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activeX/activeX1.xml" ContentType="application/vnd.ms-office.activeX+xml"/>
  <Override PartName="/xl/activeX/activeX1.bin" ContentType="application/vnd.ms-office.activeX"/>
  <Override PartName="/xl/comments5.xml" ContentType="application/vnd.openxmlformats-officedocument.spreadsheetml.comments+xml"/>
  <Override PartName="/xl/activeX/activeX2.xml" ContentType="application/vnd.ms-office.activeX+xml"/>
  <Override PartName="/xl/activeX/activeX2.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6.xml" ContentType="application/vnd.openxmlformats-officedocument.spreadsheetml.comments+xml"/>
  <Override PartName="/xl/comments7.xml" ContentType="application/vnd.openxmlformats-officedocument.spreadsheetml.comments+xml"/>
  <Override PartName="/xl/comments4.xml" ContentType="application/vnd.openxmlformats-officedocument.spreadsheetml.comments+xml"/>
  <Override PartName="/xl/comments8.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ThisWorkbook" defaultThemeVersion="124226"/>
  <mc:AlternateContent xmlns:mc="http://schemas.openxmlformats.org/markup-compatibility/2006">
    <mc:Choice Requires="x15">
      <x15ac:absPath xmlns:x15ac="http://schemas.microsoft.com/office/spreadsheetml/2010/11/ac" url="G:\Sgape\Ape\COMUN\BDMACRO\1. BDMACRO_WORK\"/>
    </mc:Choice>
  </mc:AlternateContent>
  <xr:revisionPtr revIDLastSave="0" documentId="8_{5833AF80-AF7F-4D02-A7FA-C0F541D344BF}" xr6:coauthVersionLast="47" xr6:coauthVersionMax="47" xr10:uidLastSave="{00000000-0000-0000-0000-000000000000}"/>
  <bookViews>
    <workbookView xWindow="-110" yWindow="-110" windowWidth="19420" windowHeight="10300" tabRatio="728" xr2:uid="{00000000-000D-0000-FFFF-FFFF00000000}"/>
  </bookViews>
  <sheets>
    <sheet name="PORTADA" sheetId="5" r:id="rId1"/>
    <sheet name="INDICE DE CUADROS" sheetId="6" r:id="rId2"/>
    <sheet name="Gráficos" sheetId="88" r:id="rId3"/>
    <sheet name="SERIES INDIVIDUALES" sheetId="7" r:id="rId4"/>
    <sheet name="PIB D Pcorr" sheetId="12" r:id="rId5"/>
    <sheet name="PIB D Pctes" sheetId="79" r:id="rId6"/>
    <sheet name="PIB D Deflactor" sheetId="13" r:id="rId7"/>
    <sheet name="PIB Rentas" sheetId="14" r:id="rId8"/>
    <sheet name="PIB O Pcorr" sheetId="27" r:id="rId9"/>
    <sheet name="PIB O Pctes" sheetId="28" r:id="rId10"/>
    <sheet name="PIB O Deflactor" sheetId="29" r:id="rId11"/>
    <sheet name="X M Pcorr" sheetId="16" r:id="rId12"/>
    <sheet name="X M Pctes" sheetId="15" r:id="rId13"/>
    <sheet name="X M Deflactor " sheetId="17" r:id="rId14"/>
    <sheet name="FBC Pcorr" sheetId="19" r:id="rId15"/>
    <sheet name="FBC Pctes" sheetId="18" r:id="rId16"/>
    <sheet name="FBCF por Productos Pcorr" sheetId="21" r:id="rId17"/>
    <sheet name="FBCF por Productos Pctes" sheetId="20" r:id="rId18"/>
    <sheet name="FBCF por Productos Deflactor" sheetId="22" r:id="rId19"/>
    <sheet name="FBCF por Sectores Pcorr" sheetId="23" r:id="rId20"/>
    <sheet name="FBCF por Sectores Pctes" sheetId="24" r:id="rId21"/>
    <sheet name="FBCF por Sectores Deflactor" sheetId="25" r:id="rId22"/>
    <sheet name="STOCK15" sheetId="86" r:id="rId23"/>
    <sheet name="Hogares" sheetId="31" r:id="rId24"/>
    <sheet name="CoNFN" sheetId="35" r:id="rId25"/>
    <sheet name="Resto del Mundo" sheetId="36" r:id="rId26"/>
    <sheet name="CUENTA DE LAS AAPP AGREGADAS" sheetId="84" r:id="rId27"/>
    <sheet name="CTAS. DEL ESTADO" sheetId="99" r:id="rId28"/>
    <sheet name="CTAS. ORGANISMOS ADMON. CENTRAL" sheetId="100" r:id="rId29"/>
    <sheet name="CTAS. ADMON. CENTRAL" sheetId="93" r:id="rId30"/>
    <sheet name="CTAS. ADMON. REGIONAL" sheetId="94" r:id="rId31"/>
    <sheet name="CTAS. ADMON. LOCAL" sheetId="95" r:id="rId32"/>
    <sheet name="CTAS. DE LA SEGURIDAD SOCIAL" sheetId="96" r:id="rId33"/>
    <sheet name="Notas Ctas. Públicas " sheetId="85" r:id="rId34"/>
    <sheet name="POB" sheetId="37" r:id="rId35"/>
    <sheet name="MDO. TRABAJO" sheetId="38" r:id="rId36"/>
    <sheet name="OCUPADOS" sheetId="39" r:id="rId37"/>
    <sheet name="ASALARIADOS" sheetId="40" r:id="rId38"/>
    <sheet name="Remuneración Asalariados" sheetId="30" r:id="rId39"/>
    <sheet name="Parados registrados_PR" sheetId="55" r:id="rId40"/>
    <sheet name="Benficiarios_PD" sheetId="50" r:id="rId41"/>
    <sheet name="Gasto_PD" sheetId="49" r:id="rId42"/>
    <sheet name="CLU" sheetId="51" r:id="rId43"/>
    <sheet name="GUCP" sheetId="45" r:id="rId44"/>
    <sheet name="EPA" sheetId="53" r:id="rId45"/>
  </sheets>
  <externalReferences>
    <externalReference r:id="rId46"/>
    <externalReference r:id="rId47"/>
    <externalReference r:id="rId48"/>
  </externalReferences>
  <definedNames>
    <definedName name="_xlnm._FilterDatabase" localSheetId="43" hidden="1">GUCP!#REF!</definedName>
    <definedName name="_xlnm._FilterDatabase" localSheetId="1" hidden="1">'INDICE DE CUADROS'!$A$7:$BH$522</definedName>
    <definedName name="_xlnm._FilterDatabase" localSheetId="22" hidden="1">STOCK15!#REF!</definedName>
    <definedName name="_xlnm.Print_Area" localSheetId="40">Benficiarios_PD!$A$1:$C$59</definedName>
    <definedName name="_xlnm.Print_Area" localSheetId="42">CLU!$A$1:$J$59</definedName>
    <definedName name="_xlnm.Print_Area" localSheetId="24">CoNFN!$A$1:$AM$59</definedName>
    <definedName name="_xlnm.Print_Area" localSheetId="26">'CUENTA DE LAS AAPP AGREGADAS'!#REF!</definedName>
    <definedName name="_xlnm.Print_Area" localSheetId="44">EPA!$A$1:$AI$59</definedName>
    <definedName name="_xlnm.Print_Area" localSheetId="14">'FBC Pcorr'!$A$1:$F$59</definedName>
    <definedName name="_xlnm.Print_Area" localSheetId="15">'FBC Pctes'!$A$1:$F$59</definedName>
    <definedName name="_xlnm.Print_Area" localSheetId="18">'FBCF por Productos Deflactor'!$A$1:$K$59</definedName>
    <definedName name="_xlnm.Print_Area" localSheetId="16">'FBCF por Productos Pcorr'!$A$1:$K$59</definedName>
    <definedName name="_xlnm.Print_Area" localSheetId="17">'FBCF por Productos Pctes'!$A$1:$K$59</definedName>
    <definedName name="_xlnm.Print_Area" localSheetId="41">Gasto_PD!$A$1:$D$59</definedName>
    <definedName name="_xlnm.Print_Area" localSheetId="2">Gráficos!$A$1:$AJ$148</definedName>
    <definedName name="_xlnm.Print_Area" localSheetId="23">Hogares!$A$1:$J$59</definedName>
    <definedName name="_xlnm.Print_Area" localSheetId="1">'INDICE DE CUADROS'!$A$1:$F$615</definedName>
    <definedName name="_xlnm.Print_Area" localSheetId="39">'Parados registrados_PR'!$A$1:$B$49</definedName>
    <definedName name="_xlnm.Print_Area" localSheetId="6">'PIB D Deflactor'!$A$1:$G$60</definedName>
    <definedName name="_xlnm.Print_Area" localSheetId="4">'PIB D Pcorr'!$A$1:$J$59</definedName>
    <definedName name="_xlnm.Print_Area" localSheetId="5">'PIB D Pctes'!$A$1:$J$59</definedName>
    <definedName name="_xlnm.Print_Area" localSheetId="10">'PIB O Deflactor'!$A$1:$L$59</definedName>
    <definedName name="_xlnm.Print_Area" localSheetId="8">'PIB O Pcorr'!$A$1:$L$59</definedName>
    <definedName name="_xlnm.Print_Area" localSheetId="9">'PIB O Pctes'!$F$68:$L$72</definedName>
    <definedName name="_xlnm.Print_Area" localSheetId="7">'PIB Rentas'!$A$1:$H$59</definedName>
    <definedName name="_xlnm.Print_Area" localSheetId="34">POB!$A$1:$F$60</definedName>
    <definedName name="_xlnm.Print_Area" localSheetId="0">PORTADA!$A$1:$N$29</definedName>
    <definedName name="_xlnm.Print_Area" localSheetId="38">'Remuneración Asalariados'!$A$1:$S$59</definedName>
    <definedName name="_xlnm.Print_Area" localSheetId="25">'Resto del Mundo'!$A$1:$AB$59</definedName>
    <definedName name="_xlnm.Print_Area" localSheetId="3">'SERIES INDIVIDUALES'!$A$3:$PX$57</definedName>
    <definedName name="_xlnm.Print_Area" localSheetId="22">STOCK15!$A$1:$B$59</definedName>
    <definedName name="_xlnm.Print_Area" localSheetId="13">'X M Deflactor '!$A$1:$L$59</definedName>
    <definedName name="_xlnm.Print_Area" localSheetId="11">'X M Pcorr'!$A$1:$L$59</definedName>
    <definedName name="_xlnm.Print_Area" localSheetId="12">'X M Pctes'!$A$1:$L$59</definedName>
    <definedName name="fw">'CTAS. ADMON. CENTRAL'!#REF!</definedName>
    <definedName name="GrNOSE" hidden="1">[1]EXT!$B$118:$B$160</definedName>
    <definedName name="IA" localSheetId="2">#REF!</definedName>
    <definedName name="IA">'CUENTA DE LAS AAPP AGREGADAS'!$IY$12</definedName>
    <definedName name="IA_2" localSheetId="28">#REF!</definedName>
    <definedName name="IA_2">#REF!</definedName>
    <definedName name="IAAA" localSheetId="28">#REF!</definedName>
    <definedName name="IAAA">#REF!</definedName>
    <definedName name="IL">'CTAS. ADMON. LOCAL'!$AU$4</definedName>
    <definedName name="nada" hidden="1">[1]EXT!$B$118:$B$160</definedName>
    <definedName name="nada2" hidden="1">[1]EXT!$A$118:$A$160</definedName>
    <definedName name="nada3" hidden="1">[1]EXT!$A$118:$A$160</definedName>
    <definedName name="NOse" hidden="1">[1]EXT!$A$118:$A$160</definedName>
    <definedName name="PIBpm" localSheetId="29">'[2]SERIES INDIVIDUALES'!#REF!</definedName>
    <definedName name="PIBpm" localSheetId="31">'[2]SERIES INDIVIDUALES'!#REF!</definedName>
    <definedName name="PIBpm" localSheetId="30">'[2]SERIES INDIVIDUALES'!#REF!</definedName>
    <definedName name="PIBpm" localSheetId="32">'[2]SERIES INDIVIDUALES'!#REF!</definedName>
    <definedName name="PIBpm" localSheetId="28">'[3]SERIES INDIVIDUALES'!#REF!</definedName>
    <definedName name="PIBpm">'SERIES INDIVIDUALES'!$B$4</definedName>
    <definedName name="_xlnm.Print_Titles" localSheetId="3">'SERIES INDIVIDUALES'!$A:$A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84" i="6" l="1"/>
  <c r="D583" i="6"/>
  <c r="C584" i="6"/>
  <c r="C442" i="6" l="1"/>
  <c r="D374" i="6"/>
  <c r="D373" i="6"/>
  <c r="D372" i="6"/>
  <c r="D370" i="6"/>
  <c r="D369" i="6"/>
  <c r="D368" i="6"/>
  <c r="D367" i="6"/>
  <c r="D366" i="6"/>
  <c r="D365" i="6"/>
  <c r="D364" i="6"/>
  <c r="D363" i="6"/>
  <c r="D362" i="6"/>
  <c r="D361" i="6"/>
  <c r="D360" i="6"/>
  <c r="D359" i="6"/>
  <c r="D358" i="6"/>
  <c r="D357" i="6"/>
  <c r="D356" i="6"/>
  <c r="D355" i="6"/>
  <c r="D354" i="6"/>
  <c r="D353" i="6"/>
  <c r="D352" i="6"/>
  <c r="D351" i="6"/>
  <c r="D350" i="6"/>
  <c r="D349" i="6"/>
  <c r="D348" i="6"/>
  <c r="D371" i="6"/>
  <c r="D344" i="6"/>
  <c r="D343" i="6"/>
  <c r="D342" i="6"/>
  <c r="D338" i="6"/>
  <c r="D339" i="6"/>
  <c r="D340" i="6"/>
  <c r="D341" i="6"/>
  <c r="D337" i="6"/>
  <c r="D336" i="6"/>
  <c r="D335" i="6"/>
  <c r="D334" i="6"/>
  <c r="D333" i="6"/>
  <c r="D332" i="6"/>
  <c r="D331" i="6"/>
  <c r="D330" i="6"/>
  <c r="D329" i="6"/>
  <c r="D328" i="6"/>
  <c r="D327" i="6"/>
  <c r="D326" i="6"/>
  <c r="D325" i="6"/>
  <c r="D324" i="6"/>
  <c r="D323" i="6"/>
  <c r="D322" i="6"/>
  <c r="D321" i="6"/>
  <c r="D320" i="6"/>
  <c r="D319" i="6"/>
  <c r="D318" i="6"/>
  <c r="C374" i="6" l="1"/>
  <c r="C373" i="6"/>
  <c r="C372" i="6"/>
  <c r="C371" i="6"/>
  <c r="C370" i="6"/>
  <c r="C369" i="6"/>
  <c r="C368" i="6"/>
  <c r="C367" i="6"/>
  <c r="C366" i="6"/>
  <c r="C365" i="6"/>
  <c r="C364" i="6"/>
  <c r="C363" i="6"/>
  <c r="C362" i="6"/>
  <c r="C361" i="6"/>
  <c r="C360" i="6"/>
  <c r="C359" i="6"/>
  <c r="C358" i="6"/>
  <c r="C357" i="6"/>
  <c r="C356" i="6"/>
  <c r="C355" i="6"/>
  <c r="C354" i="6"/>
  <c r="C353" i="6"/>
  <c r="C352" i="6"/>
  <c r="C351" i="6"/>
  <c r="C350" i="6"/>
  <c r="C349" i="6"/>
  <c r="C348" i="6"/>
  <c r="C344" i="6"/>
  <c r="C343" i="6"/>
  <c r="C342" i="6"/>
  <c r="C341" i="6"/>
  <c r="C340" i="6"/>
  <c r="C339" i="6"/>
  <c r="C338" i="6"/>
  <c r="C337" i="6"/>
  <c r="C336" i="6"/>
  <c r="C335" i="6"/>
  <c r="C334" i="6"/>
  <c r="C333" i="6"/>
  <c r="C332" i="6"/>
  <c r="C331" i="6"/>
  <c r="C330" i="6"/>
  <c r="C329" i="6"/>
  <c r="C328" i="6"/>
  <c r="C326" i="6"/>
  <c r="C327" i="6"/>
  <c r="C325" i="6"/>
  <c r="C324" i="6"/>
  <c r="C323" i="6"/>
  <c r="C322" i="6"/>
  <c r="C321" i="6"/>
  <c r="C320" i="6"/>
  <c r="C319" i="6"/>
  <c r="C318" i="6"/>
  <c r="B346" i="6"/>
  <c r="B316" i="6"/>
  <c r="D585" i="6" l="1"/>
  <c r="D582" i="6"/>
  <c r="D581" i="6"/>
  <c r="D580" i="6"/>
  <c r="D579" i="6"/>
  <c r="D578" i="6"/>
  <c r="C585" i="6"/>
  <c r="C583" i="6"/>
  <c r="C582" i="6"/>
  <c r="C581" i="6"/>
  <c r="C580" i="6"/>
  <c r="C579" i="6"/>
  <c r="C578" i="6"/>
  <c r="D507" i="6" l="1"/>
  <c r="C507" i="6"/>
  <c r="D439" i="6"/>
  <c r="C439" i="6"/>
  <c r="D473" i="6"/>
  <c r="C473" i="6"/>
  <c r="D510" i="6"/>
  <c r="D509" i="6"/>
  <c r="D508" i="6"/>
  <c r="D506" i="6"/>
  <c r="D505" i="6"/>
  <c r="D504" i="6"/>
  <c r="D503" i="6"/>
  <c r="D502" i="6"/>
  <c r="D501" i="6"/>
  <c r="D500" i="6"/>
  <c r="D499" i="6"/>
  <c r="D498" i="6"/>
  <c r="D497" i="6"/>
  <c r="D496" i="6"/>
  <c r="D495" i="6"/>
  <c r="D494" i="6"/>
  <c r="D493" i="6"/>
  <c r="D492" i="6"/>
  <c r="D491" i="6"/>
  <c r="D490" i="6"/>
  <c r="D489" i="6"/>
  <c r="D488" i="6"/>
  <c r="D487" i="6"/>
  <c r="D486" i="6"/>
  <c r="D485" i="6"/>
  <c r="D484" i="6"/>
  <c r="D483" i="6"/>
  <c r="D482" i="6"/>
  <c r="D481" i="6"/>
  <c r="C510" i="6"/>
  <c r="C509" i="6"/>
  <c r="C508" i="6"/>
  <c r="C506" i="6"/>
  <c r="C505" i="6"/>
  <c r="C504" i="6"/>
  <c r="C503" i="6"/>
  <c r="C502" i="6"/>
  <c r="C501" i="6"/>
  <c r="C500" i="6"/>
  <c r="C499" i="6"/>
  <c r="C498" i="6"/>
  <c r="C497" i="6"/>
  <c r="C496" i="6"/>
  <c r="C495" i="6"/>
  <c r="C494" i="6"/>
  <c r="C493" i="6"/>
  <c r="C492" i="6"/>
  <c r="C491" i="6"/>
  <c r="C490" i="6"/>
  <c r="C489" i="6"/>
  <c r="C488" i="6"/>
  <c r="C487" i="6"/>
  <c r="C486" i="6"/>
  <c r="C485" i="6"/>
  <c r="C484" i="6"/>
  <c r="C483" i="6"/>
  <c r="C482" i="6"/>
  <c r="C481" i="6"/>
  <c r="D476" i="6"/>
  <c r="D475" i="6"/>
  <c r="D474" i="6"/>
  <c r="D472" i="6"/>
  <c r="D471" i="6"/>
  <c r="D470" i="6"/>
  <c r="D469" i="6"/>
  <c r="D468" i="6"/>
  <c r="D467" i="6"/>
  <c r="D466" i="6"/>
  <c r="D465" i="6"/>
  <c r="D464" i="6"/>
  <c r="D463" i="6"/>
  <c r="D462" i="6"/>
  <c r="D461" i="6"/>
  <c r="D460" i="6"/>
  <c r="D459" i="6"/>
  <c r="D458" i="6"/>
  <c r="D457" i="6"/>
  <c r="D456" i="6"/>
  <c r="D455" i="6"/>
  <c r="D454" i="6"/>
  <c r="D453" i="6"/>
  <c r="D452" i="6"/>
  <c r="D451" i="6"/>
  <c r="D450" i="6"/>
  <c r="D449" i="6"/>
  <c r="D448" i="6"/>
  <c r="D447" i="6"/>
  <c r="C476" i="6"/>
  <c r="C475" i="6"/>
  <c r="C474" i="6"/>
  <c r="C472" i="6"/>
  <c r="C471" i="6"/>
  <c r="C470" i="6"/>
  <c r="C469" i="6"/>
  <c r="C468" i="6"/>
  <c r="C467" i="6"/>
  <c r="C466" i="6"/>
  <c r="C465" i="6"/>
  <c r="C464" i="6"/>
  <c r="C463" i="6"/>
  <c r="C462" i="6"/>
  <c r="C461" i="6"/>
  <c r="C460" i="6"/>
  <c r="C459" i="6"/>
  <c r="C458" i="6"/>
  <c r="C457" i="6"/>
  <c r="C456" i="6"/>
  <c r="C455" i="6"/>
  <c r="C454" i="6"/>
  <c r="C453" i="6"/>
  <c r="C452" i="6"/>
  <c r="C451" i="6"/>
  <c r="C450" i="6"/>
  <c r="C449" i="6"/>
  <c r="C448" i="6"/>
  <c r="C447" i="6"/>
  <c r="D442" i="6"/>
  <c r="D441" i="6"/>
  <c r="D440" i="6"/>
  <c r="D438" i="6"/>
  <c r="D437" i="6"/>
  <c r="D436" i="6"/>
  <c r="D435" i="6"/>
  <c r="D434" i="6"/>
  <c r="D433" i="6"/>
  <c r="D432" i="6"/>
  <c r="D431" i="6"/>
  <c r="D430" i="6"/>
  <c r="D429" i="6"/>
  <c r="D428" i="6"/>
  <c r="D427" i="6"/>
  <c r="D426" i="6"/>
  <c r="D425" i="6"/>
  <c r="D424" i="6"/>
  <c r="D423" i="6"/>
  <c r="D422" i="6"/>
  <c r="D421" i="6"/>
  <c r="D420" i="6"/>
  <c r="D419" i="6"/>
  <c r="D418" i="6"/>
  <c r="D417" i="6"/>
  <c r="D416" i="6"/>
  <c r="D415" i="6"/>
  <c r="D414" i="6"/>
  <c r="D413" i="6"/>
  <c r="C441" i="6"/>
  <c r="C440" i="6"/>
  <c r="C438" i="6"/>
  <c r="C437" i="6"/>
  <c r="C436" i="6"/>
  <c r="C435" i="6"/>
  <c r="C434" i="6"/>
  <c r="C433" i="6"/>
  <c r="C432" i="6"/>
  <c r="C431" i="6"/>
  <c r="C430" i="6"/>
  <c r="C429" i="6"/>
  <c r="C428" i="6"/>
  <c r="C427" i="6"/>
  <c r="C426" i="6"/>
  <c r="C425" i="6"/>
  <c r="C424" i="6"/>
  <c r="C423" i="6"/>
  <c r="C422" i="6"/>
  <c r="C421" i="6"/>
  <c r="C420" i="6"/>
  <c r="C419" i="6"/>
  <c r="C418" i="6"/>
  <c r="C417" i="6"/>
  <c r="C416" i="6"/>
  <c r="C415" i="6"/>
  <c r="C414" i="6"/>
  <c r="C413" i="6"/>
  <c r="D408" i="6"/>
  <c r="D407" i="6"/>
  <c r="D406" i="6"/>
  <c r="D405" i="6"/>
  <c r="D404" i="6"/>
  <c r="C405" i="6"/>
  <c r="D403" i="6"/>
  <c r="C408" i="6"/>
  <c r="C407" i="6"/>
  <c r="C406" i="6"/>
  <c r="C404" i="6"/>
  <c r="C403" i="6"/>
  <c r="D402" i="6"/>
  <c r="D401" i="6"/>
  <c r="D400" i="6"/>
  <c r="D399" i="6"/>
  <c r="D398" i="6"/>
  <c r="D397" i="6"/>
  <c r="D396" i="6"/>
  <c r="D395" i="6"/>
  <c r="D394" i="6"/>
  <c r="D393" i="6"/>
  <c r="D392" i="6"/>
  <c r="D391" i="6"/>
  <c r="D390" i="6"/>
  <c r="C391" i="6"/>
  <c r="C402" i="6"/>
  <c r="C401" i="6"/>
  <c r="C400" i="6"/>
  <c r="C399" i="6"/>
  <c r="C398" i="6"/>
  <c r="C397" i="6"/>
  <c r="C396" i="6"/>
  <c r="C395" i="6"/>
  <c r="C394" i="6"/>
  <c r="C393" i="6"/>
  <c r="C392" i="6"/>
  <c r="D389" i="6"/>
  <c r="D388" i="6"/>
  <c r="D387" i="6"/>
  <c r="D386" i="6"/>
  <c r="D385" i="6"/>
  <c r="D384" i="6"/>
  <c r="D383" i="6"/>
  <c r="D382" i="6"/>
  <c r="D380" i="6"/>
  <c r="D379" i="6"/>
  <c r="D381" i="6"/>
  <c r="C381" i="6"/>
  <c r="C390" i="6"/>
  <c r="C389" i="6"/>
  <c r="C388" i="6"/>
  <c r="C387" i="6"/>
  <c r="C386" i="6"/>
  <c r="C385" i="6"/>
  <c r="C384" i="6"/>
  <c r="C383" i="6"/>
  <c r="C382" i="6"/>
  <c r="C380" i="6"/>
  <c r="C379" i="6"/>
  <c r="D378" i="6"/>
  <c r="C378" i="6"/>
  <c r="B479" i="6"/>
  <c r="B445" i="6"/>
  <c r="B411" i="6"/>
  <c r="B376" i="6"/>
  <c r="B513" i="6"/>
  <c r="BD73" i="88" l="1"/>
  <c r="AZ73" i="88" l="1"/>
  <c r="AV73" i="88" l="1"/>
  <c r="AW73" i="88" l="1"/>
  <c r="BB73" i="88" l="1"/>
  <c r="BH73" i="88" l="1"/>
  <c r="BG73" i="88" l="1"/>
  <c r="BI73" i="88" l="1"/>
  <c r="AO73" i="88" l="1"/>
  <c r="BE73" i="88" l="1"/>
  <c r="BC73" i="88"/>
  <c r="BK73" i="88"/>
  <c r="BJ73" i="88"/>
  <c r="BL73" i="88"/>
  <c r="BO73" i="88" l="1"/>
  <c r="BR73" i="88" s="1"/>
  <c r="BN73" i="88"/>
  <c r="BQ73" i="88" l="1"/>
  <c r="BP73" i="88"/>
  <c r="BS73" i="88" s="1"/>
  <c r="AP73" i="88" l="1"/>
  <c r="AQ73" i="88" l="1"/>
  <c r="AX73" i="88"/>
  <c r="AY73" i="88"/>
  <c r="BD72" i="88" l="1"/>
  <c r="AV72" i="88" l="1"/>
  <c r="AZ72" i="88"/>
  <c r="BB72" i="88" l="1"/>
  <c r="BH72" i="88" l="1"/>
  <c r="BG72" i="88" l="1"/>
  <c r="BI72" i="88" l="1"/>
  <c r="AW72" i="88" l="1"/>
  <c r="AO72" i="88" l="1"/>
  <c r="BE72" i="88" l="1"/>
  <c r="BC72" i="88"/>
  <c r="BK72" i="88"/>
  <c r="BJ72" i="88"/>
  <c r="BL72" i="88"/>
  <c r="BN72" i="88" l="1"/>
  <c r="BO72" i="88"/>
  <c r="BR72" i="88" s="1"/>
  <c r="BP72" i="88" l="1"/>
  <c r="BS72" i="88" s="1"/>
  <c r="BQ72" i="88"/>
  <c r="D201" i="6" l="1"/>
  <c r="C201" i="6"/>
  <c r="C209" i="6" l="1"/>
  <c r="D209" i="6"/>
  <c r="C217" i="6"/>
  <c r="BD71" i="88" l="1"/>
  <c r="AZ71" i="88"/>
  <c r="BD41" i="88"/>
  <c r="BD42" i="88"/>
  <c r="BD43" i="88"/>
  <c r="BD44" i="88"/>
  <c r="BD45" i="88"/>
  <c r="BD46" i="88"/>
  <c r="BD47" i="88"/>
  <c r="BD48" i="88"/>
  <c r="BD49" i="88"/>
  <c r="BD50" i="88"/>
  <c r="BD51" i="88"/>
  <c r="BD52" i="88"/>
  <c r="BD53" i="88"/>
  <c r="BD54" i="88"/>
  <c r="BD55" i="88"/>
  <c r="BD56" i="88"/>
  <c r="BD57" i="88"/>
  <c r="BD58" i="88"/>
  <c r="BD59" i="88"/>
  <c r="BD60" i="88"/>
  <c r="BD61" i="88"/>
  <c r="BD62" i="88"/>
  <c r="BD63" i="88"/>
  <c r="BD64" i="88"/>
  <c r="BD65" i="88"/>
  <c r="BD66" i="88"/>
  <c r="BD67" i="88"/>
  <c r="BD68" i="88"/>
  <c r="BD69" i="88"/>
  <c r="BD70" i="88"/>
  <c r="BB70" i="88"/>
  <c r="AZ14" i="88"/>
  <c r="AZ15" i="88"/>
  <c r="AZ16" i="88"/>
  <c r="AZ18" i="88"/>
  <c r="AZ19" i="88"/>
  <c r="AZ20" i="88"/>
  <c r="AZ22" i="88"/>
  <c r="AZ23" i="88"/>
  <c r="AZ26" i="88"/>
  <c r="AZ27" i="88"/>
  <c r="AZ28" i="88"/>
  <c r="AZ30" i="88"/>
  <c r="AZ31" i="88"/>
  <c r="AZ32" i="88"/>
  <c r="AZ34" i="88"/>
  <c r="AZ35" i="88"/>
  <c r="AZ36" i="88"/>
  <c r="AZ38" i="88"/>
  <c r="AZ39" i="88"/>
  <c r="AZ40" i="88"/>
  <c r="AZ42" i="88"/>
  <c r="AZ43" i="88"/>
  <c r="AZ44" i="88"/>
  <c r="AZ45" i="88"/>
  <c r="AZ46" i="88"/>
  <c r="AZ47" i="88"/>
  <c r="AZ48" i="88"/>
  <c r="AZ50" i="88"/>
  <c r="AZ51" i="88"/>
  <c r="AZ52" i="88"/>
  <c r="AZ54" i="88"/>
  <c r="AZ55" i="88"/>
  <c r="AZ56" i="88"/>
  <c r="AZ58" i="88"/>
  <c r="AZ59" i="88"/>
  <c r="AZ60" i="88"/>
  <c r="AZ61" i="88"/>
  <c r="AZ62" i="88"/>
  <c r="AZ63" i="88"/>
  <c r="AZ64" i="88"/>
  <c r="AZ66" i="88"/>
  <c r="AZ67" i="88"/>
  <c r="AZ68" i="88"/>
  <c r="AZ70" i="88"/>
  <c r="AZ13" i="88"/>
  <c r="AZ10" i="88"/>
  <c r="AZ9" i="88"/>
  <c r="D313" i="6"/>
  <c r="C313" i="6"/>
  <c r="BD2" i="88"/>
  <c r="BB2" i="88"/>
  <c r="AW70" i="88"/>
  <c r="AZ11" i="88"/>
  <c r="AZ12" i="88"/>
  <c r="AZ17" i="88"/>
  <c r="AZ69" i="88"/>
  <c r="AZ65" i="88"/>
  <c r="AZ57" i="88"/>
  <c r="AZ53" i="88"/>
  <c r="AZ49" i="88"/>
  <c r="AZ41" i="88"/>
  <c r="AZ37" i="88"/>
  <c r="AZ33" i="88"/>
  <c r="AZ29" i="88"/>
  <c r="AZ25" i="88"/>
  <c r="AZ24" i="88"/>
  <c r="AZ21" i="88"/>
  <c r="AZ1" i="88"/>
  <c r="D518" i="6"/>
  <c r="C518" i="6"/>
  <c r="D649" i="6"/>
  <c r="D652" i="6"/>
  <c r="D651" i="6"/>
  <c r="D650" i="6"/>
  <c r="D642" i="6"/>
  <c r="D643" i="6"/>
  <c r="D641" i="6"/>
  <c r="D638" i="6"/>
  <c r="C655" i="6"/>
  <c r="C654" i="6"/>
  <c r="C653" i="6"/>
  <c r="C643" i="6"/>
  <c r="C642" i="6"/>
  <c r="C652" i="6"/>
  <c r="C651" i="6"/>
  <c r="C650" i="6"/>
  <c r="C649" i="6"/>
  <c r="C648" i="6"/>
  <c r="C647" i="6"/>
  <c r="D648" i="6"/>
  <c r="D647" i="6"/>
  <c r="D655" i="6"/>
  <c r="D654" i="6"/>
  <c r="D653" i="6"/>
  <c r="D646" i="6"/>
  <c r="D645" i="6"/>
  <c r="D644" i="6"/>
  <c r="D640" i="6"/>
  <c r="D639" i="6"/>
  <c r="D637" i="6"/>
  <c r="D636" i="6"/>
  <c r="D635" i="6"/>
  <c r="C646" i="6"/>
  <c r="C645" i="6"/>
  <c r="C644" i="6"/>
  <c r="C641" i="6"/>
  <c r="C640" i="6"/>
  <c r="C639" i="6"/>
  <c r="C638" i="6"/>
  <c r="C637" i="6"/>
  <c r="C636" i="6"/>
  <c r="C635" i="6"/>
  <c r="D630" i="6"/>
  <c r="C630" i="6"/>
  <c r="B633" i="6"/>
  <c r="B628" i="6"/>
  <c r="D515" i="6"/>
  <c r="D571" i="6"/>
  <c r="C571" i="6"/>
  <c r="D215" i="6"/>
  <c r="C188" i="6"/>
  <c r="C190" i="6"/>
  <c r="C179" i="6"/>
  <c r="C178" i="6"/>
  <c r="C175" i="6"/>
  <c r="D142" i="6"/>
  <c r="C114" i="6"/>
  <c r="C118" i="6"/>
  <c r="D131" i="6"/>
  <c r="D132" i="6"/>
  <c r="D118" i="6"/>
  <c r="D89" i="6"/>
  <c r="D82" i="6"/>
  <c r="D86" i="6"/>
  <c r="D87" i="6"/>
  <c r="D80" i="6"/>
  <c r="D79" i="6"/>
  <c r="D73" i="6"/>
  <c r="D69" i="6"/>
  <c r="D64" i="6"/>
  <c r="D31" i="6"/>
  <c r="D620" i="6"/>
  <c r="C222" i="6"/>
  <c r="C9" i="6"/>
  <c r="D11" i="6"/>
  <c r="D223" i="6"/>
  <c r="C223" i="6"/>
  <c r="D598" i="6"/>
  <c r="D597" i="6"/>
  <c r="D596" i="6"/>
  <c r="D595" i="6"/>
  <c r="D594" i="6"/>
  <c r="D593" i="6"/>
  <c r="D592" i="6"/>
  <c r="D591" i="6"/>
  <c r="C598" i="6"/>
  <c r="C597" i="6"/>
  <c r="C596" i="6"/>
  <c r="C595" i="6"/>
  <c r="C594" i="6"/>
  <c r="C593" i="6"/>
  <c r="C592" i="6"/>
  <c r="C591" i="6"/>
  <c r="D590" i="6"/>
  <c r="C590" i="6"/>
  <c r="B588" i="6"/>
  <c r="BB36" i="88"/>
  <c r="BB1" i="88"/>
  <c r="D312" i="6"/>
  <c r="C312" i="6"/>
  <c r="C533" i="6"/>
  <c r="D537" i="6"/>
  <c r="C537" i="6"/>
  <c r="D536" i="6"/>
  <c r="D535" i="6"/>
  <c r="D534" i="6"/>
  <c r="D533" i="6"/>
  <c r="D532" i="6"/>
  <c r="D531" i="6"/>
  <c r="D530" i="6"/>
  <c r="D529" i="6"/>
  <c r="D528" i="6"/>
  <c r="C536" i="6"/>
  <c r="C535" i="6"/>
  <c r="C534" i="6"/>
  <c r="C532" i="6"/>
  <c r="C531" i="6"/>
  <c r="C530" i="6"/>
  <c r="C529" i="6"/>
  <c r="C528" i="6"/>
  <c r="I5" i="6"/>
  <c r="J5" i="6" s="1"/>
  <c r="K5" i="6" s="1"/>
  <c r="L5" i="6" s="1"/>
  <c r="M5" i="6" s="1"/>
  <c r="N5" i="6" s="1"/>
  <c r="O5" i="6" s="1"/>
  <c r="P5" i="6" s="1"/>
  <c r="Q5" i="6" s="1"/>
  <c r="R5" i="6" s="1"/>
  <c r="S5" i="6" s="1"/>
  <c r="T5" i="6" s="1"/>
  <c r="U5" i="6" s="1"/>
  <c r="V5" i="6" s="1"/>
  <c r="W5" i="6" s="1"/>
  <c r="X5" i="6" s="1"/>
  <c r="Y5" i="6" s="1"/>
  <c r="Z5" i="6" s="1"/>
  <c r="AA5" i="6" s="1"/>
  <c r="AB5" i="6" s="1"/>
  <c r="AC5" i="6" s="1"/>
  <c r="AD5" i="6" s="1"/>
  <c r="AE5" i="6" s="1"/>
  <c r="AF5" i="6" s="1"/>
  <c r="AG5" i="6" s="1"/>
  <c r="AH5" i="6" s="1"/>
  <c r="AI5" i="6" s="1"/>
  <c r="AJ5" i="6" s="1"/>
  <c r="AK5" i="6" s="1"/>
  <c r="AL5" i="6" s="1"/>
  <c r="AM5" i="6" s="1"/>
  <c r="AN5" i="6" s="1"/>
  <c r="AO5" i="6" s="1"/>
  <c r="AP5" i="6" s="1"/>
  <c r="AQ5" i="6" s="1"/>
  <c r="AR5" i="6" s="1"/>
  <c r="AS5" i="6" s="1"/>
  <c r="AT5" i="6" s="1"/>
  <c r="AU5" i="6" s="1"/>
  <c r="AV5" i="6" s="1"/>
  <c r="AW5" i="6" s="1"/>
  <c r="AX5" i="6" s="1"/>
  <c r="AY5" i="6" s="1"/>
  <c r="AZ5" i="6" s="1"/>
  <c r="BA5" i="6" s="1"/>
  <c r="BB5" i="6" s="1"/>
  <c r="BC5" i="6" s="1"/>
  <c r="BD5" i="6" s="1"/>
  <c r="BE5" i="6" s="1"/>
  <c r="BF5" i="6" s="1"/>
  <c r="BG5" i="6" s="1"/>
  <c r="BH5" i="6" s="1"/>
  <c r="BI5" i="6" s="1"/>
  <c r="BJ5" i="6" s="1"/>
  <c r="BK5" i="6" s="1"/>
  <c r="BL5" i="6" s="1"/>
  <c r="BM5" i="6" s="1"/>
  <c r="BN5" i="6" s="1"/>
  <c r="BO5" i="6" s="1"/>
  <c r="BP5" i="6" s="1"/>
  <c r="BQ5" i="6" s="1"/>
  <c r="BR5" i="6" s="1"/>
  <c r="BS5" i="6" s="1"/>
  <c r="BT5" i="6" s="1"/>
  <c r="BU5" i="6" s="1"/>
  <c r="BV5" i="6" s="1"/>
  <c r="BW5" i="6" s="1"/>
  <c r="BX5" i="6" s="1"/>
  <c r="BY5" i="6" s="1"/>
  <c r="BZ5" i="6" s="1"/>
  <c r="BI1" i="88"/>
  <c r="BH1" i="88"/>
  <c r="BG1" i="88"/>
  <c r="C216" i="6"/>
  <c r="D625" i="6"/>
  <c r="D624" i="6"/>
  <c r="D623" i="6"/>
  <c r="D622" i="6"/>
  <c r="D621" i="6"/>
  <c r="D619" i="6"/>
  <c r="D618" i="6"/>
  <c r="D613" i="6"/>
  <c r="C613" i="6"/>
  <c r="D608" i="6"/>
  <c r="D603" i="6"/>
  <c r="D563" i="6"/>
  <c r="D562" i="6"/>
  <c r="D561" i="6"/>
  <c r="D560" i="6"/>
  <c r="D559" i="6"/>
  <c r="D558" i="6"/>
  <c r="D557" i="6"/>
  <c r="D556" i="6"/>
  <c r="D550" i="6"/>
  <c r="D549" i="6"/>
  <c r="D548" i="6"/>
  <c r="D547" i="6"/>
  <c r="D546" i="6"/>
  <c r="D545" i="6"/>
  <c r="D544" i="6"/>
  <c r="D543" i="6"/>
  <c r="D526" i="6"/>
  <c r="D527" i="6"/>
  <c r="D525" i="6"/>
  <c r="D520" i="6"/>
  <c r="D519" i="6"/>
  <c r="D517" i="6"/>
  <c r="D516" i="6"/>
  <c r="D254" i="6"/>
  <c r="D276" i="6"/>
  <c r="D275" i="6"/>
  <c r="D274" i="6"/>
  <c r="D273" i="6"/>
  <c r="D272" i="6"/>
  <c r="D271" i="6"/>
  <c r="D268" i="6"/>
  <c r="D267" i="6"/>
  <c r="D266" i="6"/>
  <c r="D265" i="6"/>
  <c r="D264" i="6"/>
  <c r="D263" i="6"/>
  <c r="D262" i="6"/>
  <c r="D261" i="6"/>
  <c r="D260" i="6"/>
  <c r="D237" i="6"/>
  <c r="D236" i="6"/>
  <c r="D235" i="6"/>
  <c r="D233" i="6"/>
  <c r="D232" i="6"/>
  <c r="D231" i="6"/>
  <c r="D230" i="6"/>
  <c r="D229" i="6"/>
  <c r="D309" i="6"/>
  <c r="D310" i="6"/>
  <c r="D311" i="6"/>
  <c r="D308" i="6"/>
  <c r="D307" i="6"/>
  <c r="D306" i="6"/>
  <c r="D305" i="6"/>
  <c r="D304" i="6"/>
  <c r="D303" i="6"/>
  <c r="D302" i="6"/>
  <c r="D301" i="6"/>
  <c r="D300" i="6"/>
  <c r="D299" i="6"/>
  <c r="D298" i="6"/>
  <c r="D297" i="6"/>
  <c r="D296" i="6"/>
  <c r="D295" i="6"/>
  <c r="D294" i="6"/>
  <c r="D293" i="6"/>
  <c r="D292" i="6"/>
  <c r="D291" i="6"/>
  <c r="D290" i="6"/>
  <c r="D289" i="6"/>
  <c r="D288" i="6"/>
  <c r="D287" i="6"/>
  <c r="D286" i="6"/>
  <c r="D285" i="6"/>
  <c r="D284" i="6"/>
  <c r="D283" i="6"/>
  <c r="D282" i="6"/>
  <c r="D281" i="6"/>
  <c r="D577" i="6"/>
  <c r="D576" i="6"/>
  <c r="D575" i="6"/>
  <c r="D574" i="6"/>
  <c r="D573" i="6"/>
  <c r="D572" i="6"/>
  <c r="D570" i="6"/>
  <c r="D224" i="6"/>
  <c r="D222" i="6"/>
  <c r="D200" i="6"/>
  <c r="D199" i="6"/>
  <c r="D166" i="6"/>
  <c r="D165" i="6"/>
  <c r="D164" i="6"/>
  <c r="D163" i="6"/>
  <c r="D161" i="6"/>
  <c r="D160" i="6"/>
  <c r="D162" i="6"/>
  <c r="D126" i="6"/>
  <c r="D29" i="6"/>
  <c r="D104" i="6"/>
  <c r="D103" i="6"/>
  <c r="D102" i="6"/>
  <c r="D101" i="6"/>
  <c r="D99" i="6"/>
  <c r="D98" i="6"/>
  <c r="D97" i="6"/>
  <c r="D96" i="6"/>
  <c r="D85" i="6"/>
  <c r="D59" i="6"/>
  <c r="D58" i="6"/>
  <c r="D57" i="6"/>
  <c r="D56" i="6"/>
  <c r="D55" i="6"/>
  <c r="D54" i="6"/>
  <c r="D53" i="6"/>
  <c r="D52" i="6"/>
  <c r="D51" i="6"/>
  <c r="D50" i="6"/>
  <c r="D45" i="6"/>
  <c r="D44" i="6"/>
  <c r="D43" i="6"/>
  <c r="D42" i="6"/>
  <c r="D41" i="6"/>
  <c r="D40" i="6"/>
  <c r="D19" i="6"/>
  <c r="D14" i="6"/>
  <c r="D13" i="6"/>
  <c r="D12" i="6"/>
  <c r="D10" i="6"/>
  <c r="D9" i="6"/>
  <c r="C526" i="6"/>
  <c r="B616" i="6"/>
  <c r="B611" i="6"/>
  <c r="B606" i="6"/>
  <c r="B601" i="6"/>
  <c r="B553" i="6"/>
  <c r="B540" i="6"/>
  <c r="B523" i="6"/>
  <c r="B240" i="6"/>
  <c r="B257" i="6"/>
  <c r="B227" i="6"/>
  <c r="C224" i="6"/>
  <c r="B566" i="6"/>
  <c r="B220" i="6"/>
  <c r="B212" i="6"/>
  <c r="B204" i="6"/>
  <c r="B196" i="6"/>
  <c r="B183" i="6"/>
  <c r="B155" i="6"/>
  <c r="B146" i="6"/>
  <c r="B122" i="6"/>
  <c r="B169" i="6"/>
  <c r="C143" i="6"/>
  <c r="B137" i="6"/>
  <c r="B107" i="6"/>
  <c r="B92" i="6"/>
  <c r="B77" i="6"/>
  <c r="B62" i="6"/>
  <c r="B47" i="6"/>
  <c r="B37" i="6"/>
  <c r="B27" i="6"/>
  <c r="B17" i="6"/>
  <c r="B7" i="6"/>
  <c r="C311" i="6"/>
  <c r="C310" i="6"/>
  <c r="C309" i="6"/>
  <c r="C308" i="6"/>
  <c r="C307" i="6"/>
  <c r="C306" i="6"/>
  <c r="C305" i="6"/>
  <c r="C304" i="6"/>
  <c r="C303" i="6"/>
  <c r="C302" i="6"/>
  <c r="C301" i="6"/>
  <c r="C300" i="6"/>
  <c r="C299" i="6"/>
  <c r="C298" i="6"/>
  <c r="C297" i="6"/>
  <c r="C296" i="6"/>
  <c r="C295" i="6"/>
  <c r="C294" i="6"/>
  <c r="C293" i="6"/>
  <c r="C292" i="6"/>
  <c r="C291" i="6"/>
  <c r="C290" i="6"/>
  <c r="C289" i="6"/>
  <c r="C288" i="6"/>
  <c r="C287" i="6"/>
  <c r="C286" i="6"/>
  <c r="C285" i="6"/>
  <c r="C284" i="6"/>
  <c r="C283" i="6"/>
  <c r="C282" i="6"/>
  <c r="AW29" i="88"/>
  <c r="AW9" i="88"/>
  <c r="AW46" i="88"/>
  <c r="AW47" i="88"/>
  <c r="AW48" i="88"/>
  <c r="AW52" i="88"/>
  <c r="AW53" i="88"/>
  <c r="AW54" i="88"/>
  <c r="AW55" i="88"/>
  <c r="AW56" i="88"/>
  <c r="AW57" i="88"/>
  <c r="AW58" i="88"/>
  <c r="AW59" i="88"/>
  <c r="AW61" i="88"/>
  <c r="AW63" i="88"/>
  <c r="AW64" i="88"/>
  <c r="AW67" i="88"/>
  <c r="AW37" i="88"/>
  <c r="AW39" i="88"/>
  <c r="AW40" i="88"/>
  <c r="AW41" i="88"/>
  <c r="AW42" i="88"/>
  <c r="AW45" i="88"/>
  <c r="AW44" i="88"/>
  <c r="AW36" i="88"/>
  <c r="AW35" i="88"/>
  <c r="AW34" i="88"/>
  <c r="AW33" i="88"/>
  <c r="AW32" i="88"/>
  <c r="AW30" i="88"/>
  <c r="AW15" i="88"/>
  <c r="AW16" i="88"/>
  <c r="AW17" i="88"/>
  <c r="AW18" i="88"/>
  <c r="AW19" i="88"/>
  <c r="AW20" i="88"/>
  <c r="AW21" i="88"/>
  <c r="AW22" i="88"/>
  <c r="AW23" i="88"/>
  <c r="AW24" i="88"/>
  <c r="AW25" i="88"/>
  <c r="AW27" i="88"/>
  <c r="AW13" i="88"/>
  <c r="AW10" i="88"/>
  <c r="AW11" i="88"/>
  <c r="AW12" i="88"/>
  <c r="BB55" i="88"/>
  <c r="B279" i="6"/>
  <c r="D17" i="6"/>
  <c r="D146" i="6"/>
  <c r="D169" i="6"/>
  <c r="D212" i="6"/>
  <c r="D204" i="6"/>
  <c r="D183" i="6"/>
  <c r="D122" i="6"/>
  <c r="D107" i="6"/>
  <c r="D77" i="6"/>
  <c r="C150" i="6"/>
  <c r="C116" i="6"/>
  <c r="C115" i="6"/>
  <c r="C112" i="6"/>
  <c r="C111" i="6"/>
  <c r="C74" i="6"/>
  <c r="C72" i="6"/>
  <c r="C69" i="6"/>
  <c r="C68" i="6"/>
  <c r="C556" i="6"/>
  <c r="C557" i="6"/>
  <c r="C558" i="6"/>
  <c r="C559" i="6"/>
  <c r="C560" i="6"/>
  <c r="C561" i="6"/>
  <c r="C562" i="6"/>
  <c r="C563" i="6"/>
  <c r="C543" i="6"/>
  <c r="C544" i="6"/>
  <c r="C545" i="6"/>
  <c r="C546" i="6"/>
  <c r="C547" i="6"/>
  <c r="C548" i="6"/>
  <c r="C549" i="6"/>
  <c r="C550" i="6"/>
  <c r="C527" i="6"/>
  <c r="C516" i="6"/>
  <c r="C517" i="6"/>
  <c r="C519" i="6"/>
  <c r="C520" i="6"/>
  <c r="C254" i="6"/>
  <c r="C260" i="6"/>
  <c r="C261" i="6"/>
  <c r="C262" i="6"/>
  <c r="C263" i="6"/>
  <c r="C264" i="6"/>
  <c r="C265" i="6"/>
  <c r="C266" i="6"/>
  <c r="C267" i="6"/>
  <c r="C268" i="6"/>
  <c r="C269" i="6"/>
  <c r="C270" i="6"/>
  <c r="C271" i="6"/>
  <c r="C272" i="6"/>
  <c r="C273" i="6"/>
  <c r="C274" i="6"/>
  <c r="C275" i="6"/>
  <c r="C276" i="6"/>
  <c r="C230" i="6"/>
  <c r="C231" i="6"/>
  <c r="C232" i="6"/>
  <c r="C233" i="6"/>
  <c r="C235" i="6"/>
  <c r="C236" i="6"/>
  <c r="C237" i="6"/>
  <c r="C619" i="6"/>
  <c r="C620" i="6"/>
  <c r="C621" i="6"/>
  <c r="C622" i="6"/>
  <c r="C623" i="6"/>
  <c r="C624" i="6"/>
  <c r="C625" i="6"/>
  <c r="C618" i="6"/>
  <c r="C608" i="6"/>
  <c r="C603" i="6"/>
  <c r="C525" i="6"/>
  <c r="C515" i="6"/>
  <c r="C242" i="6"/>
  <c r="C229" i="6"/>
  <c r="C570" i="6"/>
  <c r="C572" i="6"/>
  <c r="C573" i="6"/>
  <c r="C574" i="6"/>
  <c r="C575" i="6"/>
  <c r="C576" i="6"/>
  <c r="C577" i="6"/>
  <c r="C215" i="6"/>
  <c r="C199" i="6"/>
  <c r="C200" i="6"/>
  <c r="C162" i="6"/>
  <c r="C160" i="6"/>
  <c r="C161" i="6"/>
  <c r="C163" i="6"/>
  <c r="C164" i="6"/>
  <c r="C165" i="6"/>
  <c r="C166" i="6"/>
  <c r="C157" i="6"/>
  <c r="C140" i="6"/>
  <c r="C141" i="6"/>
  <c r="C142" i="6"/>
  <c r="C125" i="6"/>
  <c r="C126" i="6"/>
  <c r="C127" i="6"/>
  <c r="C128" i="6"/>
  <c r="C129" i="6"/>
  <c r="C130" i="6"/>
  <c r="C131" i="6"/>
  <c r="C132" i="6"/>
  <c r="C133" i="6"/>
  <c r="C134" i="6"/>
  <c r="C124" i="6"/>
  <c r="C96" i="6"/>
  <c r="C97" i="6"/>
  <c r="C98" i="6"/>
  <c r="C99" i="6"/>
  <c r="C101" i="6"/>
  <c r="C102" i="6"/>
  <c r="C103" i="6"/>
  <c r="C104" i="6"/>
  <c r="C80" i="6"/>
  <c r="C81" i="6"/>
  <c r="C82" i="6"/>
  <c r="C83" i="6"/>
  <c r="C84" i="6"/>
  <c r="C85" i="6"/>
  <c r="C86" i="6"/>
  <c r="C87" i="6"/>
  <c r="C88" i="6"/>
  <c r="C79" i="6"/>
  <c r="C49" i="6"/>
  <c r="C50" i="6"/>
  <c r="C51" i="6"/>
  <c r="C52" i="6"/>
  <c r="C53" i="6"/>
  <c r="C54" i="6"/>
  <c r="C55" i="6"/>
  <c r="C56" i="6"/>
  <c r="C57" i="6"/>
  <c r="C58" i="6"/>
  <c r="C59" i="6"/>
  <c r="C40" i="6"/>
  <c r="C41" i="6"/>
  <c r="C42" i="6"/>
  <c r="C43" i="6"/>
  <c r="C44" i="6"/>
  <c r="C45" i="6"/>
  <c r="C39" i="6"/>
  <c r="C30" i="6"/>
  <c r="C31" i="6"/>
  <c r="C32" i="6"/>
  <c r="C33" i="6"/>
  <c r="C34" i="6"/>
  <c r="C29" i="6"/>
  <c r="C10" i="6"/>
  <c r="C11" i="6"/>
  <c r="C12" i="6"/>
  <c r="C13" i="6"/>
  <c r="C14" i="6"/>
  <c r="D62" i="6"/>
  <c r="C89" i="6"/>
  <c r="D27" i="6"/>
  <c r="AV46" i="88"/>
  <c r="AV55" i="88"/>
  <c r="AV62" i="88"/>
  <c r="D253" i="6"/>
  <c r="C569" i="6"/>
  <c r="D139" i="6"/>
  <c r="AO2" i="88"/>
  <c r="AP1" i="88"/>
  <c r="C248" i="6"/>
  <c r="D208" i="6"/>
  <c r="D207" i="6"/>
  <c r="D174" i="6"/>
  <c r="AW28" i="88"/>
  <c r="C281" i="6"/>
  <c r="BB31" i="88"/>
  <c r="D127" i="6"/>
  <c r="AW60" i="88"/>
  <c r="D112" i="6"/>
  <c r="D117" i="6"/>
  <c r="D129" i="6"/>
  <c r="D71" i="6"/>
  <c r="D88" i="6"/>
  <c r="D72" i="6"/>
  <c r="AO62" i="88"/>
  <c r="D269" i="6"/>
  <c r="C73" i="6"/>
  <c r="D109" i="6"/>
  <c r="D128" i="6"/>
  <c r="AV58" i="88"/>
  <c r="C193" i="6"/>
  <c r="C191" i="6"/>
  <c r="D124" i="6"/>
  <c r="D249" i="6"/>
  <c r="D84" i="6"/>
  <c r="D49" i="6"/>
  <c r="D149" i="6"/>
  <c r="D34" i="6"/>
  <c r="D65" i="6"/>
  <c r="D66" i="6"/>
  <c r="D81" i="6"/>
  <c r="D113" i="6"/>
  <c r="C252" i="6"/>
  <c r="D116" i="6"/>
  <c r="C250" i="6"/>
  <c r="C117" i="6"/>
  <c r="D74" i="6"/>
  <c r="C253" i="6"/>
  <c r="D70" i="6"/>
  <c r="C180" i="6"/>
  <c r="AW31" i="88"/>
  <c r="AW65" i="88"/>
  <c r="D68" i="6"/>
  <c r="AW14" i="88"/>
  <c r="AP51" i="88"/>
  <c r="AQ51" i="88" s="1"/>
  <c r="AV69" i="88"/>
  <c r="D171" i="6"/>
  <c r="D148" i="6"/>
  <c r="C64" i="6"/>
  <c r="D83" i="6"/>
  <c r="D111" i="6"/>
  <c r="D134" i="6"/>
  <c r="C249" i="6"/>
  <c r="D114" i="6"/>
  <c r="D119" i="6"/>
  <c r="D133" i="6"/>
  <c r="D245" i="6"/>
  <c r="D248" i="6"/>
  <c r="C159" i="6"/>
  <c r="C187" i="6"/>
  <c r="C192" i="6"/>
  <c r="D175" i="6"/>
  <c r="D180" i="6"/>
  <c r="D216" i="6"/>
  <c r="AW69" i="88"/>
  <c r="AV67" i="88"/>
  <c r="C207" i="6"/>
  <c r="AP58" i="88"/>
  <c r="AQ58" i="88" s="1"/>
  <c r="AV49" i="88" l="1"/>
  <c r="AV59" i="88"/>
  <c r="AV64" i="88"/>
  <c r="AV53" i="88"/>
  <c r="AV63" i="88"/>
  <c r="AV47" i="88"/>
  <c r="AV51" i="88"/>
  <c r="AV56" i="88"/>
  <c r="AV61" i="88"/>
  <c r="AV66" i="88"/>
  <c r="C109" i="6"/>
  <c r="C20" i="6"/>
  <c r="C176" i="6"/>
  <c r="C22" i="6"/>
  <c r="C149" i="6"/>
  <c r="AV65" i="88"/>
  <c r="AO63" i="88"/>
  <c r="C67" i="6"/>
  <c r="C113" i="6"/>
  <c r="C177" i="6"/>
  <c r="C152" i="6"/>
  <c r="AW68" i="88"/>
  <c r="D189" i="6"/>
  <c r="D188" i="6"/>
  <c r="D178" i="6"/>
  <c r="AP55" i="88"/>
  <c r="AQ55" i="88" s="1"/>
  <c r="D191" i="6"/>
  <c r="D247" i="6"/>
  <c r="AO46" i="88"/>
  <c r="BE46" i="88" s="1"/>
  <c r="AV57" i="88"/>
  <c r="AV50" i="88"/>
  <c r="AV45" i="88"/>
  <c r="AV54" i="88"/>
  <c r="AV48" i="88"/>
  <c r="AV52" i="88"/>
  <c r="D252" i="6"/>
  <c r="D251" i="6"/>
  <c r="AO48" i="88"/>
  <c r="BE48" i="88" s="1"/>
  <c r="D125" i="6"/>
  <c r="D21" i="6"/>
  <c r="AO60" i="88"/>
  <c r="BE60" i="88" s="1"/>
  <c r="D130" i="6"/>
  <c r="D243" i="6"/>
  <c r="AO56" i="88"/>
  <c r="BE56" i="88" s="1"/>
  <c r="D259" i="6"/>
  <c r="C568" i="6"/>
  <c r="C244" i="6"/>
  <c r="C259" i="6"/>
  <c r="D22" i="6"/>
  <c r="D24" i="6"/>
  <c r="D100" i="6"/>
  <c r="C234" i="6"/>
  <c r="D23" i="6"/>
  <c r="D32" i="6"/>
  <c r="C158" i="6"/>
  <c r="AO52" i="88"/>
  <c r="BE52" i="88" s="1"/>
  <c r="AO51" i="88"/>
  <c r="BE51" i="88" s="1"/>
  <c r="AO67" i="88"/>
  <c r="BE67" i="88" s="1"/>
  <c r="AP64" i="88"/>
  <c r="C245" i="6"/>
  <c r="AO1" i="88"/>
  <c r="D158" i="6"/>
  <c r="AP45" i="88"/>
  <c r="AY45" i="88" s="1"/>
  <c r="C139" i="6"/>
  <c r="C94" i="6"/>
  <c r="AP63" i="88"/>
  <c r="AQ63" i="88" s="1"/>
  <c r="AO69" i="88"/>
  <c r="BE69" i="88" s="1"/>
  <c r="C100" i="6"/>
  <c r="D20" i="6"/>
  <c r="D33" i="6"/>
  <c r="D143" i="6"/>
  <c r="AO57" i="88"/>
  <c r="BE57" i="88" s="1"/>
  <c r="D141" i="6"/>
  <c r="D234" i="6"/>
  <c r="D270" i="6"/>
  <c r="AO49" i="88"/>
  <c r="D94" i="6"/>
  <c r="AP46" i="88"/>
  <c r="AQ46" i="88" s="1"/>
  <c r="D30" i="6"/>
  <c r="AO64" i="88"/>
  <c r="BE64" i="88" s="1"/>
  <c r="AP48" i="88"/>
  <c r="AQ48" i="88" s="1"/>
  <c r="AO45" i="88"/>
  <c r="BE45" i="88" s="1"/>
  <c r="C186" i="6"/>
  <c r="D568" i="6"/>
  <c r="D140" i="6"/>
  <c r="D177" i="6"/>
  <c r="D110" i="6"/>
  <c r="D67" i="6"/>
  <c r="D95" i="6"/>
  <c r="BE62" i="88"/>
  <c r="AP44" i="88"/>
  <c r="AQ44" i="88" s="1"/>
  <c r="D176" i="6"/>
  <c r="AV68" i="88"/>
  <c r="AV60" i="88"/>
  <c r="AV44" i="88"/>
  <c r="D115" i="6"/>
  <c r="D151" i="6"/>
  <c r="D179" i="6"/>
  <c r="D192" i="6"/>
  <c r="C151" i="6"/>
  <c r="AV71" i="88"/>
  <c r="AW71" i="88"/>
  <c r="AW66" i="88"/>
  <c r="AP49" i="88"/>
  <c r="AQ49" i="88" s="1"/>
  <c r="C95" i="6"/>
  <c r="C71" i="6"/>
  <c r="AW26" i="88"/>
  <c r="AW38" i="88"/>
  <c r="D250" i="6"/>
  <c r="D190" i="6"/>
  <c r="D193" i="6"/>
  <c r="D242" i="6"/>
  <c r="D244" i="6"/>
  <c r="D157" i="6"/>
  <c r="AW43" i="88"/>
  <c r="C65" i="6"/>
  <c r="C247" i="6"/>
  <c r="C251" i="6"/>
  <c r="AW62" i="88"/>
  <c r="AW50" i="88"/>
  <c r="AV70" i="88"/>
  <c r="BB26" i="88"/>
  <c r="BB25" i="88"/>
  <c r="BB60" i="88"/>
  <c r="BB24" i="88"/>
  <c r="BB59" i="88"/>
  <c r="BB23" i="88"/>
  <c r="BB45" i="88"/>
  <c r="BC45" i="88" s="1"/>
  <c r="BB58" i="88"/>
  <c r="BB22" i="88"/>
  <c r="BB57" i="88"/>
  <c r="BB21" i="88"/>
  <c r="BB20" i="88"/>
  <c r="BB19" i="88"/>
  <c r="BB18" i="88"/>
  <c r="BB54" i="88"/>
  <c r="BB17" i="88"/>
  <c r="BB16" i="88"/>
  <c r="BB15" i="88"/>
  <c r="BB14" i="88"/>
  <c r="BB52" i="88"/>
  <c r="BB13" i="88"/>
  <c r="BB51" i="88"/>
  <c r="BB50" i="88"/>
  <c r="BB42" i="88"/>
  <c r="BB71" i="88"/>
  <c r="BB48" i="88"/>
  <c r="BB41" i="88"/>
  <c r="BB47" i="88"/>
  <c r="BB40" i="88"/>
  <c r="BB46" i="88"/>
  <c r="BB39" i="88"/>
  <c r="BB44" i="88"/>
  <c r="BB38" i="88"/>
  <c r="BB37" i="88"/>
  <c r="BB35" i="88"/>
  <c r="BB34" i="88"/>
  <c r="BB69" i="88"/>
  <c r="BB33" i="88"/>
  <c r="BB68" i="88"/>
  <c r="BB32" i="88"/>
  <c r="BB67" i="88"/>
  <c r="BB66" i="88"/>
  <c r="BB30" i="88"/>
  <c r="BB65" i="88"/>
  <c r="BB29" i="88"/>
  <c r="BB64" i="88"/>
  <c r="BB28" i="88"/>
  <c r="BB63" i="88"/>
  <c r="BC63" i="88" s="1"/>
  <c r="BB27" i="88"/>
  <c r="BB62" i="88"/>
  <c r="BC62" i="88" s="1"/>
  <c r="AO66" i="88"/>
  <c r="AX51" i="88"/>
  <c r="AX58" i="88"/>
  <c r="C174" i="6"/>
  <c r="C24" i="6"/>
  <c r="C119" i="6"/>
  <c r="C70" i="6"/>
  <c r="C110" i="6"/>
  <c r="C208" i="6"/>
  <c r="C23" i="6"/>
  <c r="C206" i="6"/>
  <c r="C19" i="6"/>
  <c r="AP2" i="88"/>
  <c r="C21" i="6"/>
  <c r="C66" i="6"/>
  <c r="C148" i="6"/>
  <c r="C198" i="6"/>
  <c r="C214" i="6"/>
  <c r="D39" i="6"/>
  <c r="D569" i="6"/>
  <c r="BB53" i="88"/>
  <c r="BB49" i="88"/>
  <c r="BB43" i="88"/>
  <c r="BB56" i="88"/>
  <c r="BE63" i="88"/>
  <c r="BB61" i="88"/>
  <c r="C542" i="6"/>
  <c r="D555" i="6"/>
  <c r="C555" i="6"/>
  <c r="D542" i="6"/>
  <c r="C189" i="6"/>
  <c r="AP68" i="88"/>
  <c r="AP67" i="88"/>
  <c r="AY67" i="88" s="1"/>
  <c r="AP66" i="88"/>
  <c r="AQ66" i="88" s="1"/>
  <c r="AP59" i="88"/>
  <c r="AY59" i="88" s="1"/>
  <c r="AP56" i="88"/>
  <c r="AY56" i="88" s="1"/>
  <c r="BE49" i="88"/>
  <c r="AY58" i="88"/>
  <c r="AW51" i="88"/>
  <c r="AY51" i="88" s="1"/>
  <c r="AW49" i="88"/>
  <c r="BC67" i="88" l="1"/>
  <c r="BC49" i="88"/>
  <c r="AX64" i="88"/>
  <c r="AX55" i="88"/>
  <c r="AY64" i="88"/>
  <c r="AY55" i="88"/>
  <c r="AQ64" i="88"/>
  <c r="AS64" i="88" s="1"/>
  <c r="C173" i="6"/>
  <c r="BC56" i="88"/>
  <c r="BC46" i="88"/>
  <c r="BC48" i="88"/>
  <c r="BC64" i="88"/>
  <c r="BC57" i="88"/>
  <c r="AY68" i="88"/>
  <c r="BC69" i="88"/>
  <c r="AO47" i="88"/>
  <c r="BE47" i="88" s="1"/>
  <c r="AX45" i="88"/>
  <c r="BH61" i="88"/>
  <c r="AP53" i="88"/>
  <c r="AQ53" i="88" s="1"/>
  <c r="AY63" i="88"/>
  <c r="AX44" i="88"/>
  <c r="BC60" i="88"/>
  <c r="AP52" i="88"/>
  <c r="AX46" i="88"/>
  <c r="AP54" i="88"/>
  <c r="AY54" i="88" s="1"/>
  <c r="D246" i="6"/>
  <c r="AY46" i="88"/>
  <c r="AY44" i="88"/>
  <c r="AQ45" i="88"/>
  <c r="AS45" i="88" s="1"/>
  <c r="D172" i="6"/>
  <c r="AO54" i="88"/>
  <c r="BE54" i="88" s="1"/>
  <c r="AY48" i="88"/>
  <c r="AX48" i="88"/>
  <c r="D152" i="6"/>
  <c r="AX63" i="88"/>
  <c r="AX49" i="88"/>
  <c r="AO44" i="88"/>
  <c r="AO50" i="88"/>
  <c r="BE50" i="88" s="1"/>
  <c r="BC52" i="88"/>
  <c r="AP65" i="88"/>
  <c r="AX65" i="88" s="1"/>
  <c r="C185" i="6"/>
  <c r="AO65" i="88"/>
  <c r="BE65" i="88" s="1"/>
  <c r="AO58" i="88"/>
  <c r="BE58" i="88" s="1"/>
  <c r="BC51" i="88"/>
  <c r="AO68" i="88"/>
  <c r="BE68" i="88" s="1"/>
  <c r="D159" i="6"/>
  <c r="D150" i="6"/>
  <c r="C246" i="6"/>
  <c r="AP71" i="88"/>
  <c r="AY71" i="88" s="1"/>
  <c r="AY49" i="88"/>
  <c r="AP50" i="88"/>
  <c r="AY50" i="88" s="1"/>
  <c r="BH58" i="88"/>
  <c r="BH59" i="88"/>
  <c r="BH60" i="88"/>
  <c r="BK60" i="88" s="1"/>
  <c r="BH51" i="88"/>
  <c r="BK51" i="88" s="1"/>
  <c r="BH63" i="88"/>
  <c r="BK63" i="88" s="1"/>
  <c r="BH67" i="88"/>
  <c r="BK67" i="88" s="1"/>
  <c r="BH56" i="88"/>
  <c r="BK56" i="88" s="1"/>
  <c r="AP60" i="88"/>
  <c r="BH53" i="88"/>
  <c r="AV43" i="88"/>
  <c r="AP61" i="88"/>
  <c r="BH47" i="88"/>
  <c r="AO59" i="88"/>
  <c r="BC59" i="88" s="1"/>
  <c r="AP47" i="88"/>
  <c r="D185" i="6"/>
  <c r="AP62" i="88"/>
  <c r="D187" i="6"/>
  <c r="BH45" i="88"/>
  <c r="BK45" i="88" s="1"/>
  <c r="AO53" i="88"/>
  <c r="BE53" i="88" s="1"/>
  <c r="C243" i="6"/>
  <c r="AO55" i="88"/>
  <c r="AP43" i="88"/>
  <c r="AP57" i="88"/>
  <c r="AP70" i="88"/>
  <c r="BH44" i="88"/>
  <c r="BH71" i="88"/>
  <c r="BH49" i="88"/>
  <c r="BK49" i="88" s="1"/>
  <c r="BE66" i="88"/>
  <c r="BC66" i="88"/>
  <c r="AY66" i="88"/>
  <c r="AX66" i="88"/>
  <c r="C172" i="6"/>
  <c r="C171" i="6"/>
  <c r="BH48" i="88"/>
  <c r="BK48" i="88" s="1"/>
  <c r="BH64" i="88"/>
  <c r="BK64" i="88" s="1"/>
  <c r="BH46" i="88"/>
  <c r="BK46" i="88" s="1"/>
  <c r="BH54" i="88"/>
  <c r="AQ67" i="88"/>
  <c r="AS67" i="88" s="1"/>
  <c r="AX67" i="88"/>
  <c r="AQ68" i="88"/>
  <c r="AX68" i="88"/>
  <c r="AP69" i="88"/>
  <c r="AQ59" i="88"/>
  <c r="AS59" i="88" s="1"/>
  <c r="AX59" i="88"/>
  <c r="AO70" i="88"/>
  <c r="AO71" i="88"/>
  <c r="AQ56" i="88"/>
  <c r="AS56" i="88" s="1"/>
  <c r="AX56" i="88"/>
  <c r="AS49" i="88"/>
  <c r="BN62" i="88"/>
  <c r="BQ62" i="88" s="1"/>
  <c r="BK58" i="88" l="1"/>
  <c r="BH68" i="88"/>
  <c r="BH29" i="88"/>
  <c r="BH15" i="88"/>
  <c r="BH24" i="88"/>
  <c r="BH41" i="88"/>
  <c r="BH13" i="88"/>
  <c r="BH25" i="88"/>
  <c r="BH22" i="88"/>
  <c r="BH26" i="88"/>
  <c r="AQ71" i="88"/>
  <c r="BK47" i="88"/>
  <c r="BC47" i="88"/>
  <c r="AX71" i="88"/>
  <c r="BK54" i="88"/>
  <c r="AY53" i="88"/>
  <c r="AX53" i="88"/>
  <c r="BH66" i="88"/>
  <c r="BK66" i="88" s="1"/>
  <c r="D186" i="6"/>
  <c r="D173" i="6"/>
  <c r="AX54" i="88"/>
  <c r="AQ54" i="88"/>
  <c r="AS46" i="88"/>
  <c r="BO55" i="88"/>
  <c r="BR55" i="88" s="1"/>
  <c r="AQ52" i="88"/>
  <c r="AY52" i="88"/>
  <c r="AX52" i="88"/>
  <c r="BK68" i="88"/>
  <c r="AQ65" i="88"/>
  <c r="AY65" i="88"/>
  <c r="BC54" i="88"/>
  <c r="BC50" i="88"/>
  <c r="BE59" i="88"/>
  <c r="BC58" i="88"/>
  <c r="BC65" i="88"/>
  <c r="BO68" i="88"/>
  <c r="BR68" i="88" s="1"/>
  <c r="BK44" i="88"/>
  <c r="AO61" i="88"/>
  <c r="BK61" i="88" s="1"/>
  <c r="BC68" i="88"/>
  <c r="D198" i="6"/>
  <c r="AX50" i="88"/>
  <c r="AQ50" i="88"/>
  <c r="BO67" i="88"/>
  <c r="BR67" i="88" s="1"/>
  <c r="BO69" i="88"/>
  <c r="BR69" i="88" s="1"/>
  <c r="BK53" i="88"/>
  <c r="BK59" i="88"/>
  <c r="BH50" i="88"/>
  <c r="BK50" i="88" s="1"/>
  <c r="BH69" i="88"/>
  <c r="BK69" i="88" s="1"/>
  <c r="BH57" i="88"/>
  <c r="BK57" i="88" s="1"/>
  <c r="BH55" i="88"/>
  <c r="BK55" i="88" s="1"/>
  <c r="BH10" i="88"/>
  <c r="BH62" i="88"/>
  <c r="BK62" i="88" s="1"/>
  <c r="BH7" i="88"/>
  <c r="BH43" i="88"/>
  <c r="BH37" i="88"/>
  <c r="BG10" i="88"/>
  <c r="BH38" i="88"/>
  <c r="AX60" i="88"/>
  <c r="AY60" i="88"/>
  <c r="AQ60" i="88"/>
  <c r="AS60" i="88" s="1"/>
  <c r="BC44" i="88"/>
  <c r="BE44" i="88"/>
  <c r="BH27" i="88"/>
  <c r="AV42" i="88"/>
  <c r="AX47" i="88"/>
  <c r="AY47" i="88"/>
  <c r="AQ47" i="88"/>
  <c r="BN67" i="88"/>
  <c r="BQ67" i="88" s="1"/>
  <c r="AX61" i="88"/>
  <c r="AY61" i="88"/>
  <c r="AQ61" i="88"/>
  <c r="AX62" i="88"/>
  <c r="AQ62" i="88"/>
  <c r="AY62" i="88"/>
  <c r="AP72" i="88"/>
  <c r="BG31" i="88"/>
  <c r="BH65" i="88"/>
  <c r="BK65" i="88" s="1"/>
  <c r="AQ57" i="88"/>
  <c r="AX57" i="88"/>
  <c r="AY57" i="88"/>
  <c r="BC55" i="88"/>
  <c r="BE55" i="88"/>
  <c r="AQ70" i="88"/>
  <c r="AX70" i="88"/>
  <c r="AY70" i="88"/>
  <c r="AP42" i="88"/>
  <c r="BC53" i="88"/>
  <c r="AY43" i="88"/>
  <c r="AX43" i="88"/>
  <c r="AQ43" i="88"/>
  <c r="BH11" i="88"/>
  <c r="BG58" i="88"/>
  <c r="BJ58" i="88" s="1"/>
  <c r="AS68" i="88"/>
  <c r="BH12" i="88"/>
  <c r="BH42" i="88"/>
  <c r="BH16" i="88"/>
  <c r="BH36" i="88"/>
  <c r="BH33" i="88"/>
  <c r="BH32" i="88"/>
  <c r="BH8" i="88"/>
  <c r="BH52" i="88"/>
  <c r="BK52" i="88" s="1"/>
  <c r="BH70" i="88"/>
  <c r="BK70" i="88" s="1"/>
  <c r="AY69" i="88"/>
  <c r="AX69" i="88"/>
  <c r="AQ69" i="88"/>
  <c r="BE70" i="88"/>
  <c r="BC70" i="88"/>
  <c r="BE71" i="88"/>
  <c r="BK71" i="88"/>
  <c r="BC71" i="88"/>
  <c r="BN68" i="88"/>
  <c r="BN65" i="88"/>
  <c r="BO62" i="88"/>
  <c r="BN69" i="88"/>
  <c r="BO65" i="88"/>
  <c r="BR65" i="88" s="1"/>
  <c r="BN64" i="88"/>
  <c r="BO71" i="88"/>
  <c r="BR71" i="88" s="1"/>
  <c r="BN71" i="88"/>
  <c r="BN70" i="88"/>
  <c r="BN46" i="88"/>
  <c r="BH39" i="88" l="1"/>
  <c r="BH40" i="88"/>
  <c r="AS71" i="88"/>
  <c r="BG30" i="88"/>
  <c r="BG37" i="88"/>
  <c r="BO64" i="88"/>
  <c r="BR64" i="88" s="1"/>
  <c r="BN59" i="88"/>
  <c r="BQ59" i="88" s="1"/>
  <c r="BO50" i="88"/>
  <c r="BR50" i="88" s="1"/>
  <c r="BO63" i="88"/>
  <c r="BR63" i="88" s="1"/>
  <c r="BN50" i="88"/>
  <c r="BG59" i="88"/>
  <c r="BJ59" i="88" s="1"/>
  <c r="AS55" i="88"/>
  <c r="AS54" i="88"/>
  <c r="AS52" i="88"/>
  <c r="AS53" i="88"/>
  <c r="AS66" i="88"/>
  <c r="AS65" i="88"/>
  <c r="D206" i="6"/>
  <c r="BO61" i="88"/>
  <c r="BR61" i="88" s="1"/>
  <c r="AO43" i="88"/>
  <c r="D214" i="6"/>
  <c r="BN61" i="88"/>
  <c r="BE61" i="88"/>
  <c r="BC61" i="88"/>
  <c r="AS61" i="88"/>
  <c r="AS51" i="88"/>
  <c r="AS50" i="88"/>
  <c r="BG29" i="88"/>
  <c r="BG70" i="88"/>
  <c r="BJ70" i="88" s="1"/>
  <c r="BG26" i="88"/>
  <c r="BG35" i="88"/>
  <c r="BO70" i="88"/>
  <c r="BR70" i="88" s="1"/>
  <c r="AV41" i="88"/>
  <c r="AS48" i="88"/>
  <c r="AS47" i="88"/>
  <c r="AQ72" i="88"/>
  <c r="AX72" i="88"/>
  <c r="AY72" i="88"/>
  <c r="AS62" i="88"/>
  <c r="AS63" i="88"/>
  <c r="AS57" i="88"/>
  <c r="AS58" i="88"/>
  <c r="AQ42" i="88"/>
  <c r="AS43" i="88" s="1"/>
  <c r="AX42" i="88"/>
  <c r="AY42" i="88"/>
  <c r="AS44" i="88"/>
  <c r="AP41" i="88"/>
  <c r="BH19" i="88"/>
  <c r="BG7" i="88"/>
  <c r="BG38" i="88"/>
  <c r="BH21" i="88"/>
  <c r="BH9" i="88"/>
  <c r="BG24" i="88"/>
  <c r="BH30" i="88"/>
  <c r="BH18" i="88"/>
  <c r="BG44" i="88"/>
  <c r="BJ44" i="88" s="1"/>
  <c r="BG11" i="88"/>
  <c r="BG17" i="88"/>
  <c r="BH35" i="88"/>
  <c r="BH28" i="88"/>
  <c r="BH34" i="88"/>
  <c r="BG46" i="88"/>
  <c r="BJ46" i="88" s="1"/>
  <c r="BG54" i="88"/>
  <c r="BJ54" i="88" s="1"/>
  <c r="BG23" i="88"/>
  <c r="BG33" i="88"/>
  <c r="BG45" i="88"/>
  <c r="BJ45" i="88" s="1"/>
  <c r="BG25" i="88"/>
  <c r="BG15" i="88"/>
  <c r="BG9" i="88"/>
  <c r="BG34" i="88"/>
  <c r="BG39" i="88"/>
  <c r="BG16" i="88"/>
  <c r="BH17" i="88"/>
  <c r="BG8" i="88"/>
  <c r="BG22" i="88"/>
  <c r="BH14" i="88"/>
  <c r="BH20" i="88"/>
  <c r="BI24" i="88"/>
  <c r="BG52" i="88"/>
  <c r="BJ52" i="88" s="1"/>
  <c r="BH31" i="88"/>
  <c r="BG20" i="88"/>
  <c r="BG57" i="88"/>
  <c r="BJ57" i="88" s="1"/>
  <c r="BH23" i="88"/>
  <c r="BG63" i="88"/>
  <c r="BJ63" i="88" s="1"/>
  <c r="BG71" i="88"/>
  <c r="BJ71" i="88" s="1"/>
  <c r="BG65" i="88"/>
  <c r="BJ65" i="88" s="1"/>
  <c r="BG64" i="88"/>
  <c r="BJ64" i="88" s="1"/>
  <c r="BG66" i="88"/>
  <c r="BJ66" i="88" s="1"/>
  <c r="BG68" i="88"/>
  <c r="BJ68" i="88" s="1"/>
  <c r="BG67" i="88"/>
  <c r="BJ67" i="88" s="1"/>
  <c r="AS70" i="88"/>
  <c r="AS69" i="88"/>
  <c r="BO66" i="88"/>
  <c r="BR66" i="88" s="1"/>
  <c r="BO52" i="88"/>
  <c r="BR52" i="88" s="1"/>
  <c r="BN52" i="88"/>
  <c r="BN66" i="88"/>
  <c r="BN47" i="88"/>
  <c r="BN57" i="88"/>
  <c r="BQ57" i="88" s="1"/>
  <c r="BQ65" i="88"/>
  <c r="BP65" i="88"/>
  <c r="BS65" i="88" s="1"/>
  <c r="BP67" i="88"/>
  <c r="BS67" i="88" s="1"/>
  <c r="BN63" i="88"/>
  <c r="BQ63" i="88" s="1"/>
  <c r="BP69" i="88"/>
  <c r="BS69" i="88" s="1"/>
  <c r="BQ69" i="88"/>
  <c r="BR62" i="88"/>
  <c r="BP62" i="88"/>
  <c r="BS62" i="88" s="1"/>
  <c r="BO59" i="88"/>
  <c r="BR59" i="88" s="1"/>
  <c r="BQ68" i="88"/>
  <c r="BP68" i="88"/>
  <c r="BS68" i="88" s="1"/>
  <c r="BN48" i="88"/>
  <c r="BN60" i="88"/>
  <c r="BN49" i="88"/>
  <c r="BO58" i="88"/>
  <c r="BR58" i="88" s="1"/>
  <c r="BN53" i="88"/>
  <c r="BQ53" i="88" s="1"/>
  <c r="BO53" i="88"/>
  <c r="BO60" i="88"/>
  <c r="BR60" i="88" s="1"/>
  <c r="BQ64" i="88"/>
  <c r="BO49" i="88"/>
  <c r="BR49" i="88" s="1"/>
  <c r="BN58" i="88"/>
  <c r="BQ46" i="88"/>
  <c r="BO56" i="88"/>
  <c r="BQ70" i="88"/>
  <c r="BQ71" i="88"/>
  <c r="BP71" i="88"/>
  <c r="BS71" i="88" s="1"/>
  <c r="BP64" i="88" l="1"/>
  <c r="BS64" i="88" s="1"/>
  <c r="BG40" i="88"/>
  <c r="BO57" i="88"/>
  <c r="BR57" i="88" s="1"/>
  <c r="BO47" i="88"/>
  <c r="BR47" i="88" s="1"/>
  <c r="AS72" i="88"/>
  <c r="AS73" i="88"/>
  <c r="BG28" i="88"/>
  <c r="BG32" i="88"/>
  <c r="BP70" i="88"/>
  <c r="BS70" i="88" s="1"/>
  <c r="BG51" i="88"/>
  <c r="BJ51" i="88" s="1"/>
  <c r="BN55" i="88"/>
  <c r="BQ61" i="88"/>
  <c r="BP61" i="88"/>
  <c r="BS61" i="88" s="1"/>
  <c r="BE43" i="88"/>
  <c r="BC43" i="88"/>
  <c r="AO42" i="88"/>
  <c r="BK43" i="88"/>
  <c r="BP59" i="88"/>
  <c r="BS59" i="88" s="1"/>
  <c r="BI10" i="88"/>
  <c r="BG14" i="88"/>
  <c r="BG42" i="88"/>
  <c r="BG48" i="88"/>
  <c r="BJ48" i="88" s="1"/>
  <c r="BG60" i="88"/>
  <c r="BJ60" i="88" s="1"/>
  <c r="AV40" i="88"/>
  <c r="BG36" i="88"/>
  <c r="BI58" i="88"/>
  <c r="BL58" i="88" s="1"/>
  <c r="AY41" i="88"/>
  <c r="AQ41" i="88"/>
  <c r="AS42" i="88" s="1"/>
  <c r="AX41" i="88"/>
  <c r="AP40" i="88"/>
  <c r="BG69" i="88"/>
  <c r="BJ69" i="88" s="1"/>
  <c r="BG21" i="88"/>
  <c r="BG13" i="88"/>
  <c r="BI7" i="88"/>
  <c r="BG55" i="88"/>
  <c r="BJ55" i="88" s="1"/>
  <c r="BI69" i="88"/>
  <c r="BL69" i="88" s="1"/>
  <c r="BI38" i="88"/>
  <c r="BG50" i="88"/>
  <c r="BJ50" i="88" s="1"/>
  <c r="BG62" i="88"/>
  <c r="BJ62" i="88" s="1"/>
  <c r="BG12" i="88"/>
  <c r="BG27" i="88"/>
  <c r="BI12" i="88"/>
  <c r="BG19" i="88"/>
  <c r="BG49" i="88"/>
  <c r="BJ49" i="88" s="1"/>
  <c r="BG43" i="88"/>
  <c r="BJ43" i="88" s="1"/>
  <c r="BG18" i="88"/>
  <c r="BI11" i="88"/>
  <c r="BI44" i="88"/>
  <c r="BL44" i="88" s="1"/>
  <c r="BG61" i="88"/>
  <c r="BJ61" i="88" s="1"/>
  <c r="BG41" i="88"/>
  <c r="BI46" i="88"/>
  <c r="BL46" i="88" s="1"/>
  <c r="BI54" i="88"/>
  <c r="BL54" i="88" s="1"/>
  <c r="BI28" i="88"/>
  <c r="BI42" i="88"/>
  <c r="BI31" i="88"/>
  <c r="BI17" i="88"/>
  <c r="BG53" i="88"/>
  <c r="BJ53" i="88" s="1"/>
  <c r="BI45" i="88"/>
  <c r="BL45" i="88" s="1"/>
  <c r="BG47" i="88"/>
  <c r="BJ47" i="88" s="1"/>
  <c r="BI8" i="88"/>
  <c r="BI32" i="88"/>
  <c r="BI14" i="88"/>
  <c r="BI22" i="88"/>
  <c r="BI39" i="88"/>
  <c r="BI34" i="88"/>
  <c r="BI15" i="88"/>
  <c r="BI25" i="88"/>
  <c r="BI52" i="88"/>
  <c r="BL52" i="88" s="1"/>
  <c r="BG56" i="88"/>
  <c r="BJ56" i="88" s="1"/>
  <c r="BI48" i="88"/>
  <c r="BL48" i="88" s="1"/>
  <c r="BI16" i="88"/>
  <c r="BI9" i="88"/>
  <c r="BI40" i="88"/>
  <c r="BI33" i="88"/>
  <c r="BI60" i="88"/>
  <c r="BL60" i="88" s="1"/>
  <c r="BI57" i="88"/>
  <c r="BL57" i="88" s="1"/>
  <c r="BI63" i="88"/>
  <c r="BL63" i="88" s="1"/>
  <c r="BI23" i="88"/>
  <c r="BI20" i="88"/>
  <c r="BI71" i="88"/>
  <c r="BL71" i="88" s="1"/>
  <c r="BI67" i="88"/>
  <c r="BL67" i="88" s="1"/>
  <c r="BI68" i="88"/>
  <c r="BL68" i="88" s="1"/>
  <c r="BI66" i="88"/>
  <c r="BL66" i="88" s="1"/>
  <c r="BI64" i="88"/>
  <c r="BL64" i="88" s="1"/>
  <c r="BI65" i="88"/>
  <c r="BL65" i="88" s="1"/>
  <c r="BP63" i="88"/>
  <c r="BS63" i="88" s="1"/>
  <c r="BP66" i="88"/>
  <c r="BS66" i="88" s="1"/>
  <c r="BQ66" i="88"/>
  <c r="BQ52" i="88"/>
  <c r="BP52" i="88"/>
  <c r="BS52" i="88" s="1"/>
  <c r="BN56" i="88"/>
  <c r="BQ56" i="88" s="1"/>
  <c r="BO48" i="88"/>
  <c r="BR48" i="88" s="1"/>
  <c r="BO46" i="88"/>
  <c r="BO51" i="88"/>
  <c r="BR51" i="88" s="1"/>
  <c r="BN44" i="88"/>
  <c r="BN51" i="88"/>
  <c r="BQ47" i="88"/>
  <c r="BO44" i="88"/>
  <c r="BR44" i="88" s="1"/>
  <c r="BN45" i="88"/>
  <c r="BO45" i="88"/>
  <c r="BR45" i="88" s="1"/>
  <c r="BQ58" i="88"/>
  <c r="BP58" i="88"/>
  <c r="BS58" i="88" s="1"/>
  <c r="BO43" i="88"/>
  <c r="BR43" i="88" s="1"/>
  <c r="BN54" i="88"/>
  <c r="BN43" i="88"/>
  <c r="BP49" i="88"/>
  <c r="BS49" i="88" s="1"/>
  <c r="BQ49" i="88"/>
  <c r="BO42" i="88"/>
  <c r="BO54" i="88"/>
  <c r="BR54" i="88" s="1"/>
  <c r="BQ50" i="88"/>
  <c r="BP50" i="88"/>
  <c r="BS50" i="88" s="1"/>
  <c r="BQ60" i="88"/>
  <c r="BP60" i="88"/>
  <c r="BS60" i="88" s="1"/>
  <c r="BQ48" i="88"/>
  <c r="BP53" i="88"/>
  <c r="BS53" i="88" s="1"/>
  <c r="BR53" i="88"/>
  <c r="BN42" i="88"/>
  <c r="BR56" i="88"/>
  <c r="BR42" i="88" l="1"/>
  <c r="BI30" i="88"/>
  <c r="BP47" i="88"/>
  <c r="BS47" i="88" s="1"/>
  <c r="BI37" i="88"/>
  <c r="BP57" i="88"/>
  <c r="BS57" i="88" s="1"/>
  <c r="BL42" i="88"/>
  <c r="BI59" i="88"/>
  <c r="BL59" i="88" s="1"/>
  <c r="BI29" i="88"/>
  <c r="BI51" i="88"/>
  <c r="BL51" i="88" s="1"/>
  <c r="BI70" i="88"/>
  <c r="BL70" i="88" s="1"/>
  <c r="BQ55" i="88"/>
  <c r="BP55" i="88"/>
  <c r="BS55" i="88" s="1"/>
  <c r="BP56" i="88"/>
  <c r="BS56" i="88" s="1"/>
  <c r="BP48" i="88"/>
  <c r="BS48" i="88" s="1"/>
  <c r="BJ42" i="88"/>
  <c r="BE42" i="88"/>
  <c r="BC42" i="88"/>
  <c r="BK42" i="88"/>
  <c r="AO41" i="88"/>
  <c r="BI35" i="88"/>
  <c r="BI26" i="88"/>
  <c r="AV39" i="88"/>
  <c r="BI36" i="88"/>
  <c r="AP39" i="88"/>
  <c r="BI21" i="88"/>
  <c r="AY40" i="88"/>
  <c r="AX40" i="88"/>
  <c r="AQ40" i="88"/>
  <c r="BI13" i="88"/>
  <c r="BI55" i="88"/>
  <c r="BL55" i="88" s="1"/>
  <c r="BI62" i="88"/>
  <c r="BL62" i="88" s="1"/>
  <c r="BI50" i="88"/>
  <c r="BL50" i="88" s="1"/>
  <c r="BI27" i="88"/>
  <c r="BI43" i="88"/>
  <c r="BL43" i="88" s="1"/>
  <c r="BI49" i="88"/>
  <c r="BL49" i="88" s="1"/>
  <c r="BI18" i="88"/>
  <c r="BI19" i="88"/>
  <c r="BI61" i="88"/>
  <c r="BL61" i="88" s="1"/>
  <c r="BI41" i="88"/>
  <c r="BI56" i="88"/>
  <c r="BL56" i="88" s="1"/>
  <c r="BI53" i="88"/>
  <c r="BL53" i="88" s="1"/>
  <c r="BI47" i="88"/>
  <c r="BL47" i="88" s="1"/>
  <c r="BQ51" i="88"/>
  <c r="BP51" i="88"/>
  <c r="BS51" i="88" s="1"/>
  <c r="BQ45" i="88"/>
  <c r="BP45" i="88"/>
  <c r="BS45" i="88" s="1"/>
  <c r="BR46" i="88"/>
  <c r="BP46" i="88"/>
  <c r="BS46" i="88" s="1"/>
  <c r="BQ44" i="88"/>
  <c r="BP44" i="88"/>
  <c r="BS44" i="88" s="1"/>
  <c r="BP43" i="88"/>
  <c r="BS43" i="88" s="1"/>
  <c r="BQ43" i="88"/>
  <c r="BO41" i="88"/>
  <c r="BP42" i="88"/>
  <c r="BS42" i="88" s="1"/>
  <c r="BQ42" i="88"/>
  <c r="BQ54" i="88"/>
  <c r="BP54" i="88"/>
  <c r="BS54" i="88" s="1"/>
  <c r="BN41" i="88"/>
  <c r="BL41" i="88" l="1"/>
  <c r="BR41" i="88"/>
  <c r="BE41" i="88"/>
  <c r="BC41" i="88"/>
  <c r="BK41" i="88"/>
  <c r="AO40" i="88"/>
  <c r="BJ41" i="88"/>
  <c r="AV38" i="88"/>
  <c r="AY39" i="88"/>
  <c r="AQ39" i="88"/>
  <c r="AS40" i="88" s="1"/>
  <c r="AX39" i="88"/>
  <c r="AP38" i="88"/>
  <c r="AS41" i="88"/>
  <c r="BQ41" i="88"/>
  <c r="BP41" i="88"/>
  <c r="BS41" i="88" s="1"/>
  <c r="BO40" i="88"/>
  <c r="BR40" i="88" s="1"/>
  <c r="BN40" i="88"/>
  <c r="BO39" i="88" l="1"/>
  <c r="BC40" i="88"/>
  <c r="BJ40" i="88"/>
  <c r="BK40" i="88"/>
  <c r="BL40" i="88"/>
  <c r="AO39" i="88"/>
  <c r="AV37" i="88"/>
  <c r="AX38" i="88"/>
  <c r="AY38" i="88"/>
  <c r="AQ38" i="88"/>
  <c r="AS39" i="88" s="1"/>
  <c r="AP37" i="88"/>
  <c r="BN39" i="88"/>
  <c r="BQ40" i="88"/>
  <c r="BP40" i="88"/>
  <c r="BS40" i="88" s="1"/>
  <c r="BR39" i="88" l="1"/>
  <c r="AO38" i="88"/>
  <c r="BK39" i="88"/>
  <c r="BJ39" i="88"/>
  <c r="BL39" i="88"/>
  <c r="BC39" i="88"/>
  <c r="AV36" i="88"/>
  <c r="AP36" i="88"/>
  <c r="AX37" i="88"/>
  <c r="AQ37" i="88"/>
  <c r="AS38" i="88" s="1"/>
  <c r="AY37" i="88"/>
  <c r="BQ39" i="88"/>
  <c r="BP39" i="88"/>
  <c r="BS39" i="88" s="1"/>
  <c r="AO37" i="88" l="1"/>
  <c r="BL38" i="88"/>
  <c r="BC38" i="88"/>
  <c r="BK38" i="88"/>
  <c r="BJ38" i="88"/>
  <c r="AV35" i="88"/>
  <c r="AP35" i="88"/>
  <c r="AQ36" i="88"/>
  <c r="AY36" i="88"/>
  <c r="AX36" i="88"/>
  <c r="AO36" i="88" l="1"/>
  <c r="BN38" i="88"/>
  <c r="BO38" i="88"/>
  <c r="BR38" i="88" s="1"/>
  <c r="BL37" i="88"/>
  <c r="BC37" i="88"/>
  <c r="BK37" i="88"/>
  <c r="BJ37" i="88"/>
  <c r="AV34" i="88"/>
  <c r="AQ35" i="88"/>
  <c r="AS36" i="88" s="1"/>
  <c r="AX35" i="88"/>
  <c r="AY35" i="88"/>
  <c r="AP34" i="88"/>
  <c r="AS37" i="88"/>
  <c r="BK36" i="88" l="1"/>
  <c r="BJ36" i="88"/>
  <c r="BL36" i="88"/>
  <c r="BC36" i="88"/>
  <c r="BN37" i="88"/>
  <c r="AO35" i="88"/>
  <c r="BO37" i="88"/>
  <c r="BR37" i="88" s="1"/>
  <c r="BP38" i="88"/>
  <c r="BS38" i="88" s="1"/>
  <c r="BQ38" i="88"/>
  <c r="AV33" i="88"/>
  <c r="AP33" i="88"/>
  <c r="AY34" i="88"/>
  <c r="AX34" i="88"/>
  <c r="AQ34" i="88"/>
  <c r="AS35" i="88" s="1"/>
  <c r="BN35" i="88"/>
  <c r="BO35" i="88"/>
  <c r="BR35" i="88" l="1"/>
  <c r="BJ35" i="88"/>
  <c r="BL35" i="88"/>
  <c r="BC35" i="88"/>
  <c r="BK35" i="88"/>
  <c r="BO36" i="88"/>
  <c r="BR36" i="88" s="1"/>
  <c r="BP37" i="88"/>
  <c r="BS37" i="88" s="1"/>
  <c r="BQ37" i="88"/>
  <c r="AO34" i="88"/>
  <c r="BN36" i="88"/>
  <c r="AV32" i="88"/>
  <c r="AP32" i="88"/>
  <c r="AQ33" i="88"/>
  <c r="AS34" i="88" s="1"/>
  <c r="AY33" i="88"/>
  <c r="AX33" i="88"/>
  <c r="BN34" i="88"/>
  <c r="BO34" i="88"/>
  <c r="BP35" i="88"/>
  <c r="BS35" i="88" s="1"/>
  <c r="BQ35" i="88"/>
  <c r="BR34" i="88" l="1"/>
  <c r="BP36" i="88"/>
  <c r="BS36" i="88" s="1"/>
  <c r="BQ36" i="88"/>
  <c r="BC34" i="88"/>
  <c r="BK34" i="88"/>
  <c r="BL34" i="88"/>
  <c r="BJ34" i="88"/>
  <c r="AO33" i="88"/>
  <c r="AV31" i="88"/>
  <c r="AX32" i="88"/>
  <c r="AQ32" i="88"/>
  <c r="AS33" i="88" s="1"/>
  <c r="AY32" i="88"/>
  <c r="AP31" i="88"/>
  <c r="BO33" i="88"/>
  <c r="BN33" i="88"/>
  <c r="BP34" i="88"/>
  <c r="BS34" i="88" s="1"/>
  <c r="BQ34" i="88"/>
  <c r="BR33" i="88" l="1"/>
  <c r="BL33" i="88"/>
  <c r="BJ33" i="88"/>
  <c r="BC33" i="88"/>
  <c r="BK33" i="88"/>
  <c r="AO32" i="88"/>
  <c r="AV30" i="88"/>
  <c r="AY31" i="88"/>
  <c r="AX31" i="88"/>
  <c r="AQ31" i="88"/>
  <c r="AS32" i="88" s="1"/>
  <c r="AP30" i="88"/>
  <c r="BO32" i="88"/>
  <c r="BN32" i="88"/>
  <c r="BQ33" i="88"/>
  <c r="BP33" i="88"/>
  <c r="BS33" i="88" s="1"/>
  <c r="BQ32" i="88" l="1"/>
  <c r="BC32" i="88"/>
  <c r="BK32" i="88"/>
  <c r="BJ32" i="88"/>
  <c r="BL32" i="88"/>
  <c r="AO31" i="88"/>
  <c r="AV29" i="88"/>
  <c r="AP29" i="88"/>
  <c r="AX30" i="88"/>
  <c r="AQ30" i="88"/>
  <c r="AS31" i="88" s="1"/>
  <c r="AY30" i="88"/>
  <c r="BO31" i="88"/>
  <c r="BP32" i="88"/>
  <c r="BS32" i="88" s="1"/>
  <c r="BR32" i="88"/>
  <c r="BN31" i="88"/>
  <c r="BR31" i="88" l="1"/>
  <c r="AO30" i="88"/>
  <c r="BL31" i="88"/>
  <c r="BC31" i="88"/>
  <c r="BJ31" i="88"/>
  <c r="BK31" i="88"/>
  <c r="AV28" i="88"/>
  <c r="AP28" i="88"/>
  <c r="AQ29" i="88"/>
  <c r="AS30" i="88" s="1"/>
  <c r="AY29" i="88"/>
  <c r="AX29" i="88"/>
  <c r="BQ31" i="88"/>
  <c r="BP31" i="88"/>
  <c r="BS31" i="88" s="1"/>
  <c r="BN30" i="88"/>
  <c r="BO30" i="88"/>
  <c r="BR30" i="88" l="1"/>
  <c r="BJ30" i="88"/>
  <c r="BK30" i="88"/>
  <c r="BL30" i="88"/>
  <c r="BC30" i="88"/>
  <c r="AO29" i="88"/>
  <c r="AV27" i="88"/>
  <c r="AP27" i="88"/>
  <c r="AQ28" i="88"/>
  <c r="AS29" i="88" s="1"/>
  <c r="AX28" i="88"/>
  <c r="AY28" i="88"/>
  <c r="BO29" i="88"/>
  <c r="BN29" i="88"/>
  <c r="BQ30" i="88"/>
  <c r="BP30" i="88"/>
  <c r="BS30" i="88" s="1"/>
  <c r="BR29" i="88" l="1"/>
  <c r="AO28" i="88"/>
  <c r="BC29" i="88"/>
  <c r="BJ29" i="88"/>
  <c r="BL29" i="88"/>
  <c r="BK29" i="88"/>
  <c r="AV26" i="88"/>
  <c r="AP26" i="88"/>
  <c r="AY27" i="88"/>
  <c r="AX27" i="88"/>
  <c r="AQ27" i="88"/>
  <c r="BN28" i="88"/>
  <c r="BP29" i="88"/>
  <c r="BS29" i="88" s="1"/>
  <c r="BQ29" i="88"/>
  <c r="BO28" i="88" l="1"/>
  <c r="BR28" i="88" s="1"/>
  <c r="BN27" i="88"/>
  <c r="BL28" i="88"/>
  <c r="BC28" i="88"/>
  <c r="BK28" i="88"/>
  <c r="BJ28" i="88"/>
  <c r="AO27" i="88"/>
  <c r="AV25" i="88"/>
  <c r="AY26" i="88"/>
  <c r="AQ26" i="88"/>
  <c r="AS27" i="88" s="1"/>
  <c r="AX26" i="88"/>
  <c r="AP25" i="88"/>
  <c r="AS28" i="88"/>
  <c r="BQ28" i="88"/>
  <c r="BO27" i="88"/>
  <c r="BP28" i="88" l="1"/>
  <c r="BS28" i="88" s="1"/>
  <c r="BR27" i="88"/>
  <c r="AO26" i="88"/>
  <c r="BK27" i="88"/>
  <c r="BJ27" i="88"/>
  <c r="BL27" i="88"/>
  <c r="BC27" i="88"/>
  <c r="AV24" i="88"/>
  <c r="AY25" i="88"/>
  <c r="AQ25" i="88"/>
  <c r="AX25" i="88"/>
  <c r="AP24" i="88"/>
  <c r="BN26" i="88"/>
  <c r="BQ27" i="88"/>
  <c r="BP27" i="88"/>
  <c r="BS27" i="88" s="1"/>
  <c r="BO26" i="88"/>
  <c r="BR26" i="88" l="1"/>
  <c r="AO25" i="88"/>
  <c r="BJ26" i="88"/>
  <c r="BK26" i="88"/>
  <c r="BL26" i="88"/>
  <c r="BC26" i="88"/>
  <c r="AV23" i="88"/>
  <c r="AP23" i="88"/>
  <c r="AX24" i="88"/>
  <c r="AQ24" i="88"/>
  <c r="AY24" i="88"/>
  <c r="AS26" i="88"/>
  <c r="BO25" i="88"/>
  <c r="BN25" i="88"/>
  <c r="BQ26" i="88"/>
  <c r="BP26" i="88"/>
  <c r="BS26" i="88" s="1"/>
  <c r="BR25" i="88" l="1"/>
  <c r="AO24" i="88"/>
  <c r="BC25" i="88"/>
  <c r="BK25" i="88"/>
  <c r="BJ25" i="88"/>
  <c r="BL25" i="88"/>
  <c r="AV22" i="88"/>
  <c r="AP22" i="88"/>
  <c r="AQ23" i="88"/>
  <c r="AS24" i="88" s="1"/>
  <c r="AY23" i="88"/>
  <c r="AX23" i="88"/>
  <c r="AS25" i="88"/>
  <c r="BP25" i="88"/>
  <c r="BS25" i="88" s="1"/>
  <c r="BQ25" i="88"/>
  <c r="AO23" i="88" l="1"/>
  <c r="BL24" i="88"/>
  <c r="BJ24" i="88"/>
  <c r="BC24" i="88"/>
  <c r="BK24" i="88"/>
  <c r="AV21" i="88"/>
  <c r="AX22" i="88"/>
  <c r="AY22" i="88"/>
  <c r="AQ22" i="88"/>
  <c r="AS23" i="88" s="1"/>
  <c r="AP21" i="88"/>
  <c r="BN23" i="88"/>
  <c r="BO23" i="88"/>
  <c r="BR23" i="88" l="1"/>
  <c r="AO22" i="88"/>
  <c r="BO24" i="88"/>
  <c r="BR24" i="88" s="1"/>
  <c r="BN24" i="88"/>
  <c r="BK23" i="88"/>
  <c r="BJ23" i="88"/>
  <c r="BL23" i="88"/>
  <c r="BC23" i="88"/>
  <c r="AV20" i="88"/>
  <c r="AP20" i="88"/>
  <c r="AY21" i="88"/>
  <c r="AQ21" i="88"/>
  <c r="AS22" i="88" s="1"/>
  <c r="AX21" i="88"/>
  <c r="BN22" i="88"/>
  <c r="BP23" i="88"/>
  <c r="BS23" i="88" s="1"/>
  <c r="BQ23" i="88"/>
  <c r="BO22" i="88"/>
  <c r="BR22" i="88" l="1"/>
  <c r="BO21" i="88"/>
  <c r="BN21" i="88"/>
  <c r="BQ24" i="88"/>
  <c r="BP24" i="88"/>
  <c r="BS24" i="88" s="1"/>
  <c r="BJ22" i="88"/>
  <c r="BL22" i="88"/>
  <c r="BK22" i="88"/>
  <c r="BC22" i="88"/>
  <c r="AO21" i="88"/>
  <c r="AV19" i="88"/>
  <c r="AP19" i="88"/>
  <c r="AQ20" i="88"/>
  <c r="AS21" i="88" s="1"/>
  <c r="AX20" i="88"/>
  <c r="AY20" i="88"/>
  <c r="BQ22" i="88"/>
  <c r="BP22" i="88"/>
  <c r="BS22" i="88" s="1"/>
  <c r="BR21" i="88" l="1"/>
  <c r="BC21" i="88"/>
  <c r="BK21" i="88"/>
  <c r="BJ21" i="88"/>
  <c r="BL21" i="88"/>
  <c r="AO20" i="88"/>
  <c r="AV18" i="88"/>
  <c r="AP18" i="88"/>
  <c r="AY19" i="88"/>
  <c r="AX19" i="88"/>
  <c r="AQ19" i="88"/>
  <c r="BN20" i="88"/>
  <c r="BO20" i="88"/>
  <c r="BQ21" i="88"/>
  <c r="BP21" i="88"/>
  <c r="BS21" i="88" s="1"/>
  <c r="BR20" i="88" l="1"/>
  <c r="BJ20" i="88"/>
  <c r="BL20" i="88"/>
  <c r="BC20" i="88"/>
  <c r="BK20" i="88"/>
  <c r="AO19" i="88"/>
  <c r="AV17" i="88"/>
  <c r="AP17" i="88"/>
  <c r="AS20" i="88"/>
  <c r="AX18" i="88"/>
  <c r="AY18" i="88"/>
  <c r="AQ18" i="88"/>
  <c r="AS19" i="88" s="1"/>
  <c r="BO19" i="88"/>
  <c r="BN19" i="88"/>
  <c r="BP20" i="88"/>
  <c r="BS20" i="88" s="1"/>
  <c r="BQ20" i="88"/>
  <c r="BR19" i="88" l="1"/>
  <c r="BJ19" i="88"/>
  <c r="BL19" i="88"/>
  <c r="BC19" i="88"/>
  <c r="BK19" i="88"/>
  <c r="AO18" i="88"/>
  <c r="AV16" i="88"/>
  <c r="AQ17" i="88"/>
  <c r="AY17" i="88"/>
  <c r="AX17" i="88"/>
  <c r="AP16" i="88"/>
  <c r="BN18" i="88"/>
  <c r="BO18" i="88"/>
  <c r="BP19" i="88"/>
  <c r="BS19" i="88" s="1"/>
  <c r="BQ19" i="88"/>
  <c r="BR18" i="88" l="1"/>
  <c r="BO17" i="88"/>
  <c r="AO17" i="88"/>
  <c r="BL18" i="88"/>
  <c r="BC18" i="88"/>
  <c r="BK18" i="88"/>
  <c r="BJ18" i="88"/>
  <c r="AV15" i="88"/>
  <c r="AQ16" i="88"/>
  <c r="AS17" i="88" s="1"/>
  <c r="AY16" i="88"/>
  <c r="AX16" i="88"/>
  <c r="AS18" i="88"/>
  <c r="AP15" i="88"/>
  <c r="BN17" i="88"/>
  <c r="BQ18" i="88"/>
  <c r="BP18" i="88"/>
  <c r="BS18" i="88" s="1"/>
  <c r="BR17" i="88" l="1"/>
  <c r="AO16" i="88"/>
  <c r="BL17" i="88"/>
  <c r="BC17" i="88"/>
  <c r="BJ17" i="88"/>
  <c r="BK17" i="88"/>
  <c r="AV14" i="88"/>
  <c r="AP14" i="88"/>
  <c r="AY15" i="88"/>
  <c r="AX15" i="88"/>
  <c r="AQ15" i="88"/>
  <c r="AS16" i="88" s="1"/>
  <c r="BO16" i="88"/>
  <c r="BN16" i="88"/>
  <c r="BP17" i="88"/>
  <c r="BS17" i="88" s="1"/>
  <c r="BQ17" i="88"/>
  <c r="BR16" i="88" l="1"/>
  <c r="AO15" i="88"/>
  <c r="BK16" i="88"/>
  <c r="BJ16" i="88"/>
  <c r="BL16" i="88"/>
  <c r="BC16" i="88"/>
  <c r="AV13" i="88"/>
  <c r="AP13" i="88"/>
  <c r="AX14" i="88"/>
  <c r="AQ14" i="88"/>
  <c r="AS15" i="88" s="1"/>
  <c r="AY14" i="88"/>
  <c r="BQ16" i="88"/>
  <c r="BP16" i="88"/>
  <c r="BS16" i="88" s="1"/>
  <c r="BN15" i="88"/>
  <c r="BO15" i="88" l="1"/>
  <c r="BR15" i="88" s="1"/>
  <c r="AO14" i="88"/>
  <c r="BJ15" i="88"/>
  <c r="BL15" i="88"/>
  <c r="BC15" i="88"/>
  <c r="BK15" i="88"/>
  <c r="AV12" i="88"/>
  <c r="AQ13" i="88"/>
  <c r="AS14" i="88" s="1"/>
  <c r="AY13" i="88"/>
  <c r="AX13" i="88"/>
  <c r="AP12" i="88"/>
  <c r="BQ15" i="88"/>
  <c r="BO14" i="88"/>
  <c r="BP15" i="88" l="1"/>
  <c r="BS15" i="88" s="1"/>
  <c r="BN14" i="88"/>
  <c r="BQ14" i="88" s="1"/>
  <c r="BR14" i="88"/>
  <c r="BJ14" i="88"/>
  <c r="BK14" i="88"/>
  <c r="BL14" i="88"/>
  <c r="BC14" i="88"/>
  <c r="AO13" i="88"/>
  <c r="AV11" i="88"/>
  <c r="AP11" i="88"/>
  <c r="AQ12" i="88"/>
  <c r="AX12" i="88"/>
  <c r="AY12" i="88"/>
  <c r="BN13" i="88"/>
  <c r="BO13" i="88"/>
  <c r="BP14" i="88" l="1"/>
  <c r="BS14" i="88" s="1"/>
  <c r="BR13" i="88"/>
  <c r="BK13" i="88"/>
  <c r="BJ13" i="88"/>
  <c r="BL13" i="88"/>
  <c r="BC13" i="88"/>
  <c r="AO12" i="88"/>
  <c r="AV10" i="88"/>
  <c r="AS13" i="88"/>
  <c r="AP10" i="88"/>
  <c r="AX11" i="88"/>
  <c r="AY11" i="88"/>
  <c r="AQ11" i="88"/>
  <c r="AS12" i="88" s="1"/>
  <c r="BQ13" i="88"/>
  <c r="BP13" i="88"/>
  <c r="BS13" i="88" s="1"/>
  <c r="BL12" i="88" l="1"/>
  <c r="BK12" i="88"/>
  <c r="BJ12" i="88"/>
  <c r="AO11" i="88"/>
  <c r="AV9" i="88"/>
  <c r="AQ10" i="88"/>
  <c r="AX10" i="88"/>
  <c r="AY10" i="88"/>
  <c r="AP9" i="88"/>
  <c r="BA72" i="88" l="1"/>
  <c r="BA73" i="88"/>
  <c r="BL11" i="88"/>
  <c r="BK11" i="88"/>
  <c r="BJ11" i="88"/>
  <c r="AO10" i="88"/>
  <c r="AV8" i="88"/>
  <c r="AS11" i="88"/>
  <c r="BA45" i="88"/>
  <c r="BA66" i="88"/>
  <c r="BA55" i="88"/>
  <c r="BA52" i="88"/>
  <c r="BA44" i="88"/>
  <c r="BA43" i="88"/>
  <c r="BA65" i="88"/>
  <c r="BA29" i="88"/>
  <c r="BA38" i="88"/>
  <c r="BA34" i="88"/>
  <c r="BA40" i="88"/>
  <c r="BA71" i="88"/>
  <c r="BA56" i="88"/>
  <c r="BA54" i="88"/>
  <c r="BA58" i="88"/>
  <c r="BA33" i="88"/>
  <c r="BA32" i="88"/>
  <c r="BA39" i="88"/>
  <c r="BA64" i="88"/>
  <c r="BA51" i="88"/>
  <c r="AX9" i="88"/>
  <c r="BA42" i="88"/>
  <c r="BA37" i="88"/>
  <c r="BA36" i="88"/>
  <c r="BA69" i="88"/>
  <c r="BA30" i="88"/>
  <c r="BA62" i="88"/>
  <c r="AQ9" i="88"/>
  <c r="AS10" i="88" s="1"/>
  <c r="BA46" i="88"/>
  <c r="BA61" i="88"/>
  <c r="BA67" i="88"/>
  <c r="BA41" i="88"/>
  <c r="BA68" i="88"/>
  <c r="BA53" i="88"/>
  <c r="BA70" i="88"/>
  <c r="BA48" i="88"/>
  <c r="BA49" i="88"/>
  <c r="BA60" i="88"/>
  <c r="BA47" i="88"/>
  <c r="BA9" i="88"/>
  <c r="BA63" i="88"/>
  <c r="AY9" i="88"/>
  <c r="BA57" i="88"/>
  <c r="BA35" i="88"/>
  <c r="BA50" i="88"/>
  <c r="BA31" i="88"/>
  <c r="BA59" i="88"/>
  <c r="BA28" i="88"/>
  <c r="BA27" i="88"/>
  <c r="BA26" i="88"/>
  <c r="BA25" i="88"/>
  <c r="BA24" i="88"/>
  <c r="BA23" i="88"/>
  <c r="BA22" i="88"/>
  <c r="BA21" i="88"/>
  <c r="BA20" i="88"/>
  <c r="BA19" i="88"/>
  <c r="BA18" i="88"/>
  <c r="BA17" i="88"/>
  <c r="BA16" i="88"/>
  <c r="BA15" i="88"/>
  <c r="BA14" i="88"/>
  <c r="BA13" i="88"/>
  <c r="BA12" i="88"/>
  <c r="BA11" i="88"/>
  <c r="BA10" i="88"/>
  <c r="AP8" i="88"/>
  <c r="AO9" i="88" l="1"/>
  <c r="BK10" i="88"/>
  <c r="BJ10" i="88"/>
  <c r="BL10" i="88"/>
  <c r="AV7" i="88"/>
  <c r="AQ8" i="88"/>
  <c r="AP7" i="88"/>
  <c r="BJ9" i="88" l="1"/>
  <c r="BL9" i="88"/>
  <c r="BK9" i="88"/>
  <c r="AO8" i="88"/>
  <c r="AV6" i="88"/>
  <c r="AS9" i="88"/>
  <c r="AQ7" i="88"/>
  <c r="AS8" i="88" s="1"/>
  <c r="AP6" i="88"/>
  <c r="BJ8" i="88" l="1"/>
  <c r="BL8" i="88"/>
  <c r="BK8" i="88"/>
  <c r="AO7" i="88"/>
  <c r="AV5" i="88"/>
  <c r="AQ6" i="88"/>
  <c r="AP5" i="88"/>
  <c r="AO6" i="88" l="1"/>
  <c r="BK7" i="88"/>
  <c r="BJ7" i="88"/>
  <c r="BL7" i="88"/>
  <c r="AV4" i="88"/>
  <c r="AP3" i="88"/>
  <c r="AT5" i="88" s="1"/>
  <c r="AS7" i="88"/>
  <c r="AQ5" i="88"/>
  <c r="AS6" i="88" s="1"/>
  <c r="AP4" i="88"/>
  <c r="AR73" i="88" l="1"/>
  <c r="AT73" i="88"/>
  <c r="AO5" i="88"/>
  <c r="AT72" i="88"/>
  <c r="AR72" i="88"/>
  <c r="AT60" i="88"/>
  <c r="AR68" i="88"/>
  <c r="AR52" i="88"/>
  <c r="AT58" i="88"/>
  <c r="AT44" i="88"/>
  <c r="AT50" i="88"/>
  <c r="AT42" i="88"/>
  <c r="AT47" i="88"/>
  <c r="AR44" i="88"/>
  <c r="AT63" i="88"/>
  <c r="AT46" i="88"/>
  <c r="AR46" i="88"/>
  <c r="AR55" i="88"/>
  <c r="AT38" i="88"/>
  <c r="AR51" i="88"/>
  <c r="AR63" i="88"/>
  <c r="AR67" i="88"/>
  <c r="AR29" i="88"/>
  <c r="AT64" i="88"/>
  <c r="AT30" i="88"/>
  <c r="AT69" i="88"/>
  <c r="AT45" i="88"/>
  <c r="AR60" i="88"/>
  <c r="AR71" i="88"/>
  <c r="AT53" i="88"/>
  <c r="AT29" i="88"/>
  <c r="AT66" i="88"/>
  <c r="AT54" i="88"/>
  <c r="AR24" i="88"/>
  <c r="AT67" i="88"/>
  <c r="AR3" i="88"/>
  <c r="AT24" i="88"/>
  <c r="AR66" i="88"/>
  <c r="AT55" i="88"/>
  <c r="AT36" i="88"/>
  <c r="AR41" i="88"/>
  <c r="AR32" i="88"/>
  <c r="AT57" i="88"/>
  <c r="AT34" i="88"/>
  <c r="AR48" i="88"/>
  <c r="AR30" i="88"/>
  <c r="AT39" i="88"/>
  <c r="AT26" i="88"/>
  <c r="AR40" i="88"/>
  <c r="AT28" i="88"/>
  <c r="AT65" i="88"/>
  <c r="AR43" i="88"/>
  <c r="AT70" i="88"/>
  <c r="AT41" i="88"/>
  <c r="AR47" i="88"/>
  <c r="AT3" i="88"/>
  <c r="AR65" i="88"/>
  <c r="AR49" i="88"/>
  <c r="AT49" i="88"/>
  <c r="AR62" i="88"/>
  <c r="AT48" i="88"/>
  <c r="AT56" i="88"/>
  <c r="AR53" i="88"/>
  <c r="AR59" i="88"/>
  <c r="AT43" i="88"/>
  <c r="AR26" i="88"/>
  <c r="AT27" i="88"/>
  <c r="AT51" i="88"/>
  <c r="AT35" i="88"/>
  <c r="AR37" i="88"/>
  <c r="AT31" i="88"/>
  <c r="AR56" i="88"/>
  <c r="AT37" i="88"/>
  <c r="AR42" i="88"/>
  <c r="AR33" i="88"/>
  <c r="AR58" i="88"/>
  <c r="AR34" i="88"/>
  <c r="AR70" i="88"/>
  <c r="AR35" i="88"/>
  <c r="AQ3" i="88"/>
  <c r="AR31" i="88"/>
  <c r="AR45" i="88"/>
  <c r="AT32" i="88"/>
  <c r="AT52" i="88"/>
  <c r="AR64" i="88"/>
  <c r="AR69" i="88"/>
  <c r="AT68" i="88"/>
  <c r="AT33" i="88"/>
  <c r="AT61" i="88"/>
  <c r="AT62" i="88"/>
  <c r="AR61" i="88"/>
  <c r="AR57" i="88"/>
  <c r="AR39" i="88"/>
  <c r="AR27" i="88"/>
  <c r="AR28" i="88"/>
  <c r="AT59" i="88"/>
  <c r="AT71" i="88"/>
  <c r="AR50" i="88"/>
  <c r="AR25" i="88"/>
  <c r="AR54" i="88"/>
  <c r="AR36" i="88"/>
  <c r="AT25" i="88"/>
  <c r="AR38" i="88"/>
  <c r="AT40" i="88"/>
  <c r="AR23" i="88"/>
  <c r="AT23" i="88"/>
  <c r="AT22" i="88"/>
  <c r="AR22" i="88"/>
  <c r="AT21" i="88"/>
  <c r="AR21" i="88"/>
  <c r="AT20" i="88"/>
  <c r="AR20" i="88"/>
  <c r="AR19" i="88"/>
  <c r="AT19" i="88"/>
  <c r="AT18" i="88"/>
  <c r="AR18" i="88"/>
  <c r="AR17" i="88"/>
  <c r="AT17" i="88"/>
  <c r="AT16" i="88"/>
  <c r="AR16" i="88"/>
  <c r="AR15" i="88"/>
  <c r="AT15" i="88"/>
  <c r="AR14" i="88"/>
  <c r="AT14" i="88"/>
  <c r="AR13" i="88"/>
  <c r="AT13" i="88"/>
  <c r="AR12" i="88"/>
  <c r="AT12" i="88"/>
  <c r="AT11" i="88"/>
  <c r="AR11" i="88"/>
  <c r="AT10" i="88"/>
  <c r="AR10" i="88"/>
  <c r="AT9" i="88"/>
  <c r="AR9" i="88"/>
  <c r="AT8" i="88"/>
  <c r="AR8" i="88"/>
  <c r="AT7" i="88"/>
  <c r="AR7" i="88"/>
  <c r="AT6" i="88"/>
  <c r="AR6" i="88"/>
  <c r="AR4" i="88"/>
  <c r="AQ4" i="88"/>
  <c r="AT4" i="88"/>
  <c r="AR5" i="88"/>
  <c r="AO4" i="88" l="1"/>
  <c r="AS5" i="88"/>
  <c r="AS4" i="88"/>
  <c r="AO3" i="8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Fernández Serrano, José Luis</author>
  </authors>
  <commentList>
    <comment ref="A281" authorId="0" shapeId="0" xr:uid="{00000000-0006-0000-0100-000001000000}">
      <text>
        <r>
          <rPr>
            <b/>
            <sz val="9"/>
            <color indexed="81"/>
            <rFont val="Tahoma"/>
            <family val="2"/>
          </rPr>
          <t>Los datos anteriores a 1995 provienen de los Anuarios de Estadística de la IGAE. Los datos no están enlazados a los que proporciona la IGAE desde 1995 en adelante.</t>
        </r>
      </text>
    </comment>
    <comment ref="A318" authorId="0" shapeId="0" xr:uid="{F4BD021E-4B5C-47E3-8ACA-248F6682D454}">
      <text>
        <r>
          <rPr>
            <b/>
            <sz val="9"/>
            <color indexed="81"/>
            <rFont val="Tahoma"/>
            <family val="2"/>
          </rPr>
          <t>Los datos anteriores a 1995 provienen de los Anuarios de Estadística de la IGAE. Los datos no están enlazados a los que proporciona la IGAE desde 1995 en adelante.</t>
        </r>
      </text>
    </comment>
    <comment ref="A348" authorId="0" shapeId="0" xr:uid="{E538E848-5950-42B4-82CC-3F012B701E9B}">
      <text>
        <r>
          <rPr>
            <b/>
            <sz val="9"/>
            <color indexed="81"/>
            <rFont val="Tahoma"/>
            <family val="2"/>
          </rPr>
          <t>Los datos anteriores a 1995 provienen de los Anuarios de Estadística de la IGAE. Los datos no están enlazados a los que proporciona la IGAE desde 1995 en adelante.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Fernández Serrano, José Luis</author>
  </authors>
  <commentList>
    <comment ref="D47" authorId="0" shapeId="0" xr:uid="{00000000-0006-0000-1400-000001000000}">
      <text>
        <r>
          <rPr>
            <b/>
            <sz val="9"/>
            <color indexed="81"/>
            <rFont val="Tahoma"/>
            <family val="2"/>
          </rPr>
          <t xml:space="preserve">La iaapp desde el 95 hacia atrás no está enlazada con la serie del 95 hacia adelante.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Fernández Serrano, José Luis</author>
  </authors>
  <commentList>
    <comment ref="AW14" authorId="0" shapeId="0" xr:uid="{85372762-7C90-4F65-AA4F-CE7DD9E74BFD}">
      <text>
        <r>
          <rPr>
            <b/>
            <sz val="9"/>
            <color indexed="81"/>
            <rFont val="Tahoma"/>
            <family val="2"/>
          </rPr>
          <t xml:space="preserve">Sólo aprece "impuestos de compesación de gravámenes" no hay desgravación fiscal
</t>
        </r>
      </text>
    </comment>
    <comment ref="GT26" authorId="0" shapeId="0" xr:uid="{0F58B846-DE0A-4211-B18A-0526629F1EA3}">
      <text>
        <r>
          <rPr>
            <b/>
            <sz val="9"/>
            <color indexed="81"/>
            <rFont val="Tahoma"/>
            <family val="2"/>
          </rPr>
          <t>Cuadro 2.3 Tranferencias de capital, 2.3.2 A otros sectores</t>
        </r>
      </text>
    </comment>
    <comment ref="GU26" authorId="0" shapeId="0" xr:uid="{EA0267DF-A599-40A5-8B0B-88932D6137CA}">
      <text>
        <r>
          <rPr>
            <b/>
            <sz val="9"/>
            <color indexed="81"/>
            <rFont val="Tahoma"/>
            <family val="2"/>
          </rPr>
          <t>Al exterior, mismo cuadro.</t>
        </r>
      </text>
    </comment>
    <comment ref="GT27" authorId="0" shapeId="0" xr:uid="{1C309D75-82E8-4149-8A13-F0360508E079}">
      <text>
        <r>
          <rPr>
            <b/>
            <sz val="9"/>
            <color indexed="81"/>
            <rFont val="Tahoma"/>
            <family val="2"/>
          </rPr>
          <t>Cuadro 2.3 Tranferencias de capital, 2.3.2 A otros sectores</t>
        </r>
      </text>
    </comment>
    <comment ref="GU27" authorId="0" shapeId="0" xr:uid="{9825B024-5B9A-4B80-B038-3B4783F025F2}">
      <text>
        <r>
          <rPr>
            <b/>
            <sz val="9"/>
            <color indexed="81"/>
            <rFont val="Tahoma"/>
            <family val="2"/>
          </rPr>
          <t>Al exterior, mismo cuadro.</t>
        </r>
      </text>
    </comment>
    <comment ref="GT28" authorId="0" shapeId="0" xr:uid="{E898A243-46EA-42D3-B5B3-0364F9B51404}">
      <text>
        <r>
          <rPr>
            <b/>
            <sz val="9"/>
            <color indexed="81"/>
            <rFont val="Tahoma"/>
            <family val="2"/>
          </rPr>
          <t>Cuadro 2.3 Tranferencias de capital, 2.3.2 A otros sectores</t>
        </r>
      </text>
    </comment>
    <comment ref="GU28" authorId="0" shapeId="0" xr:uid="{CA2BCEF7-7EC7-4D4C-9D70-E22E6675EF54}">
      <text>
        <r>
          <rPr>
            <b/>
            <sz val="9"/>
            <color indexed="81"/>
            <rFont val="Tahoma"/>
            <family val="2"/>
          </rPr>
          <t>Al exterior, mismo cuadro.</t>
        </r>
      </text>
    </comment>
    <comment ref="GT29" authorId="0" shapeId="0" xr:uid="{D5D41302-AB2B-42FC-B142-C0794938B611}">
      <text>
        <r>
          <rPr>
            <b/>
            <sz val="9"/>
            <color indexed="81"/>
            <rFont val="Tahoma"/>
            <family val="2"/>
          </rPr>
          <t>Cuadro 2.3 Tranferencias de capital, 2.3.2 A otros sectores</t>
        </r>
      </text>
    </comment>
    <comment ref="GU29" authorId="0" shapeId="0" xr:uid="{04FB5BD5-D2C4-435F-B27C-852B95BE1A16}">
      <text>
        <r>
          <rPr>
            <b/>
            <sz val="9"/>
            <color indexed="81"/>
            <rFont val="Tahoma"/>
            <family val="2"/>
          </rPr>
          <t>Al exterior, mismo cuadro.</t>
        </r>
      </text>
    </comment>
    <comment ref="DX30" authorId="0" shapeId="0" xr:uid="{8D02A8AF-D74E-4028-AA29-1AEC054F6531}">
      <text>
        <r>
          <rPr>
            <b/>
            <sz val="9"/>
            <color indexed="81"/>
            <rFont val="Tahoma"/>
            <family val="2"/>
          </rPr>
          <t xml:space="preserve">Impuestos sobre las familias
</t>
        </r>
      </text>
    </comment>
    <comment ref="EI30" authorId="0" shapeId="0" xr:uid="{06AFBD39-3455-490D-9FC6-ECDCCE9B8C81}">
      <text>
        <r>
          <rPr>
            <b/>
            <sz val="9"/>
            <color indexed="81"/>
            <rFont val="Tahoma"/>
            <family val="2"/>
          </rPr>
          <t xml:space="preserve">Derechos obligatorios y nominales, multas y sanciones
</t>
        </r>
      </text>
    </comment>
    <comment ref="EW30" authorId="0" shapeId="0" xr:uid="{1A5675B6-A391-4844-8EA9-575BE2DE763B}">
      <text>
        <r>
          <rPr>
            <b/>
            <sz val="9"/>
            <color indexed="81"/>
            <rFont val="Tahoma"/>
            <family val="2"/>
          </rPr>
          <t>Ventas de bys, pag. 69
Producción de bys destinados a la venta</t>
        </r>
      </text>
    </comment>
    <comment ref="EX30" authorId="0" shapeId="0" xr:uid="{72C0E2A2-0CFB-4481-ABD1-638F407C678C}">
      <text>
        <r>
          <rPr>
            <b/>
            <sz val="9"/>
            <color indexed="81"/>
            <rFont val="Tahoma"/>
            <family val="2"/>
          </rPr>
          <t xml:space="preserve">Diferencia entre gastos e ingresos no clasificados. Cuadro 1.7, pag. 72
</t>
        </r>
      </text>
    </comment>
    <comment ref="FT30" authorId="0" shapeId="0" xr:uid="{4C55BF04-1DB7-4DEF-96F2-45EF62258667}">
      <text>
        <r>
          <rPr>
            <b/>
            <sz val="9"/>
            <color indexed="81"/>
            <rFont val="Tahoma"/>
            <family val="2"/>
          </rPr>
          <t xml:space="preserve">Compra de bys brutas, cuadro 1.1, pag. 69
</t>
        </r>
      </text>
    </comment>
    <comment ref="ES34" authorId="0" shapeId="0" xr:uid="{3DD383F7-24C3-4462-8A9E-FC1F44F51F91}">
      <text>
        <r>
          <rPr>
            <b/>
            <sz val="9"/>
            <color indexed="81"/>
            <rFont val="Tahoma"/>
            <family val="2"/>
          </rPr>
          <t>De AAPP</t>
        </r>
      </text>
    </comment>
    <comment ref="ET34" authorId="0" shapeId="0" xr:uid="{1411ED7E-1AD8-46E3-B0EF-55679FBC5AB6}">
      <text>
        <r>
          <rPr>
            <b/>
            <sz val="9"/>
            <color indexed="81"/>
            <rFont val="Tahoma"/>
            <family val="2"/>
          </rPr>
          <t>Derechos de los consulados</t>
        </r>
      </text>
    </comment>
    <comment ref="EU34" authorId="0" shapeId="0" xr:uid="{843398F5-2390-44A4-A087-A7425299D104}">
      <text>
        <r>
          <rPr>
            <b/>
            <sz val="9"/>
            <color indexed="81"/>
            <rFont val="Tahoma"/>
            <family val="2"/>
          </rPr>
          <t xml:space="preserve">Se incluyen las multas, tasas…etc.
</t>
        </r>
      </text>
    </comment>
    <comment ref="EP38" authorId="0" shapeId="0" xr:uid="{693CBEDA-E47B-404A-BD44-8F79563AA6E4}">
      <text>
        <r>
          <rPr>
            <b/>
            <sz val="9"/>
            <color indexed="81"/>
            <rFont val="Tahoma"/>
            <family val="2"/>
          </rPr>
          <t>Apue
stas y loterias pasan a OOAA</t>
        </r>
      </text>
    </comment>
    <comment ref="FO39" authorId="0" shapeId="0" xr:uid="{274AB2AA-8854-42DB-BB4D-FF6D782A34DA}">
      <text>
        <r>
          <rPr>
            <b/>
            <sz val="9"/>
            <color indexed="81"/>
            <rFont val="Tahoma"/>
            <family val="2"/>
          </rPr>
          <t xml:space="preserve">De aquí hacia atrás, se llma "Otras transferencias de capital diversas"
</t>
        </r>
      </text>
    </comment>
    <comment ref="AO43" authorId="0" shapeId="0" xr:uid="{25D4149C-5738-4C18-BA90-2B67C48327A3}">
      <text>
        <r>
          <rPr>
            <sz val="9"/>
            <color indexed="81"/>
            <rFont val="Tahoma"/>
            <family val="2"/>
          </rPr>
          <t xml:space="preserve">IVA sobre importaciones+IVA sobre operaciones interiroes
</t>
        </r>
      </text>
    </comment>
    <comment ref="AP43" authorId="0" shapeId="0" xr:uid="{398A6870-9BF0-4D5B-8F47-F574EBDB8A63}">
      <text>
        <r>
          <rPr>
            <b/>
            <sz val="9"/>
            <color indexed="81"/>
            <rFont val="Tahoma"/>
            <family val="2"/>
          </rPr>
          <t>Recurso UE positivo</t>
        </r>
        <r>
          <rPr>
            <sz val="9"/>
            <color indexed="81"/>
            <rFont val="Tahoma"/>
            <family val="2"/>
          </rPr>
          <t xml:space="preserve">
Esta cifra está incluida en la columna IM. Despues aparece en empleos en para e3l cáclulo de la Capacidad o necisdad de financiación.</t>
        </r>
      </text>
    </comment>
    <comment ref="AQ43" authorId="0" shapeId="0" xr:uid="{FB8ED7F3-29D8-47D7-84DC-10075320EA42}">
      <text>
        <r>
          <rPr>
            <b/>
            <sz val="9"/>
            <color indexed="81"/>
            <rFont val="Tahoma"/>
            <family val="2"/>
          </rPr>
          <t>Recurso UE positivo</t>
        </r>
        <r>
          <rPr>
            <sz val="9"/>
            <color indexed="81"/>
            <rFont val="Tahoma"/>
            <family val="2"/>
          </rPr>
          <t xml:space="preserve">
</t>
        </r>
      </text>
    </comment>
    <comment ref="AR43" authorId="0" shapeId="0" xr:uid="{79F4AAA1-E464-4790-AEB8-B69905219175}">
      <text>
        <r>
          <rPr>
            <b/>
            <sz val="9"/>
            <color indexed="81"/>
            <rFont val="Tahoma"/>
            <family val="2"/>
          </rPr>
          <t>Recurso UE positivo</t>
        </r>
        <r>
          <rPr>
            <sz val="9"/>
            <color indexed="81"/>
            <rFont val="Tahoma"/>
            <family val="2"/>
          </rPr>
          <t xml:space="preserve">
</t>
        </r>
      </text>
    </comment>
    <comment ref="AU43" authorId="0" shapeId="0" xr:uid="{678F48B7-5130-4D8F-9B4F-C7E1DA494206}">
      <text>
        <r>
          <rPr>
            <b/>
            <sz val="9"/>
            <color indexed="81"/>
            <rFont val="Tahoma"/>
            <family val="2"/>
          </rPr>
          <t>Recurso propio de la UE positivo</t>
        </r>
        <r>
          <rPr>
            <sz val="9"/>
            <color indexed="81"/>
            <rFont val="Tahoma"/>
            <family val="2"/>
          </rPr>
          <t xml:space="preserve">
</t>
        </r>
      </text>
    </comment>
    <comment ref="AX43" authorId="0" shapeId="0" xr:uid="{E5A631C3-B582-4C03-BA99-60EF228297EE}">
      <text>
        <r>
          <rPr>
            <b/>
            <sz val="9"/>
            <color indexed="81"/>
            <rFont val="Tahoma"/>
            <family val="2"/>
          </rPr>
          <t>ES la cifra neta, es decir quitando Recurso propio de la UE s/Importaciones</t>
        </r>
        <r>
          <rPr>
            <sz val="9"/>
            <color indexed="81"/>
            <rFont val="Tahoma"/>
            <family val="2"/>
          </rPr>
          <t xml:space="preserve">
</t>
        </r>
      </text>
    </comment>
    <comment ref="AO44" authorId="0" shapeId="0" xr:uid="{C49DF828-229D-4E86-98C7-F32A5816348B}">
      <text>
        <r>
          <rPr>
            <sz val="9"/>
            <color indexed="81"/>
            <rFont val="Tahoma"/>
            <family val="2"/>
          </rPr>
          <t xml:space="preserve">IVA sobre importaciones+IVA sobre operaciones interiroes
</t>
        </r>
      </text>
    </comment>
    <comment ref="AP44" authorId="0" shapeId="0" xr:uid="{5C85D0AC-B5A0-45D0-9A5F-2C963B6DB5E5}">
      <text>
        <r>
          <rPr>
            <b/>
            <sz val="9"/>
            <color indexed="81"/>
            <rFont val="Tahoma"/>
            <family val="2"/>
          </rPr>
          <t>Recurso UE positivo</t>
        </r>
        <r>
          <rPr>
            <sz val="9"/>
            <color indexed="81"/>
            <rFont val="Tahoma"/>
            <family val="2"/>
          </rPr>
          <t xml:space="preserve">
Esta cifra está incluida en la columna IM. Despues aparece en empleos en para e3l cáclulo de la Capacidad o necisdad de financiación.</t>
        </r>
      </text>
    </comment>
    <comment ref="AQ44" authorId="0" shapeId="0" xr:uid="{EC99643F-6C2D-45E4-84E5-17E80C12F1C3}">
      <text>
        <r>
          <rPr>
            <b/>
            <sz val="9"/>
            <color indexed="81"/>
            <rFont val="Tahoma"/>
            <family val="2"/>
          </rPr>
          <t>Recurso UE positivo</t>
        </r>
        <r>
          <rPr>
            <sz val="9"/>
            <color indexed="81"/>
            <rFont val="Tahoma"/>
            <family val="2"/>
          </rPr>
          <t xml:space="preserve">
</t>
        </r>
      </text>
    </comment>
    <comment ref="AR44" authorId="0" shapeId="0" xr:uid="{F7C2269C-ED60-45C4-A841-7656E454117C}">
      <text>
        <r>
          <rPr>
            <b/>
            <sz val="9"/>
            <color indexed="81"/>
            <rFont val="Tahoma"/>
            <family val="2"/>
          </rPr>
          <t>Recurso UE positivo</t>
        </r>
        <r>
          <rPr>
            <sz val="9"/>
            <color indexed="81"/>
            <rFont val="Tahoma"/>
            <family val="2"/>
          </rPr>
          <t xml:space="preserve">
</t>
        </r>
      </text>
    </comment>
    <comment ref="AU44" authorId="0" shapeId="0" xr:uid="{80065A40-1A92-4405-84BB-FD08D306EB37}">
      <text>
        <r>
          <rPr>
            <b/>
            <sz val="9"/>
            <color indexed="81"/>
            <rFont val="Tahoma"/>
            <family val="2"/>
          </rPr>
          <t>Recurso propio de la UE positivo</t>
        </r>
        <r>
          <rPr>
            <sz val="9"/>
            <color indexed="81"/>
            <rFont val="Tahoma"/>
            <family val="2"/>
          </rPr>
          <t xml:space="preserve">
</t>
        </r>
      </text>
    </comment>
    <comment ref="AX44" authorId="0" shapeId="0" xr:uid="{734590F4-E507-4612-88A6-A0DDC8649391}">
      <text>
        <r>
          <rPr>
            <b/>
            <sz val="9"/>
            <color indexed="81"/>
            <rFont val="Tahoma"/>
            <family val="2"/>
          </rPr>
          <t>ES la cifra neta, es decir quitando Recurso propio de la UE s/Importaciones</t>
        </r>
        <r>
          <rPr>
            <sz val="9"/>
            <color indexed="81"/>
            <rFont val="Tahoma"/>
            <family val="2"/>
          </rPr>
          <t xml:space="preserve">
</t>
        </r>
      </text>
    </comment>
    <comment ref="AO45" authorId="0" shapeId="0" xr:uid="{A125CF86-A420-43E7-8AF0-0A25A3DF2146}">
      <text>
        <r>
          <rPr>
            <sz val="9"/>
            <color indexed="81"/>
            <rFont val="Tahoma"/>
            <family val="2"/>
          </rPr>
          <t xml:space="preserve">IVA sobre importaciones+IVA sobre operaciones interiroes
</t>
        </r>
      </text>
    </comment>
    <comment ref="AP45" authorId="0" shapeId="0" xr:uid="{03832F97-9306-49F2-A865-602C9D0460AC}">
      <text>
        <r>
          <rPr>
            <b/>
            <sz val="9"/>
            <color indexed="81"/>
            <rFont val="Tahoma"/>
            <family val="2"/>
          </rPr>
          <t>Recurso UE positivo</t>
        </r>
        <r>
          <rPr>
            <sz val="9"/>
            <color indexed="81"/>
            <rFont val="Tahoma"/>
            <family val="2"/>
          </rPr>
          <t xml:space="preserve">
Esta cifra está incluida en la columna IM. Despues aparece en empleos en para e3l cáclulo de la Capacidad o necisdad de financiación.</t>
        </r>
      </text>
    </comment>
    <comment ref="AQ45" authorId="0" shapeId="0" xr:uid="{94F7D1A4-FD29-4795-9E25-0163E72A8618}">
      <text>
        <r>
          <rPr>
            <b/>
            <sz val="9"/>
            <color indexed="81"/>
            <rFont val="Tahoma"/>
            <family val="2"/>
          </rPr>
          <t>Recurso UE positivo</t>
        </r>
        <r>
          <rPr>
            <sz val="9"/>
            <color indexed="81"/>
            <rFont val="Tahoma"/>
            <family val="2"/>
          </rPr>
          <t xml:space="preserve">
</t>
        </r>
      </text>
    </comment>
    <comment ref="AR45" authorId="0" shapeId="0" xr:uid="{F9E5CEBD-75DD-43CE-9B25-A8D5B8BDB8A7}">
      <text>
        <r>
          <rPr>
            <b/>
            <sz val="9"/>
            <color indexed="81"/>
            <rFont val="Tahoma"/>
            <family val="2"/>
          </rPr>
          <t>Recurso UE positivo</t>
        </r>
        <r>
          <rPr>
            <sz val="9"/>
            <color indexed="81"/>
            <rFont val="Tahoma"/>
            <family val="2"/>
          </rPr>
          <t xml:space="preserve">
</t>
        </r>
      </text>
    </comment>
    <comment ref="AU45" authorId="0" shapeId="0" xr:uid="{39B64348-0DED-4B4F-B697-CC64ABFCB315}">
      <text>
        <r>
          <rPr>
            <b/>
            <sz val="9"/>
            <color indexed="81"/>
            <rFont val="Tahoma"/>
            <family val="2"/>
          </rPr>
          <t>Recurso propio de la UE positivo</t>
        </r>
        <r>
          <rPr>
            <sz val="9"/>
            <color indexed="81"/>
            <rFont val="Tahoma"/>
            <family val="2"/>
          </rPr>
          <t xml:space="preserve">
</t>
        </r>
      </text>
    </comment>
    <comment ref="AX45" authorId="0" shapeId="0" xr:uid="{F97C5F91-0E9B-4CDA-80A3-02C6FA277470}">
      <text>
        <r>
          <rPr>
            <b/>
            <sz val="9"/>
            <color indexed="81"/>
            <rFont val="Tahoma"/>
            <family val="2"/>
          </rPr>
          <t>ES la cifra neta, es decir quitando Recurso propio de la UE s/Importaciones</t>
        </r>
        <r>
          <rPr>
            <sz val="9"/>
            <color indexed="81"/>
            <rFont val="Tahoma"/>
            <family val="2"/>
          </rPr>
          <t xml:space="preserve">
</t>
        </r>
      </text>
    </comment>
    <comment ref="AN46" authorId="0" shapeId="0" xr:uid="{F89CB8C9-77B4-470A-9E47-A2C0C5AD3FCA}">
      <text>
        <r>
          <rPr>
            <b/>
            <sz val="9"/>
            <color indexed="81"/>
            <rFont val="Tahoma"/>
            <family val="2"/>
          </rPr>
          <t>Para que nos cudre la cifra con el anuario tiene que se neto del recurso UE</t>
        </r>
      </text>
    </comment>
    <comment ref="AO46" authorId="0" shapeId="0" xr:uid="{F7928959-F7B9-4D4D-A4E9-34788B51E5DF}">
      <text>
        <r>
          <rPr>
            <sz val="9"/>
            <color indexed="81"/>
            <rFont val="Tahoma"/>
            <family val="2"/>
          </rPr>
          <t xml:space="preserve">IVA sobre importaciones+IVA sobre operaciones interiores.
ES IVA bruto, sin descontar la parte pagada a la UE. Si la dejamos aquí, entonces hay que sumar en empleos esta misma cantidad para que el déficit no se distorsione.
</t>
        </r>
      </text>
    </comment>
    <comment ref="AP46" authorId="0" shapeId="0" xr:uid="{758A1278-D8B4-422B-ABAD-463EF8600520}">
      <text>
        <r>
          <rPr>
            <b/>
            <sz val="9"/>
            <color indexed="81"/>
            <rFont val="Tahoma"/>
            <family val="2"/>
          </rPr>
          <t>Recurso UE positivo</t>
        </r>
        <r>
          <rPr>
            <sz val="9"/>
            <color indexed="81"/>
            <rFont val="Tahoma"/>
            <family val="2"/>
          </rPr>
          <t xml:space="preserve">
Esta cifra está incluida en la columna IM. Despues aparece en empleos en para e3l cáclulo de la Capacidad o necisdad de financiación.</t>
        </r>
      </text>
    </comment>
    <comment ref="AQ46" authorId="0" shapeId="0" xr:uid="{36EE2D27-AA58-45B2-BAEA-ABEB79ED271D}">
      <text>
        <r>
          <rPr>
            <b/>
            <sz val="9"/>
            <color indexed="81"/>
            <rFont val="Tahoma"/>
            <family val="2"/>
          </rPr>
          <t>Recurso UE positivo</t>
        </r>
        <r>
          <rPr>
            <sz val="9"/>
            <color indexed="81"/>
            <rFont val="Tahoma"/>
            <family val="2"/>
          </rPr>
          <t xml:space="preserve">
</t>
        </r>
      </text>
    </comment>
    <comment ref="AR46" authorId="0" shapeId="0" xr:uid="{F6518D61-68DC-4E33-9FC6-E310EC2AEA21}">
      <text>
        <r>
          <rPr>
            <b/>
            <sz val="9"/>
            <color indexed="81"/>
            <rFont val="Tahoma"/>
            <family val="2"/>
          </rPr>
          <t>Recurso UE positivo</t>
        </r>
        <r>
          <rPr>
            <sz val="9"/>
            <color indexed="81"/>
            <rFont val="Tahoma"/>
            <family val="2"/>
          </rPr>
          <t xml:space="preserve">
</t>
        </r>
      </text>
    </comment>
    <comment ref="AT46" authorId="0" shapeId="0" xr:uid="{35F43C70-AC09-4E20-A245-3DDB49D93B14}">
      <text>
        <r>
          <rPr>
            <b/>
            <sz val="9"/>
            <color indexed="81"/>
            <rFont val="Tahoma"/>
            <family val="2"/>
          </rPr>
          <t>Es neto del recurso propio de la UE. En el anuario aparece ese recurso con signo negativo.</t>
        </r>
      </text>
    </comment>
    <comment ref="AU46" authorId="0" shapeId="0" xr:uid="{25AFC9D6-C2D8-47F8-8ACB-E212080385EC}">
      <text>
        <r>
          <rPr>
            <b/>
            <sz val="9"/>
            <color indexed="81"/>
            <rFont val="Tahoma"/>
            <family val="2"/>
          </rPr>
          <t>Recurso propio de la UE positivo</t>
        </r>
        <r>
          <rPr>
            <sz val="9"/>
            <color indexed="81"/>
            <rFont val="Tahoma"/>
            <family val="2"/>
          </rPr>
          <t xml:space="preserve">
</t>
        </r>
      </text>
    </comment>
    <comment ref="AX46" authorId="0" shapeId="0" xr:uid="{93876B61-3CA1-473E-B4FC-FCC8EE5D1C7A}">
      <text>
        <r>
          <rPr>
            <b/>
            <sz val="9"/>
            <color indexed="81"/>
            <rFont val="Tahoma"/>
            <family val="2"/>
          </rPr>
          <t>ES la cifra neta, es decir quitando Recurso propio de la UE s/Importaciones</t>
        </r>
        <r>
          <rPr>
            <sz val="9"/>
            <color indexed="81"/>
            <rFont val="Tahoma"/>
            <family val="2"/>
          </rPr>
          <t xml:space="preserve">
</t>
        </r>
      </text>
    </comment>
    <comment ref="FG46" authorId="0" shapeId="0" xr:uid="{C9D20B13-8AA5-4F27-872A-0D90083C4908}">
      <text>
        <r>
          <rPr>
            <b/>
            <sz val="9"/>
            <color indexed="81"/>
            <rFont val="Tahoma"/>
            <family val="2"/>
          </rPr>
          <t>Sólo aparece este recurso desde el 1994 hacia atrás.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Fernández Serrano, José Luis</author>
  </authors>
  <commentList>
    <comment ref="CN10" authorId="0" shapeId="0" xr:uid="{5D1A62EB-579A-4FF5-BF9A-EDF199CD0B48}">
      <text>
        <r>
          <rPr>
            <b/>
            <sz val="9"/>
            <color indexed="81"/>
            <rFont val="Tahoma"/>
            <family val="2"/>
          </rPr>
          <t>Tasa parafiscales. De aquí en adelante no existían.</t>
        </r>
      </text>
    </comment>
    <comment ref="CN11" authorId="0" shapeId="0" xr:uid="{F21CB75B-D065-492B-96AA-153C1506EB55}">
      <text>
        <r>
          <rPr>
            <b/>
            <sz val="9"/>
            <color indexed="81"/>
            <rFont val="Tahoma"/>
            <family val="2"/>
          </rPr>
          <t>Tasa parafiscales. De aquí en adelante no existían.</t>
        </r>
      </text>
    </comment>
    <comment ref="CN12" authorId="0" shapeId="0" xr:uid="{2E2A02F2-6BDE-45B5-AAD1-62FF26D1A43C}">
      <text>
        <r>
          <rPr>
            <b/>
            <sz val="9"/>
            <color indexed="81"/>
            <rFont val="Tahoma"/>
            <family val="2"/>
          </rPr>
          <t>Tasa parafiscales. De aquí en adelante no existían.</t>
        </r>
      </text>
    </comment>
    <comment ref="EI26" authorId="0" shapeId="0" xr:uid="{E343BB2E-A900-43E8-A7E9-999055ABA1BD}">
      <text>
        <r>
          <rPr>
            <b/>
            <sz val="9"/>
            <color indexed="81"/>
            <rFont val="Tahoma"/>
            <family val="2"/>
          </rPr>
          <t xml:space="preserve">Incluye también las multas
</t>
        </r>
      </text>
    </comment>
    <comment ref="EW26" authorId="0" shapeId="0" xr:uid="{0CE3BF0A-C951-4D9C-A9AA-3228E17063DF}">
      <text>
        <r>
          <rPr>
            <b/>
            <sz val="9"/>
            <color indexed="81"/>
            <rFont val="Tahoma"/>
            <family val="2"/>
          </rPr>
          <t xml:space="preserve">Ventas de bys del cuadro 1.1, pag.69
</t>
        </r>
      </text>
    </comment>
    <comment ref="FO26" authorId="0" shapeId="0" xr:uid="{8E912AB6-DF1D-422C-9209-1E141177F448}">
      <text>
        <r>
          <rPr>
            <b/>
            <sz val="9"/>
            <color indexed="81"/>
            <rFont val="Tahoma"/>
            <family val="2"/>
          </rPr>
          <t>Fernández Serrano, José Luis:</t>
        </r>
        <r>
          <rPr>
            <sz val="9"/>
            <color indexed="81"/>
            <rFont val="Tahoma"/>
            <family val="2"/>
          </rPr>
          <t xml:space="preserve">
</t>
        </r>
      </text>
    </comment>
    <comment ref="GT26" authorId="0" shapeId="0" xr:uid="{627CC13A-FA9A-47BB-9960-05E37C4C7A4B}">
      <text>
        <r>
          <rPr>
            <b/>
            <sz val="9"/>
            <color indexed="81"/>
            <rFont val="Tahoma"/>
            <family val="2"/>
          </rPr>
          <t xml:space="preserve">A otros sectores
</t>
        </r>
      </text>
    </comment>
    <comment ref="GU26" authorId="0" shapeId="0" xr:uid="{4F1F5D4D-F6D1-4785-93E9-C85C2ED7BA59}">
      <text>
        <r>
          <rPr>
            <b/>
            <sz val="9"/>
            <color indexed="81"/>
            <rFont val="Tahoma"/>
            <family val="2"/>
          </rPr>
          <t xml:space="preserve">Transferencias al exterior
</t>
        </r>
      </text>
    </comment>
    <comment ref="EI27" authorId="0" shapeId="0" xr:uid="{0F688FB4-78DC-45E4-BB32-0AE267728E5C}">
      <text>
        <r>
          <rPr>
            <b/>
            <sz val="9"/>
            <color indexed="81"/>
            <rFont val="Tahoma"/>
            <family val="2"/>
          </rPr>
          <t xml:space="preserve">Incluye también las multas
</t>
        </r>
      </text>
    </comment>
    <comment ref="EW27" authorId="0" shapeId="0" xr:uid="{3E38452B-07B5-453D-A539-A192108C46A1}">
      <text>
        <r>
          <rPr>
            <b/>
            <sz val="9"/>
            <color indexed="81"/>
            <rFont val="Tahoma"/>
            <family val="2"/>
          </rPr>
          <t xml:space="preserve">Ventas de bys del cuadro 1.1, pag.69
</t>
        </r>
      </text>
    </comment>
    <comment ref="FO27" authorId="0" shapeId="0" xr:uid="{70C57B87-A827-453E-90A9-4C2671FBAD1E}">
      <text>
        <r>
          <rPr>
            <b/>
            <sz val="9"/>
            <color indexed="81"/>
            <rFont val="Tahoma"/>
            <family val="2"/>
          </rPr>
          <t>Fernández Serrano, José Luis:</t>
        </r>
        <r>
          <rPr>
            <sz val="9"/>
            <color indexed="81"/>
            <rFont val="Tahoma"/>
            <family val="2"/>
          </rPr>
          <t xml:space="preserve">
</t>
        </r>
      </text>
    </comment>
    <comment ref="GT27" authorId="0" shapeId="0" xr:uid="{B6533D84-37C5-42F1-A129-F2B2D7127DD2}">
      <text>
        <r>
          <rPr>
            <b/>
            <sz val="9"/>
            <color indexed="81"/>
            <rFont val="Tahoma"/>
            <family val="2"/>
          </rPr>
          <t xml:space="preserve">A otros sectores
</t>
        </r>
      </text>
    </comment>
    <comment ref="GU27" authorId="0" shapeId="0" xr:uid="{E72F4D66-4E3F-4FBB-949B-CFA73DA0D375}">
      <text>
        <r>
          <rPr>
            <b/>
            <sz val="9"/>
            <color indexed="81"/>
            <rFont val="Tahoma"/>
            <family val="2"/>
          </rPr>
          <t xml:space="preserve">Transferencias al exterior
</t>
        </r>
      </text>
    </comment>
    <comment ref="EI28" authorId="0" shapeId="0" xr:uid="{C83F2DF5-4019-4EE9-A16E-66D9263A6303}">
      <text>
        <r>
          <rPr>
            <b/>
            <sz val="9"/>
            <color indexed="81"/>
            <rFont val="Tahoma"/>
            <family val="2"/>
          </rPr>
          <t xml:space="preserve">Incluye también las multas
</t>
        </r>
      </text>
    </comment>
    <comment ref="EW28" authorId="0" shapeId="0" xr:uid="{45D1187C-A5D9-4AEF-A2F5-7FEE0DDD1061}">
      <text>
        <r>
          <rPr>
            <b/>
            <sz val="9"/>
            <color indexed="81"/>
            <rFont val="Tahoma"/>
            <family val="2"/>
          </rPr>
          <t xml:space="preserve">Ventas de bys del cuadro 1.1, pag.69
</t>
        </r>
      </text>
    </comment>
    <comment ref="FO28" authorId="0" shapeId="0" xr:uid="{0C55DBC5-508F-42F6-A926-F92112ED67C5}">
      <text>
        <r>
          <rPr>
            <b/>
            <sz val="9"/>
            <color indexed="81"/>
            <rFont val="Tahoma"/>
            <family val="2"/>
          </rPr>
          <t>Fernández Serrano, José Luis:</t>
        </r>
        <r>
          <rPr>
            <sz val="9"/>
            <color indexed="81"/>
            <rFont val="Tahoma"/>
            <family val="2"/>
          </rPr>
          <t xml:space="preserve">
</t>
        </r>
      </text>
    </comment>
    <comment ref="GT28" authorId="0" shapeId="0" xr:uid="{A4789978-221C-4A1D-9E00-689AF6D5EF13}">
      <text>
        <r>
          <rPr>
            <b/>
            <sz val="9"/>
            <color indexed="81"/>
            <rFont val="Tahoma"/>
            <family val="2"/>
          </rPr>
          <t xml:space="preserve">A otros sectores
</t>
        </r>
      </text>
    </comment>
    <comment ref="GU28" authorId="0" shapeId="0" xr:uid="{A33F80CC-E943-47E7-B8CD-3AE01283B126}">
      <text>
        <r>
          <rPr>
            <b/>
            <sz val="9"/>
            <color indexed="81"/>
            <rFont val="Tahoma"/>
            <family val="2"/>
          </rPr>
          <t xml:space="preserve">Transferencias al exterior
</t>
        </r>
      </text>
    </comment>
    <comment ref="EI29" authorId="0" shapeId="0" xr:uid="{8A762887-BC69-4A30-804B-7FE067F9D913}">
      <text>
        <r>
          <rPr>
            <b/>
            <sz val="9"/>
            <color indexed="81"/>
            <rFont val="Tahoma"/>
            <family val="2"/>
          </rPr>
          <t xml:space="preserve">Incluye también las multas
</t>
        </r>
      </text>
    </comment>
    <comment ref="EW29" authorId="0" shapeId="0" xr:uid="{857E256B-F9B4-4B5E-AFA7-690DF4C089E3}">
      <text>
        <r>
          <rPr>
            <b/>
            <sz val="9"/>
            <color indexed="81"/>
            <rFont val="Tahoma"/>
            <family val="2"/>
          </rPr>
          <t xml:space="preserve">Ventas de bys del cuadro 1.1, pag.69
</t>
        </r>
      </text>
    </comment>
    <comment ref="FO29" authorId="0" shapeId="0" xr:uid="{B8BDAC92-DD85-4622-A03F-FB5003CD0438}">
      <text>
        <r>
          <rPr>
            <b/>
            <sz val="9"/>
            <color indexed="81"/>
            <rFont val="Tahoma"/>
            <family val="2"/>
          </rPr>
          <t>Fernández Serrano, José Luis:</t>
        </r>
        <r>
          <rPr>
            <sz val="9"/>
            <color indexed="81"/>
            <rFont val="Tahoma"/>
            <family val="2"/>
          </rPr>
          <t xml:space="preserve">
</t>
        </r>
      </text>
    </comment>
    <comment ref="GT29" authorId="0" shapeId="0" xr:uid="{9BC265C1-AEBE-429A-BBB7-D19213869430}">
      <text>
        <r>
          <rPr>
            <b/>
            <sz val="9"/>
            <color indexed="81"/>
            <rFont val="Tahoma"/>
            <family val="2"/>
          </rPr>
          <t xml:space="preserve">A otros sectores
</t>
        </r>
      </text>
    </comment>
    <comment ref="GU29" authorId="0" shapeId="0" xr:uid="{913C788F-4873-4752-BB44-D6115B1DB0DA}">
      <text>
        <r>
          <rPr>
            <b/>
            <sz val="9"/>
            <color indexed="81"/>
            <rFont val="Tahoma"/>
            <family val="2"/>
          </rPr>
          <t xml:space="preserve">Transferencias al exterior
</t>
        </r>
      </text>
    </comment>
    <comment ref="EI30" authorId="0" shapeId="0" xr:uid="{6625BEB5-D689-4A37-977A-E9FF9B19D958}">
      <text>
        <r>
          <rPr>
            <b/>
            <sz val="9"/>
            <color indexed="81"/>
            <rFont val="Tahoma"/>
            <family val="2"/>
          </rPr>
          <t xml:space="preserve">Incluye también las multas
</t>
        </r>
      </text>
    </comment>
    <comment ref="EW30" authorId="0" shapeId="0" xr:uid="{12DCEDF3-1341-4CB7-874A-6BB6D27BCFB3}">
      <text>
        <r>
          <rPr>
            <b/>
            <sz val="9"/>
            <color indexed="81"/>
            <rFont val="Tahoma"/>
            <family val="2"/>
          </rPr>
          <t xml:space="preserve">Ventas de bys del cuadro 1.1, pag.69
</t>
        </r>
      </text>
    </comment>
    <comment ref="FO30" authorId="0" shapeId="0" xr:uid="{940BEF09-AAFE-470F-86A7-B824011440B0}">
      <text>
        <r>
          <rPr>
            <b/>
            <sz val="9"/>
            <color indexed="81"/>
            <rFont val="Tahoma"/>
            <family val="2"/>
          </rPr>
          <t>Fernández Serrano, José Luis:</t>
        </r>
        <r>
          <rPr>
            <sz val="9"/>
            <color indexed="81"/>
            <rFont val="Tahoma"/>
            <family val="2"/>
          </rPr>
          <t xml:space="preserve">
</t>
        </r>
      </text>
    </comment>
    <comment ref="GU30" authorId="0" shapeId="0" xr:uid="{EA2E88BF-D832-48A7-8366-1DD9AC69F784}">
      <text>
        <r>
          <rPr>
            <b/>
            <sz val="9"/>
            <color indexed="81"/>
            <rFont val="Tahoma"/>
            <family val="2"/>
          </rPr>
          <t xml:space="preserve">Transferencias al exterior
</t>
        </r>
      </text>
    </comment>
    <comment ref="EW34" authorId="0" shapeId="0" xr:uid="{D7FF62BF-7038-456A-B569-04B50BE2F719}">
      <text>
        <r>
          <rPr>
            <b/>
            <sz val="9"/>
            <color indexed="81"/>
            <rFont val="Tahoma"/>
            <family val="2"/>
          </rPr>
          <t>pg. 33 "Produccción de bb y ss destinados a la venta"</t>
        </r>
      </text>
    </comment>
    <comment ref="AN46" authorId="0" shapeId="0" xr:uid="{C626BD7A-B879-4D63-B074-63FEB2E49AAE}">
      <text>
        <r>
          <rPr>
            <b/>
            <sz val="9"/>
            <color indexed="81"/>
            <rFont val="Tahoma"/>
            <family val="2"/>
          </rPr>
          <t>Para que nos cudre la cifra con el anuario tiene que se neto del recurso UE</t>
        </r>
      </text>
    </comment>
    <comment ref="AO46" authorId="0" shapeId="0" xr:uid="{63D0FB7A-F43C-4CAD-A6E7-41D18CA7E62D}">
      <text>
        <r>
          <rPr>
            <sz val="9"/>
            <color indexed="81"/>
            <rFont val="Tahoma"/>
            <family val="2"/>
          </rPr>
          <t xml:space="preserve">IVA sobre importaciones+IVA sobre operaciones interiroes
</t>
        </r>
      </text>
    </comment>
    <comment ref="AP46" authorId="0" shapeId="0" xr:uid="{078DB91B-5D2B-42F6-B8B8-7F58CB3FBDFD}">
      <text>
        <r>
          <rPr>
            <b/>
            <sz val="9"/>
            <color indexed="81"/>
            <rFont val="Tahoma"/>
            <family val="2"/>
          </rPr>
          <t>Recurso UE positivo</t>
        </r>
        <r>
          <rPr>
            <sz val="9"/>
            <color indexed="81"/>
            <rFont val="Tahoma"/>
            <family val="2"/>
          </rPr>
          <t xml:space="preserve">
Esta cifra está incluida en la columna IM. Despues aparece en empleos en para e3l cáclulo de la Capacidad o necisdad de financiación.</t>
        </r>
      </text>
    </comment>
    <comment ref="AQ46" authorId="0" shapeId="0" xr:uid="{FE30BB6A-C03A-4553-A752-4CC24EA13C2F}">
      <text>
        <r>
          <rPr>
            <b/>
            <sz val="9"/>
            <color indexed="81"/>
            <rFont val="Tahoma"/>
            <family val="2"/>
          </rPr>
          <t>Recurso UE positivo</t>
        </r>
        <r>
          <rPr>
            <sz val="9"/>
            <color indexed="81"/>
            <rFont val="Tahoma"/>
            <family val="2"/>
          </rPr>
          <t xml:space="preserve">
</t>
        </r>
      </text>
    </comment>
    <comment ref="AR46" authorId="0" shapeId="0" xr:uid="{C406C3E5-3DFA-499A-A851-E5697DF0BB68}">
      <text>
        <r>
          <rPr>
            <b/>
            <sz val="9"/>
            <color indexed="81"/>
            <rFont val="Tahoma"/>
            <family val="2"/>
          </rPr>
          <t>Recurso UE positivo</t>
        </r>
        <r>
          <rPr>
            <sz val="9"/>
            <color indexed="81"/>
            <rFont val="Tahoma"/>
            <family val="2"/>
          </rPr>
          <t xml:space="preserve">
</t>
        </r>
      </text>
    </comment>
    <comment ref="AT46" authorId="0" shapeId="0" xr:uid="{4A74313E-3270-415A-9085-9F08BF564540}">
      <text>
        <r>
          <rPr>
            <b/>
            <sz val="9"/>
            <color indexed="81"/>
            <rFont val="Tahoma"/>
            <family val="2"/>
          </rPr>
          <t>Es neto del recurso propio de la UE. En el anuario aparece ese recurso con signo negativo.</t>
        </r>
      </text>
    </comment>
    <comment ref="CA46" authorId="0" shapeId="0" xr:uid="{2802F4C8-DD99-4AA4-91DB-13E760C8C3C6}">
      <text>
        <r>
          <rPr>
            <b/>
            <sz val="9"/>
            <color indexed="81"/>
            <rFont val="Tahoma"/>
            <family val="2"/>
          </rPr>
          <t>Recurso UE positivo</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Fernández Serrano, José Luis</author>
  </authors>
  <commentList>
    <comment ref="FS2" authorId="0" shapeId="0" xr:uid="{0937BC01-31DA-4E37-8FA6-EAF160833564}">
      <text>
        <r>
          <rPr>
            <b/>
            <sz val="9"/>
            <color indexed="81"/>
            <rFont val="Tahoma"/>
            <family val="2"/>
          </rPr>
          <t>esta cifra será el 5,5% de la del IBI que nos den los libros de la IGAE desde el 95 hacia atrás. En resto va a impuestos indirectos sobre los productos IBI ocupadas.</t>
        </r>
      </text>
    </comment>
    <comment ref="BC4" authorId="0" shapeId="0" xr:uid="{DA210C69-4DDF-4E80-A6B1-CA818FA7742C}">
      <text>
        <r>
          <rPr>
            <b/>
            <sz val="9"/>
            <color indexed="81"/>
            <rFont val="Tahoma"/>
            <family val="2"/>
          </rPr>
          <t>DTNPDE2010_P0000N_PS_AEC
2358769</t>
        </r>
      </text>
    </comment>
    <comment ref="EO4" authorId="0" shapeId="0" xr:uid="{DF7F741B-ACFF-435C-823A-EFEC97AAF63A}">
      <text>
        <r>
          <rPr>
            <b/>
            <sz val="9"/>
            <color indexed="81"/>
            <rFont val="Tahoma"/>
            <family val="2"/>
          </rPr>
          <t>Se establece en 2024</t>
        </r>
      </text>
    </comment>
    <comment ref="FU4" authorId="0" shapeId="0" xr:uid="{D50BE22A-78B1-4799-B045-BD6976691310}">
      <text>
        <r>
          <rPr>
            <b/>
            <sz val="9"/>
            <color indexed="81"/>
            <rFont val="Tahoma"/>
            <family val="2"/>
          </rPr>
          <t>esta cifra será el 5,5% de la del IBI que nos den los libros de la IGAE desde el 95 hacia atrás. En resto va a impuestos indirectos sobre los productos IBI ocupadas.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Fernández Serrano, José Luis</author>
  </authors>
  <commentList>
    <comment ref="CQ4" authorId="0" shapeId="0" xr:uid="{0AD173F5-C9E1-4611-B4C1-CD114DAC2964}">
      <text>
        <r>
          <rPr>
            <b/>
            <sz val="9"/>
            <color indexed="81"/>
            <rFont val="Tahoma"/>
            <family val="2"/>
          </rPr>
          <t>Son los datos de Navarra. El resto de CCAA no reporta desglose por IVA</t>
        </r>
      </text>
    </comment>
    <comment ref="CR4" authorId="0" shapeId="0" xr:uid="{2F9BC2DA-0A01-4F01-BF7D-E72A51222B5C}">
      <text>
        <r>
          <rPr>
            <b/>
            <sz val="9"/>
            <color indexed="81"/>
            <rFont val="Tahoma"/>
            <family val="2"/>
          </rPr>
          <t>DATOS PROMEMORIA. NO SUMAR EN D211. El dato lo sacamos de Contabilidad de caja y contabilidad nacional. Informe mensual: Principales indicadores de la actividad económica y financiera del Estado (IGAE). Seleccionamos el informe mensual de diciembre y miramos la observación que se hace en la rúbrica "Recursos propios de la UE basados en el IVA y en eln la RNB", suele estar por la página 23-24 más o menos.
https://www.igae.pap.hacienda.gob.es/sitios/igae/es-ES/Contabilidad/ContabilidadNacional/Publicaciones/Paginas/imdatoscaja.aspx</t>
        </r>
      </text>
    </comment>
    <comment ref="IQ38" authorId="0" shapeId="0" xr:uid="{6F1BDC17-C2E1-4EFD-8E70-CFC3172B8E02}">
      <text>
        <r>
          <rPr>
            <b/>
            <sz val="9"/>
            <color indexed="81"/>
            <rFont val="Tahoma"/>
            <family val="2"/>
          </rPr>
          <t>Ajuste por participación en impuestos no susceptibles de cesión</t>
        </r>
      </text>
    </comment>
    <comment ref="KU43" authorId="0" shapeId="0" xr:uid="{A3556AFD-CAEE-43F0-90AD-0CE001776018}">
      <text>
        <r>
          <rPr>
            <b/>
            <sz val="9"/>
            <color indexed="81"/>
            <rFont val="Tahoma"/>
            <family val="2"/>
          </rPr>
          <t xml:space="preserve">De aquí hacia atrás se denomina Licencia Fiscal
</t>
        </r>
      </text>
    </comment>
    <comment ref="IN46" authorId="0" shapeId="0" xr:uid="{978D7977-9220-4776-8571-47D99A99C917}">
      <text>
        <r>
          <rPr>
            <sz val="9"/>
            <color indexed="81"/>
            <rFont val="Tahoma"/>
            <family val="2"/>
          </rPr>
          <t xml:space="preserve">IVA sobre importaciones+IVA sobre operaciones interiroes
</t>
        </r>
      </text>
    </comment>
    <comment ref="IO46" authorId="0" shapeId="0" xr:uid="{87CFCB6D-E4C2-4272-A14D-72994CEF5E0A}">
      <text>
        <r>
          <rPr>
            <b/>
            <sz val="9"/>
            <color indexed="81"/>
            <rFont val="Tahoma"/>
            <family val="2"/>
          </rPr>
          <t>Recurso UE positivo</t>
        </r>
        <r>
          <rPr>
            <sz val="9"/>
            <color indexed="81"/>
            <rFont val="Tahoma"/>
            <family val="2"/>
          </rPr>
          <t xml:space="preserve">
Esta cifra está incluida en la columna IM. Despues aparece en empleos en para e3l cáclulo de la Capacidad o necisdad de financiación.</t>
        </r>
      </text>
    </comment>
    <comment ref="IP46" authorId="0" shapeId="0" xr:uid="{42066A01-0598-4B3F-9C97-E2950C644A76}">
      <text>
        <r>
          <rPr>
            <b/>
            <sz val="9"/>
            <color indexed="81"/>
            <rFont val="Tahoma"/>
            <family val="2"/>
          </rPr>
          <t>Recurso UE positivo</t>
        </r>
        <r>
          <rPr>
            <sz val="9"/>
            <color indexed="81"/>
            <rFont val="Tahoma"/>
            <family val="2"/>
          </rPr>
          <t xml:space="preserve">
</t>
        </r>
      </text>
    </comment>
    <comment ref="IQ46" authorId="0" shapeId="0" xr:uid="{0FC16FEB-225E-40E6-ABE8-34DA24C15084}">
      <text>
        <r>
          <rPr>
            <b/>
            <sz val="9"/>
            <color indexed="81"/>
            <rFont val="Tahoma"/>
            <family val="2"/>
          </rPr>
          <t>Recurso UE positivo</t>
        </r>
        <r>
          <rPr>
            <sz val="9"/>
            <color indexed="81"/>
            <rFont val="Tahoma"/>
            <family val="2"/>
          </rPr>
          <t xml:space="preserve">
</t>
        </r>
      </text>
    </comment>
    <comment ref="IS46" authorId="0" shapeId="0" xr:uid="{08EB32B0-E28C-40BE-9D84-A889B14ACF3E}">
      <text>
        <r>
          <rPr>
            <b/>
            <sz val="9"/>
            <color indexed="81"/>
            <rFont val="Tahoma"/>
            <family val="2"/>
          </rPr>
          <t>Ponemos el agregado, no la suma de los cuatro siguientes</t>
        </r>
      </text>
    </comment>
    <comment ref="IW46" authorId="0" shapeId="0" xr:uid="{8BB0C8DE-5B7C-475E-AF5D-6A0F635FB487}">
      <text>
        <r>
          <rPr>
            <b/>
            <sz val="9"/>
            <color indexed="81"/>
            <rFont val="Tahoma"/>
            <family val="2"/>
          </rPr>
          <t>Arbitrio insularr de Canarias</t>
        </r>
      </text>
    </comment>
    <comment ref="JZ46" authorId="0" shapeId="0" xr:uid="{EB8EE6D6-88C4-4016-B81E-FC4213B37657}">
      <text>
        <r>
          <rPr>
            <b/>
            <sz val="9"/>
            <color indexed="81"/>
            <rFont val="Tahoma"/>
            <family val="2"/>
          </rPr>
          <t>Recurso UE positivo</t>
        </r>
        <r>
          <rPr>
            <sz val="9"/>
            <color indexed="81"/>
            <rFont val="Tahoma"/>
            <family val="2"/>
          </rPr>
          <t xml:space="preserve">
</t>
        </r>
      </text>
    </comment>
    <comment ref="MZ46" authorId="0" shapeId="0" xr:uid="{64A82892-A77E-4AAA-9F3A-A8C0E9481FFB}">
      <text>
        <r>
          <rPr>
            <b/>
            <sz val="9"/>
            <color indexed="81"/>
            <rFont val="Tahoma"/>
            <family val="2"/>
          </rPr>
          <t xml:space="preserve">Produccióln de servicios no destinados a la venta, pag. 93
</t>
        </r>
      </text>
    </comment>
    <comment ref="IN47" authorId="0" shapeId="0" xr:uid="{34299ED2-F45E-4109-823C-A5A86C3856CC}">
      <text>
        <r>
          <rPr>
            <sz val="9"/>
            <color indexed="81"/>
            <rFont val="Tahoma"/>
            <family val="2"/>
          </rPr>
          <t xml:space="preserve">IVA sobre importaciones+IVA sobre operaciones interiroes
</t>
        </r>
      </text>
    </comment>
    <comment ref="IO47" authorId="0" shapeId="0" xr:uid="{58EDB953-7A35-4EF6-9508-BE77964D7820}">
      <text>
        <r>
          <rPr>
            <b/>
            <sz val="9"/>
            <color indexed="81"/>
            <rFont val="Tahoma"/>
            <family val="2"/>
          </rPr>
          <t>Recurso UE positivo</t>
        </r>
        <r>
          <rPr>
            <sz val="9"/>
            <color indexed="81"/>
            <rFont val="Tahoma"/>
            <family val="2"/>
          </rPr>
          <t xml:space="preserve">
Esta cifra está incluida en la columna IM. Despues aparece en empleos en para e3l cáclulo de la Capacidad o necisdad de financiación.</t>
        </r>
      </text>
    </comment>
    <comment ref="IP47" authorId="0" shapeId="0" xr:uid="{42303267-9C01-4100-807F-99C49A679139}">
      <text>
        <r>
          <rPr>
            <b/>
            <sz val="9"/>
            <color indexed="81"/>
            <rFont val="Tahoma"/>
            <family val="2"/>
          </rPr>
          <t>Recurso UE positivo</t>
        </r>
        <r>
          <rPr>
            <sz val="9"/>
            <color indexed="81"/>
            <rFont val="Tahoma"/>
            <family val="2"/>
          </rPr>
          <t xml:space="preserve">
</t>
        </r>
      </text>
    </comment>
    <comment ref="IQ47" authorId="0" shapeId="0" xr:uid="{A60964BE-AC19-403A-8CFC-6D34083F48D0}">
      <text>
        <r>
          <rPr>
            <b/>
            <sz val="9"/>
            <color indexed="81"/>
            <rFont val="Tahoma"/>
            <family val="2"/>
          </rPr>
          <t>Recurso UE positivo</t>
        </r>
        <r>
          <rPr>
            <sz val="9"/>
            <color indexed="81"/>
            <rFont val="Tahoma"/>
            <family val="2"/>
          </rPr>
          <t xml:space="preserve">
</t>
        </r>
      </text>
    </comment>
    <comment ref="IS47" authorId="0" shapeId="0" xr:uid="{98A85F12-3D42-43E4-920C-80104C4B3963}">
      <text>
        <r>
          <rPr>
            <b/>
            <sz val="9"/>
            <color indexed="81"/>
            <rFont val="Tahoma"/>
            <family val="2"/>
          </rPr>
          <t>Ponemos el agregado, no la suma de los cuatro siguientes</t>
        </r>
      </text>
    </comment>
    <comment ref="IW47" authorId="0" shapeId="0" xr:uid="{15B08B02-7E44-4982-9883-B409013E6880}">
      <text>
        <r>
          <rPr>
            <b/>
            <sz val="9"/>
            <color indexed="81"/>
            <rFont val="Tahoma"/>
            <family val="2"/>
          </rPr>
          <t>Arbitrio insularr de Canarias</t>
        </r>
      </text>
    </comment>
    <comment ref="JZ47" authorId="0" shapeId="0" xr:uid="{90E4AFE5-0097-47CA-A87C-BB6392D0D16C}">
      <text>
        <r>
          <rPr>
            <b/>
            <sz val="9"/>
            <color indexed="81"/>
            <rFont val="Tahoma"/>
            <family val="2"/>
          </rPr>
          <t>Recurso UE positivo</t>
        </r>
        <r>
          <rPr>
            <sz val="9"/>
            <color indexed="81"/>
            <rFont val="Tahoma"/>
            <family val="2"/>
          </rPr>
          <t xml:space="preserve">
</t>
        </r>
      </text>
    </comment>
    <comment ref="MZ47" authorId="0" shapeId="0" xr:uid="{40DB6955-8CAA-484E-AC4E-CE6CD73D24E8}">
      <text>
        <r>
          <rPr>
            <b/>
            <sz val="9"/>
            <color indexed="81"/>
            <rFont val="Tahoma"/>
            <family val="2"/>
          </rPr>
          <t xml:space="preserve">Produccióln de servicios no destinados a la venta, pag. 93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ADB</author>
    <author>Fernández Serrano, José Luis</author>
  </authors>
  <commentList>
    <comment ref="CN2" authorId="0" shapeId="0" xr:uid="{5D3B5159-4558-4C00-8A66-48304B63FA12}">
      <text>
        <r>
          <rPr>
            <sz val="8"/>
            <color indexed="81"/>
            <rFont val="Tahoma"/>
            <family val="2"/>
          </rPr>
          <t xml:space="preserve">1979 - 2004/5 IGAE SEC79.
Antes del 79: con la varaición de los INSP en base 70.
Ver Cuadro </t>
        </r>
        <r>
          <rPr>
            <b/>
            <sz val="8"/>
            <color indexed="81"/>
            <rFont val="Tahoma"/>
            <family val="2"/>
          </rPr>
          <t>PIBoferta</t>
        </r>
        <r>
          <rPr>
            <sz val="8"/>
            <color indexed="81"/>
            <rFont val="Tahoma"/>
            <family val="2"/>
          </rPr>
          <t xml:space="preserve">
</t>
        </r>
      </text>
    </comment>
    <comment ref="CR2" authorId="1" shapeId="0" xr:uid="{60B76983-8749-4764-8040-BB3A6B002D1C}">
      <text>
        <r>
          <rPr>
            <b/>
            <sz val="9"/>
            <color indexed="81"/>
            <rFont val="Tahoma"/>
            <family val="2"/>
          </rPr>
          <t xml:space="preserve">DATOS PROMEMORIA. NO SUMAR EN D211. </t>
        </r>
        <r>
          <rPr>
            <sz val="9"/>
            <color indexed="81"/>
            <rFont val="Tahoma"/>
            <family val="2"/>
          </rPr>
          <t>El dato lo sacamos de Contabilidad de caja y contabilidad nacional. Informe mensual: Principales indicadores de la actividad económica y financiera del Estado (IGAE). Seleccionamos el informe mensual de diciembre y miramos la observación que se hace en la rúbrica "Recursos propios de la UE basados en el IVA y en eln la RNB", suele estar por la página 23-24 más o menos.
https://www.igae.pap.hacienda.gob.es/sitios/igae/es-ES/Contabilidad/ContabilidadNacional/Publicaciones/Paginas/imdatoscaja.aspx</t>
        </r>
      </text>
    </comment>
    <comment ref="DB2" authorId="1" shapeId="0" xr:uid="{1E099665-504E-4496-B7D6-A0CA16CF6B08}">
      <text>
        <r>
          <rPr>
            <sz val="9"/>
            <color indexed="81"/>
            <rFont val="Tahoma"/>
            <family val="2"/>
          </rPr>
          <t xml:space="preserve">Se ha ajustado el apartado "Otros impuestos" para que la suma sea la que publica la IGAE.
</t>
        </r>
      </text>
    </comment>
    <comment ref="FJ2" authorId="1" shapeId="0" xr:uid="{52081098-1696-4ADF-941D-3CC574698A6E}">
      <text>
        <r>
          <rPr>
            <b/>
            <sz val="9"/>
            <color indexed="81"/>
            <rFont val="Tahoma"/>
            <family val="2"/>
          </rPr>
          <t>A partir del año 2000, el agregado de las AAPP es mayor que suma de intereses de los componentes, tanto en recursos como en empleos. La diferencia entre ambas es la misma cantidad en RECURSOS y en  EMPLEOS.</t>
        </r>
      </text>
    </comment>
    <comment ref="FU2" authorId="1" shapeId="0" xr:uid="{9A9F4044-D054-408C-A468-9C96E2529DFE}">
      <text>
        <r>
          <rPr>
            <b/>
            <sz val="9"/>
            <color indexed="81"/>
            <rFont val="Tahoma"/>
            <family val="2"/>
          </rPr>
          <t>esta cifra será el 5,5% de la del IBI que nos den los libros de la IGAE desde el 95 hacia atrás. En resto va a impuestos indirectos sobre los productos IBI ocupadas.</t>
        </r>
      </text>
    </comment>
    <comment ref="CM4" authorId="0" shapeId="0" xr:uid="{2ADE8B91-4008-472F-9A35-341E857E4163}">
      <text>
        <r>
          <rPr>
            <sz val="8"/>
            <color indexed="81"/>
            <rFont val="Tahoma"/>
            <family val="2"/>
          </rPr>
          <t xml:space="preserve">1979 - 2004/5 IGAE SEC79.
Antes del 79: con la varaición de los INSP en base 70.
Ver Cuadro </t>
        </r>
        <r>
          <rPr>
            <b/>
            <sz val="8"/>
            <color indexed="81"/>
            <rFont val="Tahoma"/>
            <family val="2"/>
          </rPr>
          <t>PIBoferta</t>
        </r>
        <r>
          <rPr>
            <sz val="8"/>
            <color indexed="81"/>
            <rFont val="Tahoma"/>
            <family val="2"/>
          </rPr>
          <t xml:space="preserve">
</t>
        </r>
      </text>
    </comment>
    <comment ref="CQ4" authorId="1" shapeId="0" xr:uid="{1758B5D4-1469-486C-9FFB-89B5289375AA}">
      <text>
        <r>
          <rPr>
            <b/>
            <sz val="9"/>
            <color indexed="81"/>
            <rFont val="Tahoma"/>
            <family val="2"/>
          </rPr>
          <t xml:space="preserve">DATOS PROMEMORIA. NO SUMAR EN D211. </t>
        </r>
        <r>
          <rPr>
            <sz val="9"/>
            <color indexed="81"/>
            <rFont val="Tahoma"/>
            <family val="2"/>
          </rPr>
          <t>El dato lo sacamos de Contabilidad de caja y contabilidad nacional. Informe mensual: Principales indicadores de la actividad económica y financiera del Estado (IGAE). Seleccionamos el informe mensual de diciembre y miramos la observación que se hace en la rúbrica "Recursos propios de la UE basados en el IVA y en eln la RNB", suele estar por la página 23-24 más o menos.
https://www.igae.pap.hacienda.gob.es/sitios/igae/es-ES/Contabilidad/ContabilidadNacional/Publicaciones/Paginas/imdatoscaja.aspx</t>
        </r>
      </text>
    </comment>
    <comment ref="DA4" authorId="1" shapeId="0" xr:uid="{A87A2EDE-A266-4591-8034-6A1302A882BB}">
      <text>
        <r>
          <rPr>
            <sz val="9"/>
            <color indexed="81"/>
            <rFont val="Tahoma"/>
            <family val="2"/>
          </rPr>
          <t xml:space="preserve">Se ha ajustado el apartado "Otros impuestos" para que la suma sea la que publica la IGAE.
</t>
        </r>
      </text>
    </comment>
    <comment ref="FS4" authorId="1" shapeId="0" xr:uid="{AAF2843D-1998-46FF-8279-A5D5C5B438A7}">
      <text>
        <r>
          <rPr>
            <b/>
            <sz val="9"/>
            <color indexed="81"/>
            <rFont val="Tahoma"/>
            <family val="2"/>
          </rPr>
          <t>esta cifra será el 5,5% de la del IBI que nos den los libros de la IGAE desde el 95 hacia atrás. En resto va a impuestos indirectos sobre los productos IBI ocupadas.</t>
        </r>
      </text>
    </comment>
    <comment ref="KO26" authorId="1" shapeId="0" xr:uid="{0A979009-3F22-4F3F-B9A5-F98DF69296E1}">
      <text>
        <r>
          <rPr>
            <b/>
            <sz val="9"/>
            <color indexed="81"/>
            <rFont val="Tahoma"/>
            <family val="2"/>
          </rPr>
          <t>Varios</t>
        </r>
      </text>
    </comment>
    <comment ref="MH26" authorId="1" shapeId="0" xr:uid="{B81B1AC9-CB03-4E1B-9B62-2B813096655F}">
      <text>
        <r>
          <rPr>
            <b/>
            <sz val="9"/>
            <color indexed="81"/>
            <rFont val="Tahoma"/>
            <family val="2"/>
          </rPr>
          <t>Multa, sanciones….</t>
        </r>
      </text>
    </comment>
    <comment ref="KO27" authorId="1" shapeId="0" xr:uid="{82D83F75-E5C1-4733-A42C-5FB02485C2DB}">
      <text>
        <r>
          <rPr>
            <b/>
            <sz val="9"/>
            <color indexed="81"/>
            <rFont val="Tahoma"/>
            <family val="2"/>
          </rPr>
          <t>Varios</t>
        </r>
      </text>
    </comment>
    <comment ref="MH27" authorId="1" shapeId="0" xr:uid="{08B3D4C4-3E3F-47DB-9495-508E3B0A3F1A}">
      <text>
        <r>
          <rPr>
            <b/>
            <sz val="9"/>
            <color indexed="81"/>
            <rFont val="Tahoma"/>
            <family val="2"/>
          </rPr>
          <t>Multa, sanciones….</t>
        </r>
      </text>
    </comment>
    <comment ref="KO28" authorId="1" shapeId="0" xr:uid="{FA8A5B1C-71C7-419E-95DE-99FF33486EA4}">
      <text>
        <r>
          <rPr>
            <b/>
            <sz val="9"/>
            <color indexed="81"/>
            <rFont val="Tahoma"/>
            <family val="2"/>
          </rPr>
          <t>Varios</t>
        </r>
      </text>
    </comment>
    <comment ref="MH28" authorId="1" shapeId="0" xr:uid="{FA981D44-F31C-43C3-BC9F-6CDA3E6C5525}">
      <text>
        <r>
          <rPr>
            <b/>
            <sz val="9"/>
            <color indexed="81"/>
            <rFont val="Tahoma"/>
            <family val="2"/>
          </rPr>
          <t>Multa, sanciones….</t>
        </r>
      </text>
    </comment>
    <comment ref="KO29" authorId="1" shapeId="0" xr:uid="{AB3862A3-FE99-4548-819C-F5658D2273C2}">
      <text>
        <r>
          <rPr>
            <b/>
            <sz val="9"/>
            <color indexed="81"/>
            <rFont val="Tahoma"/>
            <family val="2"/>
          </rPr>
          <t>Varios</t>
        </r>
      </text>
    </comment>
    <comment ref="MH29" authorId="1" shapeId="0" xr:uid="{7F435B75-60B7-4891-A14B-417AECE574EB}">
      <text>
        <r>
          <rPr>
            <b/>
            <sz val="9"/>
            <color indexed="81"/>
            <rFont val="Tahoma"/>
            <family val="2"/>
          </rPr>
          <t>Multa, sanciones….</t>
        </r>
      </text>
    </comment>
    <comment ref="KO33" authorId="1" shapeId="0" xr:uid="{E84E51FE-0A9E-4724-BCFA-DF323D0FA15F}">
      <text>
        <r>
          <rPr>
            <b/>
            <sz val="9"/>
            <color indexed="81"/>
            <rFont val="Tahoma"/>
            <family val="2"/>
          </rPr>
          <t>Otros impuestos sobre la renta</t>
        </r>
      </text>
    </comment>
    <comment ref="KO34" authorId="1" shapeId="0" xr:uid="{D4FDF69D-523F-4DB1-BC20-E5BC4B8A30F1}">
      <text>
        <r>
          <rPr>
            <b/>
            <sz val="9"/>
            <color indexed="81"/>
            <rFont val="Tahoma"/>
            <family val="2"/>
          </rPr>
          <t>Esta cifra bruta viene de los impuestos sobre renta, Otros Impuestos.</t>
        </r>
      </text>
    </comment>
    <comment ref="NG35" authorId="1" shapeId="0" xr:uid="{631B36AD-94BD-4F4B-BAA8-BDEAF7A4A722}">
      <text>
        <r>
          <rPr>
            <b/>
            <sz val="9"/>
            <color indexed="81"/>
            <rFont val="Tahoma"/>
            <family val="2"/>
          </rPr>
          <t>de aquí hacia atrás no existe el impuesto sobre terrenos y solares</t>
        </r>
      </text>
    </comment>
    <comment ref="LW38" authorId="1" shapeId="0" xr:uid="{00D73B0D-AE7F-4A2D-93B5-2407E06903B6}">
      <text>
        <r>
          <rPr>
            <b/>
            <sz val="9"/>
            <color indexed="81"/>
            <rFont val="Tahoma"/>
            <family val="2"/>
          </rPr>
          <t xml:space="preserve">De aquí hacia atrás, no hay renta y si ajustes por participación en impuestos no susceptibles de cesión.
</t>
        </r>
      </text>
    </comment>
    <comment ref="LX38" authorId="1" shapeId="0" xr:uid="{263788D4-A1BB-4A7F-AD5F-7DB283C4ADA4}">
      <text>
        <r>
          <rPr>
            <b/>
            <sz val="9"/>
            <color indexed="81"/>
            <rFont val="Tahoma"/>
            <family val="2"/>
          </rPr>
          <t xml:space="preserve">Igual que renta.
</t>
        </r>
      </text>
    </comment>
    <comment ref="MH38" authorId="1" shapeId="0" xr:uid="{388CED79-4976-4B13-84A6-D40C436DA30F}">
      <text>
        <r>
          <rPr>
            <b/>
            <sz val="9"/>
            <color indexed="81"/>
            <rFont val="Tahoma"/>
            <family val="2"/>
          </rPr>
          <t>Ajustes por participación en impuestos no susceptibles de cesión.</t>
        </r>
      </text>
    </comment>
    <comment ref="KO39" authorId="1" shapeId="0" xr:uid="{528A25A4-E99F-45E6-80D5-45620F524EBD}">
      <text>
        <r>
          <rPr>
            <b/>
            <sz val="9"/>
            <color indexed="81"/>
            <rFont val="Tahoma"/>
            <family val="2"/>
          </rPr>
          <t>El IBI no aparece como tal. Aquí reflejamos la parte de "Otros impuestos" del as locales. Lo que aparece en el Estado lo llevamos renta.</t>
        </r>
      </text>
    </comment>
    <comment ref="ME44" authorId="1" shapeId="0" xr:uid="{A7840500-4759-4BB8-AF7B-131482C74F5B}">
      <text>
        <r>
          <rPr>
            <b/>
            <sz val="9"/>
            <color indexed="81"/>
            <rFont val="Tahoma"/>
            <family val="2"/>
          </rPr>
          <t>Se creó en este año (de aquí en adelante)</t>
        </r>
      </text>
    </comment>
    <comment ref="IM46" authorId="1" shapeId="0" xr:uid="{8ED4929F-C517-47B0-85BD-9DC405145696}">
      <text>
        <r>
          <rPr>
            <b/>
            <sz val="9"/>
            <color indexed="81"/>
            <rFont val="Tahoma"/>
            <family val="2"/>
          </rPr>
          <t>Para que nos cuadre la cifra con el anuario tiene que se neto del recurso UE</t>
        </r>
      </text>
    </comment>
    <comment ref="IN46" authorId="1" shapeId="0" xr:uid="{3A021F7B-D6A9-428F-9165-26DA9ECA9CE6}">
      <text>
        <r>
          <rPr>
            <sz val="9"/>
            <color indexed="81"/>
            <rFont val="Tahoma"/>
            <family val="2"/>
          </rPr>
          <t xml:space="preserve">IVA sobre importaciones+IVA sobre operaciones interiroes
</t>
        </r>
      </text>
    </comment>
    <comment ref="IO46" authorId="1" shapeId="0" xr:uid="{0E7C01C2-0EE4-41D2-9F35-B308431AA1C2}">
      <text>
        <r>
          <rPr>
            <b/>
            <sz val="9"/>
            <color indexed="81"/>
            <rFont val="Tahoma"/>
            <family val="2"/>
          </rPr>
          <t>Recurso UE positivo</t>
        </r>
        <r>
          <rPr>
            <sz val="9"/>
            <color indexed="81"/>
            <rFont val="Tahoma"/>
            <family val="2"/>
          </rPr>
          <t xml:space="preserve">
Esta cifra está incluida en la columna IM. Despues aparece en empleos en para e3l cáclulo de la Capacidad o necisdad de financiación.</t>
        </r>
      </text>
    </comment>
    <comment ref="IP46" authorId="1" shapeId="0" xr:uid="{9E181678-7F43-4D9C-928D-BCE7CF0DF26E}">
      <text>
        <r>
          <rPr>
            <b/>
            <sz val="9"/>
            <color indexed="81"/>
            <rFont val="Tahoma"/>
            <family val="2"/>
          </rPr>
          <t>Recurso UE positivo</t>
        </r>
        <r>
          <rPr>
            <sz val="9"/>
            <color indexed="81"/>
            <rFont val="Tahoma"/>
            <family val="2"/>
          </rPr>
          <t xml:space="preserve">
</t>
        </r>
      </text>
    </comment>
    <comment ref="IQ46" authorId="1" shapeId="0" xr:uid="{234F8AD5-33A8-4C51-BA4F-F8A3C8EE5C7E}">
      <text>
        <r>
          <rPr>
            <b/>
            <sz val="9"/>
            <color indexed="81"/>
            <rFont val="Tahoma"/>
            <family val="2"/>
          </rPr>
          <t>Recurso UE positivo</t>
        </r>
        <r>
          <rPr>
            <sz val="9"/>
            <color indexed="81"/>
            <rFont val="Tahoma"/>
            <family val="2"/>
          </rPr>
          <t xml:space="preserve">
</t>
        </r>
      </text>
    </comment>
    <comment ref="IS46" authorId="1" shapeId="0" xr:uid="{AE4BEAB7-97DD-443A-8057-ABD58E9143D4}">
      <text>
        <r>
          <rPr>
            <b/>
            <sz val="9"/>
            <color indexed="81"/>
            <rFont val="Tahoma"/>
            <family val="2"/>
          </rPr>
          <t>Es neto del recurso propio de la UE. En el anuario aparece ese recurso con signo negativo.</t>
        </r>
      </text>
    </comment>
    <comment ref="JZ46" authorId="1" shapeId="0" xr:uid="{D3BEDF7C-3BD9-48FD-A9D7-090DDAB723EB}">
      <text>
        <r>
          <rPr>
            <b/>
            <sz val="9"/>
            <color indexed="81"/>
            <rFont val="Tahoma"/>
            <family val="2"/>
          </rPr>
          <t>Recurso UE positivo</t>
        </r>
        <r>
          <rPr>
            <sz val="9"/>
            <color indexed="81"/>
            <rFont val="Tahoma"/>
            <family val="2"/>
          </rPr>
          <t xml:space="preserve">
</t>
        </r>
      </text>
    </comment>
    <comment ref="KO46" authorId="1" shapeId="0" xr:uid="{3886FF03-C56D-468F-8BCB-5332A0E6DB9D}">
      <text>
        <r>
          <rPr>
            <b/>
            <sz val="9"/>
            <color indexed="81"/>
            <rFont val="Tahoma"/>
            <family val="2"/>
          </rPr>
          <t>Este concepto IBI vien de los impuestos sobre renta y patrimonio</t>
        </r>
      </text>
    </comment>
    <comment ref="IM47" authorId="1" shapeId="0" xr:uid="{A7D0CC20-EE82-4CDE-9FDE-B670305CAE29}">
      <text>
        <r>
          <rPr>
            <b/>
            <sz val="9"/>
            <color indexed="81"/>
            <rFont val="Tahoma"/>
            <family val="2"/>
          </rPr>
          <t>Para que nos cuadre la cifra con el anuario tiene que se neto del recurso UE</t>
        </r>
      </text>
    </comment>
    <comment ref="IN47" authorId="1" shapeId="0" xr:uid="{30443D00-884F-4794-87F0-3E0FEE6679D4}">
      <text>
        <r>
          <rPr>
            <sz val="9"/>
            <color indexed="81"/>
            <rFont val="Tahoma"/>
            <family val="2"/>
          </rPr>
          <t xml:space="preserve">IVA sobre importaciones+IVA sobre operaciones interiroes
</t>
        </r>
      </text>
    </comment>
    <comment ref="IO47" authorId="1" shapeId="0" xr:uid="{BD8EA012-76B0-46FF-A64A-C278D9458B51}">
      <text>
        <r>
          <rPr>
            <b/>
            <sz val="9"/>
            <color indexed="81"/>
            <rFont val="Tahoma"/>
            <family val="2"/>
          </rPr>
          <t>Recurso UE positivo</t>
        </r>
        <r>
          <rPr>
            <sz val="9"/>
            <color indexed="81"/>
            <rFont val="Tahoma"/>
            <family val="2"/>
          </rPr>
          <t xml:space="preserve">
Esta cifra está incluida en la columna IM. Despues aparece en empleos en para e3l cáclulo de la Capacidad o necisdad de financiación.</t>
        </r>
      </text>
    </comment>
    <comment ref="IP47" authorId="1" shapeId="0" xr:uid="{D98E1A94-C307-43AF-9B83-B1E8872A03BA}">
      <text>
        <r>
          <rPr>
            <b/>
            <sz val="9"/>
            <color indexed="81"/>
            <rFont val="Tahoma"/>
            <family val="2"/>
          </rPr>
          <t>Recurso UE positivo</t>
        </r>
        <r>
          <rPr>
            <sz val="9"/>
            <color indexed="81"/>
            <rFont val="Tahoma"/>
            <family val="2"/>
          </rPr>
          <t xml:space="preserve">
</t>
        </r>
      </text>
    </comment>
    <comment ref="IQ47" authorId="1" shapeId="0" xr:uid="{4DB22962-AD4E-4FF9-979C-751B60279B9F}">
      <text>
        <r>
          <rPr>
            <b/>
            <sz val="9"/>
            <color indexed="81"/>
            <rFont val="Tahoma"/>
            <family val="2"/>
          </rPr>
          <t>Recurso UE positivo</t>
        </r>
        <r>
          <rPr>
            <sz val="9"/>
            <color indexed="81"/>
            <rFont val="Tahoma"/>
            <family val="2"/>
          </rPr>
          <t xml:space="preserve">
</t>
        </r>
      </text>
    </comment>
    <comment ref="IS47" authorId="1" shapeId="0" xr:uid="{C92E0B74-6FFB-4004-A182-B65C7E490532}">
      <text>
        <r>
          <rPr>
            <b/>
            <sz val="9"/>
            <color indexed="81"/>
            <rFont val="Tahoma"/>
            <family val="2"/>
          </rPr>
          <t>Es neto del recurso propio de la UE. En el anuario aparece ese recurso con signo negativo.</t>
        </r>
      </text>
    </comment>
    <comment ref="JZ47" authorId="1" shapeId="0" xr:uid="{8E87833F-246F-449C-81E0-7AFA76A5CE5D}">
      <text>
        <r>
          <rPr>
            <b/>
            <sz val="9"/>
            <color indexed="81"/>
            <rFont val="Tahoma"/>
            <family val="2"/>
          </rPr>
          <t>Recurso UE positivo</t>
        </r>
        <r>
          <rPr>
            <sz val="9"/>
            <color indexed="81"/>
            <rFont val="Tahoma"/>
            <family val="2"/>
          </rPr>
          <t xml:space="preserve">
</t>
        </r>
      </text>
    </comment>
    <comment ref="KO47" authorId="1" shapeId="0" xr:uid="{94652CBE-8A0B-4FBA-AF10-F6AC77E1E8F9}">
      <text>
        <r>
          <rPr>
            <b/>
            <sz val="9"/>
            <color indexed="81"/>
            <rFont val="Tahoma"/>
            <family val="2"/>
          </rPr>
          <t>Este concepto IBI vien de los impuestos sobre renta y patrimonio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Fernández Serrano, José Luis</author>
  </authors>
  <commentList>
    <comment ref="BC4" authorId="0" shapeId="0" xr:uid="{D34C180E-7875-4287-BD3D-2293E22816BF}">
      <text>
        <r>
          <rPr>
            <b/>
            <sz val="9"/>
            <color indexed="81"/>
            <rFont val="Tahoma"/>
            <family val="2"/>
          </rPr>
          <t>DTNPDE2010_P0000N_PS_ASG
2327214</t>
        </r>
      </text>
    </comment>
    <comment ref="MK20" authorId="0" shapeId="0" xr:uid="{C3ED65B2-EF4C-496F-BD5D-B9362EE5F80E}">
      <text>
        <r>
          <rPr>
            <b/>
            <sz val="9"/>
            <color indexed="81"/>
            <rFont val="Tahoma"/>
            <family val="2"/>
          </rPr>
          <t xml:space="preserve">Son dos: de las empesas interiores y las exteriores
</t>
        </r>
      </text>
    </comment>
    <comment ref="LQ25" authorId="0" shapeId="0" xr:uid="{1AF5B73B-EEF0-4E5D-B303-4B9CAF4091C4}">
      <text>
        <r>
          <rPr>
            <b/>
            <sz val="9"/>
            <color indexed="81"/>
            <rFont val="Tahoma"/>
            <family val="2"/>
          </rPr>
          <t xml:space="preserve">Es el dato agregado distribuida según el porcentaje del año 1974
</t>
        </r>
      </text>
    </comment>
    <comment ref="ML35" authorId="0" shapeId="0" xr:uid="{D566AD24-9E7B-4946-840E-B2888D681785}">
      <text>
        <r>
          <rPr>
            <b/>
            <sz val="9"/>
            <color indexed="81"/>
            <rFont val="Tahoma"/>
            <family val="2"/>
          </rPr>
          <t>Hemos incluido las cotizaciones de los autónomos</t>
        </r>
      </text>
    </comment>
    <comment ref="MK38" authorId="0" shapeId="0" xr:uid="{B7007BB9-2221-4F40-9CC9-93B542D70495}">
      <text>
        <r>
          <rPr>
            <b/>
            <sz val="9"/>
            <color indexed="81"/>
            <rFont val="Tahoma"/>
            <family val="2"/>
          </rPr>
          <t>Aparece la cotización de los desempleados que paga el INEM</t>
        </r>
      </text>
    </comment>
    <comment ref="ML38" authorId="0" shapeId="0" xr:uid="{3717F0BD-CE49-4B17-A794-06818E6885A6}">
      <text>
        <r>
          <rPr>
            <b/>
            <sz val="9"/>
            <color indexed="81"/>
            <rFont val="Tahoma"/>
            <family val="2"/>
          </rPr>
          <t>https://www.boe.es/doue/2013/174/L00001-00727.pdf
17.84 Todas las cotizaciones aportadas por autónomos o desempleados también se incluyen con las cotizaciones de los
hogares a las administraciones públicas.</t>
        </r>
      </text>
    </comment>
    <comment ref="IM46" authorId="0" shapeId="0" xr:uid="{4F72C98E-8486-48D4-A63A-35F8606E6FEC}">
      <text>
        <r>
          <rPr>
            <b/>
            <sz val="9"/>
            <color indexed="81"/>
            <rFont val="Tahoma"/>
            <family val="2"/>
          </rPr>
          <t>Para que nos cudre la cifra con el anuario tiene que se neto del recurso UE</t>
        </r>
      </text>
    </comment>
    <comment ref="IN46" authorId="0" shapeId="0" xr:uid="{C45A4167-C1BC-439E-A2E5-D3884CB5CEF7}">
      <text>
        <r>
          <rPr>
            <sz val="9"/>
            <color indexed="81"/>
            <rFont val="Tahoma"/>
            <family val="2"/>
          </rPr>
          <t xml:space="preserve">IVA sobre importaciones+IVA sobre operaciones interiroes
</t>
        </r>
      </text>
    </comment>
    <comment ref="IO46" authorId="0" shapeId="0" xr:uid="{F662057A-5698-4105-971B-4E50F7DAFFA6}">
      <text>
        <r>
          <rPr>
            <b/>
            <sz val="9"/>
            <color indexed="81"/>
            <rFont val="Tahoma"/>
            <family val="2"/>
          </rPr>
          <t>Recurso UE positivo</t>
        </r>
        <r>
          <rPr>
            <sz val="9"/>
            <color indexed="81"/>
            <rFont val="Tahoma"/>
            <family val="2"/>
          </rPr>
          <t xml:space="preserve">
Esta cifra está incluida en la columna IM. Despues aparece en empleos en para e3l cáclulo de la Capacidad o necisdad de financiación.</t>
        </r>
      </text>
    </comment>
    <comment ref="IP46" authorId="0" shapeId="0" xr:uid="{504D02BD-1BAA-420A-B698-7D8EFC5B7138}">
      <text>
        <r>
          <rPr>
            <b/>
            <sz val="9"/>
            <color indexed="81"/>
            <rFont val="Tahoma"/>
            <family val="2"/>
          </rPr>
          <t>Recurso UE positivo</t>
        </r>
        <r>
          <rPr>
            <sz val="9"/>
            <color indexed="81"/>
            <rFont val="Tahoma"/>
            <family val="2"/>
          </rPr>
          <t xml:space="preserve">
</t>
        </r>
      </text>
    </comment>
    <comment ref="IQ46" authorId="0" shapeId="0" xr:uid="{B836278B-396D-40C0-82F6-654935814E42}">
      <text>
        <r>
          <rPr>
            <b/>
            <sz val="9"/>
            <color indexed="81"/>
            <rFont val="Tahoma"/>
            <family val="2"/>
          </rPr>
          <t>Recurso UE positivo</t>
        </r>
        <r>
          <rPr>
            <sz val="9"/>
            <color indexed="81"/>
            <rFont val="Tahoma"/>
            <family val="2"/>
          </rPr>
          <t xml:space="preserve">
</t>
        </r>
      </text>
    </comment>
    <comment ref="IS46" authorId="0" shapeId="0" xr:uid="{A3CA2EB9-5223-4BFB-93A1-22214BD26B4D}">
      <text>
        <r>
          <rPr>
            <b/>
            <sz val="9"/>
            <color indexed="81"/>
            <rFont val="Tahoma"/>
            <family val="2"/>
          </rPr>
          <t>Es neto del recurso propio de la UE. En el anuario aparece ese recurso con signo negativo.</t>
        </r>
      </text>
    </comment>
    <comment ref="JZ46" authorId="0" shapeId="0" xr:uid="{A55E2F2D-67D6-4DC4-B513-E47ED1C4131B}">
      <text>
        <r>
          <rPr>
            <b/>
            <sz val="9"/>
            <color indexed="81"/>
            <rFont val="Tahoma"/>
            <family val="2"/>
          </rPr>
          <t>Recurso UE positivo</t>
        </r>
        <r>
          <rPr>
            <sz val="9"/>
            <color indexed="81"/>
            <rFont val="Tahoma"/>
            <family val="2"/>
          </rPr>
          <t xml:space="preserve">
</t>
        </r>
      </text>
    </comment>
    <comment ref="IM47" authorId="0" shapeId="0" xr:uid="{1456F205-EAEA-45B1-9260-C8B6FE5B4ED9}">
      <text>
        <r>
          <rPr>
            <b/>
            <sz val="9"/>
            <color indexed="81"/>
            <rFont val="Tahoma"/>
            <family val="2"/>
          </rPr>
          <t>Para que nos cudre la cifra con el anuario tiene que se neto del recurso UE</t>
        </r>
      </text>
    </comment>
    <comment ref="IN47" authorId="0" shapeId="0" xr:uid="{9D2C6DD2-BB77-4F06-8F3F-43139A8E4B57}">
      <text>
        <r>
          <rPr>
            <sz val="9"/>
            <color indexed="81"/>
            <rFont val="Tahoma"/>
            <family val="2"/>
          </rPr>
          <t xml:space="preserve">IVA sobre importaciones+IVA sobre operaciones interiroes
</t>
        </r>
      </text>
    </comment>
    <comment ref="IO47" authorId="0" shapeId="0" xr:uid="{94C4B121-1C25-4D77-B90E-60C4E78C3D17}">
      <text>
        <r>
          <rPr>
            <b/>
            <sz val="9"/>
            <color indexed="81"/>
            <rFont val="Tahoma"/>
            <family val="2"/>
          </rPr>
          <t>Recurso UE positivo</t>
        </r>
        <r>
          <rPr>
            <sz val="9"/>
            <color indexed="81"/>
            <rFont val="Tahoma"/>
            <family val="2"/>
          </rPr>
          <t xml:space="preserve">
Esta cifra está incluida en la columna IM. Despues aparece en empleos en para e3l cáclulo de la Capacidad o necisdad de financiación.</t>
        </r>
      </text>
    </comment>
    <comment ref="IP47" authorId="0" shapeId="0" xr:uid="{CD399B47-C419-43CB-8567-E18059B91E47}">
      <text>
        <r>
          <rPr>
            <b/>
            <sz val="9"/>
            <color indexed="81"/>
            <rFont val="Tahoma"/>
            <family val="2"/>
          </rPr>
          <t>Recurso UE positivo</t>
        </r>
        <r>
          <rPr>
            <sz val="9"/>
            <color indexed="81"/>
            <rFont val="Tahoma"/>
            <family val="2"/>
          </rPr>
          <t xml:space="preserve">
</t>
        </r>
      </text>
    </comment>
    <comment ref="IQ47" authorId="0" shapeId="0" xr:uid="{07683BD6-612F-4281-B711-9E3F117FCC6C}">
      <text>
        <r>
          <rPr>
            <b/>
            <sz val="9"/>
            <color indexed="81"/>
            <rFont val="Tahoma"/>
            <family val="2"/>
          </rPr>
          <t>Recurso UE positivo</t>
        </r>
        <r>
          <rPr>
            <sz val="9"/>
            <color indexed="81"/>
            <rFont val="Tahoma"/>
            <family val="2"/>
          </rPr>
          <t xml:space="preserve">
</t>
        </r>
      </text>
    </comment>
    <comment ref="IS47" authorId="0" shapeId="0" xr:uid="{5F457A1D-2C40-4274-8FC1-2A3449C0E395}">
      <text>
        <r>
          <rPr>
            <b/>
            <sz val="9"/>
            <color indexed="81"/>
            <rFont val="Tahoma"/>
            <family val="2"/>
          </rPr>
          <t>Es neto del recurso propio de la UE. En el anuario aparece ese recurso con signo negativo.</t>
        </r>
      </text>
    </comment>
    <comment ref="JZ47" authorId="0" shapeId="0" xr:uid="{EA05508A-0408-447A-82D7-EAE01056F748}">
      <text>
        <r>
          <rPr>
            <b/>
            <sz val="9"/>
            <color indexed="81"/>
            <rFont val="Tahoma"/>
            <family val="2"/>
          </rPr>
          <t>Recurso UE positivo</t>
        </r>
        <r>
          <rPr>
            <sz val="9"/>
            <color indexed="81"/>
            <rFont val="Tahoma"/>
            <family val="2"/>
          </rPr>
          <t xml:space="preserve">
</t>
        </r>
      </text>
    </comment>
  </commentList>
</comments>
</file>

<file path=xl/sharedStrings.xml><?xml version="1.0" encoding="utf-8"?>
<sst xmlns="http://schemas.openxmlformats.org/spreadsheetml/2006/main" count="7880" uniqueCount="1511">
  <si>
    <t>PIBpm</t>
  </si>
  <si>
    <t>Precios Corrientes</t>
  </si>
  <si>
    <t>Millones de Euros/ Tasa de Variación</t>
  </si>
  <si>
    <t>CNE, B70 y B58</t>
  </si>
  <si>
    <t>INE, CNE B86</t>
  </si>
  <si>
    <t>INE, CNE, B95</t>
  </si>
  <si>
    <t>Cpr</t>
  </si>
  <si>
    <t>Cpu</t>
  </si>
  <si>
    <t>FBC</t>
  </si>
  <si>
    <t>X</t>
  </si>
  <si>
    <t>Exportaciones de bienes y servicios</t>
  </si>
  <si>
    <t>M</t>
  </si>
  <si>
    <t>Importaciones de bienes y servicios</t>
  </si>
  <si>
    <t>Precios Constantes</t>
  </si>
  <si>
    <t>dCpr</t>
  </si>
  <si>
    <t>dCpu</t>
  </si>
  <si>
    <t>dFBC</t>
  </si>
  <si>
    <t>dX</t>
  </si>
  <si>
    <t>dM</t>
  </si>
  <si>
    <t>XB</t>
  </si>
  <si>
    <t>XS</t>
  </si>
  <si>
    <t>Exportaciones de servicios</t>
  </si>
  <si>
    <t>MB</t>
  </si>
  <si>
    <t>MS</t>
  </si>
  <si>
    <t>Ratio/Tasa de Variación</t>
  </si>
  <si>
    <t>dXB</t>
  </si>
  <si>
    <t>dXS</t>
  </si>
  <si>
    <t>dMB</t>
  </si>
  <si>
    <t>dMS</t>
  </si>
  <si>
    <t>FBCF</t>
  </si>
  <si>
    <t>Formación bruta de capital fijo</t>
  </si>
  <si>
    <t>INE, CTRE, B95</t>
  </si>
  <si>
    <t>VEX</t>
  </si>
  <si>
    <t>INE, CTRE B95</t>
  </si>
  <si>
    <t>INE, CNE B80</t>
  </si>
  <si>
    <t>Millones de Euros</t>
  </si>
  <si>
    <t>Grado de Utilización de la Capacidad Productiva</t>
  </si>
  <si>
    <t>Porcentaje</t>
  </si>
  <si>
    <t>PIBcf</t>
  </si>
  <si>
    <t>RA</t>
  </si>
  <si>
    <t>EBE</t>
  </si>
  <si>
    <t>ENE</t>
  </si>
  <si>
    <t>CCF</t>
  </si>
  <si>
    <t>Consumo de capital fijo</t>
  </si>
  <si>
    <t>TPMNSUB</t>
  </si>
  <si>
    <t>INE, CNE B95</t>
  </si>
  <si>
    <t>VABpb</t>
  </si>
  <si>
    <t>CNE, B70</t>
  </si>
  <si>
    <t>VABAGR</t>
  </si>
  <si>
    <t>VABENE</t>
  </si>
  <si>
    <t>VABIND</t>
  </si>
  <si>
    <t>VABCONS</t>
  </si>
  <si>
    <t>VABS</t>
  </si>
  <si>
    <t>VABSDV</t>
  </si>
  <si>
    <t>VABSNDV</t>
  </si>
  <si>
    <t>INSP</t>
  </si>
  <si>
    <t>TPMNSUB (PIB R)</t>
  </si>
  <si>
    <t>Deflactor del Producto Interior Bruto</t>
  </si>
  <si>
    <t>dVABpb</t>
  </si>
  <si>
    <t>dVABAGR</t>
  </si>
  <si>
    <t>dVABENE</t>
  </si>
  <si>
    <t>dVABIND</t>
  </si>
  <si>
    <t>dVABCONS</t>
  </si>
  <si>
    <t>dVABS</t>
  </si>
  <si>
    <t>dVABSDV</t>
  </si>
  <si>
    <t>dVABSNDV</t>
  </si>
  <si>
    <t>dINSP</t>
  </si>
  <si>
    <t>Millones de Euros/Porcentaje del PIB</t>
  </si>
  <si>
    <t>P11Raapp</t>
  </si>
  <si>
    <t>Producción de mercado (P.11)</t>
  </si>
  <si>
    <t>P131Raapp</t>
  </si>
  <si>
    <t>Pagos por otra producción no de mercado (P.131)</t>
  </si>
  <si>
    <t>Impuestos sobre la producción y las importaciones (D.2)</t>
  </si>
  <si>
    <t>Rentas de la propiedad (D.4)</t>
  </si>
  <si>
    <t>Impuestos corrientes sobre la renta, el patrimonio, etc. (D.5)</t>
  </si>
  <si>
    <t>Cotizaciones sociales (D.61)</t>
  </si>
  <si>
    <t>Otras transferencias corrientes (D.7)</t>
  </si>
  <si>
    <t>TEaapp</t>
  </si>
  <si>
    <t>CIaapp</t>
  </si>
  <si>
    <t>Consumos intermedios (P.2)</t>
  </si>
  <si>
    <t>FBCaapp</t>
  </si>
  <si>
    <t>RAaapp</t>
  </si>
  <si>
    <t>Remuneración de los asalariados (D.1)</t>
  </si>
  <si>
    <t>D29Eaapp</t>
  </si>
  <si>
    <t>Otros impuestos sobre la producción (D.29)</t>
  </si>
  <si>
    <t>REMS</t>
  </si>
  <si>
    <t>TSEaapp</t>
  </si>
  <si>
    <t>Transferencias sociales en especie relacionadas con el gasto en productos suministrados a los hogares  por productores de mercado (D.63p)</t>
  </si>
  <si>
    <t>CCFaapp</t>
  </si>
  <si>
    <t>Prodaapp</t>
  </si>
  <si>
    <t>Producción</t>
  </si>
  <si>
    <t>GCFaapp</t>
  </si>
  <si>
    <t>VABaapp</t>
  </si>
  <si>
    <t>Valor Añadido Bruto</t>
  </si>
  <si>
    <t xml:space="preserve">Transferencias Corrientes Netas </t>
  </si>
  <si>
    <t>Renta disponible bruta</t>
  </si>
  <si>
    <t>Ajuste por la variación de la participación neta de los hogares en las reservas de los fondos de pensiones</t>
  </si>
  <si>
    <t>Ahorro de las familias</t>
  </si>
  <si>
    <t>CoNFN</t>
  </si>
  <si>
    <t>Precios corrientes</t>
  </si>
  <si>
    <t>RNrm</t>
  </si>
  <si>
    <t>Rentas primarias netas con el resto del mundo</t>
  </si>
  <si>
    <t>TCNrm</t>
  </si>
  <si>
    <t>Transferencias corrientes netas con el resto del mundo</t>
  </si>
  <si>
    <t>RNBD</t>
  </si>
  <si>
    <t>RNND</t>
  </si>
  <si>
    <t>SNB</t>
  </si>
  <si>
    <t>Ahorro nacional bruto</t>
  </si>
  <si>
    <t>Formación bruta de capital</t>
  </si>
  <si>
    <t>TRKrmr</t>
  </si>
  <si>
    <t>Transferencias de capital recibidas del resto del mundo-Recursos</t>
  </si>
  <si>
    <t>TRKrme</t>
  </si>
  <si>
    <t>Transferencias de capital netas con el resto del mundo</t>
  </si>
  <si>
    <t>X BIENES</t>
  </si>
  <si>
    <t>Exportaciones de bienes</t>
  </si>
  <si>
    <t>X SERV</t>
  </si>
  <si>
    <t>M BIENES</t>
  </si>
  <si>
    <t>Importaciones de bienes</t>
  </si>
  <si>
    <t>M SERV</t>
  </si>
  <si>
    <t>POB</t>
  </si>
  <si>
    <t>Población entre 0 y 15 años</t>
  </si>
  <si>
    <t>Población entre 16 y 64 años</t>
  </si>
  <si>
    <t>Ocupados</t>
  </si>
  <si>
    <t>Asalariados</t>
  </si>
  <si>
    <t>Parados</t>
  </si>
  <si>
    <t>u</t>
  </si>
  <si>
    <t>PR</t>
  </si>
  <si>
    <t>BEPR</t>
  </si>
  <si>
    <t>Euros corrientes</t>
  </si>
  <si>
    <t>CLU</t>
  </si>
  <si>
    <t>Coste Laboral Unitario</t>
  </si>
  <si>
    <t>Euros por Unidad producida</t>
  </si>
  <si>
    <t>Índice</t>
  </si>
  <si>
    <t>Tasa de Variación (%)</t>
  </si>
  <si>
    <t>Millones de euros</t>
  </si>
  <si>
    <t>Tasa de Variación Originales (%)</t>
  </si>
  <si>
    <t>Importaciones</t>
  </si>
  <si>
    <t>Consumo final de no residentes en el territorio económico</t>
  </si>
  <si>
    <t>Saldo Exterior</t>
  </si>
  <si>
    <t>SXM</t>
  </si>
  <si>
    <t>Importaciones de Servicios</t>
  </si>
  <si>
    <t>Tasas de variación (%)</t>
  </si>
  <si>
    <t>D.1</t>
  </si>
  <si>
    <t>D.3</t>
  </si>
  <si>
    <t>D.4</t>
  </si>
  <si>
    <t>D.41</t>
  </si>
  <si>
    <t>D.61</t>
  </si>
  <si>
    <t>D.62</t>
  </si>
  <si>
    <t>D.7</t>
  </si>
  <si>
    <t>Empleos</t>
  </si>
  <si>
    <t>P.5</t>
  </si>
  <si>
    <t>D.2</t>
  </si>
  <si>
    <t>D.29</t>
  </si>
  <si>
    <t>D.5</t>
  </si>
  <si>
    <t>P.2</t>
  </si>
  <si>
    <t>% del PIB</t>
  </si>
  <si>
    <t>% PIB</t>
  </si>
  <si>
    <t>CFtenr</t>
  </si>
  <si>
    <t>CFer</t>
  </si>
  <si>
    <t>TKNrm</t>
  </si>
  <si>
    <t>Miles de personas</t>
  </si>
  <si>
    <t>INE</t>
  </si>
  <si>
    <t>Miles de Personas y tasas</t>
  </si>
  <si>
    <t>P.11</t>
  </si>
  <si>
    <t>P.131</t>
  </si>
  <si>
    <t>D.63p</t>
  </si>
  <si>
    <t>Grado de Utilización de Capacidad Productiva</t>
  </si>
  <si>
    <t>Tasa de variación</t>
  </si>
  <si>
    <t xml:space="preserve">Miles de Personas </t>
  </si>
  <si>
    <t>Euros por unidad producida</t>
  </si>
  <si>
    <t>Total de Parados, en miles de Personas</t>
  </si>
  <si>
    <t>Gasto en consumo final de las AAPP</t>
  </si>
  <si>
    <t>FBCF. Activos fijos materiales. Construcción. Viviendas</t>
  </si>
  <si>
    <t>FBCF. Activos fijos materiales. Construcción. Otros edificios y construcciones</t>
  </si>
  <si>
    <t>si</t>
  </si>
  <si>
    <t>i</t>
  </si>
  <si>
    <t>Tasa de inversión</t>
  </si>
  <si>
    <t>AMECO</t>
  </si>
  <si>
    <t>Participación en el PIBcf</t>
  </si>
  <si>
    <t>dPIB</t>
  </si>
  <si>
    <t>VABriiV</t>
  </si>
  <si>
    <t>CUADRO 2: PIB DEMANDA. PRECIOS CONSTANTES
(Series enlazadas)</t>
  </si>
  <si>
    <t>Deflator
Dem. Final+ M</t>
  </si>
  <si>
    <t>Tasa 
Variación</t>
  </si>
  <si>
    <t>Participación en la suma
RA + EBE</t>
  </si>
  <si>
    <t>P.12</t>
  </si>
  <si>
    <t>Transferencias corrientes pagadas al resto del mundo-Empleos</t>
  </si>
  <si>
    <t>Transferencias corrientes recibidas del resto del mundo-Recursos</t>
  </si>
  <si>
    <t>Transferencias de capital pagadas al resto del mundo-Empleos</t>
  </si>
  <si>
    <t>Adquisiciones menos cesiones de activos no financieros no producidos (NP)</t>
  </si>
  <si>
    <t>Promedio de los triemestres</t>
  </si>
  <si>
    <t>Producto Interior Bruto (Precios corrientes)</t>
  </si>
  <si>
    <t>PIB D Pcorr</t>
  </si>
  <si>
    <t>PIB D Pctes</t>
  </si>
  <si>
    <t>PIB D Deflactor</t>
  </si>
  <si>
    <t>X M Pcorr</t>
  </si>
  <si>
    <t>X M Pctes</t>
  </si>
  <si>
    <t>X M Deflactor</t>
  </si>
  <si>
    <t>PIB Rentas</t>
  </si>
  <si>
    <t>PIB O Pcorr</t>
  </si>
  <si>
    <t>PIB O Pctes</t>
  </si>
  <si>
    <t>PIB O Deflactor</t>
  </si>
  <si>
    <t>FBC Pcorr</t>
  </si>
  <si>
    <t>FBC Pctes</t>
  </si>
  <si>
    <t>FBCF por Prodductos Pcorr</t>
  </si>
  <si>
    <t>FBCF por Productos Pctes</t>
  </si>
  <si>
    <t>FBCF por Productos Deflactor</t>
  </si>
  <si>
    <t>FBCF por Sectores Pcorr</t>
  </si>
  <si>
    <t>FBCF por Sectores Pctes</t>
  </si>
  <si>
    <t>FBCF por Sectores Deflactor</t>
  </si>
  <si>
    <t>STOCK de Capital</t>
  </si>
  <si>
    <t>Cuentas de los Hogares</t>
  </si>
  <si>
    <t>Población</t>
  </si>
  <si>
    <t>Capacidad/Necesidad de Financiación (CoNFN)</t>
  </si>
  <si>
    <t>Resto del Mundo (RM)</t>
  </si>
  <si>
    <t>Paro Registrado (PR)</t>
  </si>
  <si>
    <t>Beneficiarios de Prestaciones por Desempleo (BPD)</t>
  </si>
  <si>
    <t>Coste Laboral Unitario (CLU)</t>
  </si>
  <si>
    <t xml:space="preserve">Salario Medio (SM) </t>
  </si>
  <si>
    <t>Tasa de paro (EPA)</t>
  </si>
  <si>
    <t>Rentas inmobiliarias imputadas</t>
  </si>
  <si>
    <t>Deflactor rentas inmobiliarias imputadas</t>
  </si>
  <si>
    <t>VAB a precios Básicos o PIB a precios básicos</t>
  </si>
  <si>
    <t>Miles</t>
  </si>
  <si>
    <t>CUADRO 23': SALDO DE LA ECONOMÍA NACIONAL (sobre el PIB).</t>
  </si>
  <si>
    <t>Tasa de variación %</t>
  </si>
  <si>
    <t>CLU en el Sec. Agric., ganadería y pesca</t>
  </si>
  <si>
    <t>CLU en el Sector de la Constucción</t>
  </si>
  <si>
    <t>CLU en los Servicios Destinados a la Venta</t>
  </si>
  <si>
    <t>CLU en los Servs. No Destinados a la Venta</t>
  </si>
  <si>
    <t>dVABrii10</t>
  </si>
  <si>
    <t>Se pone el mismo signo que en las cuentas de la economía nacional, es decir, como si fuese Balanza de Pagos y NO Cta del RM de la CN</t>
  </si>
  <si>
    <t>Paro Registrado</t>
  </si>
  <si>
    <t>CLU en el Sector Energía</t>
  </si>
  <si>
    <t>CLU en la Industria</t>
  </si>
  <si>
    <t>CLU en los Servicios</t>
  </si>
  <si>
    <t>INE, CNE B2015</t>
  </si>
  <si>
    <t>dVABriiV</t>
  </si>
  <si>
    <t>Serie de original de 
DEUDA</t>
  </si>
  <si>
    <t>PDE2010.AAPP.DEUDA SEGUN PDE.TOTAL
Millones de Euros</t>
  </si>
  <si>
    <t>MOISES</t>
  </si>
  <si>
    <t>INE - EPA</t>
  </si>
  <si>
    <t>INE(83): Anuario est. 1983</t>
  </si>
  <si>
    <t>M. Economía (BDSICE)</t>
  </si>
  <si>
    <t>INE - EPA (homogénea)</t>
  </si>
  <si>
    <t>CNTR B200</t>
  </si>
  <si>
    <t>Rrmr - Rrme</t>
  </si>
  <si>
    <t>TCrmr - TCrme</t>
  </si>
  <si>
    <t>PIBpm +RNrm+TCNrm</t>
  </si>
  <si>
    <t>RNBD - CCF</t>
  </si>
  <si>
    <t>RNBD - Cpr - Cpu</t>
  </si>
  <si>
    <t>TRKrmr - TRKrme</t>
  </si>
  <si>
    <t>SNB - FBC + TRNKrm</t>
  </si>
  <si>
    <t>RA Pcorr / PIB O Pcorr</t>
  </si>
  <si>
    <t>GPRD</t>
  </si>
  <si>
    <t>Impuestos sobre los productos</t>
  </si>
  <si>
    <t>Impuestos del tipo valor añadido</t>
  </si>
  <si>
    <t xml:space="preserve">Impuesto sobre el Valor Añadido (IVA) </t>
  </si>
  <si>
    <t>Impuesto General Indirecto Canario (IGIC)</t>
  </si>
  <si>
    <t>Impuestos y derechos sobre las importaciones, excluido el IVA</t>
  </si>
  <si>
    <t>Derechos de importación</t>
  </si>
  <si>
    <t>Arbitrio sobre Importaciones y Entregas de Mercancías en Canarias (AIEM): Importación</t>
  </si>
  <si>
    <t>Impuesto sobre la Producción, los Servicios y la Importación (IPSI) en Ceuta y Melilla: Importación</t>
  </si>
  <si>
    <t>Otros impuestos sobre la importación</t>
  </si>
  <si>
    <t>Impuestos sobre las importaciones, excluidos el IVA y los derechos de importación</t>
  </si>
  <si>
    <t>Impuestos especiales sobre determinados productos importados</t>
  </si>
  <si>
    <t>Otros impuestos sobre las importaciones</t>
  </si>
  <si>
    <t>Impuestos sobre los productos, excluidos el IVA y los impuestos sobre las importaciones</t>
  </si>
  <si>
    <t>Impuesto sobre Hidrocarburos</t>
  </si>
  <si>
    <t>Impuesto Especial sobre la Electricidad</t>
  </si>
  <si>
    <t>Impuesto sobre el Alcohol y Bebidas Derivadas</t>
  </si>
  <si>
    <t>Impuesto sobre la Cerveza</t>
  </si>
  <si>
    <t>Impuesto sobre Productos Intermedios</t>
  </si>
  <si>
    <t>Impuesto sobre las Labores del Tabaco</t>
  </si>
  <si>
    <t>Impuesto sobre Combustibles y Derivados del Petróleo</t>
  </si>
  <si>
    <t>Impuesto sobre Ventas Minoristas de Determinados Hidrocarburos</t>
  </si>
  <si>
    <t>Arbitrio sobre Importaciones y Entregas de Mercancías en Canarias (AIEM): Producción</t>
  </si>
  <si>
    <t>Impuesto sobre la Producción, los Servicios y la Importación (IPSI) en Ceuta y Melilla: Producción</t>
  </si>
  <si>
    <t>Tasas Comisión Nacional de la Energía</t>
  </si>
  <si>
    <t xml:space="preserve">Recargo Plan Ahorro y Eficiencia Energética (desde 2008) </t>
  </si>
  <si>
    <t>Impuesto Especial sobre el Carbón</t>
  </si>
  <si>
    <t xml:space="preserve">Impuestos sobre el valor de la producción de la energía eléctrica
</t>
  </si>
  <si>
    <t>Exacción sobre la gasolina</t>
  </si>
  <si>
    <t>Impuesto sobre los gases fluorados de efecto invernadero</t>
  </si>
  <si>
    <t>Canon por utilización de las aguas continentales para la producción de energía eléctrica</t>
  </si>
  <si>
    <t xml:space="preserve">Impuestos sobre Transmisiones Patrimoniales y Actos Jurídicos Documentados </t>
  </si>
  <si>
    <t>Impuesto Especial sobre Determinados Medios Transporte</t>
  </si>
  <si>
    <t>Impuestos y tasas sobre el juego/ Recargo Tasa sobre el juego</t>
  </si>
  <si>
    <t>Impuesto sobre las Primas de Seguro</t>
  </si>
  <si>
    <t>Impuesto sobre estancias turísticas</t>
  </si>
  <si>
    <t xml:space="preserve">Tasas para RTVE  </t>
  </si>
  <si>
    <t>Tasas de la Comisión Nacional del Mercado Telecomunicaciones</t>
  </si>
  <si>
    <t>Impuesto sobre Construcciones, Instalaciones y Obras (ICIO)</t>
  </si>
  <si>
    <t>Otros impuestos sobre gastos suntuarios</t>
  </si>
  <si>
    <t>Recurso CORES</t>
  </si>
  <si>
    <t>Otros impuestos sobre los productos</t>
  </si>
  <si>
    <t>Otros impuestos sobre la producción</t>
  </si>
  <si>
    <t>Impuesto sobre Bienes Inmuebles (IBI) / Recargo sobre el IBI</t>
  </si>
  <si>
    <t>Gravamen Especial sobre Bienes Inmuebles de Entidades no Residentes</t>
  </si>
  <si>
    <t>Impuesto sobre Grandes Establecimientos Comerciales</t>
  </si>
  <si>
    <t>Otros impuestos sobre la propiedad o uso de la tierra, edificios y construcciones</t>
  </si>
  <si>
    <t>Impuesto sobre Vehículos de Tracción Mecánica (empresas)</t>
  </si>
  <si>
    <t>Impuesto sobre Actividades Económicas (IAE) / Recargo sobre el IAE</t>
  </si>
  <si>
    <t>Compensación tributos locales (Telefónica de España)</t>
  </si>
  <si>
    <t>Licencias urbanísticas</t>
  </si>
  <si>
    <t>Tasas por utilización privativa o aprovechamiento especial del dominio público</t>
  </si>
  <si>
    <t xml:space="preserve">Tasas por obtención de licencias empresariales y profesionales </t>
  </si>
  <si>
    <t>Canon ITV</t>
  </si>
  <si>
    <t>Impuestos y cánones de vertidos, canon de explotación de hidrocarburos y canon de superficie de minas</t>
  </si>
  <si>
    <t>Impuestos y cánones sobre la emisión de gases y contaminación atmosférica</t>
  </si>
  <si>
    <t>Impuesto sobre aprovechamientos cinegéticos</t>
  </si>
  <si>
    <t>Impuesto sobre la producción y transporte de energía que incidan en el medio ambiente</t>
  </si>
  <si>
    <t>Impuesto sobre instalaciones que incidan en el medio ambiente</t>
  </si>
  <si>
    <t>Derechos de emisión de gases de efecto invernadero</t>
  </si>
  <si>
    <t>Impuestos sobre producción y almacenamiento de combustible nuclear gastado y residuos radiactivos</t>
  </si>
  <si>
    <t>Otros impuestos medioambientales</t>
  </si>
  <si>
    <t xml:space="preserve">Impuesto sobre los Depósitos de las Entidades de Crédito </t>
  </si>
  <si>
    <t>Recurso Ordinario del FGD</t>
  </si>
  <si>
    <t>Impuestos sobre la renta</t>
  </si>
  <si>
    <t>Impuesto sobre la Renta de Personas las Físicas / Impuesto sobre la Renta de No Residentes (personas físicas)</t>
  </si>
  <si>
    <t>Impuesto sobre Sociedades / Impuesto sobre la Renta de No Residentes (personas jurídicas)</t>
  </si>
  <si>
    <t>Otros impuestos corrientes</t>
  </si>
  <si>
    <t>Impuesto sobre el Patrimonio</t>
  </si>
  <si>
    <t>IBI (Viviendas desocupadas)</t>
  </si>
  <si>
    <t>Impuesto sobre Vehículos Tracción Mecánica (hogares)</t>
  </si>
  <si>
    <t>Licencias de caza y pesca</t>
  </si>
  <si>
    <t>Otras tasas pagadas por hogares por licencias</t>
  </si>
  <si>
    <t>Impuesto sobre Sucesiones y Donaciones</t>
  </si>
  <si>
    <t>Contribuciones especiales</t>
  </si>
  <si>
    <t>Cuotas de urbanización</t>
  </si>
  <si>
    <t>Impuesto sobre el Incremento del Valor de los Terrenos de Naturaleza Urbana</t>
  </si>
  <si>
    <t>Aprovechamientos urbanísticos</t>
  </si>
  <si>
    <t>Recurso extraordinario del FGD</t>
  </si>
  <si>
    <t>Gravamen cuenta de reserva de revalorización</t>
  </si>
  <si>
    <t>Otros impuestos sobre el capital</t>
  </si>
  <si>
    <t>D.21</t>
  </si>
  <si>
    <t>D.211</t>
  </si>
  <si>
    <t>D.212</t>
  </si>
  <si>
    <t>D.2121</t>
  </si>
  <si>
    <t>D.2122</t>
  </si>
  <si>
    <t>D.214</t>
  </si>
  <si>
    <t>D.51</t>
  </si>
  <si>
    <t>D.59</t>
  </si>
  <si>
    <t>Cotizaciones sociales efectivas a cargo de los empleadores</t>
  </si>
  <si>
    <t>Cotizaciones sociales efectivas a cargo de los hogares</t>
  </si>
  <si>
    <t>D.611</t>
  </si>
  <si>
    <t>D.612</t>
  </si>
  <si>
    <t>D.613</t>
  </si>
  <si>
    <t>Intereses</t>
  </si>
  <si>
    <t>Rentas de sociedades</t>
  </si>
  <si>
    <t>Otras rentas de la propiedad</t>
  </si>
  <si>
    <t>D.41r</t>
  </si>
  <si>
    <t>D.42r</t>
  </si>
  <si>
    <t>D.43r+..+D.45r</t>
  </si>
  <si>
    <t>Cooperación internacional corriente</t>
  </si>
  <si>
    <t>Indemnizaciones de seguro no vida</t>
  </si>
  <si>
    <t>Otras transferencias corrientes</t>
  </si>
  <si>
    <t>D.74r</t>
  </si>
  <si>
    <t>D.72r</t>
  </si>
  <si>
    <t>D.75r</t>
  </si>
  <si>
    <t>Impuestos sobre el capital</t>
  </si>
  <si>
    <t>Ayudas a la inversión</t>
  </si>
  <si>
    <t>Otras transferencias de capital</t>
  </si>
  <si>
    <t>P.51g</t>
  </si>
  <si>
    <t>P.52+P.53</t>
  </si>
  <si>
    <t>NP</t>
  </si>
  <si>
    <t>D.31p</t>
  </si>
  <si>
    <t>D.39p</t>
  </si>
  <si>
    <t>Subvenciones a los productos</t>
  </si>
  <si>
    <t>Otras subvenciones a la producción</t>
  </si>
  <si>
    <t>Prestaciones sociales distintas de las transferencias en especie</t>
  </si>
  <si>
    <t>Transferencias sociales en especie. producción adquirida en el mercado por AAPP</t>
  </si>
  <si>
    <t>Primas netas de seguro no vida</t>
  </si>
  <si>
    <t>Recursos propios de la UE: IVA y RNB</t>
  </si>
  <si>
    <t>D.74p</t>
  </si>
  <si>
    <t>D.75p</t>
  </si>
  <si>
    <t>D.76p</t>
  </si>
  <si>
    <t>D.29p</t>
  </si>
  <si>
    <t>D.51p</t>
  </si>
  <si>
    <t>Otras Transferencias  de capital</t>
  </si>
  <si>
    <t>TOTAL EMPLEOS DE CAPITAL</t>
  </si>
  <si>
    <t>TOTAL EMPLEOS</t>
  </si>
  <si>
    <t>D.71p</t>
  </si>
  <si>
    <t>TOTAL RECURSOS DE CAPITAL</t>
  </si>
  <si>
    <t>TOTAL RECURSOS CORRIENTES</t>
  </si>
  <si>
    <t>RECURSOS</t>
  </si>
  <si>
    <t>EMPLEOS</t>
  </si>
  <si>
    <t>TOTAL EMPLEOS CORRIENTES</t>
  </si>
  <si>
    <t>TOTAL 
RECURSOS</t>
  </si>
  <si>
    <t>IMPUESTOS SOBRE LA PRODUCCIÓN Y LAS IMPORTACIONES</t>
  </si>
  <si>
    <t>IMPUESTOS CORRIENTES SOBRE LA RENTA, EL PATRIMONIO, ETC.</t>
  </si>
  <si>
    <t>Cotizaciones sociales</t>
  </si>
  <si>
    <t>RENTAS DE LA PROPIEDAD</t>
  </si>
  <si>
    <t>OTRAS TRANSFERENCIAS CORRIENTES</t>
  </si>
  <si>
    <t>D.91</t>
  </si>
  <si>
    <t>D.92r</t>
  </si>
  <si>
    <t xml:space="preserve">D.99r </t>
  </si>
  <si>
    <t>P.7</t>
  </si>
  <si>
    <t xml:space="preserve">D.92p </t>
  </si>
  <si>
    <t>D.99p</t>
  </si>
  <si>
    <t>FORMACIÓN BRUTA DE CAPITAL 
(FBC)</t>
  </si>
  <si>
    <t>ADQUISICIONES MENOS CESIONES DE ACTIVOS NO FINANCIEROS NO PRODUCIDOS
(K.2)</t>
  </si>
  <si>
    <t>REMUNERACIONES DE LOS ASALARIADOS</t>
  </si>
  <si>
    <t>CONSUMOS INTERMEDIOS</t>
  </si>
  <si>
    <t>SUBVENCIONES</t>
  </si>
  <si>
    <t>OTROS GASTOS CORRIENTES</t>
  </si>
  <si>
    <t>Formación bruta de capital fijo
(FBCF)</t>
  </si>
  <si>
    <t>Variación de existencias y adquisiciones menos cesiones de objetos valiosos
(VE + AMCOV)</t>
  </si>
  <si>
    <t xml:space="preserve">Intereses </t>
  </si>
  <si>
    <t>Producción de mercado</t>
  </si>
  <si>
    <t>Producción para uso final propio</t>
  </si>
  <si>
    <t>Pagos por otra producción no de mercado</t>
  </si>
  <si>
    <t>D.42p+..+D.45p</t>
  </si>
  <si>
    <t xml:space="preserve">INTERESES Y RENTAS DE LA PROPIEDAD </t>
  </si>
  <si>
    <t>'Impuestos corrientes sobre la renta... a pagar</t>
  </si>
  <si>
    <t>OTROS INGRESOS CORRIENTES</t>
  </si>
  <si>
    <t>Recurso UE de recursos propios</t>
  </si>
  <si>
    <t>Transferencias corrientes diversas (NO SE INCLUYE LAS P11/P12)</t>
  </si>
  <si>
    <t>Ventas residuales (P11/p12)</t>
  </si>
  <si>
    <t xml:space="preserve">Pagos Parciales </t>
  </si>
  <si>
    <t xml:space="preserve">Prestaciones sociales </t>
  </si>
  <si>
    <t>SUBVENCIONES de explotación</t>
  </si>
  <si>
    <t>del cual, 
IVA pagado 
a la UE</t>
  </si>
  <si>
    <t xml:space="preserve"> Apremios e intereses de demora</t>
  </si>
  <si>
    <t>Impuestos sobre los productos (IVA, IGIC, Apremios y otros)</t>
  </si>
  <si>
    <t>Recurso propio de la UE s/importaciones</t>
  </si>
  <si>
    <t>Impuestos y derechos sobre las importaciones, excluido el IVA (SIN recurso a la UE)</t>
  </si>
  <si>
    <t>Impuesto sobre el Valor Añadido bruto (IVA+recurso UE)</t>
  </si>
  <si>
    <t>Recurso UE: parte del IVA pagado a la UE</t>
  </si>
  <si>
    <t>Derechos importación y exportación</t>
  </si>
  <si>
    <t>Compensacion gravámenes interiores</t>
  </si>
  <si>
    <t>Otros impuestos ligados a las importaciones</t>
  </si>
  <si>
    <t xml:space="preserve">       Impuesto sobre tráfico de empresas</t>
  </si>
  <si>
    <t>Monopolios fiscales</t>
  </si>
  <si>
    <t>Impuesto sobre Actividades Económicas (IAE) / Recargo sobre el IAE - Licencia Fiscal</t>
  </si>
  <si>
    <t>Desgravación fiscal a al Exportación</t>
  </si>
  <si>
    <t>Impuestos sobre el consumo</t>
  </si>
  <si>
    <t>Cotizaciones reales</t>
  </si>
  <si>
    <t>Cotizaciones ficticias =Cotizaciones sociales imputadas a cargo de los empleadores</t>
  </si>
  <si>
    <t>Dividendos y otras rentas</t>
  </si>
  <si>
    <t>Ajustes del Cupo vasco</t>
  </si>
  <si>
    <t xml:space="preserve">1. </t>
  </si>
  <si>
    <t>Ventas Residuales (p11/p12)</t>
  </si>
  <si>
    <t>Pagos Parciales</t>
  </si>
  <si>
    <t>2.</t>
  </si>
  <si>
    <t>La serie de Prestaciones por desempleo está a modo informativo. La obtenemos de COFOG, IGAE y MOISES. Está incluida en la serie de prestaciones sociales.</t>
  </si>
  <si>
    <t>RECURSOS NO FINANCIEROS</t>
  </si>
  <si>
    <t>RECURSOS CORRIENTES</t>
  </si>
  <si>
    <t>EMPLEOS NO FINANCIEROS</t>
  </si>
  <si>
    <t>EMPLEOS CORRIENTES</t>
  </si>
  <si>
    <t xml:space="preserve">   Remuneracion de asalariados</t>
  </si>
  <si>
    <t>Consumos intermedios</t>
  </si>
  <si>
    <t xml:space="preserve">   Prestaciones sociales = Pres. sociales distintas a las transferencias sociales en especie + Transferencias sociales en especie: producción adquirida en el mercado</t>
  </si>
  <si>
    <t xml:space="preserve">   Subvenciones de explotación = (subvenciones a los productos + Otras subvenciones a la producción)</t>
  </si>
  <si>
    <t xml:space="preserve">   Otros gastos corrientes = Rec. UE + Coop-. Inter. + Trans. Diversas</t>
  </si>
  <si>
    <t>EMPLEOS DE CAPITAL</t>
  </si>
  <si>
    <t>1.</t>
  </si>
  <si>
    <t xml:space="preserve">OBSERVACIONES PARA LOS INDICADORES DE LAS AAPP DE 1964 A 1994: CCF - PRODUCCIÓN - CONSUMO FINAL - VALOR AÑADIDO </t>
  </si>
  <si>
    <t>3.</t>
  </si>
  <si>
    <t>PRSaapp</t>
  </si>
  <si>
    <t>FBCFaapp</t>
  </si>
  <si>
    <t>GPDaapp</t>
  </si>
  <si>
    <t>Gasto en Prestaciones por desempleo (A modo informativo. Incluida en Prestaciones Sociales.</t>
  </si>
  <si>
    <t>OGCaapp</t>
  </si>
  <si>
    <t>EmpCRaapp</t>
  </si>
  <si>
    <t>EmpCPaapp</t>
  </si>
  <si>
    <t xml:space="preserve">Ayudas a la inversión </t>
  </si>
  <si>
    <t>Ayudas a la inversión y otras transferencias de capital</t>
  </si>
  <si>
    <t>AD-CE_AFaapp</t>
  </si>
  <si>
    <t>Otras Transferencias de capital (D.99p)</t>
  </si>
  <si>
    <t>OTKaapp</t>
  </si>
  <si>
    <t>AIaapp</t>
  </si>
  <si>
    <t>4.</t>
  </si>
  <si>
    <t>5.</t>
  </si>
  <si>
    <t>6.</t>
  </si>
  <si>
    <t xml:space="preserve"> Ayudas a la inversión (D92p)</t>
  </si>
  <si>
    <t>RECURSOS  DE CAPITAL</t>
  </si>
  <si>
    <t xml:space="preserve"> Intereses + Otras rentas de la propiedad</t>
  </si>
  <si>
    <t>SvEP+OSPaapp</t>
  </si>
  <si>
    <t>INT+Oraapp</t>
  </si>
  <si>
    <t>POPNDaapp/PIB</t>
  </si>
  <si>
    <t>Ppaapp
/PIB</t>
  </si>
  <si>
    <t>IPMRaapp
/PIB</t>
  </si>
  <si>
    <t>D4Raapp
/PIB</t>
  </si>
  <si>
    <t>ImPCRPaapp
/PIB</t>
  </si>
  <si>
    <t>CSRaapp
/PIB</t>
  </si>
  <si>
    <t>TrCRaapp
/PIB</t>
  </si>
  <si>
    <t>RECCAPaapp
/PIB</t>
  </si>
  <si>
    <t>Traapp
/PIB</t>
  </si>
  <si>
    <t>RECCORaapp
/PIB</t>
  </si>
  <si>
    <t>Vraapp
/PIB</t>
  </si>
  <si>
    <t>CCFaapp
/PIB</t>
  </si>
  <si>
    <t>Prodaapp
/PIB</t>
  </si>
  <si>
    <t>GCFaapp
/PIB</t>
  </si>
  <si>
    <t>VABaapp
/PIB</t>
  </si>
  <si>
    <t>Deup
/PIB</t>
  </si>
  <si>
    <t>Deuda Pública</t>
  </si>
  <si>
    <t>Gasto en Consumo Final de las AA.PP</t>
  </si>
  <si>
    <t>SALDO PRIMARIO (CoNFaapp+Interesesppagados)</t>
  </si>
  <si>
    <t>Saldo neto de las ayudas a las IIFF</t>
  </si>
  <si>
    <t>Deupnom
/PIB</t>
  </si>
  <si>
    <t>Deuda Pública (PDE)
/PIB</t>
  </si>
  <si>
    <t>Adq-Ces
ObjVal</t>
  </si>
  <si>
    <t>DEFLACTORES DEL PIB y de las Ramas de Actividad</t>
  </si>
  <si>
    <t>MOISES, 
hoja DP</t>
  </si>
  <si>
    <t>CUADRO 2:    PIB y DEMANDA (PRECIOS CONSTANTES)</t>
  </si>
  <si>
    <t>CUADRO 1:    PIB y DEMANDA (PRECIOS CORRIENTES)</t>
  </si>
  <si>
    <t>CUADRO 3:    DEFLACTORES DEL PIB y de la DEMANDA</t>
  </si>
  <si>
    <t>CUADRO 4:    PIB y RENTAS (PRECIOS CORRIENTES)</t>
  </si>
  <si>
    <t>CUADRO 5:    PIB y VAB por Ramas de Actividad (PRECIOS CORRIENTES)</t>
  </si>
  <si>
    <t>CUADRO 6:    PIB y VAB por Ramas de Actividad (PRECIOS CONSTANTES)</t>
  </si>
  <si>
    <t>CUADRO 7:    DEFLACTORES DEL PIB y de las Ramas de Actividad</t>
  </si>
  <si>
    <t>CUADRO 8:    COMERCIO EXTERIOR (PRECIOS CORRIENTES)</t>
  </si>
  <si>
    <t>CUADRO 9:    COMERCIO EXTERIOR (PRECIOS CONSTANTES)</t>
  </si>
  <si>
    <t>CUADRO 10:    DEFLACTORES DEL COMERCIO EXTERIOR</t>
  </si>
  <si>
    <t>CUADRO 12:    COMPONENTES DE LA FBC (PRECIOS CONSTANTES)</t>
  </si>
  <si>
    <t>CUADRO 11:    COMPONENTES DE LA FBC (PRECIOS CORRIENTES)</t>
  </si>
  <si>
    <t>CUADRO 13:    FBCF POR PRODUCTOS (PRECIOS CORRIENTES)</t>
  </si>
  <si>
    <t>CUADRO 14:    FBCF POR PRODUCTOS (PRECIOS CONSTANTES)</t>
  </si>
  <si>
    <t>CUADRO 15:    DEFLACTORES DE LA FBCF POR PRODUCTOS</t>
  </si>
  <si>
    <t>CUADRO 16:    FBCF POR SECTORES INSTITUCIONALES (PRECIOS CORRIENTES)</t>
  </si>
  <si>
    <t>CUADRO 17:    FBCF POR SECTORES INSTITUCIONALES (PRECIOS CONSTANTES)</t>
  </si>
  <si>
    <t>CUADRO 18:    DEFLACTORES DE LA FBCF POR SECTORES INSTITUCIONALES</t>
  </si>
  <si>
    <t>CUADRO 19:    STOCK DE CAPITAL y UTILIZACIÓN DE LA CAPACIDAD PRODUCTIVA</t>
  </si>
  <si>
    <t>TRCNrm</t>
  </si>
  <si>
    <t>TRKNrm</t>
  </si>
  <si>
    <t>TRCrmr</t>
  </si>
  <si>
    <t>TRCrme</t>
  </si>
  <si>
    <t>RPRIMrme</t>
  </si>
  <si>
    <t>RPRIMrmr</t>
  </si>
  <si>
    <t>RPRIMNrm</t>
  </si>
  <si>
    <t>[16 - 64]</t>
  </si>
  <si>
    <t>[0 - 15]</t>
  </si>
  <si>
    <t>[65 - ]</t>
  </si>
  <si>
    <t>[16 - ]</t>
  </si>
  <si>
    <t>CUADRO 30:    PARO REGISTRADO</t>
  </si>
  <si>
    <t>CUADRO 31:    BENEFICIARIOS DE PRESTACIONES POR DESEMPLEO</t>
  </si>
  <si>
    <t>CUADRO 32:    GASTO EN PRESTACIONES POR DESEMPLEO</t>
  </si>
  <si>
    <t>CUADRO 33:    COSTE LABORAL UNITARIO</t>
  </si>
  <si>
    <t>Parados totales</t>
  </si>
  <si>
    <t>Parados_LgD</t>
  </si>
  <si>
    <t>Adq-Ces_ObjVal</t>
  </si>
  <si>
    <t>Gasto en prestaciones por desempleo</t>
  </si>
  <si>
    <t>GUCP</t>
  </si>
  <si>
    <t>Remuneracion de asalariados</t>
  </si>
  <si>
    <t>H_trabajadas-ASAL</t>
  </si>
  <si>
    <t>H_trabajadas-OCUP</t>
  </si>
  <si>
    <t>HOJA:</t>
  </si>
  <si>
    <t>CUADRO:</t>
  </si>
  <si>
    <t>Unidades:</t>
  </si>
  <si>
    <t>Valoración:</t>
  </si>
  <si>
    <t>Período:</t>
  </si>
  <si>
    <t>Nombre de la variable:</t>
  </si>
  <si>
    <t>IGAE. Operaciones no financieras de las Administraciones Públicas</t>
  </si>
  <si>
    <t>BADASE. Ministerio de Industria y Turismo.</t>
  </si>
  <si>
    <t>IGAE. Operaciones no financieras de las Administraciones Públicas Ministerio de Hacienda.</t>
  </si>
  <si>
    <t>Prestaciones sociales = Pres. sociales distintas a las transferencias sociales en especie + Transferencias sociales en especie (producción adquirida en el mercado)</t>
  </si>
  <si>
    <t>IGAE. Anuarios estadísticos. Ministerio de Hacienda.</t>
  </si>
  <si>
    <t>Ayudas a la inversión (D92p)</t>
  </si>
  <si>
    <t>X  -  M  +  RPRIMNrm  +  TRCNrm  +  TRKNrm</t>
  </si>
  <si>
    <t>INE. Cifras de población. Principales series desde 1971.</t>
  </si>
  <si>
    <t>Pob_Act - Ocupados</t>
  </si>
  <si>
    <t>Ocupados / (1 - u/100)</t>
  </si>
  <si>
    <t>BDSICE. Ministerio de Economía.</t>
  </si>
  <si>
    <t>BDSICE. M. de Economía.</t>
  </si>
  <si>
    <t xml:space="preserve">Parados - Parados_Sin_LgD </t>
  </si>
  <si>
    <t>Parados * (Tasa Parados sin Larga Duración [EPA])</t>
  </si>
  <si>
    <t>Pob_Activa</t>
  </si>
  <si>
    <t>Parados_De_LgD / Pob_Activa</t>
  </si>
  <si>
    <t>Parados_Sin_LgD / Pob_Activa</t>
  </si>
  <si>
    <t>INE - CNE - Base1986</t>
  </si>
  <si>
    <t>Enlace siguiendo evolución de Ocupados</t>
  </si>
  <si>
    <t>Enlace siguiendo evolución de Asalariados</t>
  </si>
  <si>
    <t>INE, CNTR, B1995</t>
  </si>
  <si>
    <t>INE - CNE - Base1995</t>
  </si>
  <si>
    <t>BDSICE M. de Economía.</t>
  </si>
  <si>
    <t>INE - CNTR - Base1995</t>
  </si>
  <si>
    <t>BDSICE. M. Economía.</t>
  </si>
  <si>
    <t xml:space="preserve">BDSICE. M. de Economía. </t>
  </si>
  <si>
    <t>COFOG. Ministerio de Hacienda.</t>
  </si>
  <si>
    <t>Millones de Euros y %PIB</t>
  </si>
  <si>
    <t>Miles de Personas</t>
  </si>
  <si>
    <t>Período</t>
  </si>
  <si>
    <t>Tasa de ahorro de las familias</t>
  </si>
  <si>
    <t>Otros gastos corrientes (Rec. UE + Coop-. Inter. + Trans. Diversas) es así hasta el 1994. Del 95 en adelante se denomina "otras transferencias corrientes (D7)"</t>
  </si>
  <si>
    <t>Intereses efectivos + Otras Rentas. Desde 1995 es la suma de la D41 + (D42p + … D45p)</t>
  </si>
  <si>
    <t>Anuarios estadísticos de la IGAE</t>
  </si>
  <si>
    <t>CUADRO 22:    SALDO DE LA ECONOMÍA NACIONAL</t>
  </si>
  <si>
    <t>CUADRO 20:    CUENTA DE LOS HOGARES E ISFLSH</t>
  </si>
  <si>
    <t>CUADRO 21:    CUENTAS DEL RESTO DEL MUNDO</t>
  </si>
  <si>
    <t>CUADRO 25:    MERCADO DE TRABAJO</t>
  </si>
  <si>
    <t>CUADRO 26:    OCUPADOS POR RAMAS DE ACTIVIDAD</t>
  </si>
  <si>
    <t>CUADRO 27:    ASALARIADOS POR RAMAS</t>
  </si>
  <si>
    <t>CUADRO 28:    REMUNERACIÓN DE ASALARIADOS por Ramas de Actividad (PRECIOS CORRIENTES)</t>
  </si>
  <si>
    <t>CUADRO 29:    SALARIO MEDIO por Ramas de Actividad (Remuneración de Asalariados/Asalariados)</t>
  </si>
  <si>
    <t>Stock de Capital total (BDREMS)</t>
  </si>
  <si>
    <r>
      <t>K_</t>
    </r>
    <r>
      <rPr>
        <b/>
        <vertAlign val="subscript"/>
        <sz val="10"/>
        <rFont val="Arial"/>
        <family val="2"/>
      </rPr>
      <t>BDREMS</t>
    </r>
  </si>
  <si>
    <t>BDREMS</t>
  </si>
  <si>
    <t xml:space="preserve">CoNFn / PIB
</t>
  </si>
  <si>
    <t>BDMACRO</t>
  </si>
  <si>
    <t>Subdirección General de Análisis y Programación Económica</t>
  </si>
  <si>
    <t>Identificativo de la variable:</t>
  </si>
  <si>
    <t>VABpb Construcción</t>
  </si>
  <si>
    <t>VABpb Servicios</t>
  </si>
  <si>
    <r>
      <t>K_</t>
    </r>
    <r>
      <rPr>
        <b/>
        <vertAlign val="subscript"/>
        <sz val="10"/>
        <rFont val="Arial"/>
        <family val="2"/>
      </rPr>
      <t>AMECO</t>
    </r>
  </si>
  <si>
    <t>Stock de Capital total (AMECO)</t>
  </si>
  <si>
    <t>Porcentual</t>
  </si>
  <si>
    <t xml:space="preserve"> TRANSFERENCIAS CORRIENTES</t>
  </si>
  <si>
    <t>EMPLEO OCUPADOS (Puestos de trabajo equivalentes a tiempo completo)</t>
  </si>
  <si>
    <t>EMPLEO ASALARIADOS (Puestos de trabajo equivalentes a tiempo completo)</t>
  </si>
  <si>
    <t>Parados_excl-LgD</t>
  </si>
  <si>
    <t>Producto Interior Bruto a precios corrientes</t>
  </si>
  <si>
    <t>Producto Interior Bruto a precios constantes</t>
  </si>
  <si>
    <t>Gasto en consumo final de los hogares e ISFLSH</t>
  </si>
  <si>
    <t>Remuneración de los asalariados</t>
  </si>
  <si>
    <t>Producto Interior Bruto a coste de los factores</t>
  </si>
  <si>
    <t>Excedente de explotación bruto / Renta mixta bruta</t>
  </si>
  <si>
    <t>Excedente de explotación neto</t>
  </si>
  <si>
    <t>Impuestos menos subvenciones sobre la producción y las importaciones</t>
  </si>
  <si>
    <t>Valor Añadido Bruto a precios básicos (VABpb)</t>
  </si>
  <si>
    <t xml:space="preserve">VABpb Agricultura, ganadería, silvicultura y pesca </t>
  </si>
  <si>
    <t>VABpb Industria. Industria manufacturera</t>
  </si>
  <si>
    <t>VABpb Servicios. Administración pública, educación y sanidad</t>
  </si>
  <si>
    <t>VABpb Servicios. Servicios de mercado</t>
  </si>
  <si>
    <t>Impuestos menos subvenciones sobre los productos</t>
  </si>
  <si>
    <t>VABpb Industria. Industria energética</t>
  </si>
  <si>
    <t>Exportaciones de servicios. Servicios no turísticos</t>
  </si>
  <si>
    <t>Exportaciones de servicios. Gasto de los hogares no residentes en el territorio económico</t>
  </si>
  <si>
    <t>XS_GHNRETN</t>
  </si>
  <si>
    <t>Importaciones de servicios. Servicios no turísticos</t>
  </si>
  <si>
    <t>Importaciones de servicios. Gasto de los hogares residentes en el resto del mundo</t>
  </si>
  <si>
    <t>dMS_GHRERM</t>
  </si>
  <si>
    <t>MS_GHRERM</t>
  </si>
  <si>
    <t>MS_NTUR</t>
  </si>
  <si>
    <t>XS_NTUR</t>
  </si>
  <si>
    <t>dXS_NTUR</t>
  </si>
  <si>
    <t>dMS_NTUR</t>
  </si>
  <si>
    <t>dXS_GHNRETN</t>
  </si>
  <si>
    <t>Variación de exitencias</t>
  </si>
  <si>
    <t>Adquisiones menos cesiones de objetos valiosos</t>
  </si>
  <si>
    <t>FBCF. Activos fijos materiales. Maquinaria bienes de equipo y sistemas de armamento. Material de transporte</t>
  </si>
  <si>
    <t>FBCF. Activos fijos materiales. Maquinaria bienes de equipo y sistemas de armamento. Otros</t>
  </si>
  <si>
    <t>FBCF. Activos fijos materiales. Recursos biológicos cultivados</t>
  </si>
  <si>
    <t>FBCF. Activos fijos inmateriales. Productos de la propiedad intelectual</t>
  </si>
  <si>
    <t>FBCF. Activos fijos materiales. (Otros + Rec. Cultivados) + Activos fijos inmateriales</t>
  </si>
  <si>
    <t>FBCF.VIV</t>
  </si>
  <si>
    <t>FBCF.OCONS</t>
  </si>
  <si>
    <t>FBCF.TRANS</t>
  </si>
  <si>
    <t>FBCF.OTRANS</t>
  </si>
  <si>
    <t>FBCF.RBIO</t>
  </si>
  <si>
    <t>FBCF.AINMAT</t>
  </si>
  <si>
    <t>FBCF.OTRANS-BIO-INMAT</t>
  </si>
  <si>
    <t>FBCF.Privada</t>
  </si>
  <si>
    <t>FBCF. Administraciones públicas</t>
  </si>
  <si>
    <t>FBCF. No administraciones públicas</t>
  </si>
  <si>
    <t>FBCF.Pública</t>
  </si>
  <si>
    <t>Rentas de la propiedad netas</t>
  </si>
  <si>
    <t>EBE/RMX.HG_ISFLSH</t>
  </si>
  <si>
    <t>RA.HG_ISFLSH</t>
  </si>
  <si>
    <t>RNPE.HG_ISFLSH</t>
  </si>
  <si>
    <t>TCDN.HG_ISFLSH</t>
  </si>
  <si>
    <t>RBD.HG_ISFLSH</t>
  </si>
  <si>
    <t>S.HG_ISFLSH</t>
  </si>
  <si>
    <t>TaS.HG_ISFLSH</t>
  </si>
  <si>
    <t>Capacidad o Necesidad de Financiación de la Nación</t>
  </si>
  <si>
    <t>Renta disponible nacional neta</t>
  </si>
  <si>
    <t>Renta disponible nacional bruta</t>
  </si>
  <si>
    <t>AJVPHRFP.HG_ISFLSH</t>
  </si>
  <si>
    <t>Transferencias corrientes (D.7)</t>
  </si>
  <si>
    <t>RNF.AAPP</t>
  </si>
  <si>
    <t>RC.AAPP</t>
  </si>
  <si>
    <t>VR.AAPP</t>
  </si>
  <si>
    <t>POPNM.AAPP</t>
  </si>
  <si>
    <t>PP.AAPP</t>
  </si>
  <si>
    <t>IPIMP.AAPP</t>
  </si>
  <si>
    <t>RP.AAPP</t>
  </si>
  <si>
    <t>IRP.AAPP</t>
  </si>
  <si>
    <t>TrC.AAPP</t>
  </si>
  <si>
    <t>RCAP.AAPP</t>
  </si>
  <si>
    <t>ENF.AAPP</t>
  </si>
  <si>
    <t>EC.AAPP</t>
  </si>
  <si>
    <t>RA.AAPP</t>
  </si>
  <si>
    <t>CI.AAPP</t>
  </si>
  <si>
    <t>TrSESP.AAPP</t>
  </si>
  <si>
    <t>GD.AAPP</t>
  </si>
  <si>
    <t>SubvExpl.AAPP</t>
  </si>
  <si>
    <t>ECAP.AAPP</t>
  </si>
  <si>
    <t>FBC.AAPP</t>
  </si>
  <si>
    <t>FBCF.AAPP</t>
  </si>
  <si>
    <t>AI.AAPP</t>
  </si>
  <si>
    <t>OTrCAP.AAPP</t>
  </si>
  <si>
    <t>Adq-Cs ANFNP.AAPP</t>
  </si>
  <si>
    <t>CoNF.AAPP</t>
  </si>
  <si>
    <t>CoNF.AAPP (Sin ayudas a IIFF)</t>
  </si>
  <si>
    <t>SalPrim.AAPP</t>
  </si>
  <si>
    <t>CAPACIDAD (+) O NECESIDAD(-) DE FINANCIACIÓN (RNF-ENF) de las AAPP</t>
  </si>
  <si>
    <t>CAPACIDAD (+) O NECESIDAD(-) DE FINANCIACIÓN (RNF-ENF) de las AAPP sin ayudas IIFF</t>
  </si>
  <si>
    <t>CoNF.AAPP
/PIB</t>
  </si>
  <si>
    <t>CoNF.AAPP
(Sin ayudas a II.FF)
/PIB</t>
  </si>
  <si>
    <t>SalPr.AAPP
/PIB</t>
  </si>
  <si>
    <t>S.AAPP
/PIB</t>
  </si>
  <si>
    <t>SNAIIF.AAPP
/PIB</t>
  </si>
  <si>
    <t>SALDO PÚBLICO SOBRE EL PIB</t>
  </si>
  <si>
    <t>ÍNDICE: Contenido por Hojas, Cuadros y Variables</t>
  </si>
  <si>
    <t>SALDO PRIMARIO (CoNF.AAPP + Intereses pagados [D.41])</t>
  </si>
  <si>
    <t>Intr+Orp.AAPP</t>
  </si>
  <si>
    <t>Ogc.AAPP</t>
  </si>
  <si>
    <t>Formacion bruta de capital fijo</t>
  </si>
  <si>
    <t>Gasto en prestaciones por desempleo (A modo informativo. Incluida en Prestaciones Sociales).</t>
  </si>
  <si>
    <t>Impuestos corrientes sobre la renta a pagar</t>
  </si>
  <si>
    <t>Otros gastos corrientes + Otras transferencias corrientes (= Otros impuestos sobre la producción + Impuestos sobre la renta a pagar + Otras transferencias corrientes [D.29p+D.51p+D7])</t>
  </si>
  <si>
    <t>Intereses + Otras rentas de la propiedad [D.41+D.42p+…+D.45p]</t>
  </si>
  <si>
    <t>Subvenciones de explotación = (subvenciones a los productos + Otras subvenciones a la producción) [D.3]</t>
  </si>
  <si>
    <t>Producción de mercado y producción para uso final propio [P.11, P.12]</t>
  </si>
  <si>
    <t>CAPACIDAD (+) O NECESIDAD(-) DE FINANCIACIÓN (RNF-ENF) de las AAPP sin ayudas a Instituciones Financieras</t>
  </si>
  <si>
    <t>Población mayor de 65 años</t>
  </si>
  <si>
    <t>Población mayor de 16 años</t>
  </si>
  <si>
    <t>Población Activa</t>
  </si>
  <si>
    <t>U</t>
  </si>
  <si>
    <t>U_LgD</t>
  </si>
  <si>
    <t xml:space="preserve">Parodos excluidos los parados larga de larga duración </t>
  </si>
  <si>
    <t>Parodos de larga duración (LgD)</t>
  </si>
  <si>
    <t>Tasa de paro de desempleados excluidos los desempleados de larga duración</t>
  </si>
  <si>
    <t>Tasa de paro de desempleados de larga duración</t>
  </si>
  <si>
    <t>U_excl_LgD</t>
  </si>
  <si>
    <t>Ocup.AGR</t>
  </si>
  <si>
    <t>Ocup.ENE</t>
  </si>
  <si>
    <t>Ocup.IND</t>
  </si>
  <si>
    <t>Ocup.CONS</t>
  </si>
  <si>
    <t>Ocup.SER</t>
  </si>
  <si>
    <t>Ocup.SERDV</t>
  </si>
  <si>
    <t>Ocup.SERNDV</t>
  </si>
  <si>
    <t>Ocupados en industria</t>
  </si>
  <si>
    <t>Ocupados en agricultura, ganadería, selvicultura y pesca</t>
  </si>
  <si>
    <t>Ocupados en industria manufacturera</t>
  </si>
  <si>
    <t>Ocupados en industria energética</t>
  </si>
  <si>
    <t>Ocupados en servicios</t>
  </si>
  <si>
    <t>Asal.AGR</t>
  </si>
  <si>
    <t>Asal.ENE</t>
  </si>
  <si>
    <t>Asal.IND</t>
  </si>
  <si>
    <t>Asal.CONS</t>
  </si>
  <si>
    <t>Asal.SER</t>
  </si>
  <si>
    <t>Asal.SERDV</t>
  </si>
  <si>
    <t>Asal.SERNDV</t>
  </si>
  <si>
    <t>Asalariados en agricultura, ganadería, selvicultura y pesca</t>
  </si>
  <si>
    <t>Asalariados en industria</t>
  </si>
  <si>
    <t>Asalariados en industria energética</t>
  </si>
  <si>
    <t>Asalariados en industria manufacturera</t>
  </si>
  <si>
    <t>Asalariados en servicios</t>
  </si>
  <si>
    <t>Remuneración de asalariados</t>
  </si>
  <si>
    <t xml:space="preserve">Remuneración de asalariados en Agricultura, ganadería, selvicultura y pesca </t>
  </si>
  <si>
    <t xml:space="preserve">Remuneración de asalariados en industria </t>
  </si>
  <si>
    <t xml:space="preserve">Remuneración de asalariados en industria energética </t>
  </si>
  <si>
    <t xml:space="preserve">Remuneración de asalariados en construcción </t>
  </si>
  <si>
    <t xml:space="preserve">Remuneración de asalariados en servicios </t>
  </si>
  <si>
    <t>RA.AGR</t>
  </si>
  <si>
    <t>RA.ENE</t>
  </si>
  <si>
    <t>RA.IND</t>
  </si>
  <si>
    <t>RA.CONS</t>
  </si>
  <si>
    <t>RA.SV</t>
  </si>
  <si>
    <t>RA.SVDV</t>
  </si>
  <si>
    <t>RA.SVNDV</t>
  </si>
  <si>
    <t>SM = Renumeración de asalariados / Asalariados</t>
  </si>
  <si>
    <t>Remuneración de asalariados en industria manufacturera</t>
  </si>
  <si>
    <t>RA.MANUFACT</t>
  </si>
  <si>
    <t>SM.AGR</t>
  </si>
  <si>
    <t>SM.ENE</t>
  </si>
  <si>
    <t>SM.IND</t>
  </si>
  <si>
    <t>SM.CONS</t>
  </si>
  <si>
    <t>SM.SV</t>
  </si>
  <si>
    <t>SM.SVDV</t>
  </si>
  <si>
    <t>SM.SVNDV</t>
  </si>
  <si>
    <t xml:space="preserve">SM en Agricultura, ganadería, selvicultura y pesca </t>
  </si>
  <si>
    <t xml:space="preserve">SM en industria </t>
  </si>
  <si>
    <t xml:space="preserve">SM en industria energética </t>
  </si>
  <si>
    <t>SM en industria manufacturera</t>
  </si>
  <si>
    <t xml:space="preserve">SM en construcción </t>
  </si>
  <si>
    <t xml:space="preserve">SM en servicios </t>
  </si>
  <si>
    <t>Ocup.MANUFACT</t>
  </si>
  <si>
    <t>Ocupados en servicios destinados a la venta</t>
  </si>
  <si>
    <t>Ocupados en construcción</t>
  </si>
  <si>
    <t>Ocupados en servicios no destinados a la venta. Administración pública, educación y sanidad</t>
  </si>
  <si>
    <t>Asalariados en construcción</t>
  </si>
  <si>
    <t>Asalariados en servicios destinados a la venta</t>
  </si>
  <si>
    <t>Asalariados en Servicios no destinados a la venta. Administración pública, educación y sanidad</t>
  </si>
  <si>
    <t>Remuneración de asalariados en servicios no destinados a la venta. Administración pública, educación y sanidad</t>
  </si>
  <si>
    <t>Remuneración de asalariados en servicios destinados a la venta</t>
  </si>
  <si>
    <t>SM en servicios destinados a la venta</t>
  </si>
  <si>
    <t>SM en servicios no destinados a la venta Administración pública, educación y sanidad</t>
  </si>
  <si>
    <t>Prestaciones sociales distintas de las transferencias sociales en especie[D.62p]. 10.Protección social. 10.5 Desempleo</t>
  </si>
  <si>
    <t>CLU.AGR</t>
  </si>
  <si>
    <t>CLU.ENE</t>
  </si>
  <si>
    <t>CLU.IND</t>
  </si>
  <si>
    <t>CLU.CONS</t>
  </si>
  <si>
    <t>CLU.SER</t>
  </si>
  <si>
    <t>CLU.SERDV</t>
  </si>
  <si>
    <t>CLU.SERNDV</t>
  </si>
  <si>
    <t>SM.MANUFACT</t>
  </si>
  <si>
    <t>Población total</t>
  </si>
  <si>
    <t>AHORRO PÚBLICO BRUTO (Recursos Corrientes - Empleos Corrientes)</t>
  </si>
  <si>
    <t>Parados beneficiarios de prestaciones por desempleo</t>
  </si>
  <si>
    <t>E-mail de contacto: jlfernandez@sepg.hacienda.gob.es</t>
  </si>
  <si>
    <t>CUADRO 21':    CUENTAS DEL RESTO DEL MUNDO (sobre el PIB)</t>
  </si>
  <si>
    <t>Asal.MANUFACT</t>
  </si>
  <si>
    <t>CUADRO 34:    GRADO DE UTILIZACIÓN DE LA CAPACIDAD PRODUCTIVA</t>
  </si>
  <si>
    <t>Grado de Utilizción de la Capacidad Productiva (GUCP)</t>
  </si>
  <si>
    <t>Población: total de 16 y más años</t>
  </si>
  <si>
    <t>Población: hombres de 16 y más años</t>
  </si>
  <si>
    <t>Activos: Total</t>
  </si>
  <si>
    <t>Activos: hombres</t>
  </si>
  <si>
    <t>Activos: mujeres</t>
  </si>
  <si>
    <t>Parados: total</t>
  </si>
  <si>
    <t>Parados: hombres</t>
  </si>
  <si>
    <t>Parados: mujeres</t>
  </si>
  <si>
    <t>Tasa de paro: total</t>
  </si>
  <si>
    <t>Tasa de paro: hombres</t>
  </si>
  <si>
    <t>Tasa de paro: mujeres</t>
  </si>
  <si>
    <t>Tasa de actividad: total</t>
  </si>
  <si>
    <t>Tasa de actividad: hombres</t>
  </si>
  <si>
    <t>Tasa de acticidad: mujeres</t>
  </si>
  <si>
    <t>u_Hombres</t>
  </si>
  <si>
    <t>u_Mujeres</t>
  </si>
  <si>
    <t>Lu_Hombres</t>
  </si>
  <si>
    <t>Lu_Mujeres</t>
  </si>
  <si>
    <t>Lu_Total</t>
  </si>
  <si>
    <t>Población: mujeres de 16 y más años</t>
  </si>
  <si>
    <t>Tasa de cupación: mujeres</t>
  </si>
  <si>
    <t>Tasa de cupación (empleo): hombres</t>
  </si>
  <si>
    <t>Tasa de cupación (empleo): total</t>
  </si>
  <si>
    <t>e</t>
  </si>
  <si>
    <t>e_Hombres</t>
  </si>
  <si>
    <t>e_Mujeres</t>
  </si>
  <si>
    <t>Ocupados (empleo): total</t>
  </si>
  <si>
    <t>Le_Total</t>
  </si>
  <si>
    <t>Le_Hombres</t>
  </si>
  <si>
    <t>Le_Mujeres</t>
  </si>
  <si>
    <t>Pob_16ymás_Total</t>
  </si>
  <si>
    <t>Pob_16ymás_Hombres</t>
  </si>
  <si>
    <t>Pob_16ymás_Mujeres</t>
  </si>
  <si>
    <t>Ocupados (empleo): hombres</t>
  </si>
  <si>
    <t>Ocupados (empleo): mujeres</t>
  </si>
  <si>
    <t>La_Total</t>
  </si>
  <si>
    <t>La_Hombres</t>
  </si>
  <si>
    <t>La_Mujeres</t>
  </si>
  <si>
    <t>a</t>
  </si>
  <si>
    <t>a_Hombres</t>
  </si>
  <si>
    <t>a_Mujeres</t>
  </si>
  <si>
    <t>CUADRO 35:    MERCADO DE TRABAJO (EPA)</t>
  </si>
  <si>
    <t>BdE. PDE2010.AAPP.DEUDA SEGUN PDE.TOTAL.</t>
  </si>
  <si>
    <t>EPA</t>
  </si>
  <si>
    <t>A. Carreas y X. Tafunell. "Estadísticas históricas de España." FBBV 2005</t>
  </si>
  <si>
    <t>Mercado de Trabajo (CNE)</t>
  </si>
  <si>
    <t>Mercado de Trabajo (EPA)</t>
  </si>
  <si>
    <t>Gasto en Prestaciones por Desempleo (GPRD)</t>
  </si>
  <si>
    <t>Cálculos a partir de datos EPA</t>
  </si>
  <si>
    <t>(RECURSOS - EMPLEOS)</t>
  </si>
  <si>
    <t>SALDOS PÚBLICOS:</t>
  </si>
  <si>
    <t>EMPL_ASAL (PTA_ETC)</t>
  </si>
  <si>
    <t>EMPL_OCUP (PTO_ETC)</t>
  </si>
  <si>
    <t>Primas Netas Seguro No Vida</t>
  </si>
  <si>
    <t>D.71</t>
  </si>
  <si>
    <t>P.1</t>
  </si>
  <si>
    <t>D.72</t>
  </si>
  <si>
    <t>Transferencias corrientes diversas</t>
  </si>
  <si>
    <t xml:space="preserve">Intereses Pagados por las APP </t>
  </si>
  <si>
    <t>Población entre 15 y 64 años (AMECO)</t>
  </si>
  <si>
    <t>[15 - 64]
(AMECO)</t>
  </si>
  <si>
    <t>CNF AAPP</t>
  </si>
  <si>
    <t>Gastos AAPP</t>
  </si>
  <si>
    <t>Ingresos  AAPP</t>
  </si>
  <si>
    <t>Y/K (Escala derecha)</t>
  </si>
  <si>
    <t>Y/L (Escala izquierda)</t>
  </si>
  <si>
    <t>Lo</t>
  </si>
  <si>
    <t>(K)</t>
  </si>
  <si>
    <r>
      <t>Ln(Y</t>
    </r>
    <r>
      <rPr>
        <b/>
        <vertAlign val="subscript"/>
        <sz val="10"/>
        <color theme="1"/>
        <rFont val="Arial"/>
        <family val="2"/>
      </rPr>
      <t>t</t>
    </r>
    <r>
      <rPr>
        <b/>
        <sz val="10"/>
        <color theme="1"/>
        <rFont val="Arial"/>
        <family val="2"/>
      </rPr>
      <t>) - Ln(Y</t>
    </r>
    <r>
      <rPr>
        <b/>
        <vertAlign val="subscript"/>
        <sz val="10"/>
        <color theme="1"/>
        <rFont val="Arial"/>
        <family val="2"/>
      </rPr>
      <t>t-1</t>
    </r>
    <r>
      <rPr>
        <b/>
        <sz val="10"/>
        <color theme="1"/>
        <rFont val="Arial"/>
        <family val="2"/>
      </rPr>
      <t>)</t>
    </r>
  </si>
  <si>
    <t>Ln(Y)</t>
  </si>
  <si>
    <t>Año</t>
  </si>
  <si>
    <t>Formación bruta de capital + Transferencias de capital netas con el resto del mundo</t>
  </si>
  <si>
    <t>K_AMECO</t>
  </si>
  <si>
    <t>Ln(PIBpctes15)</t>
  </si>
  <si>
    <t>Tasa Cto PIB real</t>
  </si>
  <si>
    <t>Ind. PIBpctes15 (1954=100)</t>
  </si>
  <si>
    <t>Pob [15 - 64]
(AMECO)</t>
  </si>
  <si>
    <t>DP/PIB</t>
  </si>
  <si>
    <t>Ingresos provenientes del Resto de Mundo</t>
  </si>
  <si>
    <t>Ingresos del RM</t>
  </si>
  <si>
    <t>Pagos realizados al Resto de Mundo</t>
  </si>
  <si>
    <t>Pagos al RM</t>
  </si>
  <si>
    <t>CAPACIDAD (+) O NECESIDAD(-) DE FINANCIACIÓN (Ingresos-Pagos) de la Nación</t>
  </si>
  <si>
    <t>CNF Nacional</t>
  </si>
  <si>
    <t>Ind. PIBpctes15 /Pob[15 - 64]</t>
  </si>
  <si>
    <t>Índice PIB real
1954 =100</t>
  </si>
  <si>
    <t xml:space="preserve">Recursos </t>
  </si>
  <si>
    <t xml:space="preserve">CNF </t>
  </si>
  <si>
    <t>CNF</t>
  </si>
  <si>
    <t>CUADRO 24:    POBLACIÓN TOTAL Y POR GRUPOS DE EDAD (Datos INE, salvo Población [15 - 64])</t>
  </si>
  <si>
    <t>INE, CNE, CNTR  B2015</t>
  </si>
  <si>
    <t>INE. CNE, CNTR. B2015</t>
  </si>
  <si>
    <t>DEUDA PÚBLICA [DP]
(PDE)</t>
  </si>
  <si>
    <t>PIIN</t>
  </si>
  <si>
    <t>PIIN
/PIB</t>
  </si>
  <si>
    <t>Posición de Inversión Internacional Neta de España (Banco de España)</t>
  </si>
  <si>
    <t>Posición de Inversión Internacional Neta de España / PIB</t>
  </si>
  <si>
    <t>PINN/PIB</t>
  </si>
  <si>
    <t>Miles de Horas</t>
  </si>
  <si>
    <t>Miles de Puestos</t>
  </si>
  <si>
    <t>Miles de horas trabajadas - Ocupados</t>
  </si>
  <si>
    <t>Miles de  horas trabajadas - Asalariados</t>
  </si>
  <si>
    <t>Impuesto sobre Transacciones Financieras</t>
  </si>
  <si>
    <t>Impuesto sobre Determinados Servicios Digitales</t>
  </si>
  <si>
    <t>Empleos (Ingresos de Balanza de Pagos)</t>
  </si>
  <si>
    <t>Recursos (Pagos de Balanza de Pagos)</t>
  </si>
  <si>
    <t>CAPACIDAD (+) O NECESIDAD (-) DE FINANCIACIÓN (RNF-ENF) de las AAPP</t>
  </si>
  <si>
    <t>FBCF.PrivNR</t>
  </si>
  <si>
    <t>FBCF. Privada No Residencial</t>
  </si>
  <si>
    <t>CUADRO 21: CUENTAS DE LAS AA.PP (Operaciones no fiancieras). (% del PIB).</t>
  </si>
  <si>
    <t>(% PIB)</t>
  </si>
  <si>
    <t>CUADRO 16:    FBCF POR SECTORES INSTITUCIONALES EN PORCENTAJE DEL PIB</t>
  </si>
  <si>
    <t>D.73</t>
  </si>
  <si>
    <t>Transferencias corrientes entre administraciones públicas</t>
  </si>
  <si>
    <t>PRODUCCIÓN
P.1</t>
  </si>
  <si>
    <t>GASTO EN CONSUMO FINAL
P.3</t>
  </si>
  <si>
    <t>CONSUMO DE CAPITAL FIJO
P.51c</t>
  </si>
  <si>
    <t>VALOR AÑADIDO BRUTO
B.1g</t>
  </si>
  <si>
    <t>EXCEDENTE DE EXPLOTACIÓN BRUTO
B.2g</t>
  </si>
  <si>
    <t>SALDO DE RENTAS PRIMARIAS BRUTO
B.5g</t>
  </si>
  <si>
    <t>RENTA DISPONIBLE BRUTA
B.6g</t>
  </si>
  <si>
    <t>VALOR AÑADIDO NETO
B.1n</t>
  </si>
  <si>
    <t>EXCEDENTE DE EXPLOTACIÓN NETO
B.2n</t>
  </si>
  <si>
    <t>SALDO DE RENTAS PRIMARIAS NETO
B.5n</t>
  </si>
  <si>
    <t>RENTA DISPONIBLE NETA
B.6n</t>
  </si>
  <si>
    <t>AHORRO PÚBLICO NETO
B.8n</t>
  </si>
  <si>
    <t>Transferencias de capital entre administraciones públicas</t>
  </si>
  <si>
    <t>TrCapEntreAAPP</t>
  </si>
  <si>
    <t>Otros impuestos sobre la renta</t>
  </si>
  <si>
    <t>'Transferencias de capital entre administraciones públicas</t>
  </si>
  <si>
    <t>D.9_S.13</t>
  </si>
  <si>
    <t>Vicepresidencia Primera del Gobierno
Ministerio de Hacienda</t>
  </si>
  <si>
    <t>EBEaapp</t>
  </si>
  <si>
    <t>SRPBaapp</t>
  </si>
  <si>
    <t>RDBaapp</t>
  </si>
  <si>
    <t>SB.AAPP</t>
  </si>
  <si>
    <t>VANBaapp</t>
  </si>
  <si>
    <t>ENEaapp</t>
  </si>
  <si>
    <t>SRPNaapp</t>
  </si>
  <si>
    <t>SN.AAPP</t>
  </si>
  <si>
    <t>SN.AY.II.FF</t>
  </si>
  <si>
    <t>RNNaapp</t>
  </si>
  <si>
    <t>Rentas primarias recibidas del resto del mundo-Recursos NUESTROS</t>
  </si>
  <si>
    <t>Rentas primarias pagadas al resto del mundo- Empleos NUESTROS</t>
  </si>
  <si>
    <t>SECRETARÍA DE ESTADO DE PRESUPUESTOS Y GASTO</t>
  </si>
  <si>
    <t>Ministerio de Industria y Turismo</t>
  </si>
  <si>
    <t>Enlace siguiendo evolución de Leandro Parados</t>
  </si>
  <si>
    <t>MOISES B 80</t>
  </si>
  <si>
    <t>CNE, B70 y B59</t>
  </si>
  <si>
    <t>INE, CNE B87</t>
  </si>
  <si>
    <t>Apremios e intereses de demora</t>
  </si>
  <si>
    <t>AÑO 2020=100</t>
  </si>
  <si>
    <t xml:space="preserve">Impuesto sobre bebidas azucaradas </t>
  </si>
  <si>
    <t>Impuesto Especial sobre los envases de plástico no reutilizables</t>
  </si>
  <si>
    <t>mpuesto sobre el depósito de residuos en vertederos, la incineración y la coincineración de residuos.</t>
  </si>
  <si>
    <t>Gravamen Temporal Energético</t>
  </si>
  <si>
    <t>Gravamen Temporal Entidades de Crédito y Establecimientos Financieros</t>
  </si>
  <si>
    <t>Impuesto Temporal Solidaridad Grandes Fortunas</t>
  </si>
  <si>
    <t>INE, CNE, CNTR B2020</t>
  </si>
  <si>
    <t>NE, CNE, CNTR B2020</t>
  </si>
  <si>
    <t>INE, CNTR B2020</t>
  </si>
  <si>
    <t>INE, CNE,  CNTR B2020</t>
  </si>
  <si>
    <t>2024(A)</t>
  </si>
  <si>
    <t>BASE DE DATOS MACROECONÓMICOS DE ESPAÑA 1954 - 2024</t>
  </si>
  <si>
    <t>PDE (SEC2010). AAPP Activos financieros entre AAPP.</t>
  </si>
  <si>
    <t>A</t>
  </si>
  <si>
    <t>B</t>
  </si>
  <si>
    <t>A - B</t>
  </si>
  <si>
    <t>CUADRO 21: CUENTAS DE LA ADMON. CENTRAL (Operaciones no fiancieras). (% del PIB).</t>
  </si>
  <si>
    <t>Impuesto sobre el depósito de residuos en vertederos, la incineración y la coincineración de residuos.</t>
  </si>
  <si>
    <t xml:space="preserve">EMPLEOS
</t>
  </si>
  <si>
    <t>CONSUMO DE CAPITAL FIJO
P.51c</t>
  </si>
  <si>
    <t>VALOR AÑADIDO BRUTO
B.1g</t>
  </si>
  <si>
    <t xml:space="preserve"> Deuda Bruta PDE (SEC2010). TotalPDE (SEC2010). Administración Central.</t>
  </si>
  <si>
    <t>Banco de España. https://www.bde.es/webbde/es/estadis/infoest/temas/sb_deuaapp.html
Estadísticas de las AAPP. Información trimestral. 
AAPP. Deuda PDE por instrumento. PDE2010.CCAA.DEUDA SEGUN PDE.TOTAL. Seleccionamos el dato del último trimestre.
https://www.bde.es/webbde/es/estadis/infoest/temas/sb_deuaapp.html
Millones de Euros.</t>
  </si>
  <si>
    <t>CUADRO 21: CUENTAS DE LA ADMON. REGIONAL (Operaciones no fiancieras). (% del PIB).</t>
  </si>
  <si>
    <t>CAPACIDAD (+) O NECESIDAD (-) DE FINANCIACIÓN (RNF-ENF) de las CCAA</t>
  </si>
  <si>
    <t>CAPACIDAD (+) O NECESIDAD(-) DE FINANCIACIÓN (RNF-ENF) de las CCAA sin ayudas a Instituciones Financieras</t>
  </si>
  <si>
    <t>SALDO PRIMARIO (CoNF.CCAA + Intereses pagados [D.41])</t>
  </si>
  <si>
    <t>CAPACIDAD (+) O NECESIDAD(-) DE FINANCIACIÓN (RNF-ENF) de las CCAA sin ayudas IIFF</t>
  </si>
  <si>
    <t>SALDO PRIMARIO (CoNFCCAA+Interesesppagados)</t>
  </si>
  <si>
    <t>Transferencias sociales en especie. producción adquirida en el mercado por CCAA</t>
  </si>
  <si>
    <t>RNF.CCAA</t>
  </si>
  <si>
    <t>RC.CCAA</t>
  </si>
  <si>
    <t>VR.CCAA</t>
  </si>
  <si>
    <t>POPNM.CCAA</t>
  </si>
  <si>
    <t>PP.CCAA</t>
  </si>
  <si>
    <t>IPIMP.CCAA</t>
  </si>
  <si>
    <t>RP.CCAA</t>
  </si>
  <si>
    <t>IRP.CCAA</t>
  </si>
  <si>
    <t>TrC.CCAA</t>
  </si>
  <si>
    <t>RCAP.CCAA</t>
  </si>
  <si>
    <t>ENF.CCAA</t>
  </si>
  <si>
    <t>EC.CCAA</t>
  </si>
  <si>
    <t>RA.CCAA</t>
  </si>
  <si>
    <t>CI.CCAA</t>
  </si>
  <si>
    <t>TrSESP.CCAA</t>
  </si>
  <si>
    <t>SubvExpl.CCAA</t>
  </si>
  <si>
    <t>Intr+Orp.CCAA</t>
  </si>
  <si>
    <t>Ogc.CCAA</t>
  </si>
  <si>
    <t>ECAP.CCAA</t>
  </si>
  <si>
    <t>FBC.CCAA</t>
  </si>
  <si>
    <t>FBCF.CCAA</t>
  </si>
  <si>
    <t>AI.CCAA</t>
  </si>
  <si>
    <t>OTrCAP.CCAA</t>
  </si>
  <si>
    <t>Adq-Cs ANFNP.CCAA</t>
  </si>
  <si>
    <t>CoNF.CCAA</t>
  </si>
  <si>
    <t>CoNF.CCAA (Sin ayudas a IIFF)</t>
  </si>
  <si>
    <t>SalPrim.CCAA</t>
  </si>
  <si>
    <t>CoNF.CCAA
/PIB</t>
  </si>
  <si>
    <t>CoNF.CCAA
(Sin ayudas a II.FF)
/PIB</t>
  </si>
  <si>
    <t>SalPr.CCAA
/PIB</t>
  </si>
  <si>
    <t>S.CCAA
/PIB</t>
  </si>
  <si>
    <t>SNAIIF.CCAA
/PIB</t>
  </si>
  <si>
    <t>Trccaa
/PIB</t>
  </si>
  <si>
    <t>RECCORccaa
/PIB</t>
  </si>
  <si>
    <t>Vrccaa
/PIB</t>
  </si>
  <si>
    <t>POPNDccaa/PIB</t>
  </si>
  <si>
    <t>Ppccaa
/PIB</t>
  </si>
  <si>
    <t>IPMRccaa
/PIB</t>
  </si>
  <si>
    <t>D4Rccaa
/PIB</t>
  </si>
  <si>
    <t>ImPCRPccaa
/PIB</t>
  </si>
  <si>
    <t>CSRccaa
/PIB</t>
  </si>
  <si>
    <t>TrCRccaa
/PIB</t>
  </si>
  <si>
    <t>RECCAPccaa
/PIB</t>
  </si>
  <si>
    <t>TEccaa</t>
  </si>
  <si>
    <t>EmpCRccaa</t>
  </si>
  <si>
    <t>RAccaa</t>
  </si>
  <si>
    <t>CIccaa</t>
  </si>
  <si>
    <t>PRSccaa</t>
  </si>
  <si>
    <t>SvEP+OSPccaa</t>
  </si>
  <si>
    <t>INT+Orccaa</t>
  </si>
  <si>
    <t>OGCccaa</t>
  </si>
  <si>
    <t>EmpCPccaa</t>
  </si>
  <si>
    <t>FBCccaa</t>
  </si>
  <si>
    <t>FBCFccaa</t>
  </si>
  <si>
    <t>AIccaa</t>
  </si>
  <si>
    <t>OTKccaa</t>
  </si>
  <si>
    <t>AD-CE_AFccaa</t>
  </si>
  <si>
    <t>CCFccaa
/PIB</t>
  </si>
  <si>
    <t>Prodccaa
/PIB</t>
  </si>
  <si>
    <t>GCFccaa
/PIB</t>
  </si>
  <si>
    <t>VABccaa
/PIB</t>
  </si>
  <si>
    <t>CUADRO 21: CUENTAS DE LA ADMON LOCAL (Operaciones no fiancieras). (% del PIB).</t>
  </si>
  <si>
    <t>SALDOS PÚBLICOS:
RECURSOS - EMPLEOS</t>
  </si>
  <si>
    <t>VALOR AÑADIDO NETO
B.1n</t>
  </si>
  <si>
    <t>EXCEDENTE DE EXPLOTACIÓN NETO
B.2n</t>
  </si>
  <si>
    <t>SALDO DE RENTAS PRIMARIAS NETO
B.5n</t>
  </si>
  <si>
    <t>RENTA DISPONIBLE NETA
B.6n</t>
  </si>
  <si>
    <t>AHORRO PÚBLICO NETO
B.8n</t>
  </si>
  <si>
    <t>CUADRO 21: CUENTAS DE LA SEGURIDAD SOCIAL (Operaciones no fiancieras). (% del PIB).</t>
  </si>
  <si>
    <t>RNF.AACC</t>
  </si>
  <si>
    <t>RC.AACC</t>
  </si>
  <si>
    <t>VR.AACC</t>
  </si>
  <si>
    <t>POPNM.AACC</t>
  </si>
  <si>
    <t>PP.AACC</t>
  </si>
  <si>
    <t>IPIMP.AACC</t>
  </si>
  <si>
    <t>RP.AACC</t>
  </si>
  <si>
    <t>IRP.AACC</t>
  </si>
  <si>
    <t>TrC.AACC</t>
  </si>
  <si>
    <t>RCAP.AACC</t>
  </si>
  <si>
    <t>ENF.AACC</t>
  </si>
  <si>
    <t>EC.AACC</t>
  </si>
  <si>
    <t>RA.AACC</t>
  </si>
  <si>
    <t>CI.AACC</t>
  </si>
  <si>
    <t>TrSESP.AACC</t>
  </si>
  <si>
    <t>SubvExpl.AACC</t>
  </si>
  <si>
    <t>Intr+Orp.AACC</t>
  </si>
  <si>
    <t>Ogc.AACC</t>
  </si>
  <si>
    <t>ECAP.AACC</t>
  </si>
  <si>
    <t>FBC.AACC</t>
  </si>
  <si>
    <t>FBCF.AACC</t>
  </si>
  <si>
    <t>AI.AACC</t>
  </si>
  <si>
    <t>OTrCAP.AACC</t>
  </si>
  <si>
    <t>Adq-Cs ANFNP.AACC</t>
  </si>
  <si>
    <t>CoNF.AACC</t>
  </si>
  <si>
    <t>CoNF.AACC (Sin ayudas a IIFF)</t>
  </si>
  <si>
    <t>SalPrim.AACC</t>
  </si>
  <si>
    <t>CoNF.AACC
/PIB</t>
  </si>
  <si>
    <t>CoNF.AACC
(Sin ayudas a II.FF)
/PIB</t>
  </si>
  <si>
    <t>SalPr.AACC
/PIB</t>
  </si>
  <si>
    <t>S.AACC
/PIB</t>
  </si>
  <si>
    <t>SNAIIF.AACC
/PIB</t>
  </si>
  <si>
    <t>SALDO PRIMARIO (CoNF.AACC + Intereses pagados [D.41])</t>
  </si>
  <si>
    <t>CAPACIDAD (+) O NECESIDAD (-) DE FINANCIACIÓN (RNF-ENF) de las AACC</t>
  </si>
  <si>
    <t>CAPACIDAD (+) O NECESIDAD(-) DE FINANCIACIÓN (RNF-ENF) de las AACC sin ayudas a Instituciones Financieras</t>
  </si>
  <si>
    <t>CAPACIDAD (+) O NECESIDAD(-) DE FINANCIACIÓN (RNF-ENF) de las AACC sin ayudas IIFF</t>
  </si>
  <si>
    <t>SALDO PRIMARIO (CoNFaacc+Interesesppagados)</t>
  </si>
  <si>
    <t xml:space="preserve">Activos financieros frente a aacc
PDE (SEC2010). Administración Central. </t>
  </si>
  <si>
    <t>Transferencias sociales en especie. producción adquirida en el mercado por aacc</t>
  </si>
  <si>
    <t>Traacc
/PIB</t>
  </si>
  <si>
    <t>RECCORaacc
/PIB</t>
  </si>
  <si>
    <t>Vraacc
/PIB</t>
  </si>
  <si>
    <t>POPNDaacc/PIB</t>
  </si>
  <si>
    <t>Ppaacc
/PIB</t>
  </si>
  <si>
    <t>IPMRaacc
/PIB</t>
  </si>
  <si>
    <t>D4Raacc
/PIB</t>
  </si>
  <si>
    <t>ImPCRPaacc
/PIB</t>
  </si>
  <si>
    <t>CSRaacc
/PIB</t>
  </si>
  <si>
    <t>TrCRaacc
/PIB</t>
  </si>
  <si>
    <t>RECCAPaacc
/PIB</t>
  </si>
  <si>
    <t>TEaacc</t>
  </si>
  <si>
    <t>EmpCRaacc</t>
  </si>
  <si>
    <t>RAaacc</t>
  </si>
  <si>
    <t>CIaacc</t>
  </si>
  <si>
    <t>PRSaacc</t>
  </si>
  <si>
    <t>SvEP+OSPaacc</t>
  </si>
  <si>
    <t>INT+Oraacc</t>
  </si>
  <si>
    <t>OGCaacc</t>
  </si>
  <si>
    <t>EmpCPaacc</t>
  </si>
  <si>
    <t>FBCaacc</t>
  </si>
  <si>
    <t>FBCFaacc</t>
  </si>
  <si>
    <t>AIaacc</t>
  </si>
  <si>
    <t>OTKaacc</t>
  </si>
  <si>
    <t>AD-CE_AFaacc</t>
  </si>
  <si>
    <t>CCFaacc
/PIB</t>
  </si>
  <si>
    <t>Prodaacc
/PIB</t>
  </si>
  <si>
    <t>GCFaacc
/PIB</t>
  </si>
  <si>
    <t>VABaacc
/PIB</t>
  </si>
  <si>
    <t>Banco de España. https://www.bde.es/webbde/es/estadis/infoest/temas/sb_deuaacc.html
Estadísticas de las aacc. Información trimestral. 
aacc. Deuda PDE por instrumento. PDE2010.AACC.DEUDA SEGUN PDE.TOTAL. Seleccionamos el dato del último trimestre.
https://www.bde.es/webbde/es/estadis/infoest/temas/sb_deuaacc.html
Millones de Euros.</t>
  </si>
  <si>
    <t>RNF.AALL</t>
  </si>
  <si>
    <t>RC.AALL</t>
  </si>
  <si>
    <t>VR.AALL</t>
  </si>
  <si>
    <t>POPNM.AALL</t>
  </si>
  <si>
    <t>PP.AALL</t>
  </si>
  <si>
    <t>IPIMP.AALL</t>
  </si>
  <si>
    <t>RP.AALL</t>
  </si>
  <si>
    <t>IRP.AALL</t>
  </si>
  <si>
    <t>TrC.AALL</t>
  </si>
  <si>
    <t>RCAP.AALL</t>
  </si>
  <si>
    <t>ENF.AALL</t>
  </si>
  <si>
    <t>EC.AALL</t>
  </si>
  <si>
    <t>RA.AALL</t>
  </si>
  <si>
    <t>CI.AALL</t>
  </si>
  <si>
    <t>TrSESP.AALL</t>
  </si>
  <si>
    <t>SubvExpl.AALL</t>
  </si>
  <si>
    <t>Intr+Orp.AALL</t>
  </si>
  <si>
    <t>Ogc.AALL</t>
  </si>
  <si>
    <t>ECAP.AALL</t>
  </si>
  <si>
    <t>FBC.AALL</t>
  </si>
  <si>
    <t>FBCF.AALL</t>
  </si>
  <si>
    <t>AI.AALL</t>
  </si>
  <si>
    <t>OTrCAP.AALL</t>
  </si>
  <si>
    <t>Adq-Cs ANFNP.AALL</t>
  </si>
  <si>
    <t>CoNF.AALL</t>
  </si>
  <si>
    <t>CoNF.AALL (Sin ayudas a IIFF)</t>
  </si>
  <si>
    <t>SalPrim.AALL</t>
  </si>
  <si>
    <t>CoNF.AALL
/PIB</t>
  </si>
  <si>
    <t>CoNF.AALL
(Sin ayudas a II.FF)
/PIB</t>
  </si>
  <si>
    <t>SalPr.AALL
/PIB</t>
  </si>
  <si>
    <t>S.AALL
/PIB</t>
  </si>
  <si>
    <t>SNAIIF.AALL
/PIB</t>
  </si>
  <si>
    <t>SALDO PRIMARIO (CoNF.AALL + Intereses pagados [D.41])</t>
  </si>
  <si>
    <t>Traall
/PIB</t>
  </si>
  <si>
    <t>RECCORaall
/PIB</t>
  </si>
  <si>
    <t>Vraall
/PIB</t>
  </si>
  <si>
    <t>POPNDaall/PIB</t>
  </si>
  <si>
    <t>Ppaall
/PIB</t>
  </si>
  <si>
    <t>IPMRaall
/PIB</t>
  </si>
  <si>
    <t>D4Raall
/PIB</t>
  </si>
  <si>
    <t>ImPCRPaall
/PIB</t>
  </si>
  <si>
    <t>CSRaall
/PIB</t>
  </si>
  <si>
    <t>TrCRaall
/PIB</t>
  </si>
  <si>
    <t>RECCAPaall
/PIB</t>
  </si>
  <si>
    <t>TEaall</t>
  </si>
  <si>
    <t>EmpCRaall</t>
  </si>
  <si>
    <t>RAaall</t>
  </si>
  <si>
    <t>CIaall</t>
  </si>
  <si>
    <t>PRSaall</t>
  </si>
  <si>
    <t>SvEP+OSPaall</t>
  </si>
  <si>
    <t>INT+Oraall</t>
  </si>
  <si>
    <t>OGCaall</t>
  </si>
  <si>
    <t>EmpCPaall</t>
  </si>
  <si>
    <t>FBCaall</t>
  </si>
  <si>
    <t>FBCFaall</t>
  </si>
  <si>
    <t>AIaall</t>
  </si>
  <si>
    <t>OTKaall</t>
  </si>
  <si>
    <t>AD-CE_AFaall</t>
  </si>
  <si>
    <t>CCFaall
/PIB</t>
  </si>
  <si>
    <t>Prodaall
/PIB</t>
  </si>
  <si>
    <t>GCFaall
/PIB</t>
  </si>
  <si>
    <t>VABaall
/PIB</t>
  </si>
  <si>
    <t>Banco de España. https://www.bde.es/webbde/es/estadis/infoest/temas/sb_deuaall.html
Estadísticas de las aall. Información trimestral. 
aall. Deuda PDE por instrumento. PDE2010.AALL.DEUDA SEGUN PDE.TOTAL. Seleccionamos el dato del último trimestre.
https://www.bde.es/webbde/es/estadis/infoest/temas/sb_deuaall.html
Millones de Euros.</t>
  </si>
  <si>
    <t>CAPACIDAD (+) O NECESIDAD (-) DE FINANCIACIÓN (RNF-ENF) de las AALL</t>
  </si>
  <si>
    <t>CAPACIDAD (+) O NECESIDAD(-) DE FINANCIACIÓN (RNF-ENF) de las AALL sin ayudas a Instituciones Financieras</t>
  </si>
  <si>
    <t>CAPACIDAD (+) O NECESIDAD(-) DE FINANCIACIÓN (RNF-ENF) de las AALL sin ayudas IIFF</t>
  </si>
  <si>
    <t>SALDO PRIMARIO (CoNFaall+Interesesppagados)</t>
  </si>
  <si>
    <t>Transferencias sociales en especie. producción adquirida en el mercado por aall</t>
  </si>
  <si>
    <t>RNF.SGSC</t>
  </si>
  <si>
    <t>RC.SGSC</t>
  </si>
  <si>
    <t>VR.SGSC</t>
  </si>
  <si>
    <t>POPNM.SGSC</t>
  </si>
  <si>
    <t>PP.SGSC</t>
  </si>
  <si>
    <t>IPIMP.SGSC</t>
  </si>
  <si>
    <t>RP.SGSC</t>
  </si>
  <si>
    <t>IRP.SGSC</t>
  </si>
  <si>
    <t>TrC.SGSC</t>
  </si>
  <si>
    <t>RCAP.SGSC</t>
  </si>
  <si>
    <t>ENF.SGSC</t>
  </si>
  <si>
    <t>EC.SGSC</t>
  </si>
  <si>
    <t>RA.SGSC</t>
  </si>
  <si>
    <t>CI.SGSC</t>
  </si>
  <si>
    <t>TrSESP.SGSC</t>
  </si>
  <si>
    <t>SubvExpl.SGSC</t>
  </si>
  <si>
    <t>Intr+Orp.SGSC</t>
  </si>
  <si>
    <t>Ogc.SGSC</t>
  </si>
  <si>
    <t>ECAP.SGSC</t>
  </si>
  <si>
    <t>FBC.SGSC</t>
  </si>
  <si>
    <t>FBCF.SGSC</t>
  </si>
  <si>
    <t>AI.SGSC</t>
  </si>
  <si>
    <t>Adq-Cs ANFNP.SGSC</t>
  </si>
  <si>
    <t>CoNF.SGSC</t>
  </si>
  <si>
    <t>CoNF.SGSC (Sin ayudas a IIFF)</t>
  </si>
  <si>
    <t>SalPrim.SGSC</t>
  </si>
  <si>
    <t>CoNF.SGSC
/PIB</t>
  </si>
  <si>
    <t>CoNF.SGSC
(Sin ayudas a II.FF)
/PIB</t>
  </si>
  <si>
    <t>SalPr.SGSC
/PIB</t>
  </si>
  <si>
    <t>S.SGSC
/PIB</t>
  </si>
  <si>
    <t>SNAIIF.SGSC
/PIB</t>
  </si>
  <si>
    <t>SALDO PRIMARIO (CoNF.SGSC + Intereses pagados [D.41])</t>
  </si>
  <si>
    <t>OTrCAP.SGSC</t>
  </si>
  <si>
    <t>Trsgsc
/PIB</t>
  </si>
  <si>
    <t>RECCORsgsc
/PIB</t>
  </si>
  <si>
    <t>Vrsgsc
/PIB</t>
  </si>
  <si>
    <t>POPNDsgsc/PIB</t>
  </si>
  <si>
    <t>Ppsgsc
/PIB</t>
  </si>
  <si>
    <t>IPMRsgsc
/PIB</t>
  </si>
  <si>
    <t>D4Rsgsc
/PIB</t>
  </si>
  <si>
    <t>ImPCRPsgsc
/PIB</t>
  </si>
  <si>
    <t>CSRsgsc
/PIB</t>
  </si>
  <si>
    <t>TrCRsgsc
/PIB</t>
  </si>
  <si>
    <t>RECCAPsgsc
/PIB</t>
  </si>
  <si>
    <t>TEsgsc</t>
  </si>
  <si>
    <t>EmpCRsgsc</t>
  </si>
  <si>
    <t>RAsgsc</t>
  </si>
  <si>
    <t>CIsgsc</t>
  </si>
  <si>
    <t>PRSsgsc</t>
  </si>
  <si>
    <t>SvEP+OSPsgsc</t>
  </si>
  <si>
    <t>INT+Orsgsc</t>
  </si>
  <si>
    <t>OGCsgsc</t>
  </si>
  <si>
    <t>EmpCPsgsc</t>
  </si>
  <si>
    <t>FBCsgsc</t>
  </si>
  <si>
    <t>FBCFsgsc</t>
  </si>
  <si>
    <t>AIsgsc</t>
  </si>
  <si>
    <t>OTKsgsc</t>
  </si>
  <si>
    <t>AD-CE_AFsgsc</t>
  </si>
  <si>
    <t>CCFsgsc
/PIB</t>
  </si>
  <si>
    <t>Prodsgsc
/PIB</t>
  </si>
  <si>
    <t>GCFsgsc
/PIB</t>
  </si>
  <si>
    <t>VABsgsc
/PIB</t>
  </si>
  <si>
    <t>Banco de España. https://www.bde.es/webbde/es/estadis/infoest/temas/sb_deusgsc.html
Estadísticas de las sgsc. Información trimestral. 
sgsc. Deuda PDE por instrumento. PDE2010.SGSC.DEUDA SEGUN PDE.TOTAL. Seleccionamos el dato del último trimestre.
https://www.bde.es/webbde/es/estadis/infoest/temas/sb_deusgsc.html
Millones de Euros.</t>
  </si>
  <si>
    <t>CAPACIDAD (+) O NECESIDAD (-) DE FINANCIACIÓN (RNF-ENF) de las sgsc</t>
  </si>
  <si>
    <t>CAPACIDAD (+) O NECESIDAD(-) DE FINANCIACIÓN (RNF-ENF) de las sgsc sin ayudas a Instituciones Financieras</t>
  </si>
  <si>
    <t>CAPACIDAD (+) O NECESIDAD(-) DE FINANCIACIÓN (RNF-ENF) de las sgsc sin ayudas IIFF</t>
  </si>
  <si>
    <t>SALDO PRIMARIO (CoNFsgsc+Interesesppagados)</t>
  </si>
  <si>
    <t xml:space="preserve"> Deuda Bruta PDE (SEC2010). TotalPDE (SEC2010). Seguridad Social.</t>
  </si>
  <si>
    <t xml:space="preserve">Activos financieros frente a AAPP
PDE (SEC2010). Seguridad Social. </t>
  </si>
  <si>
    <t xml:space="preserve"> Deuda Bruta PDE (SEC2010). TotalPDE (SEC2010). Administración Local.</t>
  </si>
  <si>
    <t xml:space="preserve">Activos financieros frente a AAPP
PDE (SEC2010). Administración Local. </t>
  </si>
  <si>
    <t xml:space="preserve"> Deuda Bruta PDE (SEC2010). TotalPDE (SEC2010). Administración Regional.</t>
  </si>
  <si>
    <t xml:space="preserve">Activos financieros frente a AAPP
PDE (SEC2010). Administración Regional. </t>
  </si>
  <si>
    <t>DEUDA PDE</t>
  </si>
  <si>
    <t xml:space="preserve">DEUDA AACC NETA de activos financieros frente a aacc
PDE (SEC2010) Administración Central. </t>
  </si>
  <si>
    <t>Deuda Pública AACC (PDE)
/PIB</t>
  </si>
  <si>
    <t>Deuda Pública CCAA (PDE)
/PIB</t>
  </si>
  <si>
    <t>Deuda Pública AALL (PDE)
/PIB</t>
  </si>
  <si>
    <t xml:space="preserve">DEUDA CCAA NETA de activos financieros frente a AAPP
PDE (SEC2010) Administración Regional. </t>
  </si>
  <si>
    <t>DEUDA SGSC NETA de activos financieros frente a AAPP
PDE (SEC2010) Seguridad Social.</t>
  </si>
  <si>
    <t>CUADRO 23-A:    CUENTAS DE LAS AAPP AGREGADAS (Operaciones no fiancieras)</t>
  </si>
  <si>
    <t>Cuentas Públicas Agregadas</t>
  </si>
  <si>
    <t>Cuentas Admon. Central</t>
  </si>
  <si>
    <t>Cuentas Admon. Regional</t>
  </si>
  <si>
    <t>Cuentas ADmon. Local</t>
  </si>
  <si>
    <t>Cuentas Seg. Social</t>
  </si>
  <si>
    <t>IMPACTO.DANA.AACC</t>
  </si>
  <si>
    <t>SB.AACC</t>
  </si>
  <si>
    <t>DP.AACC</t>
  </si>
  <si>
    <t>SB.CCAA</t>
  </si>
  <si>
    <t xml:space="preserve">DEUDA CCLL NETA de activos financieros frente a AAPP
PDE (SEC2010) Administración Local. </t>
  </si>
  <si>
    <t>DP.CCLL</t>
  </si>
  <si>
    <t>DP.SGSC</t>
  </si>
  <si>
    <t>SB.SGSC</t>
  </si>
  <si>
    <t>SB.AALL</t>
  </si>
  <si>
    <t>Gasto.DANA.CCAA</t>
  </si>
  <si>
    <t>Gasto.DANA.CCLL</t>
  </si>
  <si>
    <t>Gasto.DANA.SGSC</t>
  </si>
  <si>
    <t>Deuda sgsc (PDE)
/PIB</t>
  </si>
  <si>
    <t>AHORRO SGSC BRUTO (Recursos Corrientes - Empleos Corrientes)
B.8g</t>
  </si>
  <si>
    <t>AHORRO CCLL BRUTO 
(Recursos Corrientes - Empleos Corrientes)
B.8g</t>
  </si>
  <si>
    <t>AHORRO CCAA BRUTO (Recursos Corrientes - Empleos Corrientes)
B.8g</t>
  </si>
  <si>
    <t>AHORRO AACC AACC (Recursos Corrientes - Empleos Corrientes)
B.8g</t>
  </si>
  <si>
    <t>DP.Total AAPP</t>
  </si>
  <si>
    <t>Deuda pública Total de las AAPP (Procedimiento de déficit excesivo_Banco de España)</t>
  </si>
  <si>
    <t>POSICIÓN DE INVERSION INTERNACIONAL NETA DE ESPAÑA [PIIN]</t>
  </si>
  <si>
    <t>PRESTACIONES SOCIALES</t>
  </si>
  <si>
    <t xml:space="preserve"> Impuesto sobre tráfico de empresas</t>
  </si>
  <si>
    <t>Formación bruta de capital fijo (FBCF)</t>
  </si>
  <si>
    <t>Se mantienen las series de la BDMACRO ANTERIOR necesarias para su cálculo. Dichas series son: 
(1) RECURSOS: producción de mercado (P.11) + Pagos por otra producción no de mercado (P.131); 
(2) RECURSOS:  Consumos intermedios (P.2) +  Remuneración de los asalariados (D.1) +  Otros impuestos sobre la producción (D.29) + Transferencias sociales en especie relacionadas con el gasto en productos suministrados a los hogares  por productores de mercado (D.63p) +  CCF.
El VAB = CCF + D.1 + D.29
Producción = CCF + P.2 +D.1 + D29
Consumo final AAPP = Producción + D.63p - P.11 - P.131</t>
  </si>
  <si>
    <t xml:space="preserve">Las series de pagos parciales es una partida que se usaba para ajustar el resultado de la cap o nec de financiación por la IGAE. 
A  partir del año 1995 hasta la actualidad tenemos claramente diferenciadas (P.11) Producción de mercado; (P.12) Producción para usa final propio y, (p.131) Pagos por otra producción no de mercado. 
Desde 1979 a 1995 las "Ventas residuales" (p11/p12) equivaldrían a la suma de P.11 y P.12. Antes de 1995 no se dispone de datos para P.131 </t>
  </si>
  <si>
    <t>El recurso UE sólo contiene el IVA que pagamos a EU. El recurso PNB no se especifica dónde se incluye desde el 95 hacia atrás.</t>
  </si>
  <si>
    <t>Las prestaciones sociales es la suma de: Prestaciones sociales en especie: producción adquirida en el mercado (los conciertos, farmacia…etc) + prestaciones sociales distintas a las transferencias sociales en especie (pensiones, desempleo…etc.). De 1994 hacia atrás, no se distingue en los libros de Cuentas.</t>
  </si>
  <si>
    <t>Subvenciones de explotación es la suma de "subvenciones a los productos" (D.31p) + " Otras subvenciones a la producción" (D.39p) desde 1995 en adelante. Están disponible en la hoja por separado. Antes de esa fecha, es el agregado "Subvenciones de explotación". Desagregadas no aparecen en los libros de Cuentas.</t>
  </si>
  <si>
    <t xml:space="preserve">Ayudas a la inversión (D.92p) y "Otras transferencias de capital (D.99p)" aparecen desagregadas desde 1995. Desde 1958 a 1994, en los libros de Cuentas aparecen conjuntamente con el epígrafe "Ayudas a la inversión y Otras transferencias de capital ". </t>
  </si>
  <si>
    <t>Otros impuestos sobre la producción se presentan en términos netos, es decir se han sumado Impuestos sobre el consumo (que es igual a la suma de los IIEE), el impuesto sobreTP/AJD, IAE (Licencia Fiscal), el IBI, Monopolios fiscales, IVTM, Otros impuesto sobre la producción (esto es un resto del D214), la desgravación fiscal a la exportación y, a toda esa suma se ha quitado el importe correspondiente al recurso UE.</t>
  </si>
  <si>
    <t>Para los agentes de as AAPP (Estados, OOAA, REgional, Local y Seg. Social) la iformación de los libros de "Cuentas de las Administraciones Públicas" desde 1958 a 1995, se corresponde con la información de los cuadros de desarrollo de los Agentes de las Administraciones Públicas que contiene el anuario del ejercicio correspondiente.</t>
  </si>
  <si>
    <t xml:space="preserve">Para el ejercicio 1995 se presenta la información del anuario o libro de Cuentas de las Administraciones Públicos de ese año y la que proporciona la IGAE en las series de Operaciones no financieras con periorioricidad anual. </t>
  </si>
  <si>
    <r>
      <rPr>
        <b/>
        <sz val="10"/>
        <color theme="1"/>
        <rFont val="Arial"/>
        <family val="2"/>
      </rPr>
      <t>Deuda pública</t>
    </r>
    <r>
      <rPr>
        <sz val="10"/>
        <color theme="1"/>
        <rFont val="Arial"/>
        <family val="2"/>
      </rPr>
      <t xml:space="preserve">. Se presentan los datos del BdE desde el año 1995 hasta la actualidad. Hacia atrás está la información de la  BDMACRO original. </t>
    </r>
  </si>
  <si>
    <t xml:space="preserve">'Impuestos Medioambientales sobre parques eólicos y  Impuesto sobre parques fotovoltaicos </t>
  </si>
  <si>
    <t xml:space="preserve">Cotizacones Sociales_RA Agricultura, ganadería y pesca </t>
  </si>
  <si>
    <t>Cotizacones Sociales_RA Ramas de la industria (Agregado)</t>
  </si>
  <si>
    <t>Cotizacones Sociales_Ramas de la industria manufacturera</t>
  </si>
  <si>
    <t>Cotizacones Sociales_Rama  de la industria energética</t>
  </si>
  <si>
    <t>Cotizacones Sociales_Rama de la construcción</t>
  </si>
  <si>
    <t>Cotizacones Sociales_Servicios (Agregado)</t>
  </si>
  <si>
    <t>Cotizacones Sociales_Servicios de no mercado</t>
  </si>
  <si>
    <t>Remuneración de Asalariados y Cotizaciones Sociales</t>
  </si>
  <si>
    <t>Salario Medio por Rama de Actividad</t>
  </si>
  <si>
    <t>Cuentas Públicas del Estado</t>
  </si>
  <si>
    <t>Cuentas Públicas de los Organismos de la Admon. Central</t>
  </si>
  <si>
    <t>SALDOS PÚBLICOS:(RECURSOS - EMPLEOS)</t>
  </si>
  <si>
    <t>RNF.ESTADO</t>
  </si>
  <si>
    <t>RC.ESTADO</t>
  </si>
  <si>
    <t>VR.ESTADO</t>
  </si>
  <si>
    <t>POPNM.ESTADO</t>
  </si>
  <si>
    <t>PP.ESTADO</t>
  </si>
  <si>
    <t>IPIMP.ESTADO</t>
  </si>
  <si>
    <t>RP.ESTADO</t>
  </si>
  <si>
    <t>IRP.ESTADO</t>
  </si>
  <si>
    <t>TrC.ESTADO</t>
  </si>
  <si>
    <t>RCAP.ESTADO</t>
  </si>
  <si>
    <t>ENF.ESTADO</t>
  </si>
  <si>
    <t>EC.ESTADO</t>
  </si>
  <si>
    <t>RA.ESTADO</t>
  </si>
  <si>
    <t>CI.ESTADO</t>
  </si>
  <si>
    <t>TrSESP.ESTADO</t>
  </si>
  <si>
    <t>SubvExpl.ESTADO</t>
  </si>
  <si>
    <t>Intr+Orp.ESTADO</t>
  </si>
  <si>
    <t>Ogc.ESTADO</t>
  </si>
  <si>
    <t>ECAP.ESTADO</t>
  </si>
  <si>
    <t>FBC.ESTADO</t>
  </si>
  <si>
    <t>FBCF.ESTADO</t>
  </si>
  <si>
    <t>AI.ESTADO</t>
  </si>
  <si>
    <t>OTrCAP.ESTADO</t>
  </si>
  <si>
    <t>Adq-Cs ANFNP.ESTADO</t>
  </si>
  <si>
    <t>CoNF.ESTADO</t>
  </si>
  <si>
    <t>SalPrim.ESTADO</t>
  </si>
  <si>
    <t>SB.ESTADO</t>
  </si>
  <si>
    <t>CoNF.ESTADO
/PIB</t>
  </si>
  <si>
    <t>SalPr.ESTADO
/PIB</t>
  </si>
  <si>
    <t>S.ESTADO
/PIB</t>
  </si>
  <si>
    <t>SALDO PRIMARIO (CoNF.ESTADO + Intereses pagados [D.41])</t>
  </si>
  <si>
    <r>
      <t xml:space="preserve">Desde el 95: IGAE. Series: (1) Anual y (2) Impuestos y cotizaciones sociales
</t>
    </r>
    <r>
      <rPr>
        <sz val="10"/>
        <rFont val="Arial"/>
        <family val="2"/>
      </rPr>
      <t>https://www.igae.pap.hacienda.gob.es/sitios/igae/es-ES/Contabilidad/ContabilidadNacional/Publicaciones/Paginas/Publicaciones.aspx</t>
    </r>
  </si>
  <si>
    <r>
      <t xml:space="preserve">Desde el 95: IGAE.
</t>
    </r>
    <r>
      <rPr>
        <b/>
        <sz val="10"/>
        <rFont val="Arial"/>
        <family val="2"/>
      </rPr>
      <t xml:space="preserve">1. </t>
    </r>
    <r>
      <rPr>
        <sz val="10"/>
        <rFont val="Arial"/>
        <family val="2"/>
      </rPr>
      <t xml:space="preserve">Contabilidad nacional. Serie anual. Operaciones no financieras. Total sector Administraciones Públicas y sus subsectores
 https://www.igae.pap.hacienda.gob.es/sitios/igae/es-ES/Contabilidad/ContabilidadNacional/Publicaciones/Paginas/ianofinancierasTotal.aspx
</t>
    </r>
    <r>
      <rPr>
        <b/>
        <sz val="10"/>
        <rFont val="Arial"/>
        <family val="2"/>
      </rPr>
      <t>2.</t>
    </r>
    <r>
      <rPr>
        <sz val="10"/>
        <rFont val="Arial"/>
        <family val="2"/>
      </rPr>
      <t xml:space="preserve"> (Septiembre) </t>
    </r>
    <r>
      <rPr>
        <b/>
        <sz val="10"/>
        <rFont val="Arial"/>
        <family val="2"/>
      </rPr>
      <t xml:space="preserve">Para actualizar impuestos: Series: (1) Anual y (2) Impuestos y cotizaciones sociales </t>
    </r>
    <r>
      <rPr>
        <sz val="10"/>
        <rFont val="Arial"/>
        <family val="2"/>
      </rPr>
      <t xml:space="preserve">
https://www.igae.pap.hacienda.gob.es/sitios/igae/es-ES/Contabilidad/ContabilidadNacional/Publicaciones/Paginas/Publicaciones.aspx</t>
    </r>
  </si>
  <si>
    <t>SALDO NETO DE LAS AYUDAS A LAS II.FF.
(pro-memoria)</t>
  </si>
  <si>
    <t>Gasto de la DANA
(Pro memoria)</t>
  </si>
  <si>
    <t>Cotizaciones ficticias = Cotizaciones sociales imputadas a cargo de los empleadores</t>
  </si>
  <si>
    <t>SERIES DE BDMACRO ORIGINAL</t>
  </si>
  <si>
    <t>SALDOS PÚBLICOS</t>
  </si>
  <si>
    <t>CUADRO 23-B:    CUENTAS DEL ESTADO (Operaciones no fiancieras)</t>
  </si>
  <si>
    <t>CUADRO 23-C:    CUENTAS DE LOS ORGANISMOS DE LA ADMON. CENTRAL (Operaciones no fiancieras)</t>
  </si>
  <si>
    <t>CUADRO 23-D:    CUENTAS DE LA ADMON. CENTRAL (Operaciones no fiancieras)</t>
  </si>
  <si>
    <t>CUADRO 23-E:    CUENTAS DE LAS CCAA (Operaciones no fiancieras)</t>
  </si>
  <si>
    <t>CUADRO 23-F:    CUENTAS DE LAS AALL (Operaciones no fiancieras)</t>
  </si>
  <si>
    <t>CUADRO 23-G:    CUENTAS DE LA SEGURIDAD SOCIAL  (Operaciones no fiancieras)</t>
  </si>
  <si>
    <t>AHORRO ESTADO (Recursos Corrientes - Empleos Corrientes)
B.8g</t>
  </si>
  <si>
    <t>Cot.Soc_RA.AGR</t>
  </si>
  <si>
    <t>Cot.Soc_RA.IND</t>
  </si>
  <si>
    <t>Cot.Soc_RA.ENE</t>
  </si>
  <si>
    <t>Cot.Soc_RA.MANUFACT</t>
  </si>
  <si>
    <t>Cot.Soc_RA.CONS</t>
  </si>
  <si>
    <t>Cot.Soc_RA.SV</t>
  </si>
  <si>
    <t>Cot.Soc_RA.SVNDV</t>
  </si>
  <si>
    <t>ANUARIOS DE LAS CUENTAS PÚBLICAS</t>
  </si>
  <si>
    <r>
      <rPr>
        <b/>
        <sz val="10"/>
        <rFont val="Arial"/>
        <family val="2"/>
      </rPr>
      <t xml:space="preserve">Banco de España. https://www.bde.es/webbde/es/estadis/infoest/temas/sb_deuaapp.html
Estadísticas de las AAPP. Información trimestral. </t>
    </r>
    <r>
      <rPr>
        <sz val="10"/>
        <rFont val="Arial"/>
        <family val="2"/>
      </rPr>
      <t xml:space="preserve">
AAPP. Deuda PDE por instrumento. PDE2010.AAPP.DEUDA SEGUN PDE.TOTAL. Seleccionamos el dato del último trimestre.
https://www.bde.es/webbde/es/estadis/infoest/temas/sb_deuaapp.html
Millones de Euros.</t>
    </r>
  </si>
  <si>
    <t>Impacto de la DANA en la C(+) o N(-) de financiación
(pro-memoria)</t>
  </si>
  <si>
    <r>
      <t xml:space="preserve">PDE (SEC2010). </t>
    </r>
    <r>
      <rPr>
        <sz val="10"/>
        <rFont val="Arial"/>
        <family val="2"/>
      </rPr>
      <t>Deuda total de las AAPP
(Sin consolidar o</t>
    </r>
    <r>
      <rPr>
        <b/>
        <sz val="10"/>
        <rFont val="Arial"/>
        <family val="2"/>
      </rPr>
      <t xml:space="preserve"> Bruta)</t>
    </r>
  </si>
  <si>
    <t>Desde el 95: IGAE. Series: (1) Anual y (2) Impuestos y cotizaciones sociales
https://www.igae.pap.hacienda.gob.es/sitios/igae/es-ES/Contabilidad/ContabilidadNacional/Publicaciones/Paginas/Publicaciones.aspx</t>
  </si>
  <si>
    <t>K_BDREMS</t>
  </si>
  <si>
    <t>Deflactor de la Formación bruta de capital fijo</t>
  </si>
  <si>
    <t>Deflactor de la FBCF. No administraciones públicas</t>
  </si>
  <si>
    <t>Deflactor de la FBCF. Administraciones públicas</t>
  </si>
  <si>
    <t>Deflactor de la FBCF. Privada No Residencial</t>
  </si>
  <si>
    <t>dFBCF</t>
  </si>
  <si>
    <t>dFBCF.Privada</t>
  </si>
  <si>
    <t>dFBCF.Pública</t>
  </si>
  <si>
    <t>dFBCF.PrivNR</t>
  </si>
  <si>
    <t>FBCF20</t>
  </si>
  <si>
    <t>FBCF.Privada20</t>
  </si>
  <si>
    <t>FBCF.Pública20</t>
  </si>
  <si>
    <t>FBCF.PrivNR20</t>
  </si>
  <si>
    <t>Deflactor de la Formación bruta de capital</t>
  </si>
  <si>
    <t>Deflactor de la FBCF. Activos fijos materiales. Construcción. Viviendas</t>
  </si>
  <si>
    <t>Deflactor de la FBCF. Activos fijos materiales. Construcción. Otros edificios y construcciones</t>
  </si>
  <si>
    <t>Deflactor de la FBCF. Activos fijos materiales. Maquinaria bienes de equipo y sistemas de armamento. Material de transporte</t>
  </si>
  <si>
    <t>Deflactor de la FBCF. Activos fijos materiales. Maquinaria bienes de equipo y sistemas de armamento. Otros</t>
  </si>
  <si>
    <t>Deflactor de la FBCF. Activos fijos materiales. Recursos biológicos cultivados</t>
  </si>
  <si>
    <t>Deflactor de la FBCF. Activos fijos inmateriales. Productos de la propiedad intelectual</t>
  </si>
  <si>
    <t>Deflactor de la FBCF. Activos fijos materiales. (Otros + Rec. Cultivados) + Activos fijos inmateriales</t>
  </si>
  <si>
    <t>dFBCF.VIV</t>
  </si>
  <si>
    <t>dFBCF.OCONS</t>
  </si>
  <si>
    <t>dFBCF.TRANS</t>
  </si>
  <si>
    <t>dFBCF.OTRANS</t>
  </si>
  <si>
    <t>dFBCF.RBIO</t>
  </si>
  <si>
    <t>dFBCF.AINMAT</t>
  </si>
  <si>
    <t>dFBCF.OTRANS-BIO-INMAT</t>
  </si>
  <si>
    <t>PIBpctes20</t>
  </si>
  <si>
    <t>FBC20</t>
  </si>
  <si>
    <t>FBCF.VIV20</t>
  </si>
  <si>
    <t>FBCF.OCONS20</t>
  </si>
  <si>
    <t>FBCF.TRANS20</t>
  </si>
  <si>
    <t>FBCF.OTRANS20</t>
  </si>
  <si>
    <t>FBCF.RBIO20</t>
  </si>
  <si>
    <t>FBCF.AINMAT20</t>
  </si>
  <si>
    <t>FBCF.FBCF.OTRANS-BIO-INMAT20</t>
  </si>
  <si>
    <t>VEX20</t>
  </si>
  <si>
    <t>Adq-Ces
ObjVal20</t>
  </si>
  <si>
    <t>Deflactor de las Exportaciones de bienes y servicios</t>
  </si>
  <si>
    <t>Deflactor de las Exportaciones de bienes</t>
  </si>
  <si>
    <t>Deflactor de las Exportaciones de servicios</t>
  </si>
  <si>
    <t>Deflactor de las Exportaciones de servicios. Servicios no turísticos</t>
  </si>
  <si>
    <t>Deflactor de las Exportaciones de servicios. Gasto de los hogares no residentes en el territorio económico</t>
  </si>
  <si>
    <t>Deflactor de las Importaciones de bienes y servicios</t>
  </si>
  <si>
    <t>Deflactor de las Importaciones de bienes</t>
  </si>
  <si>
    <t>Deflactor de las Importaciones de Servicios</t>
  </si>
  <si>
    <t>Deflactor de las Importaciones de servicios. Servicios no turísticos</t>
  </si>
  <si>
    <t>Deflactor de las Importaciones de servicios. Gasto de los hogares residentes en el resto del mundo</t>
  </si>
  <si>
    <t>X20</t>
  </si>
  <si>
    <t>XB20</t>
  </si>
  <si>
    <t>XS20</t>
  </si>
  <si>
    <t>XS_NTUR20</t>
  </si>
  <si>
    <t>XS_GHNRETN20</t>
  </si>
  <si>
    <t>M20</t>
  </si>
  <si>
    <t>MB20</t>
  </si>
  <si>
    <t>MS20</t>
  </si>
  <si>
    <t>MS_NTUR20</t>
  </si>
  <si>
    <t>MS_GHRERM20</t>
  </si>
  <si>
    <t>Deflactor del Valor Añadido Bruto a precios básicos (VABpb)</t>
  </si>
  <si>
    <t xml:space="preserve">Deflactor de VABpb Agricultura, ganadería, silvicultura y pesca </t>
  </si>
  <si>
    <t>Deflactor del VABpb Industria. Industria energética</t>
  </si>
  <si>
    <t>Deflactor del VABpb Industria. Industria manufacturera</t>
  </si>
  <si>
    <t>Deflactor del VABpb Construcción</t>
  </si>
  <si>
    <t>Deflactor del VABpb Servicios</t>
  </si>
  <si>
    <t>Deflactor del VABpb Servicios. Servicios de mercado</t>
  </si>
  <si>
    <t>Deflactor del Rentas inmobiliarias imputadas</t>
  </si>
  <si>
    <t>Deflactor del VABpb Servicios. Administración pública, educación y sanidad</t>
  </si>
  <si>
    <t>Deflactor de los Impuestos menos subvenciones sobre los productos</t>
  </si>
  <si>
    <t>VABpb20</t>
  </si>
  <si>
    <t>VABAGR20</t>
  </si>
  <si>
    <t>VABENE20</t>
  </si>
  <si>
    <t>VABIND20</t>
  </si>
  <si>
    <t>VABCONS20</t>
  </si>
  <si>
    <t>VABS20</t>
  </si>
  <si>
    <t>VABSDV20</t>
  </si>
  <si>
    <t>VABrii20</t>
  </si>
  <si>
    <t>VABSNDV20</t>
  </si>
  <si>
    <t>INSP20</t>
  </si>
  <si>
    <t>Deflactor del Gasto en consumo final de los hogares e ISFLSH</t>
  </si>
  <si>
    <t>Deflactor del Gasto en consumo final de las AAPP</t>
  </si>
  <si>
    <t>Deflactor del Variación de exitencias</t>
  </si>
  <si>
    <t>Cpr20</t>
  </si>
  <si>
    <t>Cpu20</t>
  </si>
  <si>
    <t>Adq-Ces_ObjVal20</t>
  </si>
  <si>
    <t>SXM20</t>
  </si>
  <si>
    <t>RNF.OOAC</t>
  </si>
  <si>
    <t>RC.OOAC</t>
  </si>
  <si>
    <t>VR.OOAC</t>
  </si>
  <si>
    <t>POPNM.OOAC</t>
  </si>
  <si>
    <t>PP.OOAC</t>
  </si>
  <si>
    <t>IPIMP.OOAC</t>
  </si>
  <si>
    <t>RP.OOAC</t>
  </si>
  <si>
    <t>IRP.OOAC</t>
  </si>
  <si>
    <t>TrC.OOAC</t>
  </si>
  <si>
    <t>RCAP.OOAC</t>
  </si>
  <si>
    <t>ENF.OOAC</t>
  </si>
  <si>
    <t>EC.OOAC</t>
  </si>
  <si>
    <t>RA.OOAC</t>
  </si>
  <si>
    <t>CI.OOAC</t>
  </si>
  <si>
    <t>TrSESP.OOAC</t>
  </si>
  <si>
    <t>SubvExpl.OOAC</t>
  </si>
  <si>
    <t>Intr+Orp.OOAC</t>
  </si>
  <si>
    <t>Ogc.OOAC</t>
  </si>
  <si>
    <t>ECAP.OOAC</t>
  </si>
  <si>
    <t>FBC.OOAC</t>
  </si>
  <si>
    <t>FBCF.OOAC</t>
  </si>
  <si>
    <t>AI.OOAC</t>
  </si>
  <si>
    <t>OTrCAP.OOAC</t>
  </si>
  <si>
    <t>Adq-Cs ANFNP.OOAC</t>
  </si>
  <si>
    <t>CoNF.OOAC</t>
  </si>
  <si>
    <t>SalPrim.OOAC</t>
  </si>
  <si>
    <t>SB.OOAC</t>
  </si>
  <si>
    <t>CoNF.OOAC
/PIB</t>
  </si>
  <si>
    <t>SalPr.OOAC
/PIB</t>
  </si>
  <si>
    <t>S.OOAC
/PIB</t>
  </si>
  <si>
    <t>SALDO PRIMARIO (CoNF.OOAC + Intereses pagados [D.41])</t>
  </si>
  <si>
    <t>DP.CCAA</t>
  </si>
  <si>
    <t>CS.AAPP</t>
  </si>
  <si>
    <t>CS.ESTADO</t>
  </si>
  <si>
    <t>CS.OOAC</t>
  </si>
  <si>
    <t>CS.AACC</t>
  </si>
  <si>
    <t>CS.CCAA</t>
  </si>
  <si>
    <t>CS.AALL</t>
  </si>
  <si>
    <t>CS.SGSC</t>
  </si>
  <si>
    <r>
      <t xml:space="preserve">Fecha de actualización: </t>
    </r>
    <r>
      <rPr>
        <b/>
        <i/>
        <sz val="18"/>
        <color rgb="FFFF0000"/>
        <rFont val="Times New Roman"/>
        <family val="1"/>
      </rPr>
      <t>Octubre de 2025</t>
    </r>
  </si>
  <si>
    <t>Cot.Soc_RA.SVDV</t>
  </si>
  <si>
    <t>Cotizacones Sociales_Servicios destinados a la venta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</si>
</sst>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164" formatCode="_-* #,##0.00\ _€_-;\-* #,##0.00\ _€_-;_-* &quot;-&quot;??\ _€_-;_-@_-"/>
    <numFmt numFmtId="165" formatCode="#,##0.0"/>
    <numFmt numFmtId="166" formatCode="_([$€]* #,##0.00_);_([$€]* \(#,##0.00\);_([$€]* &quot;-&quot;??_);_(@_)"/>
    <numFmt numFmtId="167" formatCode="0.0_)"/>
    <numFmt numFmtId="168" formatCode="0.0"/>
    <numFmt numFmtId="169" formatCode="#,##0.0\ \ "/>
    <numFmt numFmtId="170" formatCode="#,##0.00\ \ "/>
    <numFmt numFmtId="171" formatCode="#,##0.0\ "/>
    <numFmt numFmtId="172" formatCode="#,##0\ \ "/>
    <numFmt numFmtId="173" formatCode="0.000"/>
    <numFmt numFmtId="174" formatCode="#,##0\ "/>
    <numFmt numFmtId="175" formatCode="#,##0.00\ "/>
    <numFmt numFmtId="176" formatCode="#,##0.0_);\(#,##0.0\)"/>
    <numFmt numFmtId="177" formatCode="#,##0.000\ \ "/>
    <numFmt numFmtId="178" formatCode="#,##0.000"/>
    <numFmt numFmtId="179" formatCode="0.0000000000"/>
    <numFmt numFmtId="180" formatCode="0.00000000000"/>
    <numFmt numFmtId="181" formatCode="#,##0;\-#,##0;0"/>
    <numFmt numFmtId="182" formatCode="#.##0.00\ \ "/>
    <numFmt numFmtId="183" formatCode="#"/>
    <numFmt numFmtId="184" formatCode="#.##0.0"/>
    <numFmt numFmtId="185" formatCode="#.0"/>
    <numFmt numFmtId="186" formatCode="#.##0"/>
    <numFmt numFmtId="187" formatCode="#.##"/>
    <numFmt numFmtId="188" formatCode="#.##0.00"/>
    <numFmt numFmtId="189" formatCode="#.00"/>
    <numFmt numFmtId="190" formatCode="#,##0.000\ "/>
  </numFmts>
  <fonts count="108">
    <font>
      <sz val="10"/>
      <color theme="1"/>
      <name val="Arial"/>
      <family val="2"/>
    </font>
    <font>
      <sz val="11"/>
      <color theme="1"/>
      <name val="Calibri"/>
      <family val="2"/>
      <scheme val="minor"/>
    </font>
    <font>
      <sz val="11"/>
      <color theme="1"/>
      <name val="Calibri"/>
      <family val="2"/>
      <scheme val="minor"/>
    </font>
    <font>
      <sz val="10"/>
      <name val="Arial"/>
      <family val="2"/>
    </font>
    <font>
      <sz val="10"/>
      <name val="Arial"/>
      <family val="2"/>
    </font>
    <font>
      <sz val="10"/>
      <name val="Arial"/>
      <family val="2"/>
    </font>
    <font>
      <sz val="10"/>
      <name val="Arial"/>
      <family val="2"/>
    </font>
    <font>
      <b/>
      <sz val="10"/>
      <name val="Arial"/>
      <family val="2"/>
    </font>
    <font>
      <sz val="10"/>
      <name val="Times New Roman"/>
      <family val="1"/>
    </font>
    <font>
      <sz val="10"/>
      <name val="Courier"/>
      <family val="3"/>
    </font>
    <font>
      <sz val="8"/>
      <name val="Times New Roman"/>
      <family val="1"/>
    </font>
    <font>
      <sz val="10"/>
      <name val="MS Sans Serif"/>
      <family val="2"/>
    </font>
    <font>
      <sz val="10"/>
      <color indexed="18"/>
      <name val="Arial"/>
      <family val="2"/>
    </font>
    <font>
      <sz val="10"/>
      <color indexed="16"/>
      <name val="Arial"/>
      <family val="2"/>
    </font>
    <font>
      <b/>
      <sz val="10"/>
      <color indexed="18"/>
      <name val="Arial"/>
      <family val="2"/>
    </font>
    <font>
      <b/>
      <sz val="20"/>
      <color indexed="16"/>
      <name val="Arial"/>
      <family val="2"/>
    </font>
    <font>
      <b/>
      <sz val="24"/>
      <color indexed="18"/>
      <name val="Times New Roman"/>
      <family val="1"/>
    </font>
    <font>
      <b/>
      <sz val="26"/>
      <color indexed="18"/>
      <name val="Times New Roman"/>
      <family val="1"/>
    </font>
    <font>
      <b/>
      <sz val="20"/>
      <color indexed="18"/>
      <name val="Times New Roman"/>
      <family val="1"/>
    </font>
    <font>
      <i/>
      <sz val="18"/>
      <color indexed="18"/>
      <name val="Times New Roman"/>
      <family val="1"/>
    </font>
    <font>
      <sz val="14"/>
      <color indexed="18"/>
      <name val="Times New Roman"/>
      <family val="1"/>
    </font>
    <font>
      <b/>
      <i/>
      <sz val="11"/>
      <name val="Arial"/>
      <family val="2"/>
    </font>
    <font>
      <sz val="8"/>
      <name val="Arial"/>
      <family val="2"/>
    </font>
    <font>
      <sz val="7"/>
      <name val="Arial"/>
      <family val="2"/>
    </font>
    <font>
      <sz val="6"/>
      <name val="Arial"/>
      <family val="2"/>
    </font>
    <font>
      <b/>
      <sz val="16"/>
      <name val="Arial"/>
      <family val="2"/>
    </font>
    <font>
      <b/>
      <sz val="8"/>
      <name val="Arial"/>
      <family val="2"/>
    </font>
    <font>
      <b/>
      <i/>
      <sz val="12"/>
      <name val="Arial"/>
      <family val="2"/>
    </font>
    <font>
      <b/>
      <i/>
      <sz val="10"/>
      <name val="Arial"/>
      <family val="2"/>
    </font>
    <font>
      <sz val="11"/>
      <name val="Arial"/>
      <family val="2"/>
    </font>
    <font>
      <b/>
      <i/>
      <sz val="7"/>
      <name val="Arial"/>
      <family val="2"/>
    </font>
    <font>
      <u/>
      <sz val="10"/>
      <color indexed="12"/>
      <name val="Arial"/>
      <family val="2"/>
    </font>
    <font>
      <b/>
      <u/>
      <sz val="11"/>
      <name val="Arial"/>
      <family val="2"/>
    </font>
    <font>
      <b/>
      <sz val="11"/>
      <name val="Arial"/>
      <family val="2"/>
    </font>
    <font>
      <sz val="9"/>
      <name val="Arial"/>
      <family val="2"/>
    </font>
    <font>
      <sz val="8"/>
      <name val="Terminal"/>
      <family val="3"/>
      <charset val="255"/>
    </font>
    <font>
      <b/>
      <sz val="14"/>
      <name val="Arial"/>
      <family val="2"/>
    </font>
    <font>
      <b/>
      <sz val="10"/>
      <name val="Courier"/>
      <family val="3"/>
    </font>
    <font>
      <sz val="10"/>
      <color indexed="62"/>
      <name val="Arial"/>
      <family val="2"/>
    </font>
    <font>
      <sz val="8"/>
      <color indexed="23"/>
      <name val="Arial"/>
      <family val="2"/>
    </font>
    <font>
      <i/>
      <sz val="10"/>
      <name val="Arial"/>
      <family val="2"/>
    </font>
    <font>
      <b/>
      <sz val="8"/>
      <color indexed="81"/>
      <name val="Tahoma"/>
      <family val="2"/>
    </font>
    <font>
      <sz val="8"/>
      <color indexed="81"/>
      <name val="Tahoma"/>
      <family val="2"/>
    </font>
    <font>
      <b/>
      <sz val="9"/>
      <color indexed="81"/>
      <name val="Tahoma"/>
      <family val="2"/>
    </font>
    <font>
      <sz val="9"/>
      <color indexed="81"/>
      <name val="Tahoma"/>
      <family val="2"/>
    </font>
    <font>
      <b/>
      <sz val="9"/>
      <name val="Arial"/>
      <family val="2"/>
    </font>
    <font>
      <sz val="10"/>
      <color rgb="FFFF0000"/>
      <name val="Arial"/>
      <family val="2"/>
    </font>
    <font>
      <sz val="12"/>
      <color rgb="FFED3A09"/>
      <name val="Arial"/>
      <family val="2"/>
    </font>
    <font>
      <sz val="12"/>
      <name val="Arial"/>
      <family val="2"/>
    </font>
    <font>
      <sz val="10"/>
      <name val="MS Sans Serif"/>
      <family val="2"/>
    </font>
    <font>
      <u/>
      <sz val="10"/>
      <color indexed="12"/>
      <name val="MS Sans Serif"/>
      <family val="2"/>
    </font>
    <font>
      <b/>
      <sz val="12"/>
      <name val="Arial"/>
      <family val="2"/>
    </font>
    <font>
      <i/>
      <sz val="8"/>
      <color indexed="23"/>
      <name val="Arial"/>
      <family val="2"/>
    </font>
    <font>
      <sz val="11"/>
      <color indexed="8"/>
      <name val="Calibri"/>
      <family val="2"/>
      <scheme val="minor"/>
    </font>
    <font>
      <sz val="10"/>
      <name val="Arial"/>
      <family val="2"/>
      <charset val="1"/>
    </font>
    <font>
      <u/>
      <sz val="11"/>
      <color indexed="12"/>
      <name val="Arial"/>
      <family val="2"/>
    </font>
    <font>
      <sz val="11"/>
      <color indexed="23"/>
      <name val="Arial"/>
      <family val="2"/>
    </font>
    <font>
      <b/>
      <sz val="10"/>
      <color theme="5"/>
      <name val="Arial"/>
      <family val="2"/>
    </font>
    <font>
      <sz val="10"/>
      <color theme="5"/>
      <name val="Arial"/>
      <family val="2"/>
    </font>
    <font>
      <b/>
      <sz val="11"/>
      <color theme="5"/>
      <name val="Arial"/>
      <family val="2"/>
    </font>
    <font>
      <sz val="10"/>
      <color theme="1"/>
      <name val="Arial"/>
      <family val="2"/>
    </font>
    <font>
      <b/>
      <sz val="14"/>
      <color theme="1"/>
      <name val="Arial"/>
      <family val="2"/>
    </font>
    <font>
      <sz val="7"/>
      <name val="Arial"/>
      <family val="2"/>
    </font>
    <font>
      <sz val="10"/>
      <name val="Courier"/>
    </font>
    <font>
      <sz val="10"/>
      <name val="Arial"/>
      <family val="2"/>
    </font>
    <font>
      <u/>
      <sz val="10"/>
      <color indexed="12"/>
      <name val="Arial"/>
      <family val="2"/>
    </font>
    <font>
      <sz val="12"/>
      <color theme="1"/>
      <name val="Calibri"/>
      <family val="2"/>
      <scheme val="minor"/>
    </font>
    <font>
      <b/>
      <sz val="10"/>
      <color theme="1"/>
      <name val="Arial"/>
      <family val="2"/>
    </font>
    <font>
      <sz val="10"/>
      <color indexed="23"/>
      <name val="Arial"/>
      <family val="2"/>
    </font>
    <font>
      <sz val="11"/>
      <color theme="5" tint="-0.249977111117893"/>
      <name val="Arial"/>
      <family val="2"/>
    </font>
    <font>
      <b/>
      <sz val="11"/>
      <color theme="5" tint="-0.249977111117893"/>
      <name val="Arial"/>
      <family val="2"/>
    </font>
    <font>
      <sz val="10"/>
      <color theme="5" tint="-0.249977111117893"/>
      <name val="Arial"/>
      <family val="2"/>
    </font>
    <font>
      <sz val="10"/>
      <color theme="0" tint="-0.249977111117893"/>
      <name val="Arial"/>
      <family val="2"/>
    </font>
    <font>
      <b/>
      <i/>
      <sz val="11"/>
      <color rgb="FFFF0000"/>
      <name val="Arial"/>
      <family val="2"/>
    </font>
    <font>
      <sz val="14"/>
      <name val="Arial"/>
      <family val="2"/>
    </font>
    <font>
      <b/>
      <u val="double"/>
      <sz val="10"/>
      <name val="Arial"/>
      <family val="2"/>
    </font>
    <font>
      <b/>
      <u/>
      <sz val="8"/>
      <name val="Arial"/>
      <family val="2"/>
    </font>
    <font>
      <b/>
      <u/>
      <sz val="10"/>
      <name val="Arial"/>
      <family val="2"/>
    </font>
    <font>
      <b/>
      <u val="double"/>
      <sz val="8"/>
      <name val="Arial"/>
      <family val="2"/>
    </font>
    <font>
      <i/>
      <u/>
      <sz val="8"/>
      <name val="Arial"/>
      <family val="2"/>
    </font>
    <font>
      <u/>
      <sz val="8"/>
      <name val="Arial"/>
      <family val="2"/>
    </font>
    <font>
      <b/>
      <sz val="24"/>
      <name val="Arial"/>
      <family val="2"/>
    </font>
    <font>
      <b/>
      <sz val="18"/>
      <name val="Arial"/>
      <family val="2"/>
    </font>
    <font>
      <b/>
      <vertAlign val="subscript"/>
      <sz val="10"/>
      <name val="Arial"/>
      <family val="2"/>
    </font>
    <font>
      <b/>
      <u/>
      <sz val="10"/>
      <color indexed="12"/>
      <name val="Arial"/>
      <family val="2"/>
    </font>
    <font>
      <b/>
      <i/>
      <sz val="18"/>
      <color indexed="18"/>
      <name val="Times New Roman"/>
      <family val="1"/>
    </font>
    <font>
      <u/>
      <sz val="11"/>
      <name val="Arial"/>
      <family val="2"/>
    </font>
    <font>
      <u/>
      <sz val="10"/>
      <name val="Arial"/>
      <family val="2"/>
    </font>
    <font>
      <sz val="8"/>
      <color theme="5"/>
      <name val="Terminal"/>
      <family val="3"/>
      <charset val="255"/>
    </font>
    <font>
      <b/>
      <vertAlign val="subscript"/>
      <sz val="10"/>
      <color theme="1"/>
      <name val="Arial"/>
      <family val="2"/>
    </font>
    <font>
      <sz val="20"/>
      <color rgb="FFFFFF00"/>
      <name val="Arial"/>
      <family val="2"/>
    </font>
    <font>
      <sz val="10"/>
      <color rgb="FFFFFF00"/>
      <name val="Arial"/>
      <family val="2"/>
    </font>
    <font>
      <sz val="11"/>
      <color theme="5"/>
      <name val="Arial"/>
      <family val="2"/>
    </font>
    <font>
      <sz val="10"/>
      <color theme="9" tint="-0.249977111117893"/>
      <name val="Arial"/>
      <family val="2"/>
    </font>
    <font>
      <sz val="12"/>
      <name val="Univers (W1)"/>
      <family val="2"/>
    </font>
    <font>
      <b/>
      <i/>
      <sz val="18"/>
      <color rgb="FFFF0000"/>
      <name val="Times New Roman"/>
      <family val="1"/>
    </font>
    <font>
      <sz val="10"/>
      <name val="MS Sans Serif"/>
    </font>
    <font>
      <sz val="9"/>
      <color theme="0" tint="-0.249977111117893"/>
      <name val="Arial"/>
      <family val="2"/>
    </font>
    <font>
      <sz val="11"/>
      <color rgb="FFC00000"/>
      <name val="Arial"/>
      <family val="2"/>
    </font>
    <font>
      <b/>
      <sz val="10"/>
      <color rgb="FFC00000"/>
      <name val="Arial"/>
      <family val="2"/>
    </font>
    <font>
      <sz val="10"/>
      <color rgb="FFC00000"/>
      <name val="Arial"/>
      <family val="2"/>
    </font>
    <font>
      <b/>
      <sz val="11"/>
      <color rgb="FFC00000"/>
      <name val="Arial"/>
      <family val="2"/>
    </font>
    <font>
      <i/>
      <sz val="10"/>
      <color rgb="FFC00000"/>
      <name val="Arial"/>
      <family val="2"/>
    </font>
    <font>
      <b/>
      <sz val="11"/>
      <color theme="9" tint="-0.249977111117893"/>
      <name val="Arial"/>
      <family val="2"/>
    </font>
    <font>
      <sz val="10"/>
      <color theme="0"/>
      <name val="Arial"/>
      <family val="2"/>
    </font>
    <font>
      <b/>
      <sz val="10"/>
      <name val="Calibri"/>
      <family val="2"/>
      <scheme val="minor"/>
    </font>
    <font>
      <sz val="12"/>
      <name val="Calibri"/>
      <family val="2"/>
      <scheme val="minor"/>
    </font>
    <font>
      <b/>
      <sz val="9"/>
      <color theme="5"/>
      <name val="Arial"/>
      <family val="2"/>
    </font>
  </fonts>
  <fills count="31">
    <fill>
      <patternFill patternType="none"/>
    </fill>
    <fill>
      <patternFill patternType="gray125"/>
    </fill>
    <fill>
      <patternFill patternType="solid">
        <fgColor indexed="9"/>
        <bgColor indexed="64"/>
      </patternFill>
    </fill>
    <fill>
      <patternFill patternType="solid">
        <fgColor indexed="9"/>
        <bgColor indexed="48"/>
      </patternFill>
    </fill>
    <fill>
      <patternFill patternType="solid">
        <fgColor indexed="9"/>
        <bgColor indexed="9"/>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
      <patternFill patternType="solid">
        <fgColor theme="0"/>
        <bgColor indexed="9"/>
      </patternFill>
    </fill>
    <fill>
      <patternFill patternType="solid">
        <fgColor theme="2"/>
        <bgColor indexed="64"/>
      </patternFill>
    </fill>
    <fill>
      <patternFill patternType="solid">
        <fgColor theme="0" tint="-4.9989318521683403E-2"/>
        <bgColor indexed="64"/>
      </patternFill>
    </fill>
    <fill>
      <patternFill patternType="solid">
        <fgColor rgb="FFFFFFD9"/>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rgb="FFFFC000"/>
        <bgColor indexed="64"/>
      </patternFill>
    </fill>
    <fill>
      <patternFill patternType="solid">
        <fgColor theme="9" tint="0.79998168889431442"/>
        <bgColor indexed="64"/>
      </patternFill>
    </fill>
    <fill>
      <patternFill patternType="solid">
        <fgColor rgb="FFE1FFCD"/>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2" tint="-0.249977111117893"/>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EAEAEA"/>
        <bgColor indexed="64"/>
      </patternFill>
    </fill>
    <fill>
      <patternFill patternType="solid">
        <fgColor theme="7" tint="0.79998168889431442"/>
        <bgColor indexed="64"/>
      </patternFill>
    </fill>
    <fill>
      <patternFill patternType="solid">
        <fgColor rgb="FFF9FDD3"/>
        <bgColor indexed="64"/>
      </patternFill>
    </fill>
    <fill>
      <patternFill patternType="solid">
        <fgColor theme="0"/>
        <bgColor indexed="16"/>
      </patternFill>
    </fill>
    <fill>
      <patternFill patternType="solid">
        <fgColor rgb="FF00B0F0"/>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rgb="FFFFFF00"/>
        <bgColor indexed="9"/>
      </patternFill>
    </fill>
  </fills>
  <borders count="116">
    <border>
      <left/>
      <right/>
      <top/>
      <bottom/>
      <diagonal/>
    </border>
    <border>
      <left style="thick">
        <color indexed="55"/>
      </left>
      <right/>
      <top style="thick">
        <color indexed="55"/>
      </top>
      <bottom/>
      <diagonal/>
    </border>
    <border>
      <left/>
      <right/>
      <top style="thick">
        <color indexed="55"/>
      </top>
      <bottom/>
      <diagonal/>
    </border>
    <border>
      <left/>
      <right style="thick">
        <color indexed="55"/>
      </right>
      <top style="thick">
        <color indexed="55"/>
      </top>
      <bottom/>
      <diagonal/>
    </border>
    <border>
      <left style="thick">
        <color indexed="55"/>
      </left>
      <right/>
      <top/>
      <bottom/>
      <diagonal/>
    </border>
    <border>
      <left/>
      <right style="thick">
        <color indexed="55"/>
      </right>
      <top/>
      <bottom/>
      <diagonal/>
    </border>
    <border>
      <left style="thick">
        <color indexed="55"/>
      </left>
      <right/>
      <top/>
      <bottom style="thick">
        <color indexed="55"/>
      </bottom>
      <diagonal/>
    </border>
    <border>
      <left/>
      <right/>
      <top/>
      <bottom style="thick">
        <color indexed="55"/>
      </bottom>
      <diagonal/>
    </border>
    <border>
      <left/>
      <right style="thick">
        <color indexed="55"/>
      </right>
      <top/>
      <bottom style="thick">
        <color indexed="55"/>
      </bottom>
      <diagonal/>
    </border>
    <border>
      <left style="thick">
        <color indexed="55"/>
      </left>
      <right/>
      <top style="thick">
        <color indexed="55"/>
      </top>
      <bottom style="thick">
        <color indexed="55"/>
      </bottom>
      <diagonal/>
    </border>
    <border>
      <left/>
      <right/>
      <top style="thick">
        <color indexed="55"/>
      </top>
      <bottom style="thick">
        <color indexed="55"/>
      </bottom>
      <diagonal/>
    </border>
    <border>
      <left/>
      <right style="thick">
        <color indexed="55"/>
      </right>
      <top style="thick">
        <color indexed="55"/>
      </top>
      <bottom style="thick">
        <color indexed="55"/>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style="thick">
        <color indexed="55"/>
      </left>
      <right style="thick">
        <color indexed="55"/>
      </right>
      <top style="thick">
        <color indexed="55"/>
      </top>
      <bottom/>
      <diagonal/>
    </border>
    <border>
      <left style="thick">
        <color indexed="55"/>
      </left>
      <right style="thick">
        <color indexed="55"/>
      </right>
      <top/>
      <bottom/>
      <diagonal/>
    </border>
    <border>
      <left style="thick">
        <color indexed="55"/>
      </left>
      <right style="thick">
        <color indexed="55"/>
      </right>
      <top style="thick">
        <color indexed="55"/>
      </top>
      <bottom style="thick">
        <color indexed="55"/>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ck">
        <color indexed="23"/>
      </top>
      <bottom style="thick">
        <color indexed="23"/>
      </bottom>
      <diagonal/>
    </border>
    <border>
      <left/>
      <right style="thick">
        <color indexed="23"/>
      </right>
      <top style="thick">
        <color indexed="23"/>
      </top>
      <bottom style="thick">
        <color indexed="23"/>
      </bottom>
      <diagonal/>
    </border>
    <border>
      <left style="thick">
        <color indexed="23"/>
      </left>
      <right/>
      <top style="thick">
        <color indexed="23"/>
      </top>
      <bottom style="thick">
        <color indexed="23"/>
      </bottom>
      <diagonal/>
    </border>
    <border>
      <left style="thick">
        <color indexed="55"/>
      </left>
      <right/>
      <top style="thick">
        <color indexed="23"/>
      </top>
      <bottom/>
      <diagonal/>
    </border>
    <border>
      <left/>
      <right/>
      <top style="thick">
        <color indexed="23"/>
      </top>
      <bottom/>
      <diagonal/>
    </border>
    <border>
      <left/>
      <right style="thick">
        <color indexed="55"/>
      </right>
      <top style="thick">
        <color indexed="23"/>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bottom/>
      <diagonal/>
    </border>
    <border>
      <left style="thick">
        <color indexed="55"/>
      </left>
      <right/>
      <top/>
      <bottom style="mediumDashed">
        <color indexed="64"/>
      </bottom>
      <diagonal/>
    </border>
    <border>
      <left/>
      <right/>
      <top/>
      <bottom style="mediumDashed">
        <color indexed="64"/>
      </bottom>
      <diagonal/>
    </border>
    <border>
      <left/>
      <right style="thick">
        <color indexed="55"/>
      </right>
      <top/>
      <bottom style="mediumDashed">
        <color indexed="64"/>
      </bottom>
      <diagonal/>
    </border>
    <border>
      <left/>
      <right/>
      <top/>
      <bottom style="thick">
        <color indexed="64"/>
      </bottom>
      <diagonal/>
    </border>
    <border>
      <left style="thick">
        <color indexed="64"/>
      </left>
      <right/>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style="thick">
        <color indexed="64"/>
      </right>
      <top/>
      <bottom/>
      <diagonal/>
    </border>
    <border>
      <left style="thick">
        <color indexed="64"/>
      </left>
      <right/>
      <top/>
      <bottom style="mediumDashed">
        <color indexed="64"/>
      </bottom>
      <diagonal/>
    </border>
    <border>
      <left/>
      <right style="thick">
        <color indexed="64"/>
      </right>
      <top/>
      <bottom style="mediumDashed">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thick">
        <color indexed="64"/>
      </right>
      <top/>
      <bottom style="mediumDashed">
        <color indexed="64"/>
      </bottom>
      <diagonal/>
    </border>
    <border>
      <left style="thick">
        <color indexed="64"/>
      </left>
      <right/>
      <top style="thick">
        <color indexed="55"/>
      </top>
      <bottom/>
      <diagonal/>
    </border>
    <border>
      <left/>
      <right style="thick">
        <color indexed="64"/>
      </right>
      <top style="thick">
        <color indexed="55"/>
      </top>
      <bottom/>
      <diagonal/>
    </border>
    <border>
      <left/>
      <right style="thick">
        <color indexed="64"/>
      </right>
      <top style="thick">
        <color indexed="23"/>
      </top>
      <bottom style="thick">
        <color indexed="23"/>
      </bottom>
      <diagonal/>
    </border>
    <border>
      <left/>
      <right style="thin">
        <color theme="0" tint="-4.9989318521683403E-2"/>
      </right>
      <top/>
      <bottom/>
      <diagonal/>
    </border>
    <border>
      <left style="thick">
        <color theme="2" tint="-0.499984740745262"/>
      </left>
      <right/>
      <top style="thick">
        <color theme="2" tint="-0.499984740745262"/>
      </top>
      <bottom style="thick">
        <color theme="2" tint="-0.499984740745262"/>
      </bottom>
      <diagonal/>
    </border>
    <border>
      <left/>
      <right/>
      <top style="thick">
        <color theme="2" tint="-0.499984740745262"/>
      </top>
      <bottom style="thick">
        <color theme="2" tint="-0.499984740745262"/>
      </bottom>
      <diagonal/>
    </border>
    <border>
      <left/>
      <right/>
      <top style="thick">
        <color theme="2" tint="-0.499984740745262"/>
      </top>
      <bottom style="thick">
        <color indexed="55"/>
      </bottom>
      <diagonal/>
    </border>
    <border>
      <left style="thick">
        <color indexed="55"/>
      </left>
      <right style="thick">
        <color indexed="55"/>
      </right>
      <top/>
      <bottom style="mediumDashed">
        <color indexed="64"/>
      </bottom>
      <diagonal/>
    </border>
    <border>
      <left style="thick">
        <color indexed="64"/>
      </left>
      <right style="thick">
        <color indexed="64"/>
      </right>
      <top style="thick">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ck">
        <color indexed="64"/>
      </left>
      <right/>
      <top style="medium">
        <color indexed="64"/>
      </top>
      <bottom style="thick">
        <color indexed="64"/>
      </bottom>
      <diagonal/>
    </border>
    <border>
      <left/>
      <right style="medium">
        <color indexed="64"/>
      </right>
      <top style="thick">
        <color indexed="64"/>
      </top>
      <bottom style="thick">
        <color indexed="64"/>
      </bottom>
      <diagonal/>
    </border>
    <border>
      <left/>
      <right style="thick">
        <color indexed="64"/>
      </right>
      <top style="medium">
        <color indexed="64"/>
      </top>
      <bottom style="medium">
        <color indexed="64"/>
      </bottom>
      <diagonal/>
    </border>
    <border>
      <left/>
      <right style="thick">
        <color indexed="64"/>
      </right>
      <top style="thick">
        <color indexed="55"/>
      </top>
      <bottom style="thick">
        <color indexed="55"/>
      </bottom>
      <diagonal/>
    </border>
    <border>
      <left/>
      <right style="thick">
        <color indexed="64"/>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thick">
        <color indexed="64"/>
      </left>
      <right style="thick">
        <color indexed="55"/>
      </right>
      <top style="thick">
        <color indexed="64"/>
      </top>
      <bottom style="thick">
        <color indexed="64"/>
      </bottom>
      <diagonal/>
    </border>
    <border>
      <left/>
      <right style="thick">
        <color indexed="64"/>
      </right>
      <top/>
      <bottom style="thick">
        <color indexed="55"/>
      </bottom>
      <diagonal/>
    </border>
    <border>
      <left style="thick">
        <color indexed="55"/>
      </left>
      <right style="thick">
        <color indexed="64"/>
      </right>
      <top/>
      <bottom/>
      <diagonal/>
    </border>
    <border>
      <left style="thick">
        <color indexed="55"/>
      </left>
      <right style="thick">
        <color indexed="55"/>
      </right>
      <top style="thick">
        <color indexed="64"/>
      </top>
      <bottom style="thick">
        <color indexed="64"/>
      </bottom>
      <diagonal/>
    </border>
    <border>
      <left style="thin">
        <color indexed="55"/>
      </left>
      <right style="thin">
        <color indexed="55"/>
      </right>
      <top style="thin">
        <color indexed="64"/>
      </top>
      <bottom style="thin">
        <color indexed="64"/>
      </bottom>
      <diagonal/>
    </border>
    <border>
      <left style="thin">
        <color indexed="64"/>
      </left>
      <right style="thin">
        <color indexed="55"/>
      </right>
      <top style="thin">
        <color indexed="64"/>
      </top>
      <bottom style="thin">
        <color indexed="64"/>
      </bottom>
      <diagonal/>
    </border>
    <border>
      <left style="thin">
        <color indexed="55"/>
      </left>
      <right style="thin">
        <color indexed="64"/>
      </right>
      <top style="thin">
        <color indexed="64"/>
      </top>
      <bottom style="thin">
        <color indexed="64"/>
      </bottom>
      <diagonal/>
    </border>
    <border>
      <left/>
      <right/>
      <top style="thin">
        <color indexed="64"/>
      </top>
      <bottom style="thin">
        <color indexed="64"/>
      </bottom>
      <diagonal/>
    </border>
    <border>
      <left/>
      <right style="thick">
        <color theme="2" tint="-0.499984740745262"/>
      </right>
      <top style="thick">
        <color theme="2" tint="-0.499984740745262"/>
      </top>
      <bottom style="thick">
        <color theme="2" tint="-0.499984740745262"/>
      </bottom>
      <diagonal/>
    </border>
    <border>
      <left style="thick">
        <color indexed="23"/>
      </left>
      <right/>
      <top/>
      <bottom style="thick">
        <color indexed="23"/>
      </bottom>
      <diagonal/>
    </border>
    <border>
      <left/>
      <right/>
      <top/>
      <bottom style="thick">
        <color indexed="23"/>
      </bottom>
      <diagonal/>
    </border>
    <border>
      <left/>
      <right style="thick">
        <color indexed="23"/>
      </right>
      <top/>
      <bottom style="thick">
        <color indexed="23"/>
      </bottom>
      <diagonal/>
    </border>
    <border>
      <left style="medium">
        <color indexed="64"/>
      </left>
      <right style="medium">
        <color indexed="64"/>
      </right>
      <top style="medium">
        <color indexed="64"/>
      </top>
      <bottom style="medium">
        <color indexed="64"/>
      </bottom>
      <diagonal/>
    </border>
    <border>
      <left style="thick">
        <color indexed="55"/>
      </left>
      <right style="thick">
        <color indexed="55"/>
      </right>
      <top/>
      <bottom style="thick">
        <color indexed="55"/>
      </bottom>
      <diagonal/>
    </border>
    <border>
      <left/>
      <right style="thin">
        <color indexed="64"/>
      </right>
      <top style="thick">
        <color indexed="55"/>
      </top>
      <bottom style="thick">
        <color indexed="55"/>
      </bottom>
      <diagonal/>
    </border>
    <border>
      <left style="thick">
        <color indexed="64"/>
      </left>
      <right/>
      <top style="thick">
        <color indexed="64"/>
      </top>
      <bottom style="thick">
        <color indexed="55"/>
      </bottom>
      <diagonal/>
    </border>
    <border>
      <left style="thick">
        <color indexed="64"/>
      </left>
      <right style="thick">
        <color indexed="55"/>
      </right>
      <top/>
      <bottom/>
      <diagonal/>
    </border>
    <border>
      <left style="thin">
        <color indexed="64"/>
      </left>
      <right/>
      <top/>
      <bottom/>
      <diagonal/>
    </border>
    <border>
      <left style="thick">
        <color theme="0" tint="-0.499984740745262"/>
      </left>
      <right/>
      <top style="thick">
        <color theme="0" tint="-0.499984740745262"/>
      </top>
      <bottom style="thick">
        <color theme="0" tint="-0.499984740745262"/>
      </bottom>
      <diagonal/>
    </border>
    <border>
      <left/>
      <right style="thick">
        <color theme="0" tint="-0.499984740745262"/>
      </right>
      <top style="thick">
        <color theme="0" tint="-0.499984740745262"/>
      </top>
      <bottom style="thick">
        <color theme="0" tint="-0.499984740745262"/>
      </bottom>
      <diagonal/>
    </border>
    <border>
      <left/>
      <right/>
      <top style="thick">
        <color indexed="64"/>
      </top>
      <bottom style="thick">
        <color theme="0" tint="-0.499984740745262"/>
      </bottom>
      <diagonal/>
    </border>
    <border>
      <left style="thick">
        <color theme="0" tint="-0.499984740745262"/>
      </left>
      <right style="thick">
        <color indexed="23"/>
      </right>
      <top/>
      <bottom/>
      <diagonal/>
    </border>
    <border>
      <left/>
      <right style="thick">
        <color theme="0" tint="-0.499984740745262"/>
      </right>
      <top style="thick">
        <color theme="0" tint="-0.499984740745262"/>
      </top>
      <bottom/>
      <diagonal/>
    </border>
    <border>
      <left/>
      <right style="thick">
        <color theme="0" tint="-0.499984740745262"/>
      </right>
      <top/>
      <bottom/>
      <diagonal/>
    </border>
    <border>
      <left style="thick">
        <color theme="0" tint="-0.499984740745262"/>
      </left>
      <right style="thick">
        <color indexed="55"/>
      </right>
      <top/>
      <bottom/>
      <diagonal/>
    </border>
    <border>
      <left/>
      <right style="thick">
        <color theme="0" tint="-0.499984740745262"/>
      </right>
      <top style="thick">
        <color indexed="64"/>
      </top>
      <bottom style="thick">
        <color theme="0" tint="-0.499984740745262"/>
      </bottom>
      <diagonal/>
    </border>
    <border>
      <left/>
      <right/>
      <top/>
      <bottom style="thick">
        <color theme="0" tint="-0.499984740745262"/>
      </bottom>
      <diagonal/>
    </border>
    <border>
      <left/>
      <right/>
      <top style="thick">
        <color theme="0" tint="-0.499984740745262"/>
      </top>
      <bottom style="thick">
        <color theme="0" tint="-0.499984740745262"/>
      </bottom>
      <diagonal/>
    </border>
    <border>
      <left/>
      <right style="thick">
        <color indexed="55"/>
      </right>
      <top style="mediumDashed">
        <color theme="0" tint="-0.499984740745262"/>
      </top>
      <bottom/>
      <diagonal/>
    </border>
    <border>
      <left/>
      <right style="thick">
        <color indexed="55"/>
      </right>
      <top/>
      <bottom style="mediumDashed">
        <color theme="0" tint="-0.499984740745262"/>
      </bottom>
      <diagonal/>
    </border>
    <border>
      <left style="thick">
        <color theme="0" tint="-0.499984740745262"/>
      </left>
      <right/>
      <top/>
      <bottom/>
      <diagonal/>
    </border>
    <border>
      <left/>
      <right style="thick">
        <color theme="0" tint="-0.499984740745262"/>
      </right>
      <top/>
      <bottom style="thick">
        <color theme="0" tint="-0.499984740745262"/>
      </bottom>
      <diagonal/>
    </border>
    <border>
      <left style="thick">
        <color theme="0" tint="-0.499984740745262"/>
      </left>
      <right/>
      <top style="thick">
        <color indexed="64"/>
      </top>
      <bottom style="thick">
        <color theme="0" tint="-0.499984740745262"/>
      </bottom>
      <diagonal/>
    </border>
    <border>
      <left style="thick">
        <color indexed="55"/>
      </left>
      <right/>
      <top style="thick">
        <color indexed="64"/>
      </top>
      <bottom style="thick">
        <color theme="0" tint="-0.499984740745262"/>
      </bottom>
      <diagonal/>
    </border>
    <border>
      <left style="thin">
        <color indexed="64"/>
      </left>
      <right/>
      <top style="thin">
        <color indexed="64"/>
      </top>
      <bottom/>
      <diagonal/>
    </border>
    <border>
      <left/>
      <right style="thin">
        <color indexed="64"/>
      </right>
      <top style="thick">
        <color indexed="64"/>
      </top>
      <bottom style="thick">
        <color indexed="64"/>
      </bottom>
      <diagonal/>
    </border>
    <border>
      <left/>
      <right style="thin">
        <color indexed="64"/>
      </right>
      <top style="thick">
        <color indexed="64"/>
      </top>
      <bottom/>
      <diagonal/>
    </border>
    <border>
      <left/>
      <right style="thin">
        <color indexed="64"/>
      </right>
      <top/>
      <bottom/>
      <diagonal/>
    </border>
    <border>
      <left/>
      <right style="thin">
        <color indexed="64"/>
      </right>
      <top/>
      <bottom style="mediumDashed">
        <color indexed="64"/>
      </bottom>
      <diagonal/>
    </border>
    <border>
      <left/>
      <right style="medium">
        <color indexed="64"/>
      </right>
      <top/>
      <bottom/>
      <diagonal/>
    </border>
    <border>
      <left style="thick">
        <color indexed="64"/>
      </left>
      <right/>
      <top style="medium">
        <color indexed="64"/>
      </top>
      <bottom style="medium">
        <color indexed="64"/>
      </bottom>
      <diagonal/>
    </border>
    <border>
      <left/>
      <right style="medium">
        <color indexed="64"/>
      </right>
      <top/>
      <bottom style="mediumDashed">
        <color indexed="64"/>
      </bottom>
      <diagonal/>
    </border>
    <border>
      <left style="thick">
        <color theme="0" tint="-0.34998626667073579"/>
      </left>
      <right style="thick">
        <color theme="0" tint="-0.34998626667073579"/>
      </right>
      <top/>
      <bottom/>
      <diagonal/>
    </border>
    <border>
      <left style="thick">
        <color theme="0" tint="-0.34998626667073579"/>
      </left>
      <right style="thick">
        <color theme="0" tint="-0.34998626667073579"/>
      </right>
      <top/>
      <bottom style="thick">
        <color theme="0" tint="-0.34998626667073579"/>
      </bottom>
      <diagonal/>
    </border>
    <border>
      <left/>
      <right style="thick">
        <color theme="0" tint="-0.34998626667073579"/>
      </right>
      <top style="thick">
        <color theme="0" tint="-0.34998626667073579"/>
      </top>
      <bottom/>
      <diagonal/>
    </border>
    <border>
      <left/>
      <right style="thick">
        <color theme="0" tint="-0.34998626667073579"/>
      </right>
      <top/>
      <bottom/>
      <diagonal/>
    </border>
    <border>
      <left/>
      <right style="thick">
        <color indexed="64"/>
      </right>
      <top style="medium">
        <color indexed="64"/>
      </top>
      <bottom/>
      <diagonal/>
    </border>
    <border>
      <left/>
      <right style="thick">
        <color indexed="64"/>
      </right>
      <top/>
      <bottom style="medium">
        <color indexed="64"/>
      </bottom>
      <diagonal/>
    </border>
    <border>
      <left/>
      <right style="thick">
        <color indexed="64"/>
      </right>
      <top style="thick">
        <color theme="2" tint="-0.499984740745262"/>
      </top>
      <bottom style="thick">
        <color indexed="64"/>
      </bottom>
      <diagonal/>
    </border>
    <border>
      <left style="thick">
        <color indexed="64"/>
      </left>
      <right/>
      <top/>
      <bottom style="medium">
        <color indexed="64"/>
      </bottom>
      <diagonal/>
    </border>
    <border>
      <left/>
      <right/>
      <top/>
      <bottom style="medium">
        <color indexed="64"/>
      </bottom>
      <diagonal/>
    </border>
    <border>
      <left/>
      <right style="thick">
        <color indexed="64"/>
      </right>
      <top style="thick">
        <color indexed="64"/>
      </top>
      <bottom style="thick">
        <color indexed="55"/>
      </bottom>
      <diagonal/>
    </border>
  </borders>
  <cellStyleXfs count="26">
    <xf numFmtId="0" fontId="0" fillId="0" borderId="0"/>
    <xf numFmtId="0" fontId="6" fillId="0" borderId="0"/>
    <xf numFmtId="166" fontId="6" fillId="0" borderId="0" applyFont="0" applyFill="0" applyBorder="0" applyAlignment="0" applyProtection="0"/>
    <xf numFmtId="0" fontId="8" fillId="0" borderId="0"/>
    <xf numFmtId="167" fontId="9" fillId="0" borderId="0"/>
    <xf numFmtId="0" fontId="31" fillId="0" borderId="0" applyNumberFormat="0" applyFill="0" applyBorder="0" applyAlignment="0" applyProtection="0">
      <alignment vertical="top"/>
      <protection locked="0"/>
    </xf>
    <xf numFmtId="164" fontId="6" fillId="0" borderId="0" applyFont="0" applyFill="0" applyBorder="0" applyAlignment="0" applyProtection="0"/>
    <xf numFmtId="9" fontId="6" fillId="0" borderId="0" applyFont="0" applyFill="0" applyBorder="0" applyAlignment="0" applyProtection="0"/>
    <xf numFmtId="0" fontId="4" fillId="0" borderId="0"/>
    <xf numFmtId="0" fontId="49" fillId="0" borderId="0"/>
    <xf numFmtId="0" fontId="50" fillId="0" borderId="0" applyNumberFormat="0" applyFill="0" applyBorder="0" applyAlignment="0" applyProtection="0">
      <alignment vertical="top"/>
      <protection locked="0"/>
    </xf>
    <xf numFmtId="0" fontId="11" fillId="0" borderId="0"/>
    <xf numFmtId="3" fontId="10" fillId="0" borderId="0"/>
    <xf numFmtId="0" fontId="53" fillId="0" borderId="0"/>
    <xf numFmtId="0" fontId="54" fillId="0" borderId="0"/>
    <xf numFmtId="0" fontId="3" fillId="0" borderId="0"/>
    <xf numFmtId="176" fontId="62" fillId="0" borderId="0"/>
    <xf numFmtId="0" fontId="63" fillId="0" borderId="0"/>
    <xf numFmtId="0" fontId="64" fillId="0" borderId="0"/>
    <xf numFmtId="0" fontId="65" fillId="0" borderId="0" applyNumberFormat="0" applyFill="0" applyBorder="0" applyAlignment="0" applyProtection="0">
      <alignment vertical="top"/>
      <protection locked="0"/>
    </xf>
    <xf numFmtId="0" fontId="66" fillId="0" borderId="0"/>
    <xf numFmtId="0" fontId="2" fillId="0" borderId="0"/>
    <xf numFmtId="0" fontId="1" fillId="0" borderId="0"/>
    <xf numFmtId="9" fontId="60" fillId="0" borderId="0" applyFont="0" applyFill="0" applyBorder="0" applyAlignment="0" applyProtection="0"/>
    <xf numFmtId="0" fontId="96" fillId="0" borderId="0"/>
    <xf numFmtId="0" fontId="11" fillId="0" borderId="0"/>
  </cellStyleXfs>
  <cellXfs count="1495">
    <xf numFmtId="0" fontId="0" fillId="0" borderId="0" xfId="0"/>
    <xf numFmtId="0" fontId="6" fillId="0" borderId="0" xfId="1"/>
    <xf numFmtId="0" fontId="29" fillId="0" borderId="0" xfId="1" applyFont="1"/>
    <xf numFmtId="0" fontId="6" fillId="2" borderId="0" xfId="1" applyFill="1"/>
    <xf numFmtId="0" fontId="7" fillId="2" borderId="0" xfId="1" applyFont="1" applyFill="1" applyAlignment="1">
      <alignment horizontal="center" vertical="center" wrapText="1"/>
    </xf>
    <xf numFmtId="0" fontId="33" fillId="3" borderId="9" xfId="1" applyFont="1" applyFill="1" applyBorder="1" applyAlignment="1">
      <alignment horizontal="centerContinuous" vertical="center" wrapText="1"/>
    </xf>
    <xf numFmtId="0" fontId="33" fillId="3" borderId="10" xfId="1" applyFont="1" applyFill="1" applyBorder="1" applyAlignment="1">
      <alignment horizontal="centerContinuous" vertical="center" wrapText="1"/>
    </xf>
    <xf numFmtId="0" fontId="7" fillId="2" borderId="9" xfId="1" applyFont="1" applyFill="1" applyBorder="1" applyAlignment="1">
      <alignment horizontal="centerContinuous" vertical="center" wrapText="1"/>
    </xf>
    <xf numFmtId="0" fontId="7" fillId="2" borderId="10" xfId="1" applyFont="1" applyFill="1" applyBorder="1" applyAlignment="1">
      <alignment horizontal="centerContinuous" vertical="center" wrapText="1"/>
    </xf>
    <xf numFmtId="169" fontId="6" fillId="0" borderId="0" xfId="1" applyNumberFormat="1"/>
    <xf numFmtId="165" fontId="6" fillId="0" borderId="0" xfId="1" applyNumberFormat="1"/>
    <xf numFmtId="0" fontId="7" fillId="2" borderId="16" xfId="1" applyFont="1" applyFill="1" applyBorder="1" applyAlignment="1">
      <alignment horizontal="centerContinuous" vertical="center" wrapText="1"/>
    </xf>
    <xf numFmtId="0" fontId="33" fillId="0" borderId="0" xfId="1" applyFont="1"/>
    <xf numFmtId="0" fontId="33" fillId="0" borderId="9" xfId="1" applyFont="1" applyBorder="1" applyAlignment="1">
      <alignment horizontal="centerContinuous" vertical="center" wrapText="1"/>
    </xf>
    <xf numFmtId="0" fontId="33" fillId="0" borderId="9" xfId="1" applyFont="1" applyBorder="1" applyAlignment="1">
      <alignment horizontal="centerContinuous" vertical="center"/>
    </xf>
    <xf numFmtId="0" fontId="56" fillId="0" borderId="0" xfId="1" applyFont="1" applyAlignment="1">
      <alignment horizontal="right" wrapText="1"/>
    </xf>
    <xf numFmtId="0" fontId="3" fillId="2" borderId="0" xfId="1" applyFont="1" applyFill="1"/>
    <xf numFmtId="0" fontId="0" fillId="5" borderId="0" xfId="0" applyFill="1"/>
    <xf numFmtId="0" fontId="6" fillId="5" borderId="0" xfId="1" applyFill="1"/>
    <xf numFmtId="0" fontId="7" fillId="2" borderId="32" xfId="1" applyFont="1" applyFill="1" applyBorder="1" applyAlignment="1">
      <alignment horizontal="centerContinuous" vertical="center" wrapText="1"/>
    </xf>
    <xf numFmtId="0" fontId="7" fillId="2" borderId="33" xfId="1" applyFont="1" applyFill="1" applyBorder="1" applyAlignment="1">
      <alignment horizontal="centerContinuous" vertical="center" wrapText="1"/>
    </xf>
    <xf numFmtId="0" fontId="7" fillId="2" borderId="34" xfId="1" applyFont="1" applyFill="1" applyBorder="1" applyAlignment="1">
      <alignment horizontal="centerContinuous" vertical="center" wrapText="1"/>
    </xf>
    <xf numFmtId="0" fontId="3" fillId="5" borderId="0" xfId="1" applyFont="1" applyFill="1"/>
    <xf numFmtId="169" fontId="6" fillId="0" borderId="38" xfId="1" applyNumberFormat="1" applyBorder="1"/>
    <xf numFmtId="169" fontId="6" fillId="0" borderId="31" xfId="1" applyNumberFormat="1" applyBorder="1"/>
    <xf numFmtId="0" fontId="6" fillId="0" borderId="31" xfId="1" applyBorder="1"/>
    <xf numFmtId="0" fontId="6" fillId="0" borderId="38" xfId="1" applyBorder="1"/>
    <xf numFmtId="0" fontId="7" fillId="0" borderId="0" xfId="1" applyFont="1" applyAlignment="1">
      <alignment horizontal="right"/>
    </xf>
    <xf numFmtId="0" fontId="7" fillId="0" borderId="0" xfId="1" applyFont="1" applyAlignment="1">
      <alignment horizontal="center"/>
    </xf>
    <xf numFmtId="167" fontId="6" fillId="0" borderId="0" xfId="1" applyNumberFormat="1"/>
    <xf numFmtId="3" fontId="3" fillId="0" borderId="0" xfId="1" applyNumberFormat="1" applyFont="1"/>
    <xf numFmtId="167" fontId="6" fillId="0" borderId="31" xfId="1" applyNumberFormat="1" applyBorder="1"/>
    <xf numFmtId="167" fontId="6" fillId="0" borderId="38" xfId="1" applyNumberFormat="1" applyBorder="1"/>
    <xf numFmtId="0" fontId="33" fillId="8" borderId="0" xfId="1" applyFont="1" applyFill="1" applyAlignment="1">
      <alignment horizontal="right"/>
    </xf>
    <xf numFmtId="0" fontId="7" fillId="5" borderId="34" xfId="1" applyFont="1" applyFill="1" applyBorder="1" applyAlignment="1">
      <alignment horizontal="center" vertical="center" wrapText="1"/>
    </xf>
    <xf numFmtId="0" fontId="7" fillId="5" borderId="32" xfId="1" applyFont="1" applyFill="1" applyBorder="1" applyAlignment="1">
      <alignment horizontal="center" vertical="center" wrapText="1"/>
    </xf>
    <xf numFmtId="3" fontId="3" fillId="6" borderId="39" xfId="1" applyNumberFormat="1" applyFont="1" applyFill="1" applyBorder="1"/>
    <xf numFmtId="0" fontId="33" fillId="0" borderId="0" xfId="1" applyFont="1" applyAlignment="1">
      <alignment horizontal="right"/>
    </xf>
    <xf numFmtId="0" fontId="33" fillId="5" borderId="0" xfId="1" applyFont="1" applyFill="1" applyAlignment="1">
      <alignment horizontal="right"/>
    </xf>
    <xf numFmtId="169" fontId="40" fillId="0" borderId="0" xfId="1" applyNumberFormat="1" applyFont="1"/>
    <xf numFmtId="169" fontId="3" fillId="0" borderId="0" xfId="1" applyNumberFormat="1" applyFont="1"/>
    <xf numFmtId="169" fontId="6" fillId="0" borderId="5" xfId="1" applyNumberFormat="1" applyBorder="1"/>
    <xf numFmtId="169" fontId="6" fillId="0" borderId="4" xfId="1" applyNumberFormat="1" applyBorder="1"/>
    <xf numFmtId="169" fontId="3" fillId="2" borderId="0" xfId="1" applyNumberFormat="1" applyFont="1" applyFill="1"/>
    <xf numFmtId="169" fontId="3" fillId="2" borderId="5" xfId="1" applyNumberFormat="1" applyFont="1" applyFill="1" applyBorder="1"/>
    <xf numFmtId="169" fontId="3" fillId="2" borderId="4" xfId="1" applyNumberFormat="1" applyFont="1" applyFill="1" applyBorder="1"/>
    <xf numFmtId="0" fontId="40" fillId="0" borderId="10" xfId="1" applyFont="1" applyBorder="1" applyAlignment="1">
      <alignment horizontal="centerContinuous" vertical="center" wrapText="1"/>
    </xf>
    <xf numFmtId="0" fontId="7" fillId="5" borderId="0" xfId="1" applyFont="1" applyFill="1" applyAlignment="1">
      <alignment horizontal="centerContinuous" vertical="center" wrapText="1"/>
    </xf>
    <xf numFmtId="0" fontId="26" fillId="2" borderId="9" xfId="1" applyFont="1" applyFill="1" applyBorder="1" applyAlignment="1">
      <alignment horizontal="right" wrapText="1"/>
    </xf>
    <xf numFmtId="0" fontId="26" fillId="2" borderId="10" xfId="1" applyFont="1" applyFill="1" applyBorder="1" applyAlignment="1">
      <alignment horizontal="right" wrapText="1"/>
    </xf>
    <xf numFmtId="0" fontId="22" fillId="10" borderId="0" xfId="1" applyFont="1" applyFill="1" applyAlignment="1">
      <alignment horizontal="right" wrapText="1"/>
    </xf>
    <xf numFmtId="0" fontId="7" fillId="2" borderId="11" xfId="1" applyFont="1" applyFill="1" applyBorder="1" applyAlignment="1">
      <alignment horizontal="center" vertical="center"/>
    </xf>
    <xf numFmtId="0" fontId="33" fillId="8" borderId="0" xfId="1" applyFont="1" applyFill="1" applyAlignment="1">
      <alignment horizontal="center" vertical="center"/>
    </xf>
    <xf numFmtId="0" fontId="33" fillId="6" borderId="28" xfId="1" applyFont="1" applyFill="1" applyBorder="1" applyAlignment="1">
      <alignment horizontal="right"/>
    </xf>
    <xf numFmtId="0" fontId="33" fillId="0" borderId="16" xfId="1" applyFont="1" applyBorder="1" applyAlignment="1">
      <alignment horizontal="centerContinuous" vertical="center" wrapText="1"/>
    </xf>
    <xf numFmtId="0" fontId="3" fillId="0" borderId="0" xfId="1" applyFont="1"/>
    <xf numFmtId="0" fontId="3" fillId="0" borderId="0" xfId="1" applyFont="1" applyAlignment="1">
      <alignment wrapText="1"/>
    </xf>
    <xf numFmtId="0" fontId="14" fillId="0" borderId="9" xfId="1" applyFont="1" applyBorder="1" applyAlignment="1">
      <alignment horizontal="centerContinuous" vertical="center"/>
    </xf>
    <xf numFmtId="0" fontId="7" fillId="0" borderId="16" xfId="1" applyFont="1" applyBorder="1" applyAlignment="1">
      <alignment horizontal="centerContinuous" vertical="center" wrapText="1"/>
    </xf>
    <xf numFmtId="0" fontId="7" fillId="0" borderId="9" xfId="1" applyFont="1" applyBorder="1" applyAlignment="1">
      <alignment horizontal="centerContinuous" vertical="center"/>
    </xf>
    <xf numFmtId="0" fontId="3" fillId="0" borderId="0" xfId="0" applyFont="1"/>
    <xf numFmtId="0" fontId="21" fillId="5" borderId="0" xfId="1" applyFont="1" applyFill="1"/>
    <xf numFmtId="0" fontId="6" fillId="5" borderId="0" xfId="1" applyFill="1" applyAlignment="1">
      <alignment horizontal="left"/>
    </xf>
    <xf numFmtId="0" fontId="7" fillId="0" borderId="0" xfId="1" applyFont="1" applyAlignment="1">
      <alignment horizontal="left" vertical="center" wrapText="1"/>
    </xf>
    <xf numFmtId="169" fontId="3" fillId="0" borderId="4" xfId="1" applyNumberFormat="1" applyFont="1" applyBorder="1"/>
    <xf numFmtId="169" fontId="3" fillId="0" borderId="5" xfId="1" applyNumberFormat="1" applyFont="1" applyBorder="1"/>
    <xf numFmtId="0" fontId="7" fillId="0" borderId="0" xfId="1" applyFont="1" applyAlignment="1">
      <alignment wrapText="1"/>
    </xf>
    <xf numFmtId="0" fontId="3" fillId="5" borderId="30" xfId="1" applyFont="1" applyFill="1" applyBorder="1" applyAlignment="1">
      <alignment horizontal="center"/>
    </xf>
    <xf numFmtId="0" fontId="7" fillId="0" borderId="32" xfId="1" applyFont="1" applyBorder="1" applyAlignment="1">
      <alignment horizontal="centerContinuous" vertical="center" wrapText="1"/>
    </xf>
    <xf numFmtId="0" fontId="7" fillId="0" borderId="34" xfId="1" applyFont="1" applyBorder="1" applyAlignment="1">
      <alignment horizontal="centerContinuous" vertical="center" wrapText="1"/>
    </xf>
    <xf numFmtId="171" fontId="3" fillId="5" borderId="0" xfId="4" applyNumberFormat="1" applyFont="1" applyFill="1"/>
    <xf numFmtId="0" fontId="3" fillId="5" borderId="0" xfId="3" applyFont="1" applyFill="1"/>
    <xf numFmtId="174" fontId="3" fillId="7" borderId="0" xfId="4" applyNumberFormat="1" applyFont="1" applyFill="1"/>
    <xf numFmtId="174" fontId="3" fillId="6" borderId="28" xfId="4" applyNumberFormat="1" applyFont="1" applyFill="1" applyBorder="1"/>
    <xf numFmtId="174" fontId="3" fillId="6" borderId="28" xfId="3" applyNumberFormat="1" applyFont="1" applyFill="1" applyBorder="1"/>
    <xf numFmtId="0" fontId="7" fillId="0" borderId="14" xfId="1" applyFont="1" applyBorder="1" applyAlignment="1">
      <alignment horizontal="center" vertical="center" wrapText="1"/>
    </xf>
    <xf numFmtId="0" fontId="7" fillId="5" borderId="33" xfId="1" applyFont="1" applyFill="1" applyBorder="1" applyAlignment="1">
      <alignment horizontal="center" vertical="center" wrapText="1"/>
    </xf>
    <xf numFmtId="0" fontId="33" fillId="0" borderId="38" xfId="1" applyFont="1" applyBorder="1" applyAlignment="1">
      <alignment horizontal="right"/>
    </xf>
    <xf numFmtId="0" fontId="3" fillId="2" borderId="0" xfId="1" applyFont="1" applyFill="1" applyAlignment="1">
      <alignment wrapText="1"/>
    </xf>
    <xf numFmtId="0" fontId="22" fillId="2" borderId="0" xfId="1" applyFont="1" applyFill="1" applyAlignment="1">
      <alignment horizontal="right" wrapText="1"/>
    </xf>
    <xf numFmtId="169" fontId="3" fillId="2" borderId="1" xfId="1" applyNumberFormat="1" applyFont="1" applyFill="1" applyBorder="1"/>
    <xf numFmtId="169" fontId="3" fillId="2" borderId="2" xfId="1" applyNumberFormat="1" applyFont="1" applyFill="1" applyBorder="1"/>
    <xf numFmtId="169" fontId="3" fillId="2" borderId="3" xfId="1" applyNumberFormat="1" applyFont="1" applyFill="1" applyBorder="1"/>
    <xf numFmtId="0" fontId="7" fillId="2" borderId="9" xfId="1" applyFont="1" applyFill="1" applyBorder="1" applyAlignment="1">
      <alignment horizontal="center" vertical="center" wrapText="1"/>
    </xf>
    <xf numFmtId="0" fontId="7" fillId="2" borderId="10" xfId="1" applyFont="1" applyFill="1" applyBorder="1" applyAlignment="1">
      <alignment horizontal="center" vertical="center" wrapText="1"/>
    </xf>
    <xf numFmtId="0" fontId="7" fillId="2" borderId="16" xfId="1" applyFont="1" applyFill="1" applyBorder="1" applyAlignment="1">
      <alignment horizontal="center" vertical="center"/>
    </xf>
    <xf numFmtId="0" fontId="73" fillId="5" borderId="0" xfId="1" applyFont="1" applyFill="1"/>
    <xf numFmtId="174" fontId="3" fillId="5" borderId="0" xfId="3" applyNumberFormat="1" applyFont="1" applyFill="1"/>
    <xf numFmtId="0" fontId="33" fillId="0" borderId="32" xfId="1" applyFont="1" applyBorder="1" applyAlignment="1">
      <alignment horizontal="left" vertical="center"/>
    </xf>
    <xf numFmtId="0" fontId="7" fillId="4" borderId="10" xfId="1" applyFont="1" applyFill="1" applyBorder="1" applyAlignment="1">
      <alignment vertical="center"/>
    </xf>
    <xf numFmtId="0" fontId="7" fillId="5" borderId="30" xfId="1" applyFont="1" applyFill="1" applyBorder="1" applyAlignment="1">
      <alignment horizontal="center"/>
    </xf>
    <xf numFmtId="174" fontId="3" fillId="5" borderId="0" xfId="4" applyNumberFormat="1" applyFont="1" applyFill="1"/>
    <xf numFmtId="3" fontId="3" fillId="7" borderId="0" xfId="3" applyNumberFormat="1" applyFont="1" applyFill="1"/>
    <xf numFmtId="3" fontId="3" fillId="5" borderId="0" xfId="3" applyNumberFormat="1" applyFont="1" applyFill="1"/>
    <xf numFmtId="3" fontId="3" fillId="6" borderId="39" xfId="3" applyNumberFormat="1" applyFont="1" applyFill="1" applyBorder="1"/>
    <xf numFmtId="3" fontId="3" fillId="6" borderId="28" xfId="3" applyNumberFormat="1" applyFont="1" applyFill="1" applyBorder="1"/>
    <xf numFmtId="3" fontId="3" fillId="6" borderId="40" xfId="3" applyNumberFormat="1" applyFont="1" applyFill="1" applyBorder="1"/>
    <xf numFmtId="3" fontId="3" fillId="5" borderId="31" xfId="3" applyNumberFormat="1" applyFont="1" applyFill="1" applyBorder="1"/>
    <xf numFmtId="0" fontId="3" fillId="5" borderId="38" xfId="3" applyFont="1" applyFill="1" applyBorder="1"/>
    <xf numFmtId="0" fontId="3" fillId="5" borderId="31" xfId="3" applyFont="1" applyFill="1" applyBorder="1"/>
    <xf numFmtId="3" fontId="3" fillId="14" borderId="0" xfId="3" applyNumberFormat="1" applyFont="1" applyFill="1"/>
    <xf numFmtId="0" fontId="26" fillId="16" borderId="0" xfId="1" applyFont="1" applyFill="1" applyAlignment="1">
      <alignment wrapText="1"/>
    </xf>
    <xf numFmtId="0" fontId="7" fillId="5" borderId="0" xfId="1" applyFont="1" applyFill="1" applyAlignment="1">
      <alignment wrapText="1"/>
    </xf>
    <xf numFmtId="0" fontId="22" fillId="5" borderId="0" xfId="1" applyFont="1" applyFill="1" applyAlignment="1">
      <alignment wrapText="1"/>
    </xf>
    <xf numFmtId="0" fontId="75" fillId="13" borderId="31" xfId="1" applyFont="1" applyFill="1" applyBorder="1" applyAlignment="1">
      <alignment wrapText="1"/>
    </xf>
    <xf numFmtId="0" fontId="76" fillId="15" borderId="0" xfId="1" applyFont="1" applyFill="1" applyAlignment="1">
      <alignment wrapText="1"/>
    </xf>
    <xf numFmtId="0" fontId="45" fillId="16" borderId="30" xfId="1" applyFont="1" applyFill="1" applyBorder="1" applyAlignment="1">
      <alignment horizontal="center"/>
    </xf>
    <xf numFmtId="0" fontId="77" fillId="5" borderId="0" xfId="1" applyFont="1" applyFill="1" applyAlignment="1">
      <alignment wrapText="1"/>
    </xf>
    <xf numFmtId="0" fontId="3" fillId="5" borderId="30" xfId="1" applyFont="1" applyFill="1" applyBorder="1" applyAlignment="1">
      <alignment horizontal="center" vertical="center"/>
    </xf>
    <xf numFmtId="0" fontId="7" fillId="5" borderId="30" xfId="1" applyFont="1" applyFill="1" applyBorder="1" applyAlignment="1">
      <alignment horizontal="center" wrapText="1"/>
    </xf>
    <xf numFmtId="0" fontId="76" fillId="15" borderId="36" xfId="1" applyFont="1" applyFill="1" applyBorder="1" applyAlignment="1">
      <alignment wrapText="1"/>
    </xf>
    <xf numFmtId="0" fontId="78" fillId="13" borderId="35" xfId="1" applyFont="1" applyFill="1" applyBorder="1" applyAlignment="1">
      <alignment wrapText="1"/>
    </xf>
    <xf numFmtId="0" fontId="76" fillId="5" borderId="0" xfId="1" applyFont="1" applyFill="1" applyAlignment="1">
      <alignment wrapText="1"/>
    </xf>
    <xf numFmtId="0" fontId="77" fillId="5" borderId="38" xfId="1" applyFont="1" applyFill="1" applyBorder="1" applyAlignment="1">
      <alignment wrapText="1"/>
    </xf>
    <xf numFmtId="0" fontId="7" fillId="5" borderId="42" xfId="1" applyFont="1" applyFill="1" applyBorder="1" applyAlignment="1">
      <alignment horizontal="center" wrapText="1"/>
    </xf>
    <xf numFmtId="174" fontId="3" fillId="6" borderId="40" xfId="3" applyNumberFormat="1" applyFont="1" applyFill="1" applyBorder="1"/>
    <xf numFmtId="174" fontId="3" fillId="7" borderId="38" xfId="4" applyNumberFormat="1" applyFont="1" applyFill="1" applyBorder="1"/>
    <xf numFmtId="0" fontId="7" fillId="2" borderId="35" xfId="1" applyFont="1" applyFill="1" applyBorder="1" applyAlignment="1">
      <alignment horizontal="centerContinuous" vertical="center" wrapText="1"/>
    </xf>
    <xf numFmtId="0" fontId="7" fillId="2" borderId="36" xfId="1" applyFont="1" applyFill="1" applyBorder="1" applyAlignment="1">
      <alignment horizontal="centerContinuous" vertical="center" wrapText="1"/>
    </xf>
    <xf numFmtId="0" fontId="36" fillId="5" borderId="33" xfId="3" applyFont="1" applyFill="1" applyBorder="1" applyAlignment="1">
      <alignment vertical="center"/>
    </xf>
    <xf numFmtId="0" fontId="36" fillId="5" borderId="34" xfId="3" applyFont="1" applyFill="1" applyBorder="1" applyAlignment="1">
      <alignment vertical="center"/>
    </xf>
    <xf numFmtId="0" fontId="6" fillId="0" borderId="0" xfId="1" applyAlignment="1">
      <alignment horizontal="left"/>
    </xf>
    <xf numFmtId="0" fontId="24" fillId="0" borderId="0" xfId="1" applyFont="1" applyAlignment="1">
      <alignment textRotation="255"/>
    </xf>
    <xf numFmtId="0" fontId="24" fillId="0" borderId="0" xfId="1" applyFont="1"/>
    <xf numFmtId="0" fontId="31" fillId="0" borderId="0" xfId="5" applyFill="1" applyAlignment="1" applyProtection="1"/>
    <xf numFmtId="0" fontId="34" fillId="0" borderId="0" xfId="1" applyFont="1"/>
    <xf numFmtId="0" fontId="23" fillId="0" borderId="0" xfId="1" applyFont="1"/>
    <xf numFmtId="0" fontId="32" fillId="0" borderId="0" xfId="5" applyFont="1" applyFill="1" applyAlignment="1" applyProtection="1"/>
    <xf numFmtId="0" fontId="6" fillId="0" borderId="0" xfId="1" applyAlignment="1">
      <alignment horizontal="left" vertical="center" wrapText="1"/>
    </xf>
    <xf numFmtId="0" fontId="34" fillId="0" borderId="0" xfId="1" applyFont="1" applyAlignment="1">
      <alignment horizontal="centerContinuous" vertical="center"/>
    </xf>
    <xf numFmtId="0" fontId="34" fillId="0" borderId="0" xfId="1" applyFont="1" applyAlignment="1">
      <alignment horizontal="centerContinuous" vertical="center" wrapText="1"/>
    </xf>
    <xf numFmtId="0" fontId="34" fillId="0" borderId="0" xfId="1" applyFont="1" applyAlignment="1">
      <alignment horizontal="centerContinuous"/>
    </xf>
    <xf numFmtId="0" fontId="22" fillId="0" borderId="0" xfId="1" applyFont="1"/>
    <xf numFmtId="0" fontId="6" fillId="0" borderId="0" xfId="1" applyAlignment="1">
      <alignment horizontal="left" vertical="top"/>
    </xf>
    <xf numFmtId="0" fontId="6" fillId="0" borderId="0" xfId="1" applyAlignment="1">
      <alignment horizontal="left" wrapText="1"/>
    </xf>
    <xf numFmtId="0" fontId="22" fillId="0" borderId="0" xfId="1" applyFont="1" applyAlignment="1">
      <alignment horizontal="centerContinuous"/>
    </xf>
    <xf numFmtId="0" fontId="22" fillId="0" borderId="0" xfId="1" applyFont="1" applyAlignment="1">
      <alignment horizontal="centerContinuous" vertical="center"/>
    </xf>
    <xf numFmtId="0" fontId="40" fillId="0" borderId="0" xfId="1" applyFont="1" applyAlignment="1">
      <alignment horizontal="left" vertical="center" wrapText="1"/>
    </xf>
    <xf numFmtId="0" fontId="34" fillId="0" borderId="0" xfId="1" applyFont="1" applyAlignment="1">
      <alignment vertical="center"/>
    </xf>
    <xf numFmtId="0" fontId="33" fillId="0" borderId="0" xfId="1" applyFont="1" applyAlignment="1">
      <alignment horizontal="left" vertical="center"/>
    </xf>
    <xf numFmtId="0" fontId="33" fillId="0" borderId="0" xfId="1" applyFont="1" applyAlignment="1">
      <alignment horizontal="left" vertical="top"/>
    </xf>
    <xf numFmtId="0" fontId="7" fillId="0" borderId="0" xfId="1" applyFont="1" applyAlignment="1">
      <alignment horizontal="left" vertical="top"/>
    </xf>
    <xf numFmtId="0" fontId="7" fillId="0" borderId="0" xfId="1" applyFont="1" applyAlignment="1">
      <alignment horizontal="center" vertical="center" wrapText="1"/>
    </xf>
    <xf numFmtId="0" fontId="26" fillId="0" borderId="0" xfId="1" applyFont="1" applyAlignment="1">
      <alignment vertical="center"/>
    </xf>
    <xf numFmtId="0" fontId="7" fillId="0" borderId="0" xfId="1" applyFont="1" applyAlignment="1">
      <alignment vertical="center"/>
    </xf>
    <xf numFmtId="0" fontId="7" fillId="0" borderId="0" xfId="1" applyFont="1" applyAlignment="1">
      <alignment horizontal="center" vertical="center"/>
    </xf>
    <xf numFmtId="0" fontId="7" fillId="0" borderId="0" xfId="1" applyFont="1" applyAlignment="1">
      <alignment horizontal="left" vertical="center"/>
    </xf>
    <xf numFmtId="0" fontId="22" fillId="0" borderId="0" xfId="1" applyFont="1" applyAlignment="1">
      <alignment horizontal="left" vertical="center"/>
    </xf>
    <xf numFmtId="0" fontId="22" fillId="0" borderId="0" xfId="1" applyFont="1" applyAlignment="1">
      <alignment horizontal="left" vertical="center" wrapText="1"/>
    </xf>
    <xf numFmtId="0" fontId="29" fillId="0" borderId="0" xfId="1" applyFont="1" applyAlignment="1">
      <alignment horizontal="center"/>
    </xf>
    <xf numFmtId="0" fontId="26" fillId="0" borderId="0" xfId="1" applyFont="1" applyAlignment="1">
      <alignment horizontal="center" wrapText="1"/>
    </xf>
    <xf numFmtId="3" fontId="22" fillId="0" borderId="0" xfId="1" applyNumberFormat="1" applyFont="1"/>
    <xf numFmtId="165" fontId="29" fillId="0" borderId="0" xfId="1" applyNumberFormat="1" applyFont="1"/>
    <xf numFmtId="0" fontId="6" fillId="0" borderId="0" xfId="1" applyAlignment="1">
      <alignment horizontal="center"/>
    </xf>
    <xf numFmtId="0" fontId="7" fillId="0" borderId="0" xfId="1" applyFont="1"/>
    <xf numFmtId="168" fontId="6" fillId="0" borderId="0" xfId="1" applyNumberFormat="1"/>
    <xf numFmtId="0" fontId="33" fillId="0" borderId="28" xfId="1" applyFont="1" applyBorder="1" applyAlignment="1">
      <alignment horizontal="right"/>
    </xf>
    <xf numFmtId="0" fontId="60" fillId="0" borderId="0" xfId="0" applyFont="1"/>
    <xf numFmtId="165" fontId="3" fillId="0" borderId="0" xfId="1" applyNumberFormat="1" applyFont="1"/>
    <xf numFmtId="0" fontId="6" fillId="0" borderId="0" xfId="1" applyAlignment="1">
      <alignment horizontal="right"/>
    </xf>
    <xf numFmtId="0" fontId="34" fillId="0" borderId="0" xfId="1" applyFont="1" applyAlignment="1">
      <alignment horizontal="left"/>
    </xf>
    <xf numFmtId="1" fontId="3" fillId="0" borderId="0" xfId="1" applyNumberFormat="1" applyFont="1"/>
    <xf numFmtId="0" fontId="71" fillId="0" borderId="0" xfId="1" applyFont="1"/>
    <xf numFmtId="0" fontId="6" fillId="0" borderId="0" xfId="1" applyAlignment="1">
      <alignment wrapText="1"/>
    </xf>
    <xf numFmtId="0" fontId="70" fillId="0" borderId="0" xfId="1" applyFont="1"/>
    <xf numFmtId="0" fontId="57" fillId="0" borderId="0" xfId="1" applyFont="1"/>
    <xf numFmtId="0" fontId="46" fillId="0" borderId="0" xfId="1" applyFont="1"/>
    <xf numFmtId="0" fontId="58" fillId="0" borderId="0" xfId="1" applyFont="1"/>
    <xf numFmtId="0" fontId="6" fillId="0" borderId="0" xfId="1" applyAlignment="1">
      <alignment horizontal="center" wrapText="1"/>
    </xf>
    <xf numFmtId="0" fontId="59" fillId="0" borderId="0" xfId="1" applyFont="1" applyAlignment="1">
      <alignment horizontal="right"/>
    </xf>
    <xf numFmtId="0" fontId="3" fillId="0" borderId="0" xfId="3" applyFont="1"/>
    <xf numFmtId="174" fontId="3" fillId="0" borderId="0" xfId="4" applyNumberFormat="1" applyFont="1"/>
    <xf numFmtId="174" fontId="3" fillId="0" borderId="0" xfId="3" applyNumberFormat="1" applyFont="1"/>
    <xf numFmtId="3" fontId="3" fillId="0" borderId="0" xfId="3" applyNumberFormat="1" applyFont="1"/>
    <xf numFmtId="167" fontId="3" fillId="0" borderId="0" xfId="1" applyNumberFormat="1" applyFont="1"/>
    <xf numFmtId="168" fontId="3" fillId="0" borderId="0" xfId="1" applyNumberFormat="1" applyFont="1"/>
    <xf numFmtId="0" fontId="22" fillId="0" borderId="0" xfId="1" applyFont="1" applyAlignment="1">
      <alignment wrapText="1"/>
    </xf>
    <xf numFmtId="168" fontId="71" fillId="0" borderId="0" xfId="1" applyNumberFormat="1" applyFont="1"/>
    <xf numFmtId="0" fontId="79" fillId="5" borderId="0" xfId="1" applyFont="1" applyFill="1" applyAlignment="1">
      <alignment wrapText="1"/>
    </xf>
    <xf numFmtId="3" fontId="3" fillId="11" borderId="0" xfId="3" applyNumberFormat="1" applyFont="1" applyFill="1"/>
    <xf numFmtId="0" fontId="3" fillId="5" borderId="0" xfId="3" applyFont="1" applyFill="1" applyAlignment="1">
      <alignment vertical="center"/>
    </xf>
    <xf numFmtId="0" fontId="3" fillId="2" borderId="0" xfId="3" applyFont="1" applyFill="1"/>
    <xf numFmtId="0" fontId="3" fillId="5" borderId="17" xfId="3" applyFont="1" applyFill="1" applyBorder="1" applyAlignment="1">
      <alignment horizontal="center" vertical="center"/>
    </xf>
    <xf numFmtId="0" fontId="3" fillId="5" borderId="18" xfId="3" applyFont="1" applyFill="1" applyBorder="1" applyAlignment="1">
      <alignment horizontal="center" vertical="center"/>
    </xf>
    <xf numFmtId="0" fontId="22" fillId="5" borderId="0" xfId="3" applyFont="1" applyFill="1"/>
    <xf numFmtId="0" fontId="3" fillId="2" borderId="0" xfId="3" applyFont="1" applyFill="1" applyAlignment="1">
      <alignment vertical="center"/>
    </xf>
    <xf numFmtId="0" fontId="3" fillId="0" borderId="0" xfId="3" applyFont="1" applyAlignment="1">
      <alignment vertical="center"/>
    </xf>
    <xf numFmtId="0" fontId="22" fillId="2" borderId="0" xfId="3" applyFont="1" applyFill="1"/>
    <xf numFmtId="0" fontId="22" fillId="0" borderId="0" xfId="3" applyFont="1"/>
    <xf numFmtId="0" fontId="3" fillId="13" borderId="41" xfId="3" applyFont="1" applyFill="1" applyBorder="1"/>
    <xf numFmtId="0" fontId="3" fillId="15" borderId="30" xfId="3" applyFont="1" applyFill="1" applyBorder="1"/>
    <xf numFmtId="0" fontId="3" fillId="5" borderId="35" xfId="3" applyFont="1" applyFill="1" applyBorder="1"/>
    <xf numFmtId="0" fontId="3" fillId="5" borderId="37" xfId="3" applyFont="1" applyFill="1" applyBorder="1"/>
    <xf numFmtId="3" fontId="7" fillId="5" borderId="0" xfId="3" applyNumberFormat="1" applyFont="1" applyFill="1"/>
    <xf numFmtId="1" fontId="3" fillId="7" borderId="0" xfId="3" applyNumberFormat="1" applyFont="1" applyFill="1"/>
    <xf numFmtId="1" fontId="3" fillId="11" borderId="0" xfId="3" applyNumberFormat="1" applyFont="1" applyFill="1"/>
    <xf numFmtId="0" fontId="3" fillId="11" borderId="0" xfId="3" applyFont="1" applyFill="1"/>
    <xf numFmtId="175" fontId="3" fillId="5" borderId="0" xfId="4" applyNumberFormat="1" applyFont="1" applyFill="1"/>
    <xf numFmtId="175" fontId="3" fillId="5" borderId="38" xfId="4" applyNumberFormat="1" applyFont="1" applyFill="1" applyBorder="1"/>
    <xf numFmtId="3" fontId="3" fillId="7" borderId="38" xfId="3" applyNumberFormat="1" applyFont="1" applyFill="1" applyBorder="1"/>
    <xf numFmtId="0" fontId="67" fillId="0" borderId="0" xfId="0" applyFont="1"/>
    <xf numFmtId="0" fontId="45" fillId="0" borderId="30" xfId="1" applyFont="1" applyBorder="1" applyAlignment="1">
      <alignment horizontal="center"/>
    </xf>
    <xf numFmtId="0" fontId="26" fillId="2" borderId="9" xfId="1" applyFont="1" applyFill="1" applyBorder="1" applyAlignment="1">
      <alignment horizontal="center" wrapText="1"/>
    </xf>
    <xf numFmtId="4" fontId="3" fillId="6" borderId="28" xfId="3" applyNumberFormat="1" applyFont="1" applyFill="1" applyBorder="1"/>
    <xf numFmtId="4" fontId="3" fillId="7" borderId="0" xfId="3" applyNumberFormat="1" applyFont="1" applyFill="1"/>
    <xf numFmtId="0" fontId="7" fillId="2" borderId="11" xfId="1" applyFont="1" applyFill="1" applyBorder="1" applyAlignment="1">
      <alignment horizontal="center" vertical="center" wrapText="1"/>
    </xf>
    <xf numFmtId="169" fontId="3" fillId="0" borderId="31" xfId="1" applyNumberFormat="1" applyFont="1" applyBorder="1"/>
    <xf numFmtId="169" fontId="3" fillId="0" borderId="38" xfId="1" applyNumberFormat="1" applyFont="1" applyBorder="1"/>
    <xf numFmtId="0" fontId="80" fillId="5" borderId="0" xfId="1" applyFont="1" applyFill="1" applyAlignment="1">
      <alignment wrapText="1"/>
    </xf>
    <xf numFmtId="0" fontId="26" fillId="2" borderId="11" xfId="1" applyFont="1" applyFill="1" applyBorder="1" applyAlignment="1">
      <alignment horizontal="right" wrapText="1"/>
    </xf>
    <xf numFmtId="0" fontId="22" fillId="2" borderId="10" xfId="1" applyFont="1" applyFill="1" applyBorder="1" applyAlignment="1">
      <alignment horizontal="right" wrapText="1"/>
    </xf>
    <xf numFmtId="0" fontId="7" fillId="5" borderId="0" xfId="1" applyFont="1" applyFill="1" applyAlignment="1">
      <alignment vertical="center"/>
    </xf>
    <xf numFmtId="0" fontId="7" fillId="4" borderId="60" xfId="1" applyFont="1" applyFill="1" applyBorder="1" applyAlignment="1">
      <alignment vertical="center"/>
    </xf>
    <xf numFmtId="0" fontId="22" fillId="2" borderId="60" xfId="1" applyFont="1" applyFill="1" applyBorder="1" applyAlignment="1">
      <alignment horizontal="right" wrapText="1"/>
    </xf>
    <xf numFmtId="0" fontId="7" fillId="2" borderId="60" xfId="1" applyFont="1" applyFill="1" applyBorder="1" applyAlignment="1">
      <alignment horizontal="center" vertical="center" wrapText="1"/>
    </xf>
    <xf numFmtId="0" fontId="3" fillId="0" borderId="38" xfId="1" applyFont="1" applyBorder="1"/>
    <xf numFmtId="0" fontId="26" fillId="2" borderId="0" xfId="1" applyFont="1" applyFill="1" applyAlignment="1">
      <alignment horizontal="right" wrapText="1"/>
    </xf>
    <xf numFmtId="0" fontId="7" fillId="4" borderId="32" xfId="1" applyFont="1" applyFill="1" applyBorder="1" applyAlignment="1">
      <alignment vertical="center"/>
    </xf>
    <xf numFmtId="0" fontId="7" fillId="4" borderId="33" xfId="1" applyFont="1" applyFill="1" applyBorder="1" applyAlignment="1">
      <alignment vertical="center"/>
    </xf>
    <xf numFmtId="0" fontId="7" fillId="4" borderId="34" xfId="1" applyFont="1" applyFill="1" applyBorder="1" applyAlignment="1">
      <alignment vertical="center"/>
    </xf>
    <xf numFmtId="0" fontId="33" fillId="4" borderId="37" xfId="1" applyFont="1" applyFill="1" applyBorder="1" applyAlignment="1">
      <alignment horizontal="centerContinuous" vertical="center"/>
    </xf>
    <xf numFmtId="170" fontId="3" fillId="2" borderId="4" xfId="1" applyNumberFormat="1" applyFont="1" applyFill="1" applyBorder="1"/>
    <xf numFmtId="170" fontId="3" fillId="2" borderId="0" xfId="1" applyNumberFormat="1" applyFont="1" applyFill="1"/>
    <xf numFmtId="0" fontId="26" fillId="2" borderId="60" xfId="1" applyFont="1" applyFill="1" applyBorder="1" applyAlignment="1">
      <alignment horizontal="right" wrapText="1"/>
    </xf>
    <xf numFmtId="0" fontId="36" fillId="2" borderId="0" xfId="3" applyFont="1" applyFill="1" applyAlignment="1">
      <alignment horizontal="center" vertical="center" wrapText="1"/>
    </xf>
    <xf numFmtId="169" fontId="71" fillId="0" borderId="38" xfId="1" applyNumberFormat="1" applyFont="1" applyBorder="1"/>
    <xf numFmtId="0" fontId="26" fillId="5" borderId="32" xfId="1" applyFont="1" applyFill="1" applyBorder="1" applyAlignment="1">
      <alignment horizontal="left" wrapText="1"/>
    </xf>
    <xf numFmtId="0" fontId="26" fillId="5" borderId="33" xfId="1" applyFont="1" applyFill="1" applyBorder="1" applyAlignment="1">
      <alignment horizontal="left" wrapText="1"/>
    </xf>
    <xf numFmtId="0" fontId="26" fillId="5" borderId="34" xfId="1" applyFont="1" applyFill="1" applyBorder="1" applyAlignment="1">
      <alignment horizontal="left" wrapText="1"/>
    </xf>
    <xf numFmtId="0" fontId="7" fillId="0" borderId="34" xfId="1" applyFont="1" applyBorder="1" applyAlignment="1">
      <alignment horizontal="center" vertical="center" wrapText="1"/>
    </xf>
    <xf numFmtId="0" fontId="72" fillId="0" borderId="0" xfId="1" applyFont="1"/>
    <xf numFmtId="0" fontId="7" fillId="2" borderId="35" xfId="1" applyFont="1" applyFill="1" applyBorder="1" applyAlignment="1">
      <alignment horizontal="center" vertical="center" wrapText="1"/>
    </xf>
    <xf numFmtId="0" fontId="7" fillId="2" borderId="36" xfId="1" applyFont="1" applyFill="1" applyBorder="1" applyAlignment="1">
      <alignment horizontal="center" vertical="center" wrapText="1"/>
    </xf>
    <xf numFmtId="0" fontId="33" fillId="0" borderId="10" xfId="1" applyFont="1" applyBorder="1" applyAlignment="1">
      <alignment vertical="center" wrapText="1"/>
    </xf>
    <xf numFmtId="0" fontId="33" fillId="0" borderId="11" xfId="1" applyFont="1" applyBorder="1" applyAlignment="1">
      <alignment vertical="center" wrapText="1"/>
    </xf>
    <xf numFmtId="0" fontId="33" fillId="0" borderId="9" xfId="1" applyFont="1" applyBorder="1" applyAlignment="1">
      <alignment vertical="center"/>
    </xf>
    <xf numFmtId="0" fontId="33" fillId="3" borderId="9" xfId="1" applyFont="1" applyFill="1" applyBorder="1" applyAlignment="1">
      <alignment vertical="center"/>
    </xf>
    <xf numFmtId="0" fontId="33" fillId="3" borderId="10" xfId="1" applyFont="1" applyFill="1" applyBorder="1" applyAlignment="1">
      <alignment vertical="center"/>
    </xf>
    <xf numFmtId="0" fontId="33" fillId="3" borderId="11" xfId="1" applyFont="1" applyFill="1" applyBorder="1" applyAlignment="1">
      <alignment vertical="center"/>
    </xf>
    <xf numFmtId="0" fontId="3" fillId="0" borderId="0" xfId="1" applyFont="1" applyAlignment="1">
      <alignment horizontal="left" wrapText="1"/>
    </xf>
    <xf numFmtId="169" fontId="12" fillId="0" borderId="38" xfId="1" applyNumberFormat="1" applyFont="1" applyBorder="1"/>
    <xf numFmtId="0" fontId="33" fillId="3" borderId="9" xfId="1" applyFont="1" applyFill="1" applyBorder="1" applyAlignment="1">
      <alignment horizontal="left" vertical="center"/>
    </xf>
    <xf numFmtId="0" fontId="33" fillId="3" borderId="10" xfId="1" applyFont="1" applyFill="1" applyBorder="1" applyAlignment="1">
      <alignment horizontal="left" vertical="center"/>
    </xf>
    <xf numFmtId="0" fontId="33" fillId="3" borderId="11" xfId="1" applyFont="1" applyFill="1" applyBorder="1" applyAlignment="1">
      <alignment horizontal="left" vertical="center"/>
    </xf>
    <xf numFmtId="0" fontId="33" fillId="0" borderId="16" xfId="1" applyFont="1" applyBorder="1" applyAlignment="1">
      <alignment horizontal="left" vertical="center" wrapText="1"/>
    </xf>
    <xf numFmtId="0" fontId="33" fillId="0" borderId="10" xfId="1" applyFont="1" applyBorder="1" applyAlignment="1">
      <alignment vertical="center"/>
    </xf>
    <xf numFmtId="0" fontId="33" fillId="0" borderId="11" xfId="1" applyFont="1" applyBorder="1" applyAlignment="1">
      <alignment vertical="center"/>
    </xf>
    <xf numFmtId="0" fontId="7" fillId="0" borderId="0" xfId="1" applyFont="1" applyAlignment="1">
      <alignment horizontal="right" vertical="center" wrapText="1"/>
    </xf>
    <xf numFmtId="0" fontId="5" fillId="0" borderId="0" xfId="1" applyFont="1"/>
    <xf numFmtId="0" fontId="34" fillId="0" borderId="0" xfId="1" applyFont="1" applyAlignment="1">
      <alignment horizontal="center" vertical="center"/>
    </xf>
    <xf numFmtId="0" fontId="34" fillId="0" borderId="0" xfId="1" applyFont="1" applyAlignment="1">
      <alignment horizontal="center"/>
    </xf>
    <xf numFmtId="0" fontId="33" fillId="0" borderId="0" xfId="1" applyFont="1" applyAlignment="1">
      <alignment horizontal="centerContinuous" vertical="center" wrapText="1"/>
    </xf>
    <xf numFmtId="0" fontId="7" fillId="0" borderId="0" xfId="1" applyFont="1" applyAlignment="1">
      <alignment horizontal="centerContinuous" vertical="center"/>
    </xf>
    <xf numFmtId="169" fontId="71" fillId="0" borderId="0" xfId="1" applyNumberFormat="1" applyFont="1"/>
    <xf numFmtId="165" fontId="71" fillId="0" borderId="0" xfId="1" applyNumberFormat="1" applyFont="1"/>
    <xf numFmtId="0" fontId="7" fillId="0" borderId="0" xfId="1" applyFont="1" applyAlignment="1">
      <alignment horizontal="left" wrapText="1"/>
    </xf>
    <xf numFmtId="0" fontId="7" fillId="0" borderId="0" xfId="1" applyFont="1" applyAlignment="1">
      <alignment horizontal="left"/>
    </xf>
    <xf numFmtId="4" fontId="35" fillId="0" borderId="0" xfId="1" applyNumberFormat="1" applyFont="1"/>
    <xf numFmtId="0" fontId="7" fillId="12" borderId="10" xfId="1" applyFont="1" applyFill="1" applyBorder="1" applyAlignment="1">
      <alignment vertical="center" wrapText="1"/>
    </xf>
    <xf numFmtId="0" fontId="7" fillId="15" borderId="10" xfId="1" applyFont="1" applyFill="1" applyBorder="1" applyAlignment="1">
      <alignment vertical="center" wrapText="1"/>
    </xf>
    <xf numFmtId="0" fontId="36" fillId="18" borderId="32" xfId="3" applyFont="1" applyFill="1" applyBorder="1" applyAlignment="1">
      <alignment vertical="center"/>
    </xf>
    <xf numFmtId="0" fontId="7" fillId="0" borderId="8" xfId="1" applyFont="1" applyBorder="1" applyAlignment="1">
      <alignment horizontal="centerContinuous" vertical="center" wrapText="1"/>
    </xf>
    <xf numFmtId="1" fontId="71" fillId="0" borderId="0" xfId="1" applyNumberFormat="1" applyFont="1"/>
    <xf numFmtId="0" fontId="73" fillId="0" borderId="0" xfId="1" applyFont="1"/>
    <xf numFmtId="0" fontId="73" fillId="5" borderId="0" xfId="1" applyFont="1" applyFill="1" applyAlignment="1">
      <alignment horizontal="left"/>
    </xf>
    <xf numFmtId="0" fontId="0" fillId="0" borderId="0" xfId="0" applyAlignment="1">
      <alignment horizontal="left"/>
    </xf>
    <xf numFmtId="0" fontId="33" fillId="20" borderId="12" xfId="1" applyFont="1" applyFill="1" applyBorder="1" applyAlignment="1">
      <alignment horizontal="left" vertical="center"/>
    </xf>
    <xf numFmtId="0" fontId="33" fillId="20" borderId="13" xfId="1" applyFont="1" applyFill="1" applyBorder="1" applyAlignment="1">
      <alignment horizontal="left" vertical="center"/>
    </xf>
    <xf numFmtId="0" fontId="33" fillId="20" borderId="13" xfId="1" applyFont="1" applyFill="1" applyBorder="1" applyAlignment="1">
      <alignment horizontal="left" vertical="top"/>
    </xf>
    <xf numFmtId="0" fontId="6" fillId="20" borderId="13" xfId="1" applyFill="1" applyBorder="1" applyAlignment="1">
      <alignment horizontal="left" wrapText="1"/>
    </xf>
    <xf numFmtId="0" fontId="6" fillId="20" borderId="13" xfId="1" applyFill="1" applyBorder="1" applyAlignment="1">
      <alignment horizontal="left"/>
    </xf>
    <xf numFmtId="0" fontId="27" fillId="19" borderId="69" xfId="1" applyFont="1" applyFill="1" applyBorder="1" applyAlignment="1">
      <alignment horizontal="left" vertical="center" wrapText="1"/>
    </xf>
    <xf numFmtId="0" fontId="27" fillId="19" borderId="68" xfId="1" applyFont="1" applyFill="1" applyBorder="1" applyAlignment="1">
      <alignment horizontal="left" vertical="center" wrapText="1"/>
    </xf>
    <xf numFmtId="0" fontId="27" fillId="19" borderId="70" xfId="1" applyFont="1" applyFill="1" applyBorder="1" applyAlignment="1">
      <alignment horizontal="left" vertical="center" wrapText="1"/>
    </xf>
    <xf numFmtId="0" fontId="28" fillId="10" borderId="71" xfId="1" applyFont="1" applyFill="1" applyBorder="1" applyAlignment="1">
      <alignment textRotation="90"/>
    </xf>
    <xf numFmtId="0" fontId="33" fillId="17" borderId="25" xfId="1" applyFont="1" applyFill="1" applyBorder="1" applyAlignment="1">
      <alignment horizontal="left" vertical="center"/>
    </xf>
    <xf numFmtId="0" fontId="7" fillId="17" borderId="25" xfId="1" applyFont="1" applyFill="1" applyBorder="1" applyAlignment="1">
      <alignment horizontal="center" vertical="center"/>
    </xf>
    <xf numFmtId="0" fontId="34" fillId="0" borderId="0" xfId="1" applyFont="1" applyAlignment="1">
      <alignment vertical="center" wrapText="1"/>
    </xf>
    <xf numFmtId="0" fontId="3" fillId="0" borderId="0" xfId="15"/>
    <xf numFmtId="0" fontId="3" fillId="0" borderId="0" xfId="1" applyFont="1" applyAlignment="1">
      <alignment horizontal="left"/>
    </xf>
    <xf numFmtId="0" fontId="7" fillId="0" borderId="43" xfId="1" applyFont="1" applyBorder="1" applyAlignment="1">
      <alignment horizontal="center" vertical="center" wrapText="1"/>
    </xf>
    <xf numFmtId="169" fontId="3" fillId="0" borderId="26" xfId="1" applyNumberFormat="1" applyFont="1" applyBorder="1"/>
    <xf numFmtId="0" fontId="81" fillId="5" borderId="32" xfId="3" applyFont="1" applyFill="1" applyBorder="1" applyAlignment="1">
      <alignment vertical="center"/>
    </xf>
    <xf numFmtId="0" fontId="81" fillId="12" borderId="9" xfId="1" applyFont="1" applyFill="1" applyBorder="1" applyAlignment="1">
      <alignment vertical="center"/>
    </xf>
    <xf numFmtId="0" fontId="36" fillId="2" borderId="0" xfId="1" applyFont="1" applyFill="1" applyAlignment="1">
      <alignment horizontal="left" vertical="center"/>
    </xf>
    <xf numFmtId="0" fontId="36" fillId="0" borderId="0" xfId="1" applyFont="1" applyAlignment="1">
      <alignment horizontal="left" vertical="center"/>
    </xf>
    <xf numFmtId="0" fontId="0" fillId="0" borderId="0" xfId="0" applyAlignment="1">
      <alignment horizontal="left" vertical="top"/>
    </xf>
    <xf numFmtId="0" fontId="0" fillId="0" borderId="0" xfId="0" applyAlignment="1">
      <alignment vertical="top"/>
    </xf>
    <xf numFmtId="0" fontId="82" fillId="5" borderId="32" xfId="3" applyFont="1" applyFill="1" applyBorder="1" applyAlignment="1">
      <alignment vertical="center"/>
    </xf>
    <xf numFmtId="0" fontId="22" fillId="10" borderId="0" xfId="1" applyFont="1" applyFill="1" applyAlignment="1">
      <alignment horizontal="center"/>
    </xf>
    <xf numFmtId="0" fontId="22" fillId="10" borderId="0" xfId="1" applyFont="1" applyFill="1" applyAlignment="1">
      <alignment horizontal="center" wrapText="1"/>
    </xf>
    <xf numFmtId="0" fontId="22" fillId="22" borderId="0" xfId="1" applyFont="1" applyFill="1" applyAlignment="1">
      <alignment horizontal="right" wrapText="1"/>
    </xf>
    <xf numFmtId="0" fontId="61" fillId="16" borderId="43" xfId="0" applyFont="1" applyFill="1" applyBorder="1" applyAlignment="1">
      <alignment horizontal="left" vertical="center"/>
    </xf>
    <xf numFmtId="0" fontId="22" fillId="16" borderId="0" xfId="1" applyFont="1" applyFill="1" applyAlignment="1">
      <alignment horizontal="right" wrapText="1"/>
    </xf>
    <xf numFmtId="0" fontId="61" fillId="22" borderId="43" xfId="0" applyFont="1" applyFill="1" applyBorder="1" applyAlignment="1">
      <alignment horizontal="left" vertical="center"/>
    </xf>
    <xf numFmtId="0" fontId="36" fillId="16" borderId="43" xfId="1" applyFont="1" applyFill="1" applyBorder="1" applyAlignment="1">
      <alignment horizontal="left"/>
    </xf>
    <xf numFmtId="0" fontId="36" fillId="10" borderId="32" xfId="1" applyFont="1" applyFill="1" applyBorder="1" applyAlignment="1">
      <alignment vertical="center"/>
    </xf>
    <xf numFmtId="0" fontId="36" fillId="10" borderId="33" xfId="1" applyFont="1" applyFill="1" applyBorder="1" applyAlignment="1">
      <alignment vertical="center"/>
    </xf>
    <xf numFmtId="0" fontId="36" fillId="10" borderId="34" xfId="1" applyFont="1" applyFill="1" applyBorder="1" applyAlignment="1">
      <alignment vertical="center"/>
    </xf>
    <xf numFmtId="0" fontId="36" fillId="16" borderId="32" xfId="1" applyFont="1" applyFill="1" applyBorder="1" applyAlignment="1">
      <alignment vertical="center"/>
    </xf>
    <xf numFmtId="0" fontId="36" fillId="16" borderId="33" xfId="1" applyFont="1" applyFill="1" applyBorder="1" applyAlignment="1">
      <alignment vertical="center"/>
    </xf>
    <xf numFmtId="0" fontId="36" fillId="16" borderId="34" xfId="1" applyFont="1" applyFill="1" applyBorder="1" applyAlignment="1">
      <alignment vertical="center"/>
    </xf>
    <xf numFmtId="0" fontId="61" fillId="16" borderId="32" xfId="0" applyFont="1" applyFill="1" applyBorder="1" applyAlignment="1">
      <alignment vertical="center"/>
    </xf>
    <xf numFmtId="0" fontId="61" fillId="16" borderId="33" xfId="0" applyFont="1" applyFill="1" applyBorder="1" applyAlignment="1">
      <alignment vertical="center"/>
    </xf>
    <xf numFmtId="0" fontId="7" fillId="2" borderId="0" xfId="1" applyFont="1" applyFill="1" applyAlignment="1">
      <alignment horizontal="right" vertical="center" wrapText="1"/>
    </xf>
    <xf numFmtId="0" fontId="7" fillId="10" borderId="0" xfId="1" applyFont="1" applyFill="1" applyAlignment="1">
      <alignment horizontal="right" vertical="center" wrapText="1"/>
    </xf>
    <xf numFmtId="0" fontId="7" fillId="16" borderId="0" xfId="1" applyFont="1" applyFill="1" applyAlignment="1">
      <alignment horizontal="right" vertical="center" wrapText="1"/>
    </xf>
    <xf numFmtId="0" fontId="40" fillId="10" borderId="0" xfId="1" applyFont="1" applyFill="1" applyAlignment="1">
      <alignment horizontal="right" vertical="center" wrapText="1"/>
    </xf>
    <xf numFmtId="0" fontId="7" fillId="16" borderId="0" xfId="1" applyFont="1" applyFill="1" applyAlignment="1">
      <alignment horizontal="right" vertical="center"/>
    </xf>
    <xf numFmtId="0" fontId="40" fillId="16" borderId="0" xfId="1" applyFont="1" applyFill="1" applyAlignment="1">
      <alignment horizontal="right" vertical="center"/>
    </xf>
    <xf numFmtId="0" fontId="7" fillId="10" borderId="0" xfId="1" applyFont="1" applyFill="1" applyAlignment="1">
      <alignment horizontal="right" vertical="center"/>
    </xf>
    <xf numFmtId="0" fontId="7" fillId="22" borderId="0" xfId="1" applyFont="1" applyFill="1" applyAlignment="1">
      <alignment horizontal="right" vertical="center" wrapText="1"/>
    </xf>
    <xf numFmtId="0" fontId="3" fillId="0" borderId="0" xfId="1" applyFont="1" applyAlignment="1">
      <alignment horizontal="center"/>
    </xf>
    <xf numFmtId="0" fontId="7" fillId="2" borderId="33" xfId="1" applyFont="1" applyFill="1" applyBorder="1" applyAlignment="1">
      <alignment horizontal="center" vertical="center" wrapText="1"/>
    </xf>
    <xf numFmtId="170" fontId="3" fillId="0" borderId="0" xfId="1" applyNumberFormat="1" applyFont="1"/>
    <xf numFmtId="0" fontId="33" fillId="0" borderId="0" xfId="1" applyFont="1" applyAlignment="1">
      <alignment horizontal="centerContinuous" vertical="center"/>
    </xf>
    <xf numFmtId="0" fontId="26" fillId="2" borderId="0" xfId="1" applyFont="1" applyFill="1" applyAlignment="1">
      <alignment horizontal="right" vertical="center" wrapText="1"/>
    </xf>
    <xf numFmtId="0" fontId="26" fillId="2" borderId="38" xfId="1" applyFont="1" applyFill="1" applyBorder="1" applyAlignment="1">
      <alignment horizontal="right" vertical="center" wrapText="1"/>
    </xf>
    <xf numFmtId="0" fontId="26" fillId="2" borderId="35" xfId="1" applyFont="1" applyFill="1" applyBorder="1" applyAlignment="1">
      <alignment horizontal="right" vertical="center" wrapText="1"/>
    </xf>
    <xf numFmtId="0" fontId="26" fillId="2" borderId="36" xfId="1" applyFont="1" applyFill="1" applyBorder="1" applyAlignment="1">
      <alignment horizontal="right" vertical="center" wrapText="1"/>
    </xf>
    <xf numFmtId="0" fontId="39" fillId="0" borderId="56" xfId="1" applyFont="1" applyBorder="1" applyAlignment="1">
      <alignment wrapText="1"/>
    </xf>
    <xf numFmtId="0" fontId="39" fillId="0" borderId="17" xfId="1" applyFont="1" applyBorder="1" applyAlignment="1">
      <alignment wrapText="1"/>
    </xf>
    <xf numFmtId="0" fontId="39" fillId="0" borderId="18" xfId="1" applyFont="1" applyBorder="1" applyAlignment="1">
      <alignment wrapText="1"/>
    </xf>
    <xf numFmtId="0" fontId="39" fillId="0" borderId="56" xfId="1" applyFont="1" applyBorder="1" applyAlignment="1">
      <alignment horizontal="center" vertical="center" wrapText="1"/>
    </xf>
    <xf numFmtId="0" fontId="39" fillId="0" borderId="17" xfId="1" applyFont="1" applyBorder="1" applyAlignment="1">
      <alignment horizontal="center" vertical="center" wrapText="1"/>
    </xf>
    <xf numFmtId="0" fontId="39" fillId="0" borderId="18" xfId="1" applyFont="1" applyBorder="1" applyAlignment="1">
      <alignment horizontal="center" vertical="center" wrapText="1"/>
    </xf>
    <xf numFmtId="0" fontId="7" fillId="0" borderId="77" xfId="1" applyFont="1" applyBorder="1" applyAlignment="1">
      <alignment horizontal="centerContinuous" vertical="center" wrapText="1"/>
    </xf>
    <xf numFmtId="0" fontId="7" fillId="0" borderId="15" xfId="1" applyFont="1" applyBorder="1" applyAlignment="1">
      <alignment horizontal="centerContinuous" vertical="center" wrapText="1"/>
    </xf>
    <xf numFmtId="0" fontId="39" fillId="0" borderId="76" xfId="1" applyFont="1" applyBorder="1" applyAlignment="1">
      <alignment horizontal="right" wrapText="1"/>
    </xf>
    <xf numFmtId="0" fontId="7" fillId="0" borderId="6" xfId="1" applyFont="1" applyBorder="1" applyAlignment="1">
      <alignment horizontal="centerContinuous" vertical="center" wrapText="1"/>
    </xf>
    <xf numFmtId="0" fontId="7" fillId="0" borderId="7" xfId="1" applyFont="1" applyBorder="1" applyAlignment="1">
      <alignment horizontal="centerContinuous" vertical="center" wrapText="1"/>
    </xf>
    <xf numFmtId="4" fontId="35" fillId="16" borderId="0" xfId="1" applyNumberFormat="1" applyFont="1" applyFill="1"/>
    <xf numFmtId="0" fontId="22" fillId="5" borderId="0" xfId="1" applyFont="1" applyFill="1" applyAlignment="1">
      <alignment horizontal="right" wrapText="1"/>
    </xf>
    <xf numFmtId="0" fontId="7" fillId="5" borderId="0" xfId="1" applyFont="1" applyFill="1" applyAlignment="1">
      <alignment horizontal="right" vertical="center" wrapText="1"/>
    </xf>
    <xf numFmtId="169" fontId="6" fillId="0" borderId="45" xfId="1" applyNumberFormat="1" applyBorder="1"/>
    <xf numFmtId="169" fontId="6" fillId="0" borderId="2" xfId="1" applyNumberFormat="1" applyBorder="1"/>
    <xf numFmtId="169" fontId="6" fillId="0" borderId="46" xfId="1" applyNumberFormat="1" applyBorder="1"/>
    <xf numFmtId="0" fontId="22" fillId="16" borderId="0" xfId="1" applyFont="1" applyFill="1" applyAlignment="1">
      <alignment wrapText="1"/>
    </xf>
    <xf numFmtId="0" fontId="87" fillId="5" borderId="0" xfId="1" applyFont="1" applyFill="1" applyAlignment="1">
      <alignment wrapText="1"/>
    </xf>
    <xf numFmtId="0" fontId="87" fillId="5" borderId="0" xfId="1" quotePrefix="1" applyFont="1" applyFill="1" applyAlignment="1">
      <alignment wrapText="1"/>
    </xf>
    <xf numFmtId="0" fontId="87" fillId="5" borderId="38" xfId="1" applyFont="1" applyFill="1" applyBorder="1" applyAlignment="1">
      <alignment wrapText="1"/>
    </xf>
    <xf numFmtId="0" fontId="3" fillId="0" borderId="28" xfId="3" applyFont="1" applyBorder="1"/>
    <xf numFmtId="0" fontId="31" fillId="2" borderId="0" xfId="5" applyFill="1" applyAlignment="1" applyProtection="1"/>
    <xf numFmtId="0" fontId="7" fillId="0" borderId="38" xfId="1" applyFont="1" applyBorder="1" applyAlignment="1">
      <alignment horizontal="right"/>
    </xf>
    <xf numFmtId="172" fontId="3" fillId="0" borderId="0" xfId="1" applyNumberFormat="1" applyFont="1"/>
    <xf numFmtId="0" fontId="60" fillId="0" borderId="0" xfId="1" applyFont="1"/>
    <xf numFmtId="173" fontId="3" fillId="5" borderId="26" xfId="1" applyNumberFormat="1" applyFont="1" applyFill="1" applyBorder="1" applyAlignment="1">
      <alignment horizontal="center"/>
    </xf>
    <xf numFmtId="170" fontId="3" fillId="2" borderId="2" xfId="1" applyNumberFormat="1" applyFont="1" applyFill="1" applyBorder="1"/>
    <xf numFmtId="170" fontId="3" fillId="2" borderId="3" xfId="1" applyNumberFormat="1" applyFont="1" applyFill="1" applyBorder="1"/>
    <xf numFmtId="170" fontId="3" fillId="2" borderId="5" xfId="1" applyNumberFormat="1" applyFont="1" applyFill="1" applyBorder="1"/>
    <xf numFmtId="169" fontId="6" fillId="0" borderId="26" xfId="1" applyNumberFormat="1" applyBorder="1"/>
    <xf numFmtId="0" fontId="33" fillId="0" borderId="4" xfId="1" applyFont="1" applyBorder="1" applyAlignment="1">
      <alignment horizontal="right"/>
    </xf>
    <xf numFmtId="172" fontId="6" fillId="0" borderId="38" xfId="1" applyNumberFormat="1" applyBorder="1"/>
    <xf numFmtId="1" fontId="7" fillId="0" borderId="0" xfId="1" applyNumberFormat="1" applyFont="1" applyAlignment="1">
      <alignment horizontal="right"/>
    </xf>
    <xf numFmtId="165" fontId="3" fillId="0" borderId="4" xfId="1" applyNumberFormat="1" applyFont="1" applyBorder="1"/>
    <xf numFmtId="165" fontId="3" fillId="0" borderId="5" xfId="1" applyNumberFormat="1" applyFont="1" applyBorder="1"/>
    <xf numFmtId="0" fontId="26" fillId="0" borderId="16" xfId="1" applyFont="1" applyBorder="1" applyAlignment="1">
      <alignment horizontal="centerContinuous" vertical="center" wrapText="1"/>
    </xf>
    <xf numFmtId="4" fontId="88" fillId="0" borderId="0" xfId="1" applyNumberFormat="1" applyFont="1"/>
    <xf numFmtId="4" fontId="88" fillId="16" borderId="0" xfId="1" applyNumberFormat="1" applyFont="1" applyFill="1"/>
    <xf numFmtId="0" fontId="33" fillId="8" borderId="0" xfId="15" applyFont="1" applyFill="1" applyAlignment="1">
      <alignment horizontal="right"/>
    </xf>
    <xf numFmtId="0" fontId="6" fillId="16" borderId="0" xfId="1" applyFill="1" applyAlignment="1">
      <alignment wrapText="1"/>
    </xf>
    <xf numFmtId="0" fontId="7" fillId="16" borderId="0" xfId="1" applyFont="1" applyFill="1" applyAlignment="1">
      <alignment horizontal="center" vertical="center" wrapText="1"/>
    </xf>
    <xf numFmtId="172" fontId="7" fillId="0" borderId="4" xfId="1" applyNumberFormat="1" applyFont="1" applyBorder="1"/>
    <xf numFmtId="0" fontId="7" fillId="0" borderId="0" xfId="15" applyFont="1" applyAlignment="1">
      <alignment horizontal="left" vertical="center"/>
    </xf>
    <xf numFmtId="0" fontId="22" fillId="0" borderId="0" xfId="15" applyFont="1" applyAlignment="1">
      <alignment horizontal="left" vertical="center"/>
    </xf>
    <xf numFmtId="4" fontId="0" fillId="0" borderId="0" xfId="0" applyNumberFormat="1"/>
    <xf numFmtId="4" fontId="0" fillId="5" borderId="0" xfId="0" applyNumberFormat="1" applyFill="1"/>
    <xf numFmtId="9" fontId="0" fillId="5" borderId="0" xfId="23" applyFont="1" applyFill="1" applyBorder="1"/>
    <xf numFmtId="4" fontId="0" fillId="6" borderId="0" xfId="0" applyNumberFormat="1" applyFill="1"/>
    <xf numFmtId="169" fontId="3" fillId="5" borderId="0" xfId="15" applyNumberFormat="1" applyFill="1"/>
    <xf numFmtId="0" fontId="33" fillId="0" borderId="0" xfId="15" applyFont="1" applyAlignment="1">
      <alignment horizontal="right"/>
    </xf>
    <xf numFmtId="0" fontId="7" fillId="24" borderId="0" xfId="15" applyFont="1" applyFill="1" applyAlignment="1">
      <alignment horizontal="right" vertical="center" wrapText="1"/>
    </xf>
    <xf numFmtId="0" fontId="7" fillId="10" borderId="0" xfId="15" applyFont="1" applyFill="1" applyAlignment="1">
      <alignment horizontal="right" vertical="center" wrapText="1"/>
    </xf>
    <xf numFmtId="4" fontId="67" fillId="23" borderId="0" xfId="0" applyNumberFormat="1" applyFont="1" applyFill="1" applyAlignment="1">
      <alignment horizontal="center" vertical="center" wrapText="1"/>
    </xf>
    <xf numFmtId="0" fontId="22" fillId="24" borderId="0" xfId="15" applyFont="1" applyFill="1" applyAlignment="1">
      <alignment horizontal="right" wrapText="1"/>
    </xf>
    <xf numFmtId="0" fontId="22" fillId="10" borderId="0" xfId="15" applyFont="1" applyFill="1" applyAlignment="1">
      <alignment horizontal="right" wrapText="1"/>
    </xf>
    <xf numFmtId="0" fontId="67" fillId="23" borderId="0" xfId="0" applyFont="1" applyFill="1" applyAlignment="1">
      <alignment horizontal="center" vertical="center" wrapText="1"/>
    </xf>
    <xf numFmtId="0" fontId="90" fillId="6" borderId="0" xfId="0" applyFont="1" applyFill="1" applyAlignment="1">
      <alignment horizontal="center" vertical="center"/>
    </xf>
    <xf numFmtId="0" fontId="91" fillId="6" borderId="0" xfId="0" applyFont="1" applyFill="1" applyAlignment="1">
      <alignment horizontal="center"/>
    </xf>
    <xf numFmtId="4" fontId="35" fillId="5" borderId="0" xfId="15" applyNumberFormat="1" applyFont="1" applyFill="1"/>
    <xf numFmtId="4" fontId="22" fillId="10" borderId="0" xfId="15" applyNumberFormat="1" applyFont="1" applyFill="1" applyAlignment="1">
      <alignment horizontal="right" wrapText="1"/>
    </xf>
    <xf numFmtId="10" fontId="0" fillId="5" borderId="0" xfId="23" applyNumberFormat="1" applyFont="1" applyFill="1" applyBorder="1"/>
    <xf numFmtId="4" fontId="3" fillId="5" borderId="0" xfId="15" applyNumberFormat="1" applyFill="1"/>
    <xf numFmtId="10" fontId="60" fillId="5" borderId="0" xfId="23" applyNumberFormat="1" applyFont="1" applyFill="1" applyBorder="1"/>
    <xf numFmtId="178" fontId="0" fillId="5" borderId="0" xfId="0" applyNumberFormat="1" applyFill="1"/>
    <xf numFmtId="1" fontId="0" fillId="5" borderId="0" xfId="0" applyNumberFormat="1" applyFill="1"/>
    <xf numFmtId="0" fontId="91" fillId="0" borderId="0" xfId="0" applyFont="1" applyAlignment="1">
      <alignment horizontal="center"/>
    </xf>
    <xf numFmtId="2" fontId="0" fillId="0" borderId="0" xfId="0" applyNumberFormat="1"/>
    <xf numFmtId="2" fontId="0" fillId="5" borderId="0" xfId="0" applyNumberFormat="1" applyFill="1"/>
    <xf numFmtId="179" fontId="0" fillId="0" borderId="0" xfId="0" applyNumberFormat="1"/>
    <xf numFmtId="180" fontId="0" fillId="0" borderId="0" xfId="0" applyNumberFormat="1"/>
    <xf numFmtId="168" fontId="0" fillId="0" borderId="0" xfId="0" applyNumberFormat="1"/>
    <xf numFmtId="2" fontId="67" fillId="0" borderId="0" xfId="0" applyNumberFormat="1" applyFont="1"/>
    <xf numFmtId="0" fontId="33" fillId="0" borderId="10" xfId="1" applyFont="1" applyBorder="1" applyAlignment="1">
      <alignment horizontal="left" vertical="center"/>
    </xf>
    <xf numFmtId="0" fontId="12" fillId="0" borderId="0" xfId="1" applyFont="1"/>
    <xf numFmtId="0" fontId="13" fillId="0" borderId="0" xfId="1" applyFont="1"/>
    <xf numFmtId="49" fontId="14" fillId="0" borderId="0" xfId="1" applyNumberFormat="1" applyFont="1"/>
    <xf numFmtId="0" fontId="15" fillId="0" borderId="0" xfId="1" applyFont="1"/>
    <xf numFmtId="15" fontId="47" fillId="0" borderId="0" xfId="1" applyNumberFormat="1" applyFont="1"/>
    <xf numFmtId="0" fontId="48" fillId="0" borderId="0" xfId="1" applyFont="1"/>
    <xf numFmtId="15" fontId="48" fillId="0" borderId="0" xfId="1" applyNumberFormat="1" applyFont="1"/>
    <xf numFmtId="0" fontId="14" fillId="0" borderId="0" xfId="1" applyFont="1" applyAlignment="1">
      <alignment horizontal="center" vertical="center"/>
    </xf>
    <xf numFmtId="0" fontId="16" fillId="0" borderId="1" xfId="1" applyFont="1" applyBorder="1" applyAlignment="1">
      <alignment horizontal="centerContinuous" vertical="center" wrapText="1"/>
    </xf>
    <xf numFmtId="0" fontId="16" fillId="0" borderId="2" xfId="1" applyFont="1" applyBorder="1" applyAlignment="1">
      <alignment horizontal="centerContinuous" vertical="center"/>
    </xf>
    <xf numFmtId="0" fontId="16" fillId="0" borderId="3" xfId="1" applyFont="1" applyBorder="1" applyAlignment="1">
      <alignment horizontal="centerContinuous" vertical="center"/>
    </xf>
    <xf numFmtId="0" fontId="17" fillId="0" borderId="4" xfId="1" applyFont="1" applyBorder="1" applyAlignment="1">
      <alignment horizontal="centerContinuous" vertical="center"/>
    </xf>
    <xf numFmtId="0" fontId="16" fillId="0" borderId="0" xfId="1" applyFont="1" applyAlignment="1">
      <alignment horizontal="centerContinuous" vertical="center"/>
    </xf>
    <xf numFmtId="0" fontId="16" fillId="0" borderId="5" xfId="1" applyFont="1" applyBorder="1" applyAlignment="1">
      <alignment horizontal="centerContinuous" vertical="center"/>
    </xf>
    <xf numFmtId="49" fontId="85" fillId="0" borderId="4" xfId="1" applyNumberFormat="1" applyFont="1" applyBorder="1" applyAlignment="1">
      <alignment horizontal="centerContinuous" vertical="center"/>
    </xf>
    <xf numFmtId="0" fontId="18" fillId="0" borderId="4" xfId="1" applyFont="1" applyBorder="1" applyAlignment="1">
      <alignment horizontal="centerContinuous" vertical="center"/>
    </xf>
    <xf numFmtId="0" fontId="19" fillId="0" borderId="4" xfId="1" applyFont="1" applyBorder="1" applyAlignment="1">
      <alignment horizontal="centerContinuous"/>
    </xf>
    <xf numFmtId="0" fontId="20" fillId="0" borderId="4" xfId="1" applyFont="1" applyBorder="1" applyAlignment="1">
      <alignment horizontal="centerContinuous" vertical="top"/>
    </xf>
    <xf numFmtId="0" fontId="20" fillId="0" borderId="4" xfId="1" applyFont="1" applyBorder="1" applyAlignment="1">
      <alignment horizontal="left" vertical="top"/>
    </xf>
    <xf numFmtId="0" fontId="16" fillId="0" borderId="6" xfId="1" applyFont="1" applyBorder="1" applyAlignment="1">
      <alignment horizontal="centerContinuous" vertical="center"/>
    </xf>
    <xf numFmtId="0" fontId="16" fillId="0" borderId="7" xfId="1" applyFont="1" applyBorder="1" applyAlignment="1">
      <alignment horizontal="centerContinuous" vertical="center"/>
    </xf>
    <xf numFmtId="0" fontId="16" fillId="0" borderId="8" xfId="1" applyFont="1" applyBorder="1" applyAlignment="1">
      <alignment horizontal="centerContinuous" vertical="center"/>
    </xf>
    <xf numFmtId="0" fontId="12" fillId="0" borderId="0" xfId="15" applyFont="1"/>
    <xf numFmtId="0" fontId="84" fillId="0" borderId="0" xfId="5" applyFont="1" applyFill="1" applyAlignment="1" applyProtection="1"/>
    <xf numFmtId="2" fontId="7" fillId="0" borderId="0" xfId="1" quotePrefix="1" applyNumberFormat="1" applyFont="1"/>
    <xf numFmtId="0" fontId="67" fillId="0" borderId="0" xfId="0" applyFont="1" applyAlignment="1">
      <alignment horizontal="center" vertical="center"/>
    </xf>
    <xf numFmtId="0" fontId="33" fillId="0" borderId="26" xfId="1" applyFont="1" applyBorder="1" applyAlignment="1">
      <alignment horizontal="center" vertical="center"/>
    </xf>
    <xf numFmtId="169" fontId="29" fillId="0" borderId="0" xfId="1" applyNumberFormat="1" applyFont="1"/>
    <xf numFmtId="169" fontId="29" fillId="0" borderId="28" xfId="1" applyNumberFormat="1" applyFont="1" applyBorder="1"/>
    <xf numFmtId="0" fontId="33" fillId="0" borderId="21" xfId="1" applyFont="1" applyBorder="1" applyAlignment="1">
      <alignment vertical="center"/>
    </xf>
    <xf numFmtId="0" fontId="33" fillId="0" borderId="19" xfId="1" applyFont="1" applyBorder="1" applyAlignment="1">
      <alignment vertical="center" wrapText="1"/>
    </xf>
    <xf numFmtId="0" fontId="33" fillId="0" borderId="20" xfId="1" applyFont="1" applyBorder="1" applyAlignment="1">
      <alignment vertical="center" wrapText="1"/>
    </xf>
    <xf numFmtId="0" fontId="39" fillId="0" borderId="32" xfId="1" applyFont="1" applyBorder="1" applyAlignment="1">
      <alignment horizontal="center" vertical="center" wrapText="1"/>
    </xf>
    <xf numFmtId="0" fontId="39" fillId="0" borderId="33" xfId="1" applyFont="1" applyBorder="1" applyAlignment="1">
      <alignment horizontal="center" vertical="center" wrapText="1"/>
    </xf>
    <xf numFmtId="0" fontId="39" fillId="0" borderId="34" xfId="1" applyFont="1" applyBorder="1" applyAlignment="1">
      <alignment horizontal="center" vertical="center" wrapText="1"/>
    </xf>
    <xf numFmtId="0" fontId="33" fillId="0" borderId="32" xfId="1" applyFont="1" applyBorder="1" applyAlignment="1">
      <alignment vertical="center"/>
    </xf>
    <xf numFmtId="0" fontId="33" fillId="0" borderId="33" xfId="1" applyFont="1" applyBorder="1" applyAlignment="1">
      <alignment vertical="center"/>
    </xf>
    <xf numFmtId="0" fontId="33" fillId="0" borderId="33" xfId="1" applyFont="1" applyBorder="1" applyAlignment="1">
      <alignment horizontal="center" vertical="center"/>
    </xf>
    <xf numFmtId="0" fontId="33" fillId="0" borderId="34" xfId="1" applyFont="1" applyBorder="1" applyAlignment="1">
      <alignment horizontal="center" vertical="center"/>
    </xf>
    <xf numFmtId="0" fontId="86" fillId="0" borderId="0" xfId="5" applyFont="1" applyFill="1" applyAlignment="1" applyProtection="1">
      <alignment horizontal="center"/>
    </xf>
    <xf numFmtId="0" fontId="56" fillId="0" borderId="32" xfId="1" applyFont="1" applyBorder="1" applyAlignment="1">
      <alignment horizontal="center" vertical="center" wrapText="1"/>
    </xf>
    <xf numFmtId="0" fontId="56" fillId="0" borderId="33" xfId="1" applyFont="1" applyBorder="1" applyAlignment="1">
      <alignment horizontal="center" vertical="center" wrapText="1"/>
    </xf>
    <xf numFmtId="0" fontId="56" fillId="0" borderId="34" xfId="1" applyFont="1" applyBorder="1" applyAlignment="1">
      <alignment horizontal="center" vertical="center" wrapText="1"/>
    </xf>
    <xf numFmtId="0" fontId="56" fillId="0" borderId="0" xfId="1" applyFont="1" applyAlignment="1">
      <alignment horizontal="center" vertical="center" wrapText="1"/>
    </xf>
    <xf numFmtId="0" fontId="33" fillId="0" borderId="33" xfId="1" applyFont="1" applyBorder="1" applyAlignment="1">
      <alignment horizontal="centerContinuous" vertical="center"/>
    </xf>
    <xf numFmtId="0" fontId="33" fillId="0" borderId="34" xfId="1" applyFont="1" applyBorder="1" applyAlignment="1">
      <alignment horizontal="centerContinuous" vertical="center"/>
    </xf>
    <xf numFmtId="0" fontId="33" fillId="0" borderId="32" xfId="1" applyFont="1" applyBorder="1" applyAlignment="1">
      <alignment horizontal="centerContinuous" vertical="center"/>
    </xf>
    <xf numFmtId="0" fontId="33" fillId="0" borderId="32" xfId="1" applyFont="1" applyBorder="1" applyAlignment="1">
      <alignment horizontal="center" vertical="center" wrapText="1"/>
    </xf>
    <xf numFmtId="0" fontId="33" fillId="0" borderId="33" xfId="1" applyFont="1" applyBorder="1" applyAlignment="1">
      <alignment horizontal="center" vertical="center" wrapText="1"/>
    </xf>
    <xf numFmtId="0" fontId="33" fillId="0" borderId="34" xfId="1" applyFont="1" applyBorder="1" applyAlignment="1">
      <alignment horizontal="center" vertical="center" wrapText="1"/>
    </xf>
    <xf numFmtId="0" fontId="33" fillId="0" borderId="0" xfId="1" applyFont="1" applyAlignment="1">
      <alignment horizontal="center" vertical="center" wrapText="1"/>
    </xf>
    <xf numFmtId="0" fontId="33" fillId="0" borderId="66" xfId="1" applyFont="1" applyBorder="1" applyAlignment="1">
      <alignment horizontal="right"/>
    </xf>
    <xf numFmtId="172" fontId="29" fillId="0" borderId="36" xfId="1" applyNumberFormat="1" applyFont="1" applyBorder="1"/>
    <xf numFmtId="169" fontId="29" fillId="0" borderId="36" xfId="1" applyNumberFormat="1" applyFont="1" applyBorder="1"/>
    <xf numFmtId="169" fontId="29" fillId="0" borderId="37" xfId="1" applyNumberFormat="1" applyFont="1" applyBorder="1"/>
    <xf numFmtId="169" fontId="29" fillId="0" borderId="35" xfId="1" applyNumberFormat="1" applyFont="1" applyBorder="1"/>
    <xf numFmtId="2" fontId="29" fillId="0" borderId="37" xfId="1" applyNumberFormat="1" applyFont="1" applyBorder="1" applyAlignment="1">
      <alignment horizontal="right" indent="1"/>
    </xf>
    <xf numFmtId="2" fontId="29" fillId="0" borderId="0" xfId="1" applyNumberFormat="1" applyFont="1" applyAlignment="1">
      <alignment horizontal="right" indent="1"/>
    </xf>
    <xf numFmtId="169" fontId="29" fillId="0" borderId="31" xfId="1" applyNumberFormat="1" applyFont="1" applyBorder="1"/>
    <xf numFmtId="169" fontId="29" fillId="0" borderId="38" xfId="1" applyNumberFormat="1" applyFont="1" applyBorder="1"/>
    <xf numFmtId="172" fontId="29" fillId="0" borderId="0" xfId="1" applyNumberFormat="1" applyFont="1"/>
    <xf numFmtId="2" fontId="29" fillId="0" borderId="38" xfId="1" applyNumberFormat="1" applyFont="1" applyBorder="1" applyAlignment="1">
      <alignment horizontal="right" indent="1"/>
    </xf>
    <xf numFmtId="0" fontId="33" fillId="0" borderId="40" xfId="1" applyFont="1" applyBorder="1" applyAlignment="1">
      <alignment horizontal="right"/>
    </xf>
    <xf numFmtId="172" fontId="29" fillId="0" borderId="28" xfId="1" applyNumberFormat="1" applyFont="1" applyBorder="1"/>
    <xf numFmtId="169" fontId="29" fillId="0" borderId="40" xfId="1" applyNumberFormat="1" applyFont="1" applyBorder="1"/>
    <xf numFmtId="169" fontId="29" fillId="0" borderId="39" xfId="1" applyNumberFormat="1" applyFont="1" applyBorder="1"/>
    <xf numFmtId="2" fontId="29" fillId="0" borderId="40" xfId="1" applyNumberFormat="1" applyFont="1" applyBorder="1" applyAlignment="1">
      <alignment horizontal="right" indent="1"/>
    </xf>
    <xf numFmtId="2" fontId="29" fillId="0" borderId="28" xfId="1" applyNumberFormat="1" applyFont="1" applyBorder="1" applyAlignment="1">
      <alignment horizontal="right" indent="1"/>
    </xf>
    <xf numFmtId="172" fontId="92" fillId="0" borderId="0" xfId="1" applyNumberFormat="1" applyFont="1"/>
    <xf numFmtId="169" fontId="92" fillId="0" borderId="0" xfId="1" applyNumberFormat="1" applyFont="1"/>
    <xf numFmtId="169" fontId="92" fillId="0" borderId="38" xfId="1" applyNumberFormat="1" applyFont="1" applyBorder="1"/>
    <xf numFmtId="169" fontId="92" fillId="0" borderId="31" xfId="1" applyNumberFormat="1" applyFont="1" applyBorder="1"/>
    <xf numFmtId="2" fontId="92" fillId="0" borderId="38" xfId="1" applyNumberFormat="1" applyFont="1" applyBorder="1" applyAlignment="1">
      <alignment horizontal="right" indent="1"/>
    </xf>
    <xf numFmtId="0" fontId="33" fillId="0" borderId="10" xfId="1" applyFont="1" applyBorder="1" applyAlignment="1">
      <alignment horizontal="centerContinuous" vertical="center" wrapText="1"/>
    </xf>
    <xf numFmtId="0" fontId="33" fillId="0" borderId="11" xfId="1" applyFont="1" applyBorder="1" applyAlignment="1">
      <alignment horizontal="centerContinuous" vertical="center" wrapText="1"/>
    </xf>
    <xf numFmtId="0" fontId="33" fillId="0" borderId="10" xfId="1" applyFont="1" applyBorder="1" applyAlignment="1">
      <alignment horizontal="centerContinuous" vertical="center"/>
    </xf>
    <xf numFmtId="0" fontId="33" fillId="0" borderId="11" xfId="1" applyFont="1" applyBorder="1" applyAlignment="1">
      <alignment horizontal="centerContinuous" vertical="center"/>
    </xf>
    <xf numFmtId="0" fontId="55" fillId="0" borderId="0" xfId="5" applyFont="1" applyFill="1" applyAlignment="1" applyProtection="1">
      <alignment horizontal="center"/>
    </xf>
    <xf numFmtId="0" fontId="33" fillId="0" borderId="0" xfId="1" applyFont="1" applyAlignment="1">
      <alignment vertical="center"/>
    </xf>
    <xf numFmtId="0" fontId="56" fillId="0" borderId="43" xfId="1" applyFont="1" applyBorder="1" applyAlignment="1">
      <alignment horizontal="center" vertical="center" wrapText="1"/>
    </xf>
    <xf numFmtId="0" fontId="33" fillId="0" borderId="43" xfId="1" applyFont="1" applyBorder="1" applyAlignment="1">
      <alignment horizontal="center" vertical="center"/>
    </xf>
    <xf numFmtId="0" fontId="33" fillId="0" borderId="79" xfId="1" applyFont="1" applyBorder="1" applyAlignment="1">
      <alignment horizontal="centerContinuous" vertical="center"/>
    </xf>
    <xf numFmtId="0" fontId="7" fillId="0" borderId="10" xfId="1" applyFont="1" applyBorder="1" applyAlignment="1">
      <alignment horizontal="centerContinuous" vertical="center"/>
    </xf>
    <xf numFmtId="0" fontId="33" fillId="0" borderId="33" xfId="1" applyFont="1" applyBorder="1" applyAlignment="1">
      <alignment horizontal="centerContinuous" vertical="center" wrapText="1"/>
    </xf>
    <xf numFmtId="169" fontId="29" fillId="0" borderId="45" xfId="1" applyNumberFormat="1" applyFont="1" applyBorder="1"/>
    <xf numFmtId="169" fontId="29" fillId="0" borderId="2" xfId="1" applyNumberFormat="1" applyFont="1" applyBorder="1"/>
    <xf numFmtId="169" fontId="29" fillId="0" borderId="46" xfId="1" applyNumberFormat="1" applyFont="1" applyBorder="1"/>
    <xf numFmtId="0" fontId="7" fillId="0" borderId="33" xfId="1" applyFont="1" applyBorder="1" applyAlignment="1">
      <alignment horizontal="centerContinuous" vertical="center" wrapText="1"/>
    </xf>
    <xf numFmtId="0" fontId="7" fillId="0" borderId="32" xfId="1" applyFont="1" applyBorder="1" applyAlignment="1">
      <alignment horizontal="centerContinuous" vertical="center"/>
    </xf>
    <xf numFmtId="0" fontId="5" fillId="0" borderId="0" xfId="1" applyFont="1" applyAlignment="1">
      <alignment horizontal="right"/>
    </xf>
    <xf numFmtId="0" fontId="39" fillId="0" borderId="0" xfId="1" applyFont="1" applyAlignment="1">
      <alignment horizontal="right" wrapText="1"/>
    </xf>
    <xf numFmtId="0" fontId="7" fillId="0" borderId="9" xfId="1" applyFont="1" applyBorder="1" applyAlignment="1">
      <alignment horizontal="right" vertical="center"/>
    </xf>
    <xf numFmtId="0" fontId="7" fillId="0" borderId="34" xfId="1" applyFont="1" applyBorder="1" applyAlignment="1">
      <alignment horizontal="center" vertical="center"/>
    </xf>
    <xf numFmtId="0" fontId="7" fillId="0" borderId="34" xfId="1" applyFont="1" applyBorder="1" applyAlignment="1">
      <alignment horizontal="centerContinuous" vertical="center"/>
    </xf>
    <xf numFmtId="167" fontId="37" fillId="0" borderId="0" xfId="4" applyFont="1" applyAlignment="1">
      <alignment horizontal="center" vertical="center"/>
    </xf>
    <xf numFmtId="0" fontId="7" fillId="0" borderId="0" xfId="1" applyFont="1" applyAlignment="1">
      <alignment horizontal="right" wrapText="1"/>
    </xf>
    <xf numFmtId="0" fontId="7" fillId="0" borderId="33" xfId="1" applyFont="1" applyBorder="1" applyAlignment="1">
      <alignment horizontal="center" vertical="center"/>
    </xf>
    <xf numFmtId="169" fontId="6" fillId="0" borderId="35" xfId="1" applyNumberFormat="1" applyBorder="1"/>
    <xf numFmtId="169" fontId="6" fillId="0" borderId="36" xfId="1" applyNumberFormat="1" applyBorder="1"/>
    <xf numFmtId="169" fontId="6" fillId="0" borderId="37" xfId="1" applyNumberFormat="1" applyBorder="1"/>
    <xf numFmtId="167" fontId="6" fillId="0" borderId="35" xfId="1" applyNumberFormat="1" applyBorder="1"/>
    <xf numFmtId="167" fontId="6" fillId="0" borderId="36" xfId="1" applyNumberFormat="1" applyBorder="1"/>
    <xf numFmtId="167" fontId="6" fillId="0" borderId="37" xfId="1" applyNumberFormat="1" applyBorder="1"/>
    <xf numFmtId="169" fontId="6" fillId="0" borderId="39" xfId="1" applyNumberFormat="1" applyBorder="1"/>
    <xf numFmtId="169" fontId="6" fillId="0" borderId="28" xfId="1" applyNumberFormat="1" applyBorder="1"/>
    <xf numFmtId="169" fontId="6" fillId="0" borderId="40" xfId="1" applyNumberFormat="1" applyBorder="1"/>
    <xf numFmtId="0" fontId="6" fillId="0" borderId="28" xfId="1" applyBorder="1"/>
    <xf numFmtId="167" fontId="6" fillId="0" borderId="39" xfId="1" applyNumberFormat="1" applyBorder="1"/>
    <xf numFmtId="167" fontId="6" fillId="0" borderId="28" xfId="1" applyNumberFormat="1" applyBorder="1"/>
    <xf numFmtId="167" fontId="6" fillId="0" borderId="40" xfId="1" applyNumberFormat="1" applyBorder="1"/>
    <xf numFmtId="3" fontId="3" fillId="0" borderId="28" xfId="1" applyNumberFormat="1" applyFont="1" applyBorder="1"/>
    <xf numFmtId="167" fontId="3" fillId="0" borderId="31" xfId="1" applyNumberFormat="1" applyFont="1" applyBorder="1"/>
    <xf numFmtId="167" fontId="3" fillId="0" borderId="38" xfId="1" applyNumberFormat="1" applyFont="1" applyBorder="1"/>
    <xf numFmtId="169" fontId="58" fillId="0" borderId="0" xfId="1" applyNumberFormat="1" applyFont="1"/>
    <xf numFmtId="0" fontId="67" fillId="0" borderId="0" xfId="1" applyFont="1" applyAlignment="1">
      <alignment horizontal="right"/>
    </xf>
    <xf numFmtId="169" fontId="60" fillId="0" borderId="31" xfId="1" applyNumberFormat="1" applyFont="1" applyBorder="1"/>
    <xf numFmtId="169" fontId="60" fillId="0" borderId="0" xfId="1" applyNumberFormat="1" applyFont="1"/>
    <xf numFmtId="169" fontId="60" fillId="0" borderId="38" xfId="1" applyNumberFormat="1" applyFont="1" applyBorder="1"/>
    <xf numFmtId="167" fontId="60" fillId="0" borderId="31" xfId="1" applyNumberFormat="1" applyFont="1" applyBorder="1"/>
    <xf numFmtId="167" fontId="60" fillId="0" borderId="0" xfId="1" applyNumberFormat="1" applyFont="1"/>
    <xf numFmtId="167" fontId="60" fillId="0" borderId="38" xfId="1" applyNumberFormat="1" applyFont="1" applyBorder="1"/>
    <xf numFmtId="0" fontId="38" fillId="0" borderId="0" xfId="1" applyFont="1"/>
    <xf numFmtId="0" fontId="6" fillId="0" borderId="34" xfId="1" applyBorder="1"/>
    <xf numFmtId="0" fontId="52" fillId="0" borderId="33" xfId="1" applyFont="1" applyBorder="1" applyAlignment="1">
      <alignment horizontal="center" vertical="center" wrapText="1"/>
    </xf>
    <xf numFmtId="0" fontId="7" fillId="0" borderId="9" xfId="1" applyFont="1" applyBorder="1" applyAlignment="1">
      <alignment horizontal="centerContinuous" vertical="center" wrapText="1"/>
    </xf>
    <xf numFmtId="0" fontId="7" fillId="0" borderId="10" xfId="1" applyFont="1" applyBorder="1" applyAlignment="1">
      <alignment horizontal="centerContinuous" vertical="center" wrapText="1"/>
    </xf>
    <xf numFmtId="0" fontId="7" fillId="0" borderId="11" xfId="1" applyFont="1" applyBorder="1" applyAlignment="1">
      <alignment horizontal="center" vertical="center"/>
    </xf>
    <xf numFmtId="0" fontId="7" fillId="0" borderId="10" xfId="1" applyFont="1" applyBorder="1" applyAlignment="1">
      <alignment horizontal="center" vertical="center" wrapText="1"/>
    </xf>
    <xf numFmtId="0" fontId="7" fillId="0" borderId="11" xfId="1" applyFont="1" applyBorder="1" applyAlignment="1">
      <alignment horizontal="centerContinuous" vertical="center"/>
    </xf>
    <xf numFmtId="169" fontId="6" fillId="0" borderId="3" xfId="1" applyNumberFormat="1" applyBorder="1"/>
    <xf numFmtId="169" fontId="6" fillId="0" borderId="1" xfId="1" applyNumberFormat="1" applyBorder="1"/>
    <xf numFmtId="169" fontId="6" fillId="0" borderId="27" xfId="1" applyNumberFormat="1" applyBorder="1"/>
    <xf numFmtId="169" fontId="6" fillId="0" borderId="29" xfId="1" applyNumberFormat="1" applyBorder="1"/>
    <xf numFmtId="1" fontId="3" fillId="0" borderId="28" xfId="1" applyNumberFormat="1" applyFont="1" applyBorder="1"/>
    <xf numFmtId="0" fontId="3" fillId="0" borderId="28" xfId="1" applyFont="1" applyBorder="1"/>
    <xf numFmtId="169" fontId="40" fillId="0" borderId="28" xfId="1" applyNumberFormat="1" applyFont="1" applyBorder="1"/>
    <xf numFmtId="169" fontId="71" fillId="0" borderId="4" xfId="1" applyNumberFormat="1" applyFont="1" applyBorder="1"/>
    <xf numFmtId="169" fontId="71" fillId="0" borderId="5" xfId="1" applyNumberFormat="1" applyFont="1" applyBorder="1"/>
    <xf numFmtId="0" fontId="7" fillId="0" borderId="10" xfId="1" applyFont="1" applyBorder="1" applyAlignment="1">
      <alignment horizontal="center" vertical="center"/>
    </xf>
    <xf numFmtId="0" fontId="7" fillId="0" borderId="32" xfId="1" applyFont="1" applyBorder="1" applyAlignment="1">
      <alignment horizontal="center" vertical="center" wrapText="1"/>
    </xf>
    <xf numFmtId="0" fontId="3" fillId="0" borderId="33" xfId="1" applyFont="1" applyBorder="1" applyAlignment="1">
      <alignment vertical="center" wrapText="1"/>
    </xf>
    <xf numFmtId="0" fontId="3" fillId="0" borderId="36" xfId="1" applyFont="1" applyBorder="1"/>
    <xf numFmtId="0" fontId="70" fillId="0" borderId="0" xfId="1" applyFont="1" applyAlignment="1">
      <alignment horizontal="right"/>
    </xf>
    <xf numFmtId="0" fontId="3" fillId="0" borderId="37" xfId="1" applyFont="1" applyBorder="1"/>
    <xf numFmtId="0" fontId="6" fillId="0" borderId="30" xfId="1" applyBorder="1"/>
    <xf numFmtId="0" fontId="3" fillId="0" borderId="10" xfId="1" applyFont="1" applyBorder="1" applyAlignment="1">
      <alignment horizontal="center" vertical="center" wrapText="1"/>
    </xf>
    <xf numFmtId="169" fontId="58" fillId="0" borderId="4" xfId="1" applyNumberFormat="1" applyFont="1" applyBorder="1"/>
    <xf numFmtId="169" fontId="58" fillId="0" borderId="5" xfId="1" applyNumberFormat="1" applyFont="1" applyBorder="1"/>
    <xf numFmtId="0" fontId="33" fillId="0" borderId="19" xfId="1" applyFont="1" applyBorder="1" applyAlignment="1">
      <alignment vertical="center"/>
    </xf>
    <xf numFmtId="0" fontId="33" fillId="0" borderId="47" xfId="1" applyFont="1" applyBorder="1" applyAlignment="1">
      <alignment vertical="center"/>
    </xf>
    <xf numFmtId="0" fontId="33" fillId="0" borderId="20" xfId="1" applyFont="1" applyBorder="1" applyAlignment="1">
      <alignment vertical="center"/>
    </xf>
    <xf numFmtId="0" fontId="7" fillId="0" borderId="11" xfId="1" applyFont="1" applyBorder="1" applyAlignment="1">
      <alignment horizontal="center" vertical="center" wrapText="1"/>
    </xf>
    <xf numFmtId="0" fontId="7" fillId="0" borderId="11" xfId="1" applyFont="1" applyBorder="1" applyAlignment="1">
      <alignment horizontal="centerContinuous" vertical="center" wrapText="1"/>
    </xf>
    <xf numFmtId="169" fontId="71" fillId="0" borderId="31" xfId="1" applyNumberFormat="1" applyFont="1" applyBorder="1"/>
    <xf numFmtId="169" fontId="46" fillId="0" borderId="0" xfId="1" applyNumberFormat="1" applyFont="1"/>
    <xf numFmtId="165" fontId="6" fillId="0" borderId="28" xfId="1" applyNumberFormat="1" applyBorder="1"/>
    <xf numFmtId="165" fontId="6" fillId="0" borderId="40" xfId="1" applyNumberFormat="1" applyBorder="1"/>
    <xf numFmtId="0" fontId="7" fillId="0" borderId="35" xfId="1" applyFont="1" applyBorder="1" applyAlignment="1">
      <alignment horizontal="centerContinuous" vertical="center" wrapText="1"/>
    </xf>
    <xf numFmtId="0" fontId="7" fillId="0" borderId="33" xfId="1" applyFont="1" applyBorder="1" applyAlignment="1">
      <alignment horizontal="center" vertical="center" wrapText="1"/>
    </xf>
    <xf numFmtId="0" fontId="7" fillId="0" borderId="33" xfId="1" applyFont="1" applyBorder="1" applyAlignment="1">
      <alignment horizontal="left" vertical="center" wrapText="1"/>
    </xf>
    <xf numFmtId="0" fontId="33" fillId="0" borderId="34" xfId="1" applyFont="1" applyBorder="1" applyAlignment="1">
      <alignment vertical="center"/>
    </xf>
    <xf numFmtId="0" fontId="33" fillId="0" borderId="41" xfId="1" applyFont="1" applyBorder="1" applyAlignment="1">
      <alignment vertical="center"/>
    </xf>
    <xf numFmtId="0" fontId="33" fillId="0" borderId="30" xfId="1" applyFont="1" applyBorder="1" applyAlignment="1">
      <alignment vertical="center"/>
    </xf>
    <xf numFmtId="0" fontId="33" fillId="0" borderId="42" xfId="1" applyFont="1" applyBorder="1" applyAlignment="1">
      <alignment vertical="center"/>
    </xf>
    <xf numFmtId="0" fontId="7" fillId="0" borderId="4" xfId="1" applyFont="1" applyBorder="1" applyAlignment="1">
      <alignment horizontal="centerContinuous" vertical="center"/>
    </xf>
    <xf numFmtId="0" fontId="7" fillId="0" borderId="33" xfId="1" applyFont="1" applyBorder="1" applyAlignment="1">
      <alignment horizontal="centerContinuous" vertical="center"/>
    </xf>
    <xf numFmtId="172" fontId="6" fillId="0" borderId="0" xfId="1" applyNumberFormat="1"/>
    <xf numFmtId="172" fontId="6" fillId="0" borderId="37" xfId="1" applyNumberFormat="1" applyBorder="1"/>
    <xf numFmtId="172" fontId="6" fillId="0" borderId="4" xfId="1" applyNumberFormat="1" applyBorder="1"/>
    <xf numFmtId="172" fontId="6" fillId="0" borderId="27" xfId="1" applyNumberFormat="1" applyBorder="1"/>
    <xf numFmtId="172" fontId="6" fillId="0" borderId="28" xfId="1" applyNumberFormat="1" applyBorder="1"/>
    <xf numFmtId="172" fontId="6" fillId="0" borderId="40" xfId="1" applyNumberFormat="1" applyBorder="1"/>
    <xf numFmtId="172" fontId="3" fillId="0" borderId="4" xfId="1" applyNumberFormat="1" applyFont="1" applyBorder="1"/>
    <xf numFmtId="0" fontId="7" fillId="0" borderId="9" xfId="1" applyFont="1" applyBorder="1" applyAlignment="1">
      <alignment horizontal="center" vertical="center"/>
    </xf>
    <xf numFmtId="0" fontId="7" fillId="0" borderId="6" xfId="1" applyFont="1" applyBorder="1" applyAlignment="1">
      <alignment horizontal="center" vertical="center" wrapText="1"/>
    </xf>
    <xf numFmtId="0" fontId="7" fillId="0" borderId="7" xfId="1" applyFont="1" applyBorder="1" applyAlignment="1">
      <alignment horizontal="center" vertical="center" wrapText="1"/>
    </xf>
    <xf numFmtId="0" fontId="7" fillId="0" borderId="8" xfId="1" applyFont="1" applyBorder="1" applyAlignment="1">
      <alignment horizontal="center" vertical="center" wrapText="1"/>
    </xf>
    <xf numFmtId="0" fontId="33" fillId="0" borderId="21" xfId="1" applyFont="1" applyBorder="1" applyAlignment="1">
      <alignment horizontal="left" vertical="center"/>
    </xf>
    <xf numFmtId="0" fontId="33" fillId="0" borderId="19" xfId="1" applyFont="1" applyBorder="1" applyAlignment="1">
      <alignment horizontal="centerContinuous" vertical="center" wrapText="1"/>
    </xf>
    <xf numFmtId="0" fontId="33" fillId="0" borderId="20" xfId="1" applyFont="1" applyBorder="1" applyAlignment="1">
      <alignment horizontal="centerContinuous" vertical="center"/>
    </xf>
    <xf numFmtId="0" fontId="6" fillId="0" borderId="0" xfId="1" applyAlignment="1">
      <alignment horizontal="center" vertical="center"/>
    </xf>
    <xf numFmtId="170" fontId="6" fillId="0" borderId="0" xfId="1" applyNumberFormat="1"/>
    <xf numFmtId="0" fontId="39" fillId="0" borderId="32" xfId="1" applyFont="1" applyBorder="1" applyAlignment="1">
      <alignment horizontal="right" wrapText="1"/>
    </xf>
    <xf numFmtId="0" fontId="39" fillId="0" borderId="33" xfId="1" applyFont="1" applyBorder="1" applyAlignment="1">
      <alignment horizontal="right" wrapText="1"/>
    </xf>
    <xf numFmtId="0" fontId="39" fillId="0" borderId="34" xfId="1" applyFont="1" applyBorder="1" applyAlignment="1">
      <alignment horizontal="right" wrapText="1"/>
    </xf>
    <xf numFmtId="0" fontId="7" fillId="0" borderId="73" xfId="1" applyFont="1" applyBorder="1" applyAlignment="1">
      <alignment horizontal="centerContinuous" vertical="center" wrapText="1"/>
    </xf>
    <xf numFmtId="0" fontId="7" fillId="0" borderId="74" xfId="1" applyFont="1" applyBorder="1" applyAlignment="1">
      <alignment horizontal="centerContinuous" vertical="center" wrapText="1"/>
    </xf>
    <xf numFmtId="0" fontId="7" fillId="0" borderId="75" xfId="1" applyFont="1" applyBorder="1" applyAlignment="1">
      <alignment horizontal="centerContinuous" vertical="center" wrapText="1"/>
    </xf>
    <xf numFmtId="169" fontId="6" fillId="0" borderId="23" xfId="1" applyNumberFormat="1" applyBorder="1"/>
    <xf numFmtId="169" fontId="6" fillId="0" borderId="24" xfId="1" applyNumberFormat="1" applyBorder="1"/>
    <xf numFmtId="169" fontId="6" fillId="0" borderId="22" xfId="1" applyNumberFormat="1" applyBorder="1"/>
    <xf numFmtId="0" fontId="33" fillId="0" borderId="33" xfId="1" applyFont="1" applyBorder="1" applyAlignment="1">
      <alignment horizontal="left" vertical="center"/>
    </xf>
    <xf numFmtId="0" fontId="33" fillId="0" borderId="34" xfId="1" applyFont="1" applyBorder="1" applyAlignment="1">
      <alignment vertical="center" wrapText="1"/>
    </xf>
    <xf numFmtId="0" fontId="39" fillId="0" borderId="32" xfId="1" applyFont="1" applyBorder="1" applyAlignment="1">
      <alignment horizontal="center" wrapText="1"/>
    </xf>
    <xf numFmtId="0" fontId="39" fillId="0" borderId="33" xfId="1" applyFont="1" applyBorder="1" applyAlignment="1">
      <alignment horizontal="center" wrapText="1"/>
    </xf>
    <xf numFmtId="0" fontId="7" fillId="0" borderId="6" xfId="1" applyFont="1" applyBorder="1" applyAlignment="1">
      <alignment horizontal="center" vertical="center"/>
    </xf>
    <xf numFmtId="0" fontId="7" fillId="0" borderId="7" xfId="1" applyFont="1" applyBorder="1" applyAlignment="1">
      <alignment horizontal="center" vertical="center"/>
    </xf>
    <xf numFmtId="169" fontId="12" fillId="0" borderId="40" xfId="1" applyNumberFormat="1" applyFont="1" applyBorder="1"/>
    <xf numFmtId="0" fontId="39" fillId="0" borderId="0" xfId="1" applyFont="1" applyAlignment="1">
      <alignment horizontal="center" wrapText="1"/>
    </xf>
    <xf numFmtId="0" fontId="26" fillId="0" borderId="32" xfId="1" applyFont="1" applyBorder="1" applyAlignment="1">
      <alignment horizontal="right" wrapText="1"/>
    </xf>
    <xf numFmtId="0" fontId="26" fillId="0" borderId="33" xfId="1" applyFont="1" applyBorder="1" applyAlignment="1">
      <alignment horizontal="right" wrapText="1"/>
    </xf>
    <xf numFmtId="0" fontId="26" fillId="0" borderId="34" xfId="1" applyFont="1" applyBorder="1" applyAlignment="1">
      <alignment horizontal="right" wrapText="1"/>
    </xf>
    <xf numFmtId="0" fontId="6" fillId="0" borderId="26" xfId="1" applyBorder="1"/>
    <xf numFmtId="0" fontId="33" fillId="0" borderId="9" xfId="1" applyFont="1" applyBorder="1" applyAlignment="1">
      <alignment horizontal="left" vertical="center"/>
    </xf>
    <xf numFmtId="0" fontId="33" fillId="0" borderId="11" xfId="1" applyFont="1" applyBorder="1" applyAlignment="1">
      <alignment horizontal="left" vertical="center"/>
    </xf>
    <xf numFmtId="0" fontId="6" fillId="0" borderId="0" xfId="1" applyAlignment="1">
      <alignment horizontal="right" vertical="center"/>
    </xf>
    <xf numFmtId="0" fontId="39" fillId="0" borderId="32" xfId="1" applyFont="1" applyBorder="1" applyAlignment="1">
      <alignment horizontal="left" wrapText="1"/>
    </xf>
    <xf numFmtId="0" fontId="39" fillId="0" borderId="33" xfId="1" applyFont="1" applyBorder="1" applyAlignment="1">
      <alignment horizontal="left" wrapText="1"/>
    </xf>
    <xf numFmtId="0" fontId="68" fillId="0" borderId="33" xfId="1" applyFont="1" applyBorder="1" applyAlignment="1">
      <alignment horizontal="left" wrapText="1"/>
    </xf>
    <xf numFmtId="0" fontId="68" fillId="0" borderId="34" xfId="1" applyFont="1" applyBorder="1" applyAlignment="1">
      <alignment horizontal="left" wrapText="1"/>
    </xf>
    <xf numFmtId="0" fontId="39" fillId="0" borderId="0" xfId="1" applyFont="1" applyAlignment="1">
      <alignment horizontal="left" wrapText="1"/>
    </xf>
    <xf numFmtId="165" fontId="7" fillId="0" borderId="16" xfId="1" applyNumberFormat="1" applyFont="1" applyBorder="1" applyAlignment="1">
      <alignment horizontal="centerContinuous" vertical="center"/>
    </xf>
    <xf numFmtId="0" fontId="36" fillId="0" borderId="6" xfId="1" applyFont="1" applyBorder="1" applyAlignment="1">
      <alignment horizontal="centerContinuous" vertical="center" wrapText="1"/>
    </xf>
    <xf numFmtId="0" fontId="36" fillId="0" borderId="7" xfId="1" applyFont="1" applyBorder="1" applyAlignment="1">
      <alignment horizontal="centerContinuous" vertical="center" wrapText="1"/>
    </xf>
    <xf numFmtId="0" fontId="36" fillId="0" borderId="8" xfId="1" applyFont="1" applyBorder="1" applyAlignment="1">
      <alignment horizontal="center" vertical="center"/>
    </xf>
    <xf numFmtId="0" fontId="7" fillId="0" borderId="8" xfId="1" applyFont="1" applyBorder="1" applyAlignment="1">
      <alignment horizontal="center" vertical="center"/>
    </xf>
    <xf numFmtId="169" fontId="6" fillId="0" borderId="53" xfId="1" applyNumberFormat="1" applyBorder="1"/>
    <xf numFmtId="169" fontId="6" fillId="0" borderId="44" xfId="1" applyNumberFormat="1" applyBorder="1"/>
    <xf numFmtId="169" fontId="3" fillId="0" borderId="28" xfId="1" applyNumberFormat="1" applyFont="1" applyBorder="1"/>
    <xf numFmtId="169" fontId="7" fillId="0" borderId="0" xfId="1" applyNumberFormat="1" applyFont="1"/>
    <xf numFmtId="0" fontId="39" fillId="0" borderId="0" xfId="15" applyFont="1" applyAlignment="1">
      <alignment horizontal="right" wrapText="1"/>
    </xf>
    <xf numFmtId="0" fontId="7" fillId="0" borderId="10" xfId="15" applyFont="1" applyBorder="1" applyAlignment="1">
      <alignment horizontal="centerContinuous" vertical="center" wrapText="1"/>
    </xf>
    <xf numFmtId="0" fontId="7" fillId="0" borderId="36" xfId="1" applyFont="1" applyBorder="1" applyAlignment="1">
      <alignment horizontal="centerContinuous" vertical="center"/>
    </xf>
    <xf numFmtId="0" fontId="7" fillId="0" borderId="64" xfId="1" applyFont="1" applyBorder="1" applyAlignment="1">
      <alignment horizontal="left" vertical="center"/>
    </xf>
    <xf numFmtId="0" fontId="7" fillId="0" borderId="67" xfId="1" applyFont="1" applyBorder="1" applyAlignment="1">
      <alignment horizontal="centerContinuous" vertical="center"/>
    </xf>
    <xf numFmtId="0" fontId="0" fillId="0" borderId="33" xfId="0" applyBorder="1"/>
    <xf numFmtId="0" fontId="7" fillId="0" borderId="34" xfId="1" applyFont="1" applyBorder="1" applyAlignment="1">
      <alignment horizontal="left" vertical="center"/>
    </xf>
    <xf numFmtId="0" fontId="7" fillId="0" borderId="41" xfId="1" applyFont="1" applyBorder="1" applyAlignment="1">
      <alignment horizontal="center" vertical="center" wrapText="1"/>
    </xf>
    <xf numFmtId="0" fontId="7" fillId="0" borderId="30" xfId="1" applyFont="1" applyBorder="1" applyAlignment="1">
      <alignment horizontal="center" vertical="center" wrapText="1"/>
    </xf>
    <xf numFmtId="0" fontId="7" fillId="0" borderId="30" xfId="1" applyFont="1" applyBorder="1" applyAlignment="1">
      <alignment horizontal="center" vertical="center"/>
    </xf>
    <xf numFmtId="0" fontId="7" fillId="0" borderId="42" xfId="1" applyFont="1" applyBorder="1" applyAlignment="1">
      <alignment horizontal="center" vertical="center"/>
    </xf>
    <xf numFmtId="0" fontId="7" fillId="0" borderId="41" xfId="1" applyFont="1" applyBorder="1" applyAlignment="1">
      <alignment horizontal="centerContinuous" vertical="center" wrapText="1"/>
    </xf>
    <xf numFmtId="0" fontId="7" fillId="0" borderId="30" xfId="1" applyFont="1" applyBorder="1" applyAlignment="1">
      <alignment horizontal="left" vertical="center" wrapText="1"/>
    </xf>
    <xf numFmtId="0" fontId="7" fillId="0" borderId="30" xfId="1" applyFont="1" applyBorder="1" applyAlignment="1">
      <alignment horizontal="centerContinuous" vertical="center" wrapText="1"/>
    </xf>
    <xf numFmtId="0" fontId="7" fillId="0" borderId="42" xfId="1" applyFont="1" applyBorder="1" applyAlignment="1">
      <alignment horizontal="center" vertical="center" wrapText="1"/>
    </xf>
    <xf numFmtId="169" fontId="3" fillId="0" borderId="45" xfId="1" applyNumberFormat="1" applyFont="1" applyBorder="1"/>
    <xf numFmtId="169" fontId="3" fillId="0" borderId="2" xfId="1" applyNumberFormat="1" applyFont="1" applyBorder="1"/>
    <xf numFmtId="165" fontId="3" fillId="0" borderId="28" xfId="1" applyNumberFormat="1" applyFont="1" applyBorder="1"/>
    <xf numFmtId="169" fontId="3" fillId="0" borderId="27" xfId="1" applyNumberFormat="1" applyFont="1" applyBorder="1"/>
    <xf numFmtId="168" fontId="3" fillId="0" borderId="28" xfId="1" applyNumberFormat="1" applyFont="1" applyBorder="1"/>
    <xf numFmtId="169" fontId="3" fillId="0" borderId="40" xfId="1" applyNumberFormat="1" applyFont="1" applyBorder="1"/>
    <xf numFmtId="169" fontId="3" fillId="0" borderId="39" xfId="1" applyNumberFormat="1" applyFont="1" applyBorder="1"/>
    <xf numFmtId="2" fontId="3" fillId="0" borderId="0" xfId="1" applyNumberFormat="1" applyFont="1"/>
    <xf numFmtId="0" fontId="7" fillId="0" borderId="9" xfId="1" applyFont="1" applyBorder="1" applyAlignment="1">
      <alignment vertical="center"/>
    </xf>
    <xf numFmtId="0" fontId="7" fillId="0" borderId="10" xfId="1" applyFont="1" applyBorder="1" applyAlignment="1">
      <alignment vertical="center"/>
    </xf>
    <xf numFmtId="0" fontId="7" fillId="0" borderId="11" xfId="1" applyFont="1" applyBorder="1" applyAlignment="1">
      <alignment vertical="center"/>
    </xf>
    <xf numFmtId="0" fontId="7" fillId="0" borderId="0" xfId="1" applyFont="1" applyAlignment="1">
      <alignment horizontal="centerContinuous" vertical="center" wrapText="1"/>
    </xf>
    <xf numFmtId="0" fontId="68" fillId="0" borderId="56" xfId="1" applyFont="1" applyBorder="1" applyAlignment="1">
      <alignment horizontal="center" vertical="center" wrapText="1"/>
    </xf>
    <xf numFmtId="0" fontId="68" fillId="0" borderId="17" xfId="1" applyFont="1" applyBorder="1" applyAlignment="1">
      <alignment horizontal="center" vertical="center" wrapText="1"/>
    </xf>
    <xf numFmtId="0" fontId="68" fillId="0" borderId="18" xfId="1" applyFont="1" applyBorder="1" applyAlignment="1">
      <alignment horizontal="center" vertical="center" wrapText="1"/>
    </xf>
    <xf numFmtId="0" fontId="68" fillId="0" borderId="0" xfId="1" applyFont="1" applyAlignment="1">
      <alignment horizontal="left" wrapText="1"/>
    </xf>
    <xf numFmtId="0" fontId="68" fillId="0" borderId="56" xfId="1" applyFont="1" applyBorder="1" applyAlignment="1">
      <alignment horizontal="right" wrapText="1"/>
    </xf>
    <xf numFmtId="0" fontId="68" fillId="0" borderId="17" xfId="1" applyFont="1" applyBorder="1" applyAlignment="1">
      <alignment horizontal="right" wrapText="1"/>
    </xf>
    <xf numFmtId="0" fontId="68" fillId="0" borderId="18" xfId="1" applyFont="1" applyBorder="1" applyAlignment="1">
      <alignment horizontal="right" wrapText="1"/>
    </xf>
    <xf numFmtId="0" fontId="7" fillId="0" borderId="16" xfId="1" applyFont="1" applyBorder="1" applyAlignment="1">
      <alignment horizontal="centerContinuous" vertical="center"/>
    </xf>
    <xf numFmtId="0" fontId="7" fillId="0" borderId="8" xfId="1" applyFont="1" applyBorder="1" applyAlignment="1">
      <alignment horizontal="centerContinuous" vertical="center"/>
    </xf>
    <xf numFmtId="165" fontId="3" fillId="0" borderId="1" xfId="1" applyNumberFormat="1" applyFont="1" applyBorder="1"/>
    <xf numFmtId="165" fontId="3" fillId="0" borderId="2" xfId="1" applyNumberFormat="1" applyFont="1" applyBorder="1"/>
    <xf numFmtId="165" fontId="3" fillId="0" borderId="3" xfId="1" applyNumberFormat="1" applyFont="1" applyBorder="1"/>
    <xf numFmtId="168" fontId="3" fillId="0" borderId="1" xfId="1" applyNumberFormat="1" applyFont="1" applyBorder="1"/>
    <xf numFmtId="168" fontId="3" fillId="0" borderId="2" xfId="1" applyNumberFormat="1" applyFont="1" applyBorder="1"/>
    <xf numFmtId="168" fontId="3" fillId="0" borderId="3" xfId="1" applyNumberFormat="1" applyFont="1" applyBorder="1"/>
    <xf numFmtId="168" fontId="3" fillId="0" borderId="4" xfId="1" applyNumberFormat="1" applyFont="1" applyBorder="1"/>
    <xf numFmtId="168" fontId="3" fillId="0" borderId="5" xfId="1" applyNumberFormat="1" applyFont="1" applyBorder="1"/>
    <xf numFmtId="165" fontId="3" fillId="0" borderId="27" xfId="1" applyNumberFormat="1" applyFont="1" applyBorder="1"/>
    <xf numFmtId="165" fontId="3" fillId="0" borderId="29" xfId="1" applyNumberFormat="1" applyFont="1" applyBorder="1"/>
    <xf numFmtId="168" fontId="3" fillId="0" borderId="27" xfId="1" applyNumberFormat="1" applyFont="1" applyBorder="1"/>
    <xf numFmtId="168" fontId="3" fillId="0" borderId="29" xfId="1" applyNumberFormat="1" applyFont="1" applyBorder="1"/>
    <xf numFmtId="165" fontId="71" fillId="0" borderId="4" xfId="1" applyNumberFormat="1" applyFont="1" applyBorder="1"/>
    <xf numFmtId="165" fontId="71" fillId="0" borderId="5" xfId="1" applyNumberFormat="1" applyFont="1" applyBorder="1"/>
    <xf numFmtId="168" fontId="71" fillId="0" borderId="4" xfId="1" applyNumberFormat="1" applyFont="1" applyBorder="1"/>
    <xf numFmtId="168" fontId="71" fillId="0" borderId="5" xfId="1" applyNumberFormat="1" applyFont="1" applyBorder="1"/>
    <xf numFmtId="0" fontId="68" fillId="0" borderId="17" xfId="1" applyFont="1" applyBorder="1" applyAlignment="1">
      <alignment horizontal="left" wrapText="1"/>
    </xf>
    <xf numFmtId="0" fontId="68" fillId="0" borderId="18" xfId="1" applyFont="1" applyBorder="1" applyAlignment="1">
      <alignment horizontal="left" wrapText="1"/>
    </xf>
    <xf numFmtId="0" fontId="7" fillId="0" borderId="16" xfId="1" applyFont="1" applyBorder="1" applyAlignment="1">
      <alignment horizontal="center"/>
    </xf>
    <xf numFmtId="0" fontId="7" fillId="0" borderId="9" xfId="1" applyFont="1" applyBorder="1" applyAlignment="1">
      <alignment horizontal="center" vertical="center" wrapText="1"/>
    </xf>
    <xf numFmtId="0" fontId="7" fillId="0" borderId="10" xfId="1" applyFont="1" applyBorder="1" applyAlignment="1">
      <alignment horizontal="left" vertical="center" wrapText="1"/>
    </xf>
    <xf numFmtId="0" fontId="7" fillId="0" borderId="6" xfId="1" applyFont="1" applyBorder="1" applyAlignment="1">
      <alignment horizontal="center" wrapText="1"/>
    </xf>
    <xf numFmtId="0" fontId="7" fillId="0" borderId="7" xfId="1" applyFont="1" applyBorder="1" applyAlignment="1">
      <alignment horizontal="center" wrapText="1"/>
    </xf>
    <xf numFmtId="0" fontId="7" fillId="0" borderId="8" xfId="1" applyFont="1" applyBorder="1" applyAlignment="1">
      <alignment horizontal="center"/>
    </xf>
    <xf numFmtId="2" fontId="6" fillId="0" borderId="0" xfId="1" applyNumberFormat="1"/>
    <xf numFmtId="0" fontId="39" fillId="0" borderId="0" xfId="1" applyFont="1" applyAlignment="1">
      <alignment horizontal="right" vertical="center" wrapText="1"/>
    </xf>
    <xf numFmtId="0" fontId="3" fillId="0" borderId="0" xfId="1" applyFont="1" applyAlignment="1">
      <alignment vertical="center" wrapText="1"/>
    </xf>
    <xf numFmtId="0" fontId="7" fillId="0" borderId="7" xfId="1" applyFont="1" applyBorder="1" applyAlignment="1">
      <alignment horizontal="left" vertical="center" wrapText="1"/>
    </xf>
    <xf numFmtId="0" fontId="14" fillId="0" borderId="14" xfId="1" applyFont="1" applyBorder="1" applyAlignment="1">
      <alignment horizontal="centerContinuous" vertical="center" wrapText="1"/>
    </xf>
    <xf numFmtId="0" fontId="14" fillId="0" borderId="15" xfId="1" applyFont="1" applyBorder="1" applyAlignment="1">
      <alignment horizontal="centerContinuous" vertical="center" wrapText="1"/>
    </xf>
    <xf numFmtId="169" fontId="12" fillId="0" borderId="52" xfId="1" applyNumberFormat="1" applyFont="1" applyBorder="1"/>
    <xf numFmtId="169" fontId="12" fillId="0" borderId="15" xfId="1" applyNumberFormat="1" applyFont="1" applyBorder="1"/>
    <xf numFmtId="169" fontId="3" fillId="0" borderId="52" xfId="1" applyNumberFormat="1" applyFont="1" applyBorder="1"/>
    <xf numFmtId="169" fontId="3" fillId="0" borderId="15" xfId="1" applyNumberFormat="1" applyFont="1" applyBorder="1"/>
    <xf numFmtId="0" fontId="7" fillId="0" borderId="36" xfId="1" applyFont="1" applyBorder="1" applyAlignment="1">
      <alignment horizontal="center" vertical="center"/>
    </xf>
    <xf numFmtId="165" fontId="14" fillId="0" borderId="15" xfId="1" applyNumberFormat="1" applyFont="1" applyBorder="1" applyAlignment="1">
      <alignment horizontal="centerContinuous" vertical="center" wrapText="1"/>
    </xf>
    <xf numFmtId="165" fontId="12" fillId="0" borderId="52" xfId="1" applyNumberFormat="1" applyFont="1" applyBorder="1"/>
    <xf numFmtId="165" fontId="12" fillId="0" borderId="15" xfId="1" applyNumberFormat="1" applyFont="1" applyBorder="1"/>
    <xf numFmtId="0" fontId="6" fillId="0" borderId="48" xfId="1" applyBorder="1"/>
    <xf numFmtId="169" fontId="71" fillId="0" borderId="15" xfId="1" applyNumberFormat="1" applyFont="1" applyBorder="1"/>
    <xf numFmtId="0" fontId="3" fillId="0" borderId="32" xfId="1" applyFont="1" applyBorder="1" applyAlignment="1">
      <alignment vertical="center" wrapText="1"/>
    </xf>
    <xf numFmtId="0" fontId="3" fillId="0" borderId="34" xfId="1" applyFont="1" applyBorder="1" applyAlignment="1">
      <alignment vertical="center" wrapText="1"/>
    </xf>
    <xf numFmtId="170" fontId="3" fillId="0" borderId="4" xfId="1" applyNumberFormat="1" applyFont="1" applyBorder="1"/>
    <xf numFmtId="177" fontId="3" fillId="0" borderId="0" xfId="1" applyNumberFormat="1" applyFont="1"/>
    <xf numFmtId="169" fontId="3" fillId="0" borderId="80" xfId="1" applyNumberFormat="1" applyFont="1" applyBorder="1"/>
    <xf numFmtId="170" fontId="3" fillId="0" borderId="38" xfId="1" applyNumberFormat="1" applyFont="1" applyBorder="1"/>
    <xf numFmtId="169" fontId="3" fillId="0" borderId="14" xfId="1" applyNumberFormat="1" applyFont="1" applyBorder="1"/>
    <xf numFmtId="169" fontId="7" fillId="0" borderId="1" xfId="1" applyNumberFormat="1" applyFont="1" applyBorder="1"/>
    <xf numFmtId="169" fontId="7" fillId="0" borderId="2" xfId="1" applyNumberFormat="1" applyFont="1" applyBorder="1"/>
    <xf numFmtId="169" fontId="3" fillId="0" borderId="1" xfId="1" applyNumberFormat="1" applyFont="1" applyBorder="1"/>
    <xf numFmtId="169" fontId="3" fillId="0" borderId="46" xfId="1" applyNumberFormat="1" applyFont="1" applyBorder="1"/>
    <xf numFmtId="170" fontId="3" fillId="0" borderId="31" xfId="1" applyNumberFormat="1" applyFont="1" applyBorder="1"/>
    <xf numFmtId="169" fontId="7" fillId="0" borderId="4" xfId="1" applyNumberFormat="1" applyFont="1" applyBorder="1"/>
    <xf numFmtId="172" fontId="7" fillId="0" borderId="0" xfId="1" applyNumberFormat="1" applyFont="1"/>
    <xf numFmtId="172" fontId="3" fillId="0" borderId="38" xfId="1" applyNumberFormat="1" applyFont="1" applyBorder="1"/>
    <xf numFmtId="172" fontId="3" fillId="0" borderId="31" xfId="1" applyNumberFormat="1" applyFont="1" applyBorder="1"/>
    <xf numFmtId="177" fontId="3" fillId="0" borderId="38" xfId="1" applyNumberFormat="1" applyFont="1" applyBorder="1"/>
    <xf numFmtId="172" fontId="7" fillId="0" borderId="27" xfId="1" applyNumberFormat="1" applyFont="1" applyBorder="1"/>
    <xf numFmtId="172" fontId="7" fillId="0" borderId="28" xfId="1" applyNumberFormat="1" applyFont="1" applyBorder="1"/>
    <xf numFmtId="169" fontId="7" fillId="0" borderId="29" xfId="1" applyNumberFormat="1" applyFont="1" applyBorder="1"/>
    <xf numFmtId="172" fontId="3" fillId="0" borderId="28" xfId="1" applyNumberFormat="1" applyFont="1" applyBorder="1"/>
    <xf numFmtId="172" fontId="3" fillId="0" borderId="40" xfId="1" applyNumberFormat="1" applyFont="1" applyBorder="1"/>
    <xf numFmtId="177" fontId="3" fillId="0" borderId="40" xfId="1" applyNumberFormat="1" applyFont="1" applyBorder="1"/>
    <xf numFmtId="170" fontId="3" fillId="0" borderId="28" xfId="1" applyNumberFormat="1" applyFont="1" applyBorder="1"/>
    <xf numFmtId="170" fontId="3" fillId="0" borderId="39" xfId="1" applyNumberFormat="1" applyFont="1" applyBorder="1"/>
    <xf numFmtId="170" fontId="3" fillId="0" borderId="40" xfId="1" applyNumberFormat="1" applyFont="1" applyBorder="1"/>
    <xf numFmtId="170" fontId="3" fillId="0" borderId="27" xfId="1" applyNumberFormat="1" applyFont="1" applyBorder="1"/>
    <xf numFmtId="170" fontId="3" fillId="0" borderId="29" xfId="1" applyNumberFormat="1" applyFont="1" applyBorder="1"/>
    <xf numFmtId="169" fontId="7" fillId="0" borderId="5" xfId="1" applyNumberFormat="1" applyFont="1" applyBorder="1"/>
    <xf numFmtId="172" fontId="3" fillId="0" borderId="39" xfId="1" applyNumberFormat="1" applyFont="1" applyBorder="1"/>
    <xf numFmtId="0" fontId="3" fillId="0" borderId="0" xfId="1" applyFont="1" applyAlignment="1">
      <alignment horizontal="right"/>
    </xf>
    <xf numFmtId="0" fontId="33" fillId="20" borderId="13" xfId="1" applyFont="1" applyFill="1" applyBorder="1" applyAlignment="1">
      <alignment vertical="center"/>
    </xf>
    <xf numFmtId="0" fontId="7" fillId="2" borderId="34" xfId="1" applyFont="1" applyFill="1" applyBorder="1" applyAlignment="1">
      <alignment horizontal="right" wrapText="1"/>
    </xf>
    <xf numFmtId="170" fontId="3" fillId="7" borderId="0" xfId="1" applyNumberFormat="1" applyFont="1" applyFill="1"/>
    <xf numFmtId="3" fontId="94" fillId="25" borderId="0" xfId="0" quotePrefix="1" applyNumberFormat="1" applyFont="1" applyFill="1" applyAlignment="1">
      <alignment vertical="center" wrapText="1"/>
    </xf>
    <xf numFmtId="0" fontId="7" fillId="0" borderId="36" xfId="1" applyFont="1" applyBorder="1" applyAlignment="1">
      <alignment horizontal="center" vertical="center" wrapText="1"/>
    </xf>
    <xf numFmtId="0" fontId="87" fillId="0" borderId="0" xfId="5" applyFont="1" applyFill="1" applyAlignment="1" applyProtection="1"/>
    <xf numFmtId="0" fontId="33" fillId="0" borderId="32" xfId="1" applyFont="1" applyBorder="1" applyAlignment="1">
      <alignment horizontal="centerContinuous" vertical="center" wrapText="1"/>
    </xf>
    <xf numFmtId="0" fontId="33" fillId="0" borderId="34" xfId="1" applyFont="1" applyBorder="1" applyAlignment="1">
      <alignment horizontal="centerContinuous" vertical="center" wrapText="1"/>
    </xf>
    <xf numFmtId="0" fontId="33" fillId="0" borderId="11" xfId="1" applyFont="1" applyBorder="1" applyAlignment="1">
      <alignment horizontal="left" vertical="center" wrapText="1"/>
    </xf>
    <xf numFmtId="0" fontId="7" fillId="0" borderId="78" xfId="1" applyFont="1" applyBorder="1" applyAlignment="1">
      <alignment horizontal="center" vertical="center" wrapText="1"/>
    </xf>
    <xf numFmtId="0" fontId="7" fillId="0" borderId="4" xfId="1" applyFont="1" applyBorder="1" applyAlignment="1">
      <alignment horizontal="centerContinuous" vertical="center" wrapText="1"/>
    </xf>
    <xf numFmtId="0" fontId="7" fillId="0" borderId="36" xfId="1" applyFont="1" applyBorder="1" applyAlignment="1">
      <alignment horizontal="centerContinuous" vertical="center" wrapText="1"/>
    </xf>
    <xf numFmtId="0" fontId="7" fillId="0" borderId="37" xfId="1" applyFont="1" applyBorder="1" applyAlignment="1">
      <alignment horizontal="centerContinuous" vertical="center" wrapText="1"/>
    </xf>
    <xf numFmtId="0" fontId="7" fillId="0" borderId="1" xfId="1" applyFont="1" applyBorder="1" applyAlignment="1">
      <alignment horizontal="centerContinuous" vertical="center" wrapText="1"/>
    </xf>
    <xf numFmtId="0" fontId="7" fillId="0" borderId="2" xfId="1" applyFont="1" applyBorder="1" applyAlignment="1">
      <alignment horizontal="centerContinuous" vertical="center" wrapText="1"/>
    </xf>
    <xf numFmtId="0" fontId="7" fillId="0" borderId="3" xfId="1" applyFont="1" applyBorder="1" applyAlignment="1">
      <alignment horizontal="centerContinuous" vertical="center"/>
    </xf>
    <xf numFmtId="0" fontId="7" fillId="0" borderId="38" xfId="1" applyFont="1" applyBorder="1" applyAlignment="1">
      <alignment horizontal="centerContinuous" vertical="center" wrapText="1"/>
    </xf>
    <xf numFmtId="0" fontId="7" fillId="0" borderId="5" xfId="1" applyFont="1" applyBorder="1" applyAlignment="1">
      <alignment horizontal="centerContinuous" vertical="center"/>
    </xf>
    <xf numFmtId="0" fontId="87" fillId="2" borderId="0" xfId="5" applyFont="1" applyFill="1" applyAlignment="1" applyProtection="1"/>
    <xf numFmtId="0" fontId="22" fillId="5" borderId="56" xfId="1" applyFont="1" applyFill="1" applyBorder="1" applyAlignment="1">
      <alignment horizontal="right" wrapText="1"/>
    </xf>
    <xf numFmtId="0" fontId="22" fillId="5" borderId="17" xfId="1" applyFont="1" applyFill="1" applyBorder="1" applyAlignment="1">
      <alignment horizontal="right" wrapText="1"/>
    </xf>
    <xf numFmtId="0" fontId="22" fillId="5" borderId="18" xfId="1" applyFont="1" applyFill="1" applyBorder="1" applyAlignment="1">
      <alignment horizontal="right" wrapText="1"/>
    </xf>
    <xf numFmtId="0" fontId="3" fillId="2" borderId="56" xfId="1" applyFont="1" applyFill="1" applyBorder="1" applyAlignment="1">
      <alignment wrapText="1"/>
    </xf>
    <xf numFmtId="0" fontId="3" fillId="2" borderId="17" xfId="1" applyFont="1" applyFill="1" applyBorder="1" applyAlignment="1">
      <alignment wrapText="1"/>
    </xf>
    <xf numFmtId="0" fontId="3" fillId="2" borderId="18" xfId="1" applyFont="1" applyFill="1" applyBorder="1" applyAlignment="1">
      <alignment wrapText="1"/>
    </xf>
    <xf numFmtId="169" fontId="3" fillId="5" borderId="1" xfId="1" applyNumberFormat="1" applyFont="1" applyFill="1" applyBorder="1"/>
    <xf numFmtId="169" fontId="3" fillId="5" borderId="5" xfId="1" applyNumberFormat="1" applyFont="1" applyFill="1" applyBorder="1"/>
    <xf numFmtId="169" fontId="3" fillId="5" borderId="4" xfId="1" applyNumberFormat="1" applyFont="1" applyFill="1" applyBorder="1"/>
    <xf numFmtId="169" fontId="3" fillId="6" borderId="27" xfId="1" applyNumberFormat="1" applyFont="1" applyFill="1" applyBorder="1"/>
    <xf numFmtId="169" fontId="3" fillId="6" borderId="29" xfId="1" applyNumberFormat="1" applyFont="1" applyFill="1" applyBorder="1"/>
    <xf numFmtId="0" fontId="3" fillId="6" borderId="28" xfId="1" applyFont="1" applyFill="1" applyBorder="1"/>
    <xf numFmtId="0" fontId="7" fillId="6" borderId="28" xfId="1" applyFont="1" applyFill="1" applyBorder="1" applyAlignment="1">
      <alignment horizontal="centerContinuous" vertical="center" wrapText="1"/>
    </xf>
    <xf numFmtId="2" fontId="3" fillId="5" borderId="0" xfId="1" applyNumberFormat="1" applyFont="1" applyFill="1" applyAlignment="1">
      <alignment horizontal="centerContinuous" vertical="center" wrapText="1"/>
    </xf>
    <xf numFmtId="168" fontId="3" fillId="5" borderId="0" xfId="1" applyNumberFormat="1" applyFont="1" applyFill="1" applyAlignment="1">
      <alignment horizontal="right" vertical="center" wrapText="1"/>
    </xf>
    <xf numFmtId="4" fontId="67" fillId="6" borderId="0" xfId="0" applyNumberFormat="1" applyFont="1" applyFill="1" applyAlignment="1">
      <alignment horizontal="center" vertical="center" wrapText="1"/>
    </xf>
    <xf numFmtId="0" fontId="3" fillId="0" borderId="0" xfId="3" applyFont="1" applyAlignment="1">
      <alignment horizontal="right"/>
    </xf>
    <xf numFmtId="0" fontId="3" fillId="0" borderId="0" xfId="1" applyFont="1" applyAlignment="1">
      <alignment vertical="center"/>
    </xf>
    <xf numFmtId="0" fontId="7" fillId="0" borderId="30" xfId="1" applyFont="1" applyBorder="1" applyAlignment="1">
      <alignment wrapText="1"/>
    </xf>
    <xf numFmtId="0" fontId="7" fillId="0" borderId="84" xfId="1" applyFont="1" applyBorder="1" applyAlignment="1">
      <alignment horizontal="center" vertical="center" wrapText="1"/>
    </xf>
    <xf numFmtId="0" fontId="6" fillId="0" borderId="85" xfId="1" applyBorder="1" applyAlignment="1">
      <alignment wrapText="1"/>
    </xf>
    <xf numFmtId="169" fontId="6" fillId="0" borderId="86" xfId="1" applyNumberFormat="1" applyBorder="1"/>
    <xf numFmtId="169" fontId="6" fillId="0" borderId="87" xfId="1" applyNumberFormat="1" applyBorder="1"/>
    <xf numFmtId="0" fontId="39" fillId="0" borderId="30" xfId="1" applyFont="1" applyBorder="1" applyAlignment="1">
      <alignment horizontal="right" wrapText="1"/>
    </xf>
    <xf numFmtId="0" fontId="6" fillId="0" borderId="88" xfId="1" applyBorder="1"/>
    <xf numFmtId="0" fontId="7" fillId="0" borderId="84" xfId="1" applyFont="1" applyBorder="1" applyAlignment="1">
      <alignment horizontal="center" vertical="center"/>
    </xf>
    <xf numFmtId="0" fontId="7" fillId="0" borderId="89" xfId="1" applyFont="1" applyBorder="1" applyAlignment="1">
      <alignment horizontal="center" vertical="center"/>
    </xf>
    <xf numFmtId="0" fontId="33" fillId="0" borderId="82" xfId="1" applyFont="1" applyBorder="1" applyAlignment="1">
      <alignment vertical="center"/>
    </xf>
    <xf numFmtId="0" fontId="33" fillId="0" borderId="91" xfId="1" applyFont="1" applyBorder="1" applyAlignment="1">
      <alignment vertical="center"/>
    </xf>
    <xf numFmtId="0" fontId="33" fillId="0" borderId="83" xfId="1" applyFont="1" applyBorder="1" applyAlignment="1">
      <alignment vertical="center"/>
    </xf>
    <xf numFmtId="169" fontId="6" fillId="0" borderId="92" xfId="1" applyNumberFormat="1" applyBorder="1"/>
    <xf numFmtId="169" fontId="6" fillId="0" borderId="93" xfId="1" applyNumberFormat="1" applyBorder="1"/>
    <xf numFmtId="2" fontId="6" fillId="0" borderId="22" xfId="1" applyNumberFormat="1" applyBorder="1"/>
    <xf numFmtId="2" fontId="6" fillId="0" borderId="22" xfId="1" applyNumberFormat="1" applyBorder="1" applyAlignment="1">
      <alignment horizontal="right"/>
    </xf>
    <xf numFmtId="2" fontId="6" fillId="0" borderId="4" xfId="1" applyNumberFormat="1" applyBorder="1"/>
    <xf numFmtId="2" fontId="6" fillId="0" borderId="5" xfId="1" applyNumberFormat="1" applyBorder="1"/>
    <xf numFmtId="2" fontId="6" fillId="0" borderId="94" xfId="1" applyNumberFormat="1" applyBorder="1"/>
    <xf numFmtId="2" fontId="6" fillId="0" borderId="87" xfId="1" applyNumberFormat="1" applyBorder="1"/>
    <xf numFmtId="2" fontId="6" fillId="0" borderId="23" xfId="1" applyNumberFormat="1" applyBorder="1"/>
    <xf numFmtId="2" fontId="6" fillId="0" borderId="24" xfId="1" applyNumberFormat="1" applyBorder="1"/>
    <xf numFmtId="2" fontId="6" fillId="0" borderId="1" xfId="1" applyNumberFormat="1" applyBorder="1"/>
    <xf numFmtId="2" fontId="6" fillId="0" borderId="2" xfId="1" applyNumberFormat="1" applyBorder="1"/>
    <xf numFmtId="2" fontId="6" fillId="0" borderId="86" xfId="1" applyNumberFormat="1" applyBorder="1"/>
    <xf numFmtId="2" fontId="6" fillId="0" borderId="27" xfId="1" applyNumberFormat="1" applyBorder="1"/>
    <xf numFmtId="2" fontId="6" fillId="0" borderId="28" xfId="1" applyNumberFormat="1" applyBorder="1"/>
    <xf numFmtId="2" fontId="6" fillId="0" borderId="29" xfId="1" applyNumberFormat="1" applyBorder="1"/>
    <xf numFmtId="0" fontId="39" fillId="0" borderId="32" xfId="1" applyFont="1" applyBorder="1" applyAlignment="1">
      <alignment horizontal="right" vertical="center" wrapText="1"/>
    </xf>
    <xf numFmtId="0" fontId="39" fillId="0" borderId="34" xfId="1" applyFont="1" applyBorder="1" applyAlignment="1">
      <alignment horizontal="right" vertical="center" wrapText="1"/>
    </xf>
    <xf numFmtId="0" fontId="7" fillId="0" borderId="90" xfId="1" applyFont="1" applyBorder="1" applyAlignment="1">
      <alignment horizontal="centerContinuous" vertical="center" wrapText="1"/>
    </xf>
    <xf numFmtId="0" fontId="39" fillId="0" borderId="33" xfId="1" applyFont="1" applyBorder="1" applyAlignment="1">
      <alignment horizontal="right" vertical="center" wrapText="1"/>
    </xf>
    <xf numFmtId="0" fontId="6" fillId="0" borderId="94" xfId="1" applyBorder="1"/>
    <xf numFmtId="0" fontId="7" fillId="0" borderId="96" xfId="1" applyFont="1" applyBorder="1" applyAlignment="1">
      <alignment horizontal="right" vertical="center" wrapText="1"/>
    </xf>
    <xf numFmtId="0" fontId="7" fillId="0" borderId="84" xfId="1" applyFont="1" applyBorder="1" applyAlignment="1">
      <alignment horizontal="right" vertical="center" wrapText="1"/>
    </xf>
    <xf numFmtId="0" fontId="7" fillId="0" borderId="89" xfId="1" applyFont="1" applyBorder="1" applyAlignment="1">
      <alignment horizontal="right" vertical="center" wrapText="1"/>
    </xf>
    <xf numFmtId="0" fontId="7" fillId="0" borderId="97" xfId="1" applyFont="1" applyBorder="1" applyAlignment="1">
      <alignment horizontal="right" vertical="center" wrapText="1"/>
    </xf>
    <xf numFmtId="0" fontId="7" fillId="0" borderId="95" xfId="1" applyFont="1" applyBorder="1" applyAlignment="1">
      <alignment horizontal="center" vertical="center"/>
    </xf>
    <xf numFmtId="10" fontId="6" fillId="0" borderId="0" xfId="23" applyNumberFormat="1" applyFont="1" applyFill="1" applyBorder="1"/>
    <xf numFmtId="0" fontId="34" fillId="10" borderId="0" xfId="1" applyFont="1" applyFill="1" applyAlignment="1">
      <alignment horizontal="center" vertical="center"/>
    </xf>
    <xf numFmtId="0" fontId="34" fillId="21" borderId="0" xfId="1" applyFont="1" applyFill="1" applyAlignment="1">
      <alignment horizontal="center" vertical="center"/>
    </xf>
    <xf numFmtId="0" fontId="36" fillId="10" borderId="32" xfId="1" applyFont="1" applyFill="1" applyBorder="1" applyAlignment="1">
      <alignment horizontal="left" vertical="center"/>
    </xf>
    <xf numFmtId="0" fontId="36" fillId="10" borderId="33" xfId="1" applyFont="1" applyFill="1" applyBorder="1" applyAlignment="1">
      <alignment horizontal="left" vertical="center"/>
    </xf>
    <xf numFmtId="0" fontId="36" fillId="10" borderId="34" xfId="1" applyFont="1" applyFill="1" applyBorder="1" applyAlignment="1">
      <alignment horizontal="left" vertical="center"/>
    </xf>
    <xf numFmtId="172" fontId="7" fillId="0" borderId="0" xfId="15" applyNumberFormat="1" applyFont="1" applyAlignment="1">
      <alignment horizontal="right"/>
    </xf>
    <xf numFmtId="0" fontId="36" fillId="18" borderId="33" xfId="3" applyFont="1" applyFill="1" applyBorder="1" applyAlignment="1">
      <alignment horizontal="center" vertical="center" wrapText="1"/>
    </xf>
    <xf numFmtId="0" fontId="33" fillId="0" borderId="0" xfId="15" applyFont="1" applyAlignment="1">
      <alignment horizontal="centerContinuous" vertical="center"/>
    </xf>
    <xf numFmtId="0" fontId="26" fillId="21" borderId="36" xfId="15" applyFont="1" applyFill="1" applyBorder="1" applyAlignment="1">
      <alignment horizontal="right" vertical="center" wrapText="1"/>
    </xf>
    <xf numFmtId="0" fontId="26" fillId="10" borderId="36" xfId="15" applyFont="1" applyFill="1" applyBorder="1" applyAlignment="1">
      <alignment horizontal="right" vertical="center" wrapText="1"/>
    </xf>
    <xf numFmtId="0" fontId="36" fillId="20" borderId="17" xfId="3" applyFont="1" applyFill="1" applyBorder="1" applyAlignment="1">
      <alignment vertical="center" wrapText="1"/>
    </xf>
    <xf numFmtId="0" fontId="36" fillId="20" borderId="18" xfId="3" applyFont="1" applyFill="1" applyBorder="1" applyAlignment="1">
      <alignment vertical="center" wrapText="1"/>
    </xf>
    <xf numFmtId="0" fontId="36" fillId="20" borderId="56" xfId="3" applyFont="1" applyFill="1" applyBorder="1" applyAlignment="1">
      <alignment vertical="center"/>
    </xf>
    <xf numFmtId="0" fontId="26" fillId="2" borderId="34" xfId="1" applyFont="1" applyFill="1" applyBorder="1" applyAlignment="1">
      <alignment horizontal="right" vertical="center" wrapText="1"/>
    </xf>
    <xf numFmtId="0" fontId="26" fillId="2" borderId="10" xfId="15" applyFont="1" applyFill="1" applyBorder="1" applyAlignment="1">
      <alignment horizontal="right" wrapText="1"/>
    </xf>
    <xf numFmtId="0" fontId="7" fillId="2" borderId="10" xfId="15" applyFont="1" applyFill="1" applyBorder="1" applyAlignment="1">
      <alignment horizontal="center" vertical="center" wrapText="1"/>
    </xf>
    <xf numFmtId="0" fontId="22" fillId="5" borderId="0" xfId="15" applyFont="1" applyFill="1" applyAlignment="1">
      <alignment wrapText="1"/>
    </xf>
    <xf numFmtId="0" fontId="18" fillId="0" borderId="4" xfId="1" applyFont="1" applyBorder="1" applyAlignment="1">
      <alignment horizontal="centerContinuous" vertical="center" wrapText="1"/>
    </xf>
    <xf numFmtId="3" fontId="3" fillId="0" borderId="0" xfId="3" applyNumberFormat="1" applyFont="1" applyAlignment="1">
      <alignment horizontal="right"/>
    </xf>
    <xf numFmtId="3" fontId="3" fillId="0" borderId="28" xfId="3" applyNumberFormat="1" applyFont="1" applyBorder="1"/>
    <xf numFmtId="170" fontId="3" fillId="5" borderId="4" xfId="1" applyNumberFormat="1" applyFont="1" applyFill="1" applyBorder="1"/>
    <xf numFmtId="170" fontId="3" fillId="5" borderId="5" xfId="1" applyNumberFormat="1" applyFont="1" applyFill="1" applyBorder="1"/>
    <xf numFmtId="0" fontId="34" fillId="0" borderId="54" xfId="1" applyFont="1" applyBorder="1"/>
    <xf numFmtId="0" fontId="34" fillId="0" borderId="71" xfId="1" applyFont="1" applyBorder="1"/>
    <xf numFmtId="0" fontId="34" fillId="0" borderId="55" xfId="1" applyFont="1" applyBorder="1"/>
    <xf numFmtId="169" fontId="72" fillId="0" borderId="15" xfId="1" applyNumberFormat="1" applyFont="1" applyBorder="1"/>
    <xf numFmtId="2" fontId="72" fillId="6" borderId="28" xfId="1" applyNumberFormat="1" applyFont="1" applyFill="1" applyBorder="1" applyAlignment="1">
      <alignment horizontal="centerContinuous" vertical="center" wrapText="1"/>
    </xf>
    <xf numFmtId="169" fontId="72" fillId="6" borderId="29" xfId="1" applyNumberFormat="1" applyFont="1" applyFill="1" applyBorder="1"/>
    <xf numFmtId="2" fontId="72" fillId="5" borderId="0" xfId="1" applyNumberFormat="1" applyFont="1" applyFill="1" applyAlignment="1">
      <alignment horizontal="centerContinuous" vertical="center" wrapText="1"/>
    </xf>
    <xf numFmtId="169" fontId="72" fillId="5" borderId="5" xfId="1" applyNumberFormat="1" applyFont="1" applyFill="1" applyBorder="1"/>
    <xf numFmtId="169" fontId="72" fillId="5" borderId="4" xfId="1" applyNumberFormat="1" applyFont="1" applyFill="1" applyBorder="1"/>
    <xf numFmtId="168" fontId="72" fillId="5" borderId="0" xfId="1" applyNumberFormat="1" applyFont="1" applyFill="1" applyAlignment="1">
      <alignment horizontal="right" vertical="center" wrapText="1"/>
    </xf>
    <xf numFmtId="4" fontId="3" fillId="5" borderId="0" xfId="3" applyNumberFormat="1" applyFont="1" applyFill="1"/>
    <xf numFmtId="0" fontId="74" fillId="0" borderId="0" xfId="3" applyFont="1" applyAlignment="1">
      <alignment horizontal="center" vertical="center"/>
    </xf>
    <xf numFmtId="0" fontId="81" fillId="5" borderId="33" xfId="3" applyFont="1" applyFill="1" applyBorder="1" applyAlignment="1">
      <alignment vertical="center"/>
    </xf>
    <xf numFmtId="0" fontId="81" fillId="5" borderId="34" xfId="3" applyFont="1" applyFill="1" applyBorder="1" applyAlignment="1">
      <alignment vertical="center"/>
    </xf>
    <xf numFmtId="0" fontId="7" fillId="0" borderId="0" xfId="3" applyFont="1"/>
    <xf numFmtId="0" fontId="77" fillId="5" borderId="0" xfId="15" applyFont="1" applyFill="1" applyAlignment="1">
      <alignment wrapText="1"/>
    </xf>
    <xf numFmtId="0" fontId="7" fillId="5" borderId="30" xfId="15" applyFont="1" applyFill="1" applyBorder="1" applyAlignment="1">
      <alignment horizontal="center" wrapText="1"/>
    </xf>
    <xf numFmtId="0" fontId="59" fillId="0" borderId="66" xfId="1" applyFont="1" applyBorder="1" applyAlignment="1">
      <alignment horizontal="right"/>
    </xf>
    <xf numFmtId="0" fontId="92" fillId="0" borderId="0" xfId="1" applyFont="1"/>
    <xf numFmtId="169" fontId="98" fillId="0" borderId="31" xfId="1" applyNumberFormat="1" applyFont="1" applyBorder="1"/>
    <xf numFmtId="169" fontId="98" fillId="0" borderId="0" xfId="1" applyNumberFormat="1" applyFont="1"/>
    <xf numFmtId="169" fontId="98" fillId="0" borderId="38" xfId="1" applyNumberFormat="1" applyFont="1" applyBorder="1"/>
    <xf numFmtId="177" fontId="69" fillId="0" borderId="0" xfId="1" applyNumberFormat="1" applyFont="1"/>
    <xf numFmtId="0" fontId="99" fillId="0" borderId="0" xfId="1" applyFont="1" applyAlignment="1">
      <alignment horizontal="right"/>
    </xf>
    <xf numFmtId="169" fontId="100" fillId="0" borderId="31" xfId="1" applyNumberFormat="1" applyFont="1" applyBorder="1"/>
    <xf numFmtId="169" fontId="100" fillId="0" borderId="0" xfId="1" applyNumberFormat="1" applyFont="1"/>
    <xf numFmtId="169" fontId="100" fillId="0" borderId="38" xfId="1" applyNumberFormat="1" applyFont="1" applyBorder="1"/>
    <xf numFmtId="0" fontId="100" fillId="0" borderId="0" xfId="1" applyFont="1"/>
    <xf numFmtId="167" fontId="100" fillId="0" borderId="31" xfId="1" applyNumberFormat="1" applyFont="1" applyBorder="1"/>
    <xf numFmtId="167" fontId="100" fillId="0" borderId="0" xfId="1" applyNumberFormat="1" applyFont="1"/>
    <xf numFmtId="167" fontId="100" fillId="0" borderId="38" xfId="1" applyNumberFormat="1" applyFont="1" applyBorder="1"/>
    <xf numFmtId="0" fontId="101" fillId="0" borderId="0" xfId="1" applyFont="1" applyAlignment="1">
      <alignment horizontal="right"/>
    </xf>
    <xf numFmtId="169" fontId="100" fillId="0" borderId="4" xfId="1" applyNumberFormat="1" applyFont="1" applyBorder="1"/>
    <xf numFmtId="169" fontId="102" fillId="0" borderId="0" xfId="1" applyNumberFormat="1" applyFont="1"/>
    <xf numFmtId="169" fontId="100" fillId="0" borderId="5" xfId="1" applyNumberFormat="1" applyFont="1" applyBorder="1"/>
    <xf numFmtId="0" fontId="99" fillId="0" borderId="38" xfId="1" applyFont="1" applyBorder="1" applyAlignment="1">
      <alignment horizontal="right"/>
    </xf>
    <xf numFmtId="0" fontId="29" fillId="0" borderId="38" xfId="1" applyFont="1" applyBorder="1" applyAlignment="1">
      <alignment horizontal="right"/>
    </xf>
    <xf numFmtId="0" fontId="101" fillId="0" borderId="38" xfId="1" applyFont="1" applyBorder="1" applyAlignment="1">
      <alignment horizontal="right"/>
    </xf>
    <xf numFmtId="172" fontId="100" fillId="0" borderId="4" xfId="1" applyNumberFormat="1" applyFont="1" applyBorder="1"/>
    <xf numFmtId="172" fontId="100" fillId="0" borderId="0" xfId="1" applyNumberFormat="1" applyFont="1"/>
    <xf numFmtId="172" fontId="100" fillId="0" borderId="38" xfId="1" applyNumberFormat="1" applyFont="1" applyBorder="1"/>
    <xf numFmtId="0" fontId="99" fillId="0" borderId="0" xfId="1" applyFont="1"/>
    <xf numFmtId="170" fontId="100" fillId="0" borderId="0" xfId="1" applyNumberFormat="1" applyFont="1"/>
    <xf numFmtId="2" fontId="3" fillId="0" borderId="94" xfId="1" applyNumberFormat="1" applyFont="1" applyBorder="1"/>
    <xf numFmtId="2" fontId="3" fillId="0" borderId="87" xfId="1" applyNumberFormat="1" applyFont="1" applyBorder="1"/>
    <xf numFmtId="169" fontId="100" fillId="0" borderId="87" xfId="1" applyNumberFormat="1" applyFont="1" applyBorder="1"/>
    <xf numFmtId="2" fontId="100" fillId="0" borderId="94" xfId="1" applyNumberFormat="1" applyFont="1" applyBorder="1"/>
    <xf numFmtId="2" fontId="100" fillId="0" borderId="0" xfId="1" applyNumberFormat="1" applyFont="1"/>
    <xf numFmtId="2" fontId="100" fillId="0" borderId="87" xfId="1" applyNumberFormat="1" applyFont="1" applyBorder="1"/>
    <xf numFmtId="2" fontId="3" fillId="0" borderId="4" xfId="1" applyNumberFormat="1" applyFont="1" applyBorder="1"/>
    <xf numFmtId="10" fontId="3" fillId="0" borderId="0" xfId="23" applyNumberFormat="1" applyFont="1" applyFill="1" applyBorder="1"/>
    <xf numFmtId="2" fontId="100" fillId="0" borderId="4" xfId="1" applyNumberFormat="1" applyFont="1" applyBorder="1"/>
    <xf numFmtId="0" fontId="100" fillId="0" borderId="0" xfId="0" applyFont="1"/>
    <xf numFmtId="10" fontId="100" fillId="0" borderId="0" xfId="23" applyNumberFormat="1" applyFont="1" applyFill="1" applyBorder="1"/>
    <xf numFmtId="0" fontId="101" fillId="8" borderId="0" xfId="1" applyFont="1" applyFill="1" applyAlignment="1">
      <alignment horizontal="right"/>
    </xf>
    <xf numFmtId="169" fontId="100" fillId="2" borderId="4" xfId="1" applyNumberFormat="1" applyFont="1" applyFill="1" applyBorder="1"/>
    <xf numFmtId="169" fontId="100" fillId="2" borderId="0" xfId="1" applyNumberFormat="1" applyFont="1" applyFill="1"/>
    <xf numFmtId="169" fontId="100" fillId="2" borderId="5" xfId="1" applyNumberFormat="1" applyFont="1" applyFill="1" applyBorder="1"/>
    <xf numFmtId="0" fontId="100" fillId="5" borderId="0" xfId="1" applyFont="1" applyFill="1"/>
    <xf numFmtId="170" fontId="100" fillId="2" borderId="4" xfId="1" applyNumberFormat="1" applyFont="1" applyFill="1" applyBorder="1"/>
    <xf numFmtId="170" fontId="100" fillId="2" borderId="0" xfId="1" applyNumberFormat="1" applyFont="1" applyFill="1"/>
    <xf numFmtId="170" fontId="100" fillId="2" borderId="5" xfId="1" applyNumberFormat="1" applyFont="1" applyFill="1" applyBorder="1"/>
    <xf numFmtId="0" fontId="103" fillId="0" borderId="0" xfId="1" applyFont="1" applyAlignment="1">
      <alignment horizontal="right"/>
    </xf>
    <xf numFmtId="169" fontId="93" fillId="0" borderId="4" xfId="1" applyNumberFormat="1" applyFont="1" applyBorder="1"/>
    <xf numFmtId="169" fontId="93" fillId="0" borderId="0" xfId="1" applyNumberFormat="1" applyFont="1"/>
    <xf numFmtId="169" fontId="93" fillId="0" borderId="5" xfId="1" applyNumberFormat="1" applyFont="1" applyBorder="1"/>
    <xf numFmtId="169" fontId="93" fillId="0" borderId="26" xfId="1" applyNumberFormat="1" applyFont="1" applyBorder="1"/>
    <xf numFmtId="0" fontId="93" fillId="0" borderId="0" xfId="1" applyFont="1"/>
    <xf numFmtId="165" fontId="58" fillId="0" borderId="0" xfId="1" applyNumberFormat="1" applyFont="1"/>
    <xf numFmtId="168" fontId="100" fillId="0" borderId="0" xfId="1" applyNumberFormat="1" applyFont="1"/>
    <xf numFmtId="0" fontId="98" fillId="0" borderId="0" xfId="1" applyFont="1"/>
    <xf numFmtId="4" fontId="3" fillId="0" borderId="0" xfId="3" applyNumberFormat="1" applyFont="1"/>
    <xf numFmtId="0" fontId="101" fillId="0" borderId="4" xfId="1" applyFont="1" applyBorder="1" applyAlignment="1">
      <alignment horizontal="right"/>
    </xf>
    <xf numFmtId="1" fontId="3" fillId="0" borderId="0" xfId="3" applyNumberFormat="1" applyFont="1"/>
    <xf numFmtId="0" fontId="104" fillId="0" borderId="0" xfId="0" applyFont="1" applyAlignment="1">
      <alignment horizontal="center"/>
    </xf>
    <xf numFmtId="0" fontId="27" fillId="19" borderId="98" xfId="1" applyFont="1" applyFill="1" applyBorder="1" applyAlignment="1">
      <alignment horizontal="center" vertical="center" wrapText="1"/>
    </xf>
    <xf numFmtId="0" fontId="30" fillId="0" borderId="0" xfId="1" applyFont="1" applyAlignment="1">
      <alignment wrapText="1"/>
    </xf>
    <xf numFmtId="0" fontId="23" fillId="0" borderId="0" xfId="1" applyFont="1" applyAlignment="1">
      <alignment horizontal="left"/>
    </xf>
    <xf numFmtId="164" fontId="7" fillId="0" borderId="0" xfId="1" applyNumberFormat="1" applyFont="1" applyAlignment="1">
      <alignment horizontal="left" vertical="center" wrapText="1"/>
    </xf>
    <xf numFmtId="0" fontId="22" fillId="0" borderId="0" xfId="1" applyFont="1" applyAlignment="1">
      <alignment horizontal="left"/>
    </xf>
    <xf numFmtId="0" fontId="22" fillId="0" borderId="0" xfId="1" applyFont="1" applyAlignment="1">
      <alignment horizontal="center" wrapText="1"/>
    </xf>
    <xf numFmtId="0" fontId="22" fillId="0" borderId="0" xfId="1" applyFont="1" applyAlignment="1">
      <alignment horizontal="left" wrapText="1"/>
    </xf>
    <xf numFmtId="0" fontId="22" fillId="0" borderId="0" xfId="1" applyFont="1" applyAlignment="1">
      <alignment horizontal="center"/>
    </xf>
    <xf numFmtId="0" fontId="97" fillId="0" borderId="0" xfId="1" applyFont="1" applyAlignment="1">
      <alignment vertical="center"/>
    </xf>
    <xf numFmtId="0" fontId="7" fillId="2" borderId="33" xfId="1" applyFont="1" applyFill="1" applyBorder="1" applyAlignment="1">
      <alignment horizontal="right" wrapText="1"/>
    </xf>
    <xf numFmtId="0" fontId="26" fillId="2" borderId="36" xfId="1" applyFont="1" applyFill="1" applyBorder="1" applyAlignment="1">
      <alignment horizontal="right" wrapText="1"/>
    </xf>
    <xf numFmtId="170" fontId="3" fillId="7" borderId="28" xfId="1" applyNumberFormat="1" applyFont="1" applyFill="1" applyBorder="1"/>
    <xf numFmtId="3" fontId="3" fillId="5" borderId="0" xfId="1" applyNumberFormat="1" applyFont="1" applyFill="1"/>
    <xf numFmtId="0" fontId="7" fillId="2" borderId="41" xfId="1" applyFont="1" applyFill="1" applyBorder="1" applyAlignment="1">
      <alignment horizontal="center" vertical="center" wrapText="1"/>
    </xf>
    <xf numFmtId="0" fontId="26" fillId="2" borderId="32" xfId="1" applyFont="1" applyFill="1" applyBorder="1" applyAlignment="1">
      <alignment horizontal="right" wrapText="1"/>
    </xf>
    <xf numFmtId="0" fontId="7" fillId="5" borderId="33" xfId="15" applyFont="1" applyFill="1" applyBorder="1" applyAlignment="1">
      <alignment horizontal="center" vertical="center" wrapText="1"/>
    </xf>
    <xf numFmtId="0" fontId="7" fillId="2" borderId="30" xfId="1" applyFont="1" applyFill="1" applyBorder="1" applyAlignment="1">
      <alignment horizontal="center" vertical="center" wrapText="1"/>
    </xf>
    <xf numFmtId="0" fontId="7" fillId="2" borderId="34" xfId="1" applyFont="1" applyFill="1" applyBorder="1" applyAlignment="1">
      <alignment horizontal="center" vertical="center" wrapText="1"/>
    </xf>
    <xf numFmtId="0" fontId="33" fillId="8" borderId="0" xfId="15" applyFont="1" applyFill="1" applyAlignment="1">
      <alignment horizontal="center" vertical="center"/>
    </xf>
    <xf numFmtId="0" fontId="7" fillId="4" borderId="10" xfId="15" applyFont="1" applyFill="1" applyBorder="1" applyAlignment="1">
      <alignment vertical="center"/>
    </xf>
    <xf numFmtId="0" fontId="7" fillId="4" borderId="60" xfId="15" applyFont="1" applyFill="1" applyBorder="1" applyAlignment="1">
      <alignment vertical="center"/>
    </xf>
    <xf numFmtId="0" fontId="7" fillId="5" borderId="0" xfId="15" applyFont="1" applyFill="1" applyAlignment="1">
      <alignment vertical="center"/>
    </xf>
    <xf numFmtId="0" fontId="7" fillId="4" borderId="32" xfId="15" applyFont="1" applyFill="1" applyBorder="1" applyAlignment="1">
      <alignment vertical="center"/>
    </xf>
    <xf numFmtId="0" fontId="7" fillId="4" borderId="33" xfId="15" applyFont="1" applyFill="1" applyBorder="1" applyAlignment="1">
      <alignment vertical="center"/>
    </xf>
    <xf numFmtId="0" fontId="7" fillId="4" borderId="34" xfId="15" applyFont="1" applyFill="1" applyBorder="1" applyAlignment="1">
      <alignment vertical="center"/>
    </xf>
    <xf numFmtId="0" fontId="33" fillId="8" borderId="0" xfId="15" applyFont="1" applyFill="1" applyAlignment="1">
      <alignment horizontal="centerContinuous" vertical="center"/>
    </xf>
    <xf numFmtId="0" fontId="7" fillId="4" borderId="51" xfId="15" applyFont="1" applyFill="1" applyBorder="1" applyAlignment="1">
      <alignment vertical="center"/>
    </xf>
    <xf numFmtId="172" fontId="7" fillId="4" borderId="51" xfId="15" applyNumberFormat="1" applyFont="1" applyFill="1" applyBorder="1" applyAlignment="1">
      <alignment vertical="center"/>
    </xf>
    <xf numFmtId="0" fontId="33" fillId="6" borderId="0" xfId="15" applyFont="1" applyFill="1" applyAlignment="1">
      <alignment horizontal="centerContinuous" vertical="center"/>
    </xf>
    <xf numFmtId="0" fontId="33" fillId="26" borderId="0" xfId="15" applyFont="1" applyFill="1" applyAlignment="1">
      <alignment horizontal="centerContinuous" vertical="center"/>
    </xf>
    <xf numFmtId="0" fontId="33" fillId="14" borderId="0" xfId="15" applyFont="1" applyFill="1" applyAlignment="1">
      <alignment horizontal="centerContinuous" vertical="center"/>
    </xf>
    <xf numFmtId="0" fontId="7" fillId="4" borderId="2" xfId="15" applyFont="1" applyFill="1" applyBorder="1" applyAlignment="1">
      <alignment vertical="center"/>
    </xf>
    <xf numFmtId="0" fontId="7" fillId="4" borderId="0" xfId="15" applyFont="1" applyFill="1" applyAlignment="1">
      <alignment vertical="center"/>
    </xf>
    <xf numFmtId="0" fontId="75" fillId="13" borderId="31" xfId="15" applyFont="1" applyFill="1" applyBorder="1" applyAlignment="1">
      <alignment wrapText="1"/>
    </xf>
    <xf numFmtId="0" fontId="76" fillId="15" borderId="0" xfId="15" applyFont="1" applyFill="1" applyAlignment="1">
      <alignment wrapText="1"/>
    </xf>
    <xf numFmtId="0" fontId="26" fillId="16" borderId="0" xfId="15" applyFont="1" applyFill="1" applyAlignment="1">
      <alignment wrapText="1"/>
    </xf>
    <xf numFmtId="0" fontId="7" fillId="5" borderId="0" xfId="15" applyFont="1" applyFill="1" applyAlignment="1">
      <alignment wrapText="1"/>
    </xf>
    <xf numFmtId="0" fontId="79" fillId="5" borderId="0" xfId="15" applyFont="1" applyFill="1" applyAlignment="1">
      <alignment wrapText="1"/>
    </xf>
    <xf numFmtId="0" fontId="80" fillId="5" borderId="0" xfId="15" applyFont="1" applyFill="1" applyAlignment="1">
      <alignment wrapText="1"/>
    </xf>
    <xf numFmtId="0" fontId="22" fillId="0" borderId="0" xfId="15" applyFont="1" applyAlignment="1">
      <alignment wrapText="1"/>
    </xf>
    <xf numFmtId="0" fontId="76" fillId="5" borderId="0" xfId="15" applyFont="1" applyFill="1" applyAlignment="1">
      <alignment wrapText="1"/>
    </xf>
    <xf numFmtId="0" fontId="78" fillId="13" borderId="35" xfId="15" applyFont="1" applyFill="1" applyBorder="1" applyAlignment="1">
      <alignment wrapText="1"/>
    </xf>
    <xf numFmtId="0" fontId="76" fillId="15" borderId="36" xfId="15" applyFont="1" applyFill="1" applyBorder="1" applyAlignment="1">
      <alignment wrapText="1"/>
    </xf>
    <xf numFmtId="0" fontId="87" fillId="5" borderId="0" xfId="15" applyFont="1" applyFill="1" applyAlignment="1">
      <alignment wrapText="1"/>
    </xf>
    <xf numFmtId="0" fontId="87" fillId="5" borderId="0" xfId="15" quotePrefix="1" applyFont="1" applyFill="1" applyAlignment="1">
      <alignment wrapText="1"/>
    </xf>
    <xf numFmtId="0" fontId="87" fillId="5" borderId="38" xfId="15" applyFont="1" applyFill="1" applyBorder="1" applyAlignment="1">
      <alignment wrapText="1"/>
    </xf>
    <xf numFmtId="0" fontId="81" fillId="12" borderId="9" xfId="15" applyFont="1" applyFill="1" applyBorder="1" applyAlignment="1">
      <alignment vertical="center"/>
    </xf>
    <xf numFmtId="0" fontId="7" fillId="12" borderId="10" xfId="15" applyFont="1" applyFill="1" applyBorder="1" applyAlignment="1">
      <alignment vertical="center" wrapText="1"/>
    </xf>
    <xf numFmtId="0" fontId="81" fillId="15" borderId="9" xfId="15" applyFont="1" applyFill="1" applyBorder="1" applyAlignment="1">
      <alignment vertical="center" wrapText="1"/>
    </xf>
    <xf numFmtId="0" fontId="7" fillId="15" borderId="10" xfId="15" applyFont="1" applyFill="1" applyBorder="1" applyAlignment="1">
      <alignment vertical="center" wrapText="1"/>
    </xf>
    <xf numFmtId="0" fontId="7" fillId="15" borderId="60" xfId="15" applyFont="1" applyFill="1" applyBorder="1" applyAlignment="1">
      <alignment vertical="center" wrapText="1"/>
    </xf>
    <xf numFmtId="0" fontId="36" fillId="18" borderId="34" xfId="3" applyFont="1" applyFill="1" applyBorder="1" applyAlignment="1">
      <alignment horizontal="center" vertical="center" wrapText="1"/>
    </xf>
    <xf numFmtId="0" fontId="7" fillId="5" borderId="0" xfId="15" applyFont="1" applyFill="1" applyAlignment="1">
      <alignment horizontal="centerContinuous" vertical="center" wrapText="1"/>
    </xf>
    <xf numFmtId="0" fontId="7" fillId="2" borderId="35" xfId="15" applyFont="1" applyFill="1" applyBorder="1" applyAlignment="1">
      <alignment horizontal="centerContinuous" vertical="center" wrapText="1"/>
    </xf>
    <xf numFmtId="0" fontId="7" fillId="2" borderId="36" xfId="15" applyFont="1" applyFill="1" applyBorder="1" applyAlignment="1">
      <alignment horizontal="centerContinuous" vertical="center" wrapText="1"/>
    </xf>
    <xf numFmtId="0" fontId="33" fillId="4" borderId="37" xfId="15" applyFont="1" applyFill="1" applyBorder="1" applyAlignment="1">
      <alignment horizontal="centerContinuous" vertical="center"/>
    </xf>
    <xf numFmtId="0" fontId="22" fillId="5" borderId="33" xfId="3" applyFont="1" applyFill="1" applyBorder="1" applyAlignment="1">
      <alignment vertical="center" wrapText="1"/>
    </xf>
    <xf numFmtId="0" fontId="7" fillId="2" borderId="9" xfId="15" applyFont="1" applyFill="1" applyBorder="1" applyAlignment="1">
      <alignment horizontal="centerContinuous" vertical="center" wrapText="1"/>
    </xf>
    <xf numFmtId="0" fontId="26" fillId="2" borderId="9" xfId="15" applyFont="1" applyFill="1" applyBorder="1" applyAlignment="1">
      <alignment horizontal="center" wrapText="1"/>
    </xf>
    <xf numFmtId="0" fontId="26" fillId="2" borderId="60" xfId="15" applyFont="1" applyFill="1" applyBorder="1" applyAlignment="1">
      <alignment horizontal="right" wrapText="1"/>
    </xf>
    <xf numFmtId="0" fontId="7" fillId="2" borderId="35" xfId="15" applyFont="1" applyFill="1" applyBorder="1" applyAlignment="1">
      <alignment horizontal="right" vertical="center" wrapText="1"/>
    </xf>
    <xf numFmtId="0" fontId="7" fillId="2" borderId="36" xfId="15" applyFont="1" applyFill="1" applyBorder="1" applyAlignment="1">
      <alignment horizontal="right" vertical="center" wrapText="1"/>
    </xf>
    <xf numFmtId="0" fontId="7" fillId="21" borderId="36" xfId="15" applyFont="1" applyFill="1" applyBorder="1" applyAlignment="1">
      <alignment horizontal="right" vertical="center" wrapText="1"/>
    </xf>
    <xf numFmtId="0" fontId="7" fillId="10" borderId="36" xfId="15" applyFont="1" applyFill="1" applyBorder="1" applyAlignment="1">
      <alignment horizontal="right" vertical="center" wrapText="1"/>
    </xf>
    <xf numFmtId="0" fontId="7" fillId="2" borderId="0" xfId="15" applyFont="1" applyFill="1" applyAlignment="1">
      <alignment horizontal="right" vertical="center" wrapText="1"/>
    </xf>
    <xf numFmtId="0" fontId="51" fillId="2" borderId="34" xfId="15" applyFont="1" applyFill="1" applyBorder="1" applyAlignment="1">
      <alignment horizontal="right" vertical="center" wrapText="1"/>
    </xf>
    <xf numFmtId="0" fontId="7" fillId="2" borderId="38" xfId="15" applyFont="1" applyFill="1" applyBorder="1" applyAlignment="1">
      <alignment horizontal="right" vertical="center" wrapText="1"/>
    </xf>
    <xf numFmtId="0" fontId="26" fillId="2" borderId="0" xfId="15" applyFont="1" applyFill="1" applyAlignment="1">
      <alignment horizontal="right" wrapText="1"/>
    </xf>
    <xf numFmtId="0" fontId="7" fillId="5" borderId="36" xfId="15" applyFont="1" applyFill="1" applyBorder="1" applyAlignment="1">
      <alignment horizontal="center" wrapText="1"/>
    </xf>
    <xf numFmtId="0" fontId="7" fillId="2" borderId="37" xfId="15" applyFont="1" applyFill="1" applyBorder="1" applyAlignment="1">
      <alignment horizontal="center" wrapText="1"/>
    </xf>
    <xf numFmtId="0" fontId="26" fillId="2" borderId="9" xfId="15" applyFont="1" applyFill="1" applyBorder="1" applyAlignment="1">
      <alignment horizontal="right" wrapText="1"/>
    </xf>
    <xf numFmtId="0" fontId="22" fillId="2" borderId="10" xfId="15" applyFont="1" applyFill="1" applyBorder="1" applyAlignment="1">
      <alignment horizontal="right" wrapText="1"/>
    </xf>
    <xf numFmtId="0" fontId="26" fillId="2" borderId="11" xfId="15" applyFont="1" applyFill="1" applyBorder="1" applyAlignment="1">
      <alignment horizontal="right" wrapText="1"/>
    </xf>
    <xf numFmtId="0" fontId="22" fillId="2" borderId="60" xfId="15" applyFont="1" applyFill="1" applyBorder="1" applyAlignment="1">
      <alignment horizontal="right" wrapText="1"/>
    </xf>
    <xf numFmtId="0" fontId="77" fillId="0" borderId="0" xfId="15" applyFont="1" applyAlignment="1">
      <alignment wrapText="1"/>
    </xf>
    <xf numFmtId="0" fontId="77" fillId="27" borderId="0" xfId="15" applyFont="1" applyFill="1" applyAlignment="1">
      <alignment wrapText="1"/>
    </xf>
    <xf numFmtId="0" fontId="7" fillId="0" borderId="0" xfId="15" applyFont="1" applyAlignment="1">
      <alignment wrapText="1"/>
    </xf>
    <xf numFmtId="0" fontId="7" fillId="2" borderId="16" xfId="15" applyFont="1" applyFill="1" applyBorder="1" applyAlignment="1">
      <alignment horizontal="centerContinuous" vertical="center" wrapText="1"/>
    </xf>
    <xf numFmtId="0" fontId="7" fillId="2" borderId="11" xfId="15" applyFont="1" applyFill="1" applyBorder="1" applyAlignment="1">
      <alignment horizontal="center" vertical="center"/>
    </xf>
    <xf numFmtId="0" fontId="7" fillId="2" borderId="10" xfId="15" applyFont="1" applyFill="1" applyBorder="1" applyAlignment="1">
      <alignment horizontal="centerContinuous" vertical="center" wrapText="1"/>
    </xf>
    <xf numFmtId="0" fontId="7" fillId="2" borderId="60" xfId="15" applyFont="1" applyFill="1" applyBorder="1" applyAlignment="1">
      <alignment horizontal="center" vertical="center" wrapText="1"/>
    </xf>
    <xf numFmtId="0" fontId="7" fillId="2" borderId="32" xfId="15" applyFont="1" applyFill="1" applyBorder="1" applyAlignment="1">
      <alignment horizontal="center" vertical="center" wrapText="1"/>
    </xf>
    <xf numFmtId="0" fontId="7" fillId="2" borderId="33" xfId="15" applyFont="1" applyFill="1" applyBorder="1" applyAlignment="1">
      <alignment horizontal="center" vertical="center" wrapText="1"/>
    </xf>
    <xf numFmtId="0" fontId="7" fillId="2" borderId="34" xfId="15" applyFont="1" applyFill="1" applyBorder="1" applyAlignment="1">
      <alignment horizontal="center" vertical="center" wrapText="1"/>
    </xf>
    <xf numFmtId="0" fontId="7" fillId="2" borderId="34" xfId="15" applyFont="1" applyFill="1" applyBorder="1" applyAlignment="1">
      <alignment horizontal="centerContinuous" vertical="center" wrapText="1"/>
    </xf>
    <xf numFmtId="0" fontId="7" fillId="2" borderId="0" xfId="15" applyFont="1" applyFill="1" applyAlignment="1">
      <alignment horizontal="center" vertical="center" wrapText="1"/>
    </xf>
    <xf numFmtId="0" fontId="7" fillId="2" borderId="56" xfId="15" applyFont="1" applyFill="1" applyBorder="1" applyAlignment="1">
      <alignment horizontal="center" vertical="center" wrapText="1"/>
    </xf>
    <xf numFmtId="0" fontId="7" fillId="2" borderId="17" xfId="15" applyFont="1" applyFill="1" applyBorder="1" applyAlignment="1">
      <alignment horizontal="center" vertical="center" wrapText="1"/>
    </xf>
    <xf numFmtId="0" fontId="7" fillId="2" borderId="9" xfId="15" applyFont="1" applyFill="1" applyBorder="1" applyAlignment="1">
      <alignment horizontal="center" vertical="center" wrapText="1"/>
    </xf>
    <xf numFmtId="0" fontId="7" fillId="2" borderId="11" xfId="15" applyFont="1" applyFill="1" applyBorder="1" applyAlignment="1">
      <alignment horizontal="center" vertical="center" wrapText="1"/>
    </xf>
    <xf numFmtId="0" fontId="7" fillId="2" borderId="32" xfId="15" applyFont="1" applyFill="1" applyBorder="1" applyAlignment="1">
      <alignment horizontal="centerContinuous" vertical="center" wrapText="1"/>
    </xf>
    <xf numFmtId="0" fontId="7" fillId="2" borderId="33" xfId="15" applyFont="1" applyFill="1" applyBorder="1" applyAlignment="1">
      <alignment horizontal="centerContinuous" vertical="center" wrapText="1"/>
    </xf>
    <xf numFmtId="0" fontId="45" fillId="16" borderId="30" xfId="15" applyFont="1" applyFill="1" applyBorder="1" applyAlignment="1">
      <alignment horizontal="center"/>
    </xf>
    <xf numFmtId="0" fontId="7" fillId="5" borderId="30" xfId="15" applyFont="1" applyFill="1" applyBorder="1" applyAlignment="1">
      <alignment horizontal="center"/>
    </xf>
    <xf numFmtId="0" fontId="7" fillId="0" borderId="30" xfId="15" applyFont="1" applyBorder="1" applyAlignment="1">
      <alignment horizontal="center"/>
    </xf>
    <xf numFmtId="0" fontId="7" fillId="27" borderId="30" xfId="15" applyFont="1" applyFill="1" applyBorder="1" applyAlignment="1">
      <alignment horizontal="center"/>
    </xf>
    <xf numFmtId="0" fontId="45" fillId="0" borderId="30" xfId="15" applyFont="1" applyBorder="1" applyAlignment="1">
      <alignment horizontal="center"/>
    </xf>
    <xf numFmtId="0" fontId="7" fillId="5" borderId="42" xfId="15" applyFont="1" applyFill="1" applyBorder="1" applyAlignment="1">
      <alignment horizontal="center" wrapText="1"/>
    </xf>
    <xf numFmtId="169" fontId="7" fillId="0" borderId="1" xfId="15" applyNumberFormat="1" applyFont="1" applyBorder="1"/>
    <xf numFmtId="169" fontId="7" fillId="0" borderId="2" xfId="15" applyNumberFormat="1" applyFont="1" applyBorder="1"/>
    <xf numFmtId="169" fontId="7" fillId="0" borderId="4" xfId="15" applyNumberFormat="1" applyFont="1" applyBorder="1"/>
    <xf numFmtId="169" fontId="7" fillId="0" borderId="0" xfId="15" applyNumberFormat="1" applyFont="1"/>
    <xf numFmtId="172" fontId="7" fillId="0" borderId="4" xfId="15" applyNumberFormat="1" applyFont="1" applyBorder="1"/>
    <xf numFmtId="172" fontId="7" fillId="0" borderId="0" xfId="15" applyNumberFormat="1" applyFont="1"/>
    <xf numFmtId="169" fontId="7" fillId="0" borderId="5" xfId="15" applyNumberFormat="1" applyFont="1" applyBorder="1"/>
    <xf numFmtId="0" fontId="7" fillId="0" borderId="0" xfId="15" applyFont="1"/>
    <xf numFmtId="0" fontId="3" fillId="2" borderId="0" xfId="3" applyFont="1" applyFill="1" applyAlignment="1">
      <alignment horizontal="center" vertical="center"/>
    </xf>
    <xf numFmtId="0" fontId="26" fillId="2" borderId="35" xfId="15" applyFont="1" applyFill="1" applyBorder="1" applyAlignment="1">
      <alignment horizontal="right" vertical="center" wrapText="1"/>
    </xf>
    <xf numFmtId="0" fontId="26" fillId="2" borderId="36" xfId="15" applyFont="1" applyFill="1" applyBorder="1" applyAlignment="1">
      <alignment horizontal="right" vertical="center" wrapText="1"/>
    </xf>
    <xf numFmtId="0" fontId="26" fillId="2" borderId="34" xfId="15" applyFont="1" applyFill="1" applyBorder="1" applyAlignment="1">
      <alignment horizontal="right" vertical="center" wrapText="1"/>
    </xf>
    <xf numFmtId="0" fontId="26" fillId="2" borderId="31" xfId="15" applyFont="1" applyFill="1" applyBorder="1" applyAlignment="1">
      <alignment horizontal="right" vertical="center" wrapText="1"/>
    </xf>
    <xf numFmtId="0" fontId="26" fillId="2" borderId="0" xfId="15" applyFont="1" applyFill="1" applyAlignment="1">
      <alignment horizontal="right" vertical="center" wrapText="1"/>
    </xf>
    <xf numFmtId="0" fontId="26" fillId="2" borderId="38" xfId="15" applyFont="1" applyFill="1" applyBorder="1" applyAlignment="1">
      <alignment horizontal="right" vertical="center" wrapText="1"/>
    </xf>
    <xf numFmtId="0" fontId="7" fillId="16" borderId="0" xfId="15" applyFont="1" applyFill="1" applyAlignment="1">
      <alignment wrapText="1"/>
    </xf>
    <xf numFmtId="0" fontId="7" fillId="2" borderId="0" xfId="15" applyFont="1" applyFill="1" applyAlignment="1">
      <alignment horizontal="left" vertical="center" wrapText="1"/>
    </xf>
    <xf numFmtId="3" fontId="3" fillId="28" borderId="0" xfId="3" applyNumberFormat="1" applyFont="1" applyFill="1"/>
    <xf numFmtId="174" fontId="3" fillId="28" borderId="0" xfId="4" applyNumberFormat="1" applyFont="1" applyFill="1"/>
    <xf numFmtId="174" fontId="3" fillId="28" borderId="38" xfId="4" applyNumberFormat="1" applyFont="1" applyFill="1" applyBorder="1"/>
    <xf numFmtId="3" fontId="3" fillId="6" borderId="0" xfId="3" applyNumberFormat="1" applyFont="1" applyFill="1"/>
    <xf numFmtId="181" fontId="105" fillId="0" borderId="0" xfId="0" applyNumberFormat="1" applyFont="1" applyAlignment="1">
      <alignment vertical="center"/>
    </xf>
    <xf numFmtId="3" fontId="106" fillId="25" borderId="0" xfId="0" quotePrefix="1" applyNumberFormat="1" applyFont="1" applyFill="1" applyAlignment="1">
      <alignment vertical="center" wrapText="1"/>
    </xf>
    <xf numFmtId="0" fontId="3" fillId="2" borderId="38" xfId="3" applyFont="1" applyFill="1" applyBorder="1" applyAlignment="1">
      <alignment horizontal="center" vertical="center"/>
    </xf>
    <xf numFmtId="0" fontId="26" fillId="2" borderId="100" xfId="15" applyFont="1" applyFill="1" applyBorder="1" applyAlignment="1">
      <alignment horizontal="right" vertical="center" wrapText="1"/>
    </xf>
    <xf numFmtId="0" fontId="7" fillId="27" borderId="0" xfId="15" applyFont="1" applyFill="1" applyAlignment="1">
      <alignment wrapText="1"/>
    </xf>
    <xf numFmtId="0" fontId="7" fillId="2" borderId="38" xfId="15" applyFont="1" applyFill="1" applyBorder="1" applyAlignment="1">
      <alignment horizontal="left" vertical="center" wrapText="1"/>
    </xf>
    <xf numFmtId="0" fontId="3" fillId="0" borderId="38" xfId="3" applyFont="1" applyBorder="1"/>
    <xf numFmtId="0" fontId="81" fillId="15" borderId="9" xfId="1" applyFont="1" applyFill="1" applyBorder="1" applyAlignment="1">
      <alignment vertical="center" wrapText="1"/>
    </xf>
    <xf numFmtId="0" fontId="22" fillId="29" borderId="0" xfId="1" applyFont="1" applyFill="1" applyAlignment="1">
      <alignment horizontal="right" wrapText="1"/>
    </xf>
    <xf numFmtId="0" fontId="7" fillId="29" borderId="0" xfId="1" applyFont="1" applyFill="1" applyAlignment="1">
      <alignment horizontal="right" vertical="center" wrapText="1"/>
    </xf>
    <xf numFmtId="0" fontId="36" fillId="0" borderId="49" xfId="15" applyFont="1" applyBorder="1" applyAlignment="1">
      <alignment vertical="center"/>
    </xf>
    <xf numFmtId="0" fontId="36" fillId="0" borderId="50" xfId="15" applyFont="1" applyBorder="1" applyAlignment="1">
      <alignment vertical="center"/>
    </xf>
    <xf numFmtId="0" fontId="36" fillId="0" borderId="72" xfId="15" applyFont="1" applyBorder="1" applyAlignment="1">
      <alignment vertical="center"/>
    </xf>
    <xf numFmtId="0" fontId="36" fillId="15" borderId="33" xfId="1" applyFont="1" applyFill="1" applyBorder="1" applyAlignment="1">
      <alignment horizontal="left" vertical="center"/>
    </xf>
    <xf numFmtId="0" fontId="22" fillId="15" borderId="0" xfId="1" applyFont="1" applyFill="1" applyAlignment="1">
      <alignment horizontal="right" wrapText="1"/>
    </xf>
    <xf numFmtId="0" fontId="36" fillId="29" borderId="33" xfId="1" applyFont="1" applyFill="1" applyBorder="1" applyAlignment="1">
      <alignment horizontal="left" vertical="center"/>
    </xf>
    <xf numFmtId="0" fontId="22" fillId="0" borderId="0" xfId="1" applyFont="1" applyAlignment="1">
      <alignment horizontal="center" vertical="center" wrapText="1"/>
    </xf>
    <xf numFmtId="0" fontId="22" fillId="0" borderId="0" xfId="1" applyFont="1" applyAlignment="1">
      <alignment horizontal="right" wrapText="1"/>
    </xf>
    <xf numFmtId="0" fontId="81" fillId="15" borderId="10" xfId="15" applyFont="1" applyFill="1" applyBorder="1" applyAlignment="1">
      <alignment vertical="center" wrapText="1"/>
    </xf>
    <xf numFmtId="0" fontId="81" fillId="15" borderId="60" xfId="15" applyFont="1" applyFill="1" applyBorder="1" applyAlignment="1">
      <alignment vertical="center" wrapText="1"/>
    </xf>
    <xf numFmtId="0" fontId="81" fillId="15" borderId="9" xfId="15" applyFont="1" applyFill="1" applyBorder="1" applyAlignment="1">
      <alignment vertical="center"/>
    </xf>
    <xf numFmtId="0" fontId="45" fillId="0" borderId="0" xfId="1" applyFont="1" applyAlignment="1">
      <alignment horizontal="right"/>
    </xf>
    <xf numFmtId="0" fontId="107" fillId="0" borderId="0" xfId="1" applyFont="1" applyAlignment="1">
      <alignment horizontal="right"/>
    </xf>
    <xf numFmtId="0" fontId="7" fillId="5" borderId="33" xfId="3" applyFont="1" applyFill="1" applyBorder="1" applyAlignment="1">
      <alignment vertical="center"/>
    </xf>
    <xf numFmtId="0" fontId="7" fillId="5" borderId="34" xfId="3" applyFont="1" applyFill="1" applyBorder="1" applyAlignment="1">
      <alignment vertical="center"/>
    </xf>
    <xf numFmtId="0" fontId="77" fillId="5" borderId="38" xfId="15" applyFont="1" applyFill="1" applyBorder="1" applyAlignment="1">
      <alignment wrapText="1"/>
    </xf>
    <xf numFmtId="184" fontId="3" fillId="0" borderId="0" xfId="3" applyNumberFormat="1" applyFont="1"/>
    <xf numFmtId="3" fontId="3" fillId="5" borderId="31" xfId="0" applyNumberFormat="1" applyFont="1" applyFill="1" applyBorder="1"/>
    <xf numFmtId="3" fontId="3" fillId="5" borderId="0" xfId="0" applyNumberFormat="1" applyFont="1" applyFill="1"/>
    <xf numFmtId="184" fontId="3" fillId="7" borderId="0" xfId="3" applyNumberFormat="1" applyFont="1" applyFill="1"/>
    <xf numFmtId="186" fontId="3" fillId="7" borderId="0" xfId="3" applyNumberFormat="1" applyFont="1" applyFill="1"/>
    <xf numFmtId="187" fontId="3" fillId="7" borderId="0" xfId="3" applyNumberFormat="1" applyFont="1" applyFill="1"/>
    <xf numFmtId="2" fontId="3" fillId="11" borderId="0" xfId="3" applyNumberFormat="1" applyFont="1" applyFill="1"/>
    <xf numFmtId="185" fontId="3" fillId="7" borderId="38" xfId="3" applyNumberFormat="1" applyFont="1" applyFill="1" applyBorder="1"/>
    <xf numFmtId="184" fontId="3" fillId="7" borderId="38" xfId="3" applyNumberFormat="1" applyFont="1" applyFill="1" applyBorder="1"/>
    <xf numFmtId="178" fontId="3" fillId="7" borderId="0" xfId="3" applyNumberFormat="1" applyFont="1" applyFill="1"/>
    <xf numFmtId="0" fontId="33" fillId="0" borderId="0" xfId="1" applyFont="1" applyAlignment="1">
      <alignment horizontal="center" vertical="center"/>
    </xf>
    <xf numFmtId="0" fontId="33" fillId="0" borderId="30" xfId="1" applyFont="1" applyBorder="1" applyAlignment="1">
      <alignment horizontal="center" vertical="center"/>
    </xf>
    <xf numFmtId="0" fontId="26" fillId="18" borderId="36" xfId="15" applyFont="1" applyFill="1" applyBorder="1" applyAlignment="1">
      <alignment horizontal="right" vertical="center" wrapText="1"/>
    </xf>
    <xf numFmtId="0" fontId="26" fillId="18" borderId="58" xfId="15" applyFont="1" applyFill="1" applyBorder="1" applyAlignment="1">
      <alignment horizontal="right" vertical="center" wrapText="1"/>
    </xf>
    <xf numFmtId="0" fontId="26" fillId="2" borderId="33" xfId="1" applyFont="1" applyFill="1" applyBorder="1" applyAlignment="1">
      <alignment horizontal="right" vertical="center" wrapText="1"/>
    </xf>
    <xf numFmtId="0" fontId="51" fillId="2" borderId="33" xfId="15" applyFont="1" applyFill="1" applyBorder="1" applyAlignment="1">
      <alignment horizontal="right" vertical="center" wrapText="1"/>
    </xf>
    <xf numFmtId="0" fontId="26" fillId="2" borderId="57" xfId="1" applyFont="1" applyFill="1" applyBorder="1" applyAlignment="1">
      <alignment horizontal="right" vertical="center" wrapText="1"/>
    </xf>
    <xf numFmtId="0" fontId="26" fillId="0" borderId="0" xfId="15" applyFont="1" applyAlignment="1">
      <alignment wrapText="1"/>
    </xf>
    <xf numFmtId="0" fontId="81" fillId="5" borderId="41" xfId="3" applyFont="1" applyFill="1" applyBorder="1" applyAlignment="1">
      <alignment vertical="center"/>
    </xf>
    <xf numFmtId="0" fontId="81" fillId="5" borderId="30" xfId="3" applyFont="1" applyFill="1" applyBorder="1" applyAlignment="1">
      <alignment vertical="center"/>
    </xf>
    <xf numFmtId="0" fontId="81" fillId="5" borderId="42" xfId="3" applyFont="1" applyFill="1" applyBorder="1" applyAlignment="1">
      <alignment vertical="center"/>
    </xf>
    <xf numFmtId="0" fontId="78" fillId="0" borderId="0" xfId="15" applyFont="1" applyAlignment="1">
      <alignment wrapText="1"/>
    </xf>
    <xf numFmtId="0" fontId="76" fillId="0" borderId="0" xfId="15" applyFont="1" applyAlignment="1">
      <alignment wrapText="1"/>
    </xf>
    <xf numFmtId="0" fontId="33" fillId="0" borderId="0" xfId="15" applyFont="1" applyAlignment="1">
      <alignment horizontal="center" vertical="center"/>
    </xf>
    <xf numFmtId="0" fontId="3" fillId="2" borderId="0" xfId="1" applyFont="1" applyFill="1" applyAlignment="1">
      <alignment horizontal="center"/>
    </xf>
    <xf numFmtId="0" fontId="7" fillId="4" borderId="51" xfId="1" applyFont="1" applyFill="1" applyBorder="1" applyAlignment="1">
      <alignment horizontal="center" vertical="center"/>
    </xf>
    <xf numFmtId="172" fontId="7" fillId="4" borderId="51" xfId="1" applyNumberFormat="1" applyFont="1" applyFill="1" applyBorder="1" applyAlignment="1">
      <alignment horizontal="center" vertical="center"/>
    </xf>
    <xf numFmtId="0" fontId="3" fillId="0" borderId="0" xfId="3" applyFont="1" applyAlignment="1">
      <alignment horizontal="center"/>
    </xf>
    <xf numFmtId="0" fontId="3" fillId="5" borderId="0" xfId="3" applyFont="1" applyFill="1" applyAlignment="1">
      <alignment horizontal="center"/>
    </xf>
    <xf numFmtId="0" fontId="33" fillId="3" borderId="0" xfId="1" applyFont="1" applyFill="1" applyAlignment="1">
      <alignment horizontal="center" vertical="center" wrapText="1"/>
    </xf>
    <xf numFmtId="0" fontId="7" fillId="4" borderId="10" xfId="1" applyFont="1" applyFill="1" applyBorder="1" applyAlignment="1">
      <alignment horizontal="center" vertical="center"/>
    </xf>
    <xf numFmtId="0" fontId="7" fillId="4" borderId="2" xfId="1" applyFont="1" applyFill="1" applyBorder="1" applyAlignment="1">
      <alignment horizontal="center" vertical="center"/>
    </xf>
    <xf numFmtId="0" fontId="7" fillId="5" borderId="0" xfId="1" applyFont="1" applyFill="1" applyAlignment="1">
      <alignment horizontal="center" vertical="center"/>
    </xf>
    <xf numFmtId="0" fontId="7" fillId="4" borderId="0" xfId="1" applyFont="1" applyFill="1" applyAlignment="1">
      <alignment horizontal="center" vertical="center"/>
    </xf>
    <xf numFmtId="0" fontId="3" fillId="2" borderId="0" xfId="3" applyFont="1" applyFill="1" applyAlignment="1">
      <alignment horizontal="center"/>
    </xf>
    <xf numFmtId="0" fontId="7" fillId="0" borderId="0" xfId="3" applyFont="1" applyAlignment="1">
      <alignment vertical="center"/>
    </xf>
    <xf numFmtId="0" fontId="7" fillId="0" borderId="0" xfId="15" applyFont="1" applyAlignment="1">
      <alignment horizontal="center" wrapText="1"/>
    </xf>
    <xf numFmtId="185" fontId="3" fillId="0" borderId="0" xfId="3" applyNumberFormat="1" applyFont="1"/>
    <xf numFmtId="0" fontId="75" fillId="0" borderId="31" xfId="15" applyFont="1" applyBorder="1" applyAlignment="1">
      <alignment wrapText="1"/>
    </xf>
    <xf numFmtId="0" fontId="79" fillId="0" borderId="0" xfId="15" applyFont="1" applyAlignment="1">
      <alignment wrapText="1"/>
    </xf>
    <xf numFmtId="0" fontId="80" fillId="0" borderId="0" xfId="15" applyFont="1" applyAlignment="1">
      <alignment wrapText="1"/>
    </xf>
    <xf numFmtId="0" fontId="78" fillId="0" borderId="35" xfId="15" applyFont="1" applyBorder="1" applyAlignment="1">
      <alignment wrapText="1"/>
    </xf>
    <xf numFmtId="0" fontId="76" fillId="0" borderId="36" xfId="15" applyFont="1" applyBorder="1" applyAlignment="1">
      <alignment wrapText="1"/>
    </xf>
    <xf numFmtId="0" fontId="87" fillId="0" borderId="0" xfId="15" applyFont="1" applyAlignment="1">
      <alignment wrapText="1"/>
    </xf>
    <xf numFmtId="0" fontId="87" fillId="0" borderId="0" xfId="15" quotePrefix="1" applyFont="1" applyAlignment="1">
      <alignment wrapText="1"/>
    </xf>
    <xf numFmtId="0" fontId="87" fillId="0" borderId="38" xfId="15" applyFont="1" applyBorder="1" applyAlignment="1">
      <alignment wrapText="1"/>
    </xf>
    <xf numFmtId="0" fontId="45" fillId="0" borderId="0" xfId="15" applyFont="1" applyAlignment="1">
      <alignment horizontal="center"/>
    </xf>
    <xf numFmtId="0" fontId="3" fillId="0" borderId="31" xfId="3" applyFont="1" applyBorder="1"/>
    <xf numFmtId="0" fontId="7" fillId="0" borderId="0" xfId="15" applyFont="1" applyAlignment="1">
      <alignment horizontal="center"/>
    </xf>
    <xf numFmtId="0" fontId="7" fillId="0" borderId="38" xfId="15" applyFont="1" applyBorder="1" applyAlignment="1">
      <alignment horizontal="center" wrapText="1"/>
    </xf>
    <xf numFmtId="0" fontId="26" fillId="0" borderId="36" xfId="15" applyFont="1" applyBorder="1" applyAlignment="1">
      <alignment horizontal="right" vertical="center" wrapText="1"/>
    </xf>
    <xf numFmtId="0" fontId="82" fillId="5" borderId="33" xfId="3" applyFont="1" applyFill="1" applyBorder="1" applyAlignment="1">
      <alignment vertical="center"/>
    </xf>
    <xf numFmtId="187" fontId="3" fillId="5" borderId="0" xfId="3" applyNumberFormat="1" applyFont="1" applyFill="1"/>
    <xf numFmtId="188" fontId="3" fillId="7" borderId="0" xfId="3" applyNumberFormat="1" applyFont="1" applyFill="1"/>
    <xf numFmtId="3" fontId="3" fillId="7" borderId="103" xfId="3" applyNumberFormat="1" applyFont="1" applyFill="1" applyBorder="1"/>
    <xf numFmtId="0" fontId="3" fillId="0" borderId="35" xfId="3" applyFont="1" applyBorder="1"/>
    <xf numFmtId="0" fontId="3" fillId="0" borderId="37" xfId="3" applyFont="1" applyBorder="1"/>
    <xf numFmtId="2" fontId="3" fillId="7" borderId="0" xfId="3" applyNumberFormat="1" applyFont="1" applyFill="1"/>
    <xf numFmtId="168" fontId="3" fillId="11" borderId="0" xfId="3" applyNumberFormat="1" applyFont="1" applyFill="1"/>
    <xf numFmtId="165" fontId="3" fillId="7" borderId="38" xfId="3" applyNumberFormat="1" applyFont="1" applyFill="1" applyBorder="1"/>
    <xf numFmtId="0" fontId="36" fillId="0" borderId="33" xfId="3" applyFont="1" applyBorder="1" applyAlignment="1">
      <alignment vertical="center"/>
    </xf>
    <xf numFmtId="189" fontId="3" fillId="7" borderId="0" xfId="3" applyNumberFormat="1" applyFont="1" applyFill="1"/>
    <xf numFmtId="171" fontId="3" fillId="0" borderId="0" xfId="4" applyNumberFormat="1" applyFont="1"/>
    <xf numFmtId="190" fontId="3" fillId="0" borderId="0" xfId="4" applyNumberFormat="1" applyFont="1"/>
    <xf numFmtId="165" fontId="3" fillId="7" borderId="0" xfId="3" applyNumberFormat="1" applyFont="1" applyFill="1"/>
    <xf numFmtId="3" fontId="7" fillId="6" borderId="28" xfId="3" applyNumberFormat="1" applyFont="1" applyFill="1" applyBorder="1"/>
    <xf numFmtId="0" fontId="3" fillId="6" borderId="28" xfId="3" applyFont="1" applyFill="1" applyBorder="1"/>
    <xf numFmtId="1" fontId="3" fillId="6" borderId="28" xfId="3" applyNumberFormat="1" applyFont="1" applyFill="1" applyBorder="1"/>
    <xf numFmtId="2" fontId="3" fillId="6" borderId="28" xfId="3" applyNumberFormat="1" applyFont="1" applyFill="1" applyBorder="1"/>
    <xf numFmtId="3" fontId="3" fillId="6" borderId="105" xfId="3" applyNumberFormat="1" applyFont="1" applyFill="1" applyBorder="1"/>
    <xf numFmtId="178" fontId="3" fillId="6" borderId="28" xfId="3" applyNumberFormat="1" applyFont="1" applyFill="1" applyBorder="1"/>
    <xf numFmtId="187" fontId="3" fillId="6" borderId="28" xfId="3" applyNumberFormat="1" applyFont="1" applyFill="1" applyBorder="1"/>
    <xf numFmtId="172" fontId="7" fillId="6" borderId="27" xfId="15" applyNumberFormat="1" applyFont="1" applyFill="1" applyBorder="1"/>
    <xf numFmtId="172" fontId="7" fillId="6" borderId="28" xfId="15" applyNumberFormat="1" applyFont="1" applyFill="1" applyBorder="1"/>
    <xf numFmtId="169" fontId="7" fillId="6" borderId="29" xfId="15" applyNumberFormat="1" applyFont="1" applyFill="1" applyBorder="1"/>
    <xf numFmtId="0" fontId="33" fillId="30" borderId="28" xfId="15" applyFont="1" applyFill="1" applyBorder="1" applyAlignment="1">
      <alignment horizontal="right"/>
    </xf>
    <xf numFmtId="0" fontId="7" fillId="6" borderId="44" xfId="3" applyFont="1" applyFill="1" applyBorder="1"/>
    <xf numFmtId="0" fontId="7" fillId="6" borderId="28" xfId="3" applyFont="1" applyFill="1" applyBorder="1"/>
    <xf numFmtId="0" fontId="7" fillId="2" borderId="0" xfId="15" applyFont="1" applyFill="1" applyAlignment="1">
      <alignment horizontal="centerContinuous" vertical="center" wrapText="1"/>
    </xf>
    <xf numFmtId="0" fontId="33" fillId="0" borderId="106" xfId="15" applyFont="1" applyBorder="1" applyAlignment="1">
      <alignment horizontal="right"/>
    </xf>
    <xf numFmtId="0" fontId="33" fillId="0" borderId="107" xfId="15" applyFont="1" applyBorder="1" applyAlignment="1">
      <alignment horizontal="right"/>
    </xf>
    <xf numFmtId="0" fontId="33" fillId="0" borderId="108" xfId="1" applyFont="1" applyBorder="1" applyAlignment="1">
      <alignment horizontal="right"/>
    </xf>
    <xf numFmtId="0" fontId="33" fillId="0" borderId="109" xfId="1" applyFont="1" applyBorder="1" applyAlignment="1">
      <alignment horizontal="right"/>
    </xf>
    <xf numFmtId="0" fontId="36" fillId="18" borderId="32" xfId="3" applyFont="1" applyFill="1" applyBorder="1" applyAlignment="1">
      <alignment horizontal="left" vertical="center"/>
    </xf>
    <xf numFmtId="0" fontId="36" fillId="18" borderId="33" xfId="3" applyFont="1" applyFill="1" applyBorder="1" applyAlignment="1">
      <alignment vertical="center" wrapText="1"/>
    </xf>
    <xf numFmtId="0" fontId="36" fillId="18" borderId="34" xfId="3" applyFont="1" applyFill="1" applyBorder="1" applyAlignment="1">
      <alignment vertical="center" wrapText="1"/>
    </xf>
    <xf numFmtId="1" fontId="3" fillId="6" borderId="40" xfId="3" applyNumberFormat="1" applyFont="1" applyFill="1" applyBorder="1"/>
    <xf numFmtId="0" fontId="7" fillId="2" borderId="34" xfId="15" applyFont="1" applyFill="1" applyBorder="1" applyAlignment="1">
      <alignment horizontal="left" vertical="center" wrapText="1"/>
    </xf>
    <xf numFmtId="3" fontId="3" fillId="15" borderId="0" xfId="3" applyNumberFormat="1" applyFont="1" applyFill="1"/>
    <xf numFmtId="3" fontId="3" fillId="15" borderId="38" xfId="3" applyNumberFormat="1" applyFont="1" applyFill="1" applyBorder="1"/>
    <xf numFmtId="3" fontId="7" fillId="5" borderId="0" xfId="0" applyNumberFormat="1" applyFont="1" applyFill="1"/>
    <xf numFmtId="165" fontId="7" fillId="5" borderId="0" xfId="0" applyNumberFormat="1" applyFont="1" applyFill="1"/>
    <xf numFmtId="0" fontId="36" fillId="20" borderId="0" xfId="3" applyFont="1" applyFill="1" applyAlignment="1">
      <alignment horizontal="left" vertical="center" wrapText="1"/>
    </xf>
    <xf numFmtId="0" fontId="7" fillId="13" borderId="41" xfId="3" applyFont="1" applyFill="1" applyBorder="1"/>
    <xf numFmtId="0" fontId="7" fillId="15" borderId="30" xfId="3" applyFont="1" applyFill="1" applyBorder="1"/>
    <xf numFmtId="0" fontId="7" fillId="0" borderId="35" xfId="3" applyFont="1" applyBorder="1"/>
    <xf numFmtId="3" fontId="3" fillId="6" borderId="39" xfId="0" applyNumberFormat="1" applyFont="1" applyFill="1" applyBorder="1"/>
    <xf numFmtId="3" fontId="3" fillId="6" borderId="28" xfId="0" applyNumberFormat="1" applyFont="1" applyFill="1" applyBorder="1"/>
    <xf numFmtId="0" fontId="33" fillId="16" borderId="0" xfId="15" applyFont="1" applyFill="1" applyAlignment="1">
      <alignment wrapText="1"/>
    </xf>
    <xf numFmtId="3" fontId="7" fillId="5" borderId="31" xfId="0" applyNumberFormat="1" applyFont="1" applyFill="1" applyBorder="1"/>
    <xf numFmtId="3" fontId="7" fillId="6" borderId="39" xfId="0" applyNumberFormat="1" applyFont="1" applyFill="1" applyBorder="1"/>
    <xf numFmtId="3" fontId="7" fillId="6" borderId="28" xfId="0" applyNumberFormat="1" applyFont="1" applyFill="1" applyBorder="1"/>
    <xf numFmtId="0" fontId="22" fillId="15" borderId="0" xfId="15" applyFont="1" applyFill="1" applyAlignment="1">
      <alignment wrapText="1"/>
    </xf>
    <xf numFmtId="0" fontId="7" fillId="0" borderId="31" xfId="3" applyFont="1" applyBorder="1"/>
    <xf numFmtId="0" fontId="87" fillId="2" borderId="0" xfId="5" applyFont="1" applyFill="1" applyAlignment="1" applyProtection="1">
      <alignment vertical="top"/>
    </xf>
    <xf numFmtId="0" fontId="7" fillId="0" borderId="32" xfId="0" applyFont="1" applyBorder="1" applyAlignment="1">
      <alignment vertical="top" wrapText="1"/>
    </xf>
    <xf numFmtId="0" fontId="7" fillId="0" borderId="33" xfId="0" applyFont="1" applyBorder="1" applyAlignment="1">
      <alignment vertical="top" wrapText="1"/>
    </xf>
    <xf numFmtId="0" fontId="7" fillId="0" borderId="58" xfId="0" applyFont="1" applyBorder="1" applyAlignment="1">
      <alignment vertical="top" wrapText="1"/>
    </xf>
    <xf numFmtId="0" fontId="3" fillId="5" borderId="56" xfId="0" applyFont="1" applyFill="1" applyBorder="1" applyAlignment="1">
      <alignment vertical="top" wrapText="1"/>
    </xf>
    <xf numFmtId="0" fontId="3" fillId="5" borderId="17" xfId="0" applyFont="1" applyFill="1" applyBorder="1" applyAlignment="1">
      <alignment vertical="top" wrapText="1"/>
    </xf>
    <xf numFmtId="0" fontId="3" fillId="5" borderId="59" xfId="0" applyFont="1" applyFill="1" applyBorder="1" applyAlignment="1">
      <alignment vertical="top" wrapText="1"/>
    </xf>
    <xf numFmtId="0" fontId="22" fillId="0" borderId="0" xfId="15" applyFont="1" applyAlignment="1">
      <alignment horizontal="center" wrapText="1"/>
    </xf>
    <xf numFmtId="0" fontId="87" fillId="2" borderId="0" xfId="5" quotePrefix="1" applyFont="1" applyFill="1" applyAlignment="1" applyProtection="1">
      <alignment vertical="justify"/>
    </xf>
    <xf numFmtId="0" fontId="22" fillId="2" borderId="65" xfId="15" applyFont="1" applyFill="1" applyBorder="1" applyAlignment="1">
      <alignment horizontal="right" wrapText="1"/>
    </xf>
    <xf numFmtId="0" fontId="7" fillId="5" borderId="35" xfId="0" applyFont="1" applyFill="1" applyBorder="1" applyAlignment="1">
      <alignment horizontal="center" wrapText="1"/>
    </xf>
    <xf numFmtId="0" fontId="7" fillId="5" borderId="36" xfId="0" applyFont="1" applyFill="1" applyBorder="1" applyAlignment="1">
      <alignment horizontal="center" wrapText="1"/>
    </xf>
    <xf numFmtId="0" fontId="22" fillId="5" borderId="0" xfId="3" applyFont="1" applyFill="1" applyAlignment="1">
      <alignment horizontal="right"/>
    </xf>
    <xf numFmtId="0" fontId="26" fillId="5" borderId="0" xfId="15" applyFont="1" applyFill="1" applyAlignment="1">
      <alignment horizontal="right" wrapText="1"/>
    </xf>
    <xf numFmtId="0" fontId="26" fillId="2" borderId="35" xfId="15" applyFont="1" applyFill="1" applyBorder="1" applyAlignment="1">
      <alignment horizontal="center" wrapText="1"/>
    </xf>
    <xf numFmtId="0" fontId="26" fillId="2" borderId="36" xfId="15" applyFont="1" applyFill="1" applyBorder="1" applyAlignment="1">
      <alignment horizontal="center" wrapText="1"/>
    </xf>
    <xf numFmtId="0" fontId="26" fillId="2" borderId="37" xfId="15" applyFont="1" applyFill="1" applyBorder="1" applyAlignment="1">
      <alignment horizontal="center" wrapText="1"/>
    </xf>
    <xf numFmtId="0" fontId="22" fillId="5" borderId="0" xfId="15" applyFont="1" applyFill="1" applyAlignment="1">
      <alignment horizontal="center" wrapText="1"/>
    </xf>
    <xf numFmtId="0" fontId="3" fillId="5" borderId="35" xfId="0" applyFont="1" applyFill="1" applyBorder="1"/>
    <xf numFmtId="0" fontId="3" fillId="5" borderId="0" xfId="0" applyFont="1" applyFill="1"/>
    <xf numFmtId="0" fontId="3" fillId="5" borderId="31" xfId="0" applyFont="1" applyFill="1" applyBorder="1"/>
    <xf numFmtId="0" fontId="82" fillId="0" borderId="32" xfId="0" applyFont="1" applyBorder="1" applyAlignment="1">
      <alignment vertical="top"/>
    </xf>
    <xf numFmtId="0" fontId="82" fillId="0" borderId="33" xfId="0" applyFont="1" applyBorder="1" applyAlignment="1">
      <alignment vertical="top" wrapText="1"/>
    </xf>
    <xf numFmtId="0" fontId="82" fillId="0" borderId="58" xfId="0" applyFont="1" applyBorder="1" applyAlignment="1">
      <alignment vertical="top" wrapText="1"/>
    </xf>
    <xf numFmtId="0" fontId="82" fillId="5" borderId="17" xfId="0" applyFont="1" applyFill="1" applyBorder="1" applyAlignment="1">
      <alignment vertical="top" wrapText="1"/>
    </xf>
    <xf numFmtId="0" fontId="82" fillId="5" borderId="59" xfId="0" applyFont="1" applyFill="1" applyBorder="1" applyAlignment="1">
      <alignment vertical="top" wrapText="1"/>
    </xf>
    <xf numFmtId="189" fontId="3" fillId="6" borderId="28" xfId="3" applyNumberFormat="1" applyFont="1" applyFill="1" applyBorder="1"/>
    <xf numFmtId="0" fontId="36" fillId="5" borderId="17" xfId="3" applyFont="1" applyFill="1" applyBorder="1" applyAlignment="1">
      <alignment horizontal="left" vertical="center"/>
    </xf>
    <xf numFmtId="0" fontId="82" fillId="5" borderId="0" xfId="0" applyFont="1" applyFill="1" applyAlignment="1">
      <alignment vertical="top" wrapText="1"/>
    </xf>
    <xf numFmtId="0" fontId="82" fillId="0" borderId="32" xfId="0" applyFont="1" applyBorder="1" applyAlignment="1">
      <alignment vertical="center"/>
    </xf>
    <xf numFmtId="0" fontId="87" fillId="2" borderId="0" xfId="5" quotePrefix="1" applyFont="1" applyFill="1" applyBorder="1" applyAlignment="1" applyProtection="1">
      <alignment vertical="justify"/>
    </xf>
    <xf numFmtId="1" fontId="3" fillId="15" borderId="0" xfId="3" applyNumberFormat="1" applyFont="1" applyFill="1"/>
    <xf numFmtId="172" fontId="7" fillId="6" borderId="39" xfId="15" applyNumberFormat="1" applyFont="1" applyFill="1" applyBorder="1"/>
    <xf numFmtId="172" fontId="7" fillId="6" borderId="40" xfId="15" applyNumberFormat="1" applyFont="1" applyFill="1" applyBorder="1"/>
    <xf numFmtId="172" fontId="7" fillId="0" borderId="31" xfId="15" applyNumberFormat="1" applyFont="1" applyBorder="1"/>
    <xf numFmtId="169" fontId="7" fillId="0" borderId="31" xfId="15" applyNumberFormat="1" applyFont="1" applyBorder="1"/>
    <xf numFmtId="0" fontId="7" fillId="2" borderId="110" xfId="15" applyFont="1" applyFill="1" applyBorder="1" applyAlignment="1">
      <alignment horizontal="right" vertical="center" wrapText="1"/>
    </xf>
    <xf numFmtId="0" fontId="7" fillId="10" borderId="37" xfId="15" applyFont="1" applyFill="1" applyBorder="1" applyAlignment="1">
      <alignment horizontal="right" vertical="center" wrapText="1"/>
    </xf>
    <xf numFmtId="0" fontId="36" fillId="0" borderId="112" xfId="15" applyFont="1" applyBorder="1" applyAlignment="1">
      <alignment vertical="center"/>
    </xf>
    <xf numFmtId="0" fontId="77" fillId="0" borderId="38" xfId="15" applyFont="1" applyBorder="1" applyAlignment="1">
      <alignment wrapText="1"/>
    </xf>
    <xf numFmtId="0" fontId="26" fillId="0" borderId="36" xfId="1" applyFont="1" applyBorder="1" applyAlignment="1">
      <alignment horizontal="right" vertical="center" wrapText="1"/>
    </xf>
    <xf numFmtId="1" fontId="3" fillId="15" borderId="38" xfId="3" applyNumberFormat="1" applyFont="1" applyFill="1" applyBorder="1"/>
    <xf numFmtId="0" fontId="7" fillId="2" borderId="115" xfId="15" applyFont="1" applyFill="1" applyBorder="1" applyAlignment="1">
      <alignment horizontal="centerContinuous" vertical="center" wrapText="1"/>
    </xf>
    <xf numFmtId="0" fontId="7" fillId="4" borderId="38" xfId="15" applyFont="1" applyFill="1" applyBorder="1" applyAlignment="1">
      <alignment vertical="center"/>
    </xf>
    <xf numFmtId="0" fontId="77" fillId="0" borderId="34" xfId="15" applyFont="1" applyBorder="1" applyAlignment="1">
      <alignment wrapText="1"/>
    </xf>
    <xf numFmtId="0" fontId="22" fillId="0" borderId="38" xfId="15" applyFont="1" applyBorder="1" applyAlignment="1">
      <alignment wrapText="1"/>
    </xf>
    <xf numFmtId="0" fontId="7" fillId="0" borderId="41" xfId="3" applyFont="1" applyBorder="1"/>
    <xf numFmtId="0" fontId="74" fillId="20" borderId="34" xfId="3" applyFont="1" applyFill="1" applyBorder="1" applyAlignment="1">
      <alignment horizontal="center" vertical="center"/>
    </xf>
    <xf numFmtId="0" fontId="81" fillId="2" borderId="9" xfId="15" applyFont="1" applyFill="1" applyBorder="1" applyAlignment="1">
      <alignment horizontal="center" vertical="center" wrapText="1"/>
    </xf>
    <xf numFmtId="0" fontId="81" fillId="2" borderId="10" xfId="15" applyFont="1" applyFill="1" applyBorder="1" applyAlignment="1">
      <alignment horizontal="center" vertical="center" wrapText="1"/>
    </xf>
    <xf numFmtId="0" fontId="81" fillId="2" borderId="60" xfId="15" applyFont="1" applyFill="1" applyBorder="1" applyAlignment="1">
      <alignment horizontal="center" vertical="center" wrapText="1"/>
    </xf>
    <xf numFmtId="0" fontId="36" fillId="20" borderId="32" xfId="3" applyFont="1" applyFill="1" applyBorder="1" applyAlignment="1">
      <alignment horizontal="center" vertical="center"/>
    </xf>
    <xf numFmtId="0" fontId="36" fillId="20" borderId="17" xfId="3" applyFont="1" applyFill="1" applyBorder="1" applyAlignment="1">
      <alignment horizontal="left" vertical="center" wrapText="1"/>
    </xf>
    <xf numFmtId="0" fontId="36" fillId="20" borderId="18" xfId="3" applyFont="1" applyFill="1" applyBorder="1" applyAlignment="1">
      <alignment horizontal="left" vertical="center" wrapText="1"/>
    </xf>
    <xf numFmtId="0" fontId="74" fillId="20" borderId="33" xfId="3" applyFont="1" applyFill="1" applyBorder="1" applyAlignment="1">
      <alignment horizontal="center" vertical="center"/>
    </xf>
    <xf numFmtId="0" fontId="74" fillId="4" borderId="9" xfId="15" applyFont="1" applyFill="1" applyBorder="1" applyAlignment="1">
      <alignment horizontal="left" vertical="center"/>
    </xf>
    <xf numFmtId="0" fontId="74" fillId="4" borderId="10" xfId="15" applyFont="1" applyFill="1" applyBorder="1" applyAlignment="1">
      <alignment horizontal="left" vertical="center"/>
    </xf>
    <xf numFmtId="0" fontId="36" fillId="20" borderId="56" xfId="3" applyFont="1" applyFill="1" applyBorder="1" applyAlignment="1">
      <alignment horizontal="left" vertical="center" wrapText="1"/>
    </xf>
    <xf numFmtId="0" fontId="36" fillId="2" borderId="9" xfId="15" applyFont="1" applyFill="1" applyBorder="1" applyAlignment="1">
      <alignment horizontal="left" vertical="center" wrapText="1"/>
    </xf>
    <xf numFmtId="0" fontId="36" fillId="2" borderId="10" xfId="15" applyFont="1" applyFill="1" applyBorder="1" applyAlignment="1">
      <alignment horizontal="left" vertical="center" wrapText="1"/>
    </xf>
    <xf numFmtId="0" fontId="36" fillId="2" borderId="11" xfId="15" applyFont="1" applyFill="1" applyBorder="1" applyAlignment="1">
      <alignment horizontal="left" vertical="center" wrapText="1"/>
    </xf>
    <xf numFmtId="0" fontId="33" fillId="5" borderId="28" xfId="15" applyFont="1" applyFill="1" applyBorder="1" applyAlignment="1">
      <alignment horizontal="right"/>
    </xf>
    <xf numFmtId="169" fontId="3" fillId="5" borderId="27" xfId="15" applyNumberFormat="1" applyFill="1" applyBorder="1"/>
    <xf numFmtId="2" fontId="3" fillId="5" borderId="28" xfId="15" applyNumberFormat="1" applyFill="1" applyBorder="1" applyAlignment="1">
      <alignment horizontal="centerContinuous" vertical="center" wrapText="1"/>
    </xf>
    <xf numFmtId="169" fontId="3" fillId="5" borderId="29" xfId="15" applyNumberFormat="1" applyFill="1" applyBorder="1"/>
    <xf numFmtId="0" fontId="3" fillId="5" borderId="28" xfId="15" applyFill="1" applyBorder="1"/>
    <xf numFmtId="168" fontId="3" fillId="5" borderId="28" xfId="15" applyNumberFormat="1" applyFill="1" applyBorder="1" applyAlignment="1">
      <alignment horizontal="right" vertical="center" wrapText="1"/>
    </xf>
    <xf numFmtId="0" fontId="7" fillId="0" borderId="8" xfId="1" applyFont="1" applyBorder="1" applyAlignment="1">
      <alignment horizontal="left" vertical="center"/>
    </xf>
    <xf numFmtId="172" fontId="7" fillId="0" borderId="27" xfId="15" applyNumberFormat="1" applyFont="1" applyBorder="1"/>
    <xf numFmtId="172" fontId="7" fillId="0" borderId="28" xfId="15" applyNumberFormat="1" applyFont="1" applyBorder="1"/>
    <xf numFmtId="169" fontId="7" fillId="0" borderId="29" xfId="15" applyNumberFormat="1" applyFont="1" applyBorder="1"/>
    <xf numFmtId="172" fontId="7" fillId="0" borderId="39" xfId="15" applyNumberFormat="1" applyFont="1" applyBorder="1"/>
    <xf numFmtId="0" fontId="33" fillId="0" borderId="28" xfId="15" applyFont="1" applyBorder="1" applyAlignment="1">
      <alignment horizontal="right"/>
    </xf>
    <xf numFmtId="3" fontId="3" fillId="0" borderId="39" xfId="3" applyNumberFormat="1" applyFont="1" applyBorder="1"/>
    <xf numFmtId="174" fontId="3" fillId="0" borderId="28" xfId="3" applyNumberFormat="1" applyFont="1" applyBorder="1"/>
    <xf numFmtId="174" fontId="3" fillId="0" borderId="28" xfId="4" applyNumberFormat="1" applyFont="1" applyBorder="1"/>
    <xf numFmtId="174" fontId="3" fillId="0" borderId="40" xfId="3" applyNumberFormat="1" applyFont="1" applyBorder="1"/>
    <xf numFmtId="0" fontId="7" fillId="0" borderId="28" xfId="3" applyFont="1" applyBorder="1"/>
    <xf numFmtId="3" fontId="7" fillId="0" borderId="39" xfId="0" applyNumberFormat="1" applyFont="1" applyBorder="1"/>
    <xf numFmtId="3" fontId="7" fillId="0" borderId="28" xfId="0" applyNumberFormat="1" applyFont="1" applyBorder="1"/>
    <xf numFmtId="3" fontId="7" fillId="0" borderId="28" xfId="3" applyNumberFormat="1" applyFont="1" applyBorder="1"/>
    <xf numFmtId="1" fontId="3" fillId="0" borderId="28" xfId="3" applyNumberFormat="1" applyFont="1" applyBorder="1"/>
    <xf numFmtId="168" fontId="3" fillId="0" borderId="28" xfId="3" applyNumberFormat="1" applyFont="1" applyBorder="1"/>
    <xf numFmtId="188" fontId="3" fillId="0" borderId="28" xfId="3" applyNumberFormat="1" applyFont="1" applyBorder="1"/>
    <xf numFmtId="165" fontId="3" fillId="0" borderId="40" xfId="3" applyNumberFormat="1" applyFont="1" applyBorder="1"/>
    <xf numFmtId="0" fontId="7" fillId="0" borderId="32" xfId="0" applyFont="1" applyBorder="1" applyAlignment="1">
      <alignment horizontal="left" vertical="center"/>
    </xf>
    <xf numFmtId="3" fontId="7" fillId="0" borderId="0" xfId="0" applyNumberFormat="1" applyFont="1"/>
    <xf numFmtId="3" fontId="7" fillId="0" borderId="0" xfId="3" applyNumberFormat="1" applyFont="1"/>
    <xf numFmtId="168" fontId="3" fillId="0" borderId="0" xfId="3" applyNumberFormat="1" applyFont="1"/>
    <xf numFmtId="188" fontId="3" fillId="0" borderId="0" xfId="3" applyNumberFormat="1" applyFont="1"/>
    <xf numFmtId="165" fontId="3" fillId="0" borderId="0" xfId="3" applyNumberFormat="1" applyFont="1"/>
    <xf numFmtId="0" fontId="75" fillId="0" borderId="0" xfId="15" applyFont="1"/>
    <xf numFmtId="0" fontId="29" fillId="0" borderId="0" xfId="15" applyFont="1" applyAlignment="1">
      <alignment horizontal="center" vertical="center"/>
    </xf>
    <xf numFmtId="0" fontId="7" fillId="5" borderId="0" xfId="15" applyFont="1" applyFill="1" applyAlignment="1">
      <alignment horizontal="center" vertical="center" wrapText="1"/>
    </xf>
    <xf numFmtId="0" fontId="7" fillId="2" borderId="35" xfId="15" applyFont="1" applyFill="1" applyBorder="1" applyAlignment="1">
      <alignment horizontal="center" vertical="center" wrapText="1"/>
    </xf>
    <xf numFmtId="0" fontId="7" fillId="2" borderId="36" xfId="15" applyFont="1" applyFill="1" applyBorder="1" applyAlignment="1">
      <alignment horizontal="center" vertical="center" wrapText="1"/>
    </xf>
    <xf numFmtId="0" fontId="7" fillId="2" borderId="37" xfId="15" applyFont="1" applyFill="1" applyBorder="1" applyAlignment="1">
      <alignment horizontal="center" vertical="center" wrapText="1"/>
    </xf>
    <xf numFmtId="0" fontId="7" fillId="2" borderId="16" xfId="15" applyFont="1" applyFill="1" applyBorder="1" applyAlignment="1">
      <alignment horizontal="center" vertical="center" wrapText="1"/>
    </xf>
    <xf numFmtId="0" fontId="7" fillId="0" borderId="37" xfId="15" applyFont="1" applyBorder="1" applyAlignment="1">
      <alignment horizontal="center" wrapText="1"/>
    </xf>
    <xf numFmtId="170" fontId="45" fillId="0" borderId="0" xfId="15" applyNumberFormat="1" applyFont="1" applyAlignment="1">
      <alignment horizontal="center"/>
    </xf>
    <xf numFmtId="3" fontId="3" fillId="15" borderId="31" xfId="3" applyNumberFormat="1" applyFont="1" applyFill="1" applyBorder="1"/>
    <xf numFmtId="4" fontId="3" fillId="15" borderId="0" xfId="3" applyNumberFormat="1" applyFont="1" applyFill="1"/>
    <xf numFmtId="0" fontId="82" fillId="5" borderId="56" xfId="0" applyFont="1" applyFill="1" applyBorder="1" applyAlignment="1">
      <alignment vertical="top"/>
    </xf>
    <xf numFmtId="0" fontId="36" fillId="5" borderId="56" xfId="3" applyFont="1" applyFill="1" applyBorder="1" applyAlignment="1">
      <alignment horizontal="left" vertical="center"/>
    </xf>
    <xf numFmtId="0" fontId="3" fillId="5" borderId="0" xfId="0" applyFont="1" applyFill="1" applyAlignment="1">
      <alignment horizontal="center"/>
    </xf>
    <xf numFmtId="0" fontId="22" fillId="2" borderId="65" xfId="1" applyFont="1" applyFill="1" applyBorder="1" applyAlignment="1">
      <alignment horizontal="right" wrapText="1"/>
    </xf>
    <xf numFmtId="0" fontId="7" fillId="5" borderId="33" xfId="0" applyFont="1" applyFill="1" applyBorder="1" applyAlignment="1">
      <alignment vertical="center" wrapText="1"/>
    </xf>
    <xf numFmtId="0" fontId="7" fillId="5" borderId="33" xfId="0" applyFont="1" applyFill="1" applyBorder="1" applyAlignment="1">
      <alignment wrapText="1"/>
    </xf>
    <xf numFmtId="0" fontId="26" fillId="5" borderId="0" xfId="1" applyFont="1" applyFill="1" applyAlignment="1">
      <alignment horizontal="right" wrapText="1"/>
    </xf>
    <xf numFmtId="0" fontId="26" fillId="2" borderId="35" xfId="1" applyFont="1" applyFill="1" applyBorder="1" applyAlignment="1">
      <alignment horizontal="center" wrapText="1"/>
    </xf>
    <xf numFmtId="0" fontId="26" fillId="2" borderId="36" xfId="1" applyFont="1" applyFill="1" applyBorder="1" applyAlignment="1">
      <alignment horizontal="center" wrapText="1"/>
    </xf>
    <xf numFmtId="0" fontId="26" fillId="2" borderId="37" xfId="1" applyFont="1" applyFill="1" applyBorder="1" applyAlignment="1">
      <alignment horizontal="center" wrapText="1"/>
    </xf>
    <xf numFmtId="0" fontId="77" fillId="7" borderId="0" xfId="15" applyFont="1" applyFill="1" applyAlignment="1">
      <alignment wrapText="1"/>
    </xf>
    <xf numFmtId="0" fontId="87" fillId="7" borderId="0" xfId="15" applyFont="1" applyFill="1" applyAlignment="1">
      <alignment wrapText="1"/>
    </xf>
    <xf numFmtId="0" fontId="26" fillId="0" borderId="0" xfId="1" applyFont="1" applyAlignment="1">
      <alignment wrapText="1"/>
    </xf>
    <xf numFmtId="0" fontId="3" fillId="5" borderId="30" xfId="15" applyFill="1" applyBorder="1" applyAlignment="1">
      <alignment horizontal="center"/>
    </xf>
    <xf numFmtId="0" fontId="7" fillId="7" borderId="30" xfId="15" applyFont="1" applyFill="1" applyBorder="1" applyAlignment="1">
      <alignment horizontal="center" wrapText="1"/>
    </xf>
    <xf numFmtId="0" fontId="45" fillId="7" borderId="30" xfId="15" applyFont="1" applyFill="1" applyBorder="1" applyAlignment="1">
      <alignment horizontal="center"/>
    </xf>
    <xf numFmtId="169" fontId="3" fillId="0" borderId="0" xfId="15" applyNumberFormat="1"/>
    <xf numFmtId="0" fontId="3" fillId="0" borderId="38" xfId="15" applyBorder="1"/>
    <xf numFmtId="169" fontId="3" fillId="0" borderId="38" xfId="15" applyNumberFormat="1" applyBorder="1"/>
    <xf numFmtId="3" fontId="3" fillId="5" borderId="0" xfId="15" applyNumberFormat="1" applyFill="1"/>
    <xf numFmtId="172" fontId="3" fillId="0" borderId="0" xfId="15" applyNumberFormat="1"/>
    <xf numFmtId="172" fontId="3" fillId="0" borderId="38" xfId="15" applyNumberFormat="1" applyBorder="1"/>
    <xf numFmtId="183" fontId="3" fillId="5" borderId="31" xfId="0" applyNumberFormat="1" applyFont="1" applyFill="1" applyBorder="1"/>
    <xf numFmtId="3" fontId="3" fillId="0" borderId="0" xfId="0" applyNumberFormat="1" applyFont="1"/>
    <xf numFmtId="3" fontId="3" fillId="0" borderId="31" xfId="0" applyNumberFormat="1" applyFont="1" applyBorder="1"/>
    <xf numFmtId="170" fontId="3" fillId="0" borderId="31" xfId="15" applyNumberFormat="1" applyBorder="1"/>
    <xf numFmtId="170" fontId="3" fillId="0" borderId="0" xfId="15" applyNumberFormat="1"/>
    <xf numFmtId="170" fontId="3" fillId="0" borderId="38" xfId="15" applyNumberFormat="1" applyBorder="1"/>
    <xf numFmtId="172" fontId="3" fillId="7" borderId="28" xfId="15" applyNumberFormat="1" applyFill="1" applyBorder="1"/>
    <xf numFmtId="172" fontId="3" fillId="0" borderId="28" xfId="15" applyNumberFormat="1" applyBorder="1"/>
    <xf numFmtId="172" fontId="3" fillId="7" borderId="0" xfId="15" applyNumberFormat="1" applyFill="1"/>
    <xf numFmtId="172" fontId="3" fillId="7" borderId="38" xfId="15" applyNumberFormat="1" applyFill="1" applyBorder="1"/>
    <xf numFmtId="170" fontId="3" fillId="0" borderId="27" xfId="15" applyNumberFormat="1" applyBorder="1"/>
    <xf numFmtId="170" fontId="3" fillId="0" borderId="28" xfId="15" applyNumberFormat="1" applyBorder="1"/>
    <xf numFmtId="170" fontId="3" fillId="0" borderId="40" xfId="15" applyNumberFormat="1" applyBorder="1"/>
    <xf numFmtId="0" fontId="3" fillId="0" borderId="0" xfId="15" applyAlignment="1">
      <alignment horizontal="right"/>
    </xf>
    <xf numFmtId="0" fontId="3" fillId="0" borderId="0" xfId="0" applyFont="1" applyAlignment="1">
      <alignment horizontal="right"/>
    </xf>
    <xf numFmtId="174" fontId="3" fillId="0" borderId="0" xfId="0" applyNumberFormat="1" applyFont="1"/>
    <xf numFmtId="49" fontId="3" fillId="0" borderId="0" xfId="0" applyNumberFormat="1" applyFont="1" applyAlignment="1">
      <alignment wrapText="1"/>
    </xf>
    <xf numFmtId="1" fontId="3" fillId="0" borderId="0" xfId="0" applyNumberFormat="1" applyFont="1" applyAlignment="1">
      <alignment wrapText="1"/>
    </xf>
    <xf numFmtId="0" fontId="3" fillId="2" borderId="0" xfId="15" applyFill="1"/>
    <xf numFmtId="0" fontId="3" fillId="5" borderId="0" xfId="15" applyFill="1"/>
    <xf numFmtId="0" fontId="3" fillId="5" borderId="30" xfId="15" applyFill="1" applyBorder="1" applyAlignment="1">
      <alignment horizontal="center" vertical="center"/>
    </xf>
    <xf numFmtId="169" fontId="3" fillId="0" borderId="15" xfId="15" applyNumberFormat="1" applyBorder="1"/>
    <xf numFmtId="169" fontId="3" fillId="0" borderId="2" xfId="15" applyNumberFormat="1" applyBorder="1"/>
    <xf numFmtId="169" fontId="3" fillId="0" borderId="1" xfId="15" applyNumberFormat="1" applyBorder="1"/>
    <xf numFmtId="169" fontId="3" fillId="0" borderId="46" xfId="15" applyNumberFormat="1" applyBorder="1"/>
    <xf numFmtId="169" fontId="3" fillId="0" borderId="31" xfId="15" applyNumberFormat="1" applyBorder="1"/>
    <xf numFmtId="0" fontId="3" fillId="0" borderId="0" xfId="15" applyAlignment="1">
      <alignment horizontal="center"/>
    </xf>
    <xf numFmtId="0" fontId="3" fillId="0" borderId="0" xfId="15" applyAlignment="1">
      <alignment horizontal="center" vertical="center"/>
    </xf>
    <xf numFmtId="169" fontId="3" fillId="0" borderId="4" xfId="15" applyNumberFormat="1" applyBorder="1"/>
    <xf numFmtId="4" fontId="3" fillId="0" borderId="0" xfId="15" applyNumberFormat="1"/>
    <xf numFmtId="177" fontId="3" fillId="0" borderId="0" xfId="15" applyNumberFormat="1"/>
    <xf numFmtId="172" fontId="3" fillId="6" borderId="39" xfId="15" applyNumberFormat="1" applyFill="1" applyBorder="1"/>
    <xf numFmtId="172" fontId="3" fillId="6" borderId="28" xfId="15" applyNumberFormat="1" applyFill="1" applyBorder="1"/>
    <xf numFmtId="172" fontId="3" fillId="6" borderId="40" xfId="15" applyNumberFormat="1" applyFill="1" applyBorder="1"/>
    <xf numFmtId="170" fontId="3" fillId="6" borderId="28" xfId="15" applyNumberFormat="1" applyFill="1" applyBorder="1"/>
    <xf numFmtId="170" fontId="3" fillId="6" borderId="40" xfId="15" applyNumberFormat="1" applyFill="1" applyBorder="1"/>
    <xf numFmtId="177" fontId="3" fillId="6" borderId="0" xfId="15" applyNumberFormat="1" applyFill="1"/>
    <xf numFmtId="0" fontId="3" fillId="5" borderId="32" xfId="15" applyFill="1" applyBorder="1" applyAlignment="1">
      <alignment horizontal="left" vertical="top" wrapText="1"/>
    </xf>
    <xf numFmtId="0" fontId="3" fillId="5" borderId="33" xfId="15" applyFill="1" applyBorder="1" applyAlignment="1">
      <alignment horizontal="left" vertical="top" wrapText="1"/>
    </xf>
    <xf numFmtId="0" fontId="3" fillId="5" borderId="34" xfId="15" applyFill="1" applyBorder="1" applyAlignment="1">
      <alignment horizontal="left" vertical="top" wrapText="1"/>
    </xf>
    <xf numFmtId="0" fontId="3" fillId="0" borderId="37" xfId="15" applyBorder="1"/>
    <xf numFmtId="3" fontId="3" fillId="5" borderId="31" xfId="15" applyNumberFormat="1" applyFill="1" applyBorder="1"/>
    <xf numFmtId="172" fontId="3" fillId="0" borderId="31" xfId="15" applyNumberFormat="1" applyBorder="1"/>
    <xf numFmtId="177" fontId="3" fillId="0" borderId="38" xfId="15" applyNumberFormat="1" applyBorder="1"/>
    <xf numFmtId="170" fontId="3" fillId="0" borderId="4" xfId="15" applyNumberFormat="1" applyBorder="1"/>
    <xf numFmtId="169" fontId="3" fillId="6" borderId="28" xfId="15" applyNumberFormat="1" applyFill="1" applyBorder="1"/>
    <xf numFmtId="177" fontId="3" fillId="6" borderId="40" xfId="15" applyNumberFormat="1" applyFill="1" applyBorder="1"/>
    <xf numFmtId="3" fontId="3" fillId="6" borderId="39" xfId="15" applyNumberFormat="1" applyFill="1" applyBorder="1"/>
    <xf numFmtId="3" fontId="3" fillId="6" borderId="28" xfId="15" applyNumberFormat="1" applyFill="1" applyBorder="1"/>
    <xf numFmtId="0" fontId="3" fillId="6" borderId="28" xfId="0" applyFont="1" applyFill="1" applyBorder="1"/>
    <xf numFmtId="170" fontId="3" fillId="6" borderId="27" xfId="15" applyNumberFormat="1" applyFill="1" applyBorder="1"/>
    <xf numFmtId="170" fontId="3" fillId="6" borderId="29" xfId="15" applyNumberFormat="1" applyFill="1" applyBorder="1"/>
    <xf numFmtId="3" fontId="3" fillId="7" borderId="31" xfId="15" applyNumberFormat="1" applyFill="1" applyBorder="1"/>
    <xf numFmtId="3" fontId="3" fillId="7" borderId="0" xfId="15" applyNumberFormat="1" applyFill="1"/>
    <xf numFmtId="0" fontId="3" fillId="4" borderId="10" xfId="15" applyFill="1" applyBorder="1" applyAlignment="1">
      <alignment vertical="center"/>
    </xf>
    <xf numFmtId="0" fontId="3" fillId="4" borderId="60" xfId="15" applyFill="1" applyBorder="1" applyAlignment="1">
      <alignment vertical="center"/>
    </xf>
    <xf numFmtId="0" fontId="3" fillId="5" borderId="0" xfId="15" applyFill="1" applyAlignment="1">
      <alignment vertical="center"/>
    </xf>
    <xf numFmtId="0" fontId="3" fillId="4" borderId="32" xfId="15" applyFill="1" applyBorder="1" applyAlignment="1">
      <alignment vertical="center"/>
    </xf>
    <xf numFmtId="0" fontId="3" fillId="4" borderId="33" xfId="15" applyFill="1" applyBorder="1" applyAlignment="1">
      <alignment vertical="center"/>
    </xf>
    <xf numFmtId="0" fontId="3" fillId="4" borderId="34" xfId="15" applyFill="1" applyBorder="1" applyAlignment="1">
      <alignment vertical="center"/>
    </xf>
    <xf numFmtId="0" fontId="3" fillId="0" borderId="32" xfId="0" applyFont="1" applyBorder="1" applyAlignment="1">
      <alignment vertical="top" wrapText="1"/>
    </xf>
    <xf numFmtId="0" fontId="3" fillId="0" borderId="33" xfId="0" applyFont="1" applyBorder="1" applyAlignment="1">
      <alignment vertical="top" wrapText="1"/>
    </xf>
    <xf numFmtId="0" fontId="34" fillId="0" borderId="33" xfId="0" applyFont="1" applyBorder="1" applyAlignment="1">
      <alignment vertical="top" wrapText="1"/>
    </xf>
    <xf numFmtId="0" fontId="22" fillId="0" borderId="33" xfId="0" applyFont="1" applyBorder="1" applyAlignment="1">
      <alignment vertical="top" wrapText="1"/>
    </xf>
    <xf numFmtId="0" fontId="3" fillId="0" borderId="30" xfId="0" applyFont="1" applyBorder="1" applyAlignment="1">
      <alignment vertical="top" wrapText="1"/>
    </xf>
    <xf numFmtId="0" fontId="3" fillId="5" borderId="30" xfId="0" applyFont="1" applyFill="1" applyBorder="1" applyAlignment="1">
      <alignment horizontal="left" vertical="top" wrapText="1"/>
    </xf>
    <xf numFmtId="0" fontId="3" fillId="5" borderId="42" xfId="0" applyFont="1" applyFill="1" applyBorder="1" applyAlignment="1">
      <alignment horizontal="left" vertical="top" wrapText="1"/>
    </xf>
    <xf numFmtId="0" fontId="7" fillId="14" borderId="30" xfId="15" applyFont="1" applyFill="1" applyBorder="1" applyAlignment="1">
      <alignment horizontal="center" wrapText="1"/>
    </xf>
    <xf numFmtId="169" fontId="3" fillId="6" borderId="52" xfId="15" applyNumberFormat="1" applyFill="1" applyBorder="1"/>
    <xf numFmtId="170" fontId="3" fillId="6" borderId="39" xfId="15" applyNumberFormat="1" applyFill="1" applyBorder="1"/>
    <xf numFmtId="0" fontId="3" fillId="6" borderId="28" xfId="15" applyFill="1" applyBorder="1"/>
    <xf numFmtId="182" fontId="3" fillId="0" borderId="0" xfId="15" applyNumberFormat="1"/>
    <xf numFmtId="0" fontId="3" fillId="6" borderId="0" xfId="0" applyFont="1" applyFill="1"/>
    <xf numFmtId="0" fontId="7" fillId="0" borderId="32" xfId="0" applyFont="1" applyBorder="1" applyAlignment="1">
      <alignment vertical="center"/>
    </xf>
    <xf numFmtId="0" fontId="26" fillId="2" borderId="38" xfId="15" applyFont="1" applyFill="1" applyBorder="1" applyAlignment="1">
      <alignment horizontal="right" wrapText="1"/>
    </xf>
    <xf numFmtId="0" fontId="3" fillId="0" borderId="30" xfId="15" applyBorder="1" applyAlignment="1">
      <alignment horizontal="center"/>
    </xf>
    <xf numFmtId="172" fontId="3" fillId="6" borderId="102" xfId="15" applyNumberFormat="1" applyFill="1" applyBorder="1"/>
    <xf numFmtId="172" fontId="3" fillId="0" borderId="101" xfId="15" applyNumberFormat="1" applyBorder="1"/>
    <xf numFmtId="3" fontId="3" fillId="0" borderId="0" xfId="15" applyNumberFormat="1"/>
    <xf numFmtId="172" fontId="3" fillId="0" borderId="0" xfId="15" applyNumberFormat="1" applyAlignment="1">
      <alignment horizontal="right"/>
    </xf>
    <xf numFmtId="169" fontId="3" fillId="0" borderId="52" xfId="15" applyNumberFormat="1" applyBorder="1"/>
    <xf numFmtId="169" fontId="3" fillId="0" borderId="28" xfId="15" applyNumberFormat="1" applyBorder="1"/>
    <xf numFmtId="172" fontId="3" fillId="0" borderId="40" xfId="15" applyNumberFormat="1" applyBorder="1"/>
    <xf numFmtId="170" fontId="3" fillId="0" borderId="39" xfId="15" applyNumberFormat="1" applyBorder="1"/>
    <xf numFmtId="177" fontId="3" fillId="0" borderId="40" xfId="15" applyNumberFormat="1" applyBorder="1"/>
    <xf numFmtId="3" fontId="3" fillId="0" borderId="39" xfId="15" applyNumberFormat="1" applyBorder="1"/>
    <xf numFmtId="3" fontId="3" fillId="0" borderId="28" xfId="15" applyNumberFormat="1" applyBorder="1"/>
    <xf numFmtId="170" fontId="3" fillId="0" borderId="29" xfId="15" applyNumberFormat="1" applyBorder="1"/>
    <xf numFmtId="0" fontId="3" fillId="0" borderId="28" xfId="15" applyBorder="1"/>
    <xf numFmtId="0" fontId="33" fillId="8" borderId="28" xfId="1" applyFont="1" applyFill="1" applyBorder="1" applyAlignment="1">
      <alignment horizontal="right"/>
    </xf>
    <xf numFmtId="169" fontId="3" fillId="2" borderId="27" xfId="1" applyNumberFormat="1" applyFont="1" applyFill="1" applyBorder="1"/>
    <xf numFmtId="169" fontId="3" fillId="2" borderId="28" xfId="1" applyNumberFormat="1" applyFont="1" applyFill="1" applyBorder="1"/>
    <xf numFmtId="169" fontId="3" fillId="2" borderId="29" xfId="1" applyNumberFormat="1" applyFont="1" applyFill="1" applyBorder="1"/>
    <xf numFmtId="0" fontId="3" fillId="5" borderId="27" xfId="1" applyFont="1" applyFill="1" applyBorder="1"/>
    <xf numFmtId="170" fontId="3" fillId="2" borderId="27" xfId="1" applyNumberFormat="1" applyFont="1" applyFill="1" applyBorder="1"/>
    <xf numFmtId="170" fontId="3" fillId="2" borderId="28" xfId="1" applyNumberFormat="1" applyFont="1" applyFill="1" applyBorder="1"/>
    <xf numFmtId="170" fontId="3" fillId="2" borderId="29" xfId="1" applyNumberFormat="1" applyFont="1" applyFill="1" applyBorder="1"/>
    <xf numFmtId="169" fontId="3" fillId="6" borderId="39" xfId="15" applyNumberFormat="1" applyFill="1" applyBorder="1"/>
    <xf numFmtId="0" fontId="36" fillId="0" borderId="33" xfId="1" applyFont="1" applyBorder="1" applyAlignment="1">
      <alignment horizontal="left" vertical="center"/>
    </xf>
    <xf numFmtId="0" fontId="7" fillId="15" borderId="0" xfId="1" applyFont="1" applyFill="1" applyAlignment="1">
      <alignment horizontal="right" vertical="center" wrapText="1"/>
    </xf>
    <xf numFmtId="0" fontId="7" fillId="15" borderId="0" xfId="1" applyFont="1" applyFill="1" applyAlignment="1">
      <alignment horizontal="center" vertical="center" wrapText="1"/>
    </xf>
    <xf numFmtId="0" fontId="7" fillId="29" borderId="0" xfId="1" applyFont="1" applyFill="1" applyAlignment="1">
      <alignment horizontal="center" vertical="center" wrapText="1"/>
    </xf>
    <xf numFmtId="0" fontId="34" fillId="10" borderId="0" xfId="1" applyFont="1" applyFill="1" applyAlignment="1">
      <alignment horizontal="center" vertical="center"/>
    </xf>
    <xf numFmtId="0" fontId="34" fillId="21" borderId="0" xfId="1" applyFont="1" applyFill="1" applyAlignment="1">
      <alignment horizontal="center" vertical="center"/>
    </xf>
    <xf numFmtId="0" fontId="34" fillId="21" borderId="0" xfId="1" applyFont="1" applyFill="1" applyAlignment="1">
      <alignment horizontal="center"/>
    </xf>
    <xf numFmtId="0" fontId="34" fillId="21" borderId="81" xfId="1" applyFont="1" applyFill="1" applyBorder="1" applyAlignment="1">
      <alignment horizontal="center" vertical="center"/>
    </xf>
    <xf numFmtId="0" fontId="34" fillId="10" borderId="0" xfId="1" applyFont="1" applyFill="1" applyAlignment="1">
      <alignment horizontal="center"/>
    </xf>
    <xf numFmtId="0" fontId="34" fillId="21" borderId="0" xfId="1" applyFont="1" applyFill="1" applyAlignment="1">
      <alignment horizontal="center" vertical="center" wrapText="1"/>
    </xf>
    <xf numFmtId="0" fontId="0" fillId="0" borderId="0" xfId="0" applyAlignment="1">
      <alignment horizontal="center"/>
    </xf>
    <xf numFmtId="0" fontId="22" fillId="21" borderId="0" xfId="1" applyFont="1" applyFill="1" applyAlignment="1">
      <alignment horizontal="center"/>
    </xf>
    <xf numFmtId="0" fontId="22" fillId="10" borderId="0" xfId="1" applyFont="1" applyFill="1" applyAlignment="1">
      <alignment horizontal="center"/>
    </xf>
    <xf numFmtId="0" fontId="25" fillId="9" borderId="32" xfId="1" applyFont="1" applyFill="1" applyBorder="1" applyAlignment="1">
      <alignment horizontal="left" vertical="center"/>
    </xf>
    <xf numFmtId="0" fontId="6" fillId="9" borderId="33" xfId="1" applyFill="1" applyBorder="1" applyAlignment="1">
      <alignment horizontal="left" vertical="center"/>
    </xf>
    <xf numFmtId="0" fontId="6" fillId="9" borderId="34" xfId="1" applyFill="1" applyBorder="1" applyAlignment="1">
      <alignment horizontal="left" vertical="center"/>
    </xf>
    <xf numFmtId="0" fontId="34" fillId="21" borderId="0" xfId="15" applyFont="1" applyFill="1" applyAlignment="1">
      <alignment horizontal="center" vertical="center"/>
    </xf>
    <xf numFmtId="0" fontId="34" fillId="10" borderId="0" xfId="1" applyFont="1" applyFill="1" applyAlignment="1">
      <alignment horizontal="center" vertical="center" wrapText="1"/>
    </xf>
    <xf numFmtId="0" fontId="34" fillId="0" borderId="0" xfId="1" applyFont="1" applyAlignment="1">
      <alignment horizontal="center" vertical="center"/>
    </xf>
    <xf numFmtId="0" fontId="0" fillId="10" borderId="0" xfId="0" applyFill="1" applyAlignment="1">
      <alignment horizontal="center"/>
    </xf>
    <xf numFmtId="0" fontId="36" fillId="16" borderId="32" xfId="1" applyFont="1" applyFill="1" applyBorder="1" applyAlignment="1">
      <alignment horizontal="left" vertical="center"/>
    </xf>
    <xf numFmtId="0" fontId="36" fillId="16" borderId="33" xfId="1" applyFont="1" applyFill="1" applyBorder="1" applyAlignment="1">
      <alignment horizontal="left" vertical="center"/>
    </xf>
    <xf numFmtId="0" fontId="36" fillId="16" borderId="34" xfId="1" applyFont="1" applyFill="1" applyBorder="1" applyAlignment="1">
      <alignment horizontal="left" vertical="center"/>
    </xf>
    <xf numFmtId="0" fontId="36" fillId="5" borderId="32" xfId="1" applyFont="1" applyFill="1" applyBorder="1" applyAlignment="1">
      <alignment horizontal="left" vertical="center"/>
    </xf>
    <xf numFmtId="0" fontId="36" fillId="5" borderId="33" xfId="1" applyFont="1" applyFill="1" applyBorder="1" applyAlignment="1">
      <alignment horizontal="left" vertical="center"/>
    </xf>
    <xf numFmtId="0" fontId="36" fillId="5" borderId="34" xfId="1" applyFont="1" applyFill="1" applyBorder="1" applyAlignment="1">
      <alignment horizontal="left" vertical="center"/>
    </xf>
    <xf numFmtId="0" fontId="36" fillId="10" borderId="32" xfId="1" applyFont="1" applyFill="1" applyBorder="1" applyAlignment="1">
      <alignment horizontal="left" vertical="center"/>
    </xf>
    <xf numFmtId="0" fontId="36" fillId="10" borderId="33" xfId="1" applyFont="1" applyFill="1" applyBorder="1" applyAlignment="1">
      <alignment horizontal="left" vertical="center"/>
    </xf>
    <xf numFmtId="0" fontId="36" fillId="10" borderId="34" xfId="1" applyFont="1" applyFill="1" applyBorder="1" applyAlignment="1">
      <alignment horizontal="left" vertical="center"/>
    </xf>
    <xf numFmtId="0" fontId="36" fillId="16" borderId="32" xfId="0" applyFont="1" applyFill="1" applyBorder="1" applyAlignment="1">
      <alignment horizontal="left" vertical="center"/>
    </xf>
    <xf numFmtId="0" fontId="36" fillId="16" borderId="33" xfId="0" applyFont="1" applyFill="1" applyBorder="1" applyAlignment="1">
      <alignment horizontal="left" vertical="center"/>
    </xf>
    <xf numFmtId="0" fontId="36" fillId="16" borderId="34" xfId="0" applyFont="1" applyFill="1" applyBorder="1" applyAlignment="1">
      <alignment horizontal="left" vertical="center"/>
    </xf>
    <xf numFmtId="0" fontId="36" fillId="16" borderId="31" xfId="1" applyFont="1" applyFill="1" applyBorder="1" applyAlignment="1">
      <alignment horizontal="left"/>
    </xf>
    <xf numFmtId="0" fontId="36" fillId="16" borderId="0" xfId="1" applyFont="1" applyFill="1" applyAlignment="1">
      <alignment horizontal="left"/>
    </xf>
    <xf numFmtId="0" fontId="61" fillId="10" borderId="32" xfId="0" applyFont="1" applyFill="1" applyBorder="1" applyAlignment="1">
      <alignment horizontal="left" vertical="center"/>
    </xf>
    <xf numFmtId="0" fontId="61" fillId="10" borderId="33" xfId="0" applyFont="1" applyFill="1" applyBorder="1" applyAlignment="1">
      <alignment horizontal="left" vertical="center"/>
    </xf>
    <xf numFmtId="0" fontId="61" fillId="10" borderId="34" xfId="0" applyFont="1" applyFill="1" applyBorder="1" applyAlignment="1">
      <alignment horizontal="left" vertical="center"/>
    </xf>
    <xf numFmtId="0" fontId="61" fillId="16" borderId="32" xfId="0" applyFont="1" applyFill="1" applyBorder="1" applyAlignment="1">
      <alignment horizontal="left" vertical="center"/>
    </xf>
    <xf numFmtId="0" fontId="61" fillId="16" borderId="33" xfId="0" applyFont="1" applyFill="1" applyBorder="1" applyAlignment="1">
      <alignment horizontal="left" vertical="center"/>
    </xf>
    <xf numFmtId="0" fontId="61" fillId="16" borderId="34" xfId="0" applyFont="1" applyFill="1" applyBorder="1" applyAlignment="1">
      <alignment horizontal="left" vertical="center"/>
    </xf>
    <xf numFmtId="0" fontId="36" fillId="22" borderId="32" xfId="0" applyFont="1" applyFill="1" applyBorder="1" applyAlignment="1">
      <alignment horizontal="left" vertical="center"/>
    </xf>
    <xf numFmtId="0" fontId="36" fillId="22" borderId="33" xfId="0" applyFont="1" applyFill="1" applyBorder="1" applyAlignment="1">
      <alignment horizontal="left" vertical="center"/>
    </xf>
    <xf numFmtId="0" fontId="36" fillId="22" borderId="34" xfId="0" applyFont="1" applyFill="1" applyBorder="1" applyAlignment="1">
      <alignment horizontal="left" vertical="center"/>
    </xf>
    <xf numFmtId="0" fontId="33" fillId="0" borderId="9" xfId="1" applyFont="1" applyBorder="1" applyAlignment="1">
      <alignment horizontal="center" vertical="center" wrapText="1"/>
    </xf>
    <xf numFmtId="0" fontId="33" fillId="0" borderId="10"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10" xfId="1" applyFont="1" applyBorder="1" applyAlignment="1">
      <alignment horizontal="center" vertical="center"/>
    </xf>
    <xf numFmtId="0" fontId="33" fillId="0" borderId="11" xfId="1" applyFont="1" applyBorder="1" applyAlignment="1">
      <alignment horizontal="center" vertical="center"/>
    </xf>
    <xf numFmtId="0" fontId="33" fillId="0" borderId="21" xfId="1" applyFont="1" applyBorder="1" applyAlignment="1">
      <alignment horizontal="center" vertical="center" wrapText="1"/>
    </xf>
    <xf numFmtId="0" fontId="33" fillId="0" borderId="19" xfId="1" applyFont="1" applyBorder="1" applyAlignment="1">
      <alignment horizontal="center" vertical="center" wrapText="1"/>
    </xf>
    <xf numFmtId="0" fontId="33" fillId="0" borderId="20" xfId="1" applyFont="1" applyBorder="1" applyAlignment="1">
      <alignment horizontal="center" vertical="center" wrapText="1"/>
    </xf>
    <xf numFmtId="0" fontId="33" fillId="0" borderId="32" xfId="1" applyFont="1" applyBorder="1" applyAlignment="1">
      <alignment horizontal="center" vertical="center" wrapText="1"/>
    </xf>
    <xf numFmtId="0" fontId="33" fillId="0" borderId="33" xfId="1" applyFont="1" applyBorder="1" applyAlignment="1">
      <alignment horizontal="center" vertical="center" wrapText="1"/>
    </xf>
    <xf numFmtId="0" fontId="33" fillId="0" borderId="34" xfId="1" applyFont="1" applyBorder="1" applyAlignment="1">
      <alignment horizontal="center" vertical="center" wrapText="1"/>
    </xf>
    <xf numFmtId="0" fontId="33" fillId="0" borderId="6" xfId="1" applyFont="1" applyBorder="1" applyAlignment="1">
      <alignment horizontal="center" vertical="center" wrapText="1"/>
    </xf>
    <xf numFmtId="0" fontId="33" fillId="0" borderId="7"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21" xfId="1" applyFont="1" applyBorder="1" applyAlignment="1">
      <alignment horizontal="left" vertical="center" wrapText="1"/>
    </xf>
    <xf numFmtId="0" fontId="33" fillId="0" borderId="19" xfId="1" applyFont="1" applyBorder="1" applyAlignment="1">
      <alignment horizontal="left" vertical="center" wrapText="1"/>
    </xf>
    <xf numFmtId="0" fontId="33" fillId="0" borderId="20" xfId="1" applyFont="1" applyBorder="1" applyAlignment="1">
      <alignment horizontal="left" vertical="center" wrapText="1"/>
    </xf>
    <xf numFmtId="0" fontId="33" fillId="0" borderId="82" xfId="1" applyFont="1" applyBorder="1" applyAlignment="1">
      <alignment horizontal="center" vertical="center" wrapText="1"/>
    </xf>
    <xf numFmtId="0" fontId="33" fillId="0" borderId="91" xfId="1" applyFont="1" applyBorder="1" applyAlignment="1">
      <alignment horizontal="center" vertical="center" wrapText="1"/>
    </xf>
    <xf numFmtId="0" fontId="33" fillId="0" borderId="83" xfId="1" applyFont="1" applyBorder="1" applyAlignment="1">
      <alignment horizontal="center" vertical="center" wrapText="1"/>
    </xf>
    <xf numFmtId="0" fontId="33" fillId="3" borderId="9" xfId="1" applyFont="1" applyFill="1" applyBorder="1" applyAlignment="1">
      <alignment horizontal="center" vertical="center" wrapText="1"/>
    </xf>
    <xf numFmtId="0" fontId="33" fillId="3" borderId="10" xfId="1" applyFont="1" applyFill="1" applyBorder="1" applyAlignment="1">
      <alignment horizontal="center" vertical="center" wrapText="1"/>
    </xf>
    <xf numFmtId="0" fontId="33" fillId="3" borderId="11" xfId="1" applyFont="1" applyFill="1" applyBorder="1" applyAlignment="1">
      <alignment horizontal="center" vertical="center" wrapText="1"/>
    </xf>
    <xf numFmtId="0" fontId="33" fillId="3" borderId="10" xfId="1" applyFont="1" applyFill="1" applyBorder="1" applyAlignment="1">
      <alignment horizontal="left" vertical="center" wrapText="1"/>
    </xf>
    <xf numFmtId="0" fontId="33" fillId="3" borderId="11" xfId="1" applyFont="1" applyFill="1" applyBorder="1" applyAlignment="1">
      <alignment horizontal="left" vertical="center" wrapText="1"/>
    </xf>
    <xf numFmtId="0" fontId="36" fillId="0" borderId="49" xfId="1" applyFont="1" applyBorder="1" applyAlignment="1">
      <alignment horizontal="left" vertical="center"/>
    </xf>
    <xf numFmtId="0" fontId="36" fillId="0" borderId="50" xfId="1" applyFont="1" applyBorder="1" applyAlignment="1">
      <alignment horizontal="left" vertical="center"/>
    </xf>
    <xf numFmtId="0" fontId="36" fillId="0" borderId="72" xfId="1" applyFont="1" applyBorder="1" applyAlignment="1">
      <alignment horizontal="left" vertical="center"/>
    </xf>
    <xf numFmtId="0" fontId="7" fillId="9" borderId="57" xfId="3" applyFont="1" applyFill="1" applyBorder="1" applyAlignment="1">
      <alignment horizontal="center" vertical="center"/>
    </xf>
    <xf numFmtId="0" fontId="7" fillId="9" borderId="61" xfId="3" applyFont="1" applyFill="1" applyBorder="1" applyAlignment="1">
      <alignment horizontal="center" vertical="center"/>
    </xf>
    <xf numFmtId="0" fontId="36" fillId="20" borderId="35" xfId="3" applyFont="1" applyFill="1" applyBorder="1" applyAlignment="1">
      <alignment horizontal="center" vertical="center" wrapText="1"/>
    </xf>
    <xf numFmtId="0" fontId="36" fillId="20" borderId="36" xfId="3" applyFont="1" applyFill="1" applyBorder="1" applyAlignment="1">
      <alignment horizontal="center" vertical="center" wrapText="1"/>
    </xf>
    <xf numFmtId="0" fontId="36" fillId="20" borderId="37" xfId="3" applyFont="1" applyFill="1" applyBorder="1" applyAlignment="1">
      <alignment horizontal="center" vertical="center" wrapText="1"/>
    </xf>
    <xf numFmtId="0" fontId="3" fillId="5" borderId="32" xfId="1" applyFont="1" applyFill="1" applyBorder="1" applyAlignment="1">
      <alignment horizontal="left" vertical="top" wrapText="1"/>
    </xf>
    <xf numFmtId="0" fontId="3" fillId="5" borderId="33" xfId="1" applyFont="1" applyFill="1" applyBorder="1" applyAlignment="1">
      <alignment horizontal="left" vertical="top" wrapText="1"/>
    </xf>
    <xf numFmtId="0" fontId="3" fillId="5" borderId="34" xfId="1" applyFont="1" applyFill="1" applyBorder="1" applyAlignment="1">
      <alignment horizontal="left" vertical="top" wrapText="1"/>
    </xf>
    <xf numFmtId="0" fontId="7" fillId="9" borderId="62" xfId="3" applyFont="1" applyFill="1" applyBorder="1" applyAlignment="1">
      <alignment horizontal="center" vertical="center"/>
    </xf>
    <xf numFmtId="0" fontId="7" fillId="9" borderId="63" xfId="3" applyFont="1" applyFill="1" applyBorder="1" applyAlignment="1">
      <alignment horizontal="center" vertical="center"/>
    </xf>
    <xf numFmtId="0" fontId="36" fillId="4" borderId="9" xfId="1" applyFont="1" applyFill="1" applyBorder="1" applyAlignment="1">
      <alignment horizontal="left" vertical="center"/>
    </xf>
    <xf numFmtId="0" fontId="36" fillId="4" borderId="10" xfId="1" applyFont="1" applyFill="1" applyBorder="1" applyAlignment="1">
      <alignment horizontal="left" vertical="center"/>
    </xf>
    <xf numFmtId="0" fontId="81" fillId="2" borderId="9" xfId="1" applyFont="1" applyFill="1" applyBorder="1" applyAlignment="1">
      <alignment horizontal="center" vertical="center" wrapText="1"/>
    </xf>
    <xf numFmtId="0" fontId="81" fillId="2" borderId="10" xfId="1" applyFont="1" applyFill="1" applyBorder="1" applyAlignment="1">
      <alignment horizontal="center" vertical="center" wrapText="1"/>
    </xf>
    <xf numFmtId="0" fontId="81" fillId="2" borderId="60" xfId="1" applyFont="1" applyFill="1" applyBorder="1" applyAlignment="1">
      <alignment horizontal="center" vertical="center" wrapText="1"/>
    </xf>
    <xf numFmtId="0" fontId="81" fillId="2" borderId="11" xfId="1" applyFont="1" applyFill="1" applyBorder="1" applyAlignment="1">
      <alignment horizontal="center" vertical="center" wrapText="1"/>
    </xf>
    <xf numFmtId="0" fontId="36" fillId="20" borderId="32" xfId="3" applyFont="1" applyFill="1" applyBorder="1" applyAlignment="1">
      <alignment horizontal="center" vertical="center" wrapText="1"/>
    </xf>
    <xf numFmtId="0" fontId="74" fillId="20" borderId="34" xfId="3" applyFont="1" applyFill="1" applyBorder="1" applyAlignment="1">
      <alignment horizontal="center" vertical="center"/>
    </xf>
    <xf numFmtId="0" fontId="36" fillId="20" borderId="113" xfId="3" applyFont="1" applyFill="1" applyBorder="1" applyAlignment="1">
      <alignment horizontal="left" vertical="center" wrapText="1"/>
    </xf>
    <xf numFmtId="0" fontId="36" fillId="20" borderId="114" xfId="3" applyFont="1" applyFill="1" applyBorder="1" applyAlignment="1">
      <alignment horizontal="left" vertical="center" wrapText="1"/>
    </xf>
    <xf numFmtId="0" fontId="36" fillId="20" borderId="111" xfId="3" applyFont="1" applyFill="1" applyBorder="1" applyAlignment="1">
      <alignment horizontal="left" vertical="center" wrapText="1"/>
    </xf>
    <xf numFmtId="0" fontId="81" fillId="2" borderId="9" xfId="15" applyFont="1" applyFill="1" applyBorder="1" applyAlignment="1">
      <alignment horizontal="center" vertical="center" wrapText="1"/>
    </xf>
    <xf numFmtId="0" fontId="81" fillId="2" borderId="10" xfId="15" applyFont="1" applyFill="1" applyBorder="1" applyAlignment="1">
      <alignment horizontal="center" vertical="center" wrapText="1"/>
    </xf>
    <xf numFmtId="0" fontId="81" fillId="2" borderId="60" xfId="15" applyFont="1" applyFill="1" applyBorder="1" applyAlignment="1">
      <alignment horizontal="center" vertical="center" wrapText="1"/>
    </xf>
    <xf numFmtId="0" fontId="36" fillId="20" borderId="32" xfId="3" applyFont="1" applyFill="1" applyBorder="1" applyAlignment="1">
      <alignment horizontal="center" vertical="center"/>
    </xf>
    <xf numFmtId="0" fontId="36" fillId="20" borderId="33" xfId="3" applyFont="1" applyFill="1" applyBorder="1" applyAlignment="1">
      <alignment horizontal="center" vertical="center"/>
    </xf>
    <xf numFmtId="0" fontId="36" fillId="20" borderId="34" xfId="3" applyFont="1" applyFill="1" applyBorder="1" applyAlignment="1">
      <alignment horizontal="center" vertical="center"/>
    </xf>
    <xf numFmtId="0" fontId="3" fillId="5" borderId="32" xfId="15" applyFill="1" applyBorder="1" applyAlignment="1">
      <alignment horizontal="left" vertical="top" wrapText="1"/>
    </xf>
    <xf numFmtId="0" fontId="3" fillId="5" borderId="33" xfId="15" applyFill="1" applyBorder="1" applyAlignment="1">
      <alignment horizontal="left" vertical="top" wrapText="1"/>
    </xf>
    <xf numFmtId="0" fontId="3" fillId="5" borderId="34" xfId="15" applyFill="1" applyBorder="1" applyAlignment="1">
      <alignment horizontal="left" vertical="top" wrapText="1"/>
    </xf>
    <xf numFmtId="0" fontId="36" fillId="4" borderId="9" xfId="15" applyFont="1" applyFill="1" applyBorder="1" applyAlignment="1">
      <alignment horizontal="left" vertical="center"/>
    </xf>
    <xf numFmtId="0" fontId="36" fillId="4" borderId="10" xfId="15" applyFont="1" applyFill="1" applyBorder="1" applyAlignment="1">
      <alignment horizontal="left" vertical="center"/>
    </xf>
    <xf numFmtId="0" fontId="36" fillId="20" borderId="104" xfId="3" applyFont="1" applyFill="1" applyBorder="1" applyAlignment="1">
      <alignment horizontal="left" vertical="center" wrapText="1"/>
    </xf>
    <xf numFmtId="0" fontId="36" fillId="20" borderId="17" xfId="3" applyFont="1" applyFill="1" applyBorder="1" applyAlignment="1">
      <alignment horizontal="left" vertical="center" wrapText="1"/>
    </xf>
    <xf numFmtId="0" fontId="36" fillId="20" borderId="18" xfId="3" applyFont="1" applyFill="1" applyBorder="1" applyAlignment="1">
      <alignment horizontal="left" vertical="center" wrapText="1"/>
    </xf>
    <xf numFmtId="0" fontId="81" fillId="2" borderId="11" xfId="15" applyFont="1" applyFill="1" applyBorder="1" applyAlignment="1">
      <alignment horizontal="center" vertical="center" wrapText="1"/>
    </xf>
    <xf numFmtId="0" fontId="74" fillId="20" borderId="33" xfId="3" applyFont="1" applyFill="1" applyBorder="1" applyAlignment="1">
      <alignment horizontal="center" vertical="center"/>
    </xf>
    <xf numFmtId="0" fontId="36" fillId="18" borderId="32" xfId="3" applyFont="1" applyFill="1" applyBorder="1" applyAlignment="1">
      <alignment horizontal="center" vertical="center" wrapText="1"/>
    </xf>
    <xf numFmtId="0" fontId="36" fillId="18" borderId="33" xfId="3" applyFont="1" applyFill="1" applyBorder="1" applyAlignment="1">
      <alignment horizontal="center" vertical="center"/>
    </xf>
    <xf numFmtId="0" fontId="36" fillId="18" borderId="99" xfId="3" applyFont="1" applyFill="1" applyBorder="1" applyAlignment="1">
      <alignment horizontal="center" vertical="center"/>
    </xf>
    <xf numFmtId="0" fontId="36" fillId="20" borderId="56" xfId="3" applyFont="1" applyFill="1" applyBorder="1" applyAlignment="1">
      <alignment horizontal="left" vertical="center" wrapText="1"/>
    </xf>
    <xf numFmtId="0" fontId="81" fillId="15" borderId="9" xfId="15" applyFont="1" applyFill="1" applyBorder="1" applyAlignment="1">
      <alignment horizontal="center" vertical="center" wrapText="1"/>
    </xf>
    <xf numFmtId="0" fontId="81" fillId="15" borderId="10" xfId="15" applyFont="1" applyFill="1" applyBorder="1" applyAlignment="1">
      <alignment horizontal="center" vertical="center" wrapText="1"/>
    </xf>
    <xf numFmtId="0" fontId="81" fillId="15" borderId="60" xfId="15" applyFont="1" applyFill="1" applyBorder="1" applyAlignment="1">
      <alignment horizontal="center" vertical="center" wrapText="1"/>
    </xf>
    <xf numFmtId="0" fontId="36" fillId="18" borderId="33" xfId="3" applyFont="1" applyFill="1" applyBorder="1" applyAlignment="1">
      <alignment horizontal="center" vertical="center" wrapText="1"/>
    </xf>
    <xf numFmtId="0" fontId="0" fillId="0" borderId="0" xfId="0" applyAlignment="1">
      <alignment horizontal="left" vertical="top" wrapText="1"/>
    </xf>
    <xf numFmtId="0" fontId="0" fillId="0" borderId="0" xfId="0" applyAlignment="1">
      <alignment horizontal="left"/>
    </xf>
    <xf numFmtId="0" fontId="7" fillId="0" borderId="41" xfId="1" applyFont="1" applyBorder="1" applyAlignment="1">
      <alignment horizontal="center" vertical="center"/>
    </xf>
    <xf numFmtId="0" fontId="7" fillId="0" borderId="30" xfId="1" applyFont="1" applyBorder="1" applyAlignment="1">
      <alignment horizontal="center" vertical="center"/>
    </xf>
    <xf numFmtId="0" fontId="7" fillId="0" borderId="32" xfId="1" applyFont="1" applyBorder="1" applyAlignment="1">
      <alignment horizontal="center" vertical="center" wrapText="1"/>
    </xf>
    <xf numFmtId="0" fontId="7" fillId="0" borderId="33" xfId="1" applyFont="1" applyBorder="1" applyAlignment="1">
      <alignment horizontal="center" vertical="center" wrapText="1"/>
    </xf>
    <xf numFmtId="0" fontId="7" fillId="0" borderId="34" xfId="1" applyFont="1" applyBorder="1" applyAlignment="1">
      <alignment horizontal="center" vertical="center" wrapText="1"/>
    </xf>
    <xf numFmtId="0" fontId="7" fillId="0" borderId="9" xfId="1" applyFont="1" applyBorder="1" applyAlignment="1">
      <alignment horizontal="center" vertical="center" wrapText="1"/>
    </xf>
    <xf numFmtId="0" fontId="7" fillId="0" borderId="10" xfId="1" applyFont="1" applyBorder="1" applyAlignment="1">
      <alignment horizontal="center" vertical="center" wrapText="1"/>
    </xf>
    <xf numFmtId="0" fontId="7" fillId="0" borderId="11" xfId="1" applyFont="1" applyBorder="1" applyAlignment="1">
      <alignment horizontal="center" vertical="center" wrapText="1"/>
    </xf>
    <xf numFmtId="0" fontId="33" fillId="0" borderId="9" xfId="1" applyFont="1" applyBorder="1" applyAlignment="1">
      <alignment horizontal="center" vertical="center"/>
    </xf>
    <xf numFmtId="0" fontId="33" fillId="0" borderId="9" xfId="1" applyFont="1" applyBorder="1" applyAlignment="1">
      <alignment horizontal="left" vertical="center"/>
    </xf>
    <xf numFmtId="0" fontId="33" fillId="0" borderId="10" xfId="1" applyFont="1" applyBorder="1" applyAlignment="1">
      <alignment horizontal="left" vertical="center"/>
    </xf>
    <xf numFmtId="0" fontId="33" fillId="0" borderId="11" xfId="1" applyFont="1" applyBorder="1" applyAlignment="1">
      <alignment horizontal="left" vertical="center"/>
    </xf>
  </cellXfs>
  <cellStyles count="26">
    <cellStyle name="Euro" xfId="2" xr:uid="{00000000-0005-0000-0000-000000000000}"/>
    <cellStyle name="Hipervínculo" xfId="5" builtinId="8"/>
    <cellStyle name="Hipervínculo 2" xfId="10" xr:uid="{00000000-0005-0000-0000-000002000000}"/>
    <cellStyle name="Hipervínculo 3" xfId="19" xr:uid="{00000000-0005-0000-0000-000003000000}"/>
    <cellStyle name="Millares 2" xfId="6" xr:uid="{00000000-0005-0000-0000-000004000000}"/>
    <cellStyle name="No-definido" xfId="17" xr:uid="{00000000-0005-0000-0000-000005000000}"/>
    <cellStyle name="Normal" xfId="0" builtinId="0"/>
    <cellStyle name="Normal 10" xfId="22" xr:uid="{00000000-0005-0000-0000-000007000000}"/>
    <cellStyle name="Normal 11" xfId="24" xr:uid="{00000000-0005-0000-0000-000008000000}"/>
    <cellStyle name="Normal 2" xfId="1" xr:uid="{00000000-0005-0000-0000-000009000000}"/>
    <cellStyle name="Normal 2 2" xfId="12" xr:uid="{00000000-0005-0000-0000-00000A000000}"/>
    <cellStyle name="Normal 2 3" xfId="15" xr:uid="{00000000-0005-0000-0000-00000B000000}"/>
    <cellStyle name="Normal 2 4" xfId="20" xr:uid="{00000000-0005-0000-0000-00000C000000}"/>
    <cellStyle name="Normal 2 5" xfId="25" xr:uid="{00000000-0005-0000-0000-00000D000000}"/>
    <cellStyle name="Normal 3" xfId="8" xr:uid="{00000000-0005-0000-0000-00000E000000}"/>
    <cellStyle name="Normal 4" xfId="9" xr:uid="{00000000-0005-0000-0000-00000F000000}"/>
    <cellStyle name="Normal 5" xfId="11" xr:uid="{00000000-0005-0000-0000-000010000000}"/>
    <cellStyle name="Normal 6" xfId="13" xr:uid="{00000000-0005-0000-0000-000011000000}"/>
    <cellStyle name="Normal 7" xfId="16" xr:uid="{00000000-0005-0000-0000-000012000000}"/>
    <cellStyle name="Normal 8" xfId="18" xr:uid="{00000000-0005-0000-0000-000013000000}"/>
    <cellStyle name="Normal 9" xfId="21" xr:uid="{00000000-0005-0000-0000-000014000000}"/>
    <cellStyle name="Normal_BDMOISES" xfId="3" xr:uid="{00000000-0005-0000-0000-000015000000}"/>
    <cellStyle name="Normal_BLBASE58" xfId="4" xr:uid="{00000000-0005-0000-0000-000017000000}"/>
    <cellStyle name="Porcentaje" xfId="23" builtinId="5"/>
    <cellStyle name="Porcentaje 2" xfId="7" xr:uid="{00000000-0005-0000-0000-00001E000000}"/>
    <cellStyle name="Texto explicativo 2" xfId="14" xr:uid="{00000000-0005-0000-0000-00001F000000}"/>
  </cellStyles>
  <dxfs count="0"/>
  <tableStyles count="0" defaultTableStyle="TableStyleMedium2" defaultPivotStyle="PivotStyleLight16"/>
  <colors>
    <mruColors>
      <color rgb="FF144EF0"/>
      <color rgb="FFFFFFCC"/>
      <color rgb="FFFF5C01"/>
      <color rgb="FF2F65FD"/>
      <color rgb="FFFFFF99"/>
      <color rgb="FFFFFFFF"/>
      <color rgb="FFBAFF8B"/>
      <color rgb="FFE1FFCD"/>
      <color rgb="FFFF9999"/>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imes New Roman" panose="02020603050405020304" pitchFamily="18" charset="0"/>
                <a:ea typeface="+mn-ea"/>
                <a:cs typeface="Times New Roman" panose="02020603050405020304" pitchFamily="18" charset="0"/>
              </a:defRPr>
            </a:pPr>
            <a:r>
              <a:rPr lang="es-ES" sz="2000" b="1" i="0" baseline="0">
                <a:effectLst/>
                <a:latin typeface="Times New Roman" panose="02020603050405020304" pitchFamily="18" charset="0"/>
                <a:cs typeface="Times New Roman" panose="02020603050405020304" pitchFamily="18" charset="0"/>
              </a:rPr>
              <a:t>Recursos y Empleos no financieros y Capacidad(+) o Necesidad(-) de financiación de las AAPP</a:t>
            </a:r>
          </a:p>
          <a:p>
            <a:pPr marL="0" marR="0" lvl="0" indent="0" algn="ctr"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imes New Roman" panose="02020603050405020304" pitchFamily="18" charset="0"/>
                <a:cs typeface="Times New Roman" panose="02020603050405020304" pitchFamily="18" charset="0"/>
              </a:defRPr>
            </a:pPr>
            <a:r>
              <a:rPr lang="es-ES" sz="2000" b="1" i="0" baseline="0">
                <a:effectLst/>
                <a:latin typeface="Times New Roman" panose="02020603050405020304" pitchFamily="18" charset="0"/>
                <a:cs typeface="Times New Roman" panose="02020603050405020304" pitchFamily="18" charset="0"/>
              </a:rPr>
              <a:t>(% del PIB)</a:t>
            </a:r>
          </a:p>
        </c:rich>
      </c:tx>
      <c:layout>
        <c:manualLayout>
          <c:xMode val="edge"/>
          <c:yMode val="edge"/>
          <c:x val="0.11792399691358024"/>
          <c:y val="3.4112813456385435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imes New Roman" panose="02020603050405020304" pitchFamily="18" charset="0"/>
              <a:ea typeface="+mn-ea"/>
              <a:cs typeface="Times New Roman" panose="02020603050405020304" pitchFamily="18" charset="0"/>
            </a:defRPr>
          </a:pPr>
          <a:endParaRPr lang="es-ES"/>
        </a:p>
      </c:txPr>
    </c:title>
    <c:autoTitleDeleted val="0"/>
    <c:plotArea>
      <c:layout>
        <c:manualLayout>
          <c:layoutTarget val="inner"/>
          <c:xMode val="edge"/>
          <c:yMode val="edge"/>
          <c:x val="6.2300252736745582E-2"/>
          <c:y val="0.17573620526680928"/>
          <c:w val="0.90987870011083161"/>
          <c:h val="0.74280733727057624"/>
        </c:manualLayout>
      </c:layout>
      <c:lineChart>
        <c:grouping val="standard"/>
        <c:varyColors val="0"/>
        <c:ser>
          <c:idx val="0"/>
          <c:order val="0"/>
          <c:tx>
            <c:strRef>
              <c:f>Gráficos!$BJ$2</c:f>
              <c:strCache>
                <c:ptCount val="1"/>
                <c:pt idx="0">
                  <c:v>Recursos </c:v>
                </c:pt>
              </c:strCache>
            </c:strRef>
          </c:tx>
          <c:spPr>
            <a:ln w="44450" cap="rnd">
              <a:solidFill>
                <a:schemeClr val="tx1"/>
              </a:solidFill>
              <a:prstDash val="sysDash"/>
              <a:round/>
            </a:ln>
            <a:effectLst/>
          </c:spPr>
          <c:marker>
            <c:symbol val="none"/>
          </c:marker>
          <c:cat>
            <c:numRef>
              <c:f>Gráficos!$AN$7:$AN$73</c:f>
              <c:numCache>
                <c:formatCode>General</c:formatCode>
                <c:ptCount val="67"/>
                <c:pt idx="0">
                  <c:v>1958</c:v>
                </c:pt>
                <c:pt idx="1">
                  <c:v>1959</c:v>
                </c:pt>
                <c:pt idx="2">
                  <c:v>1960</c:v>
                </c:pt>
                <c:pt idx="3">
                  <c:v>1961</c:v>
                </c:pt>
                <c:pt idx="4">
                  <c:v>1962</c:v>
                </c:pt>
                <c:pt idx="5">
                  <c:v>1963</c:v>
                </c:pt>
                <c:pt idx="6">
                  <c:v>1964</c:v>
                </c:pt>
                <c:pt idx="7">
                  <c:v>1965</c:v>
                </c:pt>
                <c:pt idx="8">
                  <c:v>1966</c:v>
                </c:pt>
                <c:pt idx="9">
                  <c:v>1967</c:v>
                </c:pt>
                <c:pt idx="10">
                  <c:v>1968</c:v>
                </c:pt>
                <c:pt idx="11">
                  <c:v>1969</c:v>
                </c:pt>
                <c:pt idx="12">
                  <c:v>1970</c:v>
                </c:pt>
                <c:pt idx="13">
                  <c:v>1971</c:v>
                </c:pt>
                <c:pt idx="14">
                  <c:v>1972</c:v>
                </c:pt>
                <c:pt idx="15">
                  <c:v>1973</c:v>
                </c:pt>
                <c:pt idx="16">
                  <c:v>1974</c:v>
                </c:pt>
                <c:pt idx="17">
                  <c:v>1975</c:v>
                </c:pt>
                <c:pt idx="18">
                  <c:v>1976</c:v>
                </c:pt>
                <c:pt idx="19">
                  <c:v>1977</c:v>
                </c:pt>
                <c:pt idx="20">
                  <c:v>1978</c:v>
                </c:pt>
                <c:pt idx="21">
                  <c:v>1979</c:v>
                </c:pt>
                <c:pt idx="22">
                  <c:v>1980</c:v>
                </c:pt>
                <c:pt idx="23">
                  <c:v>1981</c:v>
                </c:pt>
                <c:pt idx="24">
                  <c:v>1982</c:v>
                </c:pt>
                <c:pt idx="25">
                  <c:v>1983</c:v>
                </c:pt>
                <c:pt idx="26">
                  <c:v>1984</c:v>
                </c:pt>
                <c:pt idx="27">
                  <c:v>1985</c:v>
                </c:pt>
                <c:pt idx="28">
                  <c:v>1986</c:v>
                </c:pt>
                <c:pt idx="29">
                  <c:v>1987</c:v>
                </c:pt>
                <c:pt idx="30">
                  <c:v>1988</c:v>
                </c:pt>
                <c:pt idx="31">
                  <c:v>1989</c:v>
                </c:pt>
                <c:pt idx="32">
                  <c:v>1990</c:v>
                </c:pt>
                <c:pt idx="33">
                  <c:v>1991</c:v>
                </c:pt>
                <c:pt idx="34">
                  <c:v>1992</c:v>
                </c:pt>
                <c:pt idx="35">
                  <c:v>1993</c:v>
                </c:pt>
                <c:pt idx="36">
                  <c:v>1994</c:v>
                </c:pt>
                <c:pt idx="37">
                  <c:v>1995</c:v>
                </c:pt>
                <c:pt idx="38">
                  <c:v>1996</c:v>
                </c:pt>
                <c:pt idx="39">
                  <c:v>1997</c:v>
                </c:pt>
                <c:pt idx="40">
                  <c:v>1998</c:v>
                </c:pt>
                <c:pt idx="41">
                  <c:v>1999</c:v>
                </c:pt>
                <c:pt idx="42">
                  <c:v>2000</c:v>
                </c:pt>
                <c:pt idx="43">
                  <c:v>2001</c:v>
                </c:pt>
                <c:pt idx="44">
                  <c:v>2002</c:v>
                </c:pt>
                <c:pt idx="45">
                  <c:v>2003</c:v>
                </c:pt>
                <c:pt idx="46">
                  <c:v>2004</c:v>
                </c:pt>
                <c:pt idx="47">
                  <c:v>2005</c:v>
                </c:pt>
                <c:pt idx="48">
                  <c:v>2006</c:v>
                </c:pt>
                <c:pt idx="49">
                  <c:v>2007</c:v>
                </c:pt>
                <c:pt idx="50">
                  <c:v>2008</c:v>
                </c:pt>
                <c:pt idx="51">
                  <c:v>2009</c:v>
                </c:pt>
                <c:pt idx="52">
                  <c:v>2010</c:v>
                </c:pt>
                <c:pt idx="53">
                  <c:v>2011</c:v>
                </c:pt>
                <c:pt idx="54">
                  <c:v>2012</c:v>
                </c:pt>
                <c:pt idx="55">
                  <c:v>2013</c:v>
                </c:pt>
                <c:pt idx="56">
                  <c:v>2014</c:v>
                </c:pt>
                <c:pt idx="57">
                  <c:v>2015</c:v>
                </c:pt>
                <c:pt idx="58">
                  <c:v>2016</c:v>
                </c:pt>
                <c:pt idx="59">
                  <c:v>2017</c:v>
                </c:pt>
                <c:pt idx="60">
                  <c:v>2018</c:v>
                </c:pt>
                <c:pt idx="61">
                  <c:v>2019</c:v>
                </c:pt>
                <c:pt idx="62">
                  <c:v>2020</c:v>
                </c:pt>
                <c:pt idx="63">
                  <c:v>2021</c:v>
                </c:pt>
                <c:pt idx="64">
                  <c:v>2022</c:v>
                </c:pt>
                <c:pt idx="65">
                  <c:v>2023</c:v>
                </c:pt>
                <c:pt idx="66">
                  <c:v>2024</c:v>
                </c:pt>
              </c:numCache>
            </c:numRef>
          </c:cat>
          <c:val>
            <c:numRef>
              <c:f>Gráficos!$BJ$7:$BJ$73</c:f>
              <c:numCache>
                <c:formatCode>0.00%</c:formatCode>
                <c:ptCount val="67"/>
                <c:pt idx="0">
                  <c:v>0.14025325799530325</c:v>
                </c:pt>
                <c:pt idx="1">
                  <c:v>0.14288059568478217</c:v>
                </c:pt>
                <c:pt idx="2">
                  <c:v>0.15311301698923083</c:v>
                </c:pt>
                <c:pt idx="3">
                  <c:v>0.15641185542229663</c:v>
                </c:pt>
                <c:pt idx="4">
                  <c:v>0.15699778019366351</c:v>
                </c:pt>
                <c:pt idx="5">
                  <c:v>0.14951977913476328</c:v>
                </c:pt>
                <c:pt idx="6">
                  <c:v>0.15617000393441235</c:v>
                </c:pt>
                <c:pt idx="7">
                  <c:v>0.15911195742429077</c:v>
                </c:pt>
                <c:pt idx="8">
                  <c:v>0.15918626542532888</c:v>
                </c:pt>
                <c:pt idx="9">
                  <c:v>0.18902527521052911</c:v>
                </c:pt>
                <c:pt idx="10">
                  <c:v>0.18478644093321878</c:v>
                </c:pt>
                <c:pt idx="11">
                  <c:v>0.1868382355565385</c:v>
                </c:pt>
                <c:pt idx="12">
                  <c:v>0.19634614988004934</c:v>
                </c:pt>
                <c:pt idx="13">
                  <c:v>0.19634843422058934</c:v>
                </c:pt>
                <c:pt idx="14">
                  <c:v>0.20692395720989917</c:v>
                </c:pt>
                <c:pt idx="15">
                  <c:v>0.21348507704520631</c:v>
                </c:pt>
                <c:pt idx="16">
                  <c:v>0.2084324406192212</c:v>
                </c:pt>
                <c:pt idx="17">
                  <c:v>0.21586124262683415</c:v>
                </c:pt>
                <c:pt idx="18">
                  <c:v>0.21890692858781635</c:v>
                </c:pt>
                <c:pt idx="19">
                  <c:v>0.24249352756595591</c:v>
                </c:pt>
                <c:pt idx="20">
                  <c:v>0.2486679821835763</c:v>
                </c:pt>
                <c:pt idx="21">
                  <c:v>0.27101889126226575</c:v>
                </c:pt>
                <c:pt idx="22">
                  <c:v>0.28857343193459806</c:v>
                </c:pt>
                <c:pt idx="23">
                  <c:v>0.30017298041406082</c:v>
                </c:pt>
                <c:pt idx="24">
                  <c:v>0.30495223084369721</c:v>
                </c:pt>
                <c:pt idx="25">
                  <c:v>0.33980257231700506</c:v>
                </c:pt>
                <c:pt idx="26">
                  <c:v>0.34595582626206006</c:v>
                </c:pt>
                <c:pt idx="27">
                  <c:v>0.35515591281068282</c:v>
                </c:pt>
                <c:pt idx="28">
                  <c:v>0.35516399259000697</c:v>
                </c:pt>
                <c:pt idx="29">
                  <c:v>0.36585603271643857</c:v>
                </c:pt>
                <c:pt idx="30">
                  <c:v>0.36652893857323859</c:v>
                </c:pt>
                <c:pt idx="31">
                  <c:v>0.38663510569657766</c:v>
                </c:pt>
                <c:pt idx="32">
                  <c:v>0.38686098632975408</c:v>
                </c:pt>
                <c:pt idx="33">
                  <c:v>0.39035712706079634</c:v>
                </c:pt>
                <c:pt idx="34">
                  <c:v>0.40808437236683565</c:v>
                </c:pt>
                <c:pt idx="35">
                  <c:v>0.40992475542893569</c:v>
                </c:pt>
                <c:pt idx="36">
                  <c:v>0.39596035715396649</c:v>
                </c:pt>
                <c:pt idx="37">
                  <c:v>0.37325723125457622</c:v>
                </c:pt>
                <c:pt idx="38">
                  <c:v>0.36997337129253538</c:v>
                </c:pt>
                <c:pt idx="39">
                  <c:v>0.37626572583053775</c:v>
                </c:pt>
                <c:pt idx="40">
                  <c:v>0.38340302290125799</c:v>
                </c:pt>
                <c:pt idx="41">
                  <c:v>0.38706442085739917</c:v>
                </c:pt>
                <c:pt idx="42">
                  <c:v>0.37949160629986922</c:v>
                </c:pt>
                <c:pt idx="43">
                  <c:v>0.3794892133337518</c:v>
                </c:pt>
                <c:pt idx="44">
                  <c:v>0.38302540600524981</c:v>
                </c:pt>
                <c:pt idx="45">
                  <c:v>0.37971029659280187</c:v>
                </c:pt>
                <c:pt idx="46">
                  <c:v>0.38686299428295035</c:v>
                </c:pt>
                <c:pt idx="47">
                  <c:v>0.39672155169255768</c:v>
                </c:pt>
                <c:pt idx="48">
                  <c:v>0.40506340449921191</c:v>
                </c:pt>
                <c:pt idx="49">
                  <c:v>0.41061175398430316</c:v>
                </c:pt>
                <c:pt idx="50">
                  <c:v>0.36773663468868212</c:v>
                </c:pt>
                <c:pt idx="51">
                  <c:v>0.34835086999878845</c:v>
                </c:pt>
                <c:pt idx="52">
                  <c:v>0.36357593453063425</c:v>
                </c:pt>
                <c:pt idx="53">
                  <c:v>0.3624371894562502</c:v>
                </c:pt>
                <c:pt idx="54">
                  <c:v>0.37727372765849004</c:v>
                </c:pt>
                <c:pt idx="55">
                  <c:v>0.38667403758779784</c:v>
                </c:pt>
                <c:pt idx="56">
                  <c:v>0.38993733089882177</c:v>
                </c:pt>
                <c:pt idx="57">
                  <c:v>0.38417844711492466</c:v>
                </c:pt>
                <c:pt idx="58">
                  <c:v>0.3787430975264634</c:v>
                </c:pt>
                <c:pt idx="59">
                  <c:v>0.3794836687110692</c:v>
                </c:pt>
                <c:pt idx="60">
                  <c:v>0.38955650363448585</c:v>
                </c:pt>
                <c:pt idx="61">
                  <c:v>0.38952150018744369</c:v>
                </c:pt>
                <c:pt idx="62">
                  <c:v>0.41468401914960318</c:v>
                </c:pt>
                <c:pt idx="63">
                  <c:v>0.42813527439670929</c:v>
                </c:pt>
                <c:pt idx="64">
                  <c:v>0.41720142194389992</c:v>
                </c:pt>
                <c:pt idx="65">
                  <c:v>0.420760054508029</c:v>
                </c:pt>
                <c:pt idx="66">
                  <c:v>0.42258127238401083</c:v>
                </c:pt>
              </c:numCache>
            </c:numRef>
          </c:val>
          <c:smooth val="0"/>
          <c:extLst>
            <c:ext xmlns:c16="http://schemas.microsoft.com/office/drawing/2014/chart" uri="{C3380CC4-5D6E-409C-BE32-E72D297353CC}">
              <c16:uniqueId val="{00000000-5D3C-4EE6-AD56-1B9C75DE1302}"/>
            </c:ext>
          </c:extLst>
        </c:ser>
        <c:ser>
          <c:idx val="1"/>
          <c:order val="1"/>
          <c:tx>
            <c:strRef>
              <c:f>Gráficos!$BK$2</c:f>
              <c:strCache>
                <c:ptCount val="1"/>
                <c:pt idx="0">
                  <c:v>Empleos</c:v>
                </c:pt>
              </c:strCache>
            </c:strRef>
          </c:tx>
          <c:spPr>
            <a:ln w="41275" cap="rnd">
              <a:solidFill>
                <a:srgbClr val="FFC000"/>
              </a:solidFill>
              <a:round/>
            </a:ln>
            <a:effectLst/>
          </c:spPr>
          <c:marker>
            <c:symbol val="none"/>
          </c:marker>
          <c:cat>
            <c:numRef>
              <c:f>Gráficos!$AN$7:$AN$73</c:f>
              <c:numCache>
                <c:formatCode>General</c:formatCode>
                <c:ptCount val="67"/>
                <c:pt idx="0">
                  <c:v>1958</c:v>
                </c:pt>
                <c:pt idx="1">
                  <c:v>1959</c:v>
                </c:pt>
                <c:pt idx="2">
                  <c:v>1960</c:v>
                </c:pt>
                <c:pt idx="3">
                  <c:v>1961</c:v>
                </c:pt>
                <c:pt idx="4">
                  <c:v>1962</c:v>
                </c:pt>
                <c:pt idx="5">
                  <c:v>1963</c:v>
                </c:pt>
                <c:pt idx="6">
                  <c:v>1964</c:v>
                </c:pt>
                <c:pt idx="7">
                  <c:v>1965</c:v>
                </c:pt>
                <c:pt idx="8">
                  <c:v>1966</c:v>
                </c:pt>
                <c:pt idx="9">
                  <c:v>1967</c:v>
                </c:pt>
                <c:pt idx="10">
                  <c:v>1968</c:v>
                </c:pt>
                <c:pt idx="11">
                  <c:v>1969</c:v>
                </c:pt>
                <c:pt idx="12">
                  <c:v>1970</c:v>
                </c:pt>
                <c:pt idx="13">
                  <c:v>1971</c:v>
                </c:pt>
                <c:pt idx="14">
                  <c:v>1972</c:v>
                </c:pt>
                <c:pt idx="15">
                  <c:v>1973</c:v>
                </c:pt>
                <c:pt idx="16">
                  <c:v>1974</c:v>
                </c:pt>
                <c:pt idx="17">
                  <c:v>1975</c:v>
                </c:pt>
                <c:pt idx="18">
                  <c:v>1976</c:v>
                </c:pt>
                <c:pt idx="19">
                  <c:v>1977</c:v>
                </c:pt>
                <c:pt idx="20">
                  <c:v>1978</c:v>
                </c:pt>
                <c:pt idx="21">
                  <c:v>1979</c:v>
                </c:pt>
                <c:pt idx="22">
                  <c:v>1980</c:v>
                </c:pt>
                <c:pt idx="23">
                  <c:v>1981</c:v>
                </c:pt>
                <c:pt idx="24">
                  <c:v>1982</c:v>
                </c:pt>
                <c:pt idx="25">
                  <c:v>1983</c:v>
                </c:pt>
                <c:pt idx="26">
                  <c:v>1984</c:v>
                </c:pt>
                <c:pt idx="27">
                  <c:v>1985</c:v>
                </c:pt>
                <c:pt idx="28">
                  <c:v>1986</c:v>
                </c:pt>
                <c:pt idx="29">
                  <c:v>1987</c:v>
                </c:pt>
                <c:pt idx="30">
                  <c:v>1988</c:v>
                </c:pt>
                <c:pt idx="31">
                  <c:v>1989</c:v>
                </c:pt>
                <c:pt idx="32">
                  <c:v>1990</c:v>
                </c:pt>
                <c:pt idx="33">
                  <c:v>1991</c:v>
                </c:pt>
                <c:pt idx="34">
                  <c:v>1992</c:v>
                </c:pt>
                <c:pt idx="35">
                  <c:v>1993</c:v>
                </c:pt>
                <c:pt idx="36">
                  <c:v>1994</c:v>
                </c:pt>
                <c:pt idx="37">
                  <c:v>1995</c:v>
                </c:pt>
                <c:pt idx="38">
                  <c:v>1996</c:v>
                </c:pt>
                <c:pt idx="39">
                  <c:v>1997</c:v>
                </c:pt>
                <c:pt idx="40">
                  <c:v>1998</c:v>
                </c:pt>
                <c:pt idx="41">
                  <c:v>1999</c:v>
                </c:pt>
                <c:pt idx="42">
                  <c:v>2000</c:v>
                </c:pt>
                <c:pt idx="43">
                  <c:v>2001</c:v>
                </c:pt>
                <c:pt idx="44">
                  <c:v>2002</c:v>
                </c:pt>
                <c:pt idx="45">
                  <c:v>2003</c:v>
                </c:pt>
                <c:pt idx="46">
                  <c:v>2004</c:v>
                </c:pt>
                <c:pt idx="47">
                  <c:v>2005</c:v>
                </c:pt>
                <c:pt idx="48">
                  <c:v>2006</c:v>
                </c:pt>
                <c:pt idx="49">
                  <c:v>2007</c:v>
                </c:pt>
                <c:pt idx="50">
                  <c:v>2008</c:v>
                </c:pt>
                <c:pt idx="51">
                  <c:v>2009</c:v>
                </c:pt>
                <c:pt idx="52">
                  <c:v>2010</c:v>
                </c:pt>
                <c:pt idx="53">
                  <c:v>2011</c:v>
                </c:pt>
                <c:pt idx="54">
                  <c:v>2012</c:v>
                </c:pt>
                <c:pt idx="55">
                  <c:v>2013</c:v>
                </c:pt>
                <c:pt idx="56">
                  <c:v>2014</c:v>
                </c:pt>
                <c:pt idx="57">
                  <c:v>2015</c:v>
                </c:pt>
                <c:pt idx="58">
                  <c:v>2016</c:v>
                </c:pt>
                <c:pt idx="59">
                  <c:v>2017</c:v>
                </c:pt>
                <c:pt idx="60">
                  <c:v>2018</c:v>
                </c:pt>
                <c:pt idx="61">
                  <c:v>2019</c:v>
                </c:pt>
                <c:pt idx="62">
                  <c:v>2020</c:v>
                </c:pt>
                <c:pt idx="63">
                  <c:v>2021</c:v>
                </c:pt>
                <c:pt idx="64">
                  <c:v>2022</c:v>
                </c:pt>
                <c:pt idx="65">
                  <c:v>2023</c:v>
                </c:pt>
                <c:pt idx="66">
                  <c:v>2024</c:v>
                </c:pt>
              </c:numCache>
            </c:numRef>
          </c:cat>
          <c:val>
            <c:numRef>
              <c:f>Gráficos!$BK$7:$BK$73</c:f>
              <c:numCache>
                <c:formatCode>0.00%</c:formatCode>
                <c:ptCount val="67"/>
                <c:pt idx="0">
                  <c:v>0.12721645713976781</c:v>
                </c:pt>
                <c:pt idx="1">
                  <c:v>0.13585716114630955</c:v>
                </c:pt>
                <c:pt idx="2">
                  <c:v>0.14457342854929381</c:v>
                </c:pt>
                <c:pt idx="3">
                  <c:v>0.13797714090646288</c:v>
                </c:pt>
                <c:pt idx="4">
                  <c:v>0.14425004791273394</c:v>
                </c:pt>
                <c:pt idx="5">
                  <c:v>0.15415128393762689</c:v>
                </c:pt>
                <c:pt idx="6">
                  <c:v>0.15814950045689719</c:v>
                </c:pt>
                <c:pt idx="7">
                  <c:v>0.16326532234403748</c:v>
                </c:pt>
                <c:pt idx="8">
                  <c:v>0.16354190266220622</c:v>
                </c:pt>
                <c:pt idx="9">
                  <c:v>0.18985483108706327</c:v>
                </c:pt>
                <c:pt idx="10">
                  <c:v>0.18956795758539971</c:v>
                </c:pt>
                <c:pt idx="11">
                  <c:v>0.19467187800735483</c:v>
                </c:pt>
                <c:pt idx="12">
                  <c:v>0.20551820285258282</c:v>
                </c:pt>
                <c:pt idx="13">
                  <c:v>0.21763929548863128</c:v>
                </c:pt>
                <c:pt idx="14">
                  <c:v>0.21400809320261407</c:v>
                </c:pt>
                <c:pt idx="15">
                  <c:v>0.21455757252127564</c:v>
                </c:pt>
                <c:pt idx="16">
                  <c:v>0.21961731534350482</c:v>
                </c:pt>
                <c:pt idx="17">
                  <c:v>0.22630778719293929</c:v>
                </c:pt>
                <c:pt idx="18">
                  <c:v>0.23173442642087411</c:v>
                </c:pt>
                <c:pt idx="19">
                  <c:v>0.25428297641981545</c:v>
                </c:pt>
                <c:pt idx="20">
                  <c:v>0.27816056725174243</c:v>
                </c:pt>
                <c:pt idx="21">
                  <c:v>0.29945704902164905</c:v>
                </c:pt>
                <c:pt idx="22">
                  <c:v>0.33291706584516656</c:v>
                </c:pt>
                <c:pt idx="23">
                  <c:v>0.36651817571320733</c:v>
                </c:pt>
                <c:pt idx="24">
                  <c:v>0.40314029263401729</c:v>
                </c:pt>
                <c:pt idx="25">
                  <c:v>0.41143977911859403</c:v>
                </c:pt>
                <c:pt idx="26">
                  <c:v>0.42409323828458123</c:v>
                </c:pt>
                <c:pt idx="27">
                  <c:v>0.44904303629529435</c:v>
                </c:pt>
                <c:pt idx="28">
                  <c:v>0.45302476481874226</c:v>
                </c:pt>
                <c:pt idx="29">
                  <c:v>0.47309411590164541</c:v>
                </c:pt>
                <c:pt idx="30">
                  <c:v>0.47670204086713047</c:v>
                </c:pt>
                <c:pt idx="31">
                  <c:v>0.49455789698726788</c:v>
                </c:pt>
                <c:pt idx="32">
                  <c:v>0.50037093689040624</c:v>
                </c:pt>
                <c:pt idx="33">
                  <c:v>0.5203954697104779</c:v>
                </c:pt>
                <c:pt idx="34">
                  <c:v>0.53928992193854686</c:v>
                </c:pt>
                <c:pt idx="35">
                  <c:v>0.57885155280544376</c:v>
                </c:pt>
                <c:pt idx="36">
                  <c:v>0.5615114448624674</c:v>
                </c:pt>
                <c:pt idx="37">
                  <c:v>0.44119072087672379</c:v>
                </c:pt>
                <c:pt idx="38">
                  <c:v>0.42863220069291907</c:v>
                </c:pt>
                <c:pt idx="39">
                  <c:v>0.41485747758545277</c:v>
                </c:pt>
                <c:pt idx="40">
                  <c:v>0.40967206003322781</c:v>
                </c:pt>
                <c:pt idx="41">
                  <c:v>0.39946609950238726</c:v>
                </c:pt>
                <c:pt idx="42">
                  <c:v>0.39110426842544965</c:v>
                </c:pt>
                <c:pt idx="43">
                  <c:v>0.38403870132019324</c:v>
                </c:pt>
                <c:pt idx="44">
                  <c:v>0.38616781194647776</c:v>
                </c:pt>
                <c:pt idx="45">
                  <c:v>0.38345897446439003</c:v>
                </c:pt>
                <c:pt idx="46">
                  <c:v>0.38795710526835947</c:v>
                </c:pt>
                <c:pt idx="47">
                  <c:v>0.38441605737176793</c:v>
                </c:pt>
                <c:pt idx="48">
                  <c:v>0.38384697744025725</c:v>
                </c:pt>
                <c:pt idx="49">
                  <c:v>0.39178462814872012</c:v>
                </c:pt>
                <c:pt idx="50">
                  <c:v>0.41334032102636387</c:v>
                </c:pt>
                <c:pt idx="51">
                  <c:v>0.46072470386490089</c:v>
                </c:pt>
                <c:pt idx="52">
                  <c:v>0.45844988372039047</c:v>
                </c:pt>
                <c:pt idx="53">
                  <c:v>0.45935491115290683</c:v>
                </c:pt>
                <c:pt idx="54">
                  <c:v>0.49223332084898702</c:v>
                </c:pt>
                <c:pt idx="55">
                  <c:v>0.46155811132820879</c:v>
                </c:pt>
                <c:pt idx="56">
                  <c:v>0.45030218037651509</c:v>
                </c:pt>
                <c:pt idx="57">
                  <c:v>0.43683907453877796</c:v>
                </c:pt>
                <c:pt idx="58">
                  <c:v>0.4209535988145689</c:v>
                </c:pt>
                <c:pt idx="59">
                  <c:v>0.4101693640472332</c:v>
                </c:pt>
                <c:pt idx="60">
                  <c:v>0.4150812191283173</c:v>
                </c:pt>
                <c:pt idx="61">
                  <c:v>0.42016814095763771</c:v>
                </c:pt>
                <c:pt idx="62">
                  <c:v>0.51377683946532726</c:v>
                </c:pt>
                <c:pt idx="63">
                  <c:v>0.49464739848835348</c:v>
                </c:pt>
                <c:pt idx="64">
                  <c:v>0.46306718038060474</c:v>
                </c:pt>
                <c:pt idx="65">
                  <c:v>0.45416124468456581</c:v>
                </c:pt>
                <c:pt idx="66">
                  <c:v>0.45473709959669578</c:v>
                </c:pt>
              </c:numCache>
            </c:numRef>
          </c:val>
          <c:smooth val="0"/>
          <c:extLst>
            <c:ext xmlns:c16="http://schemas.microsoft.com/office/drawing/2014/chart" uri="{C3380CC4-5D6E-409C-BE32-E72D297353CC}">
              <c16:uniqueId val="{00000001-5D3C-4EE6-AD56-1B9C75DE1302}"/>
            </c:ext>
          </c:extLst>
        </c:ser>
        <c:ser>
          <c:idx val="2"/>
          <c:order val="2"/>
          <c:tx>
            <c:strRef>
              <c:f>Gráficos!$BL$2</c:f>
              <c:strCache>
                <c:ptCount val="1"/>
                <c:pt idx="0">
                  <c:v>CNF </c:v>
                </c:pt>
              </c:strCache>
            </c:strRef>
          </c:tx>
          <c:spPr>
            <a:ln w="28575" cap="rnd">
              <a:solidFill>
                <a:srgbClr val="144EF0"/>
              </a:solidFill>
              <a:round/>
            </a:ln>
            <a:effectLst/>
          </c:spPr>
          <c:marker>
            <c:symbol val="none"/>
          </c:marker>
          <c:cat>
            <c:numRef>
              <c:f>Gráficos!$AN$7:$AN$73</c:f>
              <c:numCache>
                <c:formatCode>General</c:formatCode>
                <c:ptCount val="67"/>
                <c:pt idx="0">
                  <c:v>1958</c:v>
                </c:pt>
                <c:pt idx="1">
                  <c:v>1959</c:v>
                </c:pt>
                <c:pt idx="2">
                  <c:v>1960</c:v>
                </c:pt>
                <c:pt idx="3">
                  <c:v>1961</c:v>
                </c:pt>
                <c:pt idx="4">
                  <c:v>1962</c:v>
                </c:pt>
                <c:pt idx="5">
                  <c:v>1963</c:v>
                </c:pt>
                <c:pt idx="6">
                  <c:v>1964</c:v>
                </c:pt>
                <c:pt idx="7">
                  <c:v>1965</c:v>
                </c:pt>
                <c:pt idx="8">
                  <c:v>1966</c:v>
                </c:pt>
                <c:pt idx="9">
                  <c:v>1967</c:v>
                </c:pt>
                <c:pt idx="10">
                  <c:v>1968</c:v>
                </c:pt>
                <c:pt idx="11">
                  <c:v>1969</c:v>
                </c:pt>
                <c:pt idx="12">
                  <c:v>1970</c:v>
                </c:pt>
                <c:pt idx="13">
                  <c:v>1971</c:v>
                </c:pt>
                <c:pt idx="14">
                  <c:v>1972</c:v>
                </c:pt>
                <c:pt idx="15">
                  <c:v>1973</c:v>
                </c:pt>
                <c:pt idx="16">
                  <c:v>1974</c:v>
                </c:pt>
                <c:pt idx="17">
                  <c:v>1975</c:v>
                </c:pt>
                <c:pt idx="18">
                  <c:v>1976</c:v>
                </c:pt>
                <c:pt idx="19">
                  <c:v>1977</c:v>
                </c:pt>
                <c:pt idx="20">
                  <c:v>1978</c:v>
                </c:pt>
                <c:pt idx="21">
                  <c:v>1979</c:v>
                </c:pt>
                <c:pt idx="22">
                  <c:v>1980</c:v>
                </c:pt>
                <c:pt idx="23">
                  <c:v>1981</c:v>
                </c:pt>
                <c:pt idx="24">
                  <c:v>1982</c:v>
                </c:pt>
                <c:pt idx="25">
                  <c:v>1983</c:v>
                </c:pt>
                <c:pt idx="26">
                  <c:v>1984</c:v>
                </c:pt>
                <c:pt idx="27">
                  <c:v>1985</c:v>
                </c:pt>
                <c:pt idx="28">
                  <c:v>1986</c:v>
                </c:pt>
                <c:pt idx="29">
                  <c:v>1987</c:v>
                </c:pt>
                <c:pt idx="30">
                  <c:v>1988</c:v>
                </c:pt>
                <c:pt idx="31">
                  <c:v>1989</c:v>
                </c:pt>
                <c:pt idx="32">
                  <c:v>1990</c:v>
                </c:pt>
                <c:pt idx="33">
                  <c:v>1991</c:v>
                </c:pt>
                <c:pt idx="34">
                  <c:v>1992</c:v>
                </c:pt>
                <c:pt idx="35">
                  <c:v>1993</c:v>
                </c:pt>
                <c:pt idx="36">
                  <c:v>1994</c:v>
                </c:pt>
                <c:pt idx="37">
                  <c:v>1995</c:v>
                </c:pt>
                <c:pt idx="38">
                  <c:v>1996</c:v>
                </c:pt>
                <c:pt idx="39">
                  <c:v>1997</c:v>
                </c:pt>
                <c:pt idx="40">
                  <c:v>1998</c:v>
                </c:pt>
                <c:pt idx="41">
                  <c:v>1999</c:v>
                </c:pt>
                <c:pt idx="42">
                  <c:v>2000</c:v>
                </c:pt>
                <c:pt idx="43">
                  <c:v>2001</c:v>
                </c:pt>
                <c:pt idx="44">
                  <c:v>2002</c:v>
                </c:pt>
                <c:pt idx="45">
                  <c:v>2003</c:v>
                </c:pt>
                <c:pt idx="46">
                  <c:v>2004</c:v>
                </c:pt>
                <c:pt idx="47">
                  <c:v>2005</c:v>
                </c:pt>
                <c:pt idx="48">
                  <c:v>2006</c:v>
                </c:pt>
                <c:pt idx="49">
                  <c:v>2007</c:v>
                </c:pt>
                <c:pt idx="50">
                  <c:v>2008</c:v>
                </c:pt>
                <c:pt idx="51">
                  <c:v>2009</c:v>
                </c:pt>
                <c:pt idx="52">
                  <c:v>2010</c:v>
                </c:pt>
                <c:pt idx="53">
                  <c:v>2011</c:v>
                </c:pt>
                <c:pt idx="54">
                  <c:v>2012</c:v>
                </c:pt>
                <c:pt idx="55">
                  <c:v>2013</c:v>
                </c:pt>
                <c:pt idx="56">
                  <c:v>2014</c:v>
                </c:pt>
                <c:pt idx="57">
                  <c:v>2015</c:v>
                </c:pt>
                <c:pt idx="58">
                  <c:v>2016</c:v>
                </c:pt>
                <c:pt idx="59">
                  <c:v>2017</c:v>
                </c:pt>
                <c:pt idx="60">
                  <c:v>2018</c:v>
                </c:pt>
                <c:pt idx="61">
                  <c:v>2019</c:v>
                </c:pt>
                <c:pt idx="62">
                  <c:v>2020</c:v>
                </c:pt>
                <c:pt idx="63">
                  <c:v>2021</c:v>
                </c:pt>
                <c:pt idx="64">
                  <c:v>2022</c:v>
                </c:pt>
                <c:pt idx="65">
                  <c:v>2023</c:v>
                </c:pt>
                <c:pt idx="66">
                  <c:v>2024</c:v>
                </c:pt>
              </c:numCache>
            </c:numRef>
          </c:cat>
          <c:val>
            <c:numRef>
              <c:f>Gráficos!$BL$7:$BL$73</c:f>
              <c:numCache>
                <c:formatCode>0.00%</c:formatCode>
                <c:ptCount val="67"/>
                <c:pt idx="0">
                  <c:v>1.303680085553543E-2</c:v>
                </c:pt>
                <c:pt idx="1">
                  <c:v>7.0234345384726305E-3</c:v>
                </c:pt>
                <c:pt idx="2">
                  <c:v>8.5395884399370146E-3</c:v>
                </c:pt>
                <c:pt idx="3">
                  <c:v>1.8434714515833756E-2</c:v>
                </c:pt>
                <c:pt idx="4">
                  <c:v>1.2747732280929557E-2</c:v>
                </c:pt>
                <c:pt idx="5">
                  <c:v>-4.6315048028636044E-3</c:v>
                </c:pt>
                <c:pt idx="6">
                  <c:v>-1.9794965224848361E-3</c:v>
                </c:pt>
                <c:pt idx="7">
                  <c:v>-4.1533649197467099E-3</c:v>
                </c:pt>
                <c:pt idx="8">
                  <c:v>-4.3556372368773483E-3</c:v>
                </c:pt>
                <c:pt idx="9">
                  <c:v>-8.2955587653418469E-4</c:v>
                </c:pt>
                <c:pt idx="10">
                  <c:v>-4.7815166521809347E-3</c:v>
                </c:pt>
                <c:pt idx="11">
                  <c:v>-7.8336424508163201E-3</c:v>
                </c:pt>
                <c:pt idx="12">
                  <c:v>-9.1720529725334964E-3</c:v>
                </c:pt>
                <c:pt idx="13">
                  <c:v>-2.1290861268041965E-2</c:v>
                </c:pt>
                <c:pt idx="14">
                  <c:v>-7.0841359927149034E-3</c:v>
                </c:pt>
                <c:pt idx="15">
                  <c:v>-1.0724954760693397E-3</c:v>
                </c:pt>
                <c:pt idx="16">
                  <c:v>-1.1184874724283622E-2</c:v>
                </c:pt>
                <c:pt idx="17">
                  <c:v>-1.0446544566105153E-2</c:v>
                </c:pt>
                <c:pt idx="18">
                  <c:v>-1.2827497833057755E-2</c:v>
                </c:pt>
                <c:pt idx="19">
                  <c:v>-1.1789448853859547E-2</c:v>
                </c:pt>
                <c:pt idx="20">
                  <c:v>-2.9492585068166106E-2</c:v>
                </c:pt>
                <c:pt idx="21">
                  <c:v>-2.8438157759383281E-2</c:v>
                </c:pt>
                <c:pt idx="22">
                  <c:v>-4.4343633910568538E-2</c:v>
                </c:pt>
                <c:pt idx="23">
                  <c:v>-6.6345195299146537E-2</c:v>
                </c:pt>
                <c:pt idx="24">
                  <c:v>-9.818806179032008E-2</c:v>
                </c:pt>
                <c:pt idx="25">
                  <c:v>-7.1637206801588929E-2</c:v>
                </c:pt>
                <c:pt idx="26">
                  <c:v>-7.8137412022521183E-2</c:v>
                </c:pt>
                <c:pt idx="27">
                  <c:v>-9.3887123484611507E-2</c:v>
                </c:pt>
                <c:pt idx="28">
                  <c:v>-9.7860772228735279E-2</c:v>
                </c:pt>
                <c:pt idx="29">
                  <c:v>-0.10723808318520682</c:v>
                </c:pt>
                <c:pt idx="30">
                  <c:v>-0.11017310229389188</c:v>
                </c:pt>
                <c:pt idx="31">
                  <c:v>-0.10792279129069017</c:v>
                </c:pt>
                <c:pt idx="32">
                  <c:v>-0.1135099505606522</c:v>
                </c:pt>
                <c:pt idx="33">
                  <c:v>-0.13003834264968162</c:v>
                </c:pt>
                <c:pt idx="34">
                  <c:v>-0.13120554957171121</c:v>
                </c:pt>
                <c:pt idx="35">
                  <c:v>-0.16892679737650806</c:v>
                </c:pt>
                <c:pt idx="36">
                  <c:v>-0.16555108770850094</c:v>
                </c:pt>
                <c:pt idx="37">
                  <c:v>-6.7933489622147528E-2</c:v>
                </c:pt>
                <c:pt idx="38">
                  <c:v>-5.865882940038368E-2</c:v>
                </c:pt>
                <c:pt idx="39">
                  <c:v>-3.8591751754915013E-2</c:v>
                </c:pt>
                <c:pt idx="40">
                  <c:v>-2.6269037131969781E-2</c:v>
                </c:pt>
                <c:pt idx="41">
                  <c:v>-1.2401678644988088E-2</c:v>
                </c:pt>
                <c:pt idx="42">
                  <c:v>-1.1612662125580439E-2</c:v>
                </c:pt>
                <c:pt idx="43">
                  <c:v>-4.5494879864414134E-3</c:v>
                </c:pt>
                <c:pt idx="44">
                  <c:v>-3.1424059412279389E-3</c:v>
                </c:pt>
                <c:pt idx="45">
                  <c:v>-3.7486778715881612E-3</c:v>
                </c:pt>
                <c:pt idx="46">
                  <c:v>-1.0941109854091405E-3</c:v>
                </c:pt>
                <c:pt idx="47">
                  <c:v>1.2305494320789723E-2</c:v>
                </c:pt>
                <c:pt idx="48">
                  <c:v>2.1216427058954643E-2</c:v>
                </c:pt>
                <c:pt idx="49">
                  <c:v>1.8827125835583054E-2</c:v>
                </c:pt>
                <c:pt idx="50">
                  <c:v>-4.5603686337681762E-2</c:v>
                </c:pt>
                <c:pt idx="51">
                  <c:v>-0.11237383386611245</c:v>
                </c:pt>
                <c:pt idx="52">
                  <c:v>-9.4873949189756251E-2</c:v>
                </c:pt>
                <c:pt idx="53">
                  <c:v>-9.6917721696656661E-2</c:v>
                </c:pt>
                <c:pt idx="54">
                  <c:v>-0.11495959319049696</c:v>
                </c:pt>
                <c:pt idx="55">
                  <c:v>-7.4884073740410978E-2</c:v>
                </c:pt>
                <c:pt idx="56">
                  <c:v>-6.0364849477693321E-2</c:v>
                </c:pt>
                <c:pt idx="57">
                  <c:v>-5.2660627423853294E-2</c:v>
                </c:pt>
                <c:pt idx="58">
                  <c:v>-4.221050128810553E-2</c:v>
                </c:pt>
                <c:pt idx="59">
                  <c:v>-3.0685695336164043E-2</c:v>
                </c:pt>
                <c:pt idx="60">
                  <c:v>-2.5524715493831437E-2</c:v>
                </c:pt>
                <c:pt idx="61">
                  <c:v>-3.0646640770194064E-2</c:v>
                </c:pt>
                <c:pt idx="62">
                  <c:v>-9.9092820315724028E-2</c:v>
                </c:pt>
                <c:pt idx="63">
                  <c:v>-6.6512124091644184E-2</c:v>
                </c:pt>
                <c:pt idx="64">
                  <c:v>-4.5865758436704818E-2</c:v>
                </c:pt>
                <c:pt idx="65">
                  <c:v>-3.3401190176536845E-2</c:v>
                </c:pt>
                <c:pt idx="66">
                  <c:v>-3.2155827212684951E-2</c:v>
                </c:pt>
              </c:numCache>
            </c:numRef>
          </c:val>
          <c:smooth val="0"/>
          <c:extLst>
            <c:ext xmlns:c16="http://schemas.microsoft.com/office/drawing/2014/chart" uri="{C3380CC4-5D6E-409C-BE32-E72D297353CC}">
              <c16:uniqueId val="{00000002-5D3C-4EE6-AD56-1B9C75DE1302}"/>
            </c:ext>
          </c:extLst>
        </c:ser>
        <c:ser>
          <c:idx val="3"/>
          <c:order val="3"/>
          <c:spPr>
            <a:ln w="41275" cap="rnd">
              <a:solidFill>
                <a:srgbClr val="FF0000"/>
              </a:solidFill>
              <a:prstDash val="lgDash"/>
              <a:round/>
            </a:ln>
            <a:effectLst/>
          </c:spPr>
          <c:marker>
            <c:symbol val="none"/>
          </c:marker>
          <c:cat>
            <c:numRef>
              <c:f>Gráficos!$AN$7:$AN$73</c:f>
              <c:numCache>
                <c:formatCode>General</c:formatCode>
                <c:ptCount val="67"/>
                <c:pt idx="0">
                  <c:v>1958</c:v>
                </c:pt>
                <c:pt idx="1">
                  <c:v>1959</c:v>
                </c:pt>
                <c:pt idx="2">
                  <c:v>1960</c:v>
                </c:pt>
                <c:pt idx="3">
                  <c:v>1961</c:v>
                </c:pt>
                <c:pt idx="4">
                  <c:v>1962</c:v>
                </c:pt>
                <c:pt idx="5">
                  <c:v>1963</c:v>
                </c:pt>
                <c:pt idx="6">
                  <c:v>1964</c:v>
                </c:pt>
                <c:pt idx="7">
                  <c:v>1965</c:v>
                </c:pt>
                <c:pt idx="8">
                  <c:v>1966</c:v>
                </c:pt>
                <c:pt idx="9">
                  <c:v>1967</c:v>
                </c:pt>
                <c:pt idx="10">
                  <c:v>1968</c:v>
                </c:pt>
                <c:pt idx="11">
                  <c:v>1969</c:v>
                </c:pt>
                <c:pt idx="12">
                  <c:v>1970</c:v>
                </c:pt>
                <c:pt idx="13">
                  <c:v>1971</c:v>
                </c:pt>
                <c:pt idx="14">
                  <c:v>1972</c:v>
                </c:pt>
                <c:pt idx="15">
                  <c:v>1973</c:v>
                </c:pt>
                <c:pt idx="16">
                  <c:v>1974</c:v>
                </c:pt>
                <c:pt idx="17">
                  <c:v>1975</c:v>
                </c:pt>
                <c:pt idx="18">
                  <c:v>1976</c:v>
                </c:pt>
                <c:pt idx="19">
                  <c:v>1977</c:v>
                </c:pt>
                <c:pt idx="20">
                  <c:v>1978</c:v>
                </c:pt>
                <c:pt idx="21">
                  <c:v>1979</c:v>
                </c:pt>
                <c:pt idx="22">
                  <c:v>1980</c:v>
                </c:pt>
                <c:pt idx="23">
                  <c:v>1981</c:v>
                </c:pt>
                <c:pt idx="24">
                  <c:v>1982</c:v>
                </c:pt>
                <c:pt idx="25">
                  <c:v>1983</c:v>
                </c:pt>
                <c:pt idx="26">
                  <c:v>1984</c:v>
                </c:pt>
                <c:pt idx="27">
                  <c:v>1985</c:v>
                </c:pt>
                <c:pt idx="28">
                  <c:v>1986</c:v>
                </c:pt>
                <c:pt idx="29">
                  <c:v>1987</c:v>
                </c:pt>
                <c:pt idx="30">
                  <c:v>1988</c:v>
                </c:pt>
                <c:pt idx="31">
                  <c:v>1989</c:v>
                </c:pt>
                <c:pt idx="32">
                  <c:v>1990</c:v>
                </c:pt>
                <c:pt idx="33">
                  <c:v>1991</c:v>
                </c:pt>
                <c:pt idx="34">
                  <c:v>1992</c:v>
                </c:pt>
                <c:pt idx="35">
                  <c:v>1993</c:v>
                </c:pt>
                <c:pt idx="36">
                  <c:v>1994</c:v>
                </c:pt>
                <c:pt idx="37">
                  <c:v>1995</c:v>
                </c:pt>
                <c:pt idx="38">
                  <c:v>1996</c:v>
                </c:pt>
                <c:pt idx="39">
                  <c:v>1997</c:v>
                </c:pt>
                <c:pt idx="40">
                  <c:v>1998</c:v>
                </c:pt>
                <c:pt idx="41">
                  <c:v>1999</c:v>
                </c:pt>
                <c:pt idx="42">
                  <c:v>2000</c:v>
                </c:pt>
                <c:pt idx="43">
                  <c:v>2001</c:v>
                </c:pt>
                <c:pt idx="44">
                  <c:v>2002</c:v>
                </c:pt>
                <c:pt idx="45">
                  <c:v>2003</c:v>
                </c:pt>
                <c:pt idx="46">
                  <c:v>2004</c:v>
                </c:pt>
                <c:pt idx="47">
                  <c:v>2005</c:v>
                </c:pt>
                <c:pt idx="48">
                  <c:v>2006</c:v>
                </c:pt>
                <c:pt idx="49">
                  <c:v>2007</c:v>
                </c:pt>
                <c:pt idx="50">
                  <c:v>2008</c:v>
                </c:pt>
                <c:pt idx="51">
                  <c:v>2009</c:v>
                </c:pt>
                <c:pt idx="52">
                  <c:v>2010</c:v>
                </c:pt>
                <c:pt idx="53">
                  <c:v>2011</c:v>
                </c:pt>
                <c:pt idx="54">
                  <c:v>2012</c:v>
                </c:pt>
                <c:pt idx="55">
                  <c:v>2013</c:v>
                </c:pt>
                <c:pt idx="56">
                  <c:v>2014</c:v>
                </c:pt>
                <c:pt idx="57">
                  <c:v>2015</c:v>
                </c:pt>
                <c:pt idx="58">
                  <c:v>2016</c:v>
                </c:pt>
                <c:pt idx="59">
                  <c:v>2017</c:v>
                </c:pt>
                <c:pt idx="60">
                  <c:v>2018</c:v>
                </c:pt>
                <c:pt idx="61">
                  <c:v>2019</c:v>
                </c:pt>
                <c:pt idx="62">
                  <c:v>2020</c:v>
                </c:pt>
                <c:pt idx="63">
                  <c:v>2021</c:v>
                </c:pt>
                <c:pt idx="64">
                  <c:v>2022</c:v>
                </c:pt>
                <c:pt idx="65">
                  <c:v>2023</c:v>
                </c:pt>
                <c:pt idx="66">
                  <c:v>2024</c:v>
                </c:pt>
              </c:numCache>
            </c:numRef>
          </c:cat>
          <c:val>
            <c:numRef>
              <c:f>Gráficos!$BF$7:$BF$73</c:f>
              <c:numCache>
                <c:formatCode>General</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numCache>
            </c:numRef>
          </c:val>
          <c:smooth val="0"/>
          <c:extLst>
            <c:ext xmlns:c16="http://schemas.microsoft.com/office/drawing/2014/chart" uri="{C3380CC4-5D6E-409C-BE32-E72D297353CC}">
              <c16:uniqueId val="{00000003-5D3C-4EE6-AD56-1B9C75DE1302}"/>
            </c:ext>
          </c:extLst>
        </c:ser>
        <c:dLbls>
          <c:showLegendKey val="0"/>
          <c:showVal val="0"/>
          <c:showCatName val="0"/>
          <c:showSerName val="0"/>
          <c:showPercent val="0"/>
          <c:showBubbleSize val="0"/>
        </c:dLbls>
        <c:smooth val="0"/>
        <c:axId val="818364800"/>
        <c:axId val="818359552"/>
      </c:lineChart>
      <c:catAx>
        <c:axId val="8183648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s-ES"/>
          </a:p>
        </c:txPr>
        <c:crossAx val="818359552"/>
        <c:crossesAt val="11.5"/>
        <c:auto val="1"/>
        <c:lblAlgn val="ctr"/>
        <c:lblOffset val="100"/>
        <c:noMultiLvlLbl val="0"/>
      </c:catAx>
      <c:valAx>
        <c:axId val="818359552"/>
        <c:scaling>
          <c:orientation val="minMax"/>
          <c:max val="0.60000000000000009"/>
          <c:min val="-0.2"/>
        </c:scaling>
        <c:delete val="0"/>
        <c:axPos val="l"/>
        <c:majorGridlines>
          <c:spPr>
            <a:ln w="9525" cap="flat" cmpd="sng" algn="ctr">
              <a:solidFill>
                <a:schemeClr val="tx1"/>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ES"/>
          </a:p>
        </c:txPr>
        <c:crossAx val="818364800"/>
        <c:crosses val="autoZero"/>
        <c:crossBetween val="between"/>
        <c:majorUnit val="5.000000000000001E-2"/>
      </c:valAx>
      <c:spPr>
        <a:noFill/>
        <a:ln w="12700">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ES"/>
          </a:p>
        </c:txPr>
      </c:legendEntry>
      <c:legendEntry>
        <c:idx val="3"/>
        <c:delete val="1"/>
      </c:legendEntry>
      <c:layout>
        <c:manualLayout>
          <c:xMode val="edge"/>
          <c:yMode val="edge"/>
          <c:x val="0.10066438842233535"/>
          <c:y val="0.10549456209933045"/>
          <c:w val="0.81463207322069309"/>
          <c:h val="5.0119493617897561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ES"/>
        </a:p>
      </c:txPr>
    </c:legend>
    <c:plotVisOnly val="1"/>
    <c:dispBlanksAs val="gap"/>
    <c:showDLblsOverMax val="0"/>
  </c:chart>
  <c:spPr>
    <a:solidFill>
      <a:schemeClr val="bg1"/>
    </a:solidFill>
    <a:ln w="3175" cap="flat" cmpd="sng" algn="ctr">
      <a:solidFill>
        <a:schemeClr val="tx1"/>
      </a:solid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Times New Roman" panose="02020603050405020304" pitchFamily="18" charset="0"/>
                <a:ea typeface="+mn-ea"/>
                <a:cs typeface="Times New Roman" panose="02020603050405020304" pitchFamily="18" charset="0"/>
              </a:defRPr>
            </a:pPr>
            <a:r>
              <a:rPr lang="es-ES" sz="2000" b="1" i="0" baseline="0">
                <a:effectLst/>
                <a:latin typeface="Times New Roman" panose="02020603050405020304" pitchFamily="18" charset="0"/>
                <a:cs typeface="Times New Roman" panose="02020603050405020304" pitchFamily="18" charset="0"/>
              </a:rPr>
              <a:t>Balanza de Pagos</a:t>
            </a:r>
          </a:p>
          <a:p>
            <a:pPr marL="0" marR="0" lvl="0" indent="0" algn="ctr" defTabSz="914400" rtl="0" eaLnBrk="1" fontAlgn="auto" latinLnBrk="0" hangingPunct="1">
              <a:lnSpc>
                <a:spcPct val="100000"/>
              </a:lnSpc>
              <a:spcBef>
                <a:spcPts val="0"/>
              </a:spcBef>
              <a:spcAft>
                <a:spcPts val="0"/>
              </a:spcAft>
              <a:buClrTx/>
              <a:buSzTx/>
              <a:buFontTx/>
              <a:buNone/>
              <a:tabLst/>
              <a:defRPr sz="1600" b="1">
                <a:solidFill>
                  <a:sysClr val="windowText" lastClr="000000">
                    <a:lumMod val="65000"/>
                    <a:lumOff val="35000"/>
                  </a:sysClr>
                </a:solidFill>
                <a:latin typeface="Times New Roman" panose="02020603050405020304" pitchFamily="18" charset="0"/>
                <a:cs typeface="Times New Roman" panose="02020603050405020304" pitchFamily="18" charset="0"/>
              </a:defRPr>
            </a:pPr>
            <a:r>
              <a:rPr lang="es-ES" sz="1600" b="1" i="0" baseline="0">
                <a:effectLst/>
                <a:latin typeface="Times New Roman" panose="02020603050405020304" pitchFamily="18" charset="0"/>
                <a:cs typeface="Times New Roman" panose="02020603050405020304" pitchFamily="18" charset="0"/>
              </a:rPr>
              <a:t>Ingresos y Pagos (Cuentas Corriente y de Capital) y Capacidad(+) o Necesidad(-) de Financiación de la Nación </a:t>
            </a:r>
          </a:p>
          <a:p>
            <a:pPr marL="0" marR="0" lvl="0" indent="0" algn="ctr" defTabSz="914400" rtl="0" eaLnBrk="1" fontAlgn="auto" latinLnBrk="0" hangingPunct="1">
              <a:lnSpc>
                <a:spcPct val="100000"/>
              </a:lnSpc>
              <a:spcBef>
                <a:spcPts val="0"/>
              </a:spcBef>
              <a:spcAft>
                <a:spcPts val="0"/>
              </a:spcAft>
              <a:buClrTx/>
              <a:buSzTx/>
              <a:buFontTx/>
              <a:buNone/>
              <a:tabLst/>
              <a:defRPr sz="1600" b="1">
                <a:solidFill>
                  <a:sysClr val="windowText" lastClr="000000">
                    <a:lumMod val="65000"/>
                    <a:lumOff val="35000"/>
                  </a:sysClr>
                </a:solidFill>
                <a:latin typeface="Times New Roman" panose="02020603050405020304" pitchFamily="18" charset="0"/>
                <a:cs typeface="Times New Roman" panose="02020603050405020304" pitchFamily="18" charset="0"/>
              </a:defRPr>
            </a:pPr>
            <a:r>
              <a:rPr lang="es-ES" sz="1600" b="1" i="0" baseline="0">
                <a:effectLst/>
                <a:latin typeface="Times New Roman" panose="02020603050405020304" pitchFamily="18" charset="0"/>
                <a:cs typeface="Times New Roman" panose="02020603050405020304" pitchFamily="18" charset="0"/>
              </a:rPr>
              <a:t>(% del PIB)</a:t>
            </a:r>
          </a:p>
        </c:rich>
      </c:tx>
      <c:layout>
        <c:manualLayout>
          <c:xMode val="edge"/>
          <c:yMode val="edge"/>
          <c:x val="0.14042258498175536"/>
          <c:y val="1.7100013879881398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Times New Roman" panose="02020603050405020304" pitchFamily="18" charset="0"/>
              <a:ea typeface="+mn-ea"/>
              <a:cs typeface="Times New Roman" panose="02020603050405020304" pitchFamily="18" charset="0"/>
            </a:defRPr>
          </a:pPr>
          <a:endParaRPr lang="es-ES"/>
        </a:p>
      </c:txPr>
    </c:title>
    <c:autoTitleDeleted val="0"/>
    <c:plotArea>
      <c:layout>
        <c:manualLayout>
          <c:layoutTarget val="inner"/>
          <c:xMode val="edge"/>
          <c:yMode val="edge"/>
          <c:x val="6.2951697530864201E-2"/>
          <c:y val="0.19285946969696971"/>
          <c:w val="0.90392546296296294"/>
          <c:h val="0.71567954545454548"/>
        </c:manualLayout>
      </c:layout>
      <c:lineChart>
        <c:grouping val="standard"/>
        <c:varyColors val="0"/>
        <c:ser>
          <c:idx val="0"/>
          <c:order val="0"/>
          <c:tx>
            <c:strRef>
              <c:f>Gráficos!$BQ$2</c:f>
              <c:strCache>
                <c:ptCount val="1"/>
                <c:pt idx="0">
                  <c:v>Empleos (Ingresos de Balanza de Pagos)</c:v>
                </c:pt>
              </c:strCache>
            </c:strRef>
          </c:tx>
          <c:spPr>
            <a:ln w="44450" cap="rnd">
              <a:solidFill>
                <a:schemeClr val="tx1"/>
              </a:solidFill>
              <a:prstDash val="sysDash"/>
              <a:round/>
            </a:ln>
            <a:effectLst/>
          </c:spPr>
          <c:marker>
            <c:symbol val="none"/>
          </c:marker>
          <c:cat>
            <c:numRef>
              <c:f>Gráficos!$AN$13:$AN$73</c:f>
              <c:numCache>
                <c:formatCode>General</c:formatCode>
                <c:ptCount val="61"/>
                <c:pt idx="0">
                  <c:v>1964</c:v>
                </c:pt>
                <c:pt idx="1">
                  <c:v>1965</c:v>
                </c:pt>
                <c:pt idx="2">
                  <c:v>1966</c:v>
                </c:pt>
                <c:pt idx="3">
                  <c:v>1967</c:v>
                </c:pt>
                <c:pt idx="4">
                  <c:v>1968</c:v>
                </c:pt>
                <c:pt idx="5">
                  <c:v>1969</c:v>
                </c:pt>
                <c:pt idx="6">
                  <c:v>1970</c:v>
                </c:pt>
                <c:pt idx="7">
                  <c:v>1971</c:v>
                </c:pt>
                <c:pt idx="8">
                  <c:v>1972</c:v>
                </c:pt>
                <c:pt idx="9">
                  <c:v>1973</c:v>
                </c:pt>
                <c:pt idx="10">
                  <c:v>1974</c:v>
                </c:pt>
                <c:pt idx="11">
                  <c:v>1975</c:v>
                </c:pt>
                <c:pt idx="12">
                  <c:v>1976</c:v>
                </c:pt>
                <c:pt idx="13">
                  <c:v>1977</c:v>
                </c:pt>
                <c:pt idx="14">
                  <c:v>1978</c:v>
                </c:pt>
                <c:pt idx="15">
                  <c:v>1979</c:v>
                </c:pt>
                <c:pt idx="16">
                  <c:v>1980</c:v>
                </c:pt>
                <c:pt idx="17">
                  <c:v>1981</c:v>
                </c:pt>
                <c:pt idx="18">
                  <c:v>1982</c:v>
                </c:pt>
                <c:pt idx="19">
                  <c:v>1983</c:v>
                </c:pt>
                <c:pt idx="20">
                  <c:v>1984</c:v>
                </c:pt>
                <c:pt idx="21">
                  <c:v>1985</c:v>
                </c:pt>
                <c:pt idx="22">
                  <c:v>1986</c:v>
                </c:pt>
                <c:pt idx="23">
                  <c:v>1987</c:v>
                </c:pt>
                <c:pt idx="24">
                  <c:v>1988</c:v>
                </c:pt>
                <c:pt idx="25">
                  <c:v>1989</c:v>
                </c:pt>
                <c:pt idx="26">
                  <c:v>1990</c:v>
                </c:pt>
                <c:pt idx="27">
                  <c:v>1991</c:v>
                </c:pt>
                <c:pt idx="28">
                  <c:v>1992</c:v>
                </c:pt>
                <c:pt idx="29">
                  <c:v>1993</c:v>
                </c:pt>
                <c:pt idx="30">
                  <c:v>1994</c:v>
                </c:pt>
                <c:pt idx="31">
                  <c:v>1995</c:v>
                </c:pt>
                <c:pt idx="32">
                  <c:v>1996</c:v>
                </c:pt>
                <c:pt idx="33">
                  <c:v>1997</c:v>
                </c:pt>
                <c:pt idx="34">
                  <c:v>1998</c:v>
                </c:pt>
                <c:pt idx="35">
                  <c:v>1999</c:v>
                </c:pt>
                <c:pt idx="36">
                  <c:v>2000</c:v>
                </c:pt>
                <c:pt idx="37">
                  <c:v>2001</c:v>
                </c:pt>
                <c:pt idx="38">
                  <c:v>2002</c:v>
                </c:pt>
                <c:pt idx="39">
                  <c:v>2003</c:v>
                </c:pt>
                <c:pt idx="40">
                  <c:v>2004</c:v>
                </c:pt>
                <c:pt idx="41">
                  <c:v>2005</c:v>
                </c:pt>
                <c:pt idx="42">
                  <c:v>2006</c:v>
                </c:pt>
                <c:pt idx="43">
                  <c:v>2007</c:v>
                </c:pt>
                <c:pt idx="44">
                  <c:v>2008</c:v>
                </c:pt>
                <c:pt idx="45">
                  <c:v>2009</c:v>
                </c:pt>
                <c:pt idx="46">
                  <c:v>2010</c:v>
                </c:pt>
                <c:pt idx="47">
                  <c:v>2011</c:v>
                </c:pt>
                <c:pt idx="48">
                  <c:v>2012</c:v>
                </c:pt>
                <c:pt idx="49">
                  <c:v>2013</c:v>
                </c:pt>
                <c:pt idx="50">
                  <c:v>2014</c:v>
                </c:pt>
                <c:pt idx="51">
                  <c:v>2015</c:v>
                </c:pt>
                <c:pt idx="52">
                  <c:v>2016</c:v>
                </c:pt>
                <c:pt idx="53">
                  <c:v>2017</c:v>
                </c:pt>
                <c:pt idx="54">
                  <c:v>2018</c:v>
                </c:pt>
                <c:pt idx="55">
                  <c:v>2019</c:v>
                </c:pt>
                <c:pt idx="56">
                  <c:v>2020</c:v>
                </c:pt>
                <c:pt idx="57">
                  <c:v>2021</c:v>
                </c:pt>
                <c:pt idx="58">
                  <c:v>2022</c:v>
                </c:pt>
                <c:pt idx="59">
                  <c:v>2023</c:v>
                </c:pt>
                <c:pt idx="60">
                  <c:v>2024</c:v>
                </c:pt>
              </c:numCache>
            </c:numRef>
          </c:cat>
          <c:val>
            <c:numRef>
              <c:f>Gráficos!$BQ$13:$BQ$73</c:f>
              <c:numCache>
                <c:formatCode>0.00%</c:formatCode>
                <c:ptCount val="61"/>
                <c:pt idx="0">
                  <c:v>0.10314307548797107</c:v>
                </c:pt>
                <c:pt idx="1">
                  <c:v>9.6537926212328887E-2</c:v>
                </c:pt>
                <c:pt idx="2">
                  <c:v>0.10266667863699927</c:v>
                </c:pt>
                <c:pt idx="3">
                  <c:v>9.9059818419913112E-2</c:v>
                </c:pt>
                <c:pt idx="4">
                  <c:v>0.1198413335292276</c:v>
                </c:pt>
                <c:pt idx="5">
                  <c:v>0.1275525486766117</c:v>
                </c:pt>
                <c:pt idx="6">
                  <c:v>0.14081140504958847</c:v>
                </c:pt>
                <c:pt idx="7">
                  <c:v>0.15206794625755629</c:v>
                </c:pt>
                <c:pt idx="8">
                  <c:v>0.15495982096144376</c:v>
                </c:pt>
                <c:pt idx="9">
                  <c:v>0.15811066985532429</c:v>
                </c:pt>
                <c:pt idx="10">
                  <c:v>0.1532620824306726</c:v>
                </c:pt>
                <c:pt idx="11">
                  <c:v>0.14190843139340167</c:v>
                </c:pt>
                <c:pt idx="12">
                  <c:v>0.1422964096259795</c:v>
                </c:pt>
                <c:pt idx="13">
                  <c:v>0.14835529050740381</c:v>
                </c:pt>
                <c:pt idx="14">
                  <c:v>0.15614138796552321</c:v>
                </c:pt>
                <c:pt idx="15">
                  <c:v>0.15410286429073253</c:v>
                </c:pt>
                <c:pt idx="16">
                  <c:v>0.16048875624550324</c:v>
                </c:pt>
                <c:pt idx="17">
                  <c:v>0.18372586675659613</c:v>
                </c:pt>
                <c:pt idx="18">
                  <c:v>0.19037975914421093</c:v>
                </c:pt>
                <c:pt idx="19">
                  <c:v>0.20969114760971014</c:v>
                </c:pt>
                <c:pt idx="20">
                  <c:v>0.23232951432567378</c:v>
                </c:pt>
                <c:pt idx="21">
                  <c:v>0.23663956632803865</c:v>
                </c:pt>
                <c:pt idx="22">
                  <c:v>0.20524961892940077</c:v>
                </c:pt>
                <c:pt idx="23">
                  <c:v>0.2028893488137764</c:v>
                </c:pt>
                <c:pt idx="24">
                  <c:v>0.20449308182770859</c:v>
                </c:pt>
                <c:pt idx="25">
                  <c:v>0.20250815992731439</c:v>
                </c:pt>
                <c:pt idx="26">
                  <c:v>0.19140385673631227</c:v>
                </c:pt>
                <c:pt idx="27">
                  <c:v>0.20119419092301227</c:v>
                </c:pt>
                <c:pt idx="28">
                  <c:v>0.21003551696502529</c:v>
                </c:pt>
                <c:pt idx="29">
                  <c:v>0.22620276814264748</c:v>
                </c:pt>
                <c:pt idx="30">
                  <c:v>0.24555033844726809</c:v>
                </c:pt>
                <c:pt idx="31">
                  <c:v>0.27664640995613338</c:v>
                </c:pt>
                <c:pt idx="32">
                  <c:v>0.28760026669611777</c:v>
                </c:pt>
                <c:pt idx="33">
                  <c:v>0.31370539008923426</c:v>
                </c:pt>
                <c:pt idx="34">
                  <c:v>0.31821102709163201</c:v>
                </c:pt>
                <c:pt idx="35">
                  <c:v>0.31930206537845113</c:v>
                </c:pt>
                <c:pt idx="36">
                  <c:v>0.34293642839604738</c:v>
                </c:pt>
                <c:pt idx="37">
                  <c:v>0.33674485489858164</c:v>
                </c:pt>
                <c:pt idx="38">
                  <c:v>0.32534971937087859</c:v>
                </c:pt>
                <c:pt idx="39">
                  <c:v>0.3147955045765265</c:v>
                </c:pt>
                <c:pt idx="40">
                  <c:v>0.31212858652720338</c:v>
                </c:pt>
                <c:pt idx="41">
                  <c:v>0.30818900963450924</c:v>
                </c:pt>
                <c:pt idx="42">
                  <c:v>0.31849218289790004</c:v>
                </c:pt>
                <c:pt idx="43">
                  <c:v>0.33383138089409126</c:v>
                </c:pt>
                <c:pt idx="44">
                  <c:v>0.32358292461921268</c:v>
                </c:pt>
                <c:pt idx="45">
                  <c:v>0.29464953075051958</c:v>
                </c:pt>
                <c:pt idx="46">
                  <c:v>0.32438900983618735</c:v>
                </c:pt>
                <c:pt idx="47">
                  <c:v>0.36039263022953333</c:v>
                </c:pt>
                <c:pt idx="48">
                  <c:v>0.37871875856690002</c:v>
                </c:pt>
                <c:pt idx="49">
                  <c:v>0.3985045610011973</c:v>
                </c:pt>
                <c:pt idx="50">
                  <c:v>0.39931603957460859</c:v>
                </c:pt>
                <c:pt idx="51">
                  <c:v>0.40081794700086099</c:v>
                </c:pt>
                <c:pt idx="52">
                  <c:v>0.39958075348607752</c:v>
                </c:pt>
                <c:pt idx="53">
                  <c:v>0.41424791286332591</c:v>
                </c:pt>
                <c:pt idx="54">
                  <c:v>0.41941191609831424</c:v>
                </c:pt>
                <c:pt idx="55">
                  <c:v>0.41585613897950879</c:v>
                </c:pt>
                <c:pt idx="56">
                  <c:v>0.36949329356525867</c:v>
                </c:pt>
                <c:pt idx="57">
                  <c:v>0.4139237248214046</c:v>
                </c:pt>
                <c:pt idx="58">
                  <c:v>0.47696100556523435</c:v>
                </c:pt>
                <c:pt idx="59">
                  <c:v>0.47691921474788035</c:v>
                </c:pt>
                <c:pt idx="60">
                  <c:v>0.4778207773798398</c:v>
                </c:pt>
              </c:numCache>
            </c:numRef>
          </c:val>
          <c:smooth val="0"/>
          <c:extLst>
            <c:ext xmlns:c16="http://schemas.microsoft.com/office/drawing/2014/chart" uri="{C3380CC4-5D6E-409C-BE32-E72D297353CC}">
              <c16:uniqueId val="{00000000-0B45-4662-B9A4-C7886B381845}"/>
            </c:ext>
          </c:extLst>
        </c:ser>
        <c:ser>
          <c:idx val="1"/>
          <c:order val="1"/>
          <c:tx>
            <c:strRef>
              <c:f>Gráficos!$BR$2</c:f>
              <c:strCache>
                <c:ptCount val="1"/>
                <c:pt idx="0">
                  <c:v>Recursos (Pagos de Balanza de Pagos)</c:v>
                </c:pt>
              </c:strCache>
            </c:strRef>
          </c:tx>
          <c:spPr>
            <a:ln w="28575" cap="rnd">
              <a:solidFill>
                <a:srgbClr val="FFC000"/>
              </a:solidFill>
              <a:round/>
            </a:ln>
            <a:effectLst/>
          </c:spPr>
          <c:marker>
            <c:symbol val="none"/>
          </c:marker>
          <c:cat>
            <c:numRef>
              <c:f>Gráficos!$AN$13:$AN$73</c:f>
              <c:numCache>
                <c:formatCode>General</c:formatCode>
                <c:ptCount val="61"/>
                <c:pt idx="0">
                  <c:v>1964</c:v>
                </c:pt>
                <c:pt idx="1">
                  <c:v>1965</c:v>
                </c:pt>
                <c:pt idx="2">
                  <c:v>1966</c:v>
                </c:pt>
                <c:pt idx="3">
                  <c:v>1967</c:v>
                </c:pt>
                <c:pt idx="4">
                  <c:v>1968</c:v>
                </c:pt>
                <c:pt idx="5">
                  <c:v>1969</c:v>
                </c:pt>
                <c:pt idx="6">
                  <c:v>1970</c:v>
                </c:pt>
                <c:pt idx="7">
                  <c:v>1971</c:v>
                </c:pt>
                <c:pt idx="8">
                  <c:v>1972</c:v>
                </c:pt>
                <c:pt idx="9">
                  <c:v>1973</c:v>
                </c:pt>
                <c:pt idx="10">
                  <c:v>1974</c:v>
                </c:pt>
                <c:pt idx="11">
                  <c:v>1975</c:v>
                </c:pt>
                <c:pt idx="12">
                  <c:v>1976</c:v>
                </c:pt>
                <c:pt idx="13">
                  <c:v>1977</c:v>
                </c:pt>
                <c:pt idx="14">
                  <c:v>1978</c:v>
                </c:pt>
                <c:pt idx="15">
                  <c:v>1979</c:v>
                </c:pt>
                <c:pt idx="16">
                  <c:v>1980</c:v>
                </c:pt>
                <c:pt idx="17">
                  <c:v>1981</c:v>
                </c:pt>
                <c:pt idx="18">
                  <c:v>1982</c:v>
                </c:pt>
                <c:pt idx="19">
                  <c:v>1983</c:v>
                </c:pt>
                <c:pt idx="20">
                  <c:v>1984</c:v>
                </c:pt>
                <c:pt idx="21">
                  <c:v>1985</c:v>
                </c:pt>
                <c:pt idx="22">
                  <c:v>1986</c:v>
                </c:pt>
                <c:pt idx="23">
                  <c:v>1987</c:v>
                </c:pt>
                <c:pt idx="24">
                  <c:v>1988</c:v>
                </c:pt>
                <c:pt idx="25">
                  <c:v>1989</c:v>
                </c:pt>
                <c:pt idx="26">
                  <c:v>1990</c:v>
                </c:pt>
                <c:pt idx="27">
                  <c:v>1991</c:v>
                </c:pt>
                <c:pt idx="28">
                  <c:v>1992</c:v>
                </c:pt>
                <c:pt idx="29">
                  <c:v>1993</c:v>
                </c:pt>
                <c:pt idx="30">
                  <c:v>1994</c:v>
                </c:pt>
                <c:pt idx="31">
                  <c:v>1995</c:v>
                </c:pt>
                <c:pt idx="32">
                  <c:v>1996</c:v>
                </c:pt>
                <c:pt idx="33">
                  <c:v>1997</c:v>
                </c:pt>
                <c:pt idx="34">
                  <c:v>1998</c:v>
                </c:pt>
                <c:pt idx="35">
                  <c:v>1999</c:v>
                </c:pt>
                <c:pt idx="36">
                  <c:v>2000</c:v>
                </c:pt>
                <c:pt idx="37">
                  <c:v>2001</c:v>
                </c:pt>
                <c:pt idx="38">
                  <c:v>2002</c:v>
                </c:pt>
                <c:pt idx="39">
                  <c:v>2003</c:v>
                </c:pt>
                <c:pt idx="40">
                  <c:v>2004</c:v>
                </c:pt>
                <c:pt idx="41">
                  <c:v>2005</c:v>
                </c:pt>
                <c:pt idx="42">
                  <c:v>2006</c:v>
                </c:pt>
                <c:pt idx="43">
                  <c:v>2007</c:v>
                </c:pt>
                <c:pt idx="44">
                  <c:v>2008</c:v>
                </c:pt>
                <c:pt idx="45">
                  <c:v>2009</c:v>
                </c:pt>
                <c:pt idx="46">
                  <c:v>2010</c:v>
                </c:pt>
                <c:pt idx="47">
                  <c:v>2011</c:v>
                </c:pt>
                <c:pt idx="48">
                  <c:v>2012</c:v>
                </c:pt>
                <c:pt idx="49">
                  <c:v>2013</c:v>
                </c:pt>
                <c:pt idx="50">
                  <c:v>2014</c:v>
                </c:pt>
                <c:pt idx="51">
                  <c:v>2015</c:v>
                </c:pt>
                <c:pt idx="52">
                  <c:v>2016</c:v>
                </c:pt>
                <c:pt idx="53">
                  <c:v>2017</c:v>
                </c:pt>
                <c:pt idx="54">
                  <c:v>2018</c:v>
                </c:pt>
                <c:pt idx="55">
                  <c:v>2019</c:v>
                </c:pt>
                <c:pt idx="56">
                  <c:v>2020</c:v>
                </c:pt>
                <c:pt idx="57">
                  <c:v>2021</c:v>
                </c:pt>
                <c:pt idx="58">
                  <c:v>2022</c:v>
                </c:pt>
                <c:pt idx="59">
                  <c:v>2023</c:v>
                </c:pt>
                <c:pt idx="60">
                  <c:v>2024</c:v>
                </c:pt>
              </c:numCache>
            </c:numRef>
          </c:cat>
          <c:val>
            <c:numRef>
              <c:f>Gráficos!$BR$13:$BR$73</c:f>
              <c:numCache>
                <c:formatCode>0.00%</c:formatCode>
                <c:ptCount val="61"/>
                <c:pt idx="0">
                  <c:v>0.11899254679069327</c:v>
                </c:pt>
                <c:pt idx="1">
                  <c:v>0.13732937168634471</c:v>
                </c:pt>
                <c:pt idx="2">
                  <c:v>0.14165790134912365</c:v>
                </c:pt>
                <c:pt idx="3">
                  <c:v>0.12613184588148538</c:v>
                </c:pt>
                <c:pt idx="4">
                  <c:v>0.13474222654594764</c:v>
                </c:pt>
                <c:pt idx="5">
                  <c:v>0.14069065462530767</c:v>
                </c:pt>
                <c:pt idx="6">
                  <c:v>0.14386578878873421</c:v>
                </c:pt>
                <c:pt idx="7">
                  <c:v>0.1364825029347331</c:v>
                </c:pt>
                <c:pt idx="8">
                  <c:v>0.14648487593634713</c:v>
                </c:pt>
                <c:pt idx="9">
                  <c:v>0.15570371112046763</c:v>
                </c:pt>
                <c:pt idx="10">
                  <c:v>0.19214239872713099</c:v>
                </c:pt>
                <c:pt idx="11">
                  <c:v>0.175026700996924</c:v>
                </c:pt>
                <c:pt idx="12">
                  <c:v>0.18454726762123533</c:v>
                </c:pt>
                <c:pt idx="13">
                  <c:v>0.17044519626451909</c:v>
                </c:pt>
                <c:pt idx="14">
                  <c:v>0.15221300492421599</c:v>
                </c:pt>
                <c:pt idx="15">
                  <c:v>0.1554048375368757</c:v>
                </c:pt>
                <c:pt idx="16">
                  <c:v>0.18905105961267782</c:v>
                </c:pt>
                <c:pt idx="17">
                  <c:v>0.21516363472468161</c:v>
                </c:pt>
                <c:pt idx="18">
                  <c:v>0.22006911631166154</c:v>
                </c:pt>
                <c:pt idx="19">
                  <c:v>0.23074416938887687</c:v>
                </c:pt>
                <c:pt idx="20">
                  <c:v>0.22680693597816243</c:v>
                </c:pt>
                <c:pt idx="21">
                  <c:v>0.23149905448225774</c:v>
                </c:pt>
                <c:pt idx="22">
                  <c:v>0.19703516534695101</c:v>
                </c:pt>
                <c:pt idx="23">
                  <c:v>0.20964424434310616</c:v>
                </c:pt>
                <c:pt idx="24">
                  <c:v>0.22207198577115084</c:v>
                </c:pt>
                <c:pt idx="25">
                  <c:v>0.23997160371164156</c:v>
                </c:pt>
                <c:pt idx="26">
                  <c:v>0.23228085062465778</c:v>
                </c:pt>
                <c:pt idx="27">
                  <c:v>0.23835452318518008</c:v>
                </c:pt>
                <c:pt idx="28">
                  <c:v>0.24614707895673651</c:v>
                </c:pt>
                <c:pt idx="29">
                  <c:v>0.23856014683309273</c:v>
                </c:pt>
                <c:pt idx="30">
                  <c:v>0.26321468041713786</c:v>
                </c:pt>
                <c:pt idx="31">
                  <c:v>0.27885820809587647</c:v>
                </c:pt>
                <c:pt idx="32">
                  <c:v>0.28607658105394052</c:v>
                </c:pt>
                <c:pt idx="33">
                  <c:v>0.31270533420942598</c:v>
                </c:pt>
                <c:pt idx="34">
                  <c:v>0.32540738247422868</c:v>
                </c:pt>
                <c:pt idx="35">
                  <c:v>0.34134184079752439</c:v>
                </c:pt>
                <c:pt idx="36">
                  <c:v>0.37880596507862485</c:v>
                </c:pt>
                <c:pt idx="37">
                  <c:v>0.37351310634873985</c:v>
                </c:pt>
                <c:pt idx="38">
                  <c:v>0.35270572355363966</c:v>
                </c:pt>
                <c:pt idx="39">
                  <c:v>0.3428003333819204</c:v>
                </c:pt>
                <c:pt idx="40">
                  <c:v>0.3579614886885667</c:v>
                </c:pt>
                <c:pt idx="41">
                  <c:v>0.37379999612119957</c:v>
                </c:pt>
                <c:pt idx="42">
                  <c:v>0.40255588193150882</c:v>
                </c:pt>
                <c:pt idx="43">
                  <c:v>0.42371937587525671</c:v>
                </c:pt>
                <c:pt idx="44">
                  <c:v>0.40800875918707841</c:v>
                </c:pt>
                <c:pt idx="45">
                  <c:v>0.33053709727024483</c:v>
                </c:pt>
                <c:pt idx="46">
                  <c:v>0.35624265999470822</c:v>
                </c:pt>
                <c:pt idx="47">
                  <c:v>0.38322432136541001</c:v>
                </c:pt>
                <c:pt idx="48">
                  <c:v>0.37195404473514526</c:v>
                </c:pt>
                <c:pt idx="49">
                  <c:v>0.37166212321528158</c:v>
                </c:pt>
                <c:pt idx="50">
                  <c:v>0.38199565137461028</c:v>
                </c:pt>
                <c:pt idx="51">
                  <c:v>0.37400562223579537</c:v>
                </c:pt>
                <c:pt idx="52">
                  <c:v>0.36595821604731038</c:v>
                </c:pt>
                <c:pt idx="53">
                  <c:v>0.38392716730596982</c:v>
                </c:pt>
                <c:pt idx="54">
                  <c:v>0.39244363494781714</c:v>
                </c:pt>
                <c:pt idx="55">
                  <c:v>0.39121966004897463</c:v>
                </c:pt>
                <c:pt idx="56">
                  <c:v>0.35714133901988465</c:v>
                </c:pt>
                <c:pt idx="57">
                  <c:v>0.39750573464111749</c:v>
                </c:pt>
                <c:pt idx="58">
                  <c:v>0.46366316995224088</c:v>
                </c:pt>
                <c:pt idx="59">
                  <c:v>0.43879430696886884</c:v>
                </c:pt>
                <c:pt idx="60">
                  <c:v>0.43456749857306831</c:v>
                </c:pt>
              </c:numCache>
            </c:numRef>
          </c:val>
          <c:smooth val="0"/>
          <c:extLst>
            <c:ext xmlns:c16="http://schemas.microsoft.com/office/drawing/2014/chart" uri="{C3380CC4-5D6E-409C-BE32-E72D297353CC}">
              <c16:uniqueId val="{00000001-0B45-4662-B9A4-C7886B381845}"/>
            </c:ext>
          </c:extLst>
        </c:ser>
        <c:ser>
          <c:idx val="2"/>
          <c:order val="2"/>
          <c:tx>
            <c:strRef>
              <c:f>Gráficos!$BS$2</c:f>
              <c:strCache>
                <c:ptCount val="1"/>
                <c:pt idx="0">
                  <c:v>CNF</c:v>
                </c:pt>
              </c:strCache>
            </c:strRef>
          </c:tx>
          <c:spPr>
            <a:ln w="28575" cap="rnd">
              <a:solidFill>
                <a:srgbClr val="2F65FD"/>
              </a:solidFill>
              <a:round/>
            </a:ln>
            <a:effectLst/>
          </c:spPr>
          <c:marker>
            <c:symbol val="none"/>
          </c:marker>
          <c:cat>
            <c:numRef>
              <c:f>Gráficos!$AN$13:$AN$73</c:f>
              <c:numCache>
                <c:formatCode>General</c:formatCode>
                <c:ptCount val="61"/>
                <c:pt idx="0">
                  <c:v>1964</c:v>
                </c:pt>
                <c:pt idx="1">
                  <c:v>1965</c:v>
                </c:pt>
                <c:pt idx="2">
                  <c:v>1966</c:v>
                </c:pt>
                <c:pt idx="3">
                  <c:v>1967</c:v>
                </c:pt>
                <c:pt idx="4">
                  <c:v>1968</c:v>
                </c:pt>
                <c:pt idx="5">
                  <c:v>1969</c:v>
                </c:pt>
                <c:pt idx="6">
                  <c:v>1970</c:v>
                </c:pt>
                <c:pt idx="7">
                  <c:v>1971</c:v>
                </c:pt>
                <c:pt idx="8">
                  <c:v>1972</c:v>
                </c:pt>
                <c:pt idx="9">
                  <c:v>1973</c:v>
                </c:pt>
                <c:pt idx="10">
                  <c:v>1974</c:v>
                </c:pt>
                <c:pt idx="11">
                  <c:v>1975</c:v>
                </c:pt>
                <c:pt idx="12">
                  <c:v>1976</c:v>
                </c:pt>
                <c:pt idx="13">
                  <c:v>1977</c:v>
                </c:pt>
                <c:pt idx="14">
                  <c:v>1978</c:v>
                </c:pt>
                <c:pt idx="15">
                  <c:v>1979</c:v>
                </c:pt>
                <c:pt idx="16">
                  <c:v>1980</c:v>
                </c:pt>
                <c:pt idx="17">
                  <c:v>1981</c:v>
                </c:pt>
                <c:pt idx="18">
                  <c:v>1982</c:v>
                </c:pt>
                <c:pt idx="19">
                  <c:v>1983</c:v>
                </c:pt>
                <c:pt idx="20">
                  <c:v>1984</c:v>
                </c:pt>
                <c:pt idx="21">
                  <c:v>1985</c:v>
                </c:pt>
                <c:pt idx="22">
                  <c:v>1986</c:v>
                </c:pt>
                <c:pt idx="23">
                  <c:v>1987</c:v>
                </c:pt>
                <c:pt idx="24">
                  <c:v>1988</c:v>
                </c:pt>
                <c:pt idx="25">
                  <c:v>1989</c:v>
                </c:pt>
                <c:pt idx="26">
                  <c:v>1990</c:v>
                </c:pt>
                <c:pt idx="27">
                  <c:v>1991</c:v>
                </c:pt>
                <c:pt idx="28">
                  <c:v>1992</c:v>
                </c:pt>
                <c:pt idx="29">
                  <c:v>1993</c:v>
                </c:pt>
                <c:pt idx="30">
                  <c:v>1994</c:v>
                </c:pt>
                <c:pt idx="31">
                  <c:v>1995</c:v>
                </c:pt>
                <c:pt idx="32">
                  <c:v>1996</c:v>
                </c:pt>
                <c:pt idx="33">
                  <c:v>1997</c:v>
                </c:pt>
                <c:pt idx="34">
                  <c:v>1998</c:v>
                </c:pt>
                <c:pt idx="35">
                  <c:v>1999</c:v>
                </c:pt>
                <c:pt idx="36">
                  <c:v>2000</c:v>
                </c:pt>
                <c:pt idx="37">
                  <c:v>2001</c:v>
                </c:pt>
                <c:pt idx="38">
                  <c:v>2002</c:v>
                </c:pt>
                <c:pt idx="39">
                  <c:v>2003</c:v>
                </c:pt>
                <c:pt idx="40">
                  <c:v>2004</c:v>
                </c:pt>
                <c:pt idx="41">
                  <c:v>2005</c:v>
                </c:pt>
                <c:pt idx="42">
                  <c:v>2006</c:v>
                </c:pt>
                <c:pt idx="43">
                  <c:v>2007</c:v>
                </c:pt>
                <c:pt idx="44">
                  <c:v>2008</c:v>
                </c:pt>
                <c:pt idx="45">
                  <c:v>2009</c:v>
                </c:pt>
                <c:pt idx="46">
                  <c:v>2010</c:v>
                </c:pt>
                <c:pt idx="47">
                  <c:v>2011</c:v>
                </c:pt>
                <c:pt idx="48">
                  <c:v>2012</c:v>
                </c:pt>
                <c:pt idx="49">
                  <c:v>2013</c:v>
                </c:pt>
                <c:pt idx="50">
                  <c:v>2014</c:v>
                </c:pt>
                <c:pt idx="51">
                  <c:v>2015</c:v>
                </c:pt>
                <c:pt idx="52">
                  <c:v>2016</c:v>
                </c:pt>
                <c:pt idx="53">
                  <c:v>2017</c:v>
                </c:pt>
                <c:pt idx="54">
                  <c:v>2018</c:v>
                </c:pt>
                <c:pt idx="55">
                  <c:v>2019</c:v>
                </c:pt>
                <c:pt idx="56">
                  <c:v>2020</c:v>
                </c:pt>
                <c:pt idx="57">
                  <c:v>2021</c:v>
                </c:pt>
                <c:pt idx="58">
                  <c:v>2022</c:v>
                </c:pt>
                <c:pt idx="59">
                  <c:v>2023</c:v>
                </c:pt>
                <c:pt idx="60">
                  <c:v>2024</c:v>
                </c:pt>
              </c:numCache>
            </c:numRef>
          </c:cat>
          <c:val>
            <c:numRef>
              <c:f>Gráficos!$BS$13:$BS$73</c:f>
              <c:numCache>
                <c:formatCode>0.00%</c:formatCode>
                <c:ptCount val="61"/>
                <c:pt idx="0">
                  <c:v>-1.5849471302722202E-2</c:v>
                </c:pt>
                <c:pt idx="1">
                  <c:v>-4.0791445474015808E-2</c:v>
                </c:pt>
                <c:pt idx="2">
                  <c:v>-3.8991222712124386E-2</c:v>
                </c:pt>
                <c:pt idx="3">
                  <c:v>-2.7072027461572275E-2</c:v>
                </c:pt>
                <c:pt idx="4">
                  <c:v>-1.4900893016720033E-2</c:v>
                </c:pt>
                <c:pt idx="5">
                  <c:v>-1.313810594869597E-2</c:v>
                </c:pt>
                <c:pt idx="6">
                  <c:v>-3.0543837391457528E-3</c:v>
                </c:pt>
                <c:pt idx="7">
                  <c:v>1.5585443322823189E-2</c:v>
                </c:pt>
                <c:pt idx="8">
                  <c:v>8.4749450250966307E-3</c:v>
                </c:pt>
                <c:pt idx="9">
                  <c:v>2.4069587348566684E-3</c:v>
                </c:pt>
                <c:pt idx="10">
                  <c:v>-3.8880316296458391E-2</c:v>
                </c:pt>
                <c:pt idx="11">
                  <c:v>-3.3118269603522335E-2</c:v>
                </c:pt>
                <c:pt idx="12">
                  <c:v>-4.2250857995255846E-2</c:v>
                </c:pt>
                <c:pt idx="13">
                  <c:v>-2.2089905757115294E-2</c:v>
                </c:pt>
                <c:pt idx="14">
                  <c:v>3.9283830413072308E-3</c:v>
                </c:pt>
                <c:pt idx="15">
                  <c:v>-1.3019732461431507E-3</c:v>
                </c:pt>
                <c:pt idx="16">
                  <c:v>-2.8562303367174587E-2</c:v>
                </c:pt>
                <c:pt idx="17">
                  <c:v>-3.1437767968085499E-2</c:v>
                </c:pt>
                <c:pt idx="18">
                  <c:v>-2.9689357167450605E-2</c:v>
                </c:pt>
                <c:pt idx="19">
                  <c:v>-2.1053021779166719E-2</c:v>
                </c:pt>
                <c:pt idx="20">
                  <c:v>5.5225783475113446E-3</c:v>
                </c:pt>
                <c:pt idx="21">
                  <c:v>5.1405118457809066E-3</c:v>
                </c:pt>
                <c:pt idx="22">
                  <c:v>8.214453582449743E-3</c:v>
                </c:pt>
                <c:pt idx="23">
                  <c:v>-6.7548955293297522E-3</c:v>
                </c:pt>
                <c:pt idx="24">
                  <c:v>-1.7578903943442248E-2</c:v>
                </c:pt>
                <c:pt idx="25">
                  <c:v>-3.7463443784327179E-2</c:v>
                </c:pt>
                <c:pt idx="26">
                  <c:v>-4.0876993888345516E-2</c:v>
                </c:pt>
                <c:pt idx="27">
                  <c:v>-3.7160332262167778E-2</c:v>
                </c:pt>
                <c:pt idx="28">
                  <c:v>-3.6111561991711227E-2</c:v>
                </c:pt>
                <c:pt idx="29">
                  <c:v>-1.2357378690445269E-2</c:v>
                </c:pt>
                <c:pt idx="30">
                  <c:v>-1.7664341969869747E-2</c:v>
                </c:pt>
                <c:pt idx="31">
                  <c:v>-2.2117981397430579E-3</c:v>
                </c:pt>
                <c:pt idx="32">
                  <c:v>1.5236856421772548E-3</c:v>
                </c:pt>
                <c:pt idx="33">
                  <c:v>1.0000558798083129E-3</c:v>
                </c:pt>
                <c:pt idx="34">
                  <c:v>-7.1963553825966278E-3</c:v>
                </c:pt>
                <c:pt idx="35">
                  <c:v>-2.2039775419073249E-2</c:v>
                </c:pt>
                <c:pt idx="36">
                  <c:v>-3.5869536682577453E-2</c:v>
                </c:pt>
                <c:pt idx="37">
                  <c:v>-3.6768251450158211E-2</c:v>
                </c:pt>
                <c:pt idx="38">
                  <c:v>-2.7356004182761049E-2</c:v>
                </c:pt>
                <c:pt idx="39">
                  <c:v>-2.800482880539391E-2</c:v>
                </c:pt>
                <c:pt idx="40">
                  <c:v>-4.5832902161363348E-2</c:v>
                </c:pt>
                <c:pt idx="41">
                  <c:v>-6.5610986486690323E-2</c:v>
                </c:pt>
                <c:pt idx="42">
                  <c:v>-8.406369903360876E-2</c:v>
                </c:pt>
                <c:pt idx="43">
                  <c:v>-8.9887994981165453E-2</c:v>
                </c:pt>
                <c:pt idx="44">
                  <c:v>-8.4425834567865718E-2</c:v>
                </c:pt>
                <c:pt idx="45">
                  <c:v>-3.5887566519725252E-2</c:v>
                </c:pt>
                <c:pt idx="46">
                  <c:v>-3.1853650158520902E-2</c:v>
                </c:pt>
                <c:pt idx="47">
                  <c:v>-2.2831691135876634E-2</c:v>
                </c:pt>
                <c:pt idx="48">
                  <c:v>6.7647138317547713E-3</c:v>
                </c:pt>
                <c:pt idx="49">
                  <c:v>2.684243778591569E-2</c:v>
                </c:pt>
                <c:pt idx="50">
                  <c:v>1.7320388199998267E-2</c:v>
                </c:pt>
                <c:pt idx="51">
                  <c:v>2.6812324765065607E-2</c:v>
                </c:pt>
                <c:pt idx="52">
                  <c:v>3.3622537438767121E-2</c:v>
                </c:pt>
                <c:pt idx="53">
                  <c:v>3.0320745557356088E-2</c:v>
                </c:pt>
                <c:pt idx="54">
                  <c:v>2.696828115049708E-2</c:v>
                </c:pt>
                <c:pt idx="55">
                  <c:v>2.4636478930534174E-2</c:v>
                </c:pt>
                <c:pt idx="56">
                  <c:v>1.2351954545374039E-2</c:v>
                </c:pt>
                <c:pt idx="57">
                  <c:v>1.6417990180287081E-2</c:v>
                </c:pt>
                <c:pt idx="58">
                  <c:v>1.3297835612993445E-2</c:v>
                </c:pt>
                <c:pt idx="59">
                  <c:v>3.8124907779011473E-2</c:v>
                </c:pt>
                <c:pt idx="60">
                  <c:v>4.3253278806771496E-2</c:v>
                </c:pt>
              </c:numCache>
            </c:numRef>
          </c:val>
          <c:smooth val="0"/>
          <c:extLst>
            <c:ext xmlns:c16="http://schemas.microsoft.com/office/drawing/2014/chart" uri="{C3380CC4-5D6E-409C-BE32-E72D297353CC}">
              <c16:uniqueId val="{00000002-0B45-4662-B9A4-C7886B381845}"/>
            </c:ext>
          </c:extLst>
        </c:ser>
        <c:ser>
          <c:idx val="3"/>
          <c:order val="3"/>
          <c:spPr>
            <a:ln w="44450" cap="rnd">
              <a:solidFill>
                <a:srgbClr val="FF0000"/>
              </a:solidFill>
              <a:prstDash val="lgDash"/>
              <a:round/>
            </a:ln>
            <a:effectLst/>
          </c:spPr>
          <c:marker>
            <c:symbol val="none"/>
          </c:marker>
          <c:cat>
            <c:numRef>
              <c:f>Gráficos!$AN$13:$AN$73</c:f>
              <c:numCache>
                <c:formatCode>General</c:formatCode>
                <c:ptCount val="61"/>
                <c:pt idx="0">
                  <c:v>1964</c:v>
                </c:pt>
                <c:pt idx="1">
                  <c:v>1965</c:v>
                </c:pt>
                <c:pt idx="2">
                  <c:v>1966</c:v>
                </c:pt>
                <c:pt idx="3">
                  <c:v>1967</c:v>
                </c:pt>
                <c:pt idx="4">
                  <c:v>1968</c:v>
                </c:pt>
                <c:pt idx="5">
                  <c:v>1969</c:v>
                </c:pt>
                <c:pt idx="6">
                  <c:v>1970</c:v>
                </c:pt>
                <c:pt idx="7">
                  <c:v>1971</c:v>
                </c:pt>
                <c:pt idx="8">
                  <c:v>1972</c:v>
                </c:pt>
                <c:pt idx="9">
                  <c:v>1973</c:v>
                </c:pt>
                <c:pt idx="10">
                  <c:v>1974</c:v>
                </c:pt>
                <c:pt idx="11">
                  <c:v>1975</c:v>
                </c:pt>
                <c:pt idx="12">
                  <c:v>1976</c:v>
                </c:pt>
                <c:pt idx="13">
                  <c:v>1977</c:v>
                </c:pt>
                <c:pt idx="14">
                  <c:v>1978</c:v>
                </c:pt>
                <c:pt idx="15">
                  <c:v>1979</c:v>
                </c:pt>
                <c:pt idx="16">
                  <c:v>1980</c:v>
                </c:pt>
                <c:pt idx="17">
                  <c:v>1981</c:v>
                </c:pt>
                <c:pt idx="18">
                  <c:v>1982</c:v>
                </c:pt>
                <c:pt idx="19">
                  <c:v>1983</c:v>
                </c:pt>
                <c:pt idx="20">
                  <c:v>1984</c:v>
                </c:pt>
                <c:pt idx="21">
                  <c:v>1985</c:v>
                </c:pt>
                <c:pt idx="22">
                  <c:v>1986</c:v>
                </c:pt>
                <c:pt idx="23">
                  <c:v>1987</c:v>
                </c:pt>
                <c:pt idx="24">
                  <c:v>1988</c:v>
                </c:pt>
                <c:pt idx="25">
                  <c:v>1989</c:v>
                </c:pt>
                <c:pt idx="26">
                  <c:v>1990</c:v>
                </c:pt>
                <c:pt idx="27">
                  <c:v>1991</c:v>
                </c:pt>
                <c:pt idx="28">
                  <c:v>1992</c:v>
                </c:pt>
                <c:pt idx="29">
                  <c:v>1993</c:v>
                </c:pt>
                <c:pt idx="30">
                  <c:v>1994</c:v>
                </c:pt>
                <c:pt idx="31">
                  <c:v>1995</c:v>
                </c:pt>
                <c:pt idx="32">
                  <c:v>1996</c:v>
                </c:pt>
                <c:pt idx="33">
                  <c:v>1997</c:v>
                </c:pt>
                <c:pt idx="34">
                  <c:v>1998</c:v>
                </c:pt>
                <c:pt idx="35">
                  <c:v>1999</c:v>
                </c:pt>
                <c:pt idx="36">
                  <c:v>2000</c:v>
                </c:pt>
                <c:pt idx="37">
                  <c:v>2001</c:v>
                </c:pt>
                <c:pt idx="38">
                  <c:v>2002</c:v>
                </c:pt>
                <c:pt idx="39">
                  <c:v>2003</c:v>
                </c:pt>
                <c:pt idx="40">
                  <c:v>2004</c:v>
                </c:pt>
                <c:pt idx="41">
                  <c:v>2005</c:v>
                </c:pt>
                <c:pt idx="42">
                  <c:v>2006</c:v>
                </c:pt>
                <c:pt idx="43">
                  <c:v>2007</c:v>
                </c:pt>
                <c:pt idx="44">
                  <c:v>2008</c:v>
                </c:pt>
                <c:pt idx="45">
                  <c:v>2009</c:v>
                </c:pt>
                <c:pt idx="46">
                  <c:v>2010</c:v>
                </c:pt>
                <c:pt idx="47">
                  <c:v>2011</c:v>
                </c:pt>
                <c:pt idx="48">
                  <c:v>2012</c:v>
                </c:pt>
                <c:pt idx="49">
                  <c:v>2013</c:v>
                </c:pt>
                <c:pt idx="50">
                  <c:v>2014</c:v>
                </c:pt>
                <c:pt idx="51">
                  <c:v>2015</c:v>
                </c:pt>
                <c:pt idx="52">
                  <c:v>2016</c:v>
                </c:pt>
                <c:pt idx="53">
                  <c:v>2017</c:v>
                </c:pt>
                <c:pt idx="54">
                  <c:v>2018</c:v>
                </c:pt>
                <c:pt idx="55">
                  <c:v>2019</c:v>
                </c:pt>
                <c:pt idx="56">
                  <c:v>2020</c:v>
                </c:pt>
                <c:pt idx="57">
                  <c:v>2021</c:v>
                </c:pt>
                <c:pt idx="58">
                  <c:v>2022</c:v>
                </c:pt>
                <c:pt idx="59">
                  <c:v>2023</c:v>
                </c:pt>
                <c:pt idx="60">
                  <c:v>2024</c:v>
                </c:pt>
              </c:numCache>
            </c:numRef>
          </c:cat>
          <c:val>
            <c:numRef>
              <c:f>Gráficos!$BF$13:$BF$73</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smooth val="0"/>
          <c:extLst>
            <c:ext xmlns:c16="http://schemas.microsoft.com/office/drawing/2014/chart" uri="{C3380CC4-5D6E-409C-BE32-E72D297353CC}">
              <c16:uniqueId val="{00000003-0B45-4662-B9A4-C7886B381845}"/>
            </c:ext>
          </c:extLst>
        </c:ser>
        <c:dLbls>
          <c:showLegendKey val="0"/>
          <c:showVal val="0"/>
          <c:showCatName val="0"/>
          <c:showSerName val="0"/>
          <c:showPercent val="0"/>
          <c:showBubbleSize val="0"/>
        </c:dLbls>
        <c:smooth val="0"/>
        <c:axId val="818364800"/>
        <c:axId val="818359552"/>
      </c:lineChart>
      <c:catAx>
        <c:axId val="8183648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s-ES"/>
          </a:p>
        </c:txPr>
        <c:crossAx val="818359552"/>
        <c:crossesAt val="11.5"/>
        <c:auto val="1"/>
        <c:lblAlgn val="ctr"/>
        <c:lblOffset val="100"/>
        <c:noMultiLvlLbl val="0"/>
      </c:catAx>
      <c:valAx>
        <c:axId val="818359552"/>
        <c:scaling>
          <c:orientation val="minMax"/>
          <c:max val="0.5"/>
          <c:min val="-0.15000000000000002"/>
        </c:scaling>
        <c:delete val="0"/>
        <c:axPos val="l"/>
        <c:majorGridlines>
          <c:spPr>
            <a:ln w="9525" cap="flat" cmpd="sng" algn="ctr">
              <a:solidFill>
                <a:schemeClr val="tx1"/>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ES"/>
          </a:p>
        </c:txPr>
        <c:crossAx val="818364800"/>
        <c:crosses val="autoZero"/>
        <c:crossBetween val="between"/>
        <c:majorUnit val="5.000000000000001E-2"/>
      </c:valAx>
      <c:spPr>
        <a:noFill/>
        <a:ln w="12700">
          <a:noFill/>
        </a:ln>
        <a:effectLst/>
      </c:spPr>
    </c:plotArea>
    <c:legend>
      <c:legendPos val="r"/>
      <c:legendEntry>
        <c:idx val="0"/>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ES"/>
          </a:p>
        </c:txPr>
      </c:legendEntry>
      <c:legendEntry>
        <c:idx val="1"/>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ES"/>
          </a:p>
        </c:txPr>
      </c:legendEntry>
      <c:legendEntry>
        <c:idx val="2"/>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ES"/>
          </a:p>
        </c:txPr>
      </c:legendEntry>
      <c:legendEntry>
        <c:idx val="3"/>
        <c:delete val="1"/>
      </c:legendEntry>
      <c:layout>
        <c:manualLayout>
          <c:xMode val="edge"/>
          <c:yMode val="edge"/>
          <c:x val="8.998526234567901E-2"/>
          <c:y val="0.11152112338411908"/>
          <c:w val="0.81463207322069309"/>
          <c:h val="6.0952322201560237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ES"/>
        </a:p>
      </c:txPr>
    </c:legend>
    <c:plotVisOnly val="1"/>
    <c:dispBlanksAs val="gap"/>
    <c:showDLblsOverMax val="0"/>
  </c:chart>
  <c:spPr>
    <a:solidFill>
      <a:schemeClr val="bg1"/>
    </a:solidFill>
    <a:ln w="3175" cap="flat" cmpd="sng" algn="ctr">
      <a:solidFill>
        <a:schemeClr val="tx1"/>
      </a:solid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imes New Roman" panose="02020603050405020304" pitchFamily="18" charset="0"/>
                <a:ea typeface="+mn-ea"/>
                <a:cs typeface="Times New Roman" panose="02020603050405020304" pitchFamily="18" charset="0"/>
              </a:defRPr>
            </a:pPr>
            <a:r>
              <a:rPr lang="es-ES" sz="2000" b="1" i="0" baseline="0">
                <a:effectLst/>
                <a:latin typeface="Times New Roman" panose="02020603050405020304" pitchFamily="18" charset="0"/>
                <a:cs typeface="Times New Roman" panose="02020603050405020304" pitchFamily="18" charset="0"/>
              </a:rPr>
              <a:t>Deuda Pública</a:t>
            </a:r>
          </a:p>
          <a:p>
            <a:pPr marL="0" marR="0" lvl="0" indent="0" algn="ctr"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imes New Roman" panose="02020603050405020304" pitchFamily="18" charset="0"/>
                <a:cs typeface="Times New Roman" panose="02020603050405020304" pitchFamily="18" charset="0"/>
              </a:defRPr>
            </a:pPr>
            <a:r>
              <a:rPr lang="es-ES" sz="2000" b="1" i="0" baseline="0">
                <a:effectLst/>
                <a:latin typeface="Times New Roman" panose="02020603050405020304" pitchFamily="18" charset="0"/>
                <a:cs typeface="Times New Roman" panose="02020603050405020304" pitchFamily="18" charset="0"/>
              </a:rPr>
              <a:t>(% del PIB)</a:t>
            </a:r>
            <a:endParaRPr lang="es-ES" sz="2000">
              <a:effectLst/>
              <a:latin typeface="Times New Roman" panose="02020603050405020304" pitchFamily="18" charset="0"/>
              <a:cs typeface="Times New Roman" panose="02020603050405020304" pitchFamily="18" charset="0"/>
            </a:endParaRPr>
          </a:p>
        </c:rich>
      </c:tx>
      <c:layout>
        <c:manualLayout>
          <c:xMode val="edge"/>
          <c:yMode val="edge"/>
          <c:x val="0.45188425925925924"/>
          <c:y val="4.133449757734519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imes New Roman" panose="02020603050405020304" pitchFamily="18" charset="0"/>
              <a:ea typeface="+mn-ea"/>
              <a:cs typeface="Times New Roman" panose="02020603050405020304" pitchFamily="18" charset="0"/>
            </a:defRPr>
          </a:pPr>
          <a:endParaRPr lang="es-ES"/>
        </a:p>
      </c:txPr>
    </c:title>
    <c:autoTitleDeleted val="0"/>
    <c:plotArea>
      <c:layout>
        <c:manualLayout>
          <c:layoutTarget val="inner"/>
          <c:xMode val="edge"/>
          <c:yMode val="edge"/>
          <c:x val="5.5387082464153144E-2"/>
          <c:y val="0.16539894190764806"/>
          <c:w val="0.911104861111111"/>
          <c:h val="0.74216200113000153"/>
        </c:manualLayout>
      </c:layout>
      <c:lineChart>
        <c:grouping val="standard"/>
        <c:varyColors val="0"/>
        <c:ser>
          <c:idx val="2"/>
          <c:order val="0"/>
          <c:tx>
            <c:strRef>
              <c:f>Gráficos!$BC$2</c:f>
              <c:strCache>
                <c:ptCount val="1"/>
                <c:pt idx="0">
                  <c:v>DP/PIB</c:v>
                </c:pt>
              </c:strCache>
            </c:strRef>
          </c:tx>
          <c:spPr>
            <a:ln w="44450" cap="rnd">
              <a:solidFill>
                <a:schemeClr val="tx1"/>
              </a:solidFill>
              <a:round/>
            </a:ln>
            <a:effectLst/>
          </c:spPr>
          <c:marker>
            <c:symbol val="none"/>
          </c:marker>
          <c:cat>
            <c:numRef>
              <c:f>Gráficos!$AN$13:$AN$73</c:f>
              <c:numCache>
                <c:formatCode>General</c:formatCode>
                <c:ptCount val="61"/>
                <c:pt idx="0">
                  <c:v>1964</c:v>
                </c:pt>
                <c:pt idx="1">
                  <c:v>1965</c:v>
                </c:pt>
                <c:pt idx="2">
                  <c:v>1966</c:v>
                </c:pt>
                <c:pt idx="3">
                  <c:v>1967</c:v>
                </c:pt>
                <c:pt idx="4">
                  <c:v>1968</c:v>
                </c:pt>
                <c:pt idx="5">
                  <c:v>1969</c:v>
                </c:pt>
                <c:pt idx="6">
                  <c:v>1970</c:v>
                </c:pt>
                <c:pt idx="7">
                  <c:v>1971</c:v>
                </c:pt>
                <c:pt idx="8">
                  <c:v>1972</c:v>
                </c:pt>
                <c:pt idx="9">
                  <c:v>1973</c:v>
                </c:pt>
                <c:pt idx="10">
                  <c:v>1974</c:v>
                </c:pt>
                <c:pt idx="11">
                  <c:v>1975</c:v>
                </c:pt>
                <c:pt idx="12">
                  <c:v>1976</c:v>
                </c:pt>
                <c:pt idx="13">
                  <c:v>1977</c:v>
                </c:pt>
                <c:pt idx="14">
                  <c:v>1978</c:v>
                </c:pt>
                <c:pt idx="15">
                  <c:v>1979</c:v>
                </c:pt>
                <c:pt idx="16">
                  <c:v>1980</c:v>
                </c:pt>
                <c:pt idx="17">
                  <c:v>1981</c:v>
                </c:pt>
                <c:pt idx="18">
                  <c:v>1982</c:v>
                </c:pt>
                <c:pt idx="19">
                  <c:v>1983</c:v>
                </c:pt>
                <c:pt idx="20">
                  <c:v>1984</c:v>
                </c:pt>
                <c:pt idx="21">
                  <c:v>1985</c:v>
                </c:pt>
                <c:pt idx="22">
                  <c:v>1986</c:v>
                </c:pt>
                <c:pt idx="23">
                  <c:v>1987</c:v>
                </c:pt>
                <c:pt idx="24">
                  <c:v>1988</c:v>
                </c:pt>
                <c:pt idx="25">
                  <c:v>1989</c:v>
                </c:pt>
                <c:pt idx="26">
                  <c:v>1990</c:v>
                </c:pt>
                <c:pt idx="27">
                  <c:v>1991</c:v>
                </c:pt>
                <c:pt idx="28">
                  <c:v>1992</c:v>
                </c:pt>
                <c:pt idx="29">
                  <c:v>1993</c:v>
                </c:pt>
                <c:pt idx="30">
                  <c:v>1994</c:v>
                </c:pt>
                <c:pt idx="31">
                  <c:v>1995</c:v>
                </c:pt>
                <c:pt idx="32">
                  <c:v>1996</c:v>
                </c:pt>
                <c:pt idx="33">
                  <c:v>1997</c:v>
                </c:pt>
                <c:pt idx="34">
                  <c:v>1998</c:v>
                </c:pt>
                <c:pt idx="35">
                  <c:v>1999</c:v>
                </c:pt>
                <c:pt idx="36">
                  <c:v>2000</c:v>
                </c:pt>
                <c:pt idx="37">
                  <c:v>2001</c:v>
                </c:pt>
                <c:pt idx="38">
                  <c:v>2002</c:v>
                </c:pt>
                <c:pt idx="39">
                  <c:v>2003</c:v>
                </c:pt>
                <c:pt idx="40">
                  <c:v>2004</c:v>
                </c:pt>
                <c:pt idx="41">
                  <c:v>2005</c:v>
                </c:pt>
                <c:pt idx="42">
                  <c:v>2006</c:v>
                </c:pt>
                <c:pt idx="43">
                  <c:v>2007</c:v>
                </c:pt>
                <c:pt idx="44">
                  <c:v>2008</c:v>
                </c:pt>
                <c:pt idx="45">
                  <c:v>2009</c:v>
                </c:pt>
                <c:pt idx="46">
                  <c:v>2010</c:v>
                </c:pt>
                <c:pt idx="47">
                  <c:v>2011</c:v>
                </c:pt>
                <c:pt idx="48">
                  <c:v>2012</c:v>
                </c:pt>
                <c:pt idx="49">
                  <c:v>2013</c:v>
                </c:pt>
                <c:pt idx="50">
                  <c:v>2014</c:v>
                </c:pt>
                <c:pt idx="51">
                  <c:v>2015</c:v>
                </c:pt>
                <c:pt idx="52">
                  <c:v>2016</c:v>
                </c:pt>
                <c:pt idx="53">
                  <c:v>2017</c:v>
                </c:pt>
                <c:pt idx="54">
                  <c:v>2018</c:v>
                </c:pt>
                <c:pt idx="55">
                  <c:v>2019</c:v>
                </c:pt>
                <c:pt idx="56">
                  <c:v>2020</c:v>
                </c:pt>
                <c:pt idx="57">
                  <c:v>2021</c:v>
                </c:pt>
                <c:pt idx="58">
                  <c:v>2022</c:v>
                </c:pt>
                <c:pt idx="59">
                  <c:v>2023</c:v>
                </c:pt>
                <c:pt idx="60">
                  <c:v>2024</c:v>
                </c:pt>
              </c:numCache>
            </c:numRef>
          </c:cat>
          <c:val>
            <c:numRef>
              <c:f>Gráficos!$BC$13:$BC$70</c:f>
              <c:numCache>
                <c:formatCode>0%</c:formatCode>
                <c:ptCount val="58"/>
                <c:pt idx="0">
                  <c:v>6.715493828886332E-2</c:v>
                </c:pt>
                <c:pt idx="1">
                  <c:v>8.3459106444708372E-2</c:v>
                </c:pt>
                <c:pt idx="2">
                  <c:v>9.5263185426577579E-2</c:v>
                </c:pt>
                <c:pt idx="3">
                  <c:v>0.10882806199550377</c:v>
                </c:pt>
                <c:pt idx="4">
                  <c:v>0.12391600187610206</c:v>
                </c:pt>
                <c:pt idx="5">
                  <c:v>0.13045295445899197</c:v>
                </c:pt>
                <c:pt idx="6">
                  <c:v>0.12976358477716612</c:v>
                </c:pt>
                <c:pt idx="7">
                  <c:v>0.1407366857471061</c:v>
                </c:pt>
                <c:pt idx="8">
                  <c:v>0.13322326443257895</c:v>
                </c:pt>
                <c:pt idx="9">
                  <c:v>0.11605474101424788</c:v>
                </c:pt>
                <c:pt idx="10">
                  <c:v>0.11147576296630908</c:v>
                </c:pt>
                <c:pt idx="11">
                  <c:v>0.11953858187332393</c:v>
                </c:pt>
                <c:pt idx="12">
                  <c:v>0.12780174413945733</c:v>
                </c:pt>
                <c:pt idx="13">
                  <c:v>0.13370428251990743</c:v>
                </c:pt>
                <c:pt idx="14">
                  <c:v>0.14900136859240212</c:v>
                </c:pt>
                <c:pt idx="15">
                  <c:v>0.16347735442115574</c:v>
                </c:pt>
                <c:pt idx="16">
                  <c:v>0.18309339486566831</c:v>
                </c:pt>
                <c:pt idx="17">
                  <c:v>0.22307513680463123</c:v>
                </c:pt>
                <c:pt idx="18">
                  <c:v>0.26459974740675474</c:v>
                </c:pt>
                <c:pt idx="19">
                  <c:v>0.3128869176134616</c:v>
                </c:pt>
                <c:pt idx="20">
                  <c:v>0.36920388127748877</c:v>
                </c:pt>
                <c:pt idx="21">
                  <c:v>0.40791262996869032</c:v>
                </c:pt>
                <c:pt idx="22">
                  <c:v>0.41474958083787461</c:v>
                </c:pt>
                <c:pt idx="23">
                  <c:v>0.40954415510838704</c:v>
                </c:pt>
                <c:pt idx="24">
                  <c:v>0.3791161187014106</c:v>
                </c:pt>
                <c:pt idx="25">
                  <c:v>0.39340433716442041</c:v>
                </c:pt>
                <c:pt idx="26">
                  <c:v>0.41640735265859996</c:v>
                </c:pt>
                <c:pt idx="27">
                  <c:v>0.42386811997563378</c:v>
                </c:pt>
                <c:pt idx="28">
                  <c:v>0.4486584634769496</c:v>
                </c:pt>
                <c:pt idx="29">
                  <c:v>0.56218054963412922</c:v>
                </c:pt>
                <c:pt idx="30">
                  <c:v>0.58325497524474379</c:v>
                </c:pt>
                <c:pt idx="31">
                  <c:v>0.61586475006463748</c:v>
                </c:pt>
                <c:pt idx="32">
                  <c:v>0.65441952894593658</c:v>
                </c:pt>
                <c:pt idx="33">
                  <c:v>0.64286299812513603</c:v>
                </c:pt>
                <c:pt idx="34">
                  <c:v>0.62354665661072906</c:v>
                </c:pt>
                <c:pt idx="35">
                  <c:v>0.60853144267373604</c:v>
                </c:pt>
                <c:pt idx="36">
                  <c:v>0.57840513829414308</c:v>
                </c:pt>
                <c:pt idx="37">
                  <c:v>0.54052227808228159</c:v>
                </c:pt>
                <c:pt idx="38">
                  <c:v>0.51236867650824813</c:v>
                </c:pt>
                <c:pt idx="39">
                  <c:v>0.47686948895142905</c:v>
                </c:pt>
                <c:pt idx="40">
                  <c:v>0.45332695780173221</c:v>
                </c:pt>
                <c:pt idx="41">
                  <c:v>0.42395189856505933</c:v>
                </c:pt>
                <c:pt idx="42">
                  <c:v>0.39019058166563175</c:v>
                </c:pt>
                <c:pt idx="43">
                  <c:v>0.35698127124629125</c:v>
                </c:pt>
                <c:pt idx="44">
                  <c:v>0.39608799908668574</c:v>
                </c:pt>
                <c:pt idx="45">
                  <c:v>0.5307927930362818</c:v>
                </c:pt>
                <c:pt idx="46">
                  <c:v>0.60266030107367163</c:v>
                </c:pt>
                <c:pt idx="47">
                  <c:v>0.69528409641710875</c:v>
                </c:pt>
                <c:pt idx="48">
                  <c:v>0.89560378932086437</c:v>
                </c:pt>
                <c:pt idx="49">
                  <c:v>1.0001493859515704</c:v>
                </c:pt>
                <c:pt idx="50">
                  <c:v>1.0444837850558593</c:v>
                </c:pt>
                <c:pt idx="51">
                  <c:v>1.024852085157739</c:v>
                </c:pt>
                <c:pt idx="52">
                  <c:v>1.0202036328761219</c:v>
                </c:pt>
                <c:pt idx="53">
                  <c:v>1.0120717745960768</c:v>
                </c:pt>
                <c:pt idx="54">
                  <c:v>0.99790955030042683</c:v>
                </c:pt>
                <c:pt idx="55">
                  <c:v>0.97659248709829227</c:v>
                </c:pt>
                <c:pt idx="56">
                  <c:v>1.1927910652896618</c:v>
                </c:pt>
                <c:pt idx="57">
                  <c:v>1.1569677629800383</c:v>
                </c:pt>
              </c:numCache>
            </c:numRef>
          </c:val>
          <c:smooth val="0"/>
          <c:extLst>
            <c:ext xmlns:c16="http://schemas.microsoft.com/office/drawing/2014/chart" uri="{C3380CC4-5D6E-409C-BE32-E72D297353CC}">
              <c16:uniqueId val="{00000004-04EA-4BDF-8A42-CA620B9FD9A6}"/>
            </c:ext>
          </c:extLst>
        </c:ser>
        <c:ser>
          <c:idx val="3"/>
          <c:order val="1"/>
          <c:spPr>
            <a:ln w="15875" cap="rnd">
              <a:solidFill>
                <a:schemeClr val="tx1"/>
              </a:solidFill>
              <a:round/>
            </a:ln>
            <a:effectLst/>
          </c:spPr>
          <c:marker>
            <c:symbol val="none"/>
          </c:marker>
          <c:cat>
            <c:numRef>
              <c:f>Gráficos!$AN$13:$AN$73</c:f>
              <c:numCache>
                <c:formatCode>General</c:formatCode>
                <c:ptCount val="61"/>
                <c:pt idx="0">
                  <c:v>1964</c:v>
                </c:pt>
                <c:pt idx="1">
                  <c:v>1965</c:v>
                </c:pt>
                <c:pt idx="2">
                  <c:v>1966</c:v>
                </c:pt>
                <c:pt idx="3">
                  <c:v>1967</c:v>
                </c:pt>
                <c:pt idx="4">
                  <c:v>1968</c:v>
                </c:pt>
                <c:pt idx="5">
                  <c:v>1969</c:v>
                </c:pt>
                <c:pt idx="6">
                  <c:v>1970</c:v>
                </c:pt>
                <c:pt idx="7">
                  <c:v>1971</c:v>
                </c:pt>
                <c:pt idx="8">
                  <c:v>1972</c:v>
                </c:pt>
                <c:pt idx="9">
                  <c:v>1973</c:v>
                </c:pt>
                <c:pt idx="10">
                  <c:v>1974</c:v>
                </c:pt>
                <c:pt idx="11">
                  <c:v>1975</c:v>
                </c:pt>
                <c:pt idx="12">
                  <c:v>1976</c:v>
                </c:pt>
                <c:pt idx="13">
                  <c:v>1977</c:v>
                </c:pt>
                <c:pt idx="14">
                  <c:v>1978</c:v>
                </c:pt>
                <c:pt idx="15">
                  <c:v>1979</c:v>
                </c:pt>
                <c:pt idx="16">
                  <c:v>1980</c:v>
                </c:pt>
                <c:pt idx="17">
                  <c:v>1981</c:v>
                </c:pt>
                <c:pt idx="18">
                  <c:v>1982</c:v>
                </c:pt>
                <c:pt idx="19">
                  <c:v>1983</c:v>
                </c:pt>
                <c:pt idx="20">
                  <c:v>1984</c:v>
                </c:pt>
                <c:pt idx="21">
                  <c:v>1985</c:v>
                </c:pt>
                <c:pt idx="22">
                  <c:v>1986</c:v>
                </c:pt>
                <c:pt idx="23">
                  <c:v>1987</c:v>
                </c:pt>
                <c:pt idx="24">
                  <c:v>1988</c:v>
                </c:pt>
                <c:pt idx="25">
                  <c:v>1989</c:v>
                </c:pt>
                <c:pt idx="26">
                  <c:v>1990</c:v>
                </c:pt>
                <c:pt idx="27">
                  <c:v>1991</c:v>
                </c:pt>
                <c:pt idx="28">
                  <c:v>1992</c:v>
                </c:pt>
                <c:pt idx="29">
                  <c:v>1993</c:v>
                </c:pt>
                <c:pt idx="30">
                  <c:v>1994</c:v>
                </c:pt>
                <c:pt idx="31">
                  <c:v>1995</c:v>
                </c:pt>
                <c:pt idx="32">
                  <c:v>1996</c:v>
                </c:pt>
                <c:pt idx="33">
                  <c:v>1997</c:v>
                </c:pt>
                <c:pt idx="34">
                  <c:v>1998</c:v>
                </c:pt>
                <c:pt idx="35">
                  <c:v>1999</c:v>
                </c:pt>
                <c:pt idx="36">
                  <c:v>2000</c:v>
                </c:pt>
                <c:pt idx="37">
                  <c:v>2001</c:v>
                </c:pt>
                <c:pt idx="38">
                  <c:v>2002</c:v>
                </c:pt>
                <c:pt idx="39">
                  <c:v>2003</c:v>
                </c:pt>
                <c:pt idx="40">
                  <c:v>2004</c:v>
                </c:pt>
                <c:pt idx="41">
                  <c:v>2005</c:v>
                </c:pt>
                <c:pt idx="42">
                  <c:v>2006</c:v>
                </c:pt>
                <c:pt idx="43">
                  <c:v>2007</c:v>
                </c:pt>
                <c:pt idx="44">
                  <c:v>2008</c:v>
                </c:pt>
                <c:pt idx="45">
                  <c:v>2009</c:v>
                </c:pt>
                <c:pt idx="46">
                  <c:v>2010</c:v>
                </c:pt>
                <c:pt idx="47">
                  <c:v>2011</c:v>
                </c:pt>
                <c:pt idx="48">
                  <c:v>2012</c:v>
                </c:pt>
                <c:pt idx="49">
                  <c:v>2013</c:v>
                </c:pt>
                <c:pt idx="50">
                  <c:v>2014</c:v>
                </c:pt>
                <c:pt idx="51">
                  <c:v>2015</c:v>
                </c:pt>
                <c:pt idx="52">
                  <c:v>2016</c:v>
                </c:pt>
                <c:pt idx="53">
                  <c:v>2017</c:v>
                </c:pt>
                <c:pt idx="54">
                  <c:v>2018</c:v>
                </c:pt>
                <c:pt idx="55">
                  <c:v>2019</c:v>
                </c:pt>
                <c:pt idx="56">
                  <c:v>2020</c:v>
                </c:pt>
                <c:pt idx="57">
                  <c:v>2021</c:v>
                </c:pt>
                <c:pt idx="58">
                  <c:v>2022</c:v>
                </c:pt>
                <c:pt idx="59">
                  <c:v>2023</c:v>
                </c:pt>
                <c:pt idx="60">
                  <c:v>2024</c:v>
                </c:pt>
              </c:numCache>
            </c:numRef>
          </c:cat>
          <c:val>
            <c:numRef>
              <c:f>Gráficos!$BF$13:$BF$70</c:f>
              <c:numCache>
                <c:formatCode>General</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smooth val="0"/>
          <c:extLst>
            <c:ext xmlns:c16="http://schemas.microsoft.com/office/drawing/2014/chart" uri="{C3380CC4-5D6E-409C-BE32-E72D297353CC}">
              <c16:uniqueId val="{00000005-04EA-4BDF-8A42-CA620B9FD9A6}"/>
            </c:ext>
          </c:extLst>
        </c:ser>
        <c:ser>
          <c:idx val="0"/>
          <c:order val="2"/>
          <c:tx>
            <c:strRef>
              <c:f>Gráficos!$BC$2</c:f>
              <c:strCache>
                <c:ptCount val="1"/>
                <c:pt idx="0">
                  <c:v>DP/PIB</c:v>
                </c:pt>
              </c:strCache>
            </c:strRef>
          </c:tx>
          <c:spPr>
            <a:ln w="44450" cap="rnd">
              <a:solidFill>
                <a:schemeClr val="tx1"/>
              </a:solidFill>
              <a:round/>
            </a:ln>
            <a:effectLst/>
          </c:spPr>
          <c:marker>
            <c:symbol val="none"/>
          </c:marker>
          <c:cat>
            <c:numRef>
              <c:f>Gráficos!$AN$13:$AN$73</c:f>
              <c:numCache>
                <c:formatCode>General</c:formatCode>
                <c:ptCount val="61"/>
                <c:pt idx="0">
                  <c:v>1964</c:v>
                </c:pt>
                <c:pt idx="1">
                  <c:v>1965</c:v>
                </c:pt>
                <c:pt idx="2">
                  <c:v>1966</c:v>
                </c:pt>
                <c:pt idx="3">
                  <c:v>1967</c:v>
                </c:pt>
                <c:pt idx="4">
                  <c:v>1968</c:v>
                </c:pt>
                <c:pt idx="5">
                  <c:v>1969</c:v>
                </c:pt>
                <c:pt idx="6">
                  <c:v>1970</c:v>
                </c:pt>
                <c:pt idx="7">
                  <c:v>1971</c:v>
                </c:pt>
                <c:pt idx="8">
                  <c:v>1972</c:v>
                </c:pt>
                <c:pt idx="9">
                  <c:v>1973</c:v>
                </c:pt>
                <c:pt idx="10">
                  <c:v>1974</c:v>
                </c:pt>
                <c:pt idx="11">
                  <c:v>1975</c:v>
                </c:pt>
                <c:pt idx="12">
                  <c:v>1976</c:v>
                </c:pt>
                <c:pt idx="13">
                  <c:v>1977</c:v>
                </c:pt>
                <c:pt idx="14">
                  <c:v>1978</c:v>
                </c:pt>
                <c:pt idx="15">
                  <c:v>1979</c:v>
                </c:pt>
                <c:pt idx="16">
                  <c:v>1980</c:v>
                </c:pt>
                <c:pt idx="17">
                  <c:v>1981</c:v>
                </c:pt>
                <c:pt idx="18">
                  <c:v>1982</c:v>
                </c:pt>
                <c:pt idx="19">
                  <c:v>1983</c:v>
                </c:pt>
                <c:pt idx="20">
                  <c:v>1984</c:v>
                </c:pt>
                <c:pt idx="21">
                  <c:v>1985</c:v>
                </c:pt>
                <c:pt idx="22">
                  <c:v>1986</c:v>
                </c:pt>
                <c:pt idx="23">
                  <c:v>1987</c:v>
                </c:pt>
                <c:pt idx="24">
                  <c:v>1988</c:v>
                </c:pt>
                <c:pt idx="25">
                  <c:v>1989</c:v>
                </c:pt>
                <c:pt idx="26">
                  <c:v>1990</c:v>
                </c:pt>
                <c:pt idx="27">
                  <c:v>1991</c:v>
                </c:pt>
                <c:pt idx="28">
                  <c:v>1992</c:v>
                </c:pt>
                <c:pt idx="29">
                  <c:v>1993</c:v>
                </c:pt>
                <c:pt idx="30">
                  <c:v>1994</c:v>
                </c:pt>
                <c:pt idx="31">
                  <c:v>1995</c:v>
                </c:pt>
                <c:pt idx="32">
                  <c:v>1996</c:v>
                </c:pt>
                <c:pt idx="33">
                  <c:v>1997</c:v>
                </c:pt>
                <c:pt idx="34">
                  <c:v>1998</c:v>
                </c:pt>
                <c:pt idx="35">
                  <c:v>1999</c:v>
                </c:pt>
                <c:pt idx="36">
                  <c:v>2000</c:v>
                </c:pt>
                <c:pt idx="37">
                  <c:v>2001</c:v>
                </c:pt>
                <c:pt idx="38">
                  <c:v>2002</c:v>
                </c:pt>
                <c:pt idx="39">
                  <c:v>2003</c:v>
                </c:pt>
                <c:pt idx="40">
                  <c:v>2004</c:v>
                </c:pt>
                <c:pt idx="41">
                  <c:v>2005</c:v>
                </c:pt>
                <c:pt idx="42">
                  <c:v>2006</c:v>
                </c:pt>
                <c:pt idx="43">
                  <c:v>2007</c:v>
                </c:pt>
                <c:pt idx="44">
                  <c:v>2008</c:v>
                </c:pt>
                <c:pt idx="45">
                  <c:v>2009</c:v>
                </c:pt>
                <c:pt idx="46">
                  <c:v>2010</c:v>
                </c:pt>
                <c:pt idx="47">
                  <c:v>2011</c:v>
                </c:pt>
                <c:pt idx="48">
                  <c:v>2012</c:v>
                </c:pt>
                <c:pt idx="49">
                  <c:v>2013</c:v>
                </c:pt>
                <c:pt idx="50">
                  <c:v>2014</c:v>
                </c:pt>
                <c:pt idx="51">
                  <c:v>2015</c:v>
                </c:pt>
                <c:pt idx="52">
                  <c:v>2016</c:v>
                </c:pt>
                <c:pt idx="53">
                  <c:v>2017</c:v>
                </c:pt>
                <c:pt idx="54">
                  <c:v>2018</c:v>
                </c:pt>
                <c:pt idx="55">
                  <c:v>2019</c:v>
                </c:pt>
                <c:pt idx="56">
                  <c:v>2020</c:v>
                </c:pt>
                <c:pt idx="57">
                  <c:v>2021</c:v>
                </c:pt>
                <c:pt idx="58">
                  <c:v>2022</c:v>
                </c:pt>
                <c:pt idx="59">
                  <c:v>2023</c:v>
                </c:pt>
                <c:pt idx="60">
                  <c:v>2024</c:v>
                </c:pt>
              </c:numCache>
            </c:numRef>
          </c:cat>
          <c:val>
            <c:numRef>
              <c:f>Gráficos!$BC$13:$BC$73</c:f>
              <c:numCache>
                <c:formatCode>0%</c:formatCode>
                <c:ptCount val="61"/>
                <c:pt idx="0">
                  <c:v>6.715493828886332E-2</c:v>
                </c:pt>
                <c:pt idx="1">
                  <c:v>8.3459106444708372E-2</c:v>
                </c:pt>
                <c:pt idx="2">
                  <c:v>9.5263185426577579E-2</c:v>
                </c:pt>
                <c:pt idx="3">
                  <c:v>0.10882806199550377</c:v>
                </c:pt>
                <c:pt idx="4">
                  <c:v>0.12391600187610206</c:v>
                </c:pt>
                <c:pt idx="5">
                  <c:v>0.13045295445899197</c:v>
                </c:pt>
                <c:pt idx="6">
                  <c:v>0.12976358477716612</c:v>
                </c:pt>
                <c:pt idx="7">
                  <c:v>0.1407366857471061</c:v>
                </c:pt>
                <c:pt idx="8">
                  <c:v>0.13322326443257895</c:v>
                </c:pt>
                <c:pt idx="9">
                  <c:v>0.11605474101424788</c:v>
                </c:pt>
                <c:pt idx="10">
                  <c:v>0.11147576296630908</c:v>
                </c:pt>
                <c:pt idx="11">
                  <c:v>0.11953858187332393</c:v>
                </c:pt>
                <c:pt idx="12">
                  <c:v>0.12780174413945733</c:v>
                </c:pt>
                <c:pt idx="13">
                  <c:v>0.13370428251990743</c:v>
                </c:pt>
                <c:pt idx="14">
                  <c:v>0.14900136859240212</c:v>
                </c:pt>
                <c:pt idx="15">
                  <c:v>0.16347735442115574</c:v>
                </c:pt>
                <c:pt idx="16">
                  <c:v>0.18309339486566831</c:v>
                </c:pt>
                <c:pt idx="17">
                  <c:v>0.22307513680463123</c:v>
                </c:pt>
                <c:pt idx="18">
                  <c:v>0.26459974740675474</c:v>
                </c:pt>
                <c:pt idx="19">
                  <c:v>0.3128869176134616</c:v>
                </c:pt>
                <c:pt idx="20">
                  <c:v>0.36920388127748877</c:v>
                </c:pt>
                <c:pt idx="21">
                  <c:v>0.40791262996869032</c:v>
                </c:pt>
                <c:pt idx="22">
                  <c:v>0.41474958083787461</c:v>
                </c:pt>
                <c:pt idx="23">
                  <c:v>0.40954415510838704</c:v>
                </c:pt>
                <c:pt idx="24">
                  <c:v>0.3791161187014106</c:v>
                </c:pt>
                <c:pt idx="25">
                  <c:v>0.39340433716442041</c:v>
                </c:pt>
                <c:pt idx="26">
                  <c:v>0.41640735265859996</c:v>
                </c:pt>
                <c:pt idx="27">
                  <c:v>0.42386811997563378</c:v>
                </c:pt>
                <c:pt idx="28">
                  <c:v>0.4486584634769496</c:v>
                </c:pt>
                <c:pt idx="29">
                  <c:v>0.56218054963412922</c:v>
                </c:pt>
                <c:pt idx="30">
                  <c:v>0.58325497524474379</c:v>
                </c:pt>
                <c:pt idx="31">
                  <c:v>0.61586475006463748</c:v>
                </c:pt>
                <c:pt idx="32">
                  <c:v>0.65441952894593658</c:v>
                </c:pt>
                <c:pt idx="33">
                  <c:v>0.64286299812513603</c:v>
                </c:pt>
                <c:pt idx="34">
                  <c:v>0.62354665661072906</c:v>
                </c:pt>
                <c:pt idx="35">
                  <c:v>0.60853144267373604</c:v>
                </c:pt>
                <c:pt idx="36">
                  <c:v>0.57840513829414308</c:v>
                </c:pt>
                <c:pt idx="37">
                  <c:v>0.54052227808228159</c:v>
                </c:pt>
                <c:pt idx="38">
                  <c:v>0.51236867650824813</c:v>
                </c:pt>
                <c:pt idx="39">
                  <c:v>0.47686948895142905</c:v>
                </c:pt>
                <c:pt idx="40">
                  <c:v>0.45332695780173221</c:v>
                </c:pt>
                <c:pt idx="41">
                  <c:v>0.42395189856505933</c:v>
                </c:pt>
                <c:pt idx="42">
                  <c:v>0.39019058166563175</c:v>
                </c:pt>
                <c:pt idx="43">
                  <c:v>0.35698127124629125</c:v>
                </c:pt>
                <c:pt idx="44">
                  <c:v>0.39608799908668574</c:v>
                </c:pt>
                <c:pt idx="45">
                  <c:v>0.5307927930362818</c:v>
                </c:pt>
                <c:pt idx="46">
                  <c:v>0.60266030107367163</c:v>
                </c:pt>
                <c:pt idx="47">
                  <c:v>0.69528409641710875</c:v>
                </c:pt>
                <c:pt idx="48">
                  <c:v>0.89560378932086437</c:v>
                </c:pt>
                <c:pt idx="49">
                  <c:v>1.0001493859515704</c:v>
                </c:pt>
                <c:pt idx="50">
                  <c:v>1.0444837850558593</c:v>
                </c:pt>
                <c:pt idx="51">
                  <c:v>1.024852085157739</c:v>
                </c:pt>
                <c:pt idx="52">
                  <c:v>1.0202036328761219</c:v>
                </c:pt>
                <c:pt idx="53">
                  <c:v>1.0120717745960768</c:v>
                </c:pt>
                <c:pt idx="54">
                  <c:v>0.99790955030042683</c:v>
                </c:pt>
                <c:pt idx="55">
                  <c:v>0.97659248709829227</c:v>
                </c:pt>
                <c:pt idx="56">
                  <c:v>1.1927910652896618</c:v>
                </c:pt>
                <c:pt idx="57">
                  <c:v>1.1569677629800383</c:v>
                </c:pt>
                <c:pt idx="58">
                  <c:v>1.0932084633426438</c:v>
                </c:pt>
                <c:pt idx="59">
                  <c:v>1.0518218460755755</c:v>
                </c:pt>
                <c:pt idx="60">
                  <c:v>1.0164579434621439</c:v>
                </c:pt>
              </c:numCache>
            </c:numRef>
          </c:val>
          <c:smooth val="0"/>
          <c:extLst>
            <c:ext xmlns:c16="http://schemas.microsoft.com/office/drawing/2014/chart" uri="{C3380CC4-5D6E-409C-BE32-E72D297353CC}">
              <c16:uniqueId val="{00000001-04EA-4BDF-8A42-CA620B9FD9A6}"/>
            </c:ext>
          </c:extLst>
        </c:ser>
        <c:ser>
          <c:idx val="1"/>
          <c:order val="3"/>
          <c:spPr>
            <a:ln w="15875" cap="rnd">
              <a:solidFill>
                <a:schemeClr val="tx1"/>
              </a:solidFill>
              <a:round/>
            </a:ln>
            <a:effectLst/>
          </c:spPr>
          <c:marker>
            <c:symbol val="none"/>
          </c:marker>
          <c:cat>
            <c:numRef>
              <c:f>Gráficos!$AN$13:$AN$73</c:f>
              <c:numCache>
                <c:formatCode>General</c:formatCode>
                <c:ptCount val="61"/>
                <c:pt idx="0">
                  <c:v>1964</c:v>
                </c:pt>
                <c:pt idx="1">
                  <c:v>1965</c:v>
                </c:pt>
                <c:pt idx="2">
                  <c:v>1966</c:v>
                </c:pt>
                <c:pt idx="3">
                  <c:v>1967</c:v>
                </c:pt>
                <c:pt idx="4">
                  <c:v>1968</c:v>
                </c:pt>
                <c:pt idx="5">
                  <c:v>1969</c:v>
                </c:pt>
                <c:pt idx="6">
                  <c:v>1970</c:v>
                </c:pt>
                <c:pt idx="7">
                  <c:v>1971</c:v>
                </c:pt>
                <c:pt idx="8">
                  <c:v>1972</c:v>
                </c:pt>
                <c:pt idx="9">
                  <c:v>1973</c:v>
                </c:pt>
                <c:pt idx="10">
                  <c:v>1974</c:v>
                </c:pt>
                <c:pt idx="11">
                  <c:v>1975</c:v>
                </c:pt>
                <c:pt idx="12">
                  <c:v>1976</c:v>
                </c:pt>
                <c:pt idx="13">
                  <c:v>1977</c:v>
                </c:pt>
                <c:pt idx="14">
                  <c:v>1978</c:v>
                </c:pt>
                <c:pt idx="15">
                  <c:v>1979</c:v>
                </c:pt>
                <c:pt idx="16">
                  <c:v>1980</c:v>
                </c:pt>
                <c:pt idx="17">
                  <c:v>1981</c:v>
                </c:pt>
                <c:pt idx="18">
                  <c:v>1982</c:v>
                </c:pt>
                <c:pt idx="19">
                  <c:v>1983</c:v>
                </c:pt>
                <c:pt idx="20">
                  <c:v>1984</c:v>
                </c:pt>
                <c:pt idx="21">
                  <c:v>1985</c:v>
                </c:pt>
                <c:pt idx="22">
                  <c:v>1986</c:v>
                </c:pt>
                <c:pt idx="23">
                  <c:v>1987</c:v>
                </c:pt>
                <c:pt idx="24">
                  <c:v>1988</c:v>
                </c:pt>
                <c:pt idx="25">
                  <c:v>1989</c:v>
                </c:pt>
                <c:pt idx="26">
                  <c:v>1990</c:v>
                </c:pt>
                <c:pt idx="27">
                  <c:v>1991</c:v>
                </c:pt>
                <c:pt idx="28">
                  <c:v>1992</c:v>
                </c:pt>
                <c:pt idx="29">
                  <c:v>1993</c:v>
                </c:pt>
                <c:pt idx="30">
                  <c:v>1994</c:v>
                </c:pt>
                <c:pt idx="31">
                  <c:v>1995</c:v>
                </c:pt>
                <c:pt idx="32">
                  <c:v>1996</c:v>
                </c:pt>
                <c:pt idx="33">
                  <c:v>1997</c:v>
                </c:pt>
                <c:pt idx="34">
                  <c:v>1998</c:v>
                </c:pt>
                <c:pt idx="35">
                  <c:v>1999</c:v>
                </c:pt>
                <c:pt idx="36">
                  <c:v>2000</c:v>
                </c:pt>
                <c:pt idx="37">
                  <c:v>2001</c:v>
                </c:pt>
                <c:pt idx="38">
                  <c:v>2002</c:v>
                </c:pt>
                <c:pt idx="39">
                  <c:v>2003</c:v>
                </c:pt>
                <c:pt idx="40">
                  <c:v>2004</c:v>
                </c:pt>
                <c:pt idx="41">
                  <c:v>2005</c:v>
                </c:pt>
                <c:pt idx="42">
                  <c:v>2006</c:v>
                </c:pt>
                <c:pt idx="43">
                  <c:v>2007</c:v>
                </c:pt>
                <c:pt idx="44">
                  <c:v>2008</c:v>
                </c:pt>
                <c:pt idx="45">
                  <c:v>2009</c:v>
                </c:pt>
                <c:pt idx="46">
                  <c:v>2010</c:v>
                </c:pt>
                <c:pt idx="47">
                  <c:v>2011</c:v>
                </c:pt>
                <c:pt idx="48">
                  <c:v>2012</c:v>
                </c:pt>
                <c:pt idx="49">
                  <c:v>2013</c:v>
                </c:pt>
                <c:pt idx="50">
                  <c:v>2014</c:v>
                </c:pt>
                <c:pt idx="51">
                  <c:v>2015</c:v>
                </c:pt>
                <c:pt idx="52">
                  <c:v>2016</c:v>
                </c:pt>
                <c:pt idx="53">
                  <c:v>2017</c:v>
                </c:pt>
                <c:pt idx="54">
                  <c:v>2018</c:v>
                </c:pt>
                <c:pt idx="55">
                  <c:v>2019</c:v>
                </c:pt>
                <c:pt idx="56">
                  <c:v>2020</c:v>
                </c:pt>
                <c:pt idx="57">
                  <c:v>2021</c:v>
                </c:pt>
                <c:pt idx="58">
                  <c:v>2022</c:v>
                </c:pt>
                <c:pt idx="59">
                  <c:v>2023</c:v>
                </c:pt>
                <c:pt idx="60">
                  <c:v>2024</c:v>
                </c:pt>
              </c:numCache>
            </c:numRef>
          </c:cat>
          <c:val>
            <c:numRef>
              <c:f>Gráficos!$BF$13:$BF$70</c:f>
              <c:numCache>
                <c:formatCode>General</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smooth val="0"/>
          <c:extLst>
            <c:ext xmlns:c16="http://schemas.microsoft.com/office/drawing/2014/chart" uri="{C3380CC4-5D6E-409C-BE32-E72D297353CC}">
              <c16:uniqueId val="{00000003-04EA-4BDF-8A42-CA620B9FD9A6}"/>
            </c:ext>
          </c:extLst>
        </c:ser>
        <c:dLbls>
          <c:showLegendKey val="0"/>
          <c:showVal val="0"/>
          <c:showCatName val="0"/>
          <c:showSerName val="0"/>
          <c:showPercent val="0"/>
          <c:showBubbleSize val="0"/>
        </c:dLbls>
        <c:smooth val="0"/>
        <c:axId val="818364800"/>
        <c:axId val="818359552"/>
      </c:lineChart>
      <c:catAx>
        <c:axId val="8183648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s-ES"/>
          </a:p>
        </c:txPr>
        <c:crossAx val="818359552"/>
        <c:crossesAt val="0"/>
        <c:auto val="1"/>
        <c:lblAlgn val="ctr"/>
        <c:lblOffset val="100"/>
        <c:noMultiLvlLbl val="0"/>
      </c:catAx>
      <c:valAx>
        <c:axId val="818359552"/>
        <c:scaling>
          <c:orientation val="minMax"/>
          <c:min val="0"/>
        </c:scaling>
        <c:delete val="0"/>
        <c:axPos val="l"/>
        <c:majorGridlines>
          <c:spPr>
            <a:ln w="3175" cap="flat" cmpd="sng" algn="ctr">
              <a:solidFill>
                <a:schemeClr val="tx1"/>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ES"/>
          </a:p>
        </c:txPr>
        <c:crossAx val="818364800"/>
        <c:crosses val="autoZero"/>
        <c:crossBetween val="between"/>
      </c:valAx>
      <c:spPr>
        <a:solidFill>
          <a:schemeClr val="bg1"/>
        </a:solidFill>
        <a:ln>
          <a:noFill/>
        </a:ln>
        <a:effectLst/>
      </c:spPr>
    </c:plotArea>
    <c:plotVisOnly val="1"/>
    <c:dispBlanksAs val="gap"/>
    <c:showDLblsOverMax val="0"/>
  </c:chart>
  <c:spPr>
    <a:solidFill>
      <a:schemeClr val="bg1"/>
    </a:solidFill>
    <a:ln w="3175" cap="flat" cmpd="sng" algn="ctr">
      <a:solidFill>
        <a:schemeClr val="tx1"/>
      </a:solid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imes New Roman" panose="02020603050405020304" pitchFamily="18" charset="0"/>
                <a:ea typeface="+mn-ea"/>
                <a:cs typeface="Times New Roman" panose="02020603050405020304" pitchFamily="18" charset="0"/>
              </a:defRPr>
            </a:pPr>
            <a:r>
              <a:rPr lang="es-ES" sz="2000" b="1" i="0" baseline="0">
                <a:effectLst/>
                <a:latin typeface="Times New Roman" panose="02020603050405020304" pitchFamily="18" charset="0"/>
                <a:cs typeface="Times New Roman" panose="02020603050405020304" pitchFamily="18" charset="0"/>
              </a:rPr>
              <a:t>PIB real por población en edad de trabajar [15 - 64]</a:t>
            </a:r>
          </a:p>
          <a:p>
            <a:pPr marL="0" marR="0" lvl="0" indent="0" algn="ctr"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imes New Roman" panose="02020603050405020304" pitchFamily="18" charset="0"/>
                <a:cs typeface="Times New Roman" panose="02020603050405020304" pitchFamily="18" charset="0"/>
              </a:defRPr>
            </a:pPr>
            <a:r>
              <a:rPr lang="es-ES" sz="2000" b="1" i="0" baseline="0">
                <a:effectLst/>
                <a:latin typeface="Times New Roman" panose="02020603050405020304" pitchFamily="18" charset="0"/>
                <a:cs typeface="Times New Roman" panose="02020603050405020304" pitchFamily="18" charset="0"/>
              </a:rPr>
              <a:t>(1960 = 100)</a:t>
            </a:r>
          </a:p>
        </c:rich>
      </c:tx>
      <c:layout>
        <c:manualLayout>
          <c:xMode val="edge"/>
          <c:yMode val="edge"/>
          <c:x val="0.31059620552052181"/>
          <c:y val="2.70966672230817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imes New Roman" panose="02020603050405020304" pitchFamily="18" charset="0"/>
              <a:ea typeface="+mn-ea"/>
              <a:cs typeface="Times New Roman" panose="02020603050405020304" pitchFamily="18" charset="0"/>
            </a:defRPr>
          </a:pPr>
          <a:endParaRPr lang="es-ES"/>
        </a:p>
      </c:txPr>
    </c:title>
    <c:autoTitleDeleted val="0"/>
    <c:plotArea>
      <c:layout>
        <c:manualLayout>
          <c:layoutTarget val="inner"/>
          <c:xMode val="edge"/>
          <c:yMode val="edge"/>
          <c:x val="5.1879805465493284E-2"/>
          <c:y val="0.1197259928877655"/>
          <c:w val="0.91378752919470374"/>
          <c:h val="0.787835000541242"/>
        </c:manualLayout>
      </c:layout>
      <c:lineChart>
        <c:grouping val="standard"/>
        <c:varyColors val="0"/>
        <c:ser>
          <c:idx val="0"/>
          <c:order val="0"/>
          <c:tx>
            <c:strRef>
              <c:f>Gráficos!$BA$2</c:f>
              <c:strCache>
                <c:ptCount val="1"/>
                <c:pt idx="0">
                  <c:v>Ind. PIBpctes15 /Pob[15 - 64]</c:v>
                </c:pt>
              </c:strCache>
            </c:strRef>
          </c:tx>
          <c:spPr>
            <a:ln w="44450" cap="rnd">
              <a:solidFill>
                <a:schemeClr val="tx1"/>
              </a:solidFill>
              <a:round/>
            </a:ln>
            <a:effectLst/>
          </c:spPr>
          <c:marker>
            <c:symbol val="none"/>
          </c:marker>
          <c:dPt>
            <c:idx val="42"/>
            <c:marker>
              <c:symbol val="none"/>
            </c:marker>
            <c:bubble3D val="0"/>
            <c:spPr>
              <a:ln w="44450" cap="rnd">
                <a:solidFill>
                  <a:schemeClr val="tx1"/>
                </a:solidFill>
                <a:round/>
              </a:ln>
              <a:effectLst/>
            </c:spPr>
            <c:extLst>
              <c:ext xmlns:c16="http://schemas.microsoft.com/office/drawing/2014/chart" uri="{C3380CC4-5D6E-409C-BE32-E72D297353CC}">
                <c16:uniqueId val="{00000000-84C4-49DE-BC3D-7DA08437A373}"/>
              </c:ext>
            </c:extLst>
          </c:dPt>
          <c:cat>
            <c:numRef>
              <c:f>Gráficos!$AN$9:$AN$73</c:f>
              <c:numCache>
                <c:formatCode>General</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Gráficos!$BA$9:$BA$73</c:f>
              <c:numCache>
                <c:formatCode>0</c:formatCode>
                <c:ptCount val="65"/>
                <c:pt idx="0">
                  <c:v>100</c:v>
                </c:pt>
                <c:pt idx="1">
                  <c:v>110.26122570192189</c:v>
                </c:pt>
                <c:pt idx="2">
                  <c:v>119.80981952069291</c:v>
                </c:pt>
                <c:pt idx="3">
                  <c:v>129.45342961497249</c:v>
                </c:pt>
                <c:pt idx="4">
                  <c:v>136.39350667055925</c:v>
                </c:pt>
                <c:pt idx="5">
                  <c:v>143.65479171862364</c:v>
                </c:pt>
                <c:pt idx="6">
                  <c:v>152.75082903833516</c:v>
                </c:pt>
                <c:pt idx="7">
                  <c:v>158.02505457034422</c:v>
                </c:pt>
                <c:pt idx="8">
                  <c:v>167.0811695875812</c:v>
                </c:pt>
                <c:pt idx="9">
                  <c:v>180.8410475844953</c:v>
                </c:pt>
                <c:pt idx="10">
                  <c:v>187.45547880497094</c:v>
                </c:pt>
                <c:pt idx="11">
                  <c:v>194.08445664768647</c:v>
                </c:pt>
                <c:pt idx="12">
                  <c:v>207.82366423591313</c:v>
                </c:pt>
                <c:pt idx="13">
                  <c:v>221.65059999362472</c:v>
                </c:pt>
                <c:pt idx="14">
                  <c:v>231.64758813365074</c:v>
                </c:pt>
                <c:pt idx="15">
                  <c:v>230.48754935263474</c:v>
                </c:pt>
                <c:pt idx="16">
                  <c:v>235.64917687368992</c:v>
                </c:pt>
                <c:pt idx="17">
                  <c:v>239.8144373352205</c:v>
                </c:pt>
                <c:pt idx="18">
                  <c:v>240.6546387420679</c:v>
                </c:pt>
                <c:pt idx="19">
                  <c:v>237.88857402350337</c:v>
                </c:pt>
                <c:pt idx="20">
                  <c:v>238.057716493724</c:v>
                </c:pt>
                <c:pt idx="21">
                  <c:v>234.88696172399003</c:v>
                </c:pt>
                <c:pt idx="22">
                  <c:v>234.99130933128481</c:v>
                </c:pt>
                <c:pt idx="23">
                  <c:v>236.55566019579516</c:v>
                </c:pt>
                <c:pt idx="24">
                  <c:v>238.3208892389724</c:v>
                </c:pt>
                <c:pt idx="25">
                  <c:v>241.57210436463532</c:v>
                </c:pt>
                <c:pt idx="26">
                  <c:v>247.38275010495542</c:v>
                </c:pt>
                <c:pt idx="27">
                  <c:v>259.1012784968089</c:v>
                </c:pt>
                <c:pt idx="28">
                  <c:v>270.31665987634426</c:v>
                </c:pt>
                <c:pt idx="29">
                  <c:v>281.33742879437676</c:v>
                </c:pt>
                <c:pt idx="30">
                  <c:v>289.89561312974797</c:v>
                </c:pt>
                <c:pt idx="31">
                  <c:v>294.63958023593813</c:v>
                </c:pt>
                <c:pt idx="32">
                  <c:v>294.19899594364449</c:v>
                </c:pt>
                <c:pt idx="33">
                  <c:v>288.14589742637452</c:v>
                </c:pt>
                <c:pt idx="34">
                  <c:v>292.26143117446213</c:v>
                </c:pt>
                <c:pt idx="35">
                  <c:v>297.90889678519551</c:v>
                </c:pt>
                <c:pt idx="36">
                  <c:v>303.55232779272495</c:v>
                </c:pt>
                <c:pt idx="37">
                  <c:v>312.54703663350023</c:v>
                </c:pt>
                <c:pt idx="38">
                  <c:v>324.41271709137385</c:v>
                </c:pt>
                <c:pt idx="39">
                  <c:v>337.23971036694235</c:v>
                </c:pt>
                <c:pt idx="40">
                  <c:v>353.31465615465913</c:v>
                </c:pt>
                <c:pt idx="41">
                  <c:v>365.10016591422703</c:v>
                </c:pt>
                <c:pt idx="42">
                  <c:v>369.9580071636978</c:v>
                </c:pt>
                <c:pt idx="43">
                  <c:v>373.36660302042213</c:v>
                </c:pt>
                <c:pt idx="44">
                  <c:v>377.28932261462506</c:v>
                </c:pt>
                <c:pt idx="45">
                  <c:v>383.7497818533231</c:v>
                </c:pt>
                <c:pt idx="46">
                  <c:v>392.82303652706719</c:v>
                </c:pt>
                <c:pt idx="47">
                  <c:v>399.03868499600657</c:v>
                </c:pt>
                <c:pt idx="48">
                  <c:v>396.41288353870561</c:v>
                </c:pt>
                <c:pt idx="49">
                  <c:v>379.90031487068762</c:v>
                </c:pt>
                <c:pt idx="50">
                  <c:v>380.7106757144856</c:v>
                </c:pt>
                <c:pt idx="51">
                  <c:v>379.04659772073018</c:v>
                </c:pt>
                <c:pt idx="52">
                  <c:v>369.88895307754331</c:v>
                </c:pt>
                <c:pt idx="53">
                  <c:v>368.0685249716995</c:v>
                </c:pt>
                <c:pt idx="54">
                  <c:v>376.9652893034563</c:v>
                </c:pt>
                <c:pt idx="55">
                  <c:v>393.95496092020414</c:v>
                </c:pt>
                <c:pt idx="56">
                  <c:v>406.03002985528144</c:v>
                </c:pt>
                <c:pt idx="57">
                  <c:v>417.59590573077264</c:v>
                </c:pt>
                <c:pt idx="58">
                  <c:v>425.99386403466195</c:v>
                </c:pt>
                <c:pt idx="59">
                  <c:v>430.9388483163624</c:v>
                </c:pt>
                <c:pt idx="60">
                  <c:v>381.34645777833259</c:v>
                </c:pt>
                <c:pt idx="61">
                  <c:v>405.9041665241528</c:v>
                </c:pt>
                <c:pt idx="62">
                  <c:v>428.44745385238809</c:v>
                </c:pt>
                <c:pt idx="63">
                  <c:v>433.21654830932374</c:v>
                </c:pt>
                <c:pt idx="64">
                  <c:v>442.69572670115656</c:v>
                </c:pt>
              </c:numCache>
            </c:numRef>
          </c:val>
          <c:smooth val="0"/>
          <c:extLst>
            <c:ext xmlns:c16="http://schemas.microsoft.com/office/drawing/2014/chart" uri="{C3380CC4-5D6E-409C-BE32-E72D297353CC}">
              <c16:uniqueId val="{00000000-FD5A-48E1-92D3-02FF5437DBC1}"/>
            </c:ext>
          </c:extLst>
        </c:ser>
        <c:dLbls>
          <c:showLegendKey val="0"/>
          <c:showVal val="0"/>
          <c:showCatName val="0"/>
          <c:showSerName val="0"/>
          <c:showPercent val="0"/>
          <c:showBubbleSize val="0"/>
        </c:dLbls>
        <c:smooth val="0"/>
        <c:axId val="818364800"/>
        <c:axId val="818359552"/>
      </c:lineChart>
      <c:catAx>
        <c:axId val="8183648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s-ES"/>
          </a:p>
        </c:txPr>
        <c:crossAx val="818359552"/>
        <c:crossesAt val="0"/>
        <c:auto val="1"/>
        <c:lblAlgn val="ctr"/>
        <c:lblOffset val="100"/>
        <c:noMultiLvlLbl val="0"/>
      </c:catAx>
      <c:valAx>
        <c:axId val="818359552"/>
        <c:scaling>
          <c:orientation val="minMax"/>
          <c:min val="100"/>
        </c:scaling>
        <c:delete val="0"/>
        <c:axPos val="l"/>
        <c:majorGridlines>
          <c:spPr>
            <a:ln w="9525" cap="flat" cmpd="sng" algn="ctr">
              <a:solidFill>
                <a:schemeClr val="tx1"/>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ES"/>
          </a:p>
        </c:txPr>
        <c:crossAx val="818364800"/>
        <c:crosses val="autoZero"/>
        <c:crossBetween val="between"/>
        <c:majorUnit val="50"/>
      </c:valAx>
      <c:spPr>
        <a:solidFill>
          <a:schemeClr val="bg1"/>
        </a:solidFill>
        <a:ln>
          <a:noFill/>
        </a:ln>
        <a:effectLst/>
      </c:spPr>
    </c:plotArea>
    <c:plotVisOnly val="1"/>
    <c:dispBlanksAs val="gap"/>
    <c:showDLblsOverMax val="0"/>
  </c:chart>
  <c:spPr>
    <a:solidFill>
      <a:schemeClr val="bg1"/>
    </a:solidFill>
    <a:ln w="3175" cap="flat" cmpd="sng" algn="ctr">
      <a:solidFill>
        <a:schemeClr val="tx1"/>
      </a:solid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s-ES" sz="2000" b="1">
                <a:latin typeface="Times New Roman" panose="02020603050405020304" pitchFamily="18" charset="0"/>
                <a:cs typeface="Times New Roman" panose="02020603050405020304" pitchFamily="18" charset="0"/>
              </a:rPr>
              <a:t>PIB real  </a:t>
            </a:r>
          </a:p>
          <a:p>
            <a:pPr>
              <a:defRPr sz="2000" b="1">
                <a:latin typeface="Times New Roman" panose="02020603050405020304" pitchFamily="18" charset="0"/>
                <a:cs typeface="Times New Roman" panose="02020603050405020304" pitchFamily="18" charset="0"/>
              </a:defRPr>
            </a:pPr>
            <a:r>
              <a:rPr lang="es-ES" sz="2000" b="1">
                <a:latin typeface="Times New Roman" panose="02020603050405020304" pitchFamily="18" charset="0"/>
                <a:cs typeface="Times New Roman" panose="02020603050405020304" pitchFamily="18" charset="0"/>
              </a:rPr>
              <a:t>(1954=100)</a:t>
            </a:r>
          </a:p>
        </c:rich>
      </c:tx>
      <c:layout>
        <c:manualLayout>
          <c:xMode val="edge"/>
          <c:yMode val="edge"/>
          <c:x val="0.45202494745988314"/>
          <c:y val="3.0893818431409644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ES"/>
        </a:p>
      </c:txPr>
    </c:title>
    <c:autoTitleDeleted val="0"/>
    <c:plotArea>
      <c:layout>
        <c:manualLayout>
          <c:layoutTarget val="inner"/>
          <c:xMode val="edge"/>
          <c:yMode val="edge"/>
          <c:x val="5.1567292029261455E-2"/>
          <c:y val="0.11576337072351538"/>
          <c:w val="0.92109485960230808"/>
          <c:h val="0.79179756956054814"/>
        </c:manualLayout>
      </c:layout>
      <c:lineChart>
        <c:grouping val="standard"/>
        <c:varyColors val="0"/>
        <c:ser>
          <c:idx val="0"/>
          <c:order val="0"/>
          <c:spPr>
            <a:ln w="44450" cap="rnd">
              <a:solidFill>
                <a:schemeClr val="tx1"/>
              </a:solidFill>
              <a:round/>
            </a:ln>
            <a:effectLst/>
          </c:spPr>
          <c:marker>
            <c:symbol val="none"/>
          </c:marker>
          <c:cat>
            <c:numRef>
              <c:f>Gráficos!$AN$3:$AN$73</c:f>
              <c:numCache>
                <c:formatCode>General</c:formatCode>
                <c:ptCount val="71"/>
                <c:pt idx="0">
                  <c:v>1954</c:v>
                </c:pt>
                <c:pt idx="1">
                  <c:v>1955</c:v>
                </c:pt>
                <c:pt idx="2">
                  <c:v>1956</c:v>
                </c:pt>
                <c:pt idx="3">
                  <c:v>1957</c:v>
                </c:pt>
                <c:pt idx="4">
                  <c:v>1958</c:v>
                </c:pt>
                <c:pt idx="5">
                  <c:v>1959</c:v>
                </c:pt>
                <c:pt idx="6">
                  <c:v>1960</c:v>
                </c:pt>
                <c:pt idx="7">
                  <c:v>1961</c:v>
                </c:pt>
                <c:pt idx="8">
                  <c:v>1962</c:v>
                </c:pt>
                <c:pt idx="9">
                  <c:v>1963</c:v>
                </c:pt>
                <c:pt idx="10">
                  <c:v>1964</c:v>
                </c:pt>
                <c:pt idx="11">
                  <c:v>1965</c:v>
                </c:pt>
                <c:pt idx="12">
                  <c:v>1966</c:v>
                </c:pt>
                <c:pt idx="13">
                  <c:v>1967</c:v>
                </c:pt>
                <c:pt idx="14">
                  <c:v>1968</c:v>
                </c:pt>
                <c:pt idx="15">
                  <c:v>1969</c:v>
                </c:pt>
                <c:pt idx="16">
                  <c:v>1970</c:v>
                </c:pt>
                <c:pt idx="17">
                  <c:v>1971</c:v>
                </c:pt>
                <c:pt idx="18">
                  <c:v>1972</c:v>
                </c:pt>
                <c:pt idx="19">
                  <c:v>1973</c:v>
                </c:pt>
                <c:pt idx="20">
                  <c:v>1974</c:v>
                </c:pt>
                <c:pt idx="21">
                  <c:v>1975</c:v>
                </c:pt>
                <c:pt idx="22">
                  <c:v>1976</c:v>
                </c:pt>
                <c:pt idx="23">
                  <c:v>1977</c:v>
                </c:pt>
                <c:pt idx="24">
                  <c:v>1978</c:v>
                </c:pt>
                <c:pt idx="25">
                  <c:v>1979</c:v>
                </c:pt>
                <c:pt idx="26">
                  <c:v>1980</c:v>
                </c:pt>
                <c:pt idx="27">
                  <c:v>1981</c:v>
                </c:pt>
                <c:pt idx="28">
                  <c:v>1982</c:v>
                </c:pt>
                <c:pt idx="29">
                  <c:v>1983</c:v>
                </c:pt>
                <c:pt idx="30">
                  <c:v>1984</c:v>
                </c:pt>
                <c:pt idx="31">
                  <c:v>1985</c:v>
                </c:pt>
                <c:pt idx="32">
                  <c:v>1986</c:v>
                </c:pt>
                <c:pt idx="33">
                  <c:v>1987</c:v>
                </c:pt>
                <c:pt idx="34">
                  <c:v>1988</c:v>
                </c:pt>
                <c:pt idx="35">
                  <c:v>1989</c:v>
                </c:pt>
                <c:pt idx="36">
                  <c:v>1990</c:v>
                </c:pt>
                <c:pt idx="37">
                  <c:v>1991</c:v>
                </c:pt>
                <c:pt idx="38">
                  <c:v>1992</c:v>
                </c:pt>
                <c:pt idx="39">
                  <c:v>1993</c:v>
                </c:pt>
                <c:pt idx="40">
                  <c:v>1994</c:v>
                </c:pt>
                <c:pt idx="41">
                  <c:v>1995</c:v>
                </c:pt>
                <c:pt idx="42">
                  <c:v>1996</c:v>
                </c:pt>
                <c:pt idx="43">
                  <c:v>1997</c:v>
                </c:pt>
                <c:pt idx="44">
                  <c:v>1998</c:v>
                </c:pt>
                <c:pt idx="45">
                  <c:v>1999</c:v>
                </c:pt>
                <c:pt idx="46">
                  <c:v>2000</c:v>
                </c:pt>
                <c:pt idx="47">
                  <c:v>2001</c:v>
                </c:pt>
                <c:pt idx="48">
                  <c:v>2002</c:v>
                </c:pt>
                <c:pt idx="49">
                  <c:v>2003</c:v>
                </c:pt>
                <c:pt idx="50">
                  <c:v>2004</c:v>
                </c:pt>
                <c:pt idx="51">
                  <c:v>2005</c:v>
                </c:pt>
                <c:pt idx="52">
                  <c:v>2006</c:v>
                </c:pt>
                <c:pt idx="53">
                  <c:v>2007</c:v>
                </c:pt>
                <c:pt idx="54">
                  <c:v>2008</c:v>
                </c:pt>
                <c:pt idx="55">
                  <c:v>2009</c:v>
                </c:pt>
                <c:pt idx="56">
                  <c:v>2010</c:v>
                </c:pt>
                <c:pt idx="57">
                  <c:v>2011</c:v>
                </c:pt>
                <c:pt idx="58">
                  <c:v>2012</c:v>
                </c:pt>
                <c:pt idx="59">
                  <c:v>2013</c:v>
                </c:pt>
                <c:pt idx="60">
                  <c:v>2014</c:v>
                </c:pt>
                <c:pt idx="61">
                  <c:v>2015</c:v>
                </c:pt>
                <c:pt idx="62">
                  <c:v>2016</c:v>
                </c:pt>
                <c:pt idx="63">
                  <c:v>2017</c:v>
                </c:pt>
                <c:pt idx="64">
                  <c:v>2018</c:v>
                </c:pt>
                <c:pt idx="65">
                  <c:v>2019</c:v>
                </c:pt>
                <c:pt idx="66">
                  <c:v>2020</c:v>
                </c:pt>
                <c:pt idx="67">
                  <c:v>2021</c:v>
                </c:pt>
                <c:pt idx="68">
                  <c:v>2022</c:v>
                </c:pt>
                <c:pt idx="69">
                  <c:v>2023</c:v>
                </c:pt>
                <c:pt idx="70">
                  <c:v>2024</c:v>
                </c:pt>
              </c:numCache>
            </c:numRef>
          </c:cat>
          <c:val>
            <c:numRef>
              <c:f>Gráficos!$AR$3:$AR$73</c:f>
              <c:numCache>
                <c:formatCode>#,##0.00</c:formatCode>
                <c:ptCount val="71"/>
                <c:pt idx="0">
                  <c:v>100</c:v>
                </c:pt>
                <c:pt idx="1">
                  <c:v>105.19065989470467</c:v>
                </c:pt>
                <c:pt idx="2">
                  <c:v>112.73085082484727</c:v>
                </c:pt>
                <c:pt idx="3">
                  <c:v>117.55103884982496</c:v>
                </c:pt>
                <c:pt idx="4">
                  <c:v>122.85174031203501</c:v>
                </c:pt>
                <c:pt idx="5">
                  <c:v>120.52080993296165</c:v>
                </c:pt>
                <c:pt idx="6">
                  <c:v>123.35497146351062</c:v>
                </c:pt>
                <c:pt idx="7">
                  <c:v>137.96056154135894</c:v>
                </c:pt>
                <c:pt idx="8">
                  <c:v>150.80508538989176</c:v>
                </c:pt>
                <c:pt idx="9">
                  <c:v>164.01117137263978</c:v>
                </c:pt>
                <c:pt idx="10">
                  <c:v>174.15394038331291</c:v>
                </c:pt>
                <c:pt idx="11">
                  <c:v>185.04446086481454</c:v>
                </c:pt>
                <c:pt idx="12">
                  <c:v>198.45266478076658</c:v>
                </c:pt>
                <c:pt idx="13">
                  <c:v>207.06612474637458</c:v>
                </c:pt>
                <c:pt idx="14">
                  <c:v>220.72604447335138</c:v>
                </c:pt>
                <c:pt idx="15">
                  <c:v>240.3873778444563</c:v>
                </c:pt>
                <c:pt idx="16">
                  <c:v>250.59333980552688</c:v>
                </c:pt>
                <c:pt idx="17">
                  <c:v>262.24371120424399</c:v>
                </c:pt>
                <c:pt idx="18">
                  <c:v>283.61435179645741</c:v>
                </c:pt>
                <c:pt idx="19">
                  <c:v>305.70424674016914</c:v>
                </c:pt>
                <c:pt idx="20">
                  <c:v>322.88046677739601</c:v>
                </c:pt>
                <c:pt idx="21">
                  <c:v>324.6307737200051</c:v>
                </c:pt>
                <c:pt idx="22">
                  <c:v>335.35584151131508</c:v>
                </c:pt>
                <c:pt idx="23">
                  <c:v>344.87670741090994</c:v>
                </c:pt>
                <c:pt idx="24">
                  <c:v>349.92062606915835</c:v>
                </c:pt>
                <c:pt idx="25">
                  <c:v>350.06764354488496</c:v>
                </c:pt>
                <c:pt idx="26">
                  <c:v>354.62055510932169</c:v>
                </c:pt>
                <c:pt idx="27">
                  <c:v>354.15196290567661</c:v>
                </c:pt>
                <c:pt idx="28">
                  <c:v>358.56045970713427</c:v>
                </c:pt>
                <c:pt idx="29">
                  <c:v>364.91093315354919</c:v>
                </c:pt>
                <c:pt idx="30">
                  <c:v>371.42110095792282</c:v>
                </c:pt>
                <c:pt idx="31">
                  <c:v>380.04109933094753</c:v>
                </c:pt>
                <c:pt idx="32">
                  <c:v>392.4063383763899</c:v>
                </c:pt>
                <c:pt idx="33">
                  <c:v>414.17489410542788</c:v>
                </c:pt>
                <c:pt idx="34">
                  <c:v>435.2708684874429</c:v>
                </c:pt>
                <c:pt idx="35">
                  <c:v>456.28408155985881</c:v>
                </c:pt>
                <c:pt idx="36">
                  <c:v>473.54855700311356</c:v>
                </c:pt>
                <c:pt idx="37">
                  <c:v>485.59440733263858</c:v>
                </c:pt>
                <c:pt idx="38">
                  <c:v>490.11480674989201</c:v>
                </c:pt>
                <c:pt idx="39">
                  <c:v>485.05354468962526</c:v>
                </c:pt>
                <c:pt idx="40">
                  <c:v>496.61215237953905</c:v>
                </c:pt>
                <c:pt idx="41">
                  <c:v>510.30506933530921</c:v>
                </c:pt>
                <c:pt idx="42">
                  <c:v>523.61099303716628</c:v>
                </c:pt>
                <c:pt idx="43">
                  <c:v>542.39453317835159</c:v>
                </c:pt>
                <c:pt idx="44">
                  <c:v>565.72820759896456</c:v>
                </c:pt>
                <c:pt idx="45">
                  <c:v>590.67055704687016</c:v>
                </c:pt>
                <c:pt idx="46">
                  <c:v>621.38881577851703</c:v>
                </c:pt>
                <c:pt idx="47">
                  <c:v>645.74178319302075</c:v>
                </c:pt>
                <c:pt idx="48">
                  <c:v>663.53529227968988</c:v>
                </c:pt>
                <c:pt idx="49">
                  <c:v>683.03838565018418</c:v>
                </c:pt>
                <c:pt idx="50">
                  <c:v>704.31198885500407</c:v>
                </c:pt>
                <c:pt idx="51">
                  <c:v>729.32317618472132</c:v>
                </c:pt>
                <c:pt idx="52">
                  <c:v>758.81287706010153</c:v>
                </c:pt>
                <c:pt idx="53">
                  <c:v>785.62566072586287</c:v>
                </c:pt>
                <c:pt idx="54">
                  <c:v>791.65305767615826</c:v>
                </c:pt>
                <c:pt idx="55">
                  <c:v>761.82245870771203</c:v>
                </c:pt>
                <c:pt idx="56">
                  <c:v>762.53955829232552</c:v>
                </c:pt>
                <c:pt idx="57">
                  <c:v>757.65982048979379</c:v>
                </c:pt>
                <c:pt idx="58">
                  <c:v>735.95213533920924</c:v>
                </c:pt>
                <c:pt idx="59">
                  <c:v>725.44740329711021</c:v>
                </c:pt>
                <c:pt idx="60">
                  <c:v>736.47780371988358</c:v>
                </c:pt>
                <c:pt idx="61">
                  <c:v>766.38494886266176</c:v>
                </c:pt>
                <c:pt idx="62">
                  <c:v>788.72625814303433</c:v>
                </c:pt>
                <c:pt idx="63">
                  <c:v>811.56838562079975</c:v>
                </c:pt>
                <c:pt idx="64">
                  <c:v>831.00886474242498</c:v>
                </c:pt>
                <c:pt idx="65">
                  <c:v>847.3065030353988</c:v>
                </c:pt>
                <c:pt idx="66">
                  <c:v>754.61041060825892</c:v>
                </c:pt>
                <c:pt idx="67">
                  <c:v>805.04211253311394</c:v>
                </c:pt>
                <c:pt idx="68">
                  <c:v>856.32610104667742</c:v>
                </c:pt>
                <c:pt idx="69">
                  <c:v>877.3990488105452</c:v>
                </c:pt>
                <c:pt idx="70">
                  <c:v>907.71515276504408</c:v>
                </c:pt>
              </c:numCache>
            </c:numRef>
          </c:val>
          <c:smooth val="0"/>
          <c:extLst>
            <c:ext xmlns:c16="http://schemas.microsoft.com/office/drawing/2014/chart" uri="{C3380CC4-5D6E-409C-BE32-E72D297353CC}">
              <c16:uniqueId val="{00000000-101C-4F34-B989-1CEC7F6A0CB1}"/>
            </c:ext>
          </c:extLst>
        </c:ser>
        <c:dLbls>
          <c:showLegendKey val="0"/>
          <c:showVal val="0"/>
          <c:showCatName val="0"/>
          <c:showSerName val="0"/>
          <c:showPercent val="0"/>
          <c:showBubbleSize val="0"/>
        </c:dLbls>
        <c:upDownBars>
          <c:gapWidth val="152"/>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818364800"/>
        <c:axId val="818359552"/>
      </c:lineChart>
      <c:catAx>
        <c:axId val="818364800"/>
        <c:scaling>
          <c:orientation val="minMax"/>
        </c:scaling>
        <c:delete val="0"/>
        <c:axPos val="b"/>
        <c:majorGridlines>
          <c:spPr>
            <a:ln w="9525" cap="flat" cmpd="sng" algn="ctr">
              <a:solidFill>
                <a:srgbClr val="D9D9D9"/>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ES"/>
          </a:p>
        </c:txPr>
        <c:crossAx val="818359552"/>
        <c:crossesAt val="11.5"/>
        <c:auto val="1"/>
        <c:lblAlgn val="ctr"/>
        <c:lblOffset val="100"/>
        <c:noMultiLvlLbl val="0"/>
      </c:catAx>
      <c:valAx>
        <c:axId val="818359552"/>
        <c:scaling>
          <c:orientation val="minMax"/>
          <c:min val="100"/>
        </c:scaling>
        <c:delete val="0"/>
        <c:axPos val="l"/>
        <c:majorGridlines>
          <c:spPr>
            <a:ln w="9525" cap="flat" cmpd="sng" algn="ctr">
              <a:solidFill>
                <a:schemeClr val="tx1"/>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ES"/>
          </a:p>
        </c:txPr>
        <c:crossAx val="818364800"/>
        <c:crosses val="autoZero"/>
        <c:crossBetween val="between"/>
      </c:valAx>
      <c:spPr>
        <a:noFill/>
        <a:ln>
          <a:solidFill>
            <a:schemeClr val="accent5">
              <a:lumMod val="20000"/>
              <a:lumOff val="80000"/>
            </a:schemeClr>
          </a:solidFill>
        </a:ln>
        <a:effectLst/>
      </c:spPr>
    </c:plotArea>
    <c:plotVisOnly val="1"/>
    <c:dispBlanksAs val="gap"/>
    <c:showDLblsOverMax val="0"/>
  </c:chart>
  <c:spPr>
    <a:solidFill>
      <a:schemeClr val="bg1"/>
    </a:solidFill>
    <a:ln w="3175" cap="flat" cmpd="sng" algn="ctr">
      <a:solidFill>
        <a:schemeClr val="tx1"/>
      </a:solid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imes New Roman" panose="02020603050405020304" pitchFamily="18" charset="0"/>
                <a:ea typeface="+mn-ea"/>
                <a:cs typeface="Times New Roman" panose="02020603050405020304" pitchFamily="18" charset="0"/>
              </a:defRPr>
            </a:pPr>
            <a:r>
              <a:rPr lang="es-ES" sz="2000" b="1" i="0" baseline="0">
                <a:effectLst/>
                <a:latin typeface="Times New Roman" panose="02020603050405020304" pitchFamily="18" charset="0"/>
                <a:cs typeface="Times New Roman" panose="02020603050405020304" pitchFamily="18" charset="0"/>
              </a:rPr>
              <a:t>Posición de Inversión Internacional Neta de España</a:t>
            </a:r>
          </a:p>
          <a:p>
            <a:pPr marL="0" marR="0" lvl="0" indent="0" algn="ctr"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imes New Roman" panose="02020603050405020304" pitchFamily="18" charset="0"/>
                <a:cs typeface="Times New Roman" panose="02020603050405020304" pitchFamily="18" charset="0"/>
              </a:defRPr>
            </a:pPr>
            <a:r>
              <a:rPr lang="es-ES" sz="2000" b="1" i="0" baseline="0">
                <a:effectLst/>
                <a:latin typeface="Times New Roman" panose="02020603050405020304" pitchFamily="18" charset="0"/>
                <a:cs typeface="Times New Roman" panose="02020603050405020304" pitchFamily="18" charset="0"/>
              </a:rPr>
              <a:t>(% del PIB)</a:t>
            </a:r>
            <a:endParaRPr lang="es-ES" sz="2000">
              <a:effectLst/>
              <a:latin typeface="Times New Roman" panose="02020603050405020304" pitchFamily="18" charset="0"/>
              <a:cs typeface="Times New Roman" panose="02020603050405020304" pitchFamily="18" charset="0"/>
            </a:endParaRPr>
          </a:p>
        </c:rich>
      </c:tx>
      <c:layout>
        <c:manualLayout>
          <c:xMode val="edge"/>
          <c:yMode val="edge"/>
          <c:x val="0.27671603836486164"/>
          <c:y val="4.133449809688791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imes New Roman" panose="02020603050405020304" pitchFamily="18" charset="0"/>
              <a:ea typeface="+mn-ea"/>
              <a:cs typeface="Times New Roman" panose="02020603050405020304" pitchFamily="18" charset="0"/>
            </a:defRPr>
          </a:pPr>
          <a:endParaRPr lang="es-ES"/>
        </a:p>
      </c:txPr>
    </c:title>
    <c:autoTitleDeleted val="0"/>
    <c:plotArea>
      <c:layout>
        <c:manualLayout>
          <c:layoutTarget val="inner"/>
          <c:xMode val="edge"/>
          <c:yMode val="edge"/>
          <c:x val="5.5387082464153144E-2"/>
          <c:y val="0.16539894190764806"/>
          <c:w val="0.911104861111111"/>
          <c:h val="0.74216200113000153"/>
        </c:manualLayout>
      </c:layout>
      <c:lineChart>
        <c:grouping val="standard"/>
        <c:varyColors val="0"/>
        <c:ser>
          <c:idx val="2"/>
          <c:order val="0"/>
          <c:tx>
            <c:strRef>
              <c:f>Gráficos!$BE$2</c:f>
              <c:strCache>
                <c:ptCount val="1"/>
                <c:pt idx="0">
                  <c:v>PINN/PIB</c:v>
                </c:pt>
              </c:strCache>
            </c:strRef>
          </c:tx>
          <c:spPr>
            <a:ln w="44450" cap="rnd">
              <a:solidFill>
                <a:schemeClr val="tx1"/>
              </a:solidFill>
              <a:round/>
            </a:ln>
            <a:effectLst/>
          </c:spPr>
          <c:marker>
            <c:symbol val="none"/>
          </c:marker>
          <c:cat>
            <c:numRef>
              <c:f>Gráficos!$AN$41:$AN$73</c:f>
              <c:numCache>
                <c:formatCode>General</c:formatCode>
                <c:ptCount val="33"/>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pt idx="28">
                  <c:v>2020</c:v>
                </c:pt>
                <c:pt idx="29">
                  <c:v>2021</c:v>
                </c:pt>
                <c:pt idx="30">
                  <c:v>2022</c:v>
                </c:pt>
                <c:pt idx="31">
                  <c:v>2023</c:v>
                </c:pt>
                <c:pt idx="32">
                  <c:v>2024</c:v>
                </c:pt>
              </c:numCache>
            </c:numRef>
          </c:cat>
          <c:val>
            <c:numRef>
              <c:f>Gráficos!$BE$41:$BE$73</c:f>
              <c:numCache>
                <c:formatCode>0%</c:formatCode>
                <c:ptCount val="33"/>
                <c:pt idx="0">
                  <c:v>-0.18069325229717939</c:v>
                </c:pt>
                <c:pt idx="1">
                  <c:v>-0.23275092319473745</c:v>
                </c:pt>
                <c:pt idx="2">
                  <c:v>-0.21427262959046212</c:v>
                </c:pt>
                <c:pt idx="3">
                  <c:v>-0.2095146428423996</c:v>
                </c:pt>
                <c:pt idx="4">
                  <c:v>-0.23867052803377059</c:v>
                </c:pt>
                <c:pt idx="5">
                  <c:v>-0.27651834110191126</c:v>
                </c:pt>
                <c:pt idx="6">
                  <c:v>-0.35942717155153636</c:v>
                </c:pt>
                <c:pt idx="7">
                  <c:v>-0.34778963849997147</c:v>
                </c:pt>
                <c:pt idx="8">
                  <c:v>-0.34920757479125775</c:v>
                </c:pt>
                <c:pt idx="9">
                  <c:v>-0.3854196685108095</c:v>
                </c:pt>
                <c:pt idx="10">
                  <c:v>-0.45674123434132186</c:v>
                </c:pt>
                <c:pt idx="11">
                  <c:v>-0.50565914564030878</c:v>
                </c:pt>
                <c:pt idx="12">
                  <c:v>-0.59470338662812672</c:v>
                </c:pt>
                <c:pt idx="13">
                  <c:v>-0.63731276707157036</c:v>
                </c:pt>
                <c:pt idx="14">
                  <c:v>-0.7297915572113165</c:v>
                </c:pt>
                <c:pt idx="15">
                  <c:v>-0.85034536968894914</c:v>
                </c:pt>
                <c:pt idx="16">
                  <c:v>-0.8508106562918003</c:v>
                </c:pt>
                <c:pt idx="17">
                  <c:v>-0.97205379360478661</c:v>
                </c:pt>
                <c:pt idx="18">
                  <c:v>-0.90526994972821673</c:v>
                </c:pt>
                <c:pt idx="19">
                  <c:v>-0.93299460086648134</c:v>
                </c:pt>
                <c:pt idx="20">
                  <c:v>-0.8847218629218776</c:v>
                </c:pt>
                <c:pt idx="21">
                  <c:v>-0.92385136479039676</c:v>
                </c:pt>
                <c:pt idx="22">
                  <c:v>-0.95177626620748468</c:v>
                </c:pt>
                <c:pt idx="23">
                  <c:v>-0.87733462605508905</c:v>
                </c:pt>
                <c:pt idx="24">
                  <c:v>-0.84295887590641572</c:v>
                </c:pt>
                <c:pt idx="25">
                  <c:v>-0.84373312000437595</c:v>
                </c:pt>
                <c:pt idx="26">
                  <c:v>-0.77981416773078083</c:v>
                </c:pt>
                <c:pt idx="27">
                  <c:v>-0.71960501232342411</c:v>
                </c:pt>
                <c:pt idx="28">
                  <c:v>-0.83705391537830742</c:v>
                </c:pt>
                <c:pt idx="29">
                  <c:v>-0.69154186976010823</c:v>
                </c:pt>
                <c:pt idx="30">
                  <c:v>-0.5623190681048913</c:v>
                </c:pt>
                <c:pt idx="31">
                  <c:v>-0.49265737323912162</c:v>
                </c:pt>
                <c:pt idx="32">
                  <c:v>-0.41012713804544854</c:v>
                </c:pt>
              </c:numCache>
            </c:numRef>
          </c:val>
          <c:smooth val="0"/>
          <c:extLst>
            <c:ext xmlns:c16="http://schemas.microsoft.com/office/drawing/2014/chart" uri="{C3380CC4-5D6E-409C-BE32-E72D297353CC}">
              <c16:uniqueId val="{00000000-1632-4D8E-91FD-EB9940BC5DA8}"/>
            </c:ext>
          </c:extLst>
        </c:ser>
        <c:ser>
          <c:idx val="3"/>
          <c:order val="1"/>
          <c:spPr>
            <a:ln w="15875" cap="rnd">
              <a:solidFill>
                <a:schemeClr val="tx1"/>
              </a:solidFill>
              <a:round/>
            </a:ln>
            <a:effectLst/>
          </c:spPr>
          <c:marker>
            <c:symbol val="none"/>
          </c:marker>
          <c:cat>
            <c:numRef>
              <c:f>Gráficos!$AN$41:$AN$73</c:f>
              <c:numCache>
                <c:formatCode>General</c:formatCode>
                <c:ptCount val="33"/>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pt idx="28">
                  <c:v>2020</c:v>
                </c:pt>
                <c:pt idx="29">
                  <c:v>2021</c:v>
                </c:pt>
                <c:pt idx="30">
                  <c:v>2022</c:v>
                </c:pt>
                <c:pt idx="31">
                  <c:v>2023</c:v>
                </c:pt>
                <c:pt idx="32">
                  <c:v>2024</c:v>
                </c:pt>
              </c:numCache>
            </c:numRef>
          </c:cat>
          <c:val>
            <c:numRef>
              <c:f>Gráficos!$BF$41:$BF$70</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1632-4D8E-91FD-EB9940BC5DA8}"/>
            </c:ext>
          </c:extLst>
        </c:ser>
        <c:dLbls>
          <c:showLegendKey val="0"/>
          <c:showVal val="0"/>
          <c:showCatName val="0"/>
          <c:showSerName val="0"/>
          <c:showPercent val="0"/>
          <c:showBubbleSize val="0"/>
        </c:dLbls>
        <c:smooth val="0"/>
        <c:axId val="818364800"/>
        <c:axId val="818359552"/>
      </c:lineChart>
      <c:catAx>
        <c:axId val="8183648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s-ES"/>
          </a:p>
        </c:txPr>
        <c:crossAx val="818359552"/>
        <c:crossesAt val="0"/>
        <c:auto val="1"/>
        <c:lblAlgn val="ctr"/>
        <c:lblOffset val="100"/>
        <c:noMultiLvlLbl val="0"/>
      </c:catAx>
      <c:valAx>
        <c:axId val="818359552"/>
        <c:scaling>
          <c:orientation val="minMax"/>
          <c:max val="-0.1"/>
          <c:min val="-1"/>
        </c:scaling>
        <c:delete val="0"/>
        <c:axPos val="l"/>
        <c:majorGridlines>
          <c:spPr>
            <a:ln w="3175" cap="flat" cmpd="sng" algn="ctr">
              <a:solidFill>
                <a:schemeClr val="tx1"/>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ES"/>
          </a:p>
        </c:txPr>
        <c:crossAx val="818364800"/>
        <c:crosses val="autoZero"/>
        <c:crossBetween val="between"/>
      </c:valAx>
      <c:spPr>
        <a:solidFill>
          <a:schemeClr val="bg1"/>
        </a:solidFill>
        <a:ln>
          <a:noFill/>
        </a:ln>
        <a:effectLst/>
      </c:spPr>
    </c:plotArea>
    <c:plotVisOnly val="1"/>
    <c:dispBlanksAs val="gap"/>
    <c:showDLblsOverMax val="0"/>
  </c:chart>
  <c:spPr>
    <a:solidFill>
      <a:schemeClr val="bg1"/>
    </a:solidFill>
    <a:ln w="3175" cap="flat" cmpd="sng" algn="ctr">
      <a:solidFill>
        <a:schemeClr val="tx1"/>
      </a:solidFill>
      <a:round/>
    </a:ln>
    <a:effectLst/>
  </c:spPr>
  <c:txPr>
    <a:bodyPr/>
    <a:lstStyle/>
    <a:p>
      <a:pPr>
        <a:defRPr/>
      </a:pPr>
      <a:endParaRPr lang="es-E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vmlDrawing9.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7326</xdr:colOff>
      <xdr:row>49</xdr:row>
      <xdr:rowOff>1229</xdr:rowOff>
    </xdr:from>
    <xdr:to>
      <xdr:col>18</xdr:col>
      <xdr:colOff>13326</xdr:colOff>
      <xdr:row>92</xdr:row>
      <xdr:rowOff>77729</xdr:rowOff>
    </xdr:to>
    <xdr:graphicFrame macro="">
      <xdr:nvGraphicFramePr>
        <xdr:cNvPr id="16" name="Gráfico 15">
          <a:extLst>
            <a:ext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97</xdr:row>
      <xdr:rowOff>82152</xdr:rowOff>
    </xdr:from>
    <xdr:to>
      <xdr:col>18</xdr:col>
      <xdr:colOff>15525</xdr:colOff>
      <xdr:row>146</xdr:row>
      <xdr:rowOff>120214</xdr:rowOff>
    </xdr:to>
    <xdr:graphicFrame macro="">
      <xdr:nvGraphicFramePr>
        <xdr:cNvPr id="25" name="Gráfico 24">
          <a:extLst>
            <a:ext uri="{FF2B5EF4-FFF2-40B4-BE49-F238E27FC236}">
              <a16:creationId xmlns:a16="http://schemas.microsoft.com/office/drawing/2014/main" id="{00000000-0008-0000-02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121535</xdr:colOff>
      <xdr:row>48</xdr:row>
      <xdr:rowOff>176644</xdr:rowOff>
    </xdr:from>
    <xdr:to>
      <xdr:col>36</xdr:col>
      <xdr:colOff>127535</xdr:colOff>
      <xdr:row>92</xdr:row>
      <xdr:rowOff>62644</xdr:rowOff>
    </xdr:to>
    <xdr:graphicFrame macro="">
      <xdr:nvGraphicFramePr>
        <xdr:cNvPr id="28" name="Gráfico 27">
          <a:extLst>
            <a:ext uri="{FF2B5EF4-FFF2-40B4-BE49-F238E27FC236}">
              <a16:creationId xmlns:a16="http://schemas.microsoft.com/office/drawing/2014/main" id="{00000000-0008-0000-02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38099</xdr:colOff>
      <xdr:row>5</xdr:row>
      <xdr:rowOff>152400</xdr:rowOff>
    </xdr:from>
    <xdr:to>
      <xdr:col>36</xdr:col>
      <xdr:colOff>34650</xdr:colOff>
      <xdr:row>45</xdr:row>
      <xdr:rowOff>38400</xdr:rowOff>
    </xdr:to>
    <xdr:graphicFrame macro="">
      <xdr:nvGraphicFramePr>
        <xdr:cNvPr id="31" name="Gráfico 30">
          <a:extLst>
            <a:ext uri="{FF2B5EF4-FFF2-40B4-BE49-F238E27FC236}">
              <a16:creationId xmlns:a16="http://schemas.microsoft.com/office/drawing/2014/main" id="{00000000-0008-0000-02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8283</xdr:colOff>
      <xdr:row>5</xdr:row>
      <xdr:rowOff>114301</xdr:rowOff>
    </xdr:from>
    <xdr:to>
      <xdr:col>18</xdr:col>
      <xdr:colOff>8283</xdr:colOff>
      <xdr:row>45</xdr:row>
      <xdr:rowOff>301</xdr:rowOff>
    </xdr:to>
    <xdr:graphicFrame macro="">
      <xdr:nvGraphicFramePr>
        <xdr:cNvPr id="19" name="Gráfico 18">
          <a:extLst>
            <a:ext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123823</xdr:colOff>
      <xdr:row>97</xdr:row>
      <xdr:rowOff>100011</xdr:rowOff>
    </xdr:from>
    <xdr:to>
      <xdr:col>36</xdr:col>
      <xdr:colOff>129823</xdr:colOff>
      <xdr:row>146</xdr:row>
      <xdr:rowOff>138411</xdr:rowOff>
    </xdr:to>
    <xdr:graphicFrame macro="">
      <xdr:nvGraphicFramePr>
        <xdr:cNvPr id="7" name="Gráfico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994641</xdr:colOff>
          <xdr:row>60</xdr:row>
          <xdr:rowOff>114300</xdr:rowOff>
        </xdr:from>
        <xdr:to>
          <xdr:col>35</xdr:col>
          <xdr:colOff>330200</xdr:colOff>
          <xdr:row>61</xdr:row>
          <xdr:rowOff>68118</xdr:rowOff>
        </xdr:to>
        <xdr:sp macro="" textlink="">
          <xdr:nvSpPr>
            <xdr:cNvPr id="21505" name="Control 1" hidden="1">
              <a:extLst>
                <a:ext uri="{63B3BB69-23CF-44E3-9099-C40C66FF867C}">
                  <a14:compatExt spid="_x0000_s21505"/>
                </a:ext>
                <a:ext uri="{FF2B5EF4-FFF2-40B4-BE49-F238E27FC236}">
                  <a16:creationId xmlns:a16="http://schemas.microsoft.com/office/drawing/2014/main" id="{00000000-0008-0000-2C00-000001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994641</xdr:colOff>
          <xdr:row>60</xdr:row>
          <xdr:rowOff>114300</xdr:rowOff>
        </xdr:from>
        <xdr:to>
          <xdr:col>35</xdr:col>
          <xdr:colOff>330200</xdr:colOff>
          <xdr:row>61</xdr:row>
          <xdr:rowOff>68118</xdr:rowOff>
        </xdr:to>
        <xdr:sp macro="" textlink="">
          <xdr:nvSpPr>
            <xdr:cNvPr id="21506" name="Control 2" hidden="1">
              <a:extLst>
                <a:ext uri="{63B3BB69-23CF-44E3-9099-C40C66FF867C}">
                  <a14:compatExt spid="_x0000_s21506"/>
                </a:ext>
                <a:ext uri="{FF2B5EF4-FFF2-40B4-BE49-F238E27FC236}">
                  <a16:creationId xmlns:a16="http://schemas.microsoft.com/office/drawing/2014/main" id="{00000000-0008-0000-2C00-000002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104%20Antonio\bdatos\BASE80\BDMOISES.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K:\Ape\COMUN\BDMACRO\1.%20BDMACRO_WORK\Cuentas%20de%20las%20AAPP%20desagregadas_Base_2020_ACTUALIZADOR.xlsm" TargetMode="External"/><Relationship Id="rId1" Type="http://schemas.openxmlformats.org/officeDocument/2006/relationships/externalLinkPath" Target="Cuentas%20de%20las%20AAPP%20desagregadas_Base_2020_ACTUALIZADOR.xlsm"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G:\Sgape\Ape\COMUN\BDMACRO\1.%20BDMACRO_WORK\00.COPIA%20DE%20SEGURIDAD\Sectores%20de%20las%20AAPP_1958-1994_Agregaci&#243;n_Versi&#243;n%20Final.xlsm" TargetMode="External"/><Relationship Id="rId1" Type="http://schemas.openxmlformats.org/officeDocument/2006/relationships/externalLinkPath" Target="00.COPIA%20DE%20SEGURIDAD/Sectores%20de%20las%20AAPP_1958-1994_Agregaci&#243;n_Versi&#243;n%20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
      <sheetName val="Empleo"/>
      <sheetName val="CU"/>
      <sheetName val="C1 PIBpm"/>
      <sheetName val="C2 PIBpm80"/>
      <sheetName val="C3 XM"/>
      <sheetName val="C4 X80M80"/>
      <sheetName val="C5 FBC FBC80"/>
      <sheetName val="C6 I Prod"/>
      <sheetName val="C7 I80 Prod"/>
      <sheetName val="C8 I Sec"/>
      <sheetName val="C8bis Iaapp"/>
      <sheetName val="C9 I80 Sec"/>
      <sheetName val="C10 VABpm"/>
      <sheetName val="C11 VABpm80"/>
      <sheetName val="C VABcf"/>
      <sheetName val="C VABcf80"/>
      <sheetName val="C12 inlpm"/>
      <sheetName val="C13 inlpm80"/>
      <sheetName val="Def. inlpm"/>
      <sheetName val="C14 PIBcf"/>
      <sheetName val="C15 RA EBE"/>
      <sheetName val="C16 CCF"/>
      <sheetName val="C17 RAnac"/>
      <sheetName val="C 18"/>
      <sheetName val="C19 RNND"/>
      <sheetName val="C21 RNDfam"/>
      <sheetName val="C22 RNDemp"/>
      <sheetName val="C23 RNTPrm"/>
      <sheetName val="C24 CCSSaapp"/>
      <sheetName val="C24b IENaapp"/>
      <sheetName val="C25 TD"/>
      <sheetName val="C26 SNfam"/>
      <sheetName val="C27 SNemp"/>
      <sheetName val="C28 Saapp"/>
      <sheetName val="C29 SN"/>
      <sheetName val="C20 RNDap"/>
      <sheetName val="Cuentas Públicas"/>
      <sheetName val="C30 CNFap"/>
      <sheetName val="C31 CNFpr"/>
      <sheetName val="C32 CNFN"/>
      <sheetName val="C32 CNFNsec"/>
      <sheetName val="C33 Saldo Ext"/>
      <sheetName val="dp"/>
      <sheetName val="C34 K"/>
      <sheetName val="C35 Rffam"/>
      <sheetName val="C35 Kb"/>
      <sheetName val="C36 CP"/>
      <sheetName val="C37 CP80"/>
      <sheetName val="C38 VPap"/>
      <sheetName val="C39 VPap80"/>
      <sheetName val="C40 VP"/>
      <sheetName val="Def Ramas"/>
      <sheetName val="VABcf R17"/>
      <sheetName val="VABcf80 R17"/>
      <sheetName val="EXT"/>
      <sheetName val="EXPORT"/>
      <sheetName val="IMPORT"/>
      <sheetName val="MONEYN"/>
      <sheetName val="MONEY"/>
      <sheetName val="MT"/>
      <sheetName val="TC"/>
      <sheetName val="Resum1"/>
      <sheetName val="Resum2"/>
      <sheetName val="Resum3"/>
      <sheetName val="C 14 bis"/>
      <sheetName val="A-11"/>
      <sheetName val="C 15 bis"/>
      <sheetName val="C 19 bis"/>
      <sheetName val="C 23 bis"/>
      <sheetName val="C 29 bis"/>
      <sheetName val="Borrar"/>
      <sheetName val="Módulo1"/>
      <sheetName val="Módulo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118">
          <cell r="A118">
            <v>2003</v>
          </cell>
          <cell r="B118">
            <v>3.6985127117400006E-2</v>
          </cell>
        </row>
        <row r="119">
          <cell r="A119">
            <v>2004</v>
          </cell>
          <cell r="B119">
            <v>3.6985127117400006E-2</v>
          </cell>
        </row>
        <row r="120">
          <cell r="A120">
            <v>2005</v>
          </cell>
          <cell r="B120">
            <v>3.6985127117400006E-2</v>
          </cell>
        </row>
        <row r="121">
          <cell r="A121">
            <v>2006</v>
          </cell>
          <cell r="B121">
            <v>3.6985127117400006E-2</v>
          </cell>
        </row>
        <row r="122">
          <cell r="A122">
            <v>2007</v>
          </cell>
          <cell r="B122">
            <v>3.6985127117400006E-2</v>
          </cell>
        </row>
        <row r="123">
          <cell r="A123">
            <v>2008</v>
          </cell>
          <cell r="B123">
            <v>3.6985127117400006E-2</v>
          </cell>
        </row>
        <row r="124">
          <cell r="A124">
            <v>2009</v>
          </cell>
          <cell r="B124">
            <v>3.6985127117400006E-2</v>
          </cell>
        </row>
        <row r="125">
          <cell r="A125">
            <v>2010</v>
          </cell>
          <cell r="B125">
            <v>3.6985127117400006E-2</v>
          </cell>
        </row>
        <row r="131">
          <cell r="B131" t="str">
            <v>CU</v>
          </cell>
        </row>
        <row r="132">
          <cell r="A132">
            <v>1954</v>
          </cell>
        </row>
        <row r="133">
          <cell r="A133">
            <v>1955</v>
          </cell>
        </row>
        <row r="134">
          <cell r="A134">
            <v>1956</v>
          </cell>
        </row>
        <row r="135">
          <cell r="A135">
            <v>1957</v>
          </cell>
        </row>
        <row r="136">
          <cell r="A136">
            <v>1958</v>
          </cell>
        </row>
        <row r="137">
          <cell r="A137">
            <v>1959</v>
          </cell>
        </row>
        <row r="138">
          <cell r="A138">
            <v>1960</v>
          </cell>
        </row>
        <row r="139">
          <cell r="A139">
            <v>1961</v>
          </cell>
        </row>
        <row r="140">
          <cell r="A140">
            <v>1962</v>
          </cell>
        </row>
        <row r="141">
          <cell r="A141">
            <v>1963</v>
          </cell>
        </row>
        <row r="142">
          <cell r="A142">
            <v>1964</v>
          </cell>
          <cell r="B142">
            <v>0.83250000000000002</v>
          </cell>
        </row>
        <row r="143">
          <cell r="A143">
            <v>1965</v>
          </cell>
          <cell r="B143">
            <v>0.83250000000000002</v>
          </cell>
        </row>
        <row r="144">
          <cell r="A144">
            <v>1966</v>
          </cell>
          <cell r="B144">
            <v>0.83</v>
          </cell>
        </row>
        <row r="145">
          <cell r="A145">
            <v>1967</v>
          </cell>
          <cell r="B145">
            <v>0.8</v>
          </cell>
        </row>
        <row r="146">
          <cell r="A146">
            <v>1968</v>
          </cell>
          <cell r="B146">
            <v>0.80500000000000005</v>
          </cell>
        </row>
        <row r="147">
          <cell r="A147">
            <v>1969</v>
          </cell>
          <cell r="B147">
            <v>0.83750000000000002</v>
          </cell>
        </row>
        <row r="148">
          <cell r="A148">
            <v>1970</v>
          </cell>
          <cell r="B148">
            <v>0.83750000000000002</v>
          </cell>
        </row>
        <row r="149">
          <cell r="A149">
            <v>1971</v>
          </cell>
          <cell r="B149">
            <v>0.82250000000000001</v>
          </cell>
        </row>
        <row r="150">
          <cell r="A150">
            <v>1972</v>
          </cell>
          <cell r="B150">
            <v>0.86750000000000005</v>
          </cell>
        </row>
        <row r="151">
          <cell r="A151">
            <v>1973</v>
          </cell>
          <cell r="B151">
            <v>0.88749999999999996</v>
          </cell>
        </row>
        <row r="152">
          <cell r="A152">
            <v>1974</v>
          </cell>
          <cell r="B152">
            <v>0.84</v>
          </cell>
        </row>
        <row r="153">
          <cell r="A153">
            <v>1975</v>
          </cell>
          <cell r="B153">
            <v>0.79500000000000004</v>
          </cell>
        </row>
        <row r="154">
          <cell r="A154">
            <v>1976</v>
          </cell>
          <cell r="B154">
            <v>0.81499999999999995</v>
          </cell>
        </row>
        <row r="155">
          <cell r="A155">
            <v>1977</v>
          </cell>
          <cell r="B155">
            <v>0.82750000000000001</v>
          </cell>
        </row>
        <row r="156">
          <cell r="A156">
            <v>1978</v>
          </cell>
          <cell r="B156">
            <v>0.8</v>
          </cell>
        </row>
        <row r="157">
          <cell r="A157">
            <v>1979</v>
          </cell>
          <cell r="B157">
            <v>0.79749999999999999</v>
          </cell>
        </row>
        <row r="158">
          <cell r="A158">
            <v>1980</v>
          </cell>
          <cell r="B158">
            <v>0.78749999999999998</v>
          </cell>
        </row>
        <row r="159">
          <cell r="A159">
            <v>1981</v>
          </cell>
          <cell r="B159">
            <v>0.78700000000000003</v>
          </cell>
        </row>
        <row r="160">
          <cell r="A160">
            <v>1982</v>
          </cell>
          <cell r="B160">
            <v>0.79900000000000004</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RTADA"/>
      <sheetName val="INDICE DE CUADROS"/>
      <sheetName val="SERIES INDIVIDUALES"/>
      <sheetName val="Notas Ctas. Públicas "/>
      <sheetName val="CUENTA DE LAS AAPP AGREGADAS"/>
      <sheetName val="CTAS. ADMON. CENTRAL"/>
      <sheetName val="CTAS. ADMON. REGIONAL"/>
      <sheetName val="CTAS. ADMON. LOCAL"/>
      <sheetName val="CTAS. DE LA SEGURIDAD SOCIAL"/>
      <sheetName val="CTAS. ADMON. ANDALUCÍA"/>
      <sheetName val="CTAS. ADMON. ARAGÓN"/>
      <sheetName val="CTAS. ADMON. ASTURIAS"/>
      <sheetName val="CTAS. ADMON. BALEARES"/>
      <sheetName val="CTAS. ADMON. CANARIAS"/>
      <sheetName val="CTAS. ADMON. CANTABRIA"/>
      <sheetName val="CTAS. ADMON. CLM"/>
      <sheetName val="CTAS. ADMON. CyL"/>
      <sheetName val="CTAS. ADMON. CATALUÑA"/>
      <sheetName val="CTAS. ADMON. EXTREMADURA"/>
      <sheetName val="CTAS. ADMON. GALICIA"/>
      <sheetName val="CTAS. ADMON. MADRID"/>
      <sheetName val="CTAS. ADMON. MURCIA"/>
      <sheetName val="CTAS. ADMON. NAVARRA"/>
      <sheetName val="CTAS. ADMON. LA RIOJA"/>
      <sheetName val="CTAS. ADMON. VALENCIA"/>
      <sheetName val="CTAS. ADMON. PAIS VASCO"/>
      <sheetName val="Hoja19"/>
      <sheetName val="Hoja1"/>
    </sheetNames>
    <sheetDataSet>
      <sheetData sheetId="0"/>
      <sheetData sheetId="1"/>
      <sheetData sheetId="2"/>
      <sheetData sheetId="3"/>
      <sheetData sheetId="4"/>
      <sheetData sheetId="5"/>
      <sheetData sheetId="6"/>
      <sheetData sheetId="7"/>
      <sheetData sheetId="8"/>
      <sheetData sheetId="9">
        <row r="52">
          <cell r="CX52"/>
        </row>
      </sheetData>
      <sheetData sheetId="10">
        <row r="52">
          <cell r="CX52"/>
        </row>
      </sheetData>
      <sheetData sheetId="11">
        <row r="52">
          <cell r="CX52"/>
        </row>
      </sheetData>
      <sheetData sheetId="12">
        <row r="52">
          <cell r="CX52"/>
        </row>
      </sheetData>
      <sheetData sheetId="13">
        <row r="52">
          <cell r="CX52"/>
        </row>
      </sheetData>
      <sheetData sheetId="14">
        <row r="52">
          <cell r="CX52"/>
        </row>
      </sheetData>
      <sheetData sheetId="15">
        <row r="52">
          <cell r="CX52"/>
        </row>
      </sheetData>
      <sheetData sheetId="16">
        <row r="52">
          <cell r="CX52"/>
        </row>
      </sheetData>
      <sheetData sheetId="17">
        <row r="52">
          <cell r="CX52"/>
        </row>
      </sheetData>
      <sheetData sheetId="18">
        <row r="52">
          <cell r="CX52"/>
        </row>
      </sheetData>
      <sheetData sheetId="19">
        <row r="52">
          <cell r="CX52"/>
        </row>
      </sheetData>
      <sheetData sheetId="20">
        <row r="52">
          <cell r="CX52"/>
        </row>
      </sheetData>
      <sheetData sheetId="21">
        <row r="52">
          <cell r="CX52"/>
        </row>
      </sheetData>
      <sheetData sheetId="22">
        <row r="52">
          <cell r="CX52"/>
        </row>
      </sheetData>
      <sheetData sheetId="23">
        <row r="52">
          <cell r="CX52"/>
        </row>
      </sheetData>
      <sheetData sheetId="24">
        <row r="52">
          <cell r="CX52"/>
        </row>
      </sheetData>
      <sheetData sheetId="25">
        <row r="52">
          <cell r="CX52"/>
        </row>
      </sheetData>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RTADA"/>
      <sheetName val="INDICE DE CUADROS"/>
      <sheetName val="SERIES INDIVIDUALES"/>
      <sheetName val="CUENTA DE LAS AAPP AGREGADAS"/>
      <sheetName val="CTAS. DEL ESTADO"/>
      <sheetName val="CTAS. ORGANISMOS ADMON. CENTRAL"/>
      <sheetName val="CTAS. ADMON. REGIONAL"/>
      <sheetName val="CTAS. ADMON. LOCAL"/>
      <sheetName val="CTAS. DE LA SEGURIDAD SOCIAL"/>
      <sheetName val="Hoja2"/>
      <sheetName val="Notas Ctas. Públicas "/>
      <sheetName val="CTAS. ADMON. ANDALUCÍA"/>
      <sheetName val="CTAS. ADMON. ARAGÓN"/>
      <sheetName val="CTAS. ADMON. ASTURIAS"/>
      <sheetName val="CTAS. ADMON. BALEARES"/>
      <sheetName val="CTAS. ADMON. CANARIAS"/>
      <sheetName val="CTAS. ADMON. CANTABRIA"/>
      <sheetName val="CTAS. ADMON. CLM"/>
      <sheetName val="CTAS. ADMON. CyL"/>
      <sheetName val="CTAS. ADMON. CATALUÑA"/>
      <sheetName val="CTAS. ADMON. EXTREMADURA"/>
      <sheetName val="CTAS. ADMON. GALICIA"/>
      <sheetName val="CTAS. ADMON. MADRID"/>
      <sheetName val="CTAS. ADMON. MURCIA"/>
      <sheetName val="CTAS. ADMON. NAVARRA"/>
      <sheetName val="CTAS. ADMON. LA RIOJA"/>
      <sheetName val="CTAS. ADMON. VALENCIA"/>
      <sheetName val="CTAS. ADMON. PAIS VASCO"/>
      <sheetName val="Hoja19"/>
      <sheetName val="Hoja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45.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tabColor rgb="FF2F65FD"/>
    <pageSetUpPr fitToPage="1"/>
  </sheetPr>
  <dimension ref="A1:N34"/>
  <sheetViews>
    <sheetView showGridLines="0" tabSelected="1" zoomScale="70" zoomScaleNormal="70" workbookViewId="0">
      <selection activeCell="D4" sqref="D4"/>
    </sheetView>
  </sheetViews>
  <sheetFormatPr baseColWidth="10" defaultRowHeight="12.5"/>
  <cols>
    <col min="1" max="1" width="8.7265625" style="1" customWidth="1"/>
    <col min="2" max="2" width="15.54296875" style="1" customWidth="1"/>
    <col min="3" max="3" width="4.26953125" style="1" customWidth="1"/>
    <col min="4" max="11" width="11.453125" style="1"/>
    <col min="12" max="12" width="0.7265625" style="1" customWidth="1"/>
    <col min="13" max="13" width="11.26953125" style="1" customWidth="1"/>
    <col min="14" max="256" width="11.453125" style="1"/>
    <col min="257" max="257" width="8.7265625" style="1" customWidth="1"/>
    <col min="258" max="258" width="15.54296875" style="1" customWidth="1"/>
    <col min="259" max="259" width="0.7265625" style="1" customWidth="1"/>
    <col min="260" max="267" width="11.453125" style="1"/>
    <col min="268" max="268" width="0.7265625" style="1" customWidth="1"/>
    <col min="269" max="269" width="11.26953125" style="1" customWidth="1"/>
    <col min="270" max="512" width="11.453125" style="1"/>
    <col min="513" max="513" width="8.7265625" style="1" customWidth="1"/>
    <col min="514" max="514" width="15.54296875" style="1" customWidth="1"/>
    <col min="515" max="515" width="0.7265625" style="1" customWidth="1"/>
    <col min="516" max="523" width="11.453125" style="1"/>
    <col min="524" max="524" width="0.7265625" style="1" customWidth="1"/>
    <col min="525" max="525" width="11.26953125" style="1" customWidth="1"/>
    <col min="526" max="768" width="11.453125" style="1"/>
    <col min="769" max="769" width="8.7265625" style="1" customWidth="1"/>
    <col min="770" max="770" width="15.54296875" style="1" customWidth="1"/>
    <col min="771" max="771" width="0.7265625" style="1" customWidth="1"/>
    <col min="772" max="779" width="11.453125" style="1"/>
    <col min="780" max="780" width="0.7265625" style="1" customWidth="1"/>
    <col min="781" max="781" width="11.26953125" style="1" customWidth="1"/>
    <col min="782" max="1024" width="11.453125" style="1"/>
    <col min="1025" max="1025" width="8.7265625" style="1" customWidth="1"/>
    <col min="1026" max="1026" width="15.54296875" style="1" customWidth="1"/>
    <col min="1027" max="1027" width="0.7265625" style="1" customWidth="1"/>
    <col min="1028" max="1035" width="11.453125" style="1"/>
    <col min="1036" max="1036" width="0.7265625" style="1" customWidth="1"/>
    <col min="1037" max="1037" width="11.26953125" style="1" customWidth="1"/>
    <col min="1038" max="1280" width="11.453125" style="1"/>
    <col min="1281" max="1281" width="8.7265625" style="1" customWidth="1"/>
    <col min="1282" max="1282" width="15.54296875" style="1" customWidth="1"/>
    <col min="1283" max="1283" width="0.7265625" style="1" customWidth="1"/>
    <col min="1284" max="1291" width="11.453125" style="1"/>
    <col min="1292" max="1292" width="0.7265625" style="1" customWidth="1"/>
    <col min="1293" max="1293" width="11.26953125" style="1" customWidth="1"/>
    <col min="1294" max="1536" width="11.453125" style="1"/>
    <col min="1537" max="1537" width="8.7265625" style="1" customWidth="1"/>
    <col min="1538" max="1538" width="15.54296875" style="1" customWidth="1"/>
    <col min="1539" max="1539" width="0.7265625" style="1" customWidth="1"/>
    <col min="1540" max="1547" width="11.453125" style="1"/>
    <col min="1548" max="1548" width="0.7265625" style="1" customWidth="1"/>
    <col min="1549" max="1549" width="11.26953125" style="1" customWidth="1"/>
    <col min="1550" max="1792" width="11.453125" style="1"/>
    <col min="1793" max="1793" width="8.7265625" style="1" customWidth="1"/>
    <col min="1794" max="1794" width="15.54296875" style="1" customWidth="1"/>
    <col min="1795" max="1795" width="0.7265625" style="1" customWidth="1"/>
    <col min="1796" max="1803" width="11.453125" style="1"/>
    <col min="1804" max="1804" width="0.7265625" style="1" customWidth="1"/>
    <col min="1805" max="1805" width="11.26953125" style="1" customWidth="1"/>
    <col min="1806" max="2048" width="11.453125" style="1"/>
    <col min="2049" max="2049" width="8.7265625" style="1" customWidth="1"/>
    <col min="2050" max="2050" width="15.54296875" style="1" customWidth="1"/>
    <col min="2051" max="2051" width="0.7265625" style="1" customWidth="1"/>
    <col min="2052" max="2059" width="11.453125" style="1"/>
    <col min="2060" max="2060" width="0.7265625" style="1" customWidth="1"/>
    <col min="2061" max="2061" width="11.26953125" style="1" customWidth="1"/>
    <col min="2062" max="2304" width="11.453125" style="1"/>
    <col min="2305" max="2305" width="8.7265625" style="1" customWidth="1"/>
    <col min="2306" max="2306" width="15.54296875" style="1" customWidth="1"/>
    <col min="2307" max="2307" width="0.7265625" style="1" customWidth="1"/>
    <col min="2308" max="2315" width="11.453125" style="1"/>
    <col min="2316" max="2316" width="0.7265625" style="1" customWidth="1"/>
    <col min="2317" max="2317" width="11.26953125" style="1" customWidth="1"/>
    <col min="2318" max="2560" width="11.453125" style="1"/>
    <col min="2561" max="2561" width="8.7265625" style="1" customWidth="1"/>
    <col min="2562" max="2562" width="15.54296875" style="1" customWidth="1"/>
    <col min="2563" max="2563" width="0.7265625" style="1" customWidth="1"/>
    <col min="2564" max="2571" width="11.453125" style="1"/>
    <col min="2572" max="2572" width="0.7265625" style="1" customWidth="1"/>
    <col min="2573" max="2573" width="11.26953125" style="1" customWidth="1"/>
    <col min="2574" max="2816" width="11.453125" style="1"/>
    <col min="2817" max="2817" width="8.7265625" style="1" customWidth="1"/>
    <col min="2818" max="2818" width="15.54296875" style="1" customWidth="1"/>
    <col min="2819" max="2819" width="0.7265625" style="1" customWidth="1"/>
    <col min="2820" max="2827" width="11.453125" style="1"/>
    <col min="2828" max="2828" width="0.7265625" style="1" customWidth="1"/>
    <col min="2829" max="2829" width="11.26953125" style="1" customWidth="1"/>
    <col min="2830" max="3072" width="11.453125" style="1"/>
    <col min="3073" max="3073" width="8.7265625" style="1" customWidth="1"/>
    <col min="3074" max="3074" width="15.54296875" style="1" customWidth="1"/>
    <col min="3075" max="3075" width="0.7265625" style="1" customWidth="1"/>
    <col min="3076" max="3083" width="11.453125" style="1"/>
    <col min="3084" max="3084" width="0.7265625" style="1" customWidth="1"/>
    <col min="3085" max="3085" width="11.26953125" style="1" customWidth="1"/>
    <col min="3086" max="3328" width="11.453125" style="1"/>
    <col min="3329" max="3329" width="8.7265625" style="1" customWidth="1"/>
    <col min="3330" max="3330" width="15.54296875" style="1" customWidth="1"/>
    <col min="3331" max="3331" width="0.7265625" style="1" customWidth="1"/>
    <col min="3332" max="3339" width="11.453125" style="1"/>
    <col min="3340" max="3340" width="0.7265625" style="1" customWidth="1"/>
    <col min="3341" max="3341" width="11.26953125" style="1" customWidth="1"/>
    <col min="3342" max="3584" width="11.453125" style="1"/>
    <col min="3585" max="3585" width="8.7265625" style="1" customWidth="1"/>
    <col min="3586" max="3586" width="15.54296875" style="1" customWidth="1"/>
    <col min="3587" max="3587" width="0.7265625" style="1" customWidth="1"/>
    <col min="3588" max="3595" width="11.453125" style="1"/>
    <col min="3596" max="3596" width="0.7265625" style="1" customWidth="1"/>
    <col min="3597" max="3597" width="11.26953125" style="1" customWidth="1"/>
    <col min="3598" max="3840" width="11.453125" style="1"/>
    <col min="3841" max="3841" width="8.7265625" style="1" customWidth="1"/>
    <col min="3842" max="3842" width="15.54296875" style="1" customWidth="1"/>
    <col min="3843" max="3843" width="0.7265625" style="1" customWidth="1"/>
    <col min="3844" max="3851" width="11.453125" style="1"/>
    <col min="3852" max="3852" width="0.7265625" style="1" customWidth="1"/>
    <col min="3853" max="3853" width="11.26953125" style="1" customWidth="1"/>
    <col min="3854" max="4096" width="11.453125" style="1"/>
    <col min="4097" max="4097" width="8.7265625" style="1" customWidth="1"/>
    <col min="4098" max="4098" width="15.54296875" style="1" customWidth="1"/>
    <col min="4099" max="4099" width="0.7265625" style="1" customWidth="1"/>
    <col min="4100" max="4107" width="11.453125" style="1"/>
    <col min="4108" max="4108" width="0.7265625" style="1" customWidth="1"/>
    <col min="4109" max="4109" width="11.26953125" style="1" customWidth="1"/>
    <col min="4110" max="4352" width="11.453125" style="1"/>
    <col min="4353" max="4353" width="8.7265625" style="1" customWidth="1"/>
    <col min="4354" max="4354" width="15.54296875" style="1" customWidth="1"/>
    <col min="4355" max="4355" width="0.7265625" style="1" customWidth="1"/>
    <col min="4356" max="4363" width="11.453125" style="1"/>
    <col min="4364" max="4364" width="0.7265625" style="1" customWidth="1"/>
    <col min="4365" max="4365" width="11.26953125" style="1" customWidth="1"/>
    <col min="4366" max="4608" width="11.453125" style="1"/>
    <col min="4609" max="4609" width="8.7265625" style="1" customWidth="1"/>
    <col min="4610" max="4610" width="15.54296875" style="1" customWidth="1"/>
    <col min="4611" max="4611" width="0.7265625" style="1" customWidth="1"/>
    <col min="4612" max="4619" width="11.453125" style="1"/>
    <col min="4620" max="4620" width="0.7265625" style="1" customWidth="1"/>
    <col min="4621" max="4621" width="11.26953125" style="1" customWidth="1"/>
    <col min="4622" max="4864" width="11.453125" style="1"/>
    <col min="4865" max="4865" width="8.7265625" style="1" customWidth="1"/>
    <col min="4866" max="4866" width="15.54296875" style="1" customWidth="1"/>
    <col min="4867" max="4867" width="0.7265625" style="1" customWidth="1"/>
    <col min="4868" max="4875" width="11.453125" style="1"/>
    <col min="4876" max="4876" width="0.7265625" style="1" customWidth="1"/>
    <col min="4877" max="4877" width="11.26953125" style="1" customWidth="1"/>
    <col min="4878" max="5120" width="11.453125" style="1"/>
    <col min="5121" max="5121" width="8.7265625" style="1" customWidth="1"/>
    <col min="5122" max="5122" width="15.54296875" style="1" customWidth="1"/>
    <col min="5123" max="5123" width="0.7265625" style="1" customWidth="1"/>
    <col min="5124" max="5131" width="11.453125" style="1"/>
    <col min="5132" max="5132" width="0.7265625" style="1" customWidth="1"/>
    <col min="5133" max="5133" width="11.26953125" style="1" customWidth="1"/>
    <col min="5134" max="5376" width="11.453125" style="1"/>
    <col min="5377" max="5377" width="8.7265625" style="1" customWidth="1"/>
    <col min="5378" max="5378" width="15.54296875" style="1" customWidth="1"/>
    <col min="5379" max="5379" width="0.7265625" style="1" customWidth="1"/>
    <col min="5380" max="5387" width="11.453125" style="1"/>
    <col min="5388" max="5388" width="0.7265625" style="1" customWidth="1"/>
    <col min="5389" max="5389" width="11.26953125" style="1" customWidth="1"/>
    <col min="5390" max="5632" width="11.453125" style="1"/>
    <col min="5633" max="5633" width="8.7265625" style="1" customWidth="1"/>
    <col min="5634" max="5634" width="15.54296875" style="1" customWidth="1"/>
    <col min="5635" max="5635" width="0.7265625" style="1" customWidth="1"/>
    <col min="5636" max="5643" width="11.453125" style="1"/>
    <col min="5644" max="5644" width="0.7265625" style="1" customWidth="1"/>
    <col min="5645" max="5645" width="11.26953125" style="1" customWidth="1"/>
    <col min="5646" max="5888" width="11.453125" style="1"/>
    <col min="5889" max="5889" width="8.7265625" style="1" customWidth="1"/>
    <col min="5890" max="5890" width="15.54296875" style="1" customWidth="1"/>
    <col min="5891" max="5891" width="0.7265625" style="1" customWidth="1"/>
    <col min="5892" max="5899" width="11.453125" style="1"/>
    <col min="5900" max="5900" width="0.7265625" style="1" customWidth="1"/>
    <col min="5901" max="5901" width="11.26953125" style="1" customWidth="1"/>
    <col min="5902" max="6144" width="11.453125" style="1"/>
    <col min="6145" max="6145" width="8.7265625" style="1" customWidth="1"/>
    <col min="6146" max="6146" width="15.54296875" style="1" customWidth="1"/>
    <col min="6147" max="6147" width="0.7265625" style="1" customWidth="1"/>
    <col min="6148" max="6155" width="11.453125" style="1"/>
    <col min="6156" max="6156" width="0.7265625" style="1" customWidth="1"/>
    <col min="6157" max="6157" width="11.26953125" style="1" customWidth="1"/>
    <col min="6158" max="6400" width="11.453125" style="1"/>
    <col min="6401" max="6401" width="8.7265625" style="1" customWidth="1"/>
    <col min="6402" max="6402" width="15.54296875" style="1" customWidth="1"/>
    <col min="6403" max="6403" width="0.7265625" style="1" customWidth="1"/>
    <col min="6404" max="6411" width="11.453125" style="1"/>
    <col min="6412" max="6412" width="0.7265625" style="1" customWidth="1"/>
    <col min="6413" max="6413" width="11.26953125" style="1" customWidth="1"/>
    <col min="6414" max="6656" width="11.453125" style="1"/>
    <col min="6657" max="6657" width="8.7265625" style="1" customWidth="1"/>
    <col min="6658" max="6658" width="15.54296875" style="1" customWidth="1"/>
    <col min="6659" max="6659" width="0.7265625" style="1" customWidth="1"/>
    <col min="6660" max="6667" width="11.453125" style="1"/>
    <col min="6668" max="6668" width="0.7265625" style="1" customWidth="1"/>
    <col min="6669" max="6669" width="11.26953125" style="1" customWidth="1"/>
    <col min="6670" max="6912" width="11.453125" style="1"/>
    <col min="6913" max="6913" width="8.7265625" style="1" customWidth="1"/>
    <col min="6914" max="6914" width="15.54296875" style="1" customWidth="1"/>
    <col min="6915" max="6915" width="0.7265625" style="1" customWidth="1"/>
    <col min="6916" max="6923" width="11.453125" style="1"/>
    <col min="6924" max="6924" width="0.7265625" style="1" customWidth="1"/>
    <col min="6925" max="6925" width="11.26953125" style="1" customWidth="1"/>
    <col min="6926" max="7168" width="11.453125" style="1"/>
    <col min="7169" max="7169" width="8.7265625" style="1" customWidth="1"/>
    <col min="7170" max="7170" width="15.54296875" style="1" customWidth="1"/>
    <col min="7171" max="7171" width="0.7265625" style="1" customWidth="1"/>
    <col min="7172" max="7179" width="11.453125" style="1"/>
    <col min="7180" max="7180" width="0.7265625" style="1" customWidth="1"/>
    <col min="7181" max="7181" width="11.26953125" style="1" customWidth="1"/>
    <col min="7182" max="7424" width="11.453125" style="1"/>
    <col min="7425" max="7425" width="8.7265625" style="1" customWidth="1"/>
    <col min="7426" max="7426" width="15.54296875" style="1" customWidth="1"/>
    <col min="7427" max="7427" width="0.7265625" style="1" customWidth="1"/>
    <col min="7428" max="7435" width="11.453125" style="1"/>
    <col min="7436" max="7436" width="0.7265625" style="1" customWidth="1"/>
    <col min="7437" max="7437" width="11.26953125" style="1" customWidth="1"/>
    <col min="7438" max="7680" width="11.453125" style="1"/>
    <col min="7681" max="7681" width="8.7265625" style="1" customWidth="1"/>
    <col min="7682" max="7682" width="15.54296875" style="1" customWidth="1"/>
    <col min="7683" max="7683" width="0.7265625" style="1" customWidth="1"/>
    <col min="7684" max="7691" width="11.453125" style="1"/>
    <col min="7692" max="7692" width="0.7265625" style="1" customWidth="1"/>
    <col min="7693" max="7693" width="11.26953125" style="1" customWidth="1"/>
    <col min="7694" max="7936" width="11.453125" style="1"/>
    <col min="7937" max="7937" width="8.7265625" style="1" customWidth="1"/>
    <col min="7938" max="7938" width="15.54296875" style="1" customWidth="1"/>
    <col min="7939" max="7939" width="0.7265625" style="1" customWidth="1"/>
    <col min="7940" max="7947" width="11.453125" style="1"/>
    <col min="7948" max="7948" width="0.7265625" style="1" customWidth="1"/>
    <col min="7949" max="7949" width="11.26953125" style="1" customWidth="1"/>
    <col min="7950" max="8192" width="11.453125" style="1"/>
    <col min="8193" max="8193" width="8.7265625" style="1" customWidth="1"/>
    <col min="8194" max="8194" width="15.54296875" style="1" customWidth="1"/>
    <col min="8195" max="8195" width="0.7265625" style="1" customWidth="1"/>
    <col min="8196" max="8203" width="11.453125" style="1"/>
    <col min="8204" max="8204" width="0.7265625" style="1" customWidth="1"/>
    <col min="8205" max="8205" width="11.26953125" style="1" customWidth="1"/>
    <col min="8206" max="8448" width="11.453125" style="1"/>
    <col min="8449" max="8449" width="8.7265625" style="1" customWidth="1"/>
    <col min="8450" max="8450" width="15.54296875" style="1" customWidth="1"/>
    <col min="8451" max="8451" width="0.7265625" style="1" customWidth="1"/>
    <col min="8452" max="8459" width="11.453125" style="1"/>
    <col min="8460" max="8460" width="0.7265625" style="1" customWidth="1"/>
    <col min="8461" max="8461" width="11.26953125" style="1" customWidth="1"/>
    <col min="8462" max="8704" width="11.453125" style="1"/>
    <col min="8705" max="8705" width="8.7265625" style="1" customWidth="1"/>
    <col min="8706" max="8706" width="15.54296875" style="1" customWidth="1"/>
    <col min="8707" max="8707" width="0.7265625" style="1" customWidth="1"/>
    <col min="8708" max="8715" width="11.453125" style="1"/>
    <col min="8716" max="8716" width="0.7265625" style="1" customWidth="1"/>
    <col min="8717" max="8717" width="11.26953125" style="1" customWidth="1"/>
    <col min="8718" max="8960" width="11.453125" style="1"/>
    <col min="8961" max="8961" width="8.7265625" style="1" customWidth="1"/>
    <col min="8962" max="8962" width="15.54296875" style="1" customWidth="1"/>
    <col min="8963" max="8963" width="0.7265625" style="1" customWidth="1"/>
    <col min="8964" max="8971" width="11.453125" style="1"/>
    <col min="8972" max="8972" width="0.7265625" style="1" customWidth="1"/>
    <col min="8973" max="8973" width="11.26953125" style="1" customWidth="1"/>
    <col min="8974" max="9216" width="11.453125" style="1"/>
    <col min="9217" max="9217" width="8.7265625" style="1" customWidth="1"/>
    <col min="9218" max="9218" width="15.54296875" style="1" customWidth="1"/>
    <col min="9219" max="9219" width="0.7265625" style="1" customWidth="1"/>
    <col min="9220" max="9227" width="11.453125" style="1"/>
    <col min="9228" max="9228" width="0.7265625" style="1" customWidth="1"/>
    <col min="9229" max="9229" width="11.26953125" style="1" customWidth="1"/>
    <col min="9230" max="9472" width="11.453125" style="1"/>
    <col min="9473" max="9473" width="8.7265625" style="1" customWidth="1"/>
    <col min="9474" max="9474" width="15.54296875" style="1" customWidth="1"/>
    <col min="9475" max="9475" width="0.7265625" style="1" customWidth="1"/>
    <col min="9476" max="9483" width="11.453125" style="1"/>
    <col min="9484" max="9484" width="0.7265625" style="1" customWidth="1"/>
    <col min="9485" max="9485" width="11.26953125" style="1" customWidth="1"/>
    <col min="9486" max="9728" width="11.453125" style="1"/>
    <col min="9729" max="9729" width="8.7265625" style="1" customWidth="1"/>
    <col min="9730" max="9730" width="15.54296875" style="1" customWidth="1"/>
    <col min="9731" max="9731" width="0.7265625" style="1" customWidth="1"/>
    <col min="9732" max="9739" width="11.453125" style="1"/>
    <col min="9740" max="9740" width="0.7265625" style="1" customWidth="1"/>
    <col min="9741" max="9741" width="11.26953125" style="1" customWidth="1"/>
    <col min="9742" max="9984" width="11.453125" style="1"/>
    <col min="9985" max="9985" width="8.7265625" style="1" customWidth="1"/>
    <col min="9986" max="9986" width="15.54296875" style="1" customWidth="1"/>
    <col min="9987" max="9987" width="0.7265625" style="1" customWidth="1"/>
    <col min="9988" max="9995" width="11.453125" style="1"/>
    <col min="9996" max="9996" width="0.7265625" style="1" customWidth="1"/>
    <col min="9997" max="9997" width="11.26953125" style="1" customWidth="1"/>
    <col min="9998" max="10240" width="11.453125" style="1"/>
    <col min="10241" max="10241" width="8.7265625" style="1" customWidth="1"/>
    <col min="10242" max="10242" width="15.54296875" style="1" customWidth="1"/>
    <col min="10243" max="10243" width="0.7265625" style="1" customWidth="1"/>
    <col min="10244" max="10251" width="11.453125" style="1"/>
    <col min="10252" max="10252" width="0.7265625" style="1" customWidth="1"/>
    <col min="10253" max="10253" width="11.26953125" style="1" customWidth="1"/>
    <col min="10254" max="10496" width="11.453125" style="1"/>
    <col min="10497" max="10497" width="8.7265625" style="1" customWidth="1"/>
    <col min="10498" max="10498" width="15.54296875" style="1" customWidth="1"/>
    <col min="10499" max="10499" width="0.7265625" style="1" customWidth="1"/>
    <col min="10500" max="10507" width="11.453125" style="1"/>
    <col min="10508" max="10508" width="0.7265625" style="1" customWidth="1"/>
    <col min="10509" max="10509" width="11.26953125" style="1" customWidth="1"/>
    <col min="10510" max="10752" width="11.453125" style="1"/>
    <col min="10753" max="10753" width="8.7265625" style="1" customWidth="1"/>
    <col min="10754" max="10754" width="15.54296875" style="1" customWidth="1"/>
    <col min="10755" max="10755" width="0.7265625" style="1" customWidth="1"/>
    <col min="10756" max="10763" width="11.453125" style="1"/>
    <col min="10764" max="10764" width="0.7265625" style="1" customWidth="1"/>
    <col min="10765" max="10765" width="11.26953125" style="1" customWidth="1"/>
    <col min="10766" max="11008" width="11.453125" style="1"/>
    <col min="11009" max="11009" width="8.7265625" style="1" customWidth="1"/>
    <col min="11010" max="11010" width="15.54296875" style="1" customWidth="1"/>
    <col min="11011" max="11011" width="0.7265625" style="1" customWidth="1"/>
    <col min="11012" max="11019" width="11.453125" style="1"/>
    <col min="11020" max="11020" width="0.7265625" style="1" customWidth="1"/>
    <col min="11021" max="11021" width="11.26953125" style="1" customWidth="1"/>
    <col min="11022" max="11264" width="11.453125" style="1"/>
    <col min="11265" max="11265" width="8.7265625" style="1" customWidth="1"/>
    <col min="11266" max="11266" width="15.54296875" style="1" customWidth="1"/>
    <col min="11267" max="11267" width="0.7265625" style="1" customWidth="1"/>
    <col min="11268" max="11275" width="11.453125" style="1"/>
    <col min="11276" max="11276" width="0.7265625" style="1" customWidth="1"/>
    <col min="11277" max="11277" width="11.26953125" style="1" customWidth="1"/>
    <col min="11278" max="11520" width="11.453125" style="1"/>
    <col min="11521" max="11521" width="8.7265625" style="1" customWidth="1"/>
    <col min="11522" max="11522" width="15.54296875" style="1" customWidth="1"/>
    <col min="11523" max="11523" width="0.7265625" style="1" customWidth="1"/>
    <col min="11524" max="11531" width="11.453125" style="1"/>
    <col min="11532" max="11532" width="0.7265625" style="1" customWidth="1"/>
    <col min="11533" max="11533" width="11.26953125" style="1" customWidth="1"/>
    <col min="11534" max="11776" width="11.453125" style="1"/>
    <col min="11777" max="11777" width="8.7265625" style="1" customWidth="1"/>
    <col min="11778" max="11778" width="15.54296875" style="1" customWidth="1"/>
    <col min="11779" max="11779" width="0.7265625" style="1" customWidth="1"/>
    <col min="11780" max="11787" width="11.453125" style="1"/>
    <col min="11788" max="11788" width="0.7265625" style="1" customWidth="1"/>
    <col min="11789" max="11789" width="11.26953125" style="1" customWidth="1"/>
    <col min="11790" max="12032" width="11.453125" style="1"/>
    <col min="12033" max="12033" width="8.7265625" style="1" customWidth="1"/>
    <col min="12034" max="12034" width="15.54296875" style="1" customWidth="1"/>
    <col min="12035" max="12035" width="0.7265625" style="1" customWidth="1"/>
    <col min="12036" max="12043" width="11.453125" style="1"/>
    <col min="12044" max="12044" width="0.7265625" style="1" customWidth="1"/>
    <col min="12045" max="12045" width="11.26953125" style="1" customWidth="1"/>
    <col min="12046" max="12288" width="11.453125" style="1"/>
    <col min="12289" max="12289" width="8.7265625" style="1" customWidth="1"/>
    <col min="12290" max="12290" width="15.54296875" style="1" customWidth="1"/>
    <col min="12291" max="12291" width="0.7265625" style="1" customWidth="1"/>
    <col min="12292" max="12299" width="11.453125" style="1"/>
    <col min="12300" max="12300" width="0.7265625" style="1" customWidth="1"/>
    <col min="12301" max="12301" width="11.26953125" style="1" customWidth="1"/>
    <col min="12302" max="12544" width="11.453125" style="1"/>
    <col min="12545" max="12545" width="8.7265625" style="1" customWidth="1"/>
    <col min="12546" max="12546" width="15.54296875" style="1" customWidth="1"/>
    <col min="12547" max="12547" width="0.7265625" style="1" customWidth="1"/>
    <col min="12548" max="12555" width="11.453125" style="1"/>
    <col min="12556" max="12556" width="0.7265625" style="1" customWidth="1"/>
    <col min="12557" max="12557" width="11.26953125" style="1" customWidth="1"/>
    <col min="12558" max="12800" width="11.453125" style="1"/>
    <col min="12801" max="12801" width="8.7265625" style="1" customWidth="1"/>
    <col min="12802" max="12802" width="15.54296875" style="1" customWidth="1"/>
    <col min="12803" max="12803" width="0.7265625" style="1" customWidth="1"/>
    <col min="12804" max="12811" width="11.453125" style="1"/>
    <col min="12812" max="12812" width="0.7265625" style="1" customWidth="1"/>
    <col min="12813" max="12813" width="11.26953125" style="1" customWidth="1"/>
    <col min="12814" max="13056" width="11.453125" style="1"/>
    <col min="13057" max="13057" width="8.7265625" style="1" customWidth="1"/>
    <col min="13058" max="13058" width="15.54296875" style="1" customWidth="1"/>
    <col min="13059" max="13059" width="0.7265625" style="1" customWidth="1"/>
    <col min="13060" max="13067" width="11.453125" style="1"/>
    <col min="13068" max="13068" width="0.7265625" style="1" customWidth="1"/>
    <col min="13069" max="13069" width="11.26953125" style="1" customWidth="1"/>
    <col min="13070" max="13312" width="11.453125" style="1"/>
    <col min="13313" max="13313" width="8.7265625" style="1" customWidth="1"/>
    <col min="13314" max="13314" width="15.54296875" style="1" customWidth="1"/>
    <col min="13315" max="13315" width="0.7265625" style="1" customWidth="1"/>
    <col min="13316" max="13323" width="11.453125" style="1"/>
    <col min="13324" max="13324" width="0.7265625" style="1" customWidth="1"/>
    <col min="13325" max="13325" width="11.26953125" style="1" customWidth="1"/>
    <col min="13326" max="13568" width="11.453125" style="1"/>
    <col min="13569" max="13569" width="8.7265625" style="1" customWidth="1"/>
    <col min="13570" max="13570" width="15.54296875" style="1" customWidth="1"/>
    <col min="13571" max="13571" width="0.7265625" style="1" customWidth="1"/>
    <col min="13572" max="13579" width="11.453125" style="1"/>
    <col min="13580" max="13580" width="0.7265625" style="1" customWidth="1"/>
    <col min="13581" max="13581" width="11.26953125" style="1" customWidth="1"/>
    <col min="13582" max="13824" width="11.453125" style="1"/>
    <col min="13825" max="13825" width="8.7265625" style="1" customWidth="1"/>
    <col min="13826" max="13826" width="15.54296875" style="1" customWidth="1"/>
    <col min="13827" max="13827" width="0.7265625" style="1" customWidth="1"/>
    <col min="13828" max="13835" width="11.453125" style="1"/>
    <col min="13836" max="13836" width="0.7265625" style="1" customWidth="1"/>
    <col min="13837" max="13837" width="11.26953125" style="1" customWidth="1"/>
    <col min="13838" max="14080" width="11.453125" style="1"/>
    <col min="14081" max="14081" width="8.7265625" style="1" customWidth="1"/>
    <col min="14082" max="14082" width="15.54296875" style="1" customWidth="1"/>
    <col min="14083" max="14083" width="0.7265625" style="1" customWidth="1"/>
    <col min="14084" max="14091" width="11.453125" style="1"/>
    <col min="14092" max="14092" width="0.7265625" style="1" customWidth="1"/>
    <col min="14093" max="14093" width="11.26953125" style="1" customWidth="1"/>
    <col min="14094" max="14336" width="11.453125" style="1"/>
    <col min="14337" max="14337" width="8.7265625" style="1" customWidth="1"/>
    <col min="14338" max="14338" width="15.54296875" style="1" customWidth="1"/>
    <col min="14339" max="14339" width="0.7265625" style="1" customWidth="1"/>
    <col min="14340" max="14347" width="11.453125" style="1"/>
    <col min="14348" max="14348" width="0.7265625" style="1" customWidth="1"/>
    <col min="14349" max="14349" width="11.26953125" style="1" customWidth="1"/>
    <col min="14350" max="14592" width="11.453125" style="1"/>
    <col min="14593" max="14593" width="8.7265625" style="1" customWidth="1"/>
    <col min="14594" max="14594" width="15.54296875" style="1" customWidth="1"/>
    <col min="14595" max="14595" width="0.7265625" style="1" customWidth="1"/>
    <col min="14596" max="14603" width="11.453125" style="1"/>
    <col min="14604" max="14604" width="0.7265625" style="1" customWidth="1"/>
    <col min="14605" max="14605" width="11.26953125" style="1" customWidth="1"/>
    <col min="14606" max="14848" width="11.453125" style="1"/>
    <col min="14849" max="14849" width="8.7265625" style="1" customWidth="1"/>
    <col min="14850" max="14850" width="15.54296875" style="1" customWidth="1"/>
    <col min="14851" max="14851" width="0.7265625" style="1" customWidth="1"/>
    <col min="14852" max="14859" width="11.453125" style="1"/>
    <col min="14860" max="14860" width="0.7265625" style="1" customWidth="1"/>
    <col min="14861" max="14861" width="11.26953125" style="1" customWidth="1"/>
    <col min="14862" max="15104" width="11.453125" style="1"/>
    <col min="15105" max="15105" width="8.7265625" style="1" customWidth="1"/>
    <col min="15106" max="15106" width="15.54296875" style="1" customWidth="1"/>
    <col min="15107" max="15107" width="0.7265625" style="1" customWidth="1"/>
    <col min="15108" max="15115" width="11.453125" style="1"/>
    <col min="15116" max="15116" width="0.7265625" style="1" customWidth="1"/>
    <col min="15117" max="15117" width="11.26953125" style="1" customWidth="1"/>
    <col min="15118" max="15360" width="11.453125" style="1"/>
    <col min="15361" max="15361" width="8.7265625" style="1" customWidth="1"/>
    <col min="15362" max="15362" width="15.54296875" style="1" customWidth="1"/>
    <col min="15363" max="15363" width="0.7265625" style="1" customWidth="1"/>
    <col min="15364" max="15371" width="11.453125" style="1"/>
    <col min="15372" max="15372" width="0.7265625" style="1" customWidth="1"/>
    <col min="15373" max="15373" width="11.26953125" style="1" customWidth="1"/>
    <col min="15374" max="15616" width="11.453125" style="1"/>
    <col min="15617" max="15617" width="8.7265625" style="1" customWidth="1"/>
    <col min="15618" max="15618" width="15.54296875" style="1" customWidth="1"/>
    <col min="15619" max="15619" width="0.7265625" style="1" customWidth="1"/>
    <col min="15620" max="15627" width="11.453125" style="1"/>
    <col min="15628" max="15628" width="0.7265625" style="1" customWidth="1"/>
    <col min="15629" max="15629" width="11.26953125" style="1" customWidth="1"/>
    <col min="15630" max="15872" width="11.453125" style="1"/>
    <col min="15873" max="15873" width="8.7265625" style="1" customWidth="1"/>
    <col min="15874" max="15874" width="15.54296875" style="1" customWidth="1"/>
    <col min="15875" max="15875" width="0.7265625" style="1" customWidth="1"/>
    <col min="15876" max="15883" width="11.453125" style="1"/>
    <col min="15884" max="15884" width="0.7265625" style="1" customWidth="1"/>
    <col min="15885" max="15885" width="11.26953125" style="1" customWidth="1"/>
    <col min="15886" max="16128" width="11.453125" style="1"/>
    <col min="16129" max="16129" width="8.7265625" style="1" customWidth="1"/>
    <col min="16130" max="16130" width="15.54296875" style="1" customWidth="1"/>
    <col min="16131" max="16131" width="0.7265625" style="1" customWidth="1"/>
    <col min="16132" max="16139" width="11.453125" style="1"/>
    <col min="16140" max="16140" width="0.7265625" style="1" customWidth="1"/>
    <col min="16141" max="16141" width="11.26953125" style="1" customWidth="1"/>
    <col min="16142" max="16384" width="11.453125" style="1"/>
  </cols>
  <sheetData>
    <row r="1" spans="1:14">
      <c r="B1" s="394"/>
      <c r="C1" s="395"/>
      <c r="D1" s="395"/>
      <c r="N1" s="394"/>
    </row>
    <row r="2" spans="1:14" ht="13">
      <c r="A2" s="418"/>
      <c r="B2" s="396"/>
      <c r="C2" s="395"/>
      <c r="D2" s="395"/>
      <c r="N2" s="396"/>
    </row>
    <row r="3" spans="1:14" ht="25">
      <c r="B3" s="397"/>
      <c r="N3" s="394"/>
    </row>
    <row r="4" spans="1:14" ht="25">
      <c r="B4" s="397"/>
      <c r="D4" s="398"/>
      <c r="N4" s="394"/>
    </row>
    <row r="5" spans="1:14" ht="15.5">
      <c r="B5" s="399"/>
      <c r="D5" s="400"/>
      <c r="N5" s="394"/>
    </row>
    <row r="6" spans="1:14" ht="15.5">
      <c r="B6" s="399"/>
      <c r="D6" s="248"/>
      <c r="N6" s="394"/>
    </row>
    <row r="7" spans="1:14" ht="40.15" customHeight="1" thickBot="1">
      <c r="B7" s="394"/>
      <c r="N7" s="394"/>
    </row>
    <row r="8" spans="1:14" ht="80.150000000000006" customHeight="1" thickTop="1">
      <c r="B8" s="401"/>
      <c r="C8" s="402" t="s">
        <v>969</v>
      </c>
      <c r="D8" s="403"/>
      <c r="E8" s="403"/>
      <c r="F8" s="403"/>
      <c r="G8" s="403"/>
      <c r="H8" s="403"/>
      <c r="I8" s="403"/>
      <c r="J8" s="403"/>
      <c r="K8" s="403"/>
      <c r="L8" s="404"/>
      <c r="N8" s="401"/>
    </row>
    <row r="9" spans="1:14" ht="32.5">
      <c r="B9" s="401"/>
      <c r="C9" s="405" t="s">
        <v>599</v>
      </c>
      <c r="D9" s="406"/>
      <c r="E9" s="406"/>
      <c r="F9" s="406"/>
      <c r="G9" s="406"/>
      <c r="H9" s="406"/>
      <c r="I9" s="406"/>
      <c r="J9" s="406"/>
      <c r="K9" s="406"/>
      <c r="L9" s="407"/>
      <c r="N9" s="401"/>
    </row>
    <row r="10" spans="1:14" ht="33.75" customHeight="1">
      <c r="B10" s="401"/>
      <c r="C10" s="408" t="s">
        <v>1508</v>
      </c>
      <c r="D10" s="406"/>
      <c r="E10" s="406"/>
      <c r="F10" s="406"/>
      <c r="G10" s="406"/>
      <c r="H10" s="406"/>
      <c r="I10" s="406"/>
      <c r="J10" s="406"/>
      <c r="K10" s="406"/>
      <c r="L10" s="407"/>
      <c r="N10" s="401"/>
    </row>
    <row r="11" spans="1:14" ht="33.75" customHeight="1">
      <c r="B11" s="401"/>
      <c r="C11" s="408"/>
      <c r="D11" s="406"/>
      <c r="E11" s="406"/>
      <c r="F11" s="406"/>
      <c r="G11" s="406"/>
      <c r="H11" s="406"/>
      <c r="I11" s="406"/>
      <c r="J11" s="406"/>
      <c r="K11" s="406"/>
      <c r="L11" s="407"/>
      <c r="N11" s="401"/>
    </row>
    <row r="12" spans="1:14" ht="55.5" customHeight="1">
      <c r="B12" s="401"/>
      <c r="C12" s="814" t="s">
        <v>937</v>
      </c>
      <c r="D12" s="406"/>
      <c r="E12" s="406"/>
      <c r="F12" s="406"/>
      <c r="G12" s="406"/>
      <c r="H12" s="406"/>
      <c r="I12" s="406"/>
      <c r="J12" s="406"/>
      <c r="K12" s="406"/>
      <c r="L12" s="407"/>
      <c r="N12" s="401"/>
    </row>
    <row r="13" spans="1:14" ht="24" customHeight="1">
      <c r="B13" s="401"/>
      <c r="C13" s="409"/>
      <c r="D13" s="406"/>
      <c r="E13" s="406"/>
      <c r="F13" s="406"/>
      <c r="G13" s="406"/>
      <c r="H13" s="406"/>
      <c r="I13" s="406"/>
      <c r="J13" s="406"/>
      <c r="K13" s="406"/>
      <c r="L13" s="407"/>
      <c r="N13" s="401"/>
    </row>
    <row r="14" spans="1:14" ht="11.25" customHeight="1">
      <c r="B14" s="401"/>
      <c r="C14" s="409"/>
      <c r="D14" s="406"/>
      <c r="E14" s="406"/>
      <c r="F14" s="406"/>
      <c r="G14" s="406"/>
      <c r="H14" s="406"/>
      <c r="I14" s="406"/>
      <c r="J14" s="406"/>
      <c r="K14" s="406"/>
      <c r="L14" s="407"/>
      <c r="N14" s="401"/>
    </row>
    <row r="15" spans="1:14" ht="30">
      <c r="B15" s="401"/>
      <c r="C15" s="410" t="s">
        <v>950</v>
      </c>
      <c r="D15" s="406"/>
      <c r="E15" s="406"/>
      <c r="F15" s="406"/>
      <c r="G15" s="406"/>
      <c r="H15" s="406"/>
      <c r="I15" s="406"/>
      <c r="J15" s="406"/>
      <c r="K15" s="406"/>
      <c r="L15" s="407"/>
      <c r="N15" s="401"/>
    </row>
    <row r="16" spans="1:14" ht="25.5" customHeight="1">
      <c r="B16" s="401"/>
      <c r="C16" s="411" t="s">
        <v>600</v>
      </c>
      <c r="D16" s="406"/>
      <c r="E16" s="406"/>
      <c r="F16" s="406"/>
      <c r="G16" s="406"/>
      <c r="H16" s="406"/>
      <c r="I16" s="406"/>
      <c r="J16" s="406"/>
      <c r="K16" s="406"/>
      <c r="L16" s="407"/>
      <c r="N16" s="401"/>
    </row>
    <row r="17" spans="2:14" ht="22.5" customHeight="1">
      <c r="B17" s="401"/>
      <c r="C17" s="410"/>
      <c r="D17" s="406"/>
      <c r="E17" s="406"/>
      <c r="F17" s="406"/>
      <c r="G17" s="406"/>
      <c r="H17" s="406"/>
      <c r="I17" s="406"/>
      <c r="J17" s="406"/>
      <c r="K17" s="406"/>
      <c r="L17" s="407"/>
      <c r="N17" s="401"/>
    </row>
    <row r="18" spans="2:14" ht="23.25" customHeight="1">
      <c r="B18" s="401"/>
      <c r="C18" s="412" t="s">
        <v>801</v>
      </c>
      <c r="D18" s="406"/>
      <c r="E18" s="406"/>
      <c r="F18" s="406"/>
      <c r="G18" s="406"/>
      <c r="H18" s="406"/>
      <c r="I18" s="406"/>
      <c r="J18" s="406"/>
      <c r="K18" s="406"/>
      <c r="L18" s="407"/>
      <c r="N18" s="401"/>
    </row>
    <row r="19" spans="2:14" ht="6.75" customHeight="1" thickBot="1">
      <c r="B19" s="401"/>
      <c r="C19" s="413"/>
      <c r="D19" s="414"/>
      <c r="E19" s="414"/>
      <c r="F19" s="414"/>
      <c r="G19" s="414"/>
      <c r="H19" s="414"/>
      <c r="I19" s="414"/>
      <c r="J19" s="414"/>
      <c r="K19" s="414"/>
      <c r="L19" s="415"/>
      <c r="N19" s="401"/>
    </row>
    <row r="20" spans="2:14" ht="13" thickTop="1">
      <c r="B20" s="394"/>
      <c r="N20" s="394"/>
    </row>
    <row r="21" spans="2:14">
      <c r="B21" s="394"/>
      <c r="N21" s="394"/>
    </row>
    <row r="22" spans="2:14">
      <c r="B22" s="394"/>
      <c r="N22" s="394"/>
    </row>
    <row r="23" spans="2:14">
      <c r="B23" s="394"/>
      <c r="N23" s="394"/>
    </row>
    <row r="24" spans="2:14">
      <c r="B24" s="394"/>
      <c r="N24" s="394"/>
    </row>
    <row r="25" spans="2:14" ht="13">
      <c r="B25" s="416"/>
      <c r="C25" s="417"/>
      <c r="D25" s="278"/>
      <c r="N25" s="394"/>
    </row>
    <row r="26" spans="2:14">
      <c r="B26" s="394"/>
      <c r="N26" s="394"/>
    </row>
    <row r="27" spans="2:14">
      <c r="B27" s="394"/>
      <c r="N27" s="394"/>
    </row>
    <row r="28" spans="2:14">
      <c r="B28" s="394"/>
      <c r="N28" s="394"/>
    </row>
    <row r="34" spans="2:2" ht="13">
      <c r="B34" s="154"/>
    </row>
  </sheetData>
  <pageMargins left="0.75" right="0.75" top="1" bottom="1" header="0" footer="0"/>
  <pageSetup paperSize="9" scale="61"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26">
    <tabColor rgb="FFFF0000"/>
    <pageSetUpPr fitToPage="1"/>
  </sheetPr>
  <dimension ref="A1:X76"/>
  <sheetViews>
    <sheetView showGridLines="0" zoomScaleNormal="100" workbookViewId="0">
      <pane xSplit="1" ySplit="5" topLeftCell="Q40" activePane="bottomRight" state="frozen"/>
      <selection activeCell="A76" sqref="A76:XFD76"/>
      <selection pane="topRight" activeCell="A76" sqref="A76:XFD76"/>
      <selection pane="bottomLeft" activeCell="A76" sqref="A76:XFD76"/>
      <selection pane="bottomRight" activeCell="S46" sqref="S46"/>
    </sheetView>
  </sheetViews>
  <sheetFormatPr baseColWidth="10" defaultRowHeight="12.5"/>
  <cols>
    <col min="1" max="1" width="13" style="1" customWidth="1"/>
    <col min="2" max="2" width="12.7265625" style="1" customWidth="1"/>
    <col min="3" max="4" width="13.7265625" style="1" customWidth="1"/>
    <col min="5" max="5" width="15.54296875" style="1" customWidth="1"/>
    <col min="6" max="6" width="14.54296875" style="1" customWidth="1"/>
    <col min="7" max="7" width="15.453125" style="1" customWidth="1"/>
    <col min="8" max="12" width="11.7265625" style="1" customWidth="1"/>
    <col min="13" max="13" width="6" style="1" customWidth="1"/>
    <col min="14" max="14" width="12" style="1" customWidth="1"/>
    <col min="15" max="15" width="12.453125" style="1" customWidth="1"/>
    <col min="16" max="16" width="13.54296875" style="1" customWidth="1"/>
    <col min="17" max="17" width="12.453125" style="1" customWidth="1"/>
    <col min="18" max="18" width="14" style="1" customWidth="1"/>
    <col min="19" max="19" width="15.26953125" style="1" customWidth="1"/>
    <col min="20" max="20" width="9.7265625" style="1" customWidth="1"/>
    <col min="21" max="21" width="10.54296875" style="1" customWidth="1"/>
    <col min="22" max="22" width="9.7265625" style="1" customWidth="1"/>
    <col min="23" max="23" width="12.26953125" style="1" customWidth="1"/>
    <col min="24" max="24" width="9.7265625" style="1" customWidth="1"/>
    <col min="25" max="59" width="11.453125" style="1"/>
    <col min="60" max="60" width="13" style="1" customWidth="1"/>
    <col min="61" max="70" width="9.7265625" style="1" customWidth="1"/>
    <col min="71" max="71" width="6.7265625" style="1" customWidth="1"/>
    <col min="72" max="72" width="12.7265625" style="1" customWidth="1"/>
    <col min="73" max="81" width="11.7265625" style="1" customWidth="1"/>
    <col min="82" max="82" width="6" style="1" customWidth="1"/>
    <col min="83" max="92" width="11.453125" style="1"/>
    <col min="93" max="93" width="6.26953125" style="1" customWidth="1"/>
    <col min="94" max="96" width="12.26953125" style="1" customWidth="1"/>
    <col min="97" max="97" width="17.54296875" style="1" customWidth="1"/>
    <col min="98" max="98" width="11.453125" style="1"/>
    <col min="99" max="100" width="12" style="1" customWidth="1"/>
    <col min="101" max="137" width="11.453125" style="1"/>
    <col min="138" max="138" width="13.26953125" style="1" customWidth="1"/>
    <col min="139" max="143" width="9.26953125" style="1" customWidth="1"/>
    <col min="144" max="152" width="11.453125" style="1"/>
    <col min="153" max="153" width="12.54296875" style="1" bestFit="1" customWidth="1"/>
    <col min="154" max="154" width="11.453125" style="1"/>
    <col min="155" max="157" width="20" style="1" customWidth="1"/>
    <col min="158" max="158" width="11.453125" style="1"/>
    <col min="159" max="161" width="21" style="1" customWidth="1"/>
    <col min="162" max="163" width="11.453125" style="1"/>
    <col min="164" max="171" width="15.7265625" style="1" customWidth="1"/>
    <col min="172" max="315" width="11.453125" style="1"/>
    <col min="316" max="316" width="13" style="1" customWidth="1"/>
    <col min="317" max="326" width="9.7265625" style="1" customWidth="1"/>
    <col min="327" max="327" width="6.7265625" style="1" customWidth="1"/>
    <col min="328" max="328" width="12.7265625" style="1" customWidth="1"/>
    <col min="329" max="337" width="11.7265625" style="1" customWidth="1"/>
    <col min="338" max="338" width="6" style="1" customWidth="1"/>
    <col min="339" max="348" width="11.453125" style="1"/>
    <col min="349" max="349" width="6.26953125" style="1" customWidth="1"/>
    <col min="350" max="352" width="12.26953125" style="1" customWidth="1"/>
    <col min="353" max="353" width="17.54296875" style="1" customWidth="1"/>
    <col min="354" max="354" width="11.453125" style="1"/>
    <col min="355" max="356" width="12" style="1" customWidth="1"/>
    <col min="357" max="393" width="11.453125" style="1"/>
    <col min="394" max="394" width="13.26953125" style="1" customWidth="1"/>
    <col min="395" max="399" width="9.26953125" style="1" customWidth="1"/>
    <col min="400" max="408" width="11.453125" style="1"/>
    <col min="409" max="409" width="12.54296875" style="1" bestFit="1" customWidth="1"/>
    <col min="410" max="410" width="11.453125" style="1"/>
    <col min="411" max="413" width="20" style="1" customWidth="1"/>
    <col min="414" max="414" width="11.453125" style="1"/>
    <col min="415" max="417" width="21" style="1" customWidth="1"/>
    <col min="418" max="419" width="11.453125" style="1"/>
    <col min="420" max="427" width="15.7265625" style="1" customWidth="1"/>
    <col min="428" max="571" width="11.453125" style="1"/>
    <col min="572" max="572" width="13" style="1" customWidth="1"/>
    <col min="573" max="582" width="9.7265625" style="1" customWidth="1"/>
    <col min="583" max="583" width="6.7265625" style="1" customWidth="1"/>
    <col min="584" max="584" width="12.7265625" style="1" customWidth="1"/>
    <col min="585" max="593" width="11.7265625" style="1" customWidth="1"/>
    <col min="594" max="594" width="6" style="1" customWidth="1"/>
    <col min="595" max="604" width="11.453125" style="1"/>
    <col min="605" max="605" width="6.26953125" style="1" customWidth="1"/>
    <col min="606" max="608" width="12.26953125" style="1" customWidth="1"/>
    <col min="609" max="609" width="17.54296875" style="1" customWidth="1"/>
    <col min="610" max="610" width="11.453125" style="1"/>
    <col min="611" max="612" width="12" style="1" customWidth="1"/>
    <col min="613" max="649" width="11.453125" style="1"/>
    <col min="650" max="650" width="13.26953125" style="1" customWidth="1"/>
    <col min="651" max="655" width="9.26953125" style="1" customWidth="1"/>
    <col min="656" max="664" width="11.453125" style="1"/>
    <col min="665" max="665" width="12.54296875" style="1" bestFit="1" customWidth="1"/>
    <col min="666" max="666" width="11.453125" style="1"/>
    <col min="667" max="669" width="20" style="1" customWidth="1"/>
    <col min="670" max="670" width="11.453125" style="1"/>
    <col min="671" max="673" width="21" style="1" customWidth="1"/>
    <col min="674" max="675" width="11.453125" style="1"/>
    <col min="676" max="683" width="15.7265625" style="1" customWidth="1"/>
    <col min="684" max="827" width="11.453125" style="1"/>
    <col min="828" max="828" width="13" style="1" customWidth="1"/>
    <col min="829" max="838" width="9.7265625" style="1" customWidth="1"/>
    <col min="839" max="839" width="6.7265625" style="1" customWidth="1"/>
    <col min="840" max="840" width="12.7265625" style="1" customWidth="1"/>
    <col min="841" max="849" width="11.7265625" style="1" customWidth="1"/>
    <col min="850" max="850" width="6" style="1" customWidth="1"/>
    <col min="851" max="860" width="11.453125" style="1"/>
    <col min="861" max="861" width="6.26953125" style="1" customWidth="1"/>
    <col min="862" max="864" width="12.26953125" style="1" customWidth="1"/>
    <col min="865" max="865" width="17.54296875" style="1" customWidth="1"/>
    <col min="866" max="866" width="11.453125" style="1"/>
    <col min="867" max="868" width="12" style="1" customWidth="1"/>
    <col min="869" max="905" width="11.453125" style="1"/>
    <col min="906" max="906" width="13.26953125" style="1" customWidth="1"/>
    <col min="907" max="911" width="9.26953125" style="1" customWidth="1"/>
    <col min="912" max="920" width="11.453125" style="1"/>
    <col min="921" max="921" width="12.54296875" style="1" bestFit="1" customWidth="1"/>
    <col min="922" max="922" width="11.453125" style="1"/>
    <col min="923" max="925" width="20" style="1" customWidth="1"/>
    <col min="926" max="926" width="11.453125" style="1"/>
    <col min="927" max="929" width="21" style="1" customWidth="1"/>
    <col min="930" max="931" width="11.453125" style="1"/>
    <col min="932" max="939" width="15.7265625" style="1" customWidth="1"/>
    <col min="940" max="1083" width="11.453125" style="1"/>
    <col min="1084" max="1084" width="13" style="1" customWidth="1"/>
    <col min="1085" max="1094" width="9.7265625" style="1" customWidth="1"/>
    <col min="1095" max="1095" width="6.7265625" style="1" customWidth="1"/>
    <col min="1096" max="1096" width="12.7265625" style="1" customWidth="1"/>
    <col min="1097" max="1105" width="11.7265625" style="1" customWidth="1"/>
    <col min="1106" max="1106" width="6" style="1" customWidth="1"/>
    <col min="1107" max="1116" width="11.453125" style="1"/>
    <col min="1117" max="1117" width="6.26953125" style="1" customWidth="1"/>
    <col min="1118" max="1120" width="12.26953125" style="1" customWidth="1"/>
    <col min="1121" max="1121" width="17.54296875" style="1" customWidth="1"/>
    <col min="1122" max="1122" width="11.453125" style="1"/>
    <col min="1123" max="1124" width="12" style="1" customWidth="1"/>
    <col min="1125" max="1161" width="11.453125" style="1"/>
    <col min="1162" max="1162" width="13.26953125" style="1" customWidth="1"/>
    <col min="1163" max="1167" width="9.26953125" style="1" customWidth="1"/>
    <col min="1168" max="1176" width="11.453125" style="1"/>
    <col min="1177" max="1177" width="12.54296875" style="1" bestFit="1" customWidth="1"/>
    <col min="1178" max="1178" width="11.453125" style="1"/>
    <col min="1179" max="1181" width="20" style="1" customWidth="1"/>
    <col min="1182" max="1182" width="11.453125" style="1"/>
    <col min="1183" max="1185" width="21" style="1" customWidth="1"/>
    <col min="1186" max="1187" width="11.453125" style="1"/>
    <col min="1188" max="1195" width="15.7265625" style="1" customWidth="1"/>
    <col min="1196" max="1339" width="11.453125" style="1"/>
    <col min="1340" max="1340" width="13" style="1" customWidth="1"/>
    <col min="1341" max="1350" width="9.7265625" style="1" customWidth="1"/>
    <col min="1351" max="1351" width="6.7265625" style="1" customWidth="1"/>
    <col min="1352" max="1352" width="12.7265625" style="1" customWidth="1"/>
    <col min="1353" max="1361" width="11.7265625" style="1" customWidth="1"/>
    <col min="1362" max="1362" width="6" style="1" customWidth="1"/>
    <col min="1363" max="1372" width="11.453125" style="1"/>
    <col min="1373" max="1373" width="6.26953125" style="1" customWidth="1"/>
    <col min="1374" max="1376" width="12.26953125" style="1" customWidth="1"/>
    <col min="1377" max="1377" width="17.54296875" style="1" customWidth="1"/>
    <col min="1378" max="1378" width="11.453125" style="1"/>
    <col min="1379" max="1380" width="12" style="1" customWidth="1"/>
    <col min="1381" max="1417" width="11.453125" style="1"/>
    <col min="1418" max="1418" width="13.26953125" style="1" customWidth="1"/>
    <col min="1419" max="1423" width="9.26953125" style="1" customWidth="1"/>
    <col min="1424" max="1432" width="11.453125" style="1"/>
    <col min="1433" max="1433" width="12.54296875" style="1" bestFit="1" customWidth="1"/>
    <col min="1434" max="1434" width="11.453125" style="1"/>
    <col min="1435" max="1437" width="20" style="1" customWidth="1"/>
    <col min="1438" max="1438" width="11.453125" style="1"/>
    <col min="1439" max="1441" width="21" style="1" customWidth="1"/>
    <col min="1442" max="1443" width="11.453125" style="1"/>
    <col min="1444" max="1451" width="15.7265625" style="1" customWidth="1"/>
    <col min="1452" max="1595" width="11.453125" style="1"/>
    <col min="1596" max="1596" width="13" style="1" customWidth="1"/>
    <col min="1597" max="1606" width="9.7265625" style="1" customWidth="1"/>
    <col min="1607" max="1607" width="6.7265625" style="1" customWidth="1"/>
    <col min="1608" max="1608" width="12.7265625" style="1" customWidth="1"/>
    <col min="1609" max="1617" width="11.7265625" style="1" customWidth="1"/>
    <col min="1618" max="1618" width="6" style="1" customWidth="1"/>
    <col min="1619" max="1628" width="11.453125" style="1"/>
    <col min="1629" max="1629" width="6.26953125" style="1" customWidth="1"/>
    <col min="1630" max="1632" width="12.26953125" style="1" customWidth="1"/>
    <col min="1633" max="1633" width="17.54296875" style="1" customWidth="1"/>
    <col min="1634" max="1634" width="11.453125" style="1"/>
    <col min="1635" max="1636" width="12" style="1" customWidth="1"/>
    <col min="1637" max="1673" width="11.453125" style="1"/>
    <col min="1674" max="1674" width="13.26953125" style="1" customWidth="1"/>
    <col min="1675" max="1679" width="9.26953125" style="1" customWidth="1"/>
    <col min="1680" max="1688" width="11.453125" style="1"/>
    <col min="1689" max="1689" width="12.54296875" style="1" bestFit="1" customWidth="1"/>
    <col min="1690" max="1690" width="11.453125" style="1"/>
    <col min="1691" max="1693" width="20" style="1" customWidth="1"/>
    <col min="1694" max="1694" width="11.453125" style="1"/>
    <col min="1695" max="1697" width="21" style="1" customWidth="1"/>
    <col min="1698" max="1699" width="11.453125" style="1"/>
    <col min="1700" max="1707" width="15.7265625" style="1" customWidth="1"/>
    <col min="1708" max="1851" width="11.453125" style="1"/>
    <col min="1852" max="1852" width="13" style="1" customWidth="1"/>
    <col min="1853" max="1862" width="9.7265625" style="1" customWidth="1"/>
    <col min="1863" max="1863" width="6.7265625" style="1" customWidth="1"/>
    <col min="1864" max="1864" width="12.7265625" style="1" customWidth="1"/>
    <col min="1865" max="1873" width="11.7265625" style="1" customWidth="1"/>
    <col min="1874" max="1874" width="6" style="1" customWidth="1"/>
    <col min="1875" max="1884" width="11.453125" style="1"/>
    <col min="1885" max="1885" width="6.26953125" style="1" customWidth="1"/>
    <col min="1886" max="1888" width="12.26953125" style="1" customWidth="1"/>
    <col min="1889" max="1889" width="17.54296875" style="1" customWidth="1"/>
    <col min="1890" max="1890" width="11.453125" style="1"/>
    <col min="1891" max="1892" width="12" style="1" customWidth="1"/>
    <col min="1893" max="1929" width="11.453125" style="1"/>
    <col min="1930" max="1930" width="13.26953125" style="1" customWidth="1"/>
    <col min="1931" max="1935" width="9.26953125" style="1" customWidth="1"/>
    <col min="1936" max="1944" width="11.453125" style="1"/>
    <col min="1945" max="1945" width="12.54296875" style="1" bestFit="1" customWidth="1"/>
    <col min="1946" max="1946" width="11.453125" style="1"/>
    <col min="1947" max="1949" width="20" style="1" customWidth="1"/>
    <col min="1950" max="1950" width="11.453125" style="1"/>
    <col min="1951" max="1953" width="21" style="1" customWidth="1"/>
    <col min="1954" max="1955" width="11.453125" style="1"/>
    <col min="1956" max="1963" width="15.7265625" style="1" customWidth="1"/>
    <col min="1964" max="2107" width="11.453125" style="1"/>
    <col min="2108" max="2108" width="13" style="1" customWidth="1"/>
    <col min="2109" max="2118" width="9.7265625" style="1" customWidth="1"/>
    <col min="2119" max="2119" width="6.7265625" style="1" customWidth="1"/>
    <col min="2120" max="2120" width="12.7265625" style="1" customWidth="1"/>
    <col min="2121" max="2129" width="11.7265625" style="1" customWidth="1"/>
    <col min="2130" max="2130" width="6" style="1" customWidth="1"/>
    <col min="2131" max="2140" width="11.453125" style="1"/>
    <col min="2141" max="2141" width="6.26953125" style="1" customWidth="1"/>
    <col min="2142" max="2144" width="12.26953125" style="1" customWidth="1"/>
    <col min="2145" max="2145" width="17.54296875" style="1" customWidth="1"/>
    <col min="2146" max="2146" width="11.453125" style="1"/>
    <col min="2147" max="2148" width="12" style="1" customWidth="1"/>
    <col min="2149" max="2185" width="11.453125" style="1"/>
    <col min="2186" max="2186" width="13.26953125" style="1" customWidth="1"/>
    <col min="2187" max="2191" width="9.26953125" style="1" customWidth="1"/>
    <col min="2192" max="2200" width="11.453125" style="1"/>
    <col min="2201" max="2201" width="12.54296875" style="1" bestFit="1" customWidth="1"/>
    <col min="2202" max="2202" width="11.453125" style="1"/>
    <col min="2203" max="2205" width="20" style="1" customWidth="1"/>
    <col min="2206" max="2206" width="11.453125" style="1"/>
    <col min="2207" max="2209" width="21" style="1" customWidth="1"/>
    <col min="2210" max="2211" width="11.453125" style="1"/>
    <col min="2212" max="2219" width="15.7265625" style="1" customWidth="1"/>
    <col min="2220" max="2363" width="11.453125" style="1"/>
    <col min="2364" max="2364" width="13" style="1" customWidth="1"/>
    <col min="2365" max="2374" width="9.7265625" style="1" customWidth="1"/>
    <col min="2375" max="2375" width="6.7265625" style="1" customWidth="1"/>
    <col min="2376" max="2376" width="12.7265625" style="1" customWidth="1"/>
    <col min="2377" max="2385" width="11.7265625" style="1" customWidth="1"/>
    <col min="2386" max="2386" width="6" style="1" customWidth="1"/>
    <col min="2387" max="2396" width="11.453125" style="1"/>
    <col min="2397" max="2397" width="6.26953125" style="1" customWidth="1"/>
    <col min="2398" max="2400" width="12.26953125" style="1" customWidth="1"/>
    <col min="2401" max="2401" width="17.54296875" style="1" customWidth="1"/>
    <col min="2402" max="2402" width="11.453125" style="1"/>
    <col min="2403" max="2404" width="12" style="1" customWidth="1"/>
    <col min="2405" max="2441" width="11.453125" style="1"/>
    <col min="2442" max="2442" width="13.26953125" style="1" customWidth="1"/>
    <col min="2443" max="2447" width="9.26953125" style="1" customWidth="1"/>
    <col min="2448" max="2456" width="11.453125" style="1"/>
    <col min="2457" max="2457" width="12.54296875" style="1" bestFit="1" customWidth="1"/>
    <col min="2458" max="2458" width="11.453125" style="1"/>
    <col min="2459" max="2461" width="20" style="1" customWidth="1"/>
    <col min="2462" max="2462" width="11.453125" style="1"/>
    <col min="2463" max="2465" width="21" style="1" customWidth="1"/>
    <col min="2466" max="2467" width="11.453125" style="1"/>
    <col min="2468" max="2475" width="15.7265625" style="1" customWidth="1"/>
    <col min="2476" max="2619" width="11.453125" style="1"/>
    <col min="2620" max="2620" width="13" style="1" customWidth="1"/>
    <col min="2621" max="2630" width="9.7265625" style="1" customWidth="1"/>
    <col min="2631" max="2631" width="6.7265625" style="1" customWidth="1"/>
    <col min="2632" max="2632" width="12.7265625" style="1" customWidth="1"/>
    <col min="2633" max="2641" width="11.7265625" style="1" customWidth="1"/>
    <col min="2642" max="2642" width="6" style="1" customWidth="1"/>
    <col min="2643" max="2652" width="11.453125" style="1"/>
    <col min="2653" max="2653" width="6.26953125" style="1" customWidth="1"/>
    <col min="2654" max="2656" width="12.26953125" style="1" customWidth="1"/>
    <col min="2657" max="2657" width="17.54296875" style="1" customWidth="1"/>
    <col min="2658" max="2658" width="11.453125" style="1"/>
    <col min="2659" max="2660" width="12" style="1" customWidth="1"/>
    <col min="2661" max="2697" width="11.453125" style="1"/>
    <col min="2698" max="2698" width="13.26953125" style="1" customWidth="1"/>
    <col min="2699" max="2703" width="9.26953125" style="1" customWidth="1"/>
    <col min="2704" max="2712" width="11.453125" style="1"/>
    <col min="2713" max="2713" width="12.54296875" style="1" bestFit="1" customWidth="1"/>
    <col min="2714" max="2714" width="11.453125" style="1"/>
    <col min="2715" max="2717" width="20" style="1" customWidth="1"/>
    <col min="2718" max="2718" width="11.453125" style="1"/>
    <col min="2719" max="2721" width="21" style="1" customWidth="1"/>
    <col min="2722" max="2723" width="11.453125" style="1"/>
    <col min="2724" max="2731" width="15.7265625" style="1" customWidth="1"/>
    <col min="2732" max="2875" width="11.453125" style="1"/>
    <col min="2876" max="2876" width="13" style="1" customWidth="1"/>
    <col min="2877" max="2886" width="9.7265625" style="1" customWidth="1"/>
    <col min="2887" max="2887" width="6.7265625" style="1" customWidth="1"/>
    <col min="2888" max="2888" width="12.7265625" style="1" customWidth="1"/>
    <col min="2889" max="2897" width="11.7265625" style="1" customWidth="1"/>
    <col min="2898" max="2898" width="6" style="1" customWidth="1"/>
    <col min="2899" max="2908" width="11.453125" style="1"/>
    <col min="2909" max="2909" width="6.26953125" style="1" customWidth="1"/>
    <col min="2910" max="2912" width="12.26953125" style="1" customWidth="1"/>
    <col min="2913" max="2913" width="17.54296875" style="1" customWidth="1"/>
    <col min="2914" max="2914" width="11.453125" style="1"/>
    <col min="2915" max="2916" width="12" style="1" customWidth="1"/>
    <col min="2917" max="2953" width="11.453125" style="1"/>
    <col min="2954" max="2954" width="13.26953125" style="1" customWidth="1"/>
    <col min="2955" max="2959" width="9.26953125" style="1" customWidth="1"/>
    <col min="2960" max="2968" width="11.453125" style="1"/>
    <col min="2969" max="2969" width="12.54296875" style="1" bestFit="1" customWidth="1"/>
    <col min="2970" max="2970" width="11.453125" style="1"/>
    <col min="2971" max="2973" width="20" style="1" customWidth="1"/>
    <col min="2974" max="2974" width="11.453125" style="1"/>
    <col min="2975" max="2977" width="21" style="1" customWidth="1"/>
    <col min="2978" max="2979" width="11.453125" style="1"/>
    <col min="2980" max="2987" width="15.7265625" style="1" customWidth="1"/>
    <col min="2988" max="3131" width="11.453125" style="1"/>
    <col min="3132" max="3132" width="13" style="1" customWidth="1"/>
    <col min="3133" max="3142" width="9.7265625" style="1" customWidth="1"/>
    <col min="3143" max="3143" width="6.7265625" style="1" customWidth="1"/>
    <col min="3144" max="3144" width="12.7265625" style="1" customWidth="1"/>
    <col min="3145" max="3153" width="11.7265625" style="1" customWidth="1"/>
    <col min="3154" max="3154" width="6" style="1" customWidth="1"/>
    <col min="3155" max="3164" width="11.453125" style="1"/>
    <col min="3165" max="3165" width="6.26953125" style="1" customWidth="1"/>
    <col min="3166" max="3168" width="12.26953125" style="1" customWidth="1"/>
    <col min="3169" max="3169" width="17.54296875" style="1" customWidth="1"/>
    <col min="3170" max="3170" width="11.453125" style="1"/>
    <col min="3171" max="3172" width="12" style="1" customWidth="1"/>
    <col min="3173" max="3209" width="11.453125" style="1"/>
    <col min="3210" max="3210" width="13.26953125" style="1" customWidth="1"/>
    <col min="3211" max="3215" width="9.26953125" style="1" customWidth="1"/>
    <col min="3216" max="3224" width="11.453125" style="1"/>
    <col min="3225" max="3225" width="12.54296875" style="1" bestFit="1" customWidth="1"/>
    <col min="3226" max="3226" width="11.453125" style="1"/>
    <col min="3227" max="3229" width="20" style="1" customWidth="1"/>
    <col min="3230" max="3230" width="11.453125" style="1"/>
    <col min="3231" max="3233" width="21" style="1" customWidth="1"/>
    <col min="3234" max="3235" width="11.453125" style="1"/>
    <col min="3236" max="3243" width="15.7265625" style="1" customWidth="1"/>
    <col min="3244" max="3387" width="11.453125" style="1"/>
    <col min="3388" max="3388" width="13" style="1" customWidth="1"/>
    <col min="3389" max="3398" width="9.7265625" style="1" customWidth="1"/>
    <col min="3399" max="3399" width="6.7265625" style="1" customWidth="1"/>
    <col min="3400" max="3400" width="12.7265625" style="1" customWidth="1"/>
    <col min="3401" max="3409" width="11.7265625" style="1" customWidth="1"/>
    <col min="3410" max="3410" width="6" style="1" customWidth="1"/>
    <col min="3411" max="3420" width="11.453125" style="1"/>
    <col min="3421" max="3421" width="6.26953125" style="1" customWidth="1"/>
    <col min="3422" max="3424" width="12.26953125" style="1" customWidth="1"/>
    <col min="3425" max="3425" width="17.54296875" style="1" customWidth="1"/>
    <col min="3426" max="3426" width="11.453125" style="1"/>
    <col min="3427" max="3428" width="12" style="1" customWidth="1"/>
    <col min="3429" max="3465" width="11.453125" style="1"/>
    <col min="3466" max="3466" width="13.26953125" style="1" customWidth="1"/>
    <col min="3467" max="3471" width="9.26953125" style="1" customWidth="1"/>
    <col min="3472" max="3480" width="11.453125" style="1"/>
    <col min="3481" max="3481" width="12.54296875" style="1" bestFit="1" customWidth="1"/>
    <col min="3482" max="3482" width="11.453125" style="1"/>
    <col min="3483" max="3485" width="20" style="1" customWidth="1"/>
    <col min="3486" max="3486" width="11.453125" style="1"/>
    <col min="3487" max="3489" width="21" style="1" customWidth="1"/>
    <col min="3490" max="3491" width="11.453125" style="1"/>
    <col min="3492" max="3499" width="15.7265625" style="1" customWidth="1"/>
    <col min="3500" max="3643" width="11.453125" style="1"/>
    <col min="3644" max="3644" width="13" style="1" customWidth="1"/>
    <col min="3645" max="3654" width="9.7265625" style="1" customWidth="1"/>
    <col min="3655" max="3655" width="6.7265625" style="1" customWidth="1"/>
    <col min="3656" max="3656" width="12.7265625" style="1" customWidth="1"/>
    <col min="3657" max="3665" width="11.7265625" style="1" customWidth="1"/>
    <col min="3666" max="3666" width="6" style="1" customWidth="1"/>
    <col min="3667" max="3676" width="11.453125" style="1"/>
    <col min="3677" max="3677" width="6.26953125" style="1" customWidth="1"/>
    <col min="3678" max="3680" width="12.26953125" style="1" customWidth="1"/>
    <col min="3681" max="3681" width="17.54296875" style="1" customWidth="1"/>
    <col min="3682" max="3682" width="11.453125" style="1"/>
    <col min="3683" max="3684" width="12" style="1" customWidth="1"/>
    <col min="3685" max="3721" width="11.453125" style="1"/>
    <col min="3722" max="3722" width="13.26953125" style="1" customWidth="1"/>
    <col min="3723" max="3727" width="9.26953125" style="1" customWidth="1"/>
    <col min="3728" max="3736" width="11.453125" style="1"/>
    <col min="3737" max="3737" width="12.54296875" style="1" bestFit="1" customWidth="1"/>
    <col min="3738" max="3738" width="11.453125" style="1"/>
    <col min="3739" max="3741" width="20" style="1" customWidth="1"/>
    <col min="3742" max="3742" width="11.453125" style="1"/>
    <col min="3743" max="3745" width="21" style="1" customWidth="1"/>
    <col min="3746" max="3747" width="11.453125" style="1"/>
    <col min="3748" max="3755" width="15.7265625" style="1" customWidth="1"/>
    <col min="3756" max="3899" width="11.453125" style="1"/>
    <col min="3900" max="3900" width="13" style="1" customWidth="1"/>
    <col min="3901" max="3910" width="9.7265625" style="1" customWidth="1"/>
    <col min="3911" max="3911" width="6.7265625" style="1" customWidth="1"/>
    <col min="3912" max="3912" width="12.7265625" style="1" customWidth="1"/>
    <col min="3913" max="3921" width="11.7265625" style="1" customWidth="1"/>
    <col min="3922" max="3922" width="6" style="1" customWidth="1"/>
    <col min="3923" max="3932" width="11.453125" style="1"/>
    <col min="3933" max="3933" width="6.26953125" style="1" customWidth="1"/>
    <col min="3934" max="3936" width="12.26953125" style="1" customWidth="1"/>
    <col min="3937" max="3937" width="17.54296875" style="1" customWidth="1"/>
    <col min="3938" max="3938" width="11.453125" style="1"/>
    <col min="3939" max="3940" width="12" style="1" customWidth="1"/>
    <col min="3941" max="3977" width="11.453125" style="1"/>
    <col min="3978" max="3978" width="13.26953125" style="1" customWidth="1"/>
    <col min="3979" max="3983" width="9.26953125" style="1" customWidth="1"/>
    <col min="3984" max="3992" width="11.453125" style="1"/>
    <col min="3993" max="3993" width="12.54296875" style="1" bestFit="1" customWidth="1"/>
    <col min="3994" max="3994" width="11.453125" style="1"/>
    <col min="3995" max="3997" width="20" style="1" customWidth="1"/>
    <col min="3998" max="3998" width="11.453125" style="1"/>
    <col min="3999" max="4001" width="21" style="1" customWidth="1"/>
    <col min="4002" max="4003" width="11.453125" style="1"/>
    <col min="4004" max="4011" width="15.7265625" style="1" customWidth="1"/>
    <col min="4012" max="4155" width="11.453125" style="1"/>
    <col min="4156" max="4156" width="13" style="1" customWidth="1"/>
    <col min="4157" max="4166" width="9.7265625" style="1" customWidth="1"/>
    <col min="4167" max="4167" width="6.7265625" style="1" customWidth="1"/>
    <col min="4168" max="4168" width="12.7265625" style="1" customWidth="1"/>
    <col min="4169" max="4177" width="11.7265625" style="1" customWidth="1"/>
    <col min="4178" max="4178" width="6" style="1" customWidth="1"/>
    <col min="4179" max="4188" width="11.453125" style="1"/>
    <col min="4189" max="4189" width="6.26953125" style="1" customWidth="1"/>
    <col min="4190" max="4192" width="12.26953125" style="1" customWidth="1"/>
    <col min="4193" max="4193" width="17.54296875" style="1" customWidth="1"/>
    <col min="4194" max="4194" width="11.453125" style="1"/>
    <col min="4195" max="4196" width="12" style="1" customWidth="1"/>
    <col min="4197" max="4233" width="11.453125" style="1"/>
    <col min="4234" max="4234" width="13.26953125" style="1" customWidth="1"/>
    <col min="4235" max="4239" width="9.26953125" style="1" customWidth="1"/>
    <col min="4240" max="4248" width="11.453125" style="1"/>
    <col min="4249" max="4249" width="12.54296875" style="1" bestFit="1" customWidth="1"/>
    <col min="4250" max="4250" width="11.453125" style="1"/>
    <col min="4251" max="4253" width="20" style="1" customWidth="1"/>
    <col min="4254" max="4254" width="11.453125" style="1"/>
    <col min="4255" max="4257" width="21" style="1" customWidth="1"/>
    <col min="4258" max="4259" width="11.453125" style="1"/>
    <col min="4260" max="4267" width="15.7265625" style="1" customWidth="1"/>
    <col min="4268" max="4411" width="11.453125" style="1"/>
    <col min="4412" max="4412" width="13" style="1" customWidth="1"/>
    <col min="4413" max="4422" width="9.7265625" style="1" customWidth="1"/>
    <col min="4423" max="4423" width="6.7265625" style="1" customWidth="1"/>
    <col min="4424" max="4424" width="12.7265625" style="1" customWidth="1"/>
    <col min="4425" max="4433" width="11.7265625" style="1" customWidth="1"/>
    <col min="4434" max="4434" width="6" style="1" customWidth="1"/>
    <col min="4435" max="4444" width="11.453125" style="1"/>
    <col min="4445" max="4445" width="6.26953125" style="1" customWidth="1"/>
    <col min="4446" max="4448" width="12.26953125" style="1" customWidth="1"/>
    <col min="4449" max="4449" width="17.54296875" style="1" customWidth="1"/>
    <col min="4450" max="4450" width="11.453125" style="1"/>
    <col min="4451" max="4452" width="12" style="1" customWidth="1"/>
    <col min="4453" max="4489" width="11.453125" style="1"/>
    <col min="4490" max="4490" width="13.26953125" style="1" customWidth="1"/>
    <col min="4491" max="4495" width="9.26953125" style="1" customWidth="1"/>
    <col min="4496" max="4504" width="11.453125" style="1"/>
    <col min="4505" max="4505" width="12.54296875" style="1" bestFit="1" customWidth="1"/>
    <col min="4506" max="4506" width="11.453125" style="1"/>
    <col min="4507" max="4509" width="20" style="1" customWidth="1"/>
    <col min="4510" max="4510" width="11.453125" style="1"/>
    <col min="4511" max="4513" width="21" style="1" customWidth="1"/>
    <col min="4514" max="4515" width="11.453125" style="1"/>
    <col min="4516" max="4523" width="15.7265625" style="1" customWidth="1"/>
    <col min="4524" max="4667" width="11.453125" style="1"/>
    <col min="4668" max="4668" width="13" style="1" customWidth="1"/>
    <col min="4669" max="4678" width="9.7265625" style="1" customWidth="1"/>
    <col min="4679" max="4679" width="6.7265625" style="1" customWidth="1"/>
    <col min="4680" max="4680" width="12.7265625" style="1" customWidth="1"/>
    <col min="4681" max="4689" width="11.7265625" style="1" customWidth="1"/>
    <col min="4690" max="4690" width="6" style="1" customWidth="1"/>
    <col min="4691" max="4700" width="11.453125" style="1"/>
    <col min="4701" max="4701" width="6.26953125" style="1" customWidth="1"/>
    <col min="4702" max="4704" width="12.26953125" style="1" customWidth="1"/>
    <col min="4705" max="4705" width="17.54296875" style="1" customWidth="1"/>
    <col min="4706" max="4706" width="11.453125" style="1"/>
    <col min="4707" max="4708" width="12" style="1" customWidth="1"/>
    <col min="4709" max="4745" width="11.453125" style="1"/>
    <col min="4746" max="4746" width="13.26953125" style="1" customWidth="1"/>
    <col min="4747" max="4751" width="9.26953125" style="1" customWidth="1"/>
    <col min="4752" max="4760" width="11.453125" style="1"/>
    <col min="4761" max="4761" width="12.54296875" style="1" bestFit="1" customWidth="1"/>
    <col min="4762" max="4762" width="11.453125" style="1"/>
    <col min="4763" max="4765" width="20" style="1" customWidth="1"/>
    <col min="4766" max="4766" width="11.453125" style="1"/>
    <col min="4767" max="4769" width="21" style="1" customWidth="1"/>
    <col min="4770" max="4771" width="11.453125" style="1"/>
    <col min="4772" max="4779" width="15.7265625" style="1" customWidth="1"/>
    <col min="4780" max="4923" width="11.453125" style="1"/>
    <col min="4924" max="4924" width="13" style="1" customWidth="1"/>
    <col min="4925" max="4934" width="9.7265625" style="1" customWidth="1"/>
    <col min="4935" max="4935" width="6.7265625" style="1" customWidth="1"/>
    <col min="4936" max="4936" width="12.7265625" style="1" customWidth="1"/>
    <col min="4937" max="4945" width="11.7265625" style="1" customWidth="1"/>
    <col min="4946" max="4946" width="6" style="1" customWidth="1"/>
    <col min="4947" max="4956" width="11.453125" style="1"/>
    <col min="4957" max="4957" width="6.26953125" style="1" customWidth="1"/>
    <col min="4958" max="4960" width="12.26953125" style="1" customWidth="1"/>
    <col min="4961" max="4961" width="17.54296875" style="1" customWidth="1"/>
    <col min="4962" max="4962" width="11.453125" style="1"/>
    <col min="4963" max="4964" width="12" style="1" customWidth="1"/>
    <col min="4965" max="5001" width="11.453125" style="1"/>
    <col min="5002" max="5002" width="13.26953125" style="1" customWidth="1"/>
    <col min="5003" max="5007" width="9.26953125" style="1" customWidth="1"/>
    <col min="5008" max="5016" width="11.453125" style="1"/>
    <col min="5017" max="5017" width="12.54296875" style="1" bestFit="1" customWidth="1"/>
    <col min="5018" max="5018" width="11.453125" style="1"/>
    <col min="5019" max="5021" width="20" style="1" customWidth="1"/>
    <col min="5022" max="5022" width="11.453125" style="1"/>
    <col min="5023" max="5025" width="21" style="1" customWidth="1"/>
    <col min="5026" max="5027" width="11.453125" style="1"/>
    <col min="5028" max="5035" width="15.7265625" style="1" customWidth="1"/>
    <col min="5036" max="5179" width="11.453125" style="1"/>
    <col min="5180" max="5180" width="13" style="1" customWidth="1"/>
    <col min="5181" max="5190" width="9.7265625" style="1" customWidth="1"/>
    <col min="5191" max="5191" width="6.7265625" style="1" customWidth="1"/>
    <col min="5192" max="5192" width="12.7265625" style="1" customWidth="1"/>
    <col min="5193" max="5201" width="11.7265625" style="1" customWidth="1"/>
    <col min="5202" max="5202" width="6" style="1" customWidth="1"/>
    <col min="5203" max="5212" width="11.453125" style="1"/>
    <col min="5213" max="5213" width="6.26953125" style="1" customWidth="1"/>
    <col min="5214" max="5216" width="12.26953125" style="1" customWidth="1"/>
    <col min="5217" max="5217" width="17.54296875" style="1" customWidth="1"/>
    <col min="5218" max="5218" width="11.453125" style="1"/>
    <col min="5219" max="5220" width="12" style="1" customWidth="1"/>
    <col min="5221" max="5257" width="11.453125" style="1"/>
    <col min="5258" max="5258" width="13.26953125" style="1" customWidth="1"/>
    <col min="5259" max="5263" width="9.26953125" style="1" customWidth="1"/>
    <col min="5264" max="5272" width="11.453125" style="1"/>
    <col min="5273" max="5273" width="12.54296875" style="1" bestFit="1" customWidth="1"/>
    <col min="5274" max="5274" width="11.453125" style="1"/>
    <col min="5275" max="5277" width="20" style="1" customWidth="1"/>
    <col min="5278" max="5278" width="11.453125" style="1"/>
    <col min="5279" max="5281" width="21" style="1" customWidth="1"/>
    <col min="5282" max="5283" width="11.453125" style="1"/>
    <col min="5284" max="5291" width="15.7265625" style="1" customWidth="1"/>
    <col min="5292" max="5435" width="11.453125" style="1"/>
    <col min="5436" max="5436" width="13" style="1" customWidth="1"/>
    <col min="5437" max="5446" width="9.7265625" style="1" customWidth="1"/>
    <col min="5447" max="5447" width="6.7265625" style="1" customWidth="1"/>
    <col min="5448" max="5448" width="12.7265625" style="1" customWidth="1"/>
    <col min="5449" max="5457" width="11.7265625" style="1" customWidth="1"/>
    <col min="5458" max="5458" width="6" style="1" customWidth="1"/>
    <col min="5459" max="5468" width="11.453125" style="1"/>
    <col min="5469" max="5469" width="6.26953125" style="1" customWidth="1"/>
    <col min="5470" max="5472" width="12.26953125" style="1" customWidth="1"/>
    <col min="5473" max="5473" width="17.54296875" style="1" customWidth="1"/>
    <col min="5474" max="5474" width="11.453125" style="1"/>
    <col min="5475" max="5476" width="12" style="1" customWidth="1"/>
    <col min="5477" max="5513" width="11.453125" style="1"/>
    <col min="5514" max="5514" width="13.26953125" style="1" customWidth="1"/>
    <col min="5515" max="5519" width="9.26953125" style="1" customWidth="1"/>
    <col min="5520" max="5528" width="11.453125" style="1"/>
    <col min="5529" max="5529" width="12.54296875" style="1" bestFit="1" customWidth="1"/>
    <col min="5530" max="5530" width="11.453125" style="1"/>
    <col min="5531" max="5533" width="20" style="1" customWidth="1"/>
    <col min="5534" max="5534" width="11.453125" style="1"/>
    <col min="5535" max="5537" width="21" style="1" customWidth="1"/>
    <col min="5538" max="5539" width="11.453125" style="1"/>
    <col min="5540" max="5547" width="15.7265625" style="1" customWidth="1"/>
    <col min="5548" max="5691" width="11.453125" style="1"/>
    <col min="5692" max="5692" width="13" style="1" customWidth="1"/>
    <col min="5693" max="5702" width="9.7265625" style="1" customWidth="1"/>
    <col min="5703" max="5703" width="6.7265625" style="1" customWidth="1"/>
    <col min="5704" max="5704" width="12.7265625" style="1" customWidth="1"/>
    <col min="5705" max="5713" width="11.7265625" style="1" customWidth="1"/>
    <col min="5714" max="5714" width="6" style="1" customWidth="1"/>
    <col min="5715" max="5724" width="11.453125" style="1"/>
    <col min="5725" max="5725" width="6.26953125" style="1" customWidth="1"/>
    <col min="5726" max="5728" width="12.26953125" style="1" customWidth="1"/>
    <col min="5729" max="5729" width="17.54296875" style="1" customWidth="1"/>
    <col min="5730" max="5730" width="11.453125" style="1"/>
    <col min="5731" max="5732" width="12" style="1" customWidth="1"/>
    <col min="5733" max="5769" width="11.453125" style="1"/>
    <col min="5770" max="5770" width="13.26953125" style="1" customWidth="1"/>
    <col min="5771" max="5775" width="9.26953125" style="1" customWidth="1"/>
    <col min="5776" max="5784" width="11.453125" style="1"/>
    <col min="5785" max="5785" width="12.54296875" style="1" bestFit="1" customWidth="1"/>
    <col min="5786" max="5786" width="11.453125" style="1"/>
    <col min="5787" max="5789" width="20" style="1" customWidth="1"/>
    <col min="5790" max="5790" width="11.453125" style="1"/>
    <col min="5791" max="5793" width="21" style="1" customWidth="1"/>
    <col min="5794" max="5795" width="11.453125" style="1"/>
    <col min="5796" max="5803" width="15.7265625" style="1" customWidth="1"/>
    <col min="5804" max="5947" width="11.453125" style="1"/>
    <col min="5948" max="5948" width="13" style="1" customWidth="1"/>
    <col min="5949" max="5958" width="9.7265625" style="1" customWidth="1"/>
    <col min="5959" max="5959" width="6.7265625" style="1" customWidth="1"/>
    <col min="5960" max="5960" width="12.7265625" style="1" customWidth="1"/>
    <col min="5961" max="5969" width="11.7265625" style="1" customWidth="1"/>
    <col min="5970" max="5970" width="6" style="1" customWidth="1"/>
    <col min="5971" max="5980" width="11.453125" style="1"/>
    <col min="5981" max="5981" width="6.26953125" style="1" customWidth="1"/>
    <col min="5982" max="5984" width="12.26953125" style="1" customWidth="1"/>
    <col min="5985" max="5985" width="17.54296875" style="1" customWidth="1"/>
    <col min="5986" max="5986" width="11.453125" style="1"/>
    <col min="5987" max="5988" width="12" style="1" customWidth="1"/>
    <col min="5989" max="6025" width="11.453125" style="1"/>
    <col min="6026" max="6026" width="13.26953125" style="1" customWidth="1"/>
    <col min="6027" max="6031" width="9.26953125" style="1" customWidth="1"/>
    <col min="6032" max="6040" width="11.453125" style="1"/>
    <col min="6041" max="6041" width="12.54296875" style="1" bestFit="1" customWidth="1"/>
    <col min="6042" max="6042" width="11.453125" style="1"/>
    <col min="6043" max="6045" width="20" style="1" customWidth="1"/>
    <col min="6046" max="6046" width="11.453125" style="1"/>
    <col min="6047" max="6049" width="21" style="1" customWidth="1"/>
    <col min="6050" max="6051" width="11.453125" style="1"/>
    <col min="6052" max="6059" width="15.7265625" style="1" customWidth="1"/>
    <col min="6060" max="6203" width="11.453125" style="1"/>
    <col min="6204" max="6204" width="13" style="1" customWidth="1"/>
    <col min="6205" max="6214" width="9.7265625" style="1" customWidth="1"/>
    <col min="6215" max="6215" width="6.7265625" style="1" customWidth="1"/>
    <col min="6216" max="6216" width="12.7265625" style="1" customWidth="1"/>
    <col min="6217" max="6225" width="11.7265625" style="1" customWidth="1"/>
    <col min="6226" max="6226" width="6" style="1" customWidth="1"/>
    <col min="6227" max="6236" width="11.453125" style="1"/>
    <col min="6237" max="6237" width="6.26953125" style="1" customWidth="1"/>
    <col min="6238" max="6240" width="12.26953125" style="1" customWidth="1"/>
    <col min="6241" max="6241" width="17.54296875" style="1" customWidth="1"/>
    <col min="6242" max="6242" width="11.453125" style="1"/>
    <col min="6243" max="6244" width="12" style="1" customWidth="1"/>
    <col min="6245" max="6281" width="11.453125" style="1"/>
    <col min="6282" max="6282" width="13.26953125" style="1" customWidth="1"/>
    <col min="6283" max="6287" width="9.26953125" style="1" customWidth="1"/>
    <col min="6288" max="6296" width="11.453125" style="1"/>
    <col min="6297" max="6297" width="12.54296875" style="1" bestFit="1" customWidth="1"/>
    <col min="6298" max="6298" width="11.453125" style="1"/>
    <col min="6299" max="6301" width="20" style="1" customWidth="1"/>
    <col min="6302" max="6302" width="11.453125" style="1"/>
    <col min="6303" max="6305" width="21" style="1" customWidth="1"/>
    <col min="6306" max="6307" width="11.453125" style="1"/>
    <col min="6308" max="6315" width="15.7265625" style="1" customWidth="1"/>
    <col min="6316" max="6459" width="11.453125" style="1"/>
    <col min="6460" max="6460" width="13" style="1" customWidth="1"/>
    <col min="6461" max="6470" width="9.7265625" style="1" customWidth="1"/>
    <col min="6471" max="6471" width="6.7265625" style="1" customWidth="1"/>
    <col min="6472" max="6472" width="12.7265625" style="1" customWidth="1"/>
    <col min="6473" max="6481" width="11.7265625" style="1" customWidth="1"/>
    <col min="6482" max="6482" width="6" style="1" customWidth="1"/>
    <col min="6483" max="6492" width="11.453125" style="1"/>
    <col min="6493" max="6493" width="6.26953125" style="1" customWidth="1"/>
    <col min="6494" max="6496" width="12.26953125" style="1" customWidth="1"/>
    <col min="6497" max="6497" width="17.54296875" style="1" customWidth="1"/>
    <col min="6498" max="6498" width="11.453125" style="1"/>
    <col min="6499" max="6500" width="12" style="1" customWidth="1"/>
    <col min="6501" max="6537" width="11.453125" style="1"/>
    <col min="6538" max="6538" width="13.26953125" style="1" customWidth="1"/>
    <col min="6539" max="6543" width="9.26953125" style="1" customWidth="1"/>
    <col min="6544" max="6552" width="11.453125" style="1"/>
    <col min="6553" max="6553" width="12.54296875" style="1" bestFit="1" customWidth="1"/>
    <col min="6554" max="6554" width="11.453125" style="1"/>
    <col min="6555" max="6557" width="20" style="1" customWidth="1"/>
    <col min="6558" max="6558" width="11.453125" style="1"/>
    <col min="6559" max="6561" width="21" style="1" customWidth="1"/>
    <col min="6562" max="6563" width="11.453125" style="1"/>
    <col min="6564" max="6571" width="15.7265625" style="1" customWidth="1"/>
    <col min="6572" max="6715" width="11.453125" style="1"/>
    <col min="6716" max="6716" width="13" style="1" customWidth="1"/>
    <col min="6717" max="6726" width="9.7265625" style="1" customWidth="1"/>
    <col min="6727" max="6727" width="6.7265625" style="1" customWidth="1"/>
    <col min="6728" max="6728" width="12.7265625" style="1" customWidth="1"/>
    <col min="6729" max="6737" width="11.7265625" style="1" customWidth="1"/>
    <col min="6738" max="6738" width="6" style="1" customWidth="1"/>
    <col min="6739" max="6748" width="11.453125" style="1"/>
    <col min="6749" max="6749" width="6.26953125" style="1" customWidth="1"/>
    <col min="6750" max="6752" width="12.26953125" style="1" customWidth="1"/>
    <col min="6753" max="6753" width="17.54296875" style="1" customWidth="1"/>
    <col min="6754" max="6754" width="11.453125" style="1"/>
    <col min="6755" max="6756" width="12" style="1" customWidth="1"/>
    <col min="6757" max="6793" width="11.453125" style="1"/>
    <col min="6794" max="6794" width="13.26953125" style="1" customWidth="1"/>
    <col min="6795" max="6799" width="9.26953125" style="1" customWidth="1"/>
    <col min="6800" max="6808" width="11.453125" style="1"/>
    <col min="6809" max="6809" width="12.54296875" style="1" bestFit="1" customWidth="1"/>
    <col min="6810" max="6810" width="11.453125" style="1"/>
    <col min="6811" max="6813" width="20" style="1" customWidth="1"/>
    <col min="6814" max="6814" width="11.453125" style="1"/>
    <col min="6815" max="6817" width="21" style="1" customWidth="1"/>
    <col min="6818" max="6819" width="11.453125" style="1"/>
    <col min="6820" max="6827" width="15.7265625" style="1" customWidth="1"/>
    <col min="6828" max="6971" width="11.453125" style="1"/>
    <col min="6972" max="6972" width="13" style="1" customWidth="1"/>
    <col min="6973" max="6982" width="9.7265625" style="1" customWidth="1"/>
    <col min="6983" max="6983" width="6.7265625" style="1" customWidth="1"/>
    <col min="6984" max="6984" width="12.7265625" style="1" customWidth="1"/>
    <col min="6985" max="6993" width="11.7265625" style="1" customWidth="1"/>
    <col min="6994" max="6994" width="6" style="1" customWidth="1"/>
    <col min="6995" max="7004" width="11.453125" style="1"/>
    <col min="7005" max="7005" width="6.26953125" style="1" customWidth="1"/>
    <col min="7006" max="7008" width="12.26953125" style="1" customWidth="1"/>
    <col min="7009" max="7009" width="17.54296875" style="1" customWidth="1"/>
    <col min="7010" max="7010" width="11.453125" style="1"/>
    <col min="7011" max="7012" width="12" style="1" customWidth="1"/>
    <col min="7013" max="7049" width="11.453125" style="1"/>
    <col min="7050" max="7050" width="13.26953125" style="1" customWidth="1"/>
    <col min="7051" max="7055" width="9.26953125" style="1" customWidth="1"/>
    <col min="7056" max="7064" width="11.453125" style="1"/>
    <col min="7065" max="7065" width="12.54296875" style="1" bestFit="1" customWidth="1"/>
    <col min="7066" max="7066" width="11.453125" style="1"/>
    <col min="7067" max="7069" width="20" style="1" customWidth="1"/>
    <col min="7070" max="7070" width="11.453125" style="1"/>
    <col min="7071" max="7073" width="21" style="1" customWidth="1"/>
    <col min="7074" max="7075" width="11.453125" style="1"/>
    <col min="7076" max="7083" width="15.7265625" style="1" customWidth="1"/>
    <col min="7084" max="7227" width="11.453125" style="1"/>
    <col min="7228" max="7228" width="13" style="1" customWidth="1"/>
    <col min="7229" max="7238" width="9.7265625" style="1" customWidth="1"/>
    <col min="7239" max="7239" width="6.7265625" style="1" customWidth="1"/>
    <col min="7240" max="7240" width="12.7265625" style="1" customWidth="1"/>
    <col min="7241" max="7249" width="11.7265625" style="1" customWidth="1"/>
    <col min="7250" max="7250" width="6" style="1" customWidth="1"/>
    <col min="7251" max="7260" width="11.453125" style="1"/>
    <col min="7261" max="7261" width="6.26953125" style="1" customWidth="1"/>
    <col min="7262" max="7264" width="12.26953125" style="1" customWidth="1"/>
    <col min="7265" max="7265" width="17.54296875" style="1" customWidth="1"/>
    <col min="7266" max="7266" width="11.453125" style="1"/>
    <col min="7267" max="7268" width="12" style="1" customWidth="1"/>
    <col min="7269" max="7305" width="11.453125" style="1"/>
    <col min="7306" max="7306" width="13.26953125" style="1" customWidth="1"/>
    <col min="7307" max="7311" width="9.26953125" style="1" customWidth="1"/>
    <col min="7312" max="7320" width="11.453125" style="1"/>
    <col min="7321" max="7321" width="12.54296875" style="1" bestFit="1" customWidth="1"/>
    <col min="7322" max="7322" width="11.453125" style="1"/>
    <col min="7323" max="7325" width="20" style="1" customWidth="1"/>
    <col min="7326" max="7326" width="11.453125" style="1"/>
    <col min="7327" max="7329" width="21" style="1" customWidth="1"/>
    <col min="7330" max="7331" width="11.453125" style="1"/>
    <col min="7332" max="7339" width="15.7265625" style="1" customWidth="1"/>
    <col min="7340" max="7483" width="11.453125" style="1"/>
    <col min="7484" max="7484" width="13" style="1" customWidth="1"/>
    <col min="7485" max="7494" width="9.7265625" style="1" customWidth="1"/>
    <col min="7495" max="7495" width="6.7265625" style="1" customWidth="1"/>
    <col min="7496" max="7496" width="12.7265625" style="1" customWidth="1"/>
    <col min="7497" max="7505" width="11.7265625" style="1" customWidth="1"/>
    <col min="7506" max="7506" width="6" style="1" customWidth="1"/>
    <col min="7507" max="7516" width="11.453125" style="1"/>
    <col min="7517" max="7517" width="6.26953125" style="1" customWidth="1"/>
    <col min="7518" max="7520" width="12.26953125" style="1" customWidth="1"/>
    <col min="7521" max="7521" width="17.54296875" style="1" customWidth="1"/>
    <col min="7522" max="7522" width="11.453125" style="1"/>
    <col min="7523" max="7524" width="12" style="1" customWidth="1"/>
    <col min="7525" max="7561" width="11.453125" style="1"/>
    <col min="7562" max="7562" width="13.26953125" style="1" customWidth="1"/>
    <col min="7563" max="7567" width="9.26953125" style="1" customWidth="1"/>
    <col min="7568" max="7576" width="11.453125" style="1"/>
    <col min="7577" max="7577" width="12.54296875" style="1" bestFit="1" customWidth="1"/>
    <col min="7578" max="7578" width="11.453125" style="1"/>
    <col min="7579" max="7581" width="20" style="1" customWidth="1"/>
    <col min="7582" max="7582" width="11.453125" style="1"/>
    <col min="7583" max="7585" width="21" style="1" customWidth="1"/>
    <col min="7586" max="7587" width="11.453125" style="1"/>
    <col min="7588" max="7595" width="15.7265625" style="1" customWidth="1"/>
    <col min="7596" max="7739" width="11.453125" style="1"/>
    <col min="7740" max="7740" width="13" style="1" customWidth="1"/>
    <col min="7741" max="7750" width="9.7265625" style="1" customWidth="1"/>
    <col min="7751" max="7751" width="6.7265625" style="1" customWidth="1"/>
    <col min="7752" max="7752" width="12.7265625" style="1" customWidth="1"/>
    <col min="7753" max="7761" width="11.7265625" style="1" customWidth="1"/>
    <col min="7762" max="7762" width="6" style="1" customWidth="1"/>
    <col min="7763" max="7772" width="11.453125" style="1"/>
    <col min="7773" max="7773" width="6.26953125" style="1" customWidth="1"/>
    <col min="7774" max="7776" width="12.26953125" style="1" customWidth="1"/>
    <col min="7777" max="7777" width="17.54296875" style="1" customWidth="1"/>
    <col min="7778" max="7778" width="11.453125" style="1"/>
    <col min="7779" max="7780" width="12" style="1" customWidth="1"/>
    <col min="7781" max="7817" width="11.453125" style="1"/>
    <col min="7818" max="7818" width="13.26953125" style="1" customWidth="1"/>
    <col min="7819" max="7823" width="9.26953125" style="1" customWidth="1"/>
    <col min="7824" max="7832" width="11.453125" style="1"/>
    <col min="7833" max="7833" width="12.54296875" style="1" bestFit="1" customWidth="1"/>
    <col min="7834" max="7834" width="11.453125" style="1"/>
    <col min="7835" max="7837" width="20" style="1" customWidth="1"/>
    <col min="7838" max="7838" width="11.453125" style="1"/>
    <col min="7839" max="7841" width="21" style="1" customWidth="1"/>
    <col min="7842" max="7843" width="11.453125" style="1"/>
    <col min="7844" max="7851" width="15.7265625" style="1" customWidth="1"/>
    <col min="7852" max="7995" width="11.453125" style="1"/>
    <col min="7996" max="7996" width="13" style="1" customWidth="1"/>
    <col min="7997" max="8006" width="9.7265625" style="1" customWidth="1"/>
    <col min="8007" max="8007" width="6.7265625" style="1" customWidth="1"/>
    <col min="8008" max="8008" width="12.7265625" style="1" customWidth="1"/>
    <col min="8009" max="8017" width="11.7265625" style="1" customWidth="1"/>
    <col min="8018" max="8018" width="6" style="1" customWidth="1"/>
    <col min="8019" max="8028" width="11.453125" style="1"/>
    <col min="8029" max="8029" width="6.26953125" style="1" customWidth="1"/>
    <col min="8030" max="8032" width="12.26953125" style="1" customWidth="1"/>
    <col min="8033" max="8033" width="17.54296875" style="1" customWidth="1"/>
    <col min="8034" max="8034" width="11.453125" style="1"/>
    <col min="8035" max="8036" width="12" style="1" customWidth="1"/>
    <col min="8037" max="8073" width="11.453125" style="1"/>
    <col min="8074" max="8074" width="13.26953125" style="1" customWidth="1"/>
    <col min="8075" max="8079" width="9.26953125" style="1" customWidth="1"/>
    <col min="8080" max="8088" width="11.453125" style="1"/>
    <col min="8089" max="8089" width="12.54296875" style="1" bestFit="1" customWidth="1"/>
    <col min="8090" max="8090" width="11.453125" style="1"/>
    <col min="8091" max="8093" width="20" style="1" customWidth="1"/>
    <col min="8094" max="8094" width="11.453125" style="1"/>
    <col min="8095" max="8097" width="21" style="1" customWidth="1"/>
    <col min="8098" max="8099" width="11.453125" style="1"/>
    <col min="8100" max="8107" width="15.7265625" style="1" customWidth="1"/>
    <col min="8108" max="8251" width="11.453125" style="1"/>
    <col min="8252" max="8252" width="13" style="1" customWidth="1"/>
    <col min="8253" max="8262" width="9.7265625" style="1" customWidth="1"/>
    <col min="8263" max="8263" width="6.7265625" style="1" customWidth="1"/>
    <col min="8264" max="8264" width="12.7265625" style="1" customWidth="1"/>
    <col min="8265" max="8273" width="11.7265625" style="1" customWidth="1"/>
    <col min="8274" max="8274" width="6" style="1" customWidth="1"/>
    <col min="8275" max="8284" width="11.453125" style="1"/>
    <col min="8285" max="8285" width="6.26953125" style="1" customWidth="1"/>
    <col min="8286" max="8288" width="12.26953125" style="1" customWidth="1"/>
    <col min="8289" max="8289" width="17.54296875" style="1" customWidth="1"/>
    <col min="8290" max="8290" width="11.453125" style="1"/>
    <col min="8291" max="8292" width="12" style="1" customWidth="1"/>
    <col min="8293" max="8329" width="11.453125" style="1"/>
    <col min="8330" max="8330" width="13.26953125" style="1" customWidth="1"/>
    <col min="8331" max="8335" width="9.26953125" style="1" customWidth="1"/>
    <col min="8336" max="8344" width="11.453125" style="1"/>
    <col min="8345" max="8345" width="12.54296875" style="1" bestFit="1" customWidth="1"/>
    <col min="8346" max="8346" width="11.453125" style="1"/>
    <col min="8347" max="8349" width="20" style="1" customWidth="1"/>
    <col min="8350" max="8350" width="11.453125" style="1"/>
    <col min="8351" max="8353" width="21" style="1" customWidth="1"/>
    <col min="8354" max="8355" width="11.453125" style="1"/>
    <col min="8356" max="8363" width="15.7265625" style="1" customWidth="1"/>
    <col min="8364" max="8507" width="11.453125" style="1"/>
    <col min="8508" max="8508" width="13" style="1" customWidth="1"/>
    <col min="8509" max="8518" width="9.7265625" style="1" customWidth="1"/>
    <col min="8519" max="8519" width="6.7265625" style="1" customWidth="1"/>
    <col min="8520" max="8520" width="12.7265625" style="1" customWidth="1"/>
    <col min="8521" max="8529" width="11.7265625" style="1" customWidth="1"/>
    <col min="8530" max="8530" width="6" style="1" customWidth="1"/>
    <col min="8531" max="8540" width="11.453125" style="1"/>
    <col min="8541" max="8541" width="6.26953125" style="1" customWidth="1"/>
    <col min="8542" max="8544" width="12.26953125" style="1" customWidth="1"/>
    <col min="8545" max="8545" width="17.54296875" style="1" customWidth="1"/>
    <col min="8546" max="8546" width="11.453125" style="1"/>
    <col min="8547" max="8548" width="12" style="1" customWidth="1"/>
    <col min="8549" max="8585" width="11.453125" style="1"/>
    <col min="8586" max="8586" width="13.26953125" style="1" customWidth="1"/>
    <col min="8587" max="8591" width="9.26953125" style="1" customWidth="1"/>
    <col min="8592" max="8600" width="11.453125" style="1"/>
    <col min="8601" max="8601" width="12.54296875" style="1" bestFit="1" customWidth="1"/>
    <col min="8602" max="8602" width="11.453125" style="1"/>
    <col min="8603" max="8605" width="20" style="1" customWidth="1"/>
    <col min="8606" max="8606" width="11.453125" style="1"/>
    <col min="8607" max="8609" width="21" style="1" customWidth="1"/>
    <col min="8610" max="8611" width="11.453125" style="1"/>
    <col min="8612" max="8619" width="15.7265625" style="1" customWidth="1"/>
    <col min="8620" max="8763" width="11.453125" style="1"/>
    <col min="8764" max="8764" width="13" style="1" customWidth="1"/>
    <col min="8765" max="8774" width="9.7265625" style="1" customWidth="1"/>
    <col min="8775" max="8775" width="6.7265625" style="1" customWidth="1"/>
    <col min="8776" max="8776" width="12.7265625" style="1" customWidth="1"/>
    <col min="8777" max="8785" width="11.7265625" style="1" customWidth="1"/>
    <col min="8786" max="8786" width="6" style="1" customWidth="1"/>
    <col min="8787" max="8796" width="11.453125" style="1"/>
    <col min="8797" max="8797" width="6.26953125" style="1" customWidth="1"/>
    <col min="8798" max="8800" width="12.26953125" style="1" customWidth="1"/>
    <col min="8801" max="8801" width="17.54296875" style="1" customWidth="1"/>
    <col min="8802" max="8802" width="11.453125" style="1"/>
    <col min="8803" max="8804" width="12" style="1" customWidth="1"/>
    <col min="8805" max="8841" width="11.453125" style="1"/>
    <col min="8842" max="8842" width="13.26953125" style="1" customWidth="1"/>
    <col min="8843" max="8847" width="9.26953125" style="1" customWidth="1"/>
    <col min="8848" max="8856" width="11.453125" style="1"/>
    <col min="8857" max="8857" width="12.54296875" style="1" bestFit="1" customWidth="1"/>
    <col min="8858" max="8858" width="11.453125" style="1"/>
    <col min="8859" max="8861" width="20" style="1" customWidth="1"/>
    <col min="8862" max="8862" width="11.453125" style="1"/>
    <col min="8863" max="8865" width="21" style="1" customWidth="1"/>
    <col min="8866" max="8867" width="11.453125" style="1"/>
    <col min="8868" max="8875" width="15.7265625" style="1" customWidth="1"/>
    <col min="8876" max="9019" width="11.453125" style="1"/>
    <col min="9020" max="9020" width="13" style="1" customWidth="1"/>
    <col min="9021" max="9030" width="9.7265625" style="1" customWidth="1"/>
    <col min="9031" max="9031" width="6.7265625" style="1" customWidth="1"/>
    <col min="9032" max="9032" width="12.7265625" style="1" customWidth="1"/>
    <col min="9033" max="9041" width="11.7265625" style="1" customWidth="1"/>
    <col min="9042" max="9042" width="6" style="1" customWidth="1"/>
    <col min="9043" max="9052" width="11.453125" style="1"/>
    <col min="9053" max="9053" width="6.26953125" style="1" customWidth="1"/>
    <col min="9054" max="9056" width="12.26953125" style="1" customWidth="1"/>
    <col min="9057" max="9057" width="17.54296875" style="1" customWidth="1"/>
    <col min="9058" max="9058" width="11.453125" style="1"/>
    <col min="9059" max="9060" width="12" style="1" customWidth="1"/>
    <col min="9061" max="9097" width="11.453125" style="1"/>
    <col min="9098" max="9098" width="13.26953125" style="1" customWidth="1"/>
    <col min="9099" max="9103" width="9.26953125" style="1" customWidth="1"/>
    <col min="9104" max="9112" width="11.453125" style="1"/>
    <col min="9113" max="9113" width="12.54296875" style="1" bestFit="1" customWidth="1"/>
    <col min="9114" max="9114" width="11.453125" style="1"/>
    <col min="9115" max="9117" width="20" style="1" customWidth="1"/>
    <col min="9118" max="9118" width="11.453125" style="1"/>
    <col min="9119" max="9121" width="21" style="1" customWidth="1"/>
    <col min="9122" max="9123" width="11.453125" style="1"/>
    <col min="9124" max="9131" width="15.7265625" style="1" customWidth="1"/>
    <col min="9132" max="9275" width="11.453125" style="1"/>
    <col min="9276" max="9276" width="13" style="1" customWidth="1"/>
    <col min="9277" max="9286" width="9.7265625" style="1" customWidth="1"/>
    <col min="9287" max="9287" width="6.7265625" style="1" customWidth="1"/>
    <col min="9288" max="9288" width="12.7265625" style="1" customWidth="1"/>
    <col min="9289" max="9297" width="11.7265625" style="1" customWidth="1"/>
    <col min="9298" max="9298" width="6" style="1" customWidth="1"/>
    <col min="9299" max="9308" width="11.453125" style="1"/>
    <col min="9309" max="9309" width="6.26953125" style="1" customWidth="1"/>
    <col min="9310" max="9312" width="12.26953125" style="1" customWidth="1"/>
    <col min="9313" max="9313" width="17.54296875" style="1" customWidth="1"/>
    <col min="9314" max="9314" width="11.453125" style="1"/>
    <col min="9315" max="9316" width="12" style="1" customWidth="1"/>
    <col min="9317" max="9353" width="11.453125" style="1"/>
    <col min="9354" max="9354" width="13.26953125" style="1" customWidth="1"/>
    <col min="9355" max="9359" width="9.26953125" style="1" customWidth="1"/>
    <col min="9360" max="9368" width="11.453125" style="1"/>
    <col min="9369" max="9369" width="12.54296875" style="1" bestFit="1" customWidth="1"/>
    <col min="9370" max="9370" width="11.453125" style="1"/>
    <col min="9371" max="9373" width="20" style="1" customWidth="1"/>
    <col min="9374" max="9374" width="11.453125" style="1"/>
    <col min="9375" max="9377" width="21" style="1" customWidth="1"/>
    <col min="9378" max="9379" width="11.453125" style="1"/>
    <col min="9380" max="9387" width="15.7265625" style="1" customWidth="1"/>
    <col min="9388" max="9531" width="11.453125" style="1"/>
    <col min="9532" max="9532" width="13" style="1" customWidth="1"/>
    <col min="9533" max="9542" width="9.7265625" style="1" customWidth="1"/>
    <col min="9543" max="9543" width="6.7265625" style="1" customWidth="1"/>
    <col min="9544" max="9544" width="12.7265625" style="1" customWidth="1"/>
    <col min="9545" max="9553" width="11.7265625" style="1" customWidth="1"/>
    <col min="9554" max="9554" width="6" style="1" customWidth="1"/>
    <col min="9555" max="9564" width="11.453125" style="1"/>
    <col min="9565" max="9565" width="6.26953125" style="1" customWidth="1"/>
    <col min="9566" max="9568" width="12.26953125" style="1" customWidth="1"/>
    <col min="9569" max="9569" width="17.54296875" style="1" customWidth="1"/>
    <col min="9570" max="9570" width="11.453125" style="1"/>
    <col min="9571" max="9572" width="12" style="1" customWidth="1"/>
    <col min="9573" max="9609" width="11.453125" style="1"/>
    <col min="9610" max="9610" width="13.26953125" style="1" customWidth="1"/>
    <col min="9611" max="9615" width="9.26953125" style="1" customWidth="1"/>
    <col min="9616" max="9624" width="11.453125" style="1"/>
    <col min="9625" max="9625" width="12.54296875" style="1" bestFit="1" customWidth="1"/>
    <col min="9626" max="9626" width="11.453125" style="1"/>
    <col min="9627" max="9629" width="20" style="1" customWidth="1"/>
    <col min="9630" max="9630" width="11.453125" style="1"/>
    <col min="9631" max="9633" width="21" style="1" customWidth="1"/>
    <col min="9634" max="9635" width="11.453125" style="1"/>
    <col min="9636" max="9643" width="15.7265625" style="1" customWidth="1"/>
    <col min="9644" max="9787" width="11.453125" style="1"/>
    <col min="9788" max="9788" width="13" style="1" customWidth="1"/>
    <col min="9789" max="9798" width="9.7265625" style="1" customWidth="1"/>
    <col min="9799" max="9799" width="6.7265625" style="1" customWidth="1"/>
    <col min="9800" max="9800" width="12.7265625" style="1" customWidth="1"/>
    <col min="9801" max="9809" width="11.7265625" style="1" customWidth="1"/>
    <col min="9810" max="9810" width="6" style="1" customWidth="1"/>
    <col min="9811" max="9820" width="11.453125" style="1"/>
    <col min="9821" max="9821" width="6.26953125" style="1" customWidth="1"/>
    <col min="9822" max="9824" width="12.26953125" style="1" customWidth="1"/>
    <col min="9825" max="9825" width="17.54296875" style="1" customWidth="1"/>
    <col min="9826" max="9826" width="11.453125" style="1"/>
    <col min="9827" max="9828" width="12" style="1" customWidth="1"/>
    <col min="9829" max="9865" width="11.453125" style="1"/>
    <col min="9866" max="9866" width="13.26953125" style="1" customWidth="1"/>
    <col min="9867" max="9871" width="9.26953125" style="1" customWidth="1"/>
    <col min="9872" max="9880" width="11.453125" style="1"/>
    <col min="9881" max="9881" width="12.54296875" style="1" bestFit="1" customWidth="1"/>
    <col min="9882" max="9882" width="11.453125" style="1"/>
    <col min="9883" max="9885" width="20" style="1" customWidth="1"/>
    <col min="9886" max="9886" width="11.453125" style="1"/>
    <col min="9887" max="9889" width="21" style="1" customWidth="1"/>
    <col min="9890" max="9891" width="11.453125" style="1"/>
    <col min="9892" max="9899" width="15.7265625" style="1" customWidth="1"/>
    <col min="9900" max="10043" width="11.453125" style="1"/>
    <col min="10044" max="10044" width="13" style="1" customWidth="1"/>
    <col min="10045" max="10054" width="9.7265625" style="1" customWidth="1"/>
    <col min="10055" max="10055" width="6.7265625" style="1" customWidth="1"/>
    <col min="10056" max="10056" width="12.7265625" style="1" customWidth="1"/>
    <col min="10057" max="10065" width="11.7265625" style="1" customWidth="1"/>
    <col min="10066" max="10066" width="6" style="1" customWidth="1"/>
    <col min="10067" max="10076" width="11.453125" style="1"/>
    <col min="10077" max="10077" width="6.26953125" style="1" customWidth="1"/>
    <col min="10078" max="10080" width="12.26953125" style="1" customWidth="1"/>
    <col min="10081" max="10081" width="17.54296875" style="1" customWidth="1"/>
    <col min="10082" max="10082" width="11.453125" style="1"/>
    <col min="10083" max="10084" width="12" style="1" customWidth="1"/>
    <col min="10085" max="10121" width="11.453125" style="1"/>
    <col min="10122" max="10122" width="13.26953125" style="1" customWidth="1"/>
    <col min="10123" max="10127" width="9.26953125" style="1" customWidth="1"/>
    <col min="10128" max="10136" width="11.453125" style="1"/>
    <col min="10137" max="10137" width="12.54296875" style="1" bestFit="1" customWidth="1"/>
    <col min="10138" max="10138" width="11.453125" style="1"/>
    <col min="10139" max="10141" width="20" style="1" customWidth="1"/>
    <col min="10142" max="10142" width="11.453125" style="1"/>
    <col min="10143" max="10145" width="21" style="1" customWidth="1"/>
    <col min="10146" max="10147" width="11.453125" style="1"/>
    <col min="10148" max="10155" width="15.7265625" style="1" customWidth="1"/>
    <col min="10156" max="10299" width="11.453125" style="1"/>
    <col min="10300" max="10300" width="13" style="1" customWidth="1"/>
    <col min="10301" max="10310" width="9.7265625" style="1" customWidth="1"/>
    <col min="10311" max="10311" width="6.7265625" style="1" customWidth="1"/>
    <col min="10312" max="10312" width="12.7265625" style="1" customWidth="1"/>
    <col min="10313" max="10321" width="11.7265625" style="1" customWidth="1"/>
    <col min="10322" max="10322" width="6" style="1" customWidth="1"/>
    <col min="10323" max="10332" width="11.453125" style="1"/>
    <col min="10333" max="10333" width="6.26953125" style="1" customWidth="1"/>
    <col min="10334" max="10336" width="12.26953125" style="1" customWidth="1"/>
    <col min="10337" max="10337" width="17.54296875" style="1" customWidth="1"/>
    <col min="10338" max="10338" width="11.453125" style="1"/>
    <col min="10339" max="10340" width="12" style="1" customWidth="1"/>
    <col min="10341" max="10377" width="11.453125" style="1"/>
    <col min="10378" max="10378" width="13.26953125" style="1" customWidth="1"/>
    <col min="10379" max="10383" width="9.26953125" style="1" customWidth="1"/>
    <col min="10384" max="10392" width="11.453125" style="1"/>
    <col min="10393" max="10393" width="12.54296875" style="1" bestFit="1" customWidth="1"/>
    <col min="10394" max="10394" width="11.453125" style="1"/>
    <col min="10395" max="10397" width="20" style="1" customWidth="1"/>
    <col min="10398" max="10398" width="11.453125" style="1"/>
    <col min="10399" max="10401" width="21" style="1" customWidth="1"/>
    <col min="10402" max="10403" width="11.453125" style="1"/>
    <col min="10404" max="10411" width="15.7265625" style="1" customWidth="1"/>
    <col min="10412" max="10555" width="11.453125" style="1"/>
    <col min="10556" max="10556" width="13" style="1" customWidth="1"/>
    <col min="10557" max="10566" width="9.7265625" style="1" customWidth="1"/>
    <col min="10567" max="10567" width="6.7265625" style="1" customWidth="1"/>
    <col min="10568" max="10568" width="12.7265625" style="1" customWidth="1"/>
    <col min="10569" max="10577" width="11.7265625" style="1" customWidth="1"/>
    <col min="10578" max="10578" width="6" style="1" customWidth="1"/>
    <col min="10579" max="10588" width="11.453125" style="1"/>
    <col min="10589" max="10589" width="6.26953125" style="1" customWidth="1"/>
    <col min="10590" max="10592" width="12.26953125" style="1" customWidth="1"/>
    <col min="10593" max="10593" width="17.54296875" style="1" customWidth="1"/>
    <col min="10594" max="10594" width="11.453125" style="1"/>
    <col min="10595" max="10596" width="12" style="1" customWidth="1"/>
    <col min="10597" max="10633" width="11.453125" style="1"/>
    <col min="10634" max="10634" width="13.26953125" style="1" customWidth="1"/>
    <col min="10635" max="10639" width="9.26953125" style="1" customWidth="1"/>
    <col min="10640" max="10648" width="11.453125" style="1"/>
    <col min="10649" max="10649" width="12.54296875" style="1" bestFit="1" customWidth="1"/>
    <col min="10650" max="10650" width="11.453125" style="1"/>
    <col min="10651" max="10653" width="20" style="1" customWidth="1"/>
    <col min="10654" max="10654" width="11.453125" style="1"/>
    <col min="10655" max="10657" width="21" style="1" customWidth="1"/>
    <col min="10658" max="10659" width="11.453125" style="1"/>
    <col min="10660" max="10667" width="15.7265625" style="1" customWidth="1"/>
    <col min="10668" max="10811" width="11.453125" style="1"/>
    <col min="10812" max="10812" width="13" style="1" customWidth="1"/>
    <col min="10813" max="10822" width="9.7265625" style="1" customWidth="1"/>
    <col min="10823" max="10823" width="6.7265625" style="1" customWidth="1"/>
    <col min="10824" max="10824" width="12.7265625" style="1" customWidth="1"/>
    <col min="10825" max="10833" width="11.7265625" style="1" customWidth="1"/>
    <col min="10834" max="10834" width="6" style="1" customWidth="1"/>
    <col min="10835" max="10844" width="11.453125" style="1"/>
    <col min="10845" max="10845" width="6.26953125" style="1" customWidth="1"/>
    <col min="10846" max="10848" width="12.26953125" style="1" customWidth="1"/>
    <col min="10849" max="10849" width="17.54296875" style="1" customWidth="1"/>
    <col min="10850" max="10850" width="11.453125" style="1"/>
    <col min="10851" max="10852" width="12" style="1" customWidth="1"/>
    <col min="10853" max="10889" width="11.453125" style="1"/>
    <col min="10890" max="10890" width="13.26953125" style="1" customWidth="1"/>
    <col min="10891" max="10895" width="9.26953125" style="1" customWidth="1"/>
    <col min="10896" max="10904" width="11.453125" style="1"/>
    <col min="10905" max="10905" width="12.54296875" style="1" bestFit="1" customWidth="1"/>
    <col min="10906" max="10906" width="11.453125" style="1"/>
    <col min="10907" max="10909" width="20" style="1" customWidth="1"/>
    <col min="10910" max="10910" width="11.453125" style="1"/>
    <col min="10911" max="10913" width="21" style="1" customWidth="1"/>
    <col min="10914" max="10915" width="11.453125" style="1"/>
    <col min="10916" max="10923" width="15.7265625" style="1" customWidth="1"/>
    <col min="10924" max="11067" width="11.453125" style="1"/>
    <col min="11068" max="11068" width="13" style="1" customWidth="1"/>
    <col min="11069" max="11078" width="9.7265625" style="1" customWidth="1"/>
    <col min="11079" max="11079" width="6.7265625" style="1" customWidth="1"/>
    <col min="11080" max="11080" width="12.7265625" style="1" customWidth="1"/>
    <col min="11081" max="11089" width="11.7265625" style="1" customWidth="1"/>
    <col min="11090" max="11090" width="6" style="1" customWidth="1"/>
    <col min="11091" max="11100" width="11.453125" style="1"/>
    <col min="11101" max="11101" width="6.26953125" style="1" customWidth="1"/>
    <col min="11102" max="11104" width="12.26953125" style="1" customWidth="1"/>
    <col min="11105" max="11105" width="17.54296875" style="1" customWidth="1"/>
    <col min="11106" max="11106" width="11.453125" style="1"/>
    <col min="11107" max="11108" width="12" style="1" customWidth="1"/>
    <col min="11109" max="11145" width="11.453125" style="1"/>
    <col min="11146" max="11146" width="13.26953125" style="1" customWidth="1"/>
    <col min="11147" max="11151" width="9.26953125" style="1" customWidth="1"/>
    <col min="11152" max="11160" width="11.453125" style="1"/>
    <col min="11161" max="11161" width="12.54296875" style="1" bestFit="1" customWidth="1"/>
    <col min="11162" max="11162" width="11.453125" style="1"/>
    <col min="11163" max="11165" width="20" style="1" customWidth="1"/>
    <col min="11166" max="11166" width="11.453125" style="1"/>
    <col min="11167" max="11169" width="21" style="1" customWidth="1"/>
    <col min="11170" max="11171" width="11.453125" style="1"/>
    <col min="11172" max="11179" width="15.7265625" style="1" customWidth="1"/>
    <col min="11180" max="11323" width="11.453125" style="1"/>
    <col min="11324" max="11324" width="13" style="1" customWidth="1"/>
    <col min="11325" max="11334" width="9.7265625" style="1" customWidth="1"/>
    <col min="11335" max="11335" width="6.7265625" style="1" customWidth="1"/>
    <col min="11336" max="11336" width="12.7265625" style="1" customWidth="1"/>
    <col min="11337" max="11345" width="11.7265625" style="1" customWidth="1"/>
    <col min="11346" max="11346" width="6" style="1" customWidth="1"/>
    <col min="11347" max="11356" width="11.453125" style="1"/>
    <col min="11357" max="11357" width="6.26953125" style="1" customWidth="1"/>
    <col min="11358" max="11360" width="12.26953125" style="1" customWidth="1"/>
    <col min="11361" max="11361" width="17.54296875" style="1" customWidth="1"/>
    <col min="11362" max="11362" width="11.453125" style="1"/>
    <col min="11363" max="11364" width="12" style="1" customWidth="1"/>
    <col min="11365" max="11401" width="11.453125" style="1"/>
    <col min="11402" max="11402" width="13.26953125" style="1" customWidth="1"/>
    <col min="11403" max="11407" width="9.26953125" style="1" customWidth="1"/>
    <col min="11408" max="11416" width="11.453125" style="1"/>
    <col min="11417" max="11417" width="12.54296875" style="1" bestFit="1" customWidth="1"/>
    <col min="11418" max="11418" width="11.453125" style="1"/>
    <col min="11419" max="11421" width="20" style="1" customWidth="1"/>
    <col min="11422" max="11422" width="11.453125" style="1"/>
    <col min="11423" max="11425" width="21" style="1" customWidth="1"/>
    <col min="11426" max="11427" width="11.453125" style="1"/>
    <col min="11428" max="11435" width="15.7265625" style="1" customWidth="1"/>
    <col min="11436" max="11579" width="11.453125" style="1"/>
    <col min="11580" max="11580" width="13" style="1" customWidth="1"/>
    <col min="11581" max="11590" width="9.7265625" style="1" customWidth="1"/>
    <col min="11591" max="11591" width="6.7265625" style="1" customWidth="1"/>
    <col min="11592" max="11592" width="12.7265625" style="1" customWidth="1"/>
    <col min="11593" max="11601" width="11.7265625" style="1" customWidth="1"/>
    <col min="11602" max="11602" width="6" style="1" customWidth="1"/>
    <col min="11603" max="11612" width="11.453125" style="1"/>
    <col min="11613" max="11613" width="6.26953125" style="1" customWidth="1"/>
    <col min="11614" max="11616" width="12.26953125" style="1" customWidth="1"/>
    <col min="11617" max="11617" width="17.54296875" style="1" customWidth="1"/>
    <col min="11618" max="11618" width="11.453125" style="1"/>
    <col min="11619" max="11620" width="12" style="1" customWidth="1"/>
    <col min="11621" max="11657" width="11.453125" style="1"/>
    <col min="11658" max="11658" width="13.26953125" style="1" customWidth="1"/>
    <col min="11659" max="11663" width="9.26953125" style="1" customWidth="1"/>
    <col min="11664" max="11672" width="11.453125" style="1"/>
    <col min="11673" max="11673" width="12.54296875" style="1" bestFit="1" customWidth="1"/>
    <col min="11674" max="11674" width="11.453125" style="1"/>
    <col min="11675" max="11677" width="20" style="1" customWidth="1"/>
    <col min="11678" max="11678" width="11.453125" style="1"/>
    <col min="11679" max="11681" width="21" style="1" customWidth="1"/>
    <col min="11682" max="11683" width="11.453125" style="1"/>
    <col min="11684" max="11691" width="15.7265625" style="1" customWidth="1"/>
    <col min="11692" max="11835" width="11.453125" style="1"/>
    <col min="11836" max="11836" width="13" style="1" customWidth="1"/>
    <col min="11837" max="11846" width="9.7265625" style="1" customWidth="1"/>
    <col min="11847" max="11847" width="6.7265625" style="1" customWidth="1"/>
    <col min="11848" max="11848" width="12.7265625" style="1" customWidth="1"/>
    <col min="11849" max="11857" width="11.7265625" style="1" customWidth="1"/>
    <col min="11858" max="11858" width="6" style="1" customWidth="1"/>
    <col min="11859" max="11868" width="11.453125" style="1"/>
    <col min="11869" max="11869" width="6.26953125" style="1" customWidth="1"/>
    <col min="11870" max="11872" width="12.26953125" style="1" customWidth="1"/>
    <col min="11873" max="11873" width="17.54296875" style="1" customWidth="1"/>
    <col min="11874" max="11874" width="11.453125" style="1"/>
    <col min="11875" max="11876" width="12" style="1" customWidth="1"/>
    <col min="11877" max="11913" width="11.453125" style="1"/>
    <col min="11914" max="11914" width="13.26953125" style="1" customWidth="1"/>
    <col min="11915" max="11919" width="9.26953125" style="1" customWidth="1"/>
    <col min="11920" max="11928" width="11.453125" style="1"/>
    <col min="11929" max="11929" width="12.54296875" style="1" bestFit="1" customWidth="1"/>
    <col min="11930" max="11930" width="11.453125" style="1"/>
    <col min="11931" max="11933" width="20" style="1" customWidth="1"/>
    <col min="11934" max="11934" width="11.453125" style="1"/>
    <col min="11935" max="11937" width="21" style="1" customWidth="1"/>
    <col min="11938" max="11939" width="11.453125" style="1"/>
    <col min="11940" max="11947" width="15.7265625" style="1" customWidth="1"/>
    <col min="11948" max="12091" width="11.453125" style="1"/>
    <col min="12092" max="12092" width="13" style="1" customWidth="1"/>
    <col min="12093" max="12102" width="9.7265625" style="1" customWidth="1"/>
    <col min="12103" max="12103" width="6.7265625" style="1" customWidth="1"/>
    <col min="12104" max="12104" width="12.7265625" style="1" customWidth="1"/>
    <col min="12105" max="12113" width="11.7265625" style="1" customWidth="1"/>
    <col min="12114" max="12114" width="6" style="1" customWidth="1"/>
    <col min="12115" max="12124" width="11.453125" style="1"/>
    <col min="12125" max="12125" width="6.26953125" style="1" customWidth="1"/>
    <col min="12126" max="12128" width="12.26953125" style="1" customWidth="1"/>
    <col min="12129" max="12129" width="17.54296875" style="1" customWidth="1"/>
    <col min="12130" max="12130" width="11.453125" style="1"/>
    <col min="12131" max="12132" width="12" style="1" customWidth="1"/>
    <col min="12133" max="12169" width="11.453125" style="1"/>
    <col min="12170" max="12170" width="13.26953125" style="1" customWidth="1"/>
    <col min="12171" max="12175" width="9.26953125" style="1" customWidth="1"/>
    <col min="12176" max="12184" width="11.453125" style="1"/>
    <col min="12185" max="12185" width="12.54296875" style="1" bestFit="1" customWidth="1"/>
    <col min="12186" max="12186" width="11.453125" style="1"/>
    <col min="12187" max="12189" width="20" style="1" customWidth="1"/>
    <col min="12190" max="12190" width="11.453125" style="1"/>
    <col min="12191" max="12193" width="21" style="1" customWidth="1"/>
    <col min="12194" max="12195" width="11.453125" style="1"/>
    <col min="12196" max="12203" width="15.7265625" style="1" customWidth="1"/>
    <col min="12204" max="12347" width="11.453125" style="1"/>
    <col min="12348" max="12348" width="13" style="1" customWidth="1"/>
    <col min="12349" max="12358" width="9.7265625" style="1" customWidth="1"/>
    <col min="12359" max="12359" width="6.7265625" style="1" customWidth="1"/>
    <col min="12360" max="12360" width="12.7265625" style="1" customWidth="1"/>
    <col min="12361" max="12369" width="11.7265625" style="1" customWidth="1"/>
    <col min="12370" max="12370" width="6" style="1" customWidth="1"/>
    <col min="12371" max="12380" width="11.453125" style="1"/>
    <col min="12381" max="12381" width="6.26953125" style="1" customWidth="1"/>
    <col min="12382" max="12384" width="12.26953125" style="1" customWidth="1"/>
    <col min="12385" max="12385" width="17.54296875" style="1" customWidth="1"/>
    <col min="12386" max="12386" width="11.453125" style="1"/>
    <col min="12387" max="12388" width="12" style="1" customWidth="1"/>
    <col min="12389" max="12425" width="11.453125" style="1"/>
    <col min="12426" max="12426" width="13.26953125" style="1" customWidth="1"/>
    <col min="12427" max="12431" width="9.26953125" style="1" customWidth="1"/>
    <col min="12432" max="12440" width="11.453125" style="1"/>
    <col min="12441" max="12441" width="12.54296875" style="1" bestFit="1" customWidth="1"/>
    <col min="12442" max="12442" width="11.453125" style="1"/>
    <col min="12443" max="12445" width="20" style="1" customWidth="1"/>
    <col min="12446" max="12446" width="11.453125" style="1"/>
    <col min="12447" max="12449" width="21" style="1" customWidth="1"/>
    <col min="12450" max="12451" width="11.453125" style="1"/>
    <col min="12452" max="12459" width="15.7265625" style="1" customWidth="1"/>
    <col min="12460" max="12603" width="11.453125" style="1"/>
    <col min="12604" max="12604" width="13" style="1" customWidth="1"/>
    <col min="12605" max="12614" width="9.7265625" style="1" customWidth="1"/>
    <col min="12615" max="12615" width="6.7265625" style="1" customWidth="1"/>
    <col min="12616" max="12616" width="12.7265625" style="1" customWidth="1"/>
    <col min="12617" max="12625" width="11.7265625" style="1" customWidth="1"/>
    <col min="12626" max="12626" width="6" style="1" customWidth="1"/>
    <col min="12627" max="12636" width="11.453125" style="1"/>
    <col min="12637" max="12637" width="6.26953125" style="1" customWidth="1"/>
    <col min="12638" max="12640" width="12.26953125" style="1" customWidth="1"/>
    <col min="12641" max="12641" width="17.54296875" style="1" customWidth="1"/>
    <col min="12642" max="12642" width="11.453125" style="1"/>
    <col min="12643" max="12644" width="12" style="1" customWidth="1"/>
    <col min="12645" max="12681" width="11.453125" style="1"/>
    <col min="12682" max="12682" width="13.26953125" style="1" customWidth="1"/>
    <col min="12683" max="12687" width="9.26953125" style="1" customWidth="1"/>
    <col min="12688" max="12696" width="11.453125" style="1"/>
    <col min="12697" max="12697" width="12.54296875" style="1" bestFit="1" customWidth="1"/>
    <col min="12698" max="12698" width="11.453125" style="1"/>
    <col min="12699" max="12701" width="20" style="1" customWidth="1"/>
    <col min="12702" max="12702" width="11.453125" style="1"/>
    <col min="12703" max="12705" width="21" style="1" customWidth="1"/>
    <col min="12706" max="12707" width="11.453125" style="1"/>
    <col min="12708" max="12715" width="15.7265625" style="1" customWidth="1"/>
    <col min="12716" max="12859" width="11.453125" style="1"/>
    <col min="12860" max="12860" width="13" style="1" customWidth="1"/>
    <col min="12861" max="12870" width="9.7265625" style="1" customWidth="1"/>
    <col min="12871" max="12871" width="6.7265625" style="1" customWidth="1"/>
    <col min="12872" max="12872" width="12.7265625" style="1" customWidth="1"/>
    <col min="12873" max="12881" width="11.7265625" style="1" customWidth="1"/>
    <col min="12882" max="12882" width="6" style="1" customWidth="1"/>
    <col min="12883" max="12892" width="11.453125" style="1"/>
    <col min="12893" max="12893" width="6.26953125" style="1" customWidth="1"/>
    <col min="12894" max="12896" width="12.26953125" style="1" customWidth="1"/>
    <col min="12897" max="12897" width="17.54296875" style="1" customWidth="1"/>
    <col min="12898" max="12898" width="11.453125" style="1"/>
    <col min="12899" max="12900" width="12" style="1" customWidth="1"/>
    <col min="12901" max="12937" width="11.453125" style="1"/>
    <col min="12938" max="12938" width="13.26953125" style="1" customWidth="1"/>
    <col min="12939" max="12943" width="9.26953125" style="1" customWidth="1"/>
    <col min="12944" max="12952" width="11.453125" style="1"/>
    <col min="12953" max="12953" width="12.54296875" style="1" bestFit="1" customWidth="1"/>
    <col min="12954" max="12954" width="11.453125" style="1"/>
    <col min="12955" max="12957" width="20" style="1" customWidth="1"/>
    <col min="12958" max="12958" width="11.453125" style="1"/>
    <col min="12959" max="12961" width="21" style="1" customWidth="1"/>
    <col min="12962" max="12963" width="11.453125" style="1"/>
    <col min="12964" max="12971" width="15.7265625" style="1" customWidth="1"/>
    <col min="12972" max="13115" width="11.453125" style="1"/>
    <col min="13116" max="13116" width="13" style="1" customWidth="1"/>
    <col min="13117" max="13126" width="9.7265625" style="1" customWidth="1"/>
    <col min="13127" max="13127" width="6.7265625" style="1" customWidth="1"/>
    <col min="13128" max="13128" width="12.7265625" style="1" customWidth="1"/>
    <col min="13129" max="13137" width="11.7265625" style="1" customWidth="1"/>
    <col min="13138" max="13138" width="6" style="1" customWidth="1"/>
    <col min="13139" max="13148" width="11.453125" style="1"/>
    <col min="13149" max="13149" width="6.26953125" style="1" customWidth="1"/>
    <col min="13150" max="13152" width="12.26953125" style="1" customWidth="1"/>
    <col min="13153" max="13153" width="17.54296875" style="1" customWidth="1"/>
    <col min="13154" max="13154" width="11.453125" style="1"/>
    <col min="13155" max="13156" width="12" style="1" customWidth="1"/>
    <col min="13157" max="13193" width="11.453125" style="1"/>
    <col min="13194" max="13194" width="13.26953125" style="1" customWidth="1"/>
    <col min="13195" max="13199" width="9.26953125" style="1" customWidth="1"/>
    <col min="13200" max="13208" width="11.453125" style="1"/>
    <col min="13209" max="13209" width="12.54296875" style="1" bestFit="1" customWidth="1"/>
    <col min="13210" max="13210" width="11.453125" style="1"/>
    <col min="13211" max="13213" width="20" style="1" customWidth="1"/>
    <col min="13214" max="13214" width="11.453125" style="1"/>
    <col min="13215" max="13217" width="21" style="1" customWidth="1"/>
    <col min="13218" max="13219" width="11.453125" style="1"/>
    <col min="13220" max="13227" width="15.7265625" style="1" customWidth="1"/>
    <col min="13228" max="13371" width="11.453125" style="1"/>
    <col min="13372" max="13372" width="13" style="1" customWidth="1"/>
    <col min="13373" max="13382" width="9.7265625" style="1" customWidth="1"/>
    <col min="13383" max="13383" width="6.7265625" style="1" customWidth="1"/>
    <col min="13384" max="13384" width="12.7265625" style="1" customWidth="1"/>
    <col min="13385" max="13393" width="11.7265625" style="1" customWidth="1"/>
    <col min="13394" max="13394" width="6" style="1" customWidth="1"/>
    <col min="13395" max="13404" width="11.453125" style="1"/>
    <col min="13405" max="13405" width="6.26953125" style="1" customWidth="1"/>
    <col min="13406" max="13408" width="12.26953125" style="1" customWidth="1"/>
    <col min="13409" max="13409" width="17.54296875" style="1" customWidth="1"/>
    <col min="13410" max="13410" width="11.453125" style="1"/>
    <col min="13411" max="13412" width="12" style="1" customWidth="1"/>
    <col min="13413" max="13449" width="11.453125" style="1"/>
    <col min="13450" max="13450" width="13.26953125" style="1" customWidth="1"/>
    <col min="13451" max="13455" width="9.26953125" style="1" customWidth="1"/>
    <col min="13456" max="13464" width="11.453125" style="1"/>
    <col min="13465" max="13465" width="12.54296875" style="1" bestFit="1" customWidth="1"/>
    <col min="13466" max="13466" width="11.453125" style="1"/>
    <col min="13467" max="13469" width="20" style="1" customWidth="1"/>
    <col min="13470" max="13470" width="11.453125" style="1"/>
    <col min="13471" max="13473" width="21" style="1" customWidth="1"/>
    <col min="13474" max="13475" width="11.453125" style="1"/>
    <col min="13476" max="13483" width="15.7265625" style="1" customWidth="1"/>
    <col min="13484" max="13627" width="11.453125" style="1"/>
    <col min="13628" max="13628" width="13" style="1" customWidth="1"/>
    <col min="13629" max="13638" width="9.7265625" style="1" customWidth="1"/>
    <col min="13639" max="13639" width="6.7265625" style="1" customWidth="1"/>
    <col min="13640" max="13640" width="12.7265625" style="1" customWidth="1"/>
    <col min="13641" max="13649" width="11.7265625" style="1" customWidth="1"/>
    <col min="13650" max="13650" width="6" style="1" customWidth="1"/>
    <col min="13651" max="13660" width="11.453125" style="1"/>
    <col min="13661" max="13661" width="6.26953125" style="1" customWidth="1"/>
    <col min="13662" max="13664" width="12.26953125" style="1" customWidth="1"/>
    <col min="13665" max="13665" width="17.54296875" style="1" customWidth="1"/>
    <col min="13666" max="13666" width="11.453125" style="1"/>
    <col min="13667" max="13668" width="12" style="1" customWidth="1"/>
    <col min="13669" max="13705" width="11.453125" style="1"/>
    <col min="13706" max="13706" width="13.26953125" style="1" customWidth="1"/>
    <col min="13707" max="13711" width="9.26953125" style="1" customWidth="1"/>
    <col min="13712" max="13720" width="11.453125" style="1"/>
    <col min="13721" max="13721" width="12.54296875" style="1" bestFit="1" customWidth="1"/>
    <col min="13722" max="13722" width="11.453125" style="1"/>
    <col min="13723" max="13725" width="20" style="1" customWidth="1"/>
    <col min="13726" max="13726" width="11.453125" style="1"/>
    <col min="13727" max="13729" width="21" style="1" customWidth="1"/>
    <col min="13730" max="13731" width="11.453125" style="1"/>
    <col min="13732" max="13739" width="15.7265625" style="1" customWidth="1"/>
    <col min="13740" max="13883" width="11.453125" style="1"/>
    <col min="13884" max="13884" width="13" style="1" customWidth="1"/>
    <col min="13885" max="13894" width="9.7265625" style="1" customWidth="1"/>
    <col min="13895" max="13895" width="6.7265625" style="1" customWidth="1"/>
    <col min="13896" max="13896" width="12.7265625" style="1" customWidth="1"/>
    <col min="13897" max="13905" width="11.7265625" style="1" customWidth="1"/>
    <col min="13906" max="13906" width="6" style="1" customWidth="1"/>
    <col min="13907" max="13916" width="11.453125" style="1"/>
    <col min="13917" max="13917" width="6.26953125" style="1" customWidth="1"/>
    <col min="13918" max="13920" width="12.26953125" style="1" customWidth="1"/>
    <col min="13921" max="13921" width="17.54296875" style="1" customWidth="1"/>
    <col min="13922" max="13922" width="11.453125" style="1"/>
    <col min="13923" max="13924" width="12" style="1" customWidth="1"/>
    <col min="13925" max="13961" width="11.453125" style="1"/>
    <col min="13962" max="13962" width="13.26953125" style="1" customWidth="1"/>
    <col min="13963" max="13967" width="9.26953125" style="1" customWidth="1"/>
    <col min="13968" max="13976" width="11.453125" style="1"/>
    <col min="13977" max="13977" width="12.54296875" style="1" bestFit="1" customWidth="1"/>
    <col min="13978" max="13978" width="11.453125" style="1"/>
    <col min="13979" max="13981" width="20" style="1" customWidth="1"/>
    <col min="13982" max="13982" width="11.453125" style="1"/>
    <col min="13983" max="13985" width="21" style="1" customWidth="1"/>
    <col min="13986" max="13987" width="11.453125" style="1"/>
    <col min="13988" max="13995" width="15.7265625" style="1" customWidth="1"/>
    <col min="13996" max="14139" width="11.453125" style="1"/>
    <col min="14140" max="14140" width="13" style="1" customWidth="1"/>
    <col min="14141" max="14150" width="9.7265625" style="1" customWidth="1"/>
    <col min="14151" max="14151" width="6.7265625" style="1" customWidth="1"/>
    <col min="14152" max="14152" width="12.7265625" style="1" customWidth="1"/>
    <col min="14153" max="14161" width="11.7265625" style="1" customWidth="1"/>
    <col min="14162" max="14162" width="6" style="1" customWidth="1"/>
    <col min="14163" max="14172" width="11.453125" style="1"/>
    <col min="14173" max="14173" width="6.26953125" style="1" customWidth="1"/>
    <col min="14174" max="14176" width="12.26953125" style="1" customWidth="1"/>
    <col min="14177" max="14177" width="17.54296875" style="1" customWidth="1"/>
    <col min="14178" max="14178" width="11.453125" style="1"/>
    <col min="14179" max="14180" width="12" style="1" customWidth="1"/>
    <col min="14181" max="14217" width="11.453125" style="1"/>
    <col min="14218" max="14218" width="13.26953125" style="1" customWidth="1"/>
    <col min="14219" max="14223" width="9.26953125" style="1" customWidth="1"/>
    <col min="14224" max="14232" width="11.453125" style="1"/>
    <col min="14233" max="14233" width="12.54296875" style="1" bestFit="1" customWidth="1"/>
    <col min="14234" max="14234" width="11.453125" style="1"/>
    <col min="14235" max="14237" width="20" style="1" customWidth="1"/>
    <col min="14238" max="14238" width="11.453125" style="1"/>
    <col min="14239" max="14241" width="21" style="1" customWidth="1"/>
    <col min="14242" max="14243" width="11.453125" style="1"/>
    <col min="14244" max="14251" width="15.7265625" style="1" customWidth="1"/>
    <col min="14252" max="14395" width="11.453125" style="1"/>
    <col min="14396" max="14396" width="13" style="1" customWidth="1"/>
    <col min="14397" max="14406" width="9.7265625" style="1" customWidth="1"/>
    <col min="14407" max="14407" width="6.7265625" style="1" customWidth="1"/>
    <col min="14408" max="14408" width="12.7265625" style="1" customWidth="1"/>
    <col min="14409" max="14417" width="11.7265625" style="1" customWidth="1"/>
    <col min="14418" max="14418" width="6" style="1" customWidth="1"/>
    <col min="14419" max="14428" width="11.453125" style="1"/>
    <col min="14429" max="14429" width="6.26953125" style="1" customWidth="1"/>
    <col min="14430" max="14432" width="12.26953125" style="1" customWidth="1"/>
    <col min="14433" max="14433" width="17.54296875" style="1" customWidth="1"/>
    <col min="14434" max="14434" width="11.453125" style="1"/>
    <col min="14435" max="14436" width="12" style="1" customWidth="1"/>
    <col min="14437" max="14473" width="11.453125" style="1"/>
    <col min="14474" max="14474" width="13.26953125" style="1" customWidth="1"/>
    <col min="14475" max="14479" width="9.26953125" style="1" customWidth="1"/>
    <col min="14480" max="14488" width="11.453125" style="1"/>
    <col min="14489" max="14489" width="12.54296875" style="1" bestFit="1" customWidth="1"/>
    <col min="14490" max="14490" width="11.453125" style="1"/>
    <col min="14491" max="14493" width="20" style="1" customWidth="1"/>
    <col min="14494" max="14494" width="11.453125" style="1"/>
    <col min="14495" max="14497" width="21" style="1" customWidth="1"/>
    <col min="14498" max="14499" width="11.453125" style="1"/>
    <col min="14500" max="14507" width="15.7265625" style="1" customWidth="1"/>
    <col min="14508" max="14651" width="11.453125" style="1"/>
    <col min="14652" max="14652" width="13" style="1" customWidth="1"/>
    <col min="14653" max="14662" width="9.7265625" style="1" customWidth="1"/>
    <col min="14663" max="14663" width="6.7265625" style="1" customWidth="1"/>
    <col min="14664" max="14664" width="12.7265625" style="1" customWidth="1"/>
    <col min="14665" max="14673" width="11.7265625" style="1" customWidth="1"/>
    <col min="14674" max="14674" width="6" style="1" customWidth="1"/>
    <col min="14675" max="14684" width="11.453125" style="1"/>
    <col min="14685" max="14685" width="6.26953125" style="1" customWidth="1"/>
    <col min="14686" max="14688" width="12.26953125" style="1" customWidth="1"/>
    <col min="14689" max="14689" width="17.54296875" style="1" customWidth="1"/>
    <col min="14690" max="14690" width="11.453125" style="1"/>
    <col min="14691" max="14692" width="12" style="1" customWidth="1"/>
    <col min="14693" max="14729" width="11.453125" style="1"/>
    <col min="14730" max="14730" width="13.26953125" style="1" customWidth="1"/>
    <col min="14731" max="14735" width="9.26953125" style="1" customWidth="1"/>
    <col min="14736" max="14744" width="11.453125" style="1"/>
    <col min="14745" max="14745" width="12.54296875" style="1" bestFit="1" customWidth="1"/>
    <col min="14746" max="14746" width="11.453125" style="1"/>
    <col min="14747" max="14749" width="20" style="1" customWidth="1"/>
    <col min="14750" max="14750" width="11.453125" style="1"/>
    <col min="14751" max="14753" width="21" style="1" customWidth="1"/>
    <col min="14754" max="14755" width="11.453125" style="1"/>
    <col min="14756" max="14763" width="15.7265625" style="1" customWidth="1"/>
    <col min="14764" max="14907" width="11.453125" style="1"/>
    <col min="14908" max="14908" width="13" style="1" customWidth="1"/>
    <col min="14909" max="14918" width="9.7265625" style="1" customWidth="1"/>
    <col min="14919" max="14919" width="6.7265625" style="1" customWidth="1"/>
    <col min="14920" max="14920" width="12.7265625" style="1" customWidth="1"/>
    <col min="14921" max="14929" width="11.7265625" style="1" customWidth="1"/>
    <col min="14930" max="14930" width="6" style="1" customWidth="1"/>
    <col min="14931" max="14940" width="11.453125" style="1"/>
    <col min="14941" max="14941" width="6.26953125" style="1" customWidth="1"/>
    <col min="14942" max="14944" width="12.26953125" style="1" customWidth="1"/>
    <col min="14945" max="14945" width="17.54296875" style="1" customWidth="1"/>
    <col min="14946" max="14946" width="11.453125" style="1"/>
    <col min="14947" max="14948" width="12" style="1" customWidth="1"/>
    <col min="14949" max="14985" width="11.453125" style="1"/>
    <col min="14986" max="14986" width="13.26953125" style="1" customWidth="1"/>
    <col min="14987" max="14991" width="9.26953125" style="1" customWidth="1"/>
    <col min="14992" max="15000" width="11.453125" style="1"/>
    <col min="15001" max="15001" width="12.54296875" style="1" bestFit="1" customWidth="1"/>
    <col min="15002" max="15002" width="11.453125" style="1"/>
    <col min="15003" max="15005" width="20" style="1" customWidth="1"/>
    <col min="15006" max="15006" width="11.453125" style="1"/>
    <col min="15007" max="15009" width="21" style="1" customWidth="1"/>
    <col min="15010" max="15011" width="11.453125" style="1"/>
    <col min="15012" max="15019" width="15.7265625" style="1" customWidth="1"/>
    <col min="15020" max="15163" width="11.453125" style="1"/>
    <col min="15164" max="15164" width="13" style="1" customWidth="1"/>
    <col min="15165" max="15174" width="9.7265625" style="1" customWidth="1"/>
    <col min="15175" max="15175" width="6.7265625" style="1" customWidth="1"/>
    <col min="15176" max="15176" width="12.7265625" style="1" customWidth="1"/>
    <col min="15177" max="15185" width="11.7265625" style="1" customWidth="1"/>
    <col min="15186" max="15186" width="6" style="1" customWidth="1"/>
    <col min="15187" max="15196" width="11.453125" style="1"/>
    <col min="15197" max="15197" width="6.26953125" style="1" customWidth="1"/>
    <col min="15198" max="15200" width="12.26953125" style="1" customWidth="1"/>
    <col min="15201" max="15201" width="17.54296875" style="1" customWidth="1"/>
    <col min="15202" max="15202" width="11.453125" style="1"/>
    <col min="15203" max="15204" width="12" style="1" customWidth="1"/>
    <col min="15205" max="15241" width="11.453125" style="1"/>
    <col min="15242" max="15242" width="13.26953125" style="1" customWidth="1"/>
    <col min="15243" max="15247" width="9.26953125" style="1" customWidth="1"/>
    <col min="15248" max="15256" width="11.453125" style="1"/>
    <col min="15257" max="15257" width="12.54296875" style="1" bestFit="1" customWidth="1"/>
    <col min="15258" max="15258" width="11.453125" style="1"/>
    <col min="15259" max="15261" width="20" style="1" customWidth="1"/>
    <col min="15262" max="15262" width="11.453125" style="1"/>
    <col min="15263" max="15265" width="21" style="1" customWidth="1"/>
    <col min="15266" max="15267" width="11.453125" style="1"/>
    <col min="15268" max="15275" width="15.7265625" style="1" customWidth="1"/>
    <col min="15276" max="15419" width="11.453125" style="1"/>
    <col min="15420" max="15420" width="13" style="1" customWidth="1"/>
    <col min="15421" max="15430" width="9.7265625" style="1" customWidth="1"/>
    <col min="15431" max="15431" width="6.7265625" style="1" customWidth="1"/>
    <col min="15432" max="15432" width="12.7265625" style="1" customWidth="1"/>
    <col min="15433" max="15441" width="11.7265625" style="1" customWidth="1"/>
    <col min="15442" max="15442" width="6" style="1" customWidth="1"/>
    <col min="15443" max="15452" width="11.453125" style="1"/>
    <col min="15453" max="15453" width="6.26953125" style="1" customWidth="1"/>
    <col min="15454" max="15456" width="12.26953125" style="1" customWidth="1"/>
    <col min="15457" max="15457" width="17.54296875" style="1" customWidth="1"/>
    <col min="15458" max="15458" width="11.453125" style="1"/>
    <col min="15459" max="15460" width="12" style="1" customWidth="1"/>
    <col min="15461" max="15497" width="11.453125" style="1"/>
    <col min="15498" max="15498" width="13.26953125" style="1" customWidth="1"/>
    <col min="15499" max="15503" width="9.26953125" style="1" customWidth="1"/>
    <col min="15504" max="15512" width="11.453125" style="1"/>
    <col min="15513" max="15513" width="12.54296875" style="1" bestFit="1" customWidth="1"/>
    <col min="15514" max="15514" width="11.453125" style="1"/>
    <col min="15515" max="15517" width="20" style="1" customWidth="1"/>
    <col min="15518" max="15518" width="11.453125" style="1"/>
    <col min="15519" max="15521" width="21" style="1" customWidth="1"/>
    <col min="15522" max="15523" width="11.453125" style="1"/>
    <col min="15524" max="15531" width="15.7265625" style="1" customWidth="1"/>
    <col min="15532" max="15675" width="11.453125" style="1"/>
    <col min="15676" max="15676" width="13" style="1" customWidth="1"/>
    <col min="15677" max="15686" width="9.7265625" style="1" customWidth="1"/>
    <col min="15687" max="15687" width="6.7265625" style="1" customWidth="1"/>
    <col min="15688" max="15688" width="12.7265625" style="1" customWidth="1"/>
    <col min="15689" max="15697" width="11.7265625" style="1" customWidth="1"/>
    <col min="15698" max="15698" width="6" style="1" customWidth="1"/>
    <col min="15699" max="15708" width="11.453125" style="1"/>
    <col min="15709" max="15709" width="6.26953125" style="1" customWidth="1"/>
    <col min="15710" max="15712" width="12.26953125" style="1" customWidth="1"/>
    <col min="15713" max="15713" width="17.54296875" style="1" customWidth="1"/>
    <col min="15714" max="15714" width="11.453125" style="1"/>
    <col min="15715" max="15716" width="12" style="1" customWidth="1"/>
    <col min="15717" max="15753" width="11.453125" style="1"/>
    <col min="15754" max="15754" width="13.26953125" style="1" customWidth="1"/>
    <col min="15755" max="15759" width="9.26953125" style="1" customWidth="1"/>
    <col min="15760" max="15768" width="11.453125" style="1"/>
    <col min="15769" max="15769" width="12.54296875" style="1" bestFit="1" customWidth="1"/>
    <col min="15770" max="15770" width="11.453125" style="1"/>
    <col min="15771" max="15773" width="20" style="1" customWidth="1"/>
    <col min="15774" max="15774" width="11.453125" style="1"/>
    <col min="15775" max="15777" width="21" style="1" customWidth="1"/>
    <col min="15778" max="15779" width="11.453125" style="1"/>
    <col min="15780" max="15787" width="15.7265625" style="1" customWidth="1"/>
    <col min="15788" max="15931" width="11.453125" style="1"/>
    <col min="15932" max="15932" width="13" style="1" customWidth="1"/>
    <col min="15933" max="15942" width="9.7265625" style="1" customWidth="1"/>
    <col min="15943" max="15943" width="6.7265625" style="1" customWidth="1"/>
    <col min="15944" max="15944" width="12.7265625" style="1" customWidth="1"/>
    <col min="15945" max="15953" width="11.7265625" style="1" customWidth="1"/>
    <col min="15954" max="15954" width="6" style="1" customWidth="1"/>
    <col min="15955" max="15964" width="11.453125" style="1"/>
    <col min="15965" max="15965" width="6.26953125" style="1" customWidth="1"/>
    <col min="15966" max="15968" width="12.26953125" style="1" customWidth="1"/>
    <col min="15969" max="15969" width="17.54296875" style="1" customWidth="1"/>
    <col min="15970" max="15970" width="11.453125" style="1"/>
    <col min="15971" max="15972" width="12" style="1" customWidth="1"/>
    <col min="15973" max="16009" width="11.453125" style="1"/>
    <col min="16010" max="16010" width="13.26953125" style="1" customWidth="1"/>
    <col min="16011" max="16015" width="9.26953125" style="1" customWidth="1"/>
    <col min="16016" max="16024" width="11.453125" style="1"/>
    <col min="16025" max="16025" width="12.54296875" style="1" bestFit="1" customWidth="1"/>
    <col min="16026" max="16026" width="11.453125" style="1"/>
    <col min="16027" max="16029" width="20" style="1" customWidth="1"/>
    <col min="16030" max="16030" width="11.453125" style="1"/>
    <col min="16031" max="16033" width="21" style="1" customWidth="1"/>
    <col min="16034" max="16035" width="11.453125" style="1"/>
    <col min="16036" max="16043" width="15.7265625" style="1" customWidth="1"/>
    <col min="16044" max="16384" width="11.453125" style="1"/>
  </cols>
  <sheetData>
    <row r="1" spans="1:24" ht="50.15" customHeight="1" thickTop="1" thickBot="1">
      <c r="A1" s="124" t="s">
        <v>132</v>
      </c>
      <c r="B1" s="235" t="s">
        <v>510</v>
      </c>
      <c r="C1" s="245"/>
      <c r="D1" s="245"/>
      <c r="E1" s="245"/>
      <c r="F1" s="245"/>
      <c r="G1" s="245"/>
      <c r="H1" s="245"/>
      <c r="I1" s="245"/>
      <c r="J1" s="245"/>
      <c r="K1" s="245"/>
      <c r="L1" s="246"/>
      <c r="N1" s="1408" t="s">
        <v>510</v>
      </c>
      <c r="O1" s="1409"/>
      <c r="P1" s="1409"/>
      <c r="Q1" s="1409"/>
      <c r="R1" s="1409"/>
      <c r="S1" s="1409"/>
      <c r="T1" s="1409"/>
      <c r="U1" s="1409"/>
      <c r="V1" s="1409"/>
      <c r="W1" s="1409"/>
      <c r="X1" s="1410"/>
    </row>
    <row r="2" spans="1:24" ht="28.5" customHeight="1" thickTop="1" thickBot="1">
      <c r="B2" s="235" t="s">
        <v>134</v>
      </c>
      <c r="C2" s="245"/>
      <c r="D2" s="245"/>
      <c r="E2" s="245"/>
      <c r="F2" s="245"/>
      <c r="G2" s="245"/>
      <c r="H2" s="245"/>
      <c r="I2" s="245"/>
      <c r="J2" s="245"/>
      <c r="K2" s="245"/>
      <c r="L2" s="246"/>
      <c r="N2" s="1408" t="s">
        <v>133</v>
      </c>
      <c r="O2" s="1409"/>
      <c r="P2" s="1409"/>
      <c r="Q2" s="1409"/>
      <c r="R2" s="1409"/>
      <c r="S2" s="1409"/>
      <c r="T2" s="1409"/>
      <c r="U2" s="1409"/>
      <c r="V2" s="1409"/>
      <c r="W2" s="1409"/>
      <c r="X2" s="1410"/>
    </row>
    <row r="3" spans="1:24" ht="51.75" customHeight="1" thickTop="1" thickBot="1">
      <c r="B3" s="163"/>
      <c r="C3" s="163"/>
      <c r="D3" s="163"/>
      <c r="E3" s="163"/>
      <c r="F3" s="163"/>
      <c r="G3" s="163"/>
      <c r="H3" s="163"/>
      <c r="I3" s="163"/>
      <c r="J3" s="163"/>
      <c r="K3" s="163"/>
      <c r="N3" s="163"/>
      <c r="O3" s="163"/>
      <c r="P3" s="163"/>
      <c r="Q3" s="163"/>
      <c r="R3" s="163"/>
      <c r="S3" s="163"/>
      <c r="T3" s="163"/>
      <c r="U3" s="163"/>
      <c r="V3" s="163"/>
      <c r="W3" s="163"/>
    </row>
    <row r="4" spans="1:24" ht="70.5" customHeight="1" thickTop="1" thickBot="1">
      <c r="B4" s="426" t="s">
        <v>612</v>
      </c>
      <c r="C4" s="427" t="s">
        <v>619</v>
      </c>
      <c r="D4" s="427" t="s">
        <v>620</v>
      </c>
      <c r="E4" s="427" t="s">
        <v>625</v>
      </c>
      <c r="F4" s="427" t="s">
        <v>621</v>
      </c>
      <c r="G4" s="427" t="s">
        <v>602</v>
      </c>
      <c r="H4" s="427" t="s">
        <v>603</v>
      </c>
      <c r="I4" s="427" t="s">
        <v>623</v>
      </c>
      <c r="J4" s="517" t="s">
        <v>220</v>
      </c>
      <c r="K4" s="427" t="s">
        <v>622</v>
      </c>
      <c r="L4" s="428" t="s">
        <v>624</v>
      </c>
      <c r="N4" s="426" t="s">
        <v>612</v>
      </c>
      <c r="O4" s="427" t="s">
        <v>619</v>
      </c>
      <c r="P4" s="427" t="s">
        <v>620</v>
      </c>
      <c r="Q4" s="427" t="s">
        <v>625</v>
      </c>
      <c r="R4" s="427" t="s">
        <v>621</v>
      </c>
      <c r="S4" s="427" t="s">
        <v>602</v>
      </c>
      <c r="T4" s="427" t="s">
        <v>603</v>
      </c>
      <c r="U4" s="427" t="s">
        <v>623</v>
      </c>
      <c r="V4" s="517" t="s">
        <v>220</v>
      </c>
      <c r="W4" s="427" t="s">
        <v>622</v>
      </c>
      <c r="X4" s="428" t="s">
        <v>624</v>
      </c>
    </row>
    <row r="5" spans="1:24" ht="78.75" customHeight="1" thickTop="1" thickBot="1">
      <c r="A5" s="59"/>
      <c r="B5" s="14" t="s">
        <v>1411</v>
      </c>
      <c r="C5" s="519" t="s">
        <v>1452</v>
      </c>
      <c r="D5" s="519" t="s">
        <v>1453</v>
      </c>
      <c r="E5" s="519" t="s">
        <v>1454</v>
      </c>
      <c r="F5" s="519" t="s">
        <v>1455</v>
      </c>
      <c r="G5" s="519" t="s">
        <v>1456</v>
      </c>
      <c r="H5" s="519" t="s">
        <v>1457</v>
      </c>
      <c r="I5" s="532" t="s">
        <v>1458</v>
      </c>
      <c r="J5" s="46" t="s">
        <v>1459</v>
      </c>
      <c r="K5" s="519" t="s">
        <v>1460</v>
      </c>
      <c r="L5" s="522" t="s">
        <v>1461</v>
      </c>
      <c r="N5" s="518" t="s">
        <v>1411</v>
      </c>
      <c r="O5" s="519" t="s">
        <v>1452</v>
      </c>
      <c r="P5" s="519" t="s">
        <v>1453</v>
      </c>
      <c r="Q5" s="519" t="s">
        <v>1454</v>
      </c>
      <c r="R5" s="519" t="s">
        <v>1455</v>
      </c>
      <c r="S5" s="519" t="s">
        <v>1456</v>
      </c>
      <c r="T5" s="519" t="s">
        <v>1457</v>
      </c>
      <c r="U5" s="532" t="s">
        <v>1458</v>
      </c>
      <c r="V5" s="532" t="s">
        <v>1459</v>
      </c>
      <c r="W5" s="519" t="s">
        <v>1460</v>
      </c>
      <c r="X5" s="522" t="s">
        <v>1461</v>
      </c>
    </row>
    <row r="6" spans="1:24" ht="14.25" customHeight="1" thickTop="1">
      <c r="A6" s="37">
        <v>1954</v>
      </c>
      <c r="B6" s="42">
        <v>149641.98533781018</v>
      </c>
      <c r="C6" s="335"/>
      <c r="D6" s="335"/>
      <c r="E6" s="335"/>
      <c r="F6" s="335"/>
      <c r="G6" s="335"/>
      <c r="H6" s="335"/>
      <c r="I6" s="335"/>
      <c r="J6" s="335"/>
      <c r="K6" s="335"/>
      <c r="L6" s="523"/>
      <c r="N6" s="524"/>
      <c r="O6" s="335"/>
      <c r="P6" s="335"/>
      <c r="Q6" s="335"/>
      <c r="R6" s="335"/>
      <c r="S6" s="335"/>
      <c r="T6" s="335"/>
      <c r="U6" s="335"/>
      <c r="V6" s="335"/>
      <c r="W6" s="335"/>
      <c r="X6" s="523"/>
    </row>
    <row r="7" spans="1:24" ht="14.25" customHeight="1">
      <c r="A7" s="37">
        <v>1955</v>
      </c>
      <c r="B7" s="42">
        <v>157409.39185637972</v>
      </c>
      <c r="C7" s="9"/>
      <c r="D7" s="9"/>
      <c r="E7" s="9"/>
      <c r="F7" s="9"/>
      <c r="G7" s="9"/>
      <c r="H7" s="9"/>
      <c r="I7" s="9"/>
      <c r="J7" s="9"/>
      <c r="K7" s="9"/>
      <c r="L7" s="41"/>
      <c r="N7" s="42"/>
      <c r="O7" s="9"/>
      <c r="P7" s="9"/>
      <c r="Q7" s="9"/>
      <c r="R7" s="9"/>
      <c r="S7" s="9"/>
      <c r="T7" s="9"/>
      <c r="U7" s="9"/>
      <c r="V7" s="9"/>
      <c r="W7" s="9"/>
      <c r="X7" s="41"/>
    </row>
    <row r="8" spans="1:24" ht="14.25" customHeight="1">
      <c r="A8" s="37">
        <v>1956</v>
      </c>
      <c r="B8" s="42">
        <v>168692.68326250662</v>
      </c>
      <c r="C8" s="9"/>
      <c r="D8" s="9"/>
      <c r="E8" s="9"/>
      <c r="F8" s="9"/>
      <c r="G8" s="9"/>
      <c r="H8" s="9"/>
      <c r="I8" s="9"/>
      <c r="J8" s="9"/>
      <c r="K8" s="9"/>
      <c r="L8" s="41"/>
      <c r="N8" s="42"/>
      <c r="O8" s="9"/>
      <c r="P8" s="9"/>
      <c r="Q8" s="9"/>
      <c r="R8" s="9"/>
      <c r="S8" s="9"/>
      <c r="T8" s="9"/>
      <c r="U8" s="9"/>
      <c r="V8" s="9"/>
      <c r="W8" s="9"/>
      <c r="X8" s="41"/>
    </row>
    <row r="9" spans="1:24" ht="14.25" customHeight="1">
      <c r="A9" s="37">
        <v>1957</v>
      </c>
      <c r="B9" s="42">
        <v>175905.70832009861</v>
      </c>
      <c r="C9" s="9"/>
      <c r="D9" s="9"/>
      <c r="E9" s="9"/>
      <c r="F9" s="9"/>
      <c r="G9" s="9"/>
      <c r="H9" s="9"/>
      <c r="I9" s="9"/>
      <c r="J9" s="9"/>
      <c r="K9" s="9"/>
      <c r="L9" s="41"/>
      <c r="N9" s="42"/>
      <c r="O9" s="9"/>
      <c r="P9" s="9"/>
      <c r="Q9" s="9"/>
      <c r="R9" s="9"/>
      <c r="S9" s="9"/>
      <c r="T9" s="9"/>
      <c r="U9" s="9"/>
      <c r="V9" s="9"/>
      <c r="W9" s="9"/>
      <c r="X9" s="41"/>
    </row>
    <row r="10" spans="1:24" ht="14.25" customHeight="1">
      <c r="A10" s="37">
        <v>1958</v>
      </c>
      <c r="B10" s="42">
        <v>183837.78322498006</v>
      </c>
      <c r="C10" s="9"/>
      <c r="D10" s="9"/>
      <c r="E10" s="9"/>
      <c r="F10" s="9"/>
      <c r="G10" s="9"/>
      <c r="H10" s="9"/>
      <c r="I10" s="9"/>
      <c r="J10" s="9"/>
      <c r="K10" s="9"/>
      <c r="L10" s="41"/>
      <c r="N10" s="42"/>
      <c r="O10" s="9"/>
      <c r="P10" s="9"/>
      <c r="Q10" s="9"/>
      <c r="R10" s="9"/>
      <c r="S10" s="9"/>
      <c r="T10" s="9"/>
      <c r="U10" s="9"/>
      <c r="V10" s="9"/>
      <c r="W10" s="9"/>
      <c r="X10" s="41"/>
    </row>
    <row r="11" spans="1:24" ht="14.25" customHeight="1">
      <c r="A11" s="37">
        <v>1959</v>
      </c>
      <c r="B11" s="42">
        <v>180349.73272889256</v>
      </c>
      <c r="C11" s="9"/>
      <c r="D11" s="9"/>
      <c r="E11" s="9"/>
      <c r="F11" s="9"/>
      <c r="G11" s="9"/>
      <c r="H11" s="9"/>
      <c r="I11" s="9"/>
      <c r="J11" s="9"/>
      <c r="K11" s="9"/>
      <c r="L11" s="41"/>
      <c r="N11" s="42"/>
      <c r="O11" s="9"/>
      <c r="P11" s="9"/>
      <c r="Q11" s="9"/>
      <c r="R11" s="9"/>
      <c r="S11" s="9"/>
      <c r="T11" s="9"/>
      <c r="U11" s="9"/>
      <c r="V11" s="9"/>
      <c r="W11" s="9"/>
      <c r="X11" s="41"/>
    </row>
    <row r="12" spans="1:24" ht="14.25" customHeight="1">
      <c r="A12" s="37">
        <v>1960</v>
      </c>
      <c r="B12" s="42">
        <v>184590.82831088651</v>
      </c>
      <c r="C12" s="9"/>
      <c r="D12" s="9"/>
      <c r="E12" s="9"/>
      <c r="F12" s="9"/>
      <c r="G12" s="9"/>
      <c r="H12" s="9"/>
      <c r="I12" s="9"/>
      <c r="J12" s="9"/>
      <c r="K12" s="9"/>
      <c r="L12" s="41"/>
      <c r="N12" s="42"/>
      <c r="O12" s="9"/>
      <c r="P12" s="9"/>
      <c r="Q12" s="9"/>
      <c r="R12" s="9"/>
      <c r="S12" s="9"/>
      <c r="T12" s="9"/>
      <c r="U12" s="9"/>
      <c r="V12" s="9"/>
      <c r="W12" s="9"/>
      <c r="X12" s="41"/>
    </row>
    <row r="13" spans="1:24" ht="14.25" customHeight="1">
      <c r="A13" s="37">
        <v>1961</v>
      </c>
      <c r="B13" s="42">
        <v>206446.92327368094</v>
      </c>
      <c r="C13" s="9"/>
      <c r="D13" s="9"/>
      <c r="E13" s="9"/>
      <c r="F13" s="9"/>
      <c r="G13" s="9"/>
      <c r="H13" s="9"/>
      <c r="I13" s="9"/>
      <c r="J13" s="9"/>
      <c r="K13" s="9"/>
      <c r="L13" s="41"/>
      <c r="N13" s="42"/>
      <c r="O13" s="9"/>
      <c r="P13" s="9"/>
      <c r="Q13" s="9"/>
      <c r="R13" s="9"/>
      <c r="S13" s="9"/>
      <c r="T13" s="9"/>
      <c r="U13" s="9"/>
      <c r="V13" s="9"/>
      <c r="W13" s="9"/>
      <c r="X13" s="41"/>
    </row>
    <row r="14" spans="1:24" ht="14.25" customHeight="1">
      <c r="A14" s="37">
        <v>1962</v>
      </c>
      <c r="B14" s="42">
        <v>225667.72376781394</v>
      </c>
      <c r="C14" s="9"/>
      <c r="D14" s="9"/>
      <c r="E14" s="9"/>
      <c r="F14" s="9"/>
      <c r="G14" s="9"/>
      <c r="H14" s="9"/>
      <c r="I14" s="9"/>
      <c r="J14" s="9"/>
      <c r="K14" s="9"/>
      <c r="L14" s="41"/>
      <c r="N14" s="42"/>
      <c r="O14" s="9"/>
      <c r="P14" s="9"/>
      <c r="Q14" s="9"/>
      <c r="R14" s="9"/>
      <c r="S14" s="9"/>
      <c r="T14" s="9"/>
      <c r="U14" s="9"/>
      <c r="V14" s="9"/>
      <c r="W14" s="9"/>
      <c r="X14" s="41"/>
    </row>
    <row r="15" spans="1:24" ht="14.25" customHeight="1">
      <c r="A15" s="37">
        <v>1963</v>
      </c>
      <c r="B15" s="42">
        <v>245429.57301781635</v>
      </c>
      <c r="C15" s="9"/>
      <c r="D15" s="9"/>
      <c r="E15" s="9"/>
      <c r="F15" s="9"/>
      <c r="G15" s="9"/>
      <c r="H15" s="9"/>
      <c r="I15" s="9"/>
      <c r="J15" s="9"/>
      <c r="K15" s="9"/>
      <c r="L15" s="41"/>
      <c r="N15" s="42"/>
      <c r="O15" s="9"/>
      <c r="P15" s="9"/>
      <c r="Q15" s="9"/>
      <c r="R15" s="9"/>
      <c r="S15" s="9"/>
      <c r="T15" s="9"/>
      <c r="U15" s="9"/>
      <c r="V15" s="9"/>
      <c r="W15" s="9"/>
      <c r="X15" s="41"/>
    </row>
    <row r="16" spans="1:24" ht="14.25" customHeight="1">
      <c r="A16" s="37">
        <v>1964</v>
      </c>
      <c r="B16" s="42">
        <v>260607.41393361578</v>
      </c>
      <c r="C16" s="9">
        <v>234097.75076264446</v>
      </c>
      <c r="D16" s="40">
        <v>11908.95651255896</v>
      </c>
      <c r="E16" s="40">
        <v>6954.9263082777961</v>
      </c>
      <c r="F16" s="40">
        <v>33703.121192418417</v>
      </c>
      <c r="G16" s="40">
        <v>37721.503335219182</v>
      </c>
      <c r="H16" s="40">
        <v>143809.24341417011</v>
      </c>
      <c r="I16" s="40">
        <v>103166.46939744378</v>
      </c>
      <c r="J16" s="9"/>
      <c r="K16" s="40">
        <v>40642.774016726333</v>
      </c>
      <c r="L16" s="41">
        <v>26509.663170971311</v>
      </c>
      <c r="N16" s="42"/>
      <c r="O16" s="9"/>
      <c r="P16" s="9"/>
      <c r="Q16" s="9"/>
      <c r="R16" s="9"/>
      <c r="S16" s="9"/>
      <c r="T16" s="9"/>
      <c r="U16" s="9"/>
      <c r="V16" s="9"/>
      <c r="W16" s="9"/>
      <c r="X16" s="41"/>
    </row>
    <row r="17" spans="1:24" ht="14.25" customHeight="1">
      <c r="A17" s="37">
        <v>1965</v>
      </c>
      <c r="B17" s="42">
        <v>276904.20499575569</v>
      </c>
      <c r="C17" s="9">
        <v>247261.78964389811</v>
      </c>
      <c r="D17" s="40">
        <v>11122.413011016866</v>
      </c>
      <c r="E17" s="40">
        <v>7676.4220193085866</v>
      </c>
      <c r="F17" s="40">
        <v>37176.526468222844</v>
      </c>
      <c r="G17" s="40">
        <v>41680.000308383947</v>
      </c>
      <c r="H17" s="40">
        <v>149606.42783696589</v>
      </c>
      <c r="I17" s="40">
        <v>108351.35059204912</v>
      </c>
      <c r="J17" s="9"/>
      <c r="K17" s="40">
        <v>41255.077244916785</v>
      </c>
      <c r="L17" s="41">
        <v>29642.415351857577</v>
      </c>
      <c r="N17" s="42">
        <v>6.2533873523226591</v>
      </c>
      <c r="O17" s="9">
        <v>5.6233085701882235</v>
      </c>
      <c r="P17" s="9">
        <v>-6.6046382881037484</v>
      </c>
      <c r="Q17" s="9">
        <v>10.373880024753991</v>
      </c>
      <c r="R17" s="9">
        <v>10.305886080918158</v>
      </c>
      <c r="S17" s="9">
        <v>10.494006397324206</v>
      </c>
      <c r="T17" s="9">
        <v>4.0311625909190685</v>
      </c>
      <c r="U17" s="9">
        <v>5.0257425933913025</v>
      </c>
      <c r="V17" s="9"/>
      <c r="W17" s="9">
        <v>1.5065488097305124</v>
      </c>
      <c r="X17" s="41">
        <v>11.817397153188658</v>
      </c>
    </row>
    <row r="18" spans="1:24" ht="14.25" customHeight="1">
      <c r="A18" s="37">
        <v>1966</v>
      </c>
      <c r="B18" s="42">
        <v>296968.50753372832</v>
      </c>
      <c r="C18" s="9">
        <v>266468.60165967012</v>
      </c>
      <c r="D18" s="40">
        <v>11785.664899162392</v>
      </c>
      <c r="E18" s="40">
        <v>8194.4349475343024</v>
      </c>
      <c r="F18" s="40">
        <v>41296.013453333595</v>
      </c>
      <c r="G18" s="40">
        <v>46767.280702195785</v>
      </c>
      <c r="H18" s="40">
        <v>158425.20765744403</v>
      </c>
      <c r="I18" s="40">
        <v>116271.0477057495</v>
      </c>
      <c r="J18" s="9"/>
      <c r="K18" s="40">
        <v>42154.159951694528</v>
      </c>
      <c r="L18" s="41">
        <v>30499.90587405824</v>
      </c>
      <c r="N18" s="42">
        <v>7.2459363837686031</v>
      </c>
      <c r="O18" s="9">
        <v>7.7678043354103776</v>
      </c>
      <c r="P18" s="9">
        <v>5.9632013978312637</v>
      </c>
      <c r="Q18" s="9">
        <v>6.7481038291374862</v>
      </c>
      <c r="R18" s="9">
        <v>11.080881880215298</v>
      </c>
      <c r="S18" s="9">
        <v>12.205567073348922</v>
      </c>
      <c r="T18" s="9">
        <v>5.8946530225883365</v>
      </c>
      <c r="U18" s="9">
        <v>7.3092740149761859</v>
      </c>
      <c r="V18" s="9"/>
      <c r="W18" s="9">
        <v>2.1793261989068835</v>
      </c>
      <c r="X18" s="41">
        <v>2.8927822244651402</v>
      </c>
    </row>
    <row r="19" spans="1:24" ht="14.25" customHeight="1">
      <c r="A19" s="37">
        <v>1967</v>
      </c>
      <c r="B19" s="42">
        <v>309857.86003254156</v>
      </c>
      <c r="C19" s="9">
        <v>280059.04594139999</v>
      </c>
      <c r="D19" s="40">
        <v>12288.712618788446</v>
      </c>
      <c r="E19" s="40">
        <v>8317.4401199930762</v>
      </c>
      <c r="F19" s="40">
        <v>43917.600370352331</v>
      </c>
      <c r="G19" s="40">
        <v>48470.349968253955</v>
      </c>
      <c r="H19" s="40">
        <v>167064.94286401218</v>
      </c>
      <c r="I19" s="40">
        <v>124066.0811842492</v>
      </c>
      <c r="J19" s="9"/>
      <c r="K19" s="40">
        <v>42998.861679762987</v>
      </c>
      <c r="L19" s="41">
        <v>29798.81409114163</v>
      </c>
      <c r="N19" s="42">
        <v>4.3403095519646495</v>
      </c>
      <c r="O19" s="9">
        <v>5.1002047509850268</v>
      </c>
      <c r="P19" s="9">
        <v>4.2683015674559455</v>
      </c>
      <c r="Q19" s="9">
        <v>1.5010818103545542</v>
      </c>
      <c r="R19" s="9">
        <v>6.3482808576214023</v>
      </c>
      <c r="S19" s="9">
        <v>3.641582834167667</v>
      </c>
      <c r="T19" s="9">
        <v>5.453510419408425</v>
      </c>
      <c r="U19" s="9">
        <v>6.704191311861929</v>
      </c>
      <c r="V19" s="9"/>
      <c r="W19" s="9">
        <v>2.0038395475948878</v>
      </c>
      <c r="X19" s="41">
        <v>-2.298668677246396</v>
      </c>
    </row>
    <row r="20" spans="1:24" ht="14.25" customHeight="1">
      <c r="A20" s="37">
        <v>1968</v>
      </c>
      <c r="B20" s="42">
        <v>330298.83510754083</v>
      </c>
      <c r="C20" s="9">
        <v>296982.70294821518</v>
      </c>
      <c r="D20" s="40">
        <v>12159.841640427045</v>
      </c>
      <c r="E20" s="40">
        <v>9050.5797915683033</v>
      </c>
      <c r="F20" s="40">
        <v>46751.941770885896</v>
      </c>
      <c r="G20" s="40">
        <v>54419.123429850879</v>
      </c>
      <c r="H20" s="40">
        <v>174601.21631548301</v>
      </c>
      <c r="I20" s="40">
        <v>130984.79138856952</v>
      </c>
      <c r="J20" s="9"/>
      <c r="K20" s="40">
        <v>43616.424926913489</v>
      </c>
      <c r="L20" s="41">
        <v>33316.132159325658</v>
      </c>
      <c r="N20" s="42">
        <v>6.5968877061413078</v>
      </c>
      <c r="O20" s="9">
        <v>6.0428889022054122</v>
      </c>
      <c r="P20" s="9">
        <v>-1.0486938897437348</v>
      </c>
      <c r="Q20" s="9">
        <v>8.8144869214380037</v>
      </c>
      <c r="R20" s="9">
        <v>6.4537711000416165</v>
      </c>
      <c r="S20" s="9">
        <v>12.273015287682298</v>
      </c>
      <c r="T20" s="9">
        <v>4.5109843646881753</v>
      </c>
      <c r="U20" s="9">
        <v>5.5766331444332629</v>
      </c>
      <c r="V20" s="9"/>
      <c r="W20" s="9">
        <v>1.4362316187573665</v>
      </c>
      <c r="X20" s="41">
        <v>11.803550495083726</v>
      </c>
    </row>
    <row r="21" spans="1:24" ht="14.25" customHeight="1">
      <c r="A21" s="37">
        <v>1969</v>
      </c>
      <c r="B21" s="42">
        <v>359720.44470794767</v>
      </c>
      <c r="C21" s="9">
        <v>323067.23184517975</v>
      </c>
      <c r="D21" s="40">
        <v>12372.955705779466</v>
      </c>
      <c r="E21" s="40">
        <v>10421.538777359787</v>
      </c>
      <c r="F21" s="40">
        <v>53034.706532521239</v>
      </c>
      <c r="G21" s="40">
        <v>58029.146765375343</v>
      </c>
      <c r="H21" s="40">
        <v>189208.88406414393</v>
      </c>
      <c r="I21" s="40">
        <v>143333.00156652668</v>
      </c>
      <c r="J21" s="9"/>
      <c r="K21" s="40">
        <v>45875.882497617233</v>
      </c>
      <c r="L21" s="41">
        <v>36653.212862767869</v>
      </c>
      <c r="N21" s="42">
        <v>8.9075729228132339</v>
      </c>
      <c r="O21" s="9">
        <v>8.7831811880010093</v>
      </c>
      <c r="P21" s="9">
        <v>1.7526055984470545</v>
      </c>
      <c r="Q21" s="9">
        <v>15.147747629038033</v>
      </c>
      <c r="R21" s="9">
        <v>13.438510837528138</v>
      </c>
      <c r="S21" s="9">
        <v>6.6337403250862348</v>
      </c>
      <c r="T21" s="9">
        <v>8.3663035441097211</v>
      </c>
      <c r="U21" s="9">
        <v>9.4272091034797398</v>
      </c>
      <c r="V21" s="9"/>
      <c r="W21" s="9">
        <v>5.1802906232911949</v>
      </c>
      <c r="X21" s="41">
        <v>10.016410931147401</v>
      </c>
    </row>
    <row r="22" spans="1:24" ht="14.25" customHeight="1">
      <c r="A22" s="37">
        <v>1970</v>
      </c>
      <c r="B22" s="42">
        <v>374992.84880931542</v>
      </c>
      <c r="C22" s="9">
        <v>340124.09455725987</v>
      </c>
      <c r="D22" s="40">
        <v>12349.048533815638</v>
      </c>
      <c r="E22" s="40">
        <v>11126.556515830613</v>
      </c>
      <c r="F22" s="40">
        <v>57858.388366772575</v>
      </c>
      <c r="G22" s="40">
        <v>58363.257827304566</v>
      </c>
      <c r="H22" s="40">
        <v>200426.84331353652</v>
      </c>
      <c r="I22" s="40">
        <v>152968.83816030595</v>
      </c>
      <c r="J22" s="9"/>
      <c r="K22" s="40">
        <v>47458.005153230552</v>
      </c>
      <c r="L22" s="41">
        <v>34868.754252055529</v>
      </c>
      <c r="N22" s="42">
        <v>4.2456313857187622</v>
      </c>
      <c r="O22" s="9">
        <v>5.2796634974896284</v>
      </c>
      <c r="P22" s="9">
        <v>-0.1932211876638501</v>
      </c>
      <c r="Q22" s="9">
        <v>6.7650061428782271</v>
      </c>
      <c r="R22" s="9">
        <v>9.095330491351783</v>
      </c>
      <c r="S22" s="9">
        <v>0.57576421600702421</v>
      </c>
      <c r="T22" s="9">
        <v>5.9288755413776206</v>
      </c>
      <c r="U22" s="9">
        <v>6.7226922540283729</v>
      </c>
      <c r="V22" s="9"/>
      <c r="W22" s="9">
        <v>3.4487023888760904</v>
      </c>
      <c r="X22" s="41">
        <v>-4.8684916582714681</v>
      </c>
    </row>
    <row r="23" spans="1:24" ht="14.25" customHeight="1">
      <c r="A23" s="37">
        <v>1971</v>
      </c>
      <c r="B23" s="42">
        <v>392426.6958695841</v>
      </c>
      <c r="C23" s="9">
        <v>358233.39861886064</v>
      </c>
      <c r="D23" s="40">
        <v>13768.387834305049</v>
      </c>
      <c r="E23" s="40">
        <v>11839.483999446857</v>
      </c>
      <c r="F23" s="40">
        <v>61974.063899008019</v>
      </c>
      <c r="G23" s="40">
        <v>58195.906211087749</v>
      </c>
      <c r="H23" s="40">
        <v>212455.55667501298</v>
      </c>
      <c r="I23" s="40">
        <v>162921.71934171644</v>
      </c>
      <c r="J23" s="9"/>
      <c r="K23" s="40">
        <v>49533.837333296535</v>
      </c>
      <c r="L23" s="41">
        <v>34193.297250723423</v>
      </c>
      <c r="N23" s="42">
        <v>4.6491145406172274</v>
      </c>
      <c r="O23" s="9">
        <v>5.3243226079509931</v>
      </c>
      <c r="P23" s="9">
        <v>11.493511395657796</v>
      </c>
      <c r="Q23" s="9">
        <v>6.4074404565501286</v>
      </c>
      <c r="R23" s="9">
        <v>7.1133601339629315</v>
      </c>
      <c r="S23" s="9">
        <v>-0.28674138909792202</v>
      </c>
      <c r="T23" s="9">
        <v>6.0015480773996988</v>
      </c>
      <c r="U23" s="9">
        <v>6.5064762870070458</v>
      </c>
      <c r="V23" s="9"/>
      <c r="W23" s="9">
        <v>4.3740401084361169</v>
      </c>
      <c r="X23" s="41">
        <v>-1.93714119079057</v>
      </c>
    </row>
    <row r="24" spans="1:24" ht="14.25" customHeight="1">
      <c r="A24" s="37">
        <v>1972</v>
      </c>
      <c r="B24" s="42">
        <v>424406.1467311802</v>
      </c>
      <c r="C24" s="9">
        <v>389201.71686367935</v>
      </c>
      <c r="D24" s="40">
        <v>13826.260793012796</v>
      </c>
      <c r="E24" s="40">
        <v>13239.797448142081</v>
      </c>
      <c r="F24" s="40">
        <v>71479.76653861838</v>
      </c>
      <c r="G24" s="40">
        <v>63700.459423733613</v>
      </c>
      <c r="H24" s="40">
        <v>226955.43266017249</v>
      </c>
      <c r="I24" s="40">
        <v>175335.17645796429</v>
      </c>
      <c r="J24" s="9"/>
      <c r="K24" s="40">
        <v>51620.256202208227</v>
      </c>
      <c r="L24" s="41">
        <v>35204.429867500861</v>
      </c>
      <c r="N24" s="42">
        <v>8.1491527457713708</v>
      </c>
      <c r="O24" s="9">
        <v>8.6447322790712775</v>
      </c>
      <c r="P24" s="9">
        <v>0.42033213622549859</v>
      </c>
      <c r="Q24" s="9">
        <v>11.82748715029005</v>
      </c>
      <c r="R24" s="9">
        <v>15.338194789195537</v>
      </c>
      <c r="S24" s="9">
        <v>9.4586605330618809</v>
      </c>
      <c r="T24" s="9">
        <v>6.8248984456262374</v>
      </c>
      <c r="U24" s="9">
        <v>7.6192770162285983</v>
      </c>
      <c r="V24" s="9"/>
      <c r="W24" s="9">
        <v>4.2121082904861273</v>
      </c>
      <c r="X24" s="41">
        <v>2.9571076733643897</v>
      </c>
    </row>
    <row r="25" spans="1:24" ht="14.25" customHeight="1">
      <c r="A25" s="37">
        <v>1973</v>
      </c>
      <c r="B25" s="42">
        <v>457461.904083987</v>
      </c>
      <c r="C25" s="9">
        <v>418508.58642349369</v>
      </c>
      <c r="D25" s="40">
        <v>14283.254064682467</v>
      </c>
      <c r="E25" s="40">
        <v>13797.154268392353</v>
      </c>
      <c r="F25" s="40">
        <v>79292.500940365149</v>
      </c>
      <c r="G25" s="40">
        <v>68851.212656471311</v>
      </c>
      <c r="H25" s="40">
        <v>242284.4644935824</v>
      </c>
      <c r="I25" s="40">
        <v>187876.06885031422</v>
      </c>
      <c r="J25" s="9"/>
      <c r="K25" s="40">
        <v>54408.395643268203</v>
      </c>
      <c r="L25" s="41">
        <v>38953.317660493354</v>
      </c>
      <c r="N25" s="42">
        <v>7.7887084358710723</v>
      </c>
      <c r="O25" s="9">
        <v>7.5299949332133354</v>
      </c>
      <c r="P25" s="9">
        <v>3.3052556906825847</v>
      </c>
      <c r="Q25" s="9">
        <v>4.2097080596084524</v>
      </c>
      <c r="R25" s="9">
        <v>10.929994290798062</v>
      </c>
      <c r="S25" s="9">
        <v>8.0858965215227627</v>
      </c>
      <c r="T25" s="9">
        <v>6.7542035252192267</v>
      </c>
      <c r="U25" s="9">
        <v>7.1525250355889414</v>
      </c>
      <c r="V25" s="9"/>
      <c r="W25" s="9">
        <v>5.4012506837203711</v>
      </c>
      <c r="X25" s="41">
        <v>10.648909262562146</v>
      </c>
    </row>
    <row r="26" spans="1:24" ht="14.25" customHeight="1">
      <c r="A26" s="37">
        <v>1974</v>
      </c>
      <c r="B26" s="42">
        <v>483164.74075368402</v>
      </c>
      <c r="C26" s="9">
        <v>441120.39734714915</v>
      </c>
      <c r="D26" s="40">
        <v>15286.06510332469</v>
      </c>
      <c r="E26" s="40">
        <v>14466.020764550918</v>
      </c>
      <c r="F26" s="40">
        <v>84113.828545266893</v>
      </c>
      <c r="G26" s="40">
        <v>71785.410254170696</v>
      </c>
      <c r="H26" s="40">
        <v>255469.07267983592</v>
      </c>
      <c r="I26" s="40">
        <v>197190.67041521912</v>
      </c>
      <c r="J26" s="9"/>
      <c r="K26" s="40">
        <v>58278.402264616765</v>
      </c>
      <c r="L26" s="41">
        <v>42044.34340653487</v>
      </c>
      <c r="N26" s="42">
        <v>5.6185742332279798</v>
      </c>
      <c r="O26" s="9">
        <v>5.4029502995129208</v>
      </c>
      <c r="P26" s="9">
        <v>7.0208863757582174</v>
      </c>
      <c r="Q26" s="9">
        <v>4.8478583564935507</v>
      </c>
      <c r="R26" s="9">
        <v>6.0804332663536576</v>
      </c>
      <c r="S26" s="9">
        <v>4.2616498453547536</v>
      </c>
      <c r="T26" s="9">
        <v>5.4417885248283282</v>
      </c>
      <c r="U26" s="9">
        <v>4.9578435518182529</v>
      </c>
      <c r="V26" s="9"/>
      <c r="W26" s="9">
        <v>7.1128850163538759</v>
      </c>
      <c r="X26" s="41">
        <v>7.9352053475446382</v>
      </c>
    </row>
    <row r="27" spans="1:24" ht="14.25" customHeight="1">
      <c r="A27" s="37">
        <v>1975</v>
      </c>
      <c r="B27" s="42">
        <v>485783.9348121098</v>
      </c>
      <c r="C27" s="9">
        <v>441466.35940511513</v>
      </c>
      <c r="D27" s="40">
        <v>15049.412865287342</v>
      </c>
      <c r="E27" s="40">
        <v>14041.237964097938</v>
      </c>
      <c r="F27" s="40">
        <v>82552.300145133879</v>
      </c>
      <c r="G27" s="40">
        <v>67964.706842147018</v>
      </c>
      <c r="H27" s="40">
        <v>261858.70158844895</v>
      </c>
      <c r="I27" s="40">
        <v>201798.83935462454</v>
      </c>
      <c r="J27" s="9"/>
      <c r="K27" s="40">
        <v>60059.862233824409</v>
      </c>
      <c r="L27" s="41">
        <v>44317.57540699462</v>
      </c>
      <c r="N27" s="42">
        <v>0.54209130706435182</v>
      </c>
      <c r="O27" s="9">
        <v>7.8428034624233867E-2</v>
      </c>
      <c r="P27" s="9">
        <v>-1.5481566802033053</v>
      </c>
      <c r="Q27" s="9">
        <v>-2.9364177431150496</v>
      </c>
      <c r="R27" s="9">
        <v>-1.8564467069676405</v>
      </c>
      <c r="S27" s="9">
        <v>-5.3223954540284835</v>
      </c>
      <c r="T27" s="9">
        <v>2.5011359854978377</v>
      </c>
      <c r="U27" s="9">
        <v>2.3369102248611107</v>
      </c>
      <c r="V27" s="9"/>
      <c r="W27" s="9">
        <v>3.0568098986633485</v>
      </c>
      <c r="X27" s="41">
        <v>5.4067487235546219</v>
      </c>
    </row>
    <row r="28" spans="1:24" ht="14.25" customHeight="1">
      <c r="A28" s="37">
        <v>1976</v>
      </c>
      <c r="B28" s="42">
        <v>501833.13918385212</v>
      </c>
      <c r="C28" s="9">
        <v>456229.43707039562</v>
      </c>
      <c r="D28" s="40">
        <v>15806.037491904885</v>
      </c>
      <c r="E28" s="40">
        <v>14684.198130735818</v>
      </c>
      <c r="F28" s="40">
        <v>85892.432001602676</v>
      </c>
      <c r="G28" s="40">
        <v>65718.997923838557</v>
      </c>
      <c r="H28" s="40">
        <v>274127.77152231365</v>
      </c>
      <c r="I28" s="40">
        <v>210244.55799341347</v>
      </c>
      <c r="J28" s="9"/>
      <c r="K28" s="40">
        <v>63883.213528900196</v>
      </c>
      <c r="L28" s="41">
        <v>45603.702113456471</v>
      </c>
      <c r="N28" s="42">
        <v>3.3037742135193948</v>
      </c>
      <c r="O28" s="9">
        <v>3.3441002583241008</v>
      </c>
      <c r="P28" s="9">
        <v>5.0276022951218025</v>
      </c>
      <c r="Q28" s="9">
        <v>4.5790846097891524</v>
      </c>
      <c r="R28" s="9">
        <v>4.0460796980781533</v>
      </c>
      <c r="S28" s="9">
        <v>-3.3042280657875622</v>
      </c>
      <c r="T28" s="9">
        <v>4.6853779765346104</v>
      </c>
      <c r="U28" s="9">
        <v>4.1852166572410976</v>
      </c>
      <c r="V28" s="9"/>
      <c r="W28" s="9">
        <v>6.3659008743489176</v>
      </c>
      <c r="X28" s="41">
        <v>2.9020692008770554</v>
      </c>
    </row>
    <row r="29" spans="1:24" ht="14.25" customHeight="1">
      <c r="A29" s="37">
        <v>1977</v>
      </c>
      <c r="B29" s="42">
        <v>516080.3519373564</v>
      </c>
      <c r="C29" s="9">
        <v>469067.98817632266</v>
      </c>
      <c r="D29" s="40">
        <v>15057.136995274577</v>
      </c>
      <c r="E29" s="40">
        <v>16205.571547371681</v>
      </c>
      <c r="F29" s="40">
        <v>88919.954288186098</v>
      </c>
      <c r="G29" s="40">
        <v>64108.265729142702</v>
      </c>
      <c r="H29" s="40">
        <v>284777.0596163476</v>
      </c>
      <c r="I29" s="40">
        <v>218245.0125031436</v>
      </c>
      <c r="J29" s="9"/>
      <c r="K29" s="40">
        <v>66532.047113204026</v>
      </c>
      <c r="L29" s="41">
        <v>47012.36376103371</v>
      </c>
      <c r="N29" s="42">
        <v>2.839033862266449</v>
      </c>
      <c r="O29" s="9">
        <v>2.8140558374242008</v>
      </c>
      <c r="P29" s="9">
        <v>-4.7380660523794083</v>
      </c>
      <c r="Q29" s="9">
        <v>10.36061624264959</v>
      </c>
      <c r="R29" s="9">
        <v>3.524783518211394</v>
      </c>
      <c r="S29" s="9">
        <v>-2.4509384585603811</v>
      </c>
      <c r="T29" s="9">
        <v>3.8847899411633025</v>
      </c>
      <c r="U29" s="9">
        <v>3.805308725270673</v>
      </c>
      <c r="V29" s="9"/>
      <c r="W29" s="9">
        <v>4.1463687218951772</v>
      </c>
      <c r="X29" s="41">
        <v>3.0889195005981307</v>
      </c>
    </row>
    <row r="30" spans="1:24" ht="14.25" customHeight="1">
      <c r="A30" s="37">
        <v>1978</v>
      </c>
      <c r="B30" s="42">
        <v>523628.17195638351</v>
      </c>
      <c r="C30" s="9">
        <v>476369.00022531889</v>
      </c>
      <c r="D30" s="40">
        <v>18180.256906748615</v>
      </c>
      <c r="E30" s="40">
        <v>16803.339334134242</v>
      </c>
      <c r="F30" s="40">
        <v>89746.909855552556</v>
      </c>
      <c r="G30" s="40">
        <v>60620.834136612233</v>
      </c>
      <c r="H30" s="40">
        <v>291017.65999227128</v>
      </c>
      <c r="I30" s="40">
        <v>221980.79376600109</v>
      </c>
      <c r="J30" s="9"/>
      <c r="K30" s="40">
        <v>69036.866226270169</v>
      </c>
      <c r="L30" s="41">
        <v>47259.171731064627</v>
      </c>
      <c r="N30" s="42">
        <v>1.4625280715866662</v>
      </c>
      <c r="O30" s="9">
        <v>1.5564933512904222</v>
      </c>
      <c r="P30" s="9">
        <v>20.741791168229227</v>
      </c>
      <c r="Q30" s="9">
        <v>3.6886559971993638</v>
      </c>
      <c r="R30" s="9">
        <v>0.92999999155007895</v>
      </c>
      <c r="S30" s="9">
        <v>-5.4399094295653816</v>
      </c>
      <c r="T30" s="9">
        <v>2.1913985572893591</v>
      </c>
      <c r="U30" s="9">
        <v>1.7117372901264805</v>
      </c>
      <c r="V30" s="9"/>
      <c r="W30" s="9">
        <v>3.764830967554933</v>
      </c>
      <c r="X30" s="41">
        <v>0.52498523853310441</v>
      </c>
    </row>
    <row r="31" spans="1:24" ht="14.25" customHeight="1">
      <c r="A31" s="37">
        <v>1979</v>
      </c>
      <c r="B31" s="42">
        <v>523848.1718258544</v>
      </c>
      <c r="C31" s="9">
        <v>478959.23364565044</v>
      </c>
      <c r="D31" s="40">
        <v>15371.930422500251</v>
      </c>
      <c r="E31" s="40">
        <v>17821.411511279312</v>
      </c>
      <c r="F31" s="40">
        <v>89543.908843883866</v>
      </c>
      <c r="G31" s="40">
        <v>58748.015618208148</v>
      </c>
      <c r="H31" s="40">
        <v>297473.96724977886</v>
      </c>
      <c r="I31" s="40">
        <v>225231.33211558871</v>
      </c>
      <c r="J31" s="9"/>
      <c r="K31" s="40">
        <v>72242.635134190175</v>
      </c>
      <c r="L31" s="41">
        <v>44888.938180203899</v>
      </c>
      <c r="N31" s="42">
        <v>4.2014521229627455E-2</v>
      </c>
      <c r="O31" s="9">
        <v>0.54374516794888361</v>
      </c>
      <c r="P31" s="9">
        <v>-15.447122109731559</v>
      </c>
      <c r="Q31" s="9">
        <v>6.0587491384939351</v>
      </c>
      <c r="R31" s="9">
        <v>-0.22619275916621051</v>
      </c>
      <c r="S31" s="9">
        <v>-3.0893974737853158</v>
      </c>
      <c r="T31" s="9">
        <v>2.2185276514418595</v>
      </c>
      <c r="U31" s="9">
        <v>1.4643331499274437</v>
      </c>
      <c r="V31" s="9"/>
      <c r="W31" s="9">
        <v>4.6435608728429445</v>
      </c>
      <c r="X31" s="41">
        <v>-5.015393761763109</v>
      </c>
    </row>
    <row r="32" spans="1:24" ht="14.25" customHeight="1">
      <c r="A32" s="37">
        <v>1980</v>
      </c>
      <c r="B32" s="42">
        <v>530661.23908155225</v>
      </c>
      <c r="C32" s="9">
        <v>485185.54083751648</v>
      </c>
      <c r="D32" s="40">
        <v>16787.97248976785</v>
      </c>
      <c r="E32" s="40">
        <v>18953.647263920036</v>
      </c>
      <c r="F32" s="40">
        <v>89575.506819823175</v>
      </c>
      <c r="G32" s="40">
        <v>57941.730266807484</v>
      </c>
      <c r="H32" s="40">
        <v>301926.68399719789</v>
      </c>
      <c r="I32" s="40">
        <v>227134.6569105841</v>
      </c>
      <c r="J32" s="9"/>
      <c r="K32" s="40">
        <v>74792.027086613802</v>
      </c>
      <c r="L32" s="41">
        <v>45475.69824403587</v>
      </c>
      <c r="N32" s="42">
        <v>1.3005805159062023</v>
      </c>
      <c r="O32" s="9">
        <v>1.2999660001277835</v>
      </c>
      <c r="P32" s="9">
        <v>9.211868830702663</v>
      </c>
      <c r="Q32" s="9">
        <v>6.3532327499655317</v>
      </c>
      <c r="R32" s="9">
        <v>3.5287688852636556E-2</v>
      </c>
      <c r="S32" s="9">
        <v>-1.3724469548734297</v>
      </c>
      <c r="T32" s="9">
        <v>1.496842493003836</v>
      </c>
      <c r="U32" s="9">
        <v>0.84505329570159216</v>
      </c>
      <c r="V32" s="9"/>
      <c r="W32" s="9">
        <v>3.5289299008655295</v>
      </c>
      <c r="X32" s="41">
        <v>1.3071373207280024</v>
      </c>
    </row>
    <row r="33" spans="1:24" ht="14.25" customHeight="1">
      <c r="A33" s="37">
        <v>1981</v>
      </c>
      <c r="B33" s="42">
        <v>529960.0284048795</v>
      </c>
      <c r="C33" s="9">
        <v>483506.51860383473</v>
      </c>
      <c r="D33" s="40">
        <v>14996.12688244478</v>
      </c>
      <c r="E33" s="40">
        <v>19863.866956738409</v>
      </c>
      <c r="F33" s="40">
        <v>87163.261285305431</v>
      </c>
      <c r="G33" s="40">
        <v>57849.631438786666</v>
      </c>
      <c r="H33" s="40">
        <v>303633.63204055943</v>
      </c>
      <c r="I33" s="40">
        <v>226995.71017628949</v>
      </c>
      <c r="J33" s="9"/>
      <c r="K33" s="40">
        <v>76637.921864269971</v>
      </c>
      <c r="L33" s="41">
        <v>46453.509801044762</v>
      </c>
      <c r="N33" s="42">
        <v>-0.13213904182758363</v>
      </c>
      <c r="O33" s="9">
        <v>-0.34605776396046117</v>
      </c>
      <c r="P33" s="9">
        <v>-10.673388989737663</v>
      </c>
      <c r="Q33" s="9">
        <v>4.8023458500837446</v>
      </c>
      <c r="R33" s="9">
        <v>-2.6929744750089579</v>
      </c>
      <c r="S33" s="9">
        <v>-0.15895077277935377</v>
      </c>
      <c r="T33" s="9">
        <v>0.56535183335348904</v>
      </c>
      <c r="U33" s="9">
        <v>-6.1173726715479937E-2</v>
      </c>
      <c r="V33" s="9"/>
      <c r="W33" s="9">
        <v>2.4680368343520165</v>
      </c>
      <c r="X33" s="41">
        <v>2.150184812472089</v>
      </c>
    </row>
    <row r="34" spans="1:24" ht="14.25" customHeight="1">
      <c r="A34" s="37">
        <v>1982</v>
      </c>
      <c r="B34" s="42">
        <v>536556.99054213462</v>
      </c>
      <c r="C34" s="9">
        <v>488501.29116735765</v>
      </c>
      <c r="D34" s="40">
        <v>15012.317674809741</v>
      </c>
      <c r="E34" s="40">
        <v>19342.874873907524</v>
      </c>
      <c r="F34" s="40">
        <v>86601.520311924614</v>
      </c>
      <c r="G34" s="40">
        <v>54175.373598804472</v>
      </c>
      <c r="H34" s="40">
        <v>313369.2047079113</v>
      </c>
      <c r="I34" s="40">
        <v>233668.03119066116</v>
      </c>
      <c r="J34" s="9"/>
      <c r="K34" s="40">
        <v>79701.173517250136</v>
      </c>
      <c r="L34" s="41">
        <v>48055.699374777003</v>
      </c>
      <c r="N34" s="42">
        <v>1.2448037179542126</v>
      </c>
      <c r="O34" s="9">
        <v>1.033031070179935</v>
      </c>
      <c r="P34" s="9">
        <v>0.10796649356117349</v>
      </c>
      <c r="Q34" s="9">
        <v>-2.622812989865253</v>
      </c>
      <c r="R34" s="9">
        <v>-0.64446988914528269</v>
      </c>
      <c r="S34" s="9">
        <v>-6.3513936884284083</v>
      </c>
      <c r="T34" s="9">
        <v>3.2063551728193973</v>
      </c>
      <c r="U34" s="9">
        <v>2.9394040130493293</v>
      </c>
      <c r="V34" s="9"/>
      <c r="W34" s="9">
        <v>3.9970442549386309</v>
      </c>
      <c r="X34" s="41">
        <v>3.449017266067167</v>
      </c>
    </row>
    <row r="35" spans="1:24" ht="14.25" customHeight="1">
      <c r="A35" s="37">
        <v>1983</v>
      </c>
      <c r="B35" s="42">
        <v>546059.96508570039</v>
      </c>
      <c r="C35" s="9">
        <v>497060.76209492527</v>
      </c>
      <c r="D35" s="40">
        <v>15868.801149931573</v>
      </c>
      <c r="E35" s="40">
        <v>18762.654089985808</v>
      </c>
      <c r="F35" s="40">
        <v>88773.970446847685</v>
      </c>
      <c r="G35" s="40">
        <v>54860.052613189036</v>
      </c>
      <c r="H35" s="40">
        <v>318795.28379497118</v>
      </c>
      <c r="I35" s="40">
        <v>236435.23490842711</v>
      </c>
      <c r="J35" s="9"/>
      <c r="K35" s="40">
        <v>82360.048886544057</v>
      </c>
      <c r="L35" s="41">
        <v>48999.202990775077</v>
      </c>
      <c r="N35" s="42">
        <v>1.7711025503486688</v>
      </c>
      <c r="O35" s="9">
        <v>1.7521900314968031</v>
      </c>
      <c r="P35" s="9">
        <v>5.7052048436130987</v>
      </c>
      <c r="Q35" s="9">
        <v>-2.9996615689449668</v>
      </c>
      <c r="R35" s="9">
        <v>2.5085588879944165</v>
      </c>
      <c r="S35" s="9">
        <v>1.2638196451674855</v>
      </c>
      <c r="T35" s="9">
        <v>1.731529137369292</v>
      </c>
      <c r="U35" s="9">
        <v>1.1842457454130928</v>
      </c>
      <c r="V35" s="9"/>
      <c r="W35" s="9">
        <v>3.3360554831961764</v>
      </c>
      <c r="X35" s="41">
        <v>1.9633542499087886</v>
      </c>
    </row>
    <row r="36" spans="1:24" ht="14.25" customHeight="1">
      <c r="A36" s="37">
        <v>1984</v>
      </c>
      <c r="B36" s="42">
        <v>555801.90943698806</v>
      </c>
      <c r="C36" s="9">
        <v>505829.38333339564</v>
      </c>
      <c r="D36" s="40">
        <v>16936.401919158834</v>
      </c>
      <c r="E36" s="40">
        <v>19559.106512968872</v>
      </c>
      <c r="F36" s="40">
        <v>89230.778057832373</v>
      </c>
      <c r="G36" s="40">
        <v>51887.36347170762</v>
      </c>
      <c r="H36" s="40">
        <v>328215.73337172798</v>
      </c>
      <c r="I36" s="40">
        <v>243164.91408308849</v>
      </c>
      <c r="J36" s="9"/>
      <c r="K36" s="40">
        <v>85050.819288639497</v>
      </c>
      <c r="L36" s="41">
        <v>49972.526103592405</v>
      </c>
      <c r="N36" s="42">
        <v>1.7840429575822769</v>
      </c>
      <c r="O36" s="9">
        <v>1.7640944341520637</v>
      </c>
      <c r="P36" s="9">
        <v>6.7276712282191786</v>
      </c>
      <c r="Q36" s="9">
        <v>4.2448814499445264</v>
      </c>
      <c r="R36" s="9">
        <v>0.5145738201021377</v>
      </c>
      <c r="S36" s="9">
        <v>-5.4186771610327362</v>
      </c>
      <c r="T36" s="9">
        <v>2.9550153517375888</v>
      </c>
      <c r="U36" s="9">
        <v>2.8463097631230116</v>
      </c>
      <c r="V36" s="9"/>
      <c r="W36" s="9">
        <v>3.2670820846672166</v>
      </c>
      <c r="X36" s="41">
        <v>1.9864060095029945</v>
      </c>
    </row>
    <row r="37" spans="1:24" ht="14.25" customHeight="1">
      <c r="A37" s="37">
        <v>1985</v>
      </c>
      <c r="B37" s="42">
        <v>568701.04613846913</v>
      </c>
      <c r="C37" s="9">
        <v>516558.04199628363</v>
      </c>
      <c r="D37" s="40">
        <v>17064.815607098273</v>
      </c>
      <c r="E37" s="40">
        <v>19712.314635176474</v>
      </c>
      <c r="F37" s="40">
        <v>90690.318857525257</v>
      </c>
      <c r="G37" s="40">
        <v>53597.98935721103</v>
      </c>
      <c r="H37" s="40">
        <v>335492.60353927256</v>
      </c>
      <c r="I37" s="40">
        <v>247244.0760027511</v>
      </c>
      <c r="J37" s="9"/>
      <c r="K37" s="40">
        <v>88248.527536521462</v>
      </c>
      <c r="L37" s="41">
        <v>52143.004142185448</v>
      </c>
      <c r="N37" s="42">
        <v>2.3208154708477924</v>
      </c>
      <c r="O37" s="9">
        <v>2.1210034482747053</v>
      </c>
      <c r="P37" s="9">
        <v>0.75821115106022852</v>
      </c>
      <c r="Q37" s="9">
        <v>0.78330838939915104</v>
      </c>
      <c r="R37" s="9">
        <v>1.6356921137087088</v>
      </c>
      <c r="S37" s="9">
        <v>3.2968063340434561</v>
      </c>
      <c r="T37" s="9">
        <v>2.2170997388790692</v>
      </c>
      <c r="U37" s="9">
        <v>1.6775289868787402</v>
      </c>
      <c r="V37" s="9"/>
      <c r="W37" s="9">
        <v>3.7597618396006283</v>
      </c>
      <c r="X37" s="41">
        <v>4.3433426481056303</v>
      </c>
    </row>
    <row r="38" spans="1:24" ht="14.25" customHeight="1">
      <c r="A38" s="37">
        <v>1986</v>
      </c>
      <c r="B38" s="42">
        <v>587204.63533783518</v>
      </c>
      <c r="C38" s="9">
        <v>534681.83856696729</v>
      </c>
      <c r="D38" s="40">
        <v>16439.079541132658</v>
      </c>
      <c r="E38" s="40">
        <v>21012.010967169383</v>
      </c>
      <c r="F38" s="40">
        <v>92659.471131025522</v>
      </c>
      <c r="G38" s="40">
        <v>56960.395995980041</v>
      </c>
      <c r="H38" s="40">
        <v>347610.88093165972</v>
      </c>
      <c r="I38" s="40">
        <v>255840.28567701337</v>
      </c>
      <c r="J38" s="9"/>
      <c r="K38" s="40">
        <v>91770.595254646352</v>
      </c>
      <c r="L38" s="41">
        <v>52522.796770867877</v>
      </c>
      <c r="N38" s="42">
        <v>3.2536583720053081</v>
      </c>
      <c r="O38" s="9">
        <v>3.508569240475401</v>
      </c>
      <c r="P38" s="9">
        <v>-3.6668199667234225</v>
      </c>
      <c r="Q38" s="9">
        <v>6.593321768888627</v>
      </c>
      <c r="R38" s="9">
        <v>2.1712927005955285</v>
      </c>
      <c r="S38" s="9">
        <v>6.2733820411803087</v>
      </c>
      <c r="T38" s="9">
        <v>3.6120848163403885</v>
      </c>
      <c r="U38" s="9">
        <v>3.4768111791550593</v>
      </c>
      <c r="V38" s="9"/>
      <c r="W38" s="9">
        <v>3.9910781703040854</v>
      </c>
      <c r="X38" s="41">
        <v>0.72836737148247455</v>
      </c>
    </row>
    <row r="39" spans="1:24" ht="14.25" customHeight="1">
      <c r="A39" s="37">
        <v>1987</v>
      </c>
      <c r="B39" s="42">
        <v>619779.53431013529</v>
      </c>
      <c r="C39" s="9">
        <v>566154.80820048461</v>
      </c>
      <c r="D39" s="40">
        <v>18887.977485170511</v>
      </c>
      <c r="E39" s="40">
        <v>20792.033081094578</v>
      </c>
      <c r="F39" s="40">
        <v>99857.379000829533</v>
      </c>
      <c r="G39" s="40">
        <v>61487.170561149345</v>
      </c>
      <c r="H39" s="40">
        <v>365130.24807224062</v>
      </c>
      <c r="I39" s="40">
        <v>268052.15095777146</v>
      </c>
      <c r="J39" s="9"/>
      <c r="K39" s="40">
        <v>97078.097114469128</v>
      </c>
      <c r="L39" s="41">
        <v>53624.726109650757</v>
      </c>
      <c r="N39" s="42">
        <v>5.5474526275765657</v>
      </c>
      <c r="O39" s="9">
        <v>5.8862986103791926</v>
      </c>
      <c r="P39" s="9">
        <v>14.896806952666664</v>
      </c>
      <c r="Q39" s="9">
        <v>-1.0469149593464122</v>
      </c>
      <c r="R39" s="9">
        <v>7.7681296708738801</v>
      </c>
      <c r="S39" s="9">
        <v>7.9472315562707507</v>
      </c>
      <c r="T39" s="9">
        <v>5.0399363488351723</v>
      </c>
      <c r="U39" s="9">
        <v>4.7732378223557026</v>
      </c>
      <c r="V39" s="9"/>
      <c r="W39" s="9">
        <v>5.7834449532504939</v>
      </c>
      <c r="X39" s="41">
        <v>2.0980020229883767</v>
      </c>
    </row>
    <row r="40" spans="1:24" ht="14.25" customHeight="1">
      <c r="A40" s="37">
        <v>1988</v>
      </c>
      <c r="B40" s="42">
        <v>651347.96920173836</v>
      </c>
      <c r="C40" s="9">
        <v>596667.68415106076</v>
      </c>
      <c r="D40" s="40">
        <v>20535.811258526493</v>
      </c>
      <c r="E40" s="40">
        <v>22317.031459494185</v>
      </c>
      <c r="F40" s="40">
        <v>104483.44283741989</v>
      </c>
      <c r="G40" s="40">
        <v>67299.279776611176</v>
      </c>
      <c r="H40" s="40">
        <v>382032.11881900899</v>
      </c>
      <c r="I40" s="40">
        <v>279793.52454847447</v>
      </c>
      <c r="J40" s="9"/>
      <c r="K40" s="40">
        <v>102238.59427053455</v>
      </c>
      <c r="L40" s="41">
        <v>54680.285050677558</v>
      </c>
      <c r="N40" s="42">
        <v>5.0934942417453888</v>
      </c>
      <c r="O40" s="9">
        <v>5.3894933874289563</v>
      </c>
      <c r="P40" s="9">
        <v>8.7242468107013629</v>
      </c>
      <c r="Q40" s="9">
        <v>7.3345322819163394</v>
      </c>
      <c r="R40" s="9">
        <v>4.6326709982563496</v>
      </c>
      <c r="S40" s="9">
        <v>9.4525559761798661</v>
      </c>
      <c r="T40" s="9">
        <v>4.6289976894558382</v>
      </c>
      <c r="U40" s="9">
        <v>4.3802571808322144</v>
      </c>
      <c r="V40" s="9"/>
      <c r="W40" s="9">
        <v>5.3158202616811145</v>
      </c>
      <c r="X40" s="41">
        <v>1.9684183353559925</v>
      </c>
    </row>
    <row r="41" spans="1:24" ht="14.25" customHeight="1">
      <c r="A41" s="37">
        <v>1989</v>
      </c>
      <c r="B41" s="42">
        <v>682792.55842656584</v>
      </c>
      <c r="C41" s="9">
        <v>624423.62373115157</v>
      </c>
      <c r="D41" s="40">
        <v>19475.14201195836</v>
      </c>
      <c r="E41" s="40">
        <v>22305.438554399119</v>
      </c>
      <c r="F41" s="40">
        <v>108674.4651865092</v>
      </c>
      <c r="G41" s="40">
        <v>75557.162069330487</v>
      </c>
      <c r="H41" s="40">
        <v>398411.4159089544</v>
      </c>
      <c r="I41" s="40">
        <v>289565.0566924343</v>
      </c>
      <c r="J41" s="9"/>
      <c r="K41" s="40">
        <v>108846.35921652007</v>
      </c>
      <c r="L41" s="41">
        <v>58368.934695414318</v>
      </c>
      <c r="N41" s="42">
        <v>4.8276176040534136</v>
      </c>
      <c r="O41" s="9">
        <v>4.6518255165070688</v>
      </c>
      <c r="P41" s="9">
        <v>-5.1649736804419755</v>
      </c>
      <c r="Q41" s="9">
        <v>-5.19464477885756E-2</v>
      </c>
      <c r="R41" s="9">
        <v>4.0111832413588289</v>
      </c>
      <c r="S41" s="9">
        <v>12.270387320830146</v>
      </c>
      <c r="T41" s="9">
        <v>4.2874136186714873</v>
      </c>
      <c r="U41" s="9">
        <v>3.4924082534536716</v>
      </c>
      <c r="V41" s="9"/>
      <c r="W41" s="9">
        <v>6.4630827459351003</v>
      </c>
      <c r="X41" s="41">
        <v>6.745849333664089</v>
      </c>
    </row>
    <row r="42" spans="1:24" ht="14.25" customHeight="1">
      <c r="A42" s="37">
        <v>1990</v>
      </c>
      <c r="B42" s="42">
        <v>708627.46223801095</v>
      </c>
      <c r="C42" s="9">
        <v>648727.57552935916</v>
      </c>
      <c r="D42" s="40">
        <v>20490.476471725946</v>
      </c>
      <c r="E42" s="40">
        <v>22222.668001817143</v>
      </c>
      <c r="F42" s="40">
        <v>111459.51918797793</v>
      </c>
      <c r="G42" s="40">
        <v>81527.221087150203</v>
      </c>
      <c r="H42" s="40">
        <v>413027.6907806879</v>
      </c>
      <c r="I42" s="40">
        <v>296544.19746030477</v>
      </c>
      <c r="J42" s="9"/>
      <c r="K42" s="40">
        <v>116483.49332038312</v>
      </c>
      <c r="L42" s="41">
        <v>59899.886708651858</v>
      </c>
      <c r="N42" s="42">
        <v>3.78371197702847</v>
      </c>
      <c r="O42" s="9">
        <v>3.8922217024690564</v>
      </c>
      <c r="P42" s="9">
        <v>5.2134893760678924</v>
      </c>
      <c r="Q42" s="9">
        <v>-0.37107789824492032</v>
      </c>
      <c r="R42" s="9">
        <v>2.5627492131559793</v>
      </c>
      <c r="S42" s="9">
        <v>7.9013806955079202</v>
      </c>
      <c r="T42" s="9">
        <v>3.6686385701040436</v>
      </c>
      <c r="U42" s="9">
        <v>2.410215116281611</v>
      </c>
      <c r="V42" s="9"/>
      <c r="W42" s="9">
        <v>7.0164350547279764</v>
      </c>
      <c r="X42" s="41">
        <v>2.6228883929893199</v>
      </c>
    </row>
    <row r="43" spans="1:24" ht="14.25" customHeight="1">
      <c r="A43" s="37">
        <v>1991</v>
      </c>
      <c r="B43" s="42">
        <v>726653.1118219333</v>
      </c>
      <c r="C43" s="9">
        <v>666359.24905577477</v>
      </c>
      <c r="D43" s="40">
        <v>21258.791630545544</v>
      </c>
      <c r="E43" s="40">
        <v>22741.727668517022</v>
      </c>
      <c r="F43" s="40">
        <v>113577.30442609805</v>
      </c>
      <c r="G43" s="40">
        <v>83218.859730687313</v>
      </c>
      <c r="H43" s="40">
        <v>425562.56559992681</v>
      </c>
      <c r="I43" s="40">
        <v>303039.64723612712</v>
      </c>
      <c r="J43" s="9"/>
      <c r="K43" s="40">
        <v>122522.91836379966</v>
      </c>
      <c r="L43" s="41">
        <v>60293.862766158578</v>
      </c>
      <c r="N43" s="42">
        <v>2.5437413231196526</v>
      </c>
      <c r="O43" s="9">
        <v>2.7178856258774253</v>
      </c>
      <c r="P43" s="9">
        <v>3.7496207561584338</v>
      </c>
      <c r="Q43" s="9">
        <v>2.3357216453822494</v>
      </c>
      <c r="R43" s="9">
        <v>1.9000487832254498</v>
      </c>
      <c r="S43" s="9">
        <v>2.0749372062231819</v>
      </c>
      <c r="T43" s="9">
        <v>3.0348751667342189</v>
      </c>
      <c r="U43" s="9">
        <v>2.1903816805222798</v>
      </c>
      <c r="V43" s="9"/>
      <c r="W43" s="9">
        <v>5.1847904550779145</v>
      </c>
      <c r="X43" s="41">
        <v>0.65772421143797111</v>
      </c>
    </row>
    <row r="44" spans="1:24" ht="14.25" customHeight="1">
      <c r="A44" s="37">
        <v>1992</v>
      </c>
      <c r="B44" s="42">
        <v>733417.52725511021</v>
      </c>
      <c r="C44" s="9">
        <v>671656.84209565585</v>
      </c>
      <c r="D44" s="40">
        <v>21509.76428285976</v>
      </c>
      <c r="E44" s="40">
        <v>22654.329063219531</v>
      </c>
      <c r="F44" s="40">
        <v>113446.77104007531</v>
      </c>
      <c r="G44" s="40">
        <v>78255.145579992895</v>
      </c>
      <c r="H44" s="40">
        <v>435790.83212950837</v>
      </c>
      <c r="I44" s="40">
        <v>308472.13857899525</v>
      </c>
      <c r="J44" s="9"/>
      <c r="K44" s="40">
        <v>127318.69355051308</v>
      </c>
      <c r="L44" s="41">
        <v>61760.685159454348</v>
      </c>
      <c r="N44" s="42">
        <v>0.93090022228303759</v>
      </c>
      <c r="O44" s="9">
        <v>0.7950055540442591</v>
      </c>
      <c r="P44" s="9">
        <v>1.1805593501072131</v>
      </c>
      <c r="Q44" s="9">
        <v>-0.38430943581512222</v>
      </c>
      <c r="R44" s="9">
        <v>-0.11492911077818357</v>
      </c>
      <c r="S44" s="9">
        <v>-5.9646505212375907</v>
      </c>
      <c r="T44" s="9">
        <v>2.4034695145618734</v>
      </c>
      <c r="U44" s="9">
        <v>1.7926668646875532</v>
      </c>
      <c r="V44" s="9"/>
      <c r="W44" s="9">
        <v>3.9141862198169619</v>
      </c>
      <c r="X44" s="41">
        <v>2.4327888876263248</v>
      </c>
    </row>
    <row r="45" spans="1:24" ht="14.25" customHeight="1">
      <c r="A45" s="37">
        <v>1993</v>
      </c>
      <c r="B45" s="42">
        <v>725843.75422497757</v>
      </c>
      <c r="C45" s="9">
        <v>665724.78103088541</v>
      </c>
      <c r="D45" s="40">
        <v>22148.516513057057</v>
      </c>
      <c r="E45" s="40">
        <v>22273.777466215575</v>
      </c>
      <c r="F45" s="40">
        <v>109238.65961264193</v>
      </c>
      <c r="G45" s="40">
        <v>73092.649221769636</v>
      </c>
      <c r="H45" s="40">
        <v>438971.1782172012</v>
      </c>
      <c r="I45" s="40">
        <v>309732.51804310491</v>
      </c>
      <c r="J45" s="9"/>
      <c r="K45" s="40">
        <v>129238.66017409631</v>
      </c>
      <c r="L45" s="41">
        <v>60118.973194092221</v>
      </c>
      <c r="N45" s="42">
        <v>-1.032668670801784</v>
      </c>
      <c r="O45" s="9">
        <v>-0.88319818886407608</v>
      </c>
      <c r="P45" s="9">
        <v>2.96959195738975</v>
      </c>
      <c r="Q45" s="9">
        <v>-1.6798184397427196</v>
      </c>
      <c r="R45" s="9">
        <v>-3.7093267519679896</v>
      </c>
      <c r="S45" s="9">
        <v>-6.5970056281425276</v>
      </c>
      <c r="T45" s="9">
        <v>0.72978728628869671</v>
      </c>
      <c r="U45" s="9">
        <v>0.40858778037968779</v>
      </c>
      <c r="V45" s="9"/>
      <c r="W45" s="9">
        <v>1.5080005693127063</v>
      </c>
      <c r="X45" s="41">
        <v>-2.6581828895251736</v>
      </c>
    </row>
    <row r="46" spans="1:24" ht="14.25" customHeight="1">
      <c r="A46" s="37">
        <v>1994</v>
      </c>
      <c r="B46" s="42">
        <v>743140.28424957336</v>
      </c>
      <c r="C46" s="9">
        <v>681136.2687260136</v>
      </c>
      <c r="D46" s="40">
        <v>21076.078964350178</v>
      </c>
      <c r="E46" s="40">
        <v>22857.80648389857</v>
      </c>
      <c r="F46" s="40">
        <v>110926.57625522885</v>
      </c>
      <c r="G46" s="40">
        <v>73767.543519150524</v>
      </c>
      <c r="H46" s="40">
        <v>452508.26350338547</v>
      </c>
      <c r="I46" s="40">
        <v>321438.01541810314</v>
      </c>
      <c r="J46" s="9"/>
      <c r="K46" s="40">
        <v>131070.24808528238</v>
      </c>
      <c r="L46" s="41">
        <v>62004.015523559727</v>
      </c>
      <c r="N46" s="42">
        <v>2.3829549987743892</v>
      </c>
      <c r="O46" s="9">
        <v>2.3149938434413153</v>
      </c>
      <c r="P46" s="9">
        <v>-4.8420288016791213</v>
      </c>
      <c r="Q46" s="9">
        <v>2.6220474662137505</v>
      </c>
      <c r="R46" s="9">
        <v>1.5451641832408436</v>
      </c>
      <c r="S46" s="9">
        <v>0.92334086199721277</v>
      </c>
      <c r="T46" s="9">
        <v>3.0838209791272941</v>
      </c>
      <c r="U46" s="9">
        <v>3.779227783041228</v>
      </c>
      <c r="V46" s="9"/>
      <c r="W46" s="9">
        <v>1.4172136330713681</v>
      </c>
      <c r="X46" s="41">
        <v>3.1355198356127989</v>
      </c>
    </row>
    <row r="47" spans="1:24" ht="14.25" customHeight="1" thickBot="1">
      <c r="A47" s="156">
        <v>1995</v>
      </c>
      <c r="B47" s="525">
        <v>763630.63703284552</v>
      </c>
      <c r="C47" s="498">
        <v>700745.99659901718</v>
      </c>
      <c r="D47" s="612">
        <v>19737.39755917852</v>
      </c>
      <c r="E47" s="612">
        <v>23207.624150909174</v>
      </c>
      <c r="F47" s="612">
        <v>114885.59591267307</v>
      </c>
      <c r="G47" s="612">
        <v>78147.484963692128</v>
      </c>
      <c r="H47" s="612">
        <v>464767.89401256421</v>
      </c>
      <c r="I47" s="612">
        <v>329593.94494067045</v>
      </c>
      <c r="J47" s="529">
        <v>45021.579603000006</v>
      </c>
      <c r="K47" s="612">
        <v>135173.94907189373</v>
      </c>
      <c r="L47" s="526">
        <v>62884.64043382839</v>
      </c>
      <c r="M47" s="500"/>
      <c r="N47" s="525">
        <v>2.7572657838033088</v>
      </c>
      <c r="O47" s="498">
        <v>2.8789727949271038</v>
      </c>
      <c r="P47" s="498">
        <v>-6.3516625053266047</v>
      </c>
      <c r="Q47" s="498">
        <v>1.5304078598137538</v>
      </c>
      <c r="R47" s="498">
        <v>3.5690452108924742</v>
      </c>
      <c r="S47" s="498">
        <v>5.9374912537307756</v>
      </c>
      <c r="T47" s="498">
        <v>2.7092611335454597</v>
      </c>
      <c r="U47" s="498">
        <v>2.5373257459789578</v>
      </c>
      <c r="V47" s="498"/>
      <c r="W47" s="498">
        <v>3.1309172345056036</v>
      </c>
      <c r="X47" s="526">
        <v>1.4202707725180286</v>
      </c>
    </row>
    <row r="48" spans="1:24" ht="14.25" customHeight="1">
      <c r="A48" s="37">
        <v>1996</v>
      </c>
      <c r="B48" s="42">
        <v>783541.88542783866</v>
      </c>
      <c r="C48" s="9">
        <v>718674.14411466511</v>
      </c>
      <c r="D48" s="40">
        <v>23942.094361455944</v>
      </c>
      <c r="E48" s="40">
        <v>24033.422943692331</v>
      </c>
      <c r="F48" s="40">
        <v>118459.78682313964</v>
      </c>
      <c r="G48" s="40">
        <v>77804.493954583697</v>
      </c>
      <c r="H48" s="40">
        <v>474434.34603179345</v>
      </c>
      <c r="I48" s="40">
        <v>337552.95571025793</v>
      </c>
      <c r="J48" s="39">
        <v>45298.485413999995</v>
      </c>
      <c r="K48" s="40">
        <v>136881.39032153552</v>
      </c>
      <c r="L48" s="41">
        <v>64867.74131317361</v>
      </c>
      <c r="N48" s="42">
        <v>2.607444938610648</v>
      </c>
      <c r="O48" s="9">
        <v>2.5584373799721893</v>
      </c>
      <c r="P48" s="9">
        <v>21.303197595683553</v>
      </c>
      <c r="Q48" s="9">
        <v>3.5583081982599518</v>
      </c>
      <c r="R48" s="9">
        <v>3.1110870619354136</v>
      </c>
      <c r="S48" s="9">
        <v>-0.43890217230636575</v>
      </c>
      <c r="T48" s="9">
        <v>2.0798450460452589</v>
      </c>
      <c r="U48" s="9">
        <v>2.414792775097907</v>
      </c>
      <c r="V48" s="39">
        <v>0.61505130082450954</v>
      </c>
      <c r="W48" s="9">
        <v>1.2631437206392926</v>
      </c>
      <c r="X48" s="41">
        <v>3.153553658992414</v>
      </c>
    </row>
    <row r="49" spans="1:24" ht="14.25" customHeight="1">
      <c r="A49" s="37">
        <v>1997</v>
      </c>
      <c r="B49" s="42">
        <v>811649.94781183288</v>
      </c>
      <c r="C49" s="9">
        <v>742815.63650705619</v>
      </c>
      <c r="D49" s="40">
        <v>25603.479268891635</v>
      </c>
      <c r="E49" s="40">
        <v>24177.172338245979</v>
      </c>
      <c r="F49" s="40">
        <v>125941.5929468211</v>
      </c>
      <c r="G49" s="40">
        <v>79018.227737705078</v>
      </c>
      <c r="H49" s="40">
        <v>488075.16421539232</v>
      </c>
      <c r="I49" s="40">
        <v>348165.62679356441</v>
      </c>
      <c r="J49" s="39">
        <v>45701.045208000003</v>
      </c>
      <c r="K49" s="40">
        <v>139909.5374218279</v>
      </c>
      <c r="L49" s="41">
        <v>68834.311304776798</v>
      </c>
      <c r="N49" s="42">
        <v>3.587308209904605</v>
      </c>
      <c r="O49" s="9">
        <v>3.3591708551211408</v>
      </c>
      <c r="P49" s="9">
        <v>6.9391795151819924</v>
      </c>
      <c r="Q49" s="9">
        <v>0.59812285120781628</v>
      </c>
      <c r="R49" s="9">
        <v>6.3159037546233199</v>
      </c>
      <c r="S49" s="9">
        <v>1.5599790210445441</v>
      </c>
      <c r="T49" s="9">
        <v>2.8751751001359294</v>
      </c>
      <c r="U49" s="9">
        <v>3.1440018236474909</v>
      </c>
      <c r="V49" s="39">
        <v>0.88868267961028646</v>
      </c>
      <c r="W49" s="9">
        <v>2.212241629909828</v>
      </c>
      <c r="X49" s="41">
        <v>6.114857572199206</v>
      </c>
    </row>
    <row r="50" spans="1:24" ht="14.25" customHeight="1">
      <c r="A50" s="37">
        <v>1998</v>
      </c>
      <c r="B50" s="42">
        <v>846566.92146709899</v>
      </c>
      <c r="C50" s="9">
        <v>771269.63845609315</v>
      </c>
      <c r="D50" s="40">
        <v>26340.699327488863</v>
      </c>
      <c r="E50" s="40">
        <v>24298.830752831138</v>
      </c>
      <c r="F50" s="40">
        <v>132708.78111194138</v>
      </c>
      <c r="G50" s="40">
        <v>82631.404945941729</v>
      </c>
      <c r="H50" s="40">
        <v>505289.92231788998</v>
      </c>
      <c r="I50" s="40">
        <v>362593.82892919926</v>
      </c>
      <c r="J50" s="39">
        <v>45857.686056000006</v>
      </c>
      <c r="K50" s="40">
        <v>142696.09338869067</v>
      </c>
      <c r="L50" s="41">
        <v>75297.283011005988</v>
      </c>
      <c r="N50" s="42">
        <v>4.3019744841234164</v>
      </c>
      <c r="O50" s="9">
        <v>3.8305604446934316</v>
      </c>
      <c r="P50" s="9">
        <v>2.8793745211532773</v>
      </c>
      <c r="Q50" s="9">
        <v>0.50319538150749299</v>
      </c>
      <c r="R50" s="9">
        <v>5.3732750291460407</v>
      </c>
      <c r="S50" s="9">
        <v>4.572586998825523</v>
      </c>
      <c r="T50" s="9">
        <v>3.5270711080272577</v>
      </c>
      <c r="U50" s="9">
        <v>4.1440627750968906</v>
      </c>
      <c r="V50" s="39">
        <v>0.34275112809145636</v>
      </c>
      <c r="W50" s="9">
        <v>1.9916840682999926</v>
      </c>
      <c r="X50" s="41">
        <v>9.3891717425822243</v>
      </c>
    </row>
    <row r="51" spans="1:24" ht="14.25" customHeight="1">
      <c r="A51" s="37">
        <v>1999</v>
      </c>
      <c r="B51" s="42">
        <v>883891.14837083907</v>
      </c>
      <c r="C51" s="9">
        <v>804708.68370110274</v>
      </c>
      <c r="D51" s="40">
        <v>26125.630119072968</v>
      </c>
      <c r="E51" s="40">
        <v>25081.275217766171</v>
      </c>
      <c r="F51" s="40">
        <v>139479.40814243341</v>
      </c>
      <c r="G51" s="40">
        <v>87618.860935686665</v>
      </c>
      <c r="H51" s="40">
        <v>526403.50928614347</v>
      </c>
      <c r="I51" s="40">
        <v>380390.06631974049</v>
      </c>
      <c r="J51" s="39">
        <v>47273.471426999997</v>
      </c>
      <c r="K51" s="40">
        <v>146013.44296640297</v>
      </c>
      <c r="L51" s="41">
        <v>79182.464669736321</v>
      </c>
      <c r="N51" s="42">
        <v>4.4088926648654381</v>
      </c>
      <c r="O51" s="9">
        <v>4.3355842856652504</v>
      </c>
      <c r="P51" s="9">
        <v>-0.81649012329544357</v>
      </c>
      <c r="Q51" s="9">
        <v>3.2200910113498793</v>
      </c>
      <c r="R51" s="9">
        <v>5.1018681459977566</v>
      </c>
      <c r="S51" s="9">
        <v>6.0357874745174511</v>
      </c>
      <c r="T51" s="9">
        <v>4.1785094132493761</v>
      </c>
      <c r="U51" s="9">
        <v>4.9080364779225727</v>
      </c>
      <c r="V51" s="39">
        <v>3.087345857946433</v>
      </c>
      <c r="W51" s="9">
        <v>2.3247655201577011</v>
      </c>
      <c r="X51" s="41">
        <v>5.1597899729827423</v>
      </c>
    </row>
    <row r="52" spans="1:24" ht="14.25" customHeight="1">
      <c r="A52" s="37">
        <v>2000</v>
      </c>
      <c r="B52" s="42">
        <v>929858.56059808086</v>
      </c>
      <c r="C52" s="9">
        <v>847385.00622387684</v>
      </c>
      <c r="D52" s="40">
        <v>28125.952174479287</v>
      </c>
      <c r="E52" s="40">
        <v>26451.258507164323</v>
      </c>
      <c r="F52" s="40">
        <v>146387.19671478905</v>
      </c>
      <c r="G52" s="40">
        <v>92278.04442687727</v>
      </c>
      <c r="H52" s="40">
        <v>554142.55440056685</v>
      </c>
      <c r="I52" s="40">
        <v>403261.00320600846</v>
      </c>
      <c r="J52" s="39">
        <v>48980.533329000005</v>
      </c>
      <c r="K52" s="40">
        <v>150881.55119455839</v>
      </c>
      <c r="L52" s="41">
        <v>82473.554374204134</v>
      </c>
      <c r="N52" s="42">
        <v>5.2005738842353599</v>
      </c>
      <c r="O52" s="9">
        <v>5.3033257111744447</v>
      </c>
      <c r="P52" s="9">
        <v>7.6565504689817487</v>
      </c>
      <c r="Q52" s="9">
        <v>5.4621755772120029</v>
      </c>
      <c r="R52" s="9">
        <v>4.9525508204777857</v>
      </c>
      <c r="S52" s="9">
        <v>5.3175577055384338</v>
      </c>
      <c r="T52" s="9">
        <v>5.2695403098737659</v>
      </c>
      <c r="U52" s="9">
        <v>6.0124958329073719</v>
      </c>
      <c r="V52" s="39">
        <v>3.6110356410699929</v>
      </c>
      <c r="W52" s="9">
        <v>3.3340137245277734</v>
      </c>
      <c r="X52" s="41">
        <v>4.1563365300571142</v>
      </c>
    </row>
    <row r="53" spans="1:24" ht="14.25" customHeight="1">
      <c r="A53" s="37">
        <v>2001</v>
      </c>
      <c r="B53" s="42">
        <v>966300.82452581415</v>
      </c>
      <c r="C53" s="9">
        <v>881068.99292857153</v>
      </c>
      <c r="D53" s="40">
        <v>27842.870722457974</v>
      </c>
      <c r="E53" s="40">
        <v>27564.820356607877</v>
      </c>
      <c r="F53" s="40">
        <v>150879.22787205552</v>
      </c>
      <c r="G53" s="40">
        <v>98759.821747063688</v>
      </c>
      <c r="H53" s="40">
        <v>576022.25223038648</v>
      </c>
      <c r="I53" s="40">
        <v>421499.55004275218</v>
      </c>
      <c r="J53" s="39">
        <v>50993.781383999994</v>
      </c>
      <c r="K53" s="40">
        <v>154522.70218763431</v>
      </c>
      <c r="L53" s="41">
        <v>85231.831597242592</v>
      </c>
      <c r="N53" s="42">
        <v>3.9191190436848489</v>
      </c>
      <c r="O53" s="9">
        <v>3.9750510638366654</v>
      </c>
      <c r="P53" s="9">
        <v>-1.0064777550115256</v>
      </c>
      <c r="Q53" s="9">
        <v>4.2098633951271003</v>
      </c>
      <c r="R53" s="9">
        <v>3.0685956545902338</v>
      </c>
      <c r="S53" s="9">
        <v>7.0241814945728454</v>
      </c>
      <c r="T53" s="9">
        <v>3.9483879474817796</v>
      </c>
      <c r="U53" s="9">
        <v>4.5227648326377823</v>
      </c>
      <c r="V53" s="39">
        <v>4.110302436841784</v>
      </c>
      <c r="W53" s="9">
        <v>2.4132512982854681</v>
      </c>
      <c r="X53" s="41">
        <v>3.3444384008520345</v>
      </c>
    </row>
    <row r="54" spans="1:24" ht="14.25" customHeight="1">
      <c r="A54" s="37">
        <v>2002</v>
      </c>
      <c r="B54" s="42">
        <v>992927.3847843695</v>
      </c>
      <c r="C54" s="9">
        <v>904671.12430014531</v>
      </c>
      <c r="D54" s="40">
        <v>28087.589538813743</v>
      </c>
      <c r="E54" s="40">
        <v>28425.374307553666</v>
      </c>
      <c r="F54" s="40">
        <v>150647.0457792239</v>
      </c>
      <c r="G54" s="40">
        <v>102452.17683699088</v>
      </c>
      <c r="H54" s="40">
        <v>595058.93783756299</v>
      </c>
      <c r="I54" s="40">
        <v>437090.29509705718</v>
      </c>
      <c r="J54" s="39">
        <v>55284.878376000001</v>
      </c>
      <c r="K54" s="40">
        <v>157968.64274050581</v>
      </c>
      <c r="L54" s="41">
        <v>88256.260484224331</v>
      </c>
      <c r="N54" s="42">
        <v>2.755514595739017</v>
      </c>
      <c r="O54" s="9">
        <v>2.6788062638685162</v>
      </c>
      <c r="P54" s="9">
        <v>0.87892810621132966</v>
      </c>
      <c r="Q54" s="9">
        <v>3.1219283848497703</v>
      </c>
      <c r="R54" s="9">
        <v>-0.15388605582505877</v>
      </c>
      <c r="S54" s="9">
        <v>3.7387219059424659</v>
      </c>
      <c r="T54" s="9">
        <v>3.3048524659360812</v>
      </c>
      <c r="U54" s="9">
        <v>3.6988758476073524</v>
      </c>
      <c r="V54" s="39">
        <v>8.4149417351238043</v>
      </c>
      <c r="W54" s="9">
        <v>2.230054551264038</v>
      </c>
      <c r="X54" s="41">
        <v>3.5484734169194843</v>
      </c>
    </row>
    <row r="55" spans="1:24" ht="14.25" customHeight="1">
      <c r="A55" s="37">
        <v>2003</v>
      </c>
      <c r="B55" s="42">
        <v>1022112.2009062639</v>
      </c>
      <c r="C55" s="9">
        <v>928767.39764484286</v>
      </c>
      <c r="D55" s="40">
        <v>27971.666782262226</v>
      </c>
      <c r="E55" s="40">
        <v>30149.508539594597</v>
      </c>
      <c r="F55" s="40">
        <v>152242.3155640878</v>
      </c>
      <c r="G55" s="40">
        <v>105089.62639230586</v>
      </c>
      <c r="H55" s="40">
        <v>613314.28036659234</v>
      </c>
      <c r="I55" s="40">
        <v>450025.78622400411</v>
      </c>
      <c r="J55" s="39">
        <v>58584.665138999997</v>
      </c>
      <c r="K55" s="40">
        <v>163288.49414258823</v>
      </c>
      <c r="L55" s="41">
        <v>93344.803261420937</v>
      </c>
      <c r="N55" s="42">
        <v>2.9392699374720443</v>
      </c>
      <c r="O55" s="9">
        <v>2.6635395667501172</v>
      </c>
      <c r="P55" s="9">
        <v>-0.41271877884474506</v>
      </c>
      <c r="Q55" s="9">
        <v>6.0654759138308423</v>
      </c>
      <c r="R55" s="9">
        <v>1.0589452827384216</v>
      </c>
      <c r="S55" s="9">
        <v>2.5743226125017893</v>
      </c>
      <c r="T55" s="9">
        <v>3.0678209112141142</v>
      </c>
      <c r="U55" s="9">
        <v>2.9594551222132726</v>
      </c>
      <c r="V55" s="39">
        <v>5.9686967936470658</v>
      </c>
      <c r="W55" s="9">
        <v>3.3676629170140471</v>
      </c>
      <c r="X55" s="41">
        <v>5.7656451216921534</v>
      </c>
    </row>
    <row r="56" spans="1:24" ht="14.25" customHeight="1">
      <c r="A56" s="37">
        <v>2004</v>
      </c>
      <c r="B56" s="42">
        <v>1053946.4430948445</v>
      </c>
      <c r="C56" s="9">
        <v>954859.14269193215</v>
      </c>
      <c r="D56" s="40">
        <v>27391.005844254938</v>
      </c>
      <c r="E56" s="40">
        <v>31379.950435824747</v>
      </c>
      <c r="F56" s="40">
        <v>152289.81487990476</v>
      </c>
      <c r="G56" s="40">
        <v>106531.02919935121</v>
      </c>
      <c r="H56" s="40">
        <v>637267.34233259642</v>
      </c>
      <c r="I56" s="40">
        <v>468977.95601641742</v>
      </c>
      <c r="J56" s="39">
        <v>61738.409459999995</v>
      </c>
      <c r="K56" s="40">
        <v>168289.38631617907</v>
      </c>
      <c r="L56" s="41">
        <v>99087.300402912311</v>
      </c>
      <c r="N56" s="42">
        <v>3.1145545626355409</v>
      </c>
      <c r="O56" s="9">
        <v>2.8092873536746055</v>
      </c>
      <c r="P56" s="9">
        <v>-2.0758896583721098</v>
      </c>
      <c r="Q56" s="9">
        <v>4.0811341737602147</v>
      </c>
      <c r="R56" s="9">
        <v>3.1199811721838167E-2</v>
      </c>
      <c r="S56" s="9">
        <v>1.3715938066660494</v>
      </c>
      <c r="T56" s="9">
        <v>3.9055118611760919</v>
      </c>
      <c r="U56" s="9">
        <v>4.211351965280441</v>
      </c>
      <c r="V56" s="39">
        <v>5.3832249676896149</v>
      </c>
      <c r="W56" s="9">
        <v>3.0626114839566787</v>
      </c>
      <c r="X56" s="41">
        <v>6.1519194865181426</v>
      </c>
    </row>
    <row r="57" spans="1:24" ht="14.25" customHeight="1">
      <c r="A57" s="37">
        <v>2005</v>
      </c>
      <c r="B57" s="42">
        <v>1091373.6803715923</v>
      </c>
      <c r="C57" s="9">
        <v>986999.9595538287</v>
      </c>
      <c r="D57" s="40">
        <v>25263.021403646639</v>
      </c>
      <c r="E57" s="40">
        <v>32474.165392872823</v>
      </c>
      <c r="F57" s="40">
        <v>153431.17479226572</v>
      </c>
      <c r="G57" s="40">
        <v>111062.95289970707</v>
      </c>
      <c r="H57" s="40">
        <v>664768.64506533649</v>
      </c>
      <c r="I57" s="40">
        <v>491729.49719142233</v>
      </c>
      <c r="J57" s="39">
        <v>64662.312077999988</v>
      </c>
      <c r="K57" s="40">
        <v>173039.14787391413</v>
      </c>
      <c r="L57" s="41">
        <v>104373.72081776356</v>
      </c>
      <c r="N57" s="42">
        <v>3.5511517233119738</v>
      </c>
      <c r="O57" s="9">
        <v>3.3660270321427044</v>
      </c>
      <c r="P57" s="9">
        <v>-7.7689167484684685</v>
      </c>
      <c r="Q57" s="9">
        <v>3.4869875249989857</v>
      </c>
      <c r="R57" s="9">
        <v>0.74946569030964749</v>
      </c>
      <c r="S57" s="9">
        <v>4.2540879726931768</v>
      </c>
      <c r="T57" s="9">
        <v>4.3155047977316396</v>
      </c>
      <c r="U57" s="9">
        <v>4.8513028988101281</v>
      </c>
      <c r="V57" s="39">
        <v>4.7359539119555372</v>
      </c>
      <c r="W57" s="9">
        <v>2.8223773713282885</v>
      </c>
      <c r="X57" s="41">
        <v>5.3351139786384616</v>
      </c>
    </row>
    <row r="58" spans="1:24" ht="14.25" customHeight="1">
      <c r="A58" s="37">
        <v>2006</v>
      </c>
      <c r="B58" s="42">
        <v>1135502.6542316927</v>
      </c>
      <c r="C58" s="9">
        <v>1028176.5287434148</v>
      </c>
      <c r="D58" s="40">
        <v>26795.854675430215</v>
      </c>
      <c r="E58" s="40">
        <v>33243.303863089219</v>
      </c>
      <c r="F58" s="40">
        <v>156254.90098481349</v>
      </c>
      <c r="G58" s="40">
        <v>114976.07772630417</v>
      </c>
      <c r="H58" s="40">
        <v>696906.39149377774</v>
      </c>
      <c r="I58" s="40">
        <v>518848.57265790121</v>
      </c>
      <c r="J58" s="39">
        <v>68731.201811999999</v>
      </c>
      <c r="K58" s="40">
        <v>178057.81883587653</v>
      </c>
      <c r="L58" s="41">
        <v>107326.12548827779</v>
      </c>
      <c r="N58" s="42">
        <v>4.0434339451062451</v>
      </c>
      <c r="O58" s="9">
        <v>4.171891679529538</v>
      </c>
      <c r="P58" s="9">
        <v>6.0674978154525716</v>
      </c>
      <c r="Q58" s="9">
        <v>2.3684626253249297</v>
      </c>
      <c r="R58" s="9">
        <v>1.8403862164067197</v>
      </c>
      <c r="S58" s="9">
        <v>3.5233394434692755</v>
      </c>
      <c r="T58" s="9">
        <v>4.8344257309672845</v>
      </c>
      <c r="U58" s="9">
        <v>5.515039390838461</v>
      </c>
      <c r="V58" s="39">
        <v>6.2925212588931911</v>
      </c>
      <c r="W58" s="9">
        <v>2.9003095678784119</v>
      </c>
      <c r="X58" s="41">
        <v>2.8286858486813227</v>
      </c>
    </row>
    <row r="59" spans="1:24" ht="14.25" customHeight="1">
      <c r="A59" s="37">
        <v>2007</v>
      </c>
      <c r="B59" s="42">
        <v>1175625.8360334702</v>
      </c>
      <c r="C59" s="9">
        <v>1068517.804534679</v>
      </c>
      <c r="D59" s="40">
        <v>28798.800620187478</v>
      </c>
      <c r="E59" s="40">
        <v>34304.730659590801</v>
      </c>
      <c r="F59" s="40">
        <v>156977.92716861796</v>
      </c>
      <c r="G59" s="40">
        <v>116275.91276447002</v>
      </c>
      <c r="H59" s="40">
        <v>732160.43332181266</v>
      </c>
      <c r="I59" s="40">
        <v>549062.97377667762</v>
      </c>
      <c r="J59" s="39">
        <v>73185.675926999989</v>
      </c>
      <c r="K59" s="40">
        <v>183097.45954513489</v>
      </c>
      <c r="L59" s="41">
        <v>107108.03149879107</v>
      </c>
      <c r="N59" s="42">
        <v>3.53351721832178</v>
      </c>
      <c r="O59" s="9">
        <v>3.9235748593256847</v>
      </c>
      <c r="P59" s="9">
        <v>7.4748350781056239</v>
      </c>
      <c r="Q59" s="9">
        <v>3.1929040533185571</v>
      </c>
      <c r="R59" s="9">
        <v>0.46272224374883653</v>
      </c>
      <c r="S59" s="9">
        <v>1.1305265094014194</v>
      </c>
      <c r="T59" s="9">
        <v>5.0586480850706383</v>
      </c>
      <c r="U59" s="9">
        <v>5.8233563145403622</v>
      </c>
      <c r="V59" s="39">
        <v>6.4810071664166191</v>
      </c>
      <c r="W59" s="9">
        <v>2.8303394606353116</v>
      </c>
      <c r="X59" s="41">
        <v>-0.2032068040232593</v>
      </c>
    </row>
    <row r="60" spans="1:24" ht="14">
      <c r="A60" s="37">
        <v>2008</v>
      </c>
      <c r="B60" s="42">
        <v>1184645.3524940826</v>
      </c>
      <c r="C60" s="9">
        <v>1080046.0973816509</v>
      </c>
      <c r="D60" s="40">
        <v>28123.853308340978</v>
      </c>
      <c r="E60" s="40">
        <v>36302.822202651463</v>
      </c>
      <c r="F60" s="40">
        <v>152436.13376724953</v>
      </c>
      <c r="G60" s="40">
        <v>114211.92106883416</v>
      </c>
      <c r="H60" s="40">
        <v>748971.36703457485</v>
      </c>
      <c r="I60" s="40">
        <v>560032.37408857699</v>
      </c>
      <c r="J60" s="39">
        <v>76612.643561999997</v>
      </c>
      <c r="K60" s="40">
        <v>188938.99294599783</v>
      </c>
      <c r="L60" s="41">
        <v>104599.2551124317</v>
      </c>
      <c r="N60" s="42">
        <v>0.76720978598463496</v>
      </c>
      <c r="O60" s="9">
        <v>1.0789050774864917</v>
      </c>
      <c r="P60" s="9">
        <v>-2.3436646572474684</v>
      </c>
      <c r="Q60" s="9">
        <v>5.8245364550094214</v>
      </c>
      <c r="R60" s="9">
        <v>-2.8932688074609691</v>
      </c>
      <c r="S60" s="9">
        <v>-1.7750810520977933</v>
      </c>
      <c r="T60" s="9">
        <v>2.2960724108636921</v>
      </c>
      <c r="U60" s="9">
        <v>1.9978401086577335</v>
      </c>
      <c r="V60" s="39">
        <v>4.6825660781192768</v>
      </c>
      <c r="W60" s="9">
        <v>3.1903956588884119</v>
      </c>
      <c r="X60" s="41">
        <v>-2.3422859623628556</v>
      </c>
    </row>
    <row r="61" spans="1:24" ht="14">
      <c r="A61" s="37">
        <v>2009</v>
      </c>
      <c r="B61" s="42">
        <v>1140006.2519595395</v>
      </c>
      <c r="C61" s="9">
        <v>1045476.9263734008</v>
      </c>
      <c r="D61" s="40">
        <v>27221.81679530887</v>
      </c>
      <c r="E61" s="40">
        <v>33889.702583824394</v>
      </c>
      <c r="F61" s="40">
        <v>135079.35310751924</v>
      </c>
      <c r="G61" s="40">
        <v>104502.87815344843</v>
      </c>
      <c r="H61" s="40">
        <v>744783.17573329993</v>
      </c>
      <c r="I61" s="40">
        <v>552335.47652640124</v>
      </c>
      <c r="J61" s="39">
        <v>78535.086629999991</v>
      </c>
      <c r="K61" s="40">
        <v>192447.6992068986</v>
      </c>
      <c r="L61" s="41">
        <v>94529.325586138919</v>
      </c>
      <c r="N61" s="42">
        <v>-3.7681404346509795</v>
      </c>
      <c r="O61" s="9">
        <v>-3.2007125521823498</v>
      </c>
      <c r="P61" s="9">
        <v>-3.2073717038076821</v>
      </c>
      <c r="Q61" s="9">
        <v>-6.6471956515017805</v>
      </c>
      <c r="R61" s="9">
        <v>-11.386264024664827</v>
      </c>
      <c r="S61" s="9">
        <v>-8.500901503560387</v>
      </c>
      <c r="T61" s="9">
        <v>-0.55919244521420719</v>
      </c>
      <c r="U61" s="9">
        <v>-1.3743665399169158</v>
      </c>
      <c r="V61" s="39">
        <v>2.5093026145798225</v>
      </c>
      <c r="W61" s="9">
        <v>1.8570577762651697</v>
      </c>
      <c r="X61" s="41">
        <v>-9.6271522349454681</v>
      </c>
    </row>
    <row r="62" spans="1:24" s="55" customFormat="1" ht="14">
      <c r="A62" s="37">
        <v>2010</v>
      </c>
      <c r="B62" s="64">
        <v>1141079.3340148043</v>
      </c>
      <c r="C62" s="40">
        <v>1042902.6569346141</v>
      </c>
      <c r="D62" s="40">
        <v>27861.799914733183</v>
      </c>
      <c r="E62" s="40">
        <v>40569.455780432851</v>
      </c>
      <c r="F62" s="40">
        <v>133738.21832008648</v>
      </c>
      <c r="G62" s="40">
        <v>88319.854167639991</v>
      </c>
      <c r="H62" s="40">
        <v>752413.32875172154</v>
      </c>
      <c r="I62" s="40">
        <v>557396.57713062316</v>
      </c>
      <c r="J62" s="39">
        <v>80260.740651</v>
      </c>
      <c r="K62" s="40">
        <v>195016.75162109834</v>
      </c>
      <c r="L62" s="65">
        <v>98176.677080190231</v>
      </c>
      <c r="N62" s="64">
        <v>9.4129488625194213E-2</v>
      </c>
      <c r="O62" s="40">
        <v>-0.246229196823744</v>
      </c>
      <c r="P62" s="40">
        <v>2.3509934117791786</v>
      </c>
      <c r="Q62" s="40">
        <v>19.710273880646902</v>
      </c>
      <c r="R62" s="40">
        <v>-0.99284957810337193</v>
      </c>
      <c r="S62" s="40">
        <v>-15.485720844976003</v>
      </c>
      <c r="T62" s="40">
        <v>1.0244797770719183</v>
      </c>
      <c r="U62" s="40">
        <v>0.91630916703935306</v>
      </c>
      <c r="V62" s="39">
        <v>2.1973032628461064</v>
      </c>
      <c r="W62" s="40">
        <v>1.3349353745392367</v>
      </c>
      <c r="X62" s="65">
        <v>3.8584338473119706</v>
      </c>
    </row>
    <row r="63" spans="1:24" ht="14">
      <c r="A63" s="37">
        <v>2011</v>
      </c>
      <c r="B63" s="42">
        <v>1133777.1974878162</v>
      </c>
      <c r="C63" s="9">
        <v>1040590.4551151135</v>
      </c>
      <c r="D63" s="40">
        <v>29284.454952626758</v>
      </c>
      <c r="E63" s="40">
        <v>41455.976765628671</v>
      </c>
      <c r="F63" s="40">
        <v>132084.13866846263</v>
      </c>
      <c r="G63" s="40">
        <v>76592.823839560224</v>
      </c>
      <c r="H63" s="40">
        <v>761173.06088883523</v>
      </c>
      <c r="I63" s="40">
        <v>562342.7261327114</v>
      </c>
      <c r="J63" s="39">
        <v>82674.033624000003</v>
      </c>
      <c r="K63" s="40">
        <v>198830.33475612386</v>
      </c>
      <c r="L63" s="65">
        <v>93186.742372702764</v>
      </c>
      <c r="N63" s="64">
        <v>-0.63993241392744649</v>
      </c>
      <c r="O63" s="40">
        <v>-0.22170830653521767</v>
      </c>
      <c r="P63" s="40">
        <v>5.1061131809409188</v>
      </c>
      <c r="Q63" s="40">
        <v>2.1851931906451627</v>
      </c>
      <c r="R63" s="40">
        <v>-1.2368040133935443</v>
      </c>
      <c r="S63" s="40">
        <v>-13.277909523968056</v>
      </c>
      <c r="T63" s="40">
        <v>1.1642180969396732</v>
      </c>
      <c r="U63" s="40">
        <v>0.88736623169631823</v>
      </c>
      <c r="V63" s="39">
        <v>3.0068162259974551</v>
      </c>
      <c r="W63" s="40">
        <v>1.9555156689487818</v>
      </c>
      <c r="X63" s="65">
        <v>-5.082607046693699</v>
      </c>
    </row>
    <row r="64" spans="1:24" ht="14">
      <c r="A64" s="37">
        <v>2012</v>
      </c>
      <c r="B64" s="42">
        <v>1101293.3864576004</v>
      </c>
      <c r="C64" s="9">
        <v>1011611.4435469252</v>
      </c>
      <c r="D64" s="40">
        <v>26600.082649067554</v>
      </c>
      <c r="E64" s="40">
        <v>39974.22545944892</v>
      </c>
      <c r="F64" s="40">
        <v>124547.84768502574</v>
      </c>
      <c r="G64" s="40">
        <v>69176.206347377534</v>
      </c>
      <c r="H64" s="40">
        <v>751313.08140600543</v>
      </c>
      <c r="I64" s="40">
        <v>556334.78856365511</v>
      </c>
      <c r="J64" s="39">
        <v>84382.981682999991</v>
      </c>
      <c r="K64" s="40">
        <v>194978.29284235038</v>
      </c>
      <c r="L64" s="65">
        <v>89681.94291067528</v>
      </c>
      <c r="N64" s="64">
        <v>-2.8650965200387124</v>
      </c>
      <c r="O64" s="40">
        <v>-2.7848623275121831</v>
      </c>
      <c r="P64" s="40">
        <v>-9.1665435054252953</v>
      </c>
      <c r="Q64" s="40">
        <v>-3.5742766707846041</v>
      </c>
      <c r="R64" s="40">
        <v>-5.705674473415268</v>
      </c>
      <c r="S64" s="40">
        <v>-9.6831754208701817</v>
      </c>
      <c r="T64" s="40">
        <v>-1.2953663219920197</v>
      </c>
      <c r="U64" s="40">
        <v>-1.0683765059741224</v>
      </c>
      <c r="V64" s="39">
        <v>2.0670916660148198</v>
      </c>
      <c r="W64" s="40">
        <v>-1.937351218815897</v>
      </c>
      <c r="X64" s="65">
        <v>-3.7610494505859515</v>
      </c>
    </row>
    <row r="65" spans="1:24" ht="14">
      <c r="A65" s="37">
        <v>2013</v>
      </c>
      <c r="B65" s="42">
        <v>1085573.8968753864</v>
      </c>
      <c r="C65" s="9">
        <v>998708.62582651281</v>
      </c>
      <c r="D65" s="40">
        <v>30286.138650740693</v>
      </c>
      <c r="E65" s="40">
        <v>34541.467922686388</v>
      </c>
      <c r="F65" s="40">
        <v>123004.52644158156</v>
      </c>
      <c r="G65" s="40">
        <v>62222.400604437564</v>
      </c>
      <c r="H65" s="40">
        <v>748654.0922070666</v>
      </c>
      <c r="I65" s="40">
        <v>553321.60838033864</v>
      </c>
      <c r="J65" s="39">
        <v>86269.408133999998</v>
      </c>
      <c r="K65" s="40">
        <v>195332.48382672793</v>
      </c>
      <c r="L65" s="65">
        <v>86865.271048873547</v>
      </c>
      <c r="N65" s="64">
        <v>-1.4273662019143707</v>
      </c>
      <c r="O65" s="40">
        <v>-1.2754717043504726</v>
      </c>
      <c r="P65" s="40">
        <v>13.857310333591588</v>
      </c>
      <c r="Q65" s="40">
        <v>-13.590651161643363</v>
      </c>
      <c r="R65" s="40">
        <v>-1.239139232134423</v>
      </c>
      <c r="S65" s="40">
        <v>-10.052308604522931</v>
      </c>
      <c r="T65" s="40">
        <v>-0.35391227235959111</v>
      </c>
      <c r="U65" s="40">
        <v>-0.54161275642961026</v>
      </c>
      <c r="V65" s="39">
        <v>2.2355532044206594</v>
      </c>
      <c r="W65" s="40">
        <v>0.18165662403450966</v>
      </c>
      <c r="X65" s="65">
        <v>-3.1407346567047356</v>
      </c>
    </row>
    <row r="66" spans="1:24" ht="14">
      <c r="A66" s="37">
        <v>2014</v>
      </c>
      <c r="B66" s="42">
        <v>1102080.0070587348</v>
      </c>
      <c r="C66" s="9">
        <v>1009792.9442941828</v>
      </c>
      <c r="D66" s="40">
        <v>29945.517377381839</v>
      </c>
      <c r="E66" s="40">
        <v>34122.34337546998</v>
      </c>
      <c r="F66" s="40">
        <v>125722.88696372372</v>
      </c>
      <c r="G66" s="40">
        <v>62034.055709319669</v>
      </c>
      <c r="H66" s="40">
        <v>757968.14086828765</v>
      </c>
      <c r="I66" s="40">
        <v>564373.0413541107</v>
      </c>
      <c r="J66" s="39">
        <v>86723.343252000006</v>
      </c>
      <c r="K66" s="40">
        <v>193595.09951417695</v>
      </c>
      <c r="L66" s="65">
        <v>92287.062764551927</v>
      </c>
      <c r="N66" s="64">
        <v>1.5204962306903269</v>
      </c>
      <c r="O66" s="40">
        <v>1.1098650978904612</v>
      </c>
      <c r="P66" s="40">
        <v>-1.1246771246968601</v>
      </c>
      <c r="Q66" s="40">
        <v>-1.2133952967908868</v>
      </c>
      <c r="R66" s="40">
        <v>2.2099678774286424</v>
      </c>
      <c r="S66" s="40">
        <v>-0.30269628508107216</v>
      </c>
      <c r="T66" s="40">
        <v>1.2441057570075964</v>
      </c>
      <c r="U66" s="40">
        <v>1.9972892448790081</v>
      </c>
      <c r="V66" s="39">
        <v>0.52618318337702696</v>
      </c>
      <c r="W66" s="40">
        <v>-0.88944976202326442</v>
      </c>
      <c r="X66" s="65">
        <v>6.2416103123973166</v>
      </c>
    </row>
    <row r="67" spans="1:24" ht="14">
      <c r="A67" s="37">
        <v>2015</v>
      </c>
      <c r="B67" s="42">
        <v>1146833.6528082483</v>
      </c>
      <c r="C67" s="9">
        <v>1045831.8101805326</v>
      </c>
      <c r="D67" s="40">
        <v>31399.382310120727</v>
      </c>
      <c r="E67" s="40">
        <v>33186.430714546143</v>
      </c>
      <c r="F67" s="40">
        <v>132138.4919685639</v>
      </c>
      <c r="G67" s="40">
        <v>65745.603159297054</v>
      </c>
      <c r="H67" s="40">
        <v>783361.90202800476</v>
      </c>
      <c r="I67" s="40">
        <v>587893.10798171582</v>
      </c>
      <c r="J67" s="39">
        <v>86765.736875999995</v>
      </c>
      <c r="K67" s="40">
        <v>195468.79404628891</v>
      </c>
      <c r="L67" s="65">
        <v>101001.84262771579</v>
      </c>
      <c r="N67" s="64">
        <v>4.0608345549207003</v>
      </c>
      <c r="O67" s="40">
        <v>3.5689361952850662</v>
      </c>
      <c r="P67" s="40">
        <v>4.8550336079249412</v>
      </c>
      <c r="Q67" s="40">
        <v>-2.7428147317591578</v>
      </c>
      <c r="R67" s="40">
        <v>5.1029730224786851</v>
      </c>
      <c r="S67" s="40">
        <v>5.983080434671284</v>
      </c>
      <c r="T67" s="40">
        <v>3.3502412292193862</v>
      </c>
      <c r="U67" s="40">
        <v>4.1674681290894133</v>
      </c>
      <c r="V67" s="39">
        <v>4.8883751952222276E-2</v>
      </c>
      <c r="W67" s="40">
        <v>0.96784192203933639</v>
      </c>
      <c r="X67" s="65">
        <v>9.4431219307493883</v>
      </c>
    </row>
    <row r="68" spans="1:24" s="55" customFormat="1" ht="14">
      <c r="A68" s="37">
        <v>2016</v>
      </c>
      <c r="B68" s="64">
        <v>1180265.6315658584</v>
      </c>
      <c r="C68" s="40">
        <v>1073697.0177785477</v>
      </c>
      <c r="D68" s="40">
        <v>32815.415208176331</v>
      </c>
      <c r="E68" s="40">
        <v>36870.16708303897</v>
      </c>
      <c r="F68" s="40">
        <v>134343.85863256562</v>
      </c>
      <c r="G68" s="40">
        <v>68073.279367926763</v>
      </c>
      <c r="H68" s="40">
        <v>801594.29748683993</v>
      </c>
      <c r="I68" s="40">
        <v>604007.75445064029</v>
      </c>
      <c r="J68" s="39">
        <v>87839.139843000012</v>
      </c>
      <c r="K68" s="40">
        <v>197586.54303619967</v>
      </c>
      <c r="L68" s="65">
        <v>106568.61378731062</v>
      </c>
      <c r="N68" s="64">
        <v>2.9151550162262341</v>
      </c>
      <c r="O68" s="40">
        <v>2.6644062005730218</v>
      </c>
      <c r="P68" s="40">
        <v>4.5097476251919399</v>
      </c>
      <c r="Q68" s="40">
        <v>11.100128242710316</v>
      </c>
      <c r="R68" s="40">
        <v>1.6689812568213558</v>
      </c>
      <c r="S68" s="40">
        <v>3.5404287081980401</v>
      </c>
      <c r="T68" s="40">
        <v>2.3274549619574758</v>
      </c>
      <c r="U68" s="40">
        <v>2.7410844335711504</v>
      </c>
      <c r="V68" s="39">
        <v>1.2371277023026428</v>
      </c>
      <c r="W68" s="40">
        <v>1.0834205021028831</v>
      </c>
      <c r="X68" s="65">
        <v>5.5115540615565672</v>
      </c>
    </row>
    <row r="69" spans="1:24" ht="14">
      <c r="A69" s="37">
        <v>2017</v>
      </c>
      <c r="B69" s="42">
        <v>1214447.04461698</v>
      </c>
      <c r="C69" s="9">
        <v>1106151.5807639391</v>
      </c>
      <c r="D69" s="40">
        <v>31670.095386998644</v>
      </c>
      <c r="E69" s="40">
        <v>35596.403149778082</v>
      </c>
      <c r="F69" s="40">
        <v>143474.10261610977</v>
      </c>
      <c r="G69" s="40">
        <v>69246.505277211298</v>
      </c>
      <c r="H69" s="40">
        <v>826164.47433384135</v>
      </c>
      <c r="I69" s="40">
        <v>624161.828968202</v>
      </c>
      <c r="J69" s="39">
        <v>87737.556815999982</v>
      </c>
      <c r="K69" s="40">
        <v>202002.64536563936</v>
      </c>
      <c r="L69" s="65">
        <v>108295.46385304103</v>
      </c>
      <c r="N69" s="64">
        <v>2.8960779791387337</v>
      </c>
      <c r="O69" s="40">
        <v>3.0226928498450212</v>
      </c>
      <c r="P69" s="40">
        <v>-3.4901884188023868</v>
      </c>
      <c r="Q69" s="40">
        <v>-3.4547278573273554</v>
      </c>
      <c r="R69" s="40">
        <v>6.7961751854363817</v>
      </c>
      <c r="S69" s="40">
        <v>1.7234749378583825</v>
      </c>
      <c r="T69" s="40">
        <v>3.0651636275400129</v>
      </c>
      <c r="U69" s="40">
        <v>3.3367244657135808</v>
      </c>
      <c r="V69" s="39">
        <v>-0.11564665498955407</v>
      </c>
      <c r="W69" s="40">
        <v>2.2350218094714158</v>
      </c>
      <c r="X69" s="65">
        <v>1.6204114929906588</v>
      </c>
    </row>
    <row r="70" spans="1:24" ht="14">
      <c r="A70" s="37">
        <v>2018</v>
      </c>
      <c r="B70" s="42">
        <v>1243538.1635337626</v>
      </c>
      <c r="C70" s="9">
        <v>1133254.8950998459</v>
      </c>
      <c r="D70" s="40">
        <v>33000.050476589713</v>
      </c>
      <c r="E70" s="40">
        <v>37386.411056340905</v>
      </c>
      <c r="F70" s="40">
        <v>141865.7420081787</v>
      </c>
      <c r="G70" s="40">
        <v>71360.282363651306</v>
      </c>
      <c r="H70" s="40">
        <v>849642.40919508529</v>
      </c>
      <c r="I70" s="40">
        <v>644801.84454401222</v>
      </c>
      <c r="J70" s="39">
        <v>88656.923628000004</v>
      </c>
      <c r="K70" s="40">
        <v>204840.56465107313</v>
      </c>
      <c r="L70" s="65">
        <v>110283.26843391635</v>
      </c>
      <c r="N70" s="64">
        <v>2.3954209486307887</v>
      </c>
      <c r="O70" s="40">
        <v>2.4502351040522452</v>
      </c>
      <c r="P70" s="40">
        <v>4.1994034856524198</v>
      </c>
      <c r="Q70" s="40">
        <v>5.0286201643212403</v>
      </c>
      <c r="R70" s="40">
        <v>-1.1210110944095075</v>
      </c>
      <c r="S70" s="40">
        <v>3.0525397317568981</v>
      </c>
      <c r="T70" s="40">
        <v>2.8417991320886626</v>
      </c>
      <c r="U70" s="40">
        <v>3.3068372043721483</v>
      </c>
      <c r="V70" s="39">
        <v>1.047860056016936</v>
      </c>
      <c r="W70" s="40">
        <v>1.4048921390593438</v>
      </c>
      <c r="X70" s="65">
        <v>1.8355381750548849</v>
      </c>
    </row>
    <row r="71" spans="1:24" ht="13.5" customHeight="1">
      <c r="A71" s="37">
        <v>2019</v>
      </c>
      <c r="B71" s="42">
        <v>1267926.2730385435</v>
      </c>
      <c r="C71" s="9">
        <v>1156670.2271626994</v>
      </c>
      <c r="D71" s="40">
        <v>32081.696168123122</v>
      </c>
      <c r="E71" s="40">
        <v>39823.909231981554</v>
      </c>
      <c r="F71" s="40">
        <v>142731.5239700955</v>
      </c>
      <c r="G71" s="40">
        <v>74687.340961472844</v>
      </c>
      <c r="H71" s="40">
        <v>867345.75683102664</v>
      </c>
      <c r="I71" s="40">
        <v>659604.23365724529</v>
      </c>
      <c r="J71" s="39">
        <v>88244.394146999999</v>
      </c>
      <c r="K71" s="40">
        <v>207741.52317378137</v>
      </c>
      <c r="L71" s="65">
        <v>111256.04587584414</v>
      </c>
      <c r="N71" s="64">
        <v>1.9611870564130607</v>
      </c>
      <c r="O71" s="40">
        <v>2.0662017136745314</v>
      </c>
      <c r="P71" s="40">
        <v>-2.7828875871510395</v>
      </c>
      <c r="Q71" s="40">
        <v>6.5197436896720751</v>
      </c>
      <c r="R71" s="40">
        <v>0.6102826162688979</v>
      </c>
      <c r="S71" s="40">
        <v>4.66233945217156</v>
      </c>
      <c r="T71" s="40">
        <v>2.083623350759134</v>
      </c>
      <c r="U71" s="40">
        <v>2.2956493128057032</v>
      </c>
      <c r="V71" s="39">
        <v>-0.46530994322672159</v>
      </c>
      <c r="W71" s="40">
        <v>1.4162031468961001</v>
      </c>
      <c r="X71" s="65">
        <v>0.88207164671645355</v>
      </c>
    </row>
    <row r="72" spans="1:24" ht="14">
      <c r="A72" s="37">
        <v>2020</v>
      </c>
      <c r="B72" s="42">
        <v>1129214</v>
      </c>
      <c r="C72" s="9">
        <v>1030964</v>
      </c>
      <c r="D72" s="40">
        <v>31445</v>
      </c>
      <c r="E72" s="40">
        <v>40935</v>
      </c>
      <c r="F72" s="40">
        <v>122556</v>
      </c>
      <c r="G72" s="40">
        <v>63700</v>
      </c>
      <c r="H72" s="40">
        <v>772328</v>
      </c>
      <c r="I72" s="40">
        <v>567696</v>
      </c>
      <c r="J72" s="39">
        <v>89817</v>
      </c>
      <c r="K72" s="40">
        <v>204632</v>
      </c>
      <c r="L72" s="65">
        <v>98250</v>
      </c>
      <c r="N72" s="64">
        <v>-10.940089813434039</v>
      </c>
      <c r="O72" s="40">
        <v>-10.867940075803251</v>
      </c>
      <c r="P72" s="40">
        <v>-1.9846088086693969</v>
      </c>
      <c r="Q72" s="40">
        <v>2.7900092920213782</v>
      </c>
      <c r="R72" s="40">
        <v>-14.135296400480236</v>
      </c>
      <c r="S72" s="40">
        <v>-14.711115458161272</v>
      </c>
      <c r="T72" s="40">
        <v>-10.955003363155635</v>
      </c>
      <c r="U72" s="40">
        <v>-13.933845322315531</v>
      </c>
      <c r="V72" s="39">
        <v>1.782102838601074</v>
      </c>
      <c r="W72" s="40">
        <v>-1.4968231320708014</v>
      </c>
      <c r="X72" s="65">
        <v>-11.690192450627091</v>
      </c>
    </row>
    <row r="73" spans="1:24" ht="14">
      <c r="A73" s="37">
        <v>2021</v>
      </c>
      <c r="B73" s="42">
        <v>1204680.9999999998</v>
      </c>
      <c r="C73" s="9">
        <v>1095736.9999999998</v>
      </c>
      <c r="D73" s="40">
        <v>33660.000000000109</v>
      </c>
      <c r="E73" s="40">
        <v>33384.000000000968</v>
      </c>
      <c r="F73" s="40">
        <v>139604</v>
      </c>
      <c r="G73" s="40">
        <v>63050.000000000073</v>
      </c>
      <c r="H73" s="40">
        <v>826038.9999999986</v>
      </c>
      <c r="I73" s="40">
        <v>617620.99999999756</v>
      </c>
      <c r="J73" s="39">
        <v>91470.980054999993</v>
      </c>
      <c r="K73" s="40">
        <v>208418.00000000105</v>
      </c>
      <c r="L73" s="65">
        <v>108943.99999999985</v>
      </c>
      <c r="N73" s="64">
        <v>6.683144204729996</v>
      </c>
      <c r="O73" s="40">
        <v>6.2827606007580972</v>
      </c>
      <c r="P73" s="40">
        <v>7.0440451582131081</v>
      </c>
      <c r="Q73" s="40">
        <v>-18.446317332353811</v>
      </c>
      <c r="R73" s="40">
        <v>13.910375665002128</v>
      </c>
      <c r="S73" s="40">
        <v>-1.0204081632651962</v>
      </c>
      <c r="T73" s="40">
        <v>6.9544286883291395</v>
      </c>
      <c r="U73" s="40">
        <v>8.7943194949405168</v>
      </c>
      <c r="V73" s="39">
        <v>1.8414999999999848</v>
      </c>
      <c r="W73" s="40">
        <v>1.8501505140940955</v>
      </c>
      <c r="X73" s="65">
        <v>10.884478371501128</v>
      </c>
    </row>
    <row r="74" spans="1:24" ht="14">
      <c r="A74" s="37">
        <v>2022</v>
      </c>
      <c r="B74" s="42">
        <v>1281423.3785721108</v>
      </c>
      <c r="C74" s="9">
        <v>1171230.2430037807</v>
      </c>
      <c r="D74" s="40">
        <v>27967.615577534347</v>
      </c>
      <c r="E74" s="40">
        <v>30404.288217761565</v>
      </c>
      <c r="F74" s="40">
        <v>148603.19274171701</v>
      </c>
      <c r="G74" s="40">
        <v>68653.009291626266</v>
      </c>
      <c r="H74" s="40">
        <v>895602.1371751416</v>
      </c>
      <c r="I74" s="40">
        <v>684069.24086211168</v>
      </c>
      <c r="J74" s="39">
        <v>91340.565770999994</v>
      </c>
      <c r="K74" s="40">
        <v>211532.89631302989</v>
      </c>
      <c r="L74" s="65">
        <v>110193.13556833017</v>
      </c>
      <c r="N74" s="64">
        <v>6.3703485463878939</v>
      </c>
      <c r="O74" s="40">
        <v>6.8897228991793513</v>
      </c>
      <c r="P74" s="40">
        <v>-16.911421338282061</v>
      </c>
      <c r="Q74" s="40">
        <v>-8.9255684826243566</v>
      </c>
      <c r="R74" s="40">
        <v>6.4462284330800035</v>
      </c>
      <c r="S74" s="40">
        <v>8.8866126750613681</v>
      </c>
      <c r="T74" s="40">
        <v>8.4212896939664041</v>
      </c>
      <c r="U74" s="40">
        <v>10.758740532157152</v>
      </c>
      <c r="V74" s="39">
        <v>-0.14257449075278927</v>
      </c>
      <c r="W74" s="40">
        <v>1.4945428480404033</v>
      </c>
      <c r="X74" s="65">
        <v>1.1465850054434457</v>
      </c>
    </row>
    <row r="75" spans="1:24" ht="14">
      <c r="A75" s="37">
        <v>2023</v>
      </c>
      <c r="B75" s="42">
        <v>1312957.355975162</v>
      </c>
      <c r="C75" s="9">
        <v>1202068.781388242</v>
      </c>
      <c r="D75" s="40">
        <v>28894.801989770389</v>
      </c>
      <c r="E75" s="40">
        <v>26245.362847439676</v>
      </c>
      <c r="F75" s="40">
        <v>149400.22358996369</v>
      </c>
      <c r="G75" s="40">
        <v>69299.162668469304</v>
      </c>
      <c r="H75" s="40">
        <v>928229.23029259895</v>
      </c>
      <c r="I75" s="40">
        <v>710010.25752844242</v>
      </c>
      <c r="J75" s="39">
        <v>94977.192483185107</v>
      </c>
      <c r="K75" s="40">
        <v>218218.9727641565</v>
      </c>
      <c r="L75" s="65">
        <v>110888.57458692002</v>
      </c>
      <c r="N75" s="64">
        <v>2.4608554776165859</v>
      </c>
      <c r="O75" s="40">
        <v>2.6330039348515744</v>
      </c>
      <c r="P75" s="40">
        <v>3.3152143759471064</v>
      </c>
      <c r="Q75" s="40">
        <v>-13.678746039160128</v>
      </c>
      <c r="R75" s="40">
        <v>0.53634840109524351</v>
      </c>
      <c r="S75" s="40">
        <v>0.94118725968483918</v>
      </c>
      <c r="T75" s="40">
        <v>3.6430343076634397</v>
      </c>
      <c r="U75" s="40">
        <v>3.792162418184164</v>
      </c>
      <c r="V75" s="39">
        <v>3.981392803393069</v>
      </c>
      <c r="W75" s="40">
        <v>3.1607738406949304</v>
      </c>
      <c r="X75" s="65">
        <v>0.63110920204154652</v>
      </c>
    </row>
    <row r="76" spans="1:24" ht="14">
      <c r="A76" s="37" t="s">
        <v>968</v>
      </c>
      <c r="B76" s="42">
        <v>1358322.9758097488</v>
      </c>
      <c r="C76" s="9">
        <v>1248854.2609671056</v>
      </c>
      <c r="D76" s="40">
        <v>32012.009271229341</v>
      </c>
      <c r="E76" s="40">
        <v>25654.201215169523</v>
      </c>
      <c r="F76" s="40">
        <v>153284.4500214179</v>
      </c>
      <c r="G76" s="40">
        <v>72591.760221603196</v>
      </c>
      <c r="H76" s="40">
        <v>965311.84023768571</v>
      </c>
      <c r="I76" s="40">
        <v>739047.41139536712</v>
      </c>
      <c r="J76" s="39">
        <v>98585.877609671748</v>
      </c>
      <c r="K76" s="40">
        <v>226264.42884231859</v>
      </c>
      <c r="L76" s="65">
        <v>109468.71484264292</v>
      </c>
      <c r="N76" s="64">
        <v>3.4552241646030213</v>
      </c>
      <c r="O76" s="40">
        <v>3.8920800792141108</v>
      </c>
      <c r="P76" s="40">
        <v>10.788124738015291</v>
      </c>
      <c r="Q76" s="40">
        <v>-2.2524422150552281</v>
      </c>
      <c r="R76" s="40">
        <v>2.599879931983673</v>
      </c>
      <c r="S76" s="40">
        <v>4.751280428720106</v>
      </c>
      <c r="T76" s="40">
        <v>3.9949840766593248</v>
      </c>
      <c r="U76" s="40">
        <v>4.0896808967244347</v>
      </c>
      <c r="V76" s="39">
        <v>3.7995281099991729</v>
      </c>
      <c r="W76" s="40">
        <v>3.6868728581438859</v>
      </c>
      <c r="X76" s="65">
        <v>-1.2804382683845761</v>
      </c>
    </row>
  </sheetData>
  <mergeCells count="2">
    <mergeCell ref="N1:X1"/>
    <mergeCell ref="N2:X2"/>
  </mergeCells>
  <hyperlinks>
    <hyperlink ref="A1" location="'INDICE DE CUADROS'!A1" display="Índice" xr:uid="{00000000-0004-0000-0A00-000000000000}"/>
  </hyperlinks>
  <pageMargins left="0.74803149606299213" right="0.74803149606299213" top="0.98425196850393704" bottom="0.98425196850393704" header="0" footer="0"/>
  <pageSetup paperSize="9" scale="99" orientation="portrait" horizontalDpi="1200" verticalDpi="1200" r:id="rId1"/>
  <headerFooter alignWithMargins="0">
    <oddHeader>&amp;L&amp;8
BDMACRO&amp;R
&amp;8
&amp;"Arial,Cursiva"Base de Datos Macroeconómicos de la Economía Española&amp;"Arial,Normal"
Ministerio de Economía y Administraciones Públicas</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27">
    <tabColor rgb="FFFF0000"/>
    <pageSetUpPr fitToPage="1"/>
  </sheetPr>
  <dimension ref="A1:X76"/>
  <sheetViews>
    <sheetView showGridLines="0" zoomScale="55" zoomScaleNormal="55" workbookViewId="0">
      <pane xSplit="1" ySplit="5" topLeftCell="G27" activePane="bottomRight" state="frozen"/>
      <selection activeCell="A76" sqref="A76:XFD76"/>
      <selection pane="topRight" activeCell="A76" sqref="A76:XFD76"/>
      <selection pane="bottomLeft" activeCell="A76" sqref="A76:XFD76"/>
      <selection pane="bottomRight" activeCell="J54" sqref="J54"/>
    </sheetView>
  </sheetViews>
  <sheetFormatPr baseColWidth="10" defaultColWidth="11.453125" defaultRowHeight="12.5"/>
  <cols>
    <col min="1" max="1" width="13" style="1" customWidth="1"/>
    <col min="2" max="2" width="12.7265625" style="1" customWidth="1"/>
    <col min="3" max="3" width="11.7265625" style="1" customWidth="1"/>
    <col min="4" max="4" width="16.453125" style="1" customWidth="1"/>
    <col min="5" max="10" width="11.7265625" style="1" customWidth="1"/>
    <col min="11" max="11" width="13.54296875" style="1" customWidth="1"/>
    <col min="12" max="12" width="15.26953125" style="1" customWidth="1"/>
    <col min="13" max="13" width="6" style="1" customWidth="1"/>
    <col min="14" max="14" width="9.7265625" style="1" customWidth="1"/>
    <col min="15" max="15" width="11" style="1" customWidth="1"/>
    <col min="16" max="18" width="9.7265625" style="1" customWidth="1"/>
    <col min="19" max="19" width="12.7265625" style="1" customWidth="1"/>
    <col min="20" max="20" width="9.7265625" style="1" customWidth="1"/>
    <col min="21" max="21" width="11.26953125" style="1" customWidth="1"/>
    <col min="22" max="22" width="12.26953125" style="1" customWidth="1"/>
    <col min="23" max="23" width="13.26953125" style="1" customWidth="1"/>
    <col min="24" max="24" width="15.26953125" style="1" customWidth="1"/>
    <col min="25" max="16384" width="11.453125" style="1"/>
  </cols>
  <sheetData>
    <row r="1" spans="1:24" ht="50.15" customHeight="1" thickTop="1" thickBot="1">
      <c r="A1" s="124" t="s">
        <v>132</v>
      </c>
      <c r="B1" s="235" t="s">
        <v>511</v>
      </c>
      <c r="C1" s="245"/>
      <c r="D1" s="245"/>
      <c r="E1" s="245"/>
      <c r="F1" s="245"/>
      <c r="G1" s="245"/>
      <c r="H1" s="245"/>
      <c r="I1" s="245"/>
      <c r="J1" s="245"/>
      <c r="K1" s="245"/>
      <c r="L1" s="246"/>
      <c r="N1" s="1408" t="s">
        <v>511</v>
      </c>
      <c r="O1" s="1409"/>
      <c r="P1" s="1409"/>
      <c r="Q1" s="1409"/>
      <c r="R1" s="1409"/>
      <c r="S1" s="1409"/>
      <c r="T1" s="1409"/>
      <c r="U1" s="1409"/>
      <c r="V1" s="1409"/>
      <c r="W1" s="1409"/>
      <c r="X1" s="1410"/>
    </row>
    <row r="2" spans="1:24" ht="16.5" customHeight="1" thickTop="1" thickBot="1">
      <c r="B2" s="235" t="s">
        <v>957</v>
      </c>
      <c r="C2" s="245"/>
      <c r="D2" s="245"/>
      <c r="E2" s="245"/>
      <c r="F2" s="245"/>
      <c r="G2" s="245"/>
      <c r="H2" s="245"/>
      <c r="I2" s="245"/>
      <c r="J2" s="245"/>
      <c r="K2" s="245"/>
      <c r="L2" s="246"/>
      <c r="N2" s="1408" t="s">
        <v>133</v>
      </c>
      <c r="O2" s="1409"/>
      <c r="P2" s="1409"/>
      <c r="Q2" s="1409"/>
      <c r="R2" s="1409"/>
      <c r="S2" s="1409"/>
      <c r="T2" s="1409"/>
      <c r="U2" s="1409"/>
      <c r="V2" s="1409"/>
      <c r="W2" s="1409"/>
      <c r="X2" s="1410"/>
    </row>
    <row r="3" spans="1:24" ht="13.5" thickTop="1" thickBot="1">
      <c r="B3" s="163"/>
      <c r="C3" s="163"/>
      <c r="D3" s="163"/>
      <c r="E3" s="163"/>
      <c r="F3" s="163"/>
      <c r="G3" s="163"/>
      <c r="H3" s="163"/>
      <c r="I3" s="163"/>
      <c r="J3" s="163"/>
      <c r="K3" s="163"/>
      <c r="N3" s="163"/>
      <c r="O3" s="163"/>
      <c r="P3" s="163"/>
      <c r="Q3" s="163"/>
      <c r="R3" s="163"/>
      <c r="S3" s="163"/>
      <c r="T3" s="163"/>
      <c r="U3" s="163"/>
      <c r="V3" s="163"/>
      <c r="W3" s="163"/>
    </row>
    <row r="4" spans="1:24" ht="76.5" customHeight="1" thickTop="1" thickBot="1">
      <c r="B4" s="426" t="s">
        <v>57</v>
      </c>
      <c r="C4" s="427" t="s">
        <v>1442</v>
      </c>
      <c r="D4" s="427" t="s">
        <v>1443</v>
      </c>
      <c r="E4" s="427" t="s">
        <v>1444</v>
      </c>
      <c r="F4" s="427" t="s">
        <v>1445</v>
      </c>
      <c r="G4" s="427" t="s">
        <v>1446</v>
      </c>
      <c r="H4" s="427" t="s">
        <v>1447</v>
      </c>
      <c r="I4" s="427" t="s">
        <v>1448</v>
      </c>
      <c r="J4" s="517" t="s">
        <v>1449</v>
      </c>
      <c r="K4" s="427" t="s">
        <v>1450</v>
      </c>
      <c r="L4" s="428" t="s">
        <v>1451</v>
      </c>
      <c r="N4" s="484" t="s">
        <v>57</v>
      </c>
      <c r="O4" s="484" t="s">
        <v>1442</v>
      </c>
      <c r="P4" s="484" t="s">
        <v>1443</v>
      </c>
      <c r="Q4" s="484" t="s">
        <v>1444</v>
      </c>
      <c r="R4" s="484" t="s">
        <v>1445</v>
      </c>
      <c r="S4" s="484" t="s">
        <v>1446</v>
      </c>
      <c r="T4" s="484" t="s">
        <v>1447</v>
      </c>
      <c r="U4" s="484" t="s">
        <v>1448</v>
      </c>
      <c r="V4" s="484" t="s">
        <v>221</v>
      </c>
      <c r="W4" s="484" t="s">
        <v>1450</v>
      </c>
      <c r="X4" s="484" t="s">
        <v>1451</v>
      </c>
    </row>
    <row r="5" spans="1:24" ht="40.15" customHeight="1" thickTop="1" thickBot="1">
      <c r="A5" s="59"/>
      <c r="B5" s="518" t="s">
        <v>179</v>
      </c>
      <c r="C5" s="519" t="s">
        <v>58</v>
      </c>
      <c r="D5" s="519" t="s">
        <v>59</v>
      </c>
      <c r="E5" s="519" t="s">
        <v>60</v>
      </c>
      <c r="F5" s="519" t="s">
        <v>61</v>
      </c>
      <c r="G5" s="519" t="s">
        <v>62</v>
      </c>
      <c r="H5" s="519" t="s">
        <v>63</v>
      </c>
      <c r="I5" s="521" t="s">
        <v>64</v>
      </c>
      <c r="J5" s="539" t="s">
        <v>237</v>
      </c>
      <c r="K5" s="521" t="s">
        <v>65</v>
      </c>
      <c r="L5" s="522" t="s">
        <v>66</v>
      </c>
      <c r="N5" s="518" t="s">
        <v>179</v>
      </c>
      <c r="O5" s="519" t="s">
        <v>58</v>
      </c>
      <c r="P5" s="519" t="s">
        <v>59</v>
      </c>
      <c r="Q5" s="519" t="s">
        <v>60</v>
      </c>
      <c r="R5" s="519" t="s">
        <v>61</v>
      </c>
      <c r="S5" s="519" t="s">
        <v>62</v>
      </c>
      <c r="T5" s="519" t="s">
        <v>63</v>
      </c>
      <c r="U5" s="521" t="s">
        <v>64</v>
      </c>
      <c r="V5" s="539" t="s">
        <v>230</v>
      </c>
      <c r="W5" s="521" t="s">
        <v>65</v>
      </c>
      <c r="X5" s="522" t="s">
        <v>66</v>
      </c>
    </row>
    <row r="6" spans="1:24" ht="14.25" customHeight="1" thickTop="1">
      <c r="A6" s="37">
        <v>1954</v>
      </c>
      <c r="B6" s="42">
        <v>1.6511679061544486</v>
      </c>
      <c r="C6" s="335"/>
      <c r="D6" s="335"/>
      <c r="E6" s="335"/>
      <c r="F6" s="335"/>
      <c r="G6" s="335"/>
      <c r="H6" s="335"/>
      <c r="I6" s="335"/>
      <c r="J6" s="335"/>
      <c r="K6" s="335"/>
      <c r="L6" s="523"/>
      <c r="N6" s="42"/>
      <c r="O6" s="335"/>
      <c r="P6" s="335"/>
      <c r="Q6" s="335"/>
      <c r="R6" s="335"/>
      <c r="S6" s="335"/>
      <c r="T6" s="335"/>
      <c r="U6" s="335"/>
      <c r="V6" s="335"/>
      <c r="W6" s="335"/>
      <c r="X6" s="523"/>
    </row>
    <row r="7" spans="1:24" ht="14.25" customHeight="1">
      <c r="A7" s="37">
        <v>1955</v>
      </c>
      <c r="B7" s="42">
        <v>1.7516906709473996</v>
      </c>
      <c r="C7" s="9"/>
      <c r="D7" s="9"/>
      <c r="E7" s="9"/>
      <c r="F7" s="9"/>
      <c r="G7" s="9"/>
      <c r="H7" s="9"/>
      <c r="I7" s="9"/>
      <c r="J7" s="9"/>
      <c r="K7" s="9"/>
      <c r="L7" s="41"/>
      <c r="N7" s="42">
        <v>6.0879795699922079</v>
      </c>
      <c r="O7" s="9"/>
      <c r="P7" s="9"/>
      <c r="Q7" s="9"/>
      <c r="R7" s="9"/>
      <c r="S7" s="9"/>
      <c r="T7" s="9"/>
      <c r="U7" s="9"/>
      <c r="V7" s="9"/>
      <c r="W7" s="9"/>
      <c r="X7" s="41"/>
    </row>
    <row r="8" spans="1:24" ht="14.25" customHeight="1">
      <c r="A8" s="37">
        <v>1956</v>
      </c>
      <c r="B8" s="42">
        <v>1.8777074707966463</v>
      </c>
      <c r="C8" s="9"/>
      <c r="D8" s="9"/>
      <c r="E8" s="9"/>
      <c r="F8" s="9"/>
      <c r="G8" s="9"/>
      <c r="H8" s="9"/>
      <c r="I8" s="9"/>
      <c r="J8" s="9"/>
      <c r="K8" s="9"/>
      <c r="L8" s="41"/>
      <c r="N8" s="42">
        <v>7.1940098751048787</v>
      </c>
      <c r="O8" s="9"/>
      <c r="P8" s="9"/>
      <c r="Q8" s="9"/>
      <c r="R8" s="9"/>
      <c r="S8" s="9"/>
      <c r="T8" s="9"/>
      <c r="U8" s="9"/>
      <c r="V8" s="9"/>
      <c r="W8" s="9"/>
      <c r="X8" s="41"/>
    </row>
    <row r="9" spans="1:24" ht="14.25" customHeight="1">
      <c r="A9" s="37">
        <v>1957</v>
      </c>
      <c r="B9" s="42">
        <v>2.1111962603488772</v>
      </c>
      <c r="C9" s="9"/>
      <c r="D9" s="9"/>
      <c r="E9" s="9"/>
      <c r="F9" s="9"/>
      <c r="G9" s="9"/>
      <c r="H9" s="9"/>
      <c r="I9" s="9"/>
      <c r="J9" s="9"/>
      <c r="K9" s="9"/>
      <c r="L9" s="41"/>
      <c r="N9" s="42">
        <v>12.434779814406859</v>
      </c>
      <c r="O9" s="9"/>
      <c r="P9" s="9"/>
      <c r="Q9" s="9"/>
      <c r="R9" s="9"/>
      <c r="S9" s="9"/>
      <c r="T9" s="9"/>
      <c r="U9" s="9"/>
      <c r="V9" s="9"/>
      <c r="W9" s="9"/>
      <c r="X9" s="41"/>
    </row>
    <row r="10" spans="1:24" ht="14.25" customHeight="1">
      <c r="A10" s="37">
        <v>1958</v>
      </c>
      <c r="B10" s="42">
        <v>2.3225161565873895</v>
      </c>
      <c r="C10" s="9"/>
      <c r="D10" s="9"/>
      <c r="E10" s="9"/>
      <c r="F10" s="9"/>
      <c r="G10" s="9"/>
      <c r="H10" s="9"/>
      <c r="I10" s="9"/>
      <c r="J10" s="9"/>
      <c r="K10" s="9"/>
      <c r="L10" s="41"/>
      <c r="N10" s="42">
        <v>10.009486100718634</v>
      </c>
      <c r="O10" s="9"/>
      <c r="P10" s="9"/>
      <c r="Q10" s="9"/>
      <c r="R10" s="9"/>
      <c r="S10" s="9"/>
      <c r="T10" s="9"/>
      <c r="U10" s="9"/>
      <c r="V10" s="9"/>
      <c r="W10" s="9"/>
      <c r="X10" s="41"/>
    </row>
    <row r="11" spans="1:24" ht="14.25" customHeight="1">
      <c r="A11" s="37">
        <v>1959</v>
      </c>
      <c r="B11" s="42">
        <v>2.455245710390769</v>
      </c>
      <c r="C11" s="9"/>
      <c r="D11" s="9"/>
      <c r="E11" s="9"/>
      <c r="F11" s="9"/>
      <c r="G11" s="9"/>
      <c r="H11" s="9"/>
      <c r="I11" s="9"/>
      <c r="J11" s="9"/>
      <c r="K11" s="9"/>
      <c r="L11" s="41"/>
      <c r="N11" s="42">
        <v>5.7149033571592733</v>
      </c>
      <c r="O11" s="9"/>
      <c r="P11" s="9"/>
      <c r="Q11" s="9"/>
      <c r="R11" s="9"/>
      <c r="S11" s="9"/>
      <c r="T11" s="9"/>
      <c r="U11" s="9"/>
      <c r="V11" s="9"/>
      <c r="W11" s="9"/>
      <c r="X11" s="41"/>
    </row>
    <row r="12" spans="1:24" ht="14.25" customHeight="1">
      <c r="A12" s="37">
        <v>1960</v>
      </c>
      <c r="B12" s="42">
        <v>2.4675613417496596</v>
      </c>
      <c r="C12" s="9"/>
      <c r="D12" s="9"/>
      <c r="E12" s="9"/>
      <c r="F12" s="9"/>
      <c r="G12" s="9"/>
      <c r="H12" s="9"/>
      <c r="I12" s="9"/>
      <c r="J12" s="9"/>
      <c r="K12" s="9"/>
      <c r="L12" s="41"/>
      <c r="N12" s="42">
        <v>0.50160484169752273</v>
      </c>
      <c r="O12" s="9"/>
      <c r="P12" s="9"/>
      <c r="Q12" s="9"/>
      <c r="R12" s="9"/>
      <c r="S12" s="9"/>
      <c r="T12" s="9"/>
      <c r="U12" s="9"/>
      <c r="V12" s="9"/>
      <c r="W12" s="9"/>
      <c r="X12" s="41"/>
    </row>
    <row r="13" spans="1:24" ht="14.25" customHeight="1">
      <c r="A13" s="37">
        <v>1961</v>
      </c>
      <c r="B13" s="42">
        <v>2.5127197407738016</v>
      </c>
      <c r="C13" s="9"/>
      <c r="D13" s="9"/>
      <c r="E13" s="9"/>
      <c r="F13" s="9"/>
      <c r="G13" s="9"/>
      <c r="H13" s="9"/>
      <c r="I13" s="9"/>
      <c r="J13" s="9"/>
      <c r="K13" s="9"/>
      <c r="L13" s="41"/>
      <c r="N13" s="42">
        <v>1.8300821244071619</v>
      </c>
      <c r="O13" s="9"/>
      <c r="P13" s="9"/>
      <c r="Q13" s="9"/>
      <c r="R13" s="9"/>
      <c r="S13" s="9"/>
      <c r="T13" s="9"/>
      <c r="U13" s="9"/>
      <c r="V13" s="9"/>
      <c r="W13" s="9"/>
      <c r="X13" s="41"/>
    </row>
    <row r="14" spans="1:24" ht="14.25" customHeight="1">
      <c r="A14" s="37">
        <v>1962</v>
      </c>
      <c r="B14" s="42">
        <v>2.6563183500904173</v>
      </c>
      <c r="C14" s="9"/>
      <c r="D14" s="9"/>
      <c r="E14" s="9"/>
      <c r="F14" s="9"/>
      <c r="G14" s="9"/>
      <c r="H14" s="9"/>
      <c r="I14" s="9"/>
      <c r="J14" s="9"/>
      <c r="K14" s="9"/>
      <c r="L14" s="41"/>
      <c r="N14" s="42">
        <v>5.7148677182913277</v>
      </c>
      <c r="O14" s="9"/>
      <c r="P14" s="9"/>
      <c r="Q14" s="9"/>
      <c r="R14" s="9"/>
      <c r="S14" s="9"/>
      <c r="T14" s="9"/>
      <c r="U14" s="9"/>
      <c r="V14" s="9"/>
      <c r="W14" s="9"/>
      <c r="X14" s="41"/>
    </row>
    <row r="15" spans="1:24" ht="14.25" customHeight="1">
      <c r="A15" s="37">
        <v>1963</v>
      </c>
      <c r="B15" s="42">
        <v>2.8828491470051421</v>
      </c>
      <c r="C15" s="9"/>
      <c r="D15" s="9"/>
      <c r="E15" s="9"/>
      <c r="F15" s="9"/>
      <c r="G15" s="9"/>
      <c r="H15" s="9"/>
      <c r="I15" s="9"/>
      <c r="J15" s="9"/>
      <c r="K15" s="9"/>
      <c r="L15" s="41"/>
      <c r="N15" s="42">
        <v>8.5279987960409152</v>
      </c>
      <c r="O15" s="9"/>
      <c r="P15" s="9"/>
      <c r="Q15" s="9"/>
      <c r="R15" s="9"/>
      <c r="S15" s="9"/>
      <c r="T15" s="9"/>
      <c r="U15" s="9"/>
      <c r="V15" s="9"/>
      <c r="W15" s="9"/>
      <c r="X15" s="41"/>
    </row>
    <row r="16" spans="1:24" ht="14.25" customHeight="1">
      <c r="A16" s="37">
        <v>1964</v>
      </c>
      <c r="B16" s="42">
        <v>3.0651098937536569</v>
      </c>
      <c r="C16" s="9">
        <v>3.2541521632104802</v>
      </c>
      <c r="D16" s="9">
        <v>10.262200482911206</v>
      </c>
      <c r="E16" s="9">
        <v>3.5453733608895464</v>
      </c>
      <c r="F16" s="9">
        <v>6.3545430702646826</v>
      </c>
      <c r="G16" s="9">
        <v>1.7580130002078962</v>
      </c>
      <c r="H16" s="9">
        <v>2.3255595808890175</v>
      </c>
      <c r="I16" s="9">
        <v>2.6363035217837898</v>
      </c>
      <c r="J16" s="9"/>
      <c r="K16" s="9">
        <v>1.5367759399011229</v>
      </c>
      <c r="L16" s="41">
        <v>1.3957423958154838</v>
      </c>
      <c r="N16" s="42">
        <v>6.3222436365724111</v>
      </c>
      <c r="O16" s="9"/>
      <c r="P16" s="9"/>
      <c r="Q16" s="9"/>
      <c r="R16" s="9"/>
      <c r="S16" s="9"/>
      <c r="T16" s="9"/>
      <c r="U16" s="9"/>
      <c r="V16" s="9"/>
      <c r="W16" s="9"/>
      <c r="X16" s="41"/>
    </row>
    <row r="17" spans="1:24" ht="14.25" customHeight="1">
      <c r="A17" s="37">
        <v>1965</v>
      </c>
      <c r="B17" s="42">
        <v>3.3462426235031506</v>
      </c>
      <c r="C17" s="9">
        <v>3.588258853983505</v>
      </c>
      <c r="D17" s="9">
        <v>12.022418873894924</v>
      </c>
      <c r="E17" s="9">
        <v>3.7652199019333761</v>
      </c>
      <c r="F17" s="9">
        <v>6.6743862788108208</v>
      </c>
      <c r="G17" s="9">
        <v>1.9667187677336269</v>
      </c>
      <c r="H17" s="9">
        <v>2.6370139944976687</v>
      </c>
      <c r="I17" s="9">
        <v>2.9556420826610936</v>
      </c>
      <c r="J17" s="9"/>
      <c r="K17" s="9">
        <v>1.8001767857314801</v>
      </c>
      <c r="L17" s="41">
        <v>1.3274676498337812</v>
      </c>
      <c r="N17" s="42">
        <v>9.1720277410741513</v>
      </c>
      <c r="O17" s="9">
        <v>10.267088753569587</v>
      </c>
      <c r="P17" s="9">
        <v>17.152445948750117</v>
      </c>
      <c r="Q17" s="9">
        <v>6.2009418660682103</v>
      </c>
      <c r="R17" s="9">
        <v>5.0332998771037696</v>
      </c>
      <c r="S17" s="9">
        <v>11.871685107052677</v>
      </c>
      <c r="T17" s="9">
        <v>13.39266541128945</v>
      </c>
      <c r="U17" s="9">
        <v>12.113118168625414</v>
      </c>
      <c r="V17" s="9"/>
      <c r="W17" s="9">
        <v>17.139834050714285</v>
      </c>
      <c r="X17" s="41">
        <v>-4.8916437722601351</v>
      </c>
    </row>
    <row r="18" spans="1:24" ht="14.25" customHeight="1">
      <c r="A18" s="37">
        <v>1966</v>
      </c>
      <c r="B18" s="42">
        <v>3.6196297837270128</v>
      </c>
      <c r="C18" s="9">
        <v>3.856102889542127</v>
      </c>
      <c r="D18" s="9">
        <v>12.777287258530482</v>
      </c>
      <c r="E18" s="9">
        <v>3.9272180014995763</v>
      </c>
      <c r="F18" s="9">
        <v>6.8830220173408421</v>
      </c>
      <c r="G18" s="9">
        <v>2.1129285032281437</v>
      </c>
      <c r="H18" s="9">
        <v>2.9143272275276608</v>
      </c>
      <c r="I18" s="9">
        <v>3.1799493842153836</v>
      </c>
      <c r="J18" s="9"/>
      <c r="K18" s="9">
        <v>2.1816790977266343</v>
      </c>
      <c r="L18" s="41">
        <v>1.5536346263364391</v>
      </c>
      <c r="N18" s="42">
        <v>8.1699742362870253</v>
      </c>
      <c r="O18" s="9">
        <v>7.4644568984000514</v>
      </c>
      <c r="P18" s="9">
        <v>6.2788394960572536</v>
      </c>
      <c r="Q18" s="9">
        <v>4.3024870734114984</v>
      </c>
      <c r="R18" s="9">
        <v>3.125916448563637</v>
      </c>
      <c r="S18" s="9">
        <v>7.4341963829939628</v>
      </c>
      <c r="T18" s="9">
        <v>10.516183592829886</v>
      </c>
      <c r="U18" s="9">
        <v>7.5891226096069131</v>
      </c>
      <c r="V18" s="9"/>
      <c r="W18" s="9">
        <v>21.192491483003728</v>
      </c>
      <c r="X18" s="41">
        <v>17.037475567180671</v>
      </c>
    </row>
    <row r="19" spans="1:24" ht="14.25" customHeight="1">
      <c r="A19" s="37">
        <v>1967</v>
      </c>
      <c r="B19" s="42">
        <v>3.9283501312455482</v>
      </c>
      <c r="C19" s="9">
        <v>4.1399941477454414</v>
      </c>
      <c r="D19" s="9">
        <v>12.591449690732571</v>
      </c>
      <c r="E19" s="9">
        <v>4.0220397189890562</v>
      </c>
      <c r="F19" s="9">
        <v>7.1194223480079994</v>
      </c>
      <c r="G19" s="9">
        <v>2.4500086930472738</v>
      </c>
      <c r="H19" s="9">
        <v>3.2312961439724521</v>
      </c>
      <c r="I19" s="9">
        <v>3.4318226479262921</v>
      </c>
      <c r="J19" s="9"/>
      <c r="K19" s="9">
        <v>2.6527101873390988</v>
      </c>
      <c r="L19" s="41">
        <v>1.9392501234775845</v>
      </c>
      <c r="N19" s="42">
        <v>8.5290586597134279</v>
      </c>
      <c r="O19" s="9">
        <v>7.3621287173958994</v>
      </c>
      <c r="P19" s="9">
        <v>-1.4544367989679508</v>
      </c>
      <c r="Q19" s="9">
        <v>2.4144755257607953</v>
      </c>
      <c r="R19" s="9">
        <v>3.4345427062644651</v>
      </c>
      <c r="S19" s="9">
        <v>15.953222709814231</v>
      </c>
      <c r="T19" s="9">
        <v>10.876229458751908</v>
      </c>
      <c r="U19" s="9">
        <v>7.9206689565926913</v>
      </c>
      <c r="V19" s="9"/>
      <c r="W19" s="9">
        <v>21.590301254812914</v>
      </c>
      <c r="X19" s="41">
        <v>24.820217740026116</v>
      </c>
    </row>
    <row r="20" spans="1:24" ht="14.25" customHeight="1">
      <c r="A20" s="37">
        <v>1968</v>
      </c>
      <c r="B20" s="42">
        <v>4.1605414420486531</v>
      </c>
      <c r="C20" s="9">
        <v>4.4106712078322916</v>
      </c>
      <c r="D20" s="9">
        <v>13.636847876082891</v>
      </c>
      <c r="E20" s="9">
        <v>4.0881323644981133</v>
      </c>
      <c r="F20" s="9">
        <v>7.4814699950506487</v>
      </c>
      <c r="G20" s="9">
        <v>2.6649541351773403</v>
      </c>
      <c r="H20" s="9">
        <v>3.5066964230885422</v>
      </c>
      <c r="I20" s="9">
        <v>3.7060720965561824</v>
      </c>
      <c r="J20" s="9"/>
      <c r="K20" s="9">
        <v>2.9079499407513345</v>
      </c>
      <c r="L20" s="41">
        <v>1.9308644322750046</v>
      </c>
      <c r="N20" s="42">
        <v>5.9106572236595545</v>
      </c>
      <c r="O20" s="9">
        <v>6.5381024809963995</v>
      </c>
      <c r="P20" s="9">
        <v>8.3024450005922965</v>
      </c>
      <c r="Q20" s="9">
        <v>1.6432618802101118</v>
      </c>
      <c r="R20" s="9">
        <v>5.0853514420864387</v>
      </c>
      <c r="S20" s="9">
        <v>8.7732522231470647</v>
      </c>
      <c r="T20" s="9">
        <v>8.5229043345288034</v>
      </c>
      <c r="U20" s="9">
        <v>7.9913642622414516</v>
      </c>
      <c r="V20" s="9"/>
      <c r="W20" s="9">
        <v>9.6218484262038384</v>
      </c>
      <c r="X20" s="41">
        <v>-0.43241926871929737</v>
      </c>
    </row>
    <row r="21" spans="1:24" ht="14.25" customHeight="1">
      <c r="A21" s="37">
        <v>1969</v>
      </c>
      <c r="B21" s="42">
        <v>4.374202021609678</v>
      </c>
      <c r="C21" s="9">
        <v>4.6584827318047743</v>
      </c>
      <c r="D21" s="9">
        <v>14.41842989061996</v>
      </c>
      <c r="E21" s="9">
        <v>4.2439554735159177</v>
      </c>
      <c r="F21" s="9">
        <v>7.8349222218206229</v>
      </c>
      <c r="G21" s="9">
        <v>2.879367335539214</v>
      </c>
      <c r="H21" s="9">
        <v>3.6983778687713742</v>
      </c>
      <c r="I21" s="9">
        <v>3.8328549452289988</v>
      </c>
      <c r="J21" s="9"/>
      <c r="K21" s="9">
        <v>3.2782223979406209</v>
      </c>
      <c r="L21" s="41">
        <v>1.8685067513594764</v>
      </c>
      <c r="N21" s="42">
        <v>5.1354032290522822</v>
      </c>
      <c r="O21" s="9">
        <v>5.6184537975179083</v>
      </c>
      <c r="P21" s="9">
        <v>5.7313979127673109</v>
      </c>
      <c r="Q21" s="9">
        <v>3.8115964730250251</v>
      </c>
      <c r="R21" s="9">
        <v>4.7243687003195811</v>
      </c>
      <c r="S21" s="9">
        <v>8.0456619320994562</v>
      </c>
      <c r="T21" s="9">
        <v>5.4661545385216836</v>
      </c>
      <c r="U21" s="9">
        <v>3.4209493331397223</v>
      </c>
      <c r="V21" s="9"/>
      <c r="W21" s="9">
        <v>12.733109741690329</v>
      </c>
      <c r="X21" s="41">
        <v>-3.2295214450688503</v>
      </c>
    </row>
    <row r="22" spans="1:24" ht="14.25" customHeight="1">
      <c r="A22" s="37">
        <v>1970</v>
      </c>
      <c r="B22" s="42">
        <v>4.6342589695942609</v>
      </c>
      <c r="C22" s="9">
        <v>4.8637783609934671</v>
      </c>
      <c r="D22" s="9">
        <v>13.904165890166196</v>
      </c>
      <c r="E22" s="9">
        <v>4.4641922481719751</v>
      </c>
      <c r="F22" s="9">
        <v>7.9668918390639609</v>
      </c>
      <c r="G22" s="9">
        <v>3.1105642672451959</v>
      </c>
      <c r="H22" s="9">
        <v>3.9436819186870991</v>
      </c>
      <c r="I22" s="9">
        <v>4.0776269173397228</v>
      </c>
      <c r="J22" s="9"/>
      <c r="K22" s="9">
        <v>3.5119442012014974</v>
      </c>
      <c r="L22" s="41">
        <v>2.3954329243997607</v>
      </c>
      <c r="N22" s="42">
        <v>5.9452431940691053</v>
      </c>
      <c r="O22" s="9">
        <v>4.4069204719185073</v>
      </c>
      <c r="P22" s="9">
        <v>-3.5667129108719609</v>
      </c>
      <c r="Q22" s="9">
        <v>5.1894223685999608</v>
      </c>
      <c r="R22" s="9">
        <v>1.6843768643394652</v>
      </c>
      <c r="S22" s="9">
        <v>8.0294351072328851</v>
      </c>
      <c r="T22" s="9">
        <v>6.6327470750633832</v>
      </c>
      <c r="U22" s="9">
        <v>6.3861527662404161</v>
      </c>
      <c r="V22" s="9"/>
      <c r="W22" s="9">
        <v>7.1295285947561293</v>
      </c>
      <c r="X22" s="41">
        <v>28.200389035624653</v>
      </c>
    </row>
    <row r="23" spans="1:24" ht="14.25" customHeight="1">
      <c r="A23" s="37">
        <v>1971</v>
      </c>
      <c r="B23" s="42">
        <v>4.9977554653072032</v>
      </c>
      <c r="C23" s="9">
        <v>5.2207159095944169</v>
      </c>
      <c r="D23" s="9">
        <v>14.778615388777075</v>
      </c>
      <c r="E23" s="9">
        <v>4.7920923702824521</v>
      </c>
      <c r="F23" s="9">
        <v>8.2365059462123238</v>
      </c>
      <c r="G23" s="9">
        <v>3.3183794519434771</v>
      </c>
      <c r="H23" s="9">
        <v>4.2665645618409274</v>
      </c>
      <c r="I23" s="9">
        <v>4.3996385662824196</v>
      </c>
      <c r="J23" s="9"/>
      <c r="K23" s="9">
        <v>3.8288709210794929</v>
      </c>
      <c r="L23" s="41">
        <v>2.6618626402041863</v>
      </c>
      <c r="N23" s="42">
        <v>7.843681117043122</v>
      </c>
      <c r="O23" s="9">
        <v>7.3386886101455273</v>
      </c>
      <c r="P23" s="9">
        <v>6.289118711028463</v>
      </c>
      <c r="Q23" s="9">
        <v>7.3451165156417142</v>
      </c>
      <c r="R23" s="9">
        <v>3.3841818439955151</v>
      </c>
      <c r="S23" s="9">
        <v>6.6809481124249004</v>
      </c>
      <c r="T23" s="9">
        <v>8.1873398973647546</v>
      </c>
      <c r="U23" s="9">
        <v>7.8970355912987733</v>
      </c>
      <c r="V23" s="9"/>
      <c r="W23" s="9">
        <v>9.0242527136271011</v>
      </c>
      <c r="X23" s="41">
        <v>11.122403515898348</v>
      </c>
    </row>
    <row r="24" spans="1:24" ht="14.25" customHeight="1">
      <c r="A24" s="37">
        <v>1972</v>
      </c>
      <c r="B24" s="42">
        <v>5.423690160746558</v>
      </c>
      <c r="C24" s="9">
        <v>5.6300247841812157</v>
      </c>
      <c r="D24" s="9">
        <v>16.238161627668756</v>
      </c>
      <c r="E24" s="9">
        <v>4.9460148274102167</v>
      </c>
      <c r="F24" s="9">
        <v>8.6741211934264282</v>
      </c>
      <c r="G24" s="9">
        <v>3.5273086709819914</v>
      </c>
      <c r="H24" s="9">
        <v>4.6551107719549245</v>
      </c>
      <c r="I24" s="9">
        <v>4.7852632072430445</v>
      </c>
      <c r="J24" s="9"/>
      <c r="K24" s="9">
        <v>4.2130304359278385</v>
      </c>
      <c r="L24" s="41">
        <v>3.1425627574215569</v>
      </c>
      <c r="N24" s="42">
        <v>8.5225197270265785</v>
      </c>
      <c r="O24" s="9">
        <v>7.8400909314867651</v>
      </c>
      <c r="P24" s="9">
        <v>9.8760689042632919</v>
      </c>
      <c r="Q24" s="9">
        <v>3.2120093945245065</v>
      </c>
      <c r="R24" s="9">
        <v>5.3131176019528992</v>
      </c>
      <c r="S24" s="9">
        <v>6.296122009680083</v>
      </c>
      <c r="T24" s="9">
        <v>9.1067697320006857</v>
      </c>
      <c r="U24" s="9">
        <v>8.7649163709933475</v>
      </c>
      <c r="V24" s="9"/>
      <c r="W24" s="9">
        <v>10.033232322703567</v>
      </c>
      <c r="X24" s="41">
        <v>18.058787480502648</v>
      </c>
    </row>
    <row r="25" spans="1:24" ht="14.25" customHeight="1">
      <c r="A25" s="37">
        <v>1973</v>
      </c>
      <c r="B25" s="42">
        <v>6.0660317956792493</v>
      </c>
      <c r="C25" s="9">
        <v>6.3002080418132476</v>
      </c>
      <c r="D25" s="9">
        <v>18.371932879937496</v>
      </c>
      <c r="E25" s="9">
        <v>5.0632153530480686</v>
      </c>
      <c r="F25" s="9">
        <v>9.4917580402902928</v>
      </c>
      <c r="G25" s="9">
        <v>4.1881099655486382</v>
      </c>
      <c r="H25" s="9">
        <v>5.2146988990332277</v>
      </c>
      <c r="I25" s="9">
        <v>5.333936784308638</v>
      </c>
      <c r="J25" s="9"/>
      <c r="K25" s="9">
        <v>4.8029619808846284</v>
      </c>
      <c r="L25" s="41">
        <v>3.5500774269735218</v>
      </c>
      <c r="N25" s="42">
        <v>11.843258296382375</v>
      </c>
      <c r="O25" s="9">
        <v>11.90373547759609</v>
      </c>
      <c r="P25" s="9">
        <v>13.140473048580414</v>
      </c>
      <c r="Q25" s="9">
        <v>2.3695951129855342</v>
      </c>
      <c r="R25" s="9">
        <v>9.4261635113364495</v>
      </c>
      <c r="S25" s="9">
        <v>18.733866417839806</v>
      </c>
      <c r="T25" s="9">
        <v>12.020941165344222</v>
      </c>
      <c r="U25" s="9">
        <v>11.465901734205829</v>
      </c>
      <c r="V25" s="9"/>
      <c r="W25" s="9">
        <v>14.002546478800104</v>
      </c>
      <c r="X25" s="41">
        <v>12.967590498855364</v>
      </c>
    </row>
    <row r="26" spans="1:24" ht="14.25" customHeight="1">
      <c r="A26" s="37">
        <v>1974</v>
      </c>
      <c r="B26" s="42">
        <v>7.0336205865243837</v>
      </c>
      <c r="C26" s="9">
        <v>7.3620336808048634</v>
      </c>
      <c r="D26" s="9">
        <v>19.623539244712042</v>
      </c>
      <c r="E26" s="9">
        <v>6.1058444883142027</v>
      </c>
      <c r="F26" s="9">
        <v>11.005894754371097</v>
      </c>
      <c r="G26" s="9">
        <v>5.2188003771780398</v>
      </c>
      <c r="H26" s="9">
        <v>6.1019815985366472</v>
      </c>
      <c r="I26" s="9">
        <v>6.2601051543974036</v>
      </c>
      <c r="J26" s="9"/>
      <c r="K26" s="9">
        <v>5.5669550916834947</v>
      </c>
      <c r="L26" s="41">
        <v>3.5879795583784979</v>
      </c>
      <c r="N26" s="42">
        <v>15.950935033580516</v>
      </c>
      <c r="O26" s="9">
        <v>16.853818666693023</v>
      </c>
      <c r="P26" s="9">
        <v>6.8126003559555892</v>
      </c>
      <c r="Q26" s="9">
        <v>20.592233641384983</v>
      </c>
      <c r="R26" s="9">
        <v>15.952120857418063</v>
      </c>
      <c r="S26" s="9">
        <v>24.609917602638266</v>
      </c>
      <c r="T26" s="9">
        <v>17.01503225177423</v>
      </c>
      <c r="U26" s="9">
        <v>17.363692288468169</v>
      </c>
      <c r="V26" s="9"/>
      <c r="W26" s="9">
        <v>15.906707440939405</v>
      </c>
      <c r="X26" s="41">
        <v>1.067642387655976</v>
      </c>
    </row>
    <row r="27" spans="1:24" ht="14.25" customHeight="1">
      <c r="A27" s="37">
        <v>1975</v>
      </c>
      <c r="B27" s="42">
        <v>8.2136305817665569</v>
      </c>
      <c r="C27" s="9">
        <v>8.6583334783878385</v>
      </c>
      <c r="D27" s="9">
        <v>22.962432456056078</v>
      </c>
      <c r="E27" s="9">
        <v>8.3315528923816196</v>
      </c>
      <c r="F27" s="9">
        <v>12.580447054075419</v>
      </c>
      <c r="G27" s="9">
        <v>6.3308746486308669</v>
      </c>
      <c r="H27" s="9">
        <v>7.2213969741583854</v>
      </c>
      <c r="I27" s="9">
        <v>7.3951310266000823</v>
      </c>
      <c r="J27" s="9"/>
      <c r="K27" s="9">
        <v>6.6376572046161648</v>
      </c>
      <c r="L27" s="41">
        <v>3.7837544663570317</v>
      </c>
      <c r="N27" s="42">
        <v>16.776708108238569</v>
      </c>
      <c r="O27" s="9">
        <v>17.60790365524727</v>
      </c>
      <c r="P27" s="9">
        <v>17.014735057254104</v>
      </c>
      <c r="Q27" s="9">
        <v>36.452097794615227</v>
      </c>
      <c r="R27" s="9">
        <v>14.306445180924277</v>
      </c>
      <c r="S27" s="9">
        <v>21.30900189851981</v>
      </c>
      <c r="T27" s="9">
        <v>18.345112281069341</v>
      </c>
      <c r="U27" s="9">
        <v>18.131099146240071</v>
      </c>
      <c r="V27" s="9"/>
      <c r="W27" s="9">
        <v>19.233173167360352</v>
      </c>
      <c r="X27" s="41">
        <v>5.4564109073968581</v>
      </c>
    </row>
    <row r="28" spans="1:24" ht="14.25" customHeight="1">
      <c r="A28" s="37">
        <v>1976</v>
      </c>
      <c r="B28" s="42">
        <v>9.5681934614984971</v>
      </c>
      <c r="C28" s="9">
        <v>10.091257501634953</v>
      </c>
      <c r="D28" s="9">
        <v>24.937267748515712</v>
      </c>
      <c r="E28" s="9">
        <v>9.4103181872999624</v>
      </c>
      <c r="F28" s="9">
        <v>14.577668922417544</v>
      </c>
      <c r="G28" s="9">
        <v>7.4229466545560898</v>
      </c>
      <c r="H28" s="9">
        <v>8.5056917006275583</v>
      </c>
      <c r="I28" s="9">
        <v>8.6254581092823024</v>
      </c>
      <c r="J28" s="9"/>
      <c r="K28" s="9">
        <v>8.1115312591105777</v>
      </c>
      <c r="L28" s="41">
        <v>4.3353460933282335</v>
      </c>
      <c r="N28" s="42">
        <v>16.491646005347938</v>
      </c>
      <c r="O28" s="9">
        <v>16.549651579300463</v>
      </c>
      <c r="P28" s="9">
        <v>8.6002878668840488</v>
      </c>
      <c r="Q28" s="9">
        <v>12.947949906250567</v>
      </c>
      <c r="R28" s="9">
        <v>15.875603305330287</v>
      </c>
      <c r="S28" s="9">
        <v>17.249938855785075</v>
      </c>
      <c r="T28" s="9">
        <v>17.78457452297657</v>
      </c>
      <c r="U28" s="9">
        <v>16.636988286708743</v>
      </c>
      <c r="V28" s="9"/>
      <c r="W28" s="9">
        <v>22.204732920968052</v>
      </c>
      <c r="X28" s="41">
        <v>14.577891664896271</v>
      </c>
    </row>
    <row r="29" spans="1:24" ht="14.25" customHeight="1">
      <c r="A29" s="37">
        <v>1977</v>
      </c>
      <c r="B29" s="42">
        <v>11.805388164665267</v>
      </c>
      <c r="C29" s="9">
        <v>12.427103815300383</v>
      </c>
      <c r="D29" s="9">
        <v>32.431795055251293</v>
      </c>
      <c r="E29" s="9">
        <v>11.608076094594155</v>
      </c>
      <c r="F29" s="9">
        <v>17.313437959660732</v>
      </c>
      <c r="G29" s="9">
        <v>9.3443181923449075</v>
      </c>
      <c r="H29" s="9">
        <v>10.584254767772279</v>
      </c>
      <c r="I29" s="9">
        <v>10.70164241157984</v>
      </c>
      <c r="J29" s="9"/>
      <c r="K29" s="9">
        <v>10.199188188550618</v>
      </c>
      <c r="L29" s="41">
        <v>5.6021921087617192</v>
      </c>
      <c r="N29" s="42">
        <v>23.381578896465971</v>
      </c>
      <c r="O29" s="9">
        <v>23.147227323125819</v>
      </c>
      <c r="P29" s="9">
        <v>30.053522231526998</v>
      </c>
      <c r="Q29" s="9">
        <v>23.354767219882721</v>
      </c>
      <c r="R29" s="9">
        <v>18.766848470787533</v>
      </c>
      <c r="S29" s="9">
        <v>25.884215894364672</v>
      </c>
      <c r="T29" s="9">
        <v>24.437319624356512</v>
      </c>
      <c r="U29" s="9">
        <v>24.070423576264876</v>
      </c>
      <c r="V29" s="9"/>
      <c r="W29" s="9">
        <v>25.73690296878608</v>
      </c>
      <c r="X29" s="41">
        <v>29.221335232798708</v>
      </c>
    </row>
    <row r="30" spans="1:24" ht="14.25" customHeight="1">
      <c r="A30" s="37">
        <v>1978</v>
      </c>
      <c r="B30" s="42">
        <v>14.241285314424223</v>
      </c>
      <c r="C30" s="9">
        <v>14.991064733224663</v>
      </c>
      <c r="D30" s="9">
        <v>32.199046770433988</v>
      </c>
      <c r="E30" s="9">
        <v>13.102983507720642</v>
      </c>
      <c r="F30" s="9">
        <v>20.535494680995033</v>
      </c>
      <c r="G30" s="9">
        <v>11.774539509114753</v>
      </c>
      <c r="H30" s="9">
        <v>12.98525354845976</v>
      </c>
      <c r="I30" s="9">
        <v>13.191537584282081</v>
      </c>
      <c r="J30" s="9"/>
      <c r="K30" s="9">
        <v>12.32196889322916</v>
      </c>
      <c r="L30" s="41">
        <v>6.6835635211599449</v>
      </c>
      <c r="N30" s="42">
        <v>20.633774305277353</v>
      </c>
      <c r="O30" s="9">
        <v>20.632006910310864</v>
      </c>
      <c r="P30" s="9">
        <v>-0.71765464853484895</v>
      </c>
      <c r="Q30" s="9">
        <v>12.878166898153442</v>
      </c>
      <c r="R30" s="9">
        <v>18.610149693212286</v>
      </c>
      <c r="S30" s="9">
        <v>26.007476059202929</v>
      </c>
      <c r="T30" s="9">
        <v>22.684627622515464</v>
      </c>
      <c r="U30" s="9">
        <v>23.266477022330889</v>
      </c>
      <c r="V30" s="9"/>
      <c r="W30" s="9">
        <v>20.813232047836205</v>
      </c>
      <c r="X30" s="41">
        <v>19.302647810077445</v>
      </c>
    </row>
    <row r="31" spans="1:24" ht="14.25" customHeight="1">
      <c r="A31" s="37">
        <v>1979</v>
      </c>
      <c r="B31" s="42">
        <v>16.652369357378195</v>
      </c>
      <c r="C31" s="9">
        <v>17.411032158839895</v>
      </c>
      <c r="D31" s="9">
        <v>39.327271945731226</v>
      </c>
      <c r="E31" s="9">
        <v>14.747917345598532</v>
      </c>
      <c r="F31" s="9">
        <v>23.539798000212095</v>
      </c>
      <c r="G31" s="9">
        <v>14.223534499171695</v>
      </c>
      <c r="H31" s="9">
        <v>15.22270979339431</v>
      </c>
      <c r="I31" s="9">
        <v>15.518429399092696</v>
      </c>
      <c r="J31" s="9"/>
      <c r="K31" s="9">
        <v>14.300742860703863</v>
      </c>
      <c r="L31" s="41">
        <v>8.5575342217187949</v>
      </c>
      <c r="N31" s="42">
        <v>16.930241826641268</v>
      </c>
      <c r="O31" s="9">
        <v>16.142732145314966</v>
      </c>
      <c r="P31" s="9">
        <v>22.138000625045095</v>
      </c>
      <c r="Q31" s="9">
        <v>12.553887722659862</v>
      </c>
      <c r="R31" s="9">
        <v>14.629807393914174</v>
      </c>
      <c r="S31" s="9">
        <v>20.799072338762436</v>
      </c>
      <c r="T31" s="9">
        <v>17.230747451981365</v>
      </c>
      <c r="U31" s="9">
        <v>17.639276694955885</v>
      </c>
      <c r="V31" s="9"/>
      <c r="W31" s="9">
        <v>16.058910589865437</v>
      </c>
      <c r="X31" s="41">
        <v>28.038496149934389</v>
      </c>
    </row>
    <row r="32" spans="1:24" ht="14.25" customHeight="1">
      <c r="A32" s="37">
        <v>1980</v>
      </c>
      <c r="B32" s="42">
        <v>18.887782456845812</v>
      </c>
      <c r="C32" s="9">
        <v>19.772560743938222</v>
      </c>
      <c r="D32" s="9">
        <v>38.827301257129974</v>
      </c>
      <c r="E32" s="9">
        <v>17.393769286600879</v>
      </c>
      <c r="F32" s="9">
        <v>26.577232275422453</v>
      </c>
      <c r="G32" s="9">
        <v>16.294773247895961</v>
      </c>
      <c r="H32" s="9">
        <v>17.510996603755</v>
      </c>
      <c r="I32" s="9">
        <v>17.835581194476564</v>
      </c>
      <c r="J32" s="9"/>
      <c r="K32" s="9">
        <v>16.525271085624208</v>
      </c>
      <c r="L32" s="41">
        <v>9.4479794781082234</v>
      </c>
      <c r="N32" s="42">
        <v>13.423994216637825</v>
      </c>
      <c r="O32" s="9">
        <v>13.563403729050805</v>
      </c>
      <c r="P32" s="9">
        <v>-1.2713078326184846</v>
      </c>
      <c r="Q32" s="9">
        <v>17.940512405922803</v>
      </c>
      <c r="R32" s="9">
        <v>12.903399915254109</v>
      </c>
      <c r="S32" s="9">
        <v>14.562053818935672</v>
      </c>
      <c r="T32" s="9">
        <v>15.032059609739523</v>
      </c>
      <c r="U32" s="9">
        <v>14.931612831381912</v>
      </c>
      <c r="V32" s="9"/>
      <c r="W32" s="9">
        <v>15.555333359870339</v>
      </c>
      <c r="X32" s="41">
        <v>10.405395214540913</v>
      </c>
    </row>
    <row r="33" spans="1:24" ht="14.25" customHeight="1">
      <c r="A33" s="37">
        <v>1981</v>
      </c>
      <c r="B33" s="42">
        <v>21.21934006196366</v>
      </c>
      <c r="C33" s="9">
        <v>22.077287533614157</v>
      </c>
      <c r="D33" s="9">
        <v>41.698421342005389</v>
      </c>
      <c r="E33" s="9">
        <v>19.7841477592209</v>
      </c>
      <c r="F33" s="9">
        <v>29.773451059813944</v>
      </c>
      <c r="G33" s="9">
        <v>16.788315779482012</v>
      </c>
      <c r="H33" s="9">
        <v>20.056602175688319</v>
      </c>
      <c r="I33" s="9">
        <v>20.456405278415229</v>
      </c>
      <c r="J33" s="9"/>
      <c r="K33" s="9">
        <v>18.872415717776409</v>
      </c>
      <c r="L33" s="41">
        <v>12.289483159022733</v>
      </c>
      <c r="N33" s="42">
        <v>12.344263337662387</v>
      </c>
      <c r="O33" s="9">
        <v>11.656187681115139</v>
      </c>
      <c r="P33" s="9">
        <v>7.3945908984549336</v>
      </c>
      <c r="Q33" s="9">
        <v>13.742728405978255</v>
      </c>
      <c r="R33" s="9">
        <v>12.026153631306546</v>
      </c>
      <c r="S33" s="9">
        <v>3.0288395185233963</v>
      </c>
      <c r="T33" s="9">
        <v>14.537182717444242</v>
      </c>
      <c r="U33" s="9">
        <v>14.694357617851539</v>
      </c>
      <c r="V33" s="9"/>
      <c r="W33" s="9">
        <v>14.203365378944044</v>
      </c>
      <c r="X33" s="41">
        <v>30.075252465339464</v>
      </c>
    </row>
    <row r="34" spans="1:24" ht="14.25" customHeight="1">
      <c r="A34" s="37">
        <v>1982</v>
      </c>
      <c r="B34" s="42">
        <v>24.101931678354489</v>
      </c>
      <c r="C34" s="9">
        <v>25.122524889831599</v>
      </c>
      <c r="D34" s="9">
        <v>48.521396626166528</v>
      </c>
      <c r="E34" s="9">
        <v>27.293372944391553</v>
      </c>
      <c r="F34" s="9">
        <v>32.587999166242412</v>
      </c>
      <c r="G34" s="9">
        <v>20.891275861921557</v>
      </c>
      <c r="H34" s="9">
        <v>22.535947615612031</v>
      </c>
      <c r="I34" s="9">
        <v>23.132569564491064</v>
      </c>
      <c r="J34" s="9"/>
      <c r="K34" s="9">
        <v>20.786770407706491</v>
      </c>
      <c r="L34" s="41">
        <v>13.727280845057344</v>
      </c>
      <c r="N34" s="42">
        <v>13.584737357397692</v>
      </c>
      <c r="O34" s="9">
        <v>13.793530349146653</v>
      </c>
      <c r="P34" s="9">
        <v>16.362670491047915</v>
      </c>
      <c r="Q34" s="9">
        <v>37.955767802385054</v>
      </c>
      <c r="R34" s="9">
        <v>9.4532142101166894</v>
      </c>
      <c r="S34" s="9">
        <v>24.439378769930052</v>
      </c>
      <c r="T34" s="9">
        <v>12.361742124640941</v>
      </c>
      <c r="U34" s="9">
        <v>13.082280340327523</v>
      </c>
      <c r="V34" s="9"/>
      <c r="W34" s="9">
        <v>10.143665329112594</v>
      </c>
      <c r="X34" s="41">
        <v>11.699415406082414</v>
      </c>
    </row>
    <row r="35" spans="1:24" ht="14.25" customHeight="1">
      <c r="A35" s="37">
        <v>1983</v>
      </c>
      <c r="B35" s="42">
        <v>26.967457500499652</v>
      </c>
      <c r="C35" s="9">
        <v>27.907360067974984</v>
      </c>
      <c r="D35" s="9">
        <v>50.983393675089317</v>
      </c>
      <c r="E35" s="9">
        <v>32.928813847029367</v>
      </c>
      <c r="F35" s="9">
        <v>35.952773663517661</v>
      </c>
      <c r="G35" s="9">
        <v>22.066307764997127</v>
      </c>
      <c r="H35" s="9">
        <v>25.227936298391658</v>
      </c>
      <c r="I35" s="9">
        <v>25.753639199401324</v>
      </c>
      <c r="J35" s="9"/>
      <c r="K35" s="9">
        <v>23.718773900206532</v>
      </c>
      <c r="L35" s="41">
        <v>17.432839425748128</v>
      </c>
      <c r="N35" s="42">
        <v>11.889195689317456</v>
      </c>
      <c r="O35" s="9">
        <v>11.085013112159569</v>
      </c>
      <c r="P35" s="9">
        <v>5.0740440715077995</v>
      </c>
      <c r="Q35" s="9">
        <v>20.647652872071376</v>
      </c>
      <c r="R35" s="9">
        <v>10.325195112809471</v>
      </c>
      <c r="S35" s="9">
        <v>5.6245100148109906</v>
      </c>
      <c r="T35" s="9">
        <v>11.94530946155874</v>
      </c>
      <c r="U35" s="9">
        <v>11.330646289003932</v>
      </c>
      <c r="V35" s="9"/>
      <c r="W35" s="9">
        <v>14.105142044639262</v>
      </c>
      <c r="X35" s="41">
        <v>26.994119392734728</v>
      </c>
    </row>
    <row r="36" spans="1:24" ht="14.25" customHeight="1">
      <c r="A36" s="37">
        <v>1984</v>
      </c>
      <c r="B36" s="42">
        <v>29.898083854751604</v>
      </c>
      <c r="C36" s="9">
        <v>30.834979729475698</v>
      </c>
      <c r="D36" s="9">
        <v>56.455733628756974</v>
      </c>
      <c r="E36" s="9">
        <v>35.277371323586159</v>
      </c>
      <c r="F36" s="9">
        <v>40.321938850192026</v>
      </c>
      <c r="G36" s="9">
        <v>23.234382598744467</v>
      </c>
      <c r="H36" s="9">
        <v>27.870568536579743</v>
      </c>
      <c r="I36" s="9">
        <v>28.614806541070763</v>
      </c>
      <c r="J36" s="9"/>
      <c r="K36" s="9">
        <v>25.742751639187421</v>
      </c>
      <c r="L36" s="41">
        <v>20.414683684488377</v>
      </c>
      <c r="N36" s="42">
        <v>10.867269760961529</v>
      </c>
      <c r="O36" s="9">
        <v>10.490493025387583</v>
      </c>
      <c r="P36" s="9">
        <v>10.733573344572122</v>
      </c>
      <c r="Q36" s="9">
        <v>7.1322261635873074</v>
      </c>
      <c r="R36" s="9">
        <v>12.152512147088901</v>
      </c>
      <c r="S36" s="9">
        <v>5.2934765806185613</v>
      </c>
      <c r="T36" s="9">
        <v>10.475023430103402</v>
      </c>
      <c r="U36" s="9">
        <v>11.109759360672999</v>
      </c>
      <c r="V36" s="9"/>
      <c r="W36" s="9">
        <v>8.5332308807213089</v>
      </c>
      <c r="X36" s="41">
        <v>17.104753769119775</v>
      </c>
    </row>
    <row r="37" spans="1:24" ht="14.25" customHeight="1">
      <c r="A37" s="37">
        <v>1985</v>
      </c>
      <c r="B37" s="42">
        <v>32.467856203172701</v>
      </c>
      <c r="C37" s="9">
        <v>33.22115235826324</v>
      </c>
      <c r="D37" s="9">
        <v>58.342012266868494</v>
      </c>
      <c r="E37" s="9">
        <v>39.171807389007938</v>
      </c>
      <c r="F37" s="9">
        <v>43.555934080425608</v>
      </c>
      <c r="G37" s="9">
        <v>25.630936811883871</v>
      </c>
      <c r="H37" s="9">
        <v>30.012651268344055</v>
      </c>
      <c r="I37" s="9">
        <v>30.757682327329199</v>
      </c>
      <c r="J37" s="9"/>
      <c r="K37" s="9">
        <v>27.925313145949854</v>
      </c>
      <c r="L37" s="41">
        <v>25.005279136154723</v>
      </c>
      <c r="N37" s="42">
        <v>8.5951071677548008</v>
      </c>
      <c r="O37" s="9">
        <v>7.7385250443559039</v>
      </c>
      <c r="P37" s="9">
        <v>3.3411639825909667</v>
      </c>
      <c r="Q37" s="9">
        <v>11.039473518872956</v>
      </c>
      <c r="R37" s="9">
        <v>8.0204358283683561</v>
      </c>
      <c r="S37" s="9">
        <v>10.314688599768985</v>
      </c>
      <c r="T37" s="9">
        <v>7.6858235918397577</v>
      </c>
      <c r="U37" s="9">
        <v>7.4886956973927887</v>
      </c>
      <c r="V37" s="9"/>
      <c r="W37" s="9">
        <v>8.4783535861022052</v>
      </c>
      <c r="X37" s="41">
        <v>22.48673318976968</v>
      </c>
    </row>
    <row r="38" spans="1:24" ht="14.25" customHeight="1">
      <c r="A38" s="37">
        <v>1986</v>
      </c>
      <c r="B38" s="42">
        <v>35.998653404276517</v>
      </c>
      <c r="C38" s="9">
        <v>36.186705055233645</v>
      </c>
      <c r="D38" s="9">
        <v>66.483261015104986</v>
      </c>
      <c r="E38" s="9">
        <v>48.23234257153868</v>
      </c>
      <c r="F38" s="9">
        <v>47.272355658370479</v>
      </c>
      <c r="G38" s="9">
        <v>27.44290109167315</v>
      </c>
      <c r="H38" s="9">
        <v>32.503590927250052</v>
      </c>
      <c r="I38" s="9">
        <v>33.326113684402166</v>
      </c>
      <c r="J38" s="9"/>
      <c r="K38" s="9">
        <v>30.210542085388191</v>
      </c>
      <c r="L38" s="41">
        <v>34.084288430188124</v>
      </c>
      <c r="N38" s="42">
        <v>10.874746946670278</v>
      </c>
      <c r="O38" s="9">
        <v>8.9267002691216781</v>
      </c>
      <c r="P38" s="9">
        <v>13.954350273344573</v>
      </c>
      <c r="Q38" s="9">
        <v>23.13024541490325</v>
      </c>
      <c r="R38" s="9">
        <v>8.5325264086462571</v>
      </c>
      <c r="S38" s="9">
        <v>7.0694422645884547</v>
      </c>
      <c r="T38" s="9">
        <v>8.2996321672298414</v>
      </c>
      <c r="U38" s="9">
        <v>8.3505360701083617</v>
      </c>
      <c r="V38" s="9"/>
      <c r="W38" s="9">
        <v>8.1833601202419217</v>
      </c>
      <c r="X38" s="41">
        <v>36.308370102960417</v>
      </c>
    </row>
    <row r="39" spans="1:24" ht="14.25" customHeight="1">
      <c r="A39" s="37">
        <v>1987</v>
      </c>
      <c r="B39" s="42">
        <v>38.138894448679814</v>
      </c>
      <c r="C39" s="9">
        <v>38.304967635738109</v>
      </c>
      <c r="D39" s="9">
        <v>64.464039774294719</v>
      </c>
      <c r="E39" s="9">
        <v>47.489115496185839</v>
      </c>
      <c r="F39" s="9">
        <v>48.602477073531361</v>
      </c>
      <c r="G39" s="9">
        <v>30.146819769792177</v>
      </c>
      <c r="H39" s="9">
        <v>34.986398573006788</v>
      </c>
      <c r="I39" s="9">
        <v>36.079344471110304</v>
      </c>
      <c r="J39" s="9"/>
      <c r="K39" s="9">
        <v>31.968555129684361</v>
      </c>
      <c r="L39" s="41">
        <v>36.385540349043524</v>
      </c>
      <c r="N39" s="42">
        <v>5.9453364001361253</v>
      </c>
      <c r="O39" s="9">
        <v>5.8537039425702098</v>
      </c>
      <c r="P39" s="9">
        <v>-3.0371874212841377</v>
      </c>
      <c r="Q39" s="9">
        <v>-1.5409309101055535</v>
      </c>
      <c r="R39" s="9">
        <v>2.8137404972442104</v>
      </c>
      <c r="S39" s="9">
        <v>9.8528893468171397</v>
      </c>
      <c r="T39" s="9">
        <v>7.6385641553075923</v>
      </c>
      <c r="U39" s="9">
        <v>8.2614817100523439</v>
      </c>
      <c r="V39" s="9"/>
      <c r="W39" s="9">
        <v>5.8192039034826282</v>
      </c>
      <c r="X39" s="41">
        <v>6.7516501732722167</v>
      </c>
    </row>
    <row r="40" spans="1:24" ht="14.25" customHeight="1">
      <c r="A40" s="37">
        <v>1988</v>
      </c>
      <c r="B40" s="42">
        <v>40.402988445849822</v>
      </c>
      <c r="C40" s="9">
        <v>40.599915928808187</v>
      </c>
      <c r="D40" s="9">
        <v>67.187028823177428</v>
      </c>
      <c r="E40" s="9">
        <v>48.34050459531084</v>
      </c>
      <c r="F40" s="9">
        <v>50.413960016676704</v>
      </c>
      <c r="G40" s="9">
        <v>33.204834078734798</v>
      </c>
      <c r="H40" s="9">
        <v>37.337215585690004</v>
      </c>
      <c r="I40" s="9">
        <v>38.54259068248129</v>
      </c>
      <c r="J40" s="9"/>
      <c r="K40" s="9">
        <v>34.038498998861975</v>
      </c>
      <c r="L40" s="41">
        <v>38.25412866771287</v>
      </c>
      <c r="N40" s="42">
        <v>5.9364437011057092</v>
      </c>
      <c r="O40" s="9">
        <v>5.9912550113445873</v>
      </c>
      <c r="P40" s="9">
        <v>4.2240434487453848</v>
      </c>
      <c r="Q40" s="9">
        <v>1.7928089210113463</v>
      </c>
      <c r="R40" s="9">
        <v>3.7271411915996033</v>
      </c>
      <c r="S40" s="9">
        <v>10.143737655561335</v>
      </c>
      <c r="T40" s="9">
        <v>6.7192312114598529</v>
      </c>
      <c r="U40" s="9">
        <v>6.8273031217165547</v>
      </c>
      <c r="V40" s="9"/>
      <c r="W40" s="9">
        <v>6.4749372024498264</v>
      </c>
      <c r="X40" s="41">
        <v>5.1355244438975767</v>
      </c>
    </row>
    <row r="41" spans="1:24" ht="14.25" customHeight="1">
      <c r="A41" s="37">
        <v>1989</v>
      </c>
      <c r="B41" s="42">
        <v>43.188380504594612</v>
      </c>
      <c r="C41" s="9">
        <v>43.395797992761167</v>
      </c>
      <c r="D41" s="9">
        <v>73.312236832520455</v>
      </c>
      <c r="E41" s="9">
        <v>50.869251900895641</v>
      </c>
      <c r="F41" s="9">
        <v>53.470432213905163</v>
      </c>
      <c r="G41" s="9">
        <v>36.522154093016148</v>
      </c>
      <c r="H41" s="9">
        <v>40.070521736297714</v>
      </c>
      <c r="I41" s="9">
        <v>41.397610126573532</v>
      </c>
      <c r="J41" s="9"/>
      <c r="K41" s="9">
        <v>36.540055235331252</v>
      </c>
      <c r="L41" s="41">
        <v>40.969453942682264</v>
      </c>
      <c r="N41" s="42">
        <v>6.8940248379842473</v>
      </c>
      <c r="O41" s="9">
        <v>6.8864232843623308</v>
      </c>
      <c r="P41" s="9">
        <v>9.1166525989165628</v>
      </c>
      <c r="Q41" s="9">
        <v>5.2311148316604328</v>
      </c>
      <c r="R41" s="9">
        <v>6.0627496753228538</v>
      </c>
      <c r="S41" s="9">
        <v>9.9904730932109729</v>
      </c>
      <c r="T41" s="9">
        <v>7.3205944999693129</v>
      </c>
      <c r="U41" s="9">
        <v>7.4074404276875283</v>
      </c>
      <c r="V41" s="9"/>
      <c r="W41" s="9">
        <v>7.3491966744858805</v>
      </c>
      <c r="X41" s="41">
        <v>7.0981234432381024</v>
      </c>
    </row>
    <row r="42" spans="1:24" ht="14.25" customHeight="1">
      <c r="A42" s="37">
        <v>1990</v>
      </c>
      <c r="B42" s="42">
        <v>46.352078346757921</v>
      </c>
      <c r="C42" s="9">
        <v>46.67544672764182</v>
      </c>
      <c r="D42" s="9">
        <v>76.568978112203851</v>
      </c>
      <c r="E42" s="9">
        <v>54.376146258824576</v>
      </c>
      <c r="F42" s="9">
        <v>55.316240837665674</v>
      </c>
      <c r="G42" s="9">
        <v>40.262513063361723</v>
      </c>
      <c r="H42" s="9">
        <v>43.712127526252317</v>
      </c>
      <c r="I42" s="9">
        <v>45.360517099879559</v>
      </c>
      <c r="J42" s="9"/>
      <c r="K42" s="9">
        <v>39.515649988711928</v>
      </c>
      <c r="L42" s="41">
        <v>42.84993506635395</v>
      </c>
      <c r="N42" s="42">
        <v>7.3253449312060681</v>
      </c>
      <c r="O42" s="9">
        <v>7.5575260430231772</v>
      </c>
      <c r="P42" s="9">
        <v>4.4422887916014897</v>
      </c>
      <c r="Q42" s="9">
        <v>6.8939373528848602</v>
      </c>
      <c r="R42" s="9">
        <v>3.4520173997780068</v>
      </c>
      <c r="S42" s="9">
        <v>10.241342722610147</v>
      </c>
      <c r="T42" s="9">
        <v>9.0879919505911353</v>
      </c>
      <c r="U42" s="9">
        <v>9.5727916688654435</v>
      </c>
      <c r="V42" s="9"/>
      <c r="W42" s="9">
        <v>8.1433778198110716</v>
      </c>
      <c r="X42" s="41">
        <v>4.5899589638235039</v>
      </c>
    </row>
    <row r="43" spans="1:24" ht="14.25" customHeight="1">
      <c r="A43" s="37">
        <v>1991</v>
      </c>
      <c r="B43" s="42">
        <v>49.567882401491048</v>
      </c>
      <c r="C43" s="9">
        <v>49.895800642201074</v>
      </c>
      <c r="D43" s="9">
        <v>75.538908875346294</v>
      </c>
      <c r="E43" s="9">
        <v>60.287938922086802</v>
      </c>
      <c r="F43" s="9">
        <v>56.827355861803042</v>
      </c>
      <c r="G43" s="9">
        <v>43.540781225186706</v>
      </c>
      <c r="H43" s="9">
        <v>47.452243230732172</v>
      </c>
      <c r="I43" s="9">
        <v>49.381496148342535</v>
      </c>
      <c r="J43" s="9"/>
      <c r="K43" s="9">
        <v>42.680563520606626</v>
      </c>
      <c r="L43" s="41">
        <v>45.943776354766371</v>
      </c>
      <c r="N43" s="42">
        <v>6.937777483624008</v>
      </c>
      <c r="O43" s="9">
        <v>6.8994602951536699</v>
      </c>
      <c r="P43" s="9">
        <v>-1.3452827270962087</v>
      </c>
      <c r="Q43" s="9">
        <v>10.872033179995388</v>
      </c>
      <c r="R43" s="9">
        <v>2.7317746131230614</v>
      </c>
      <c r="S43" s="9">
        <v>8.1422343326307498</v>
      </c>
      <c r="T43" s="9">
        <v>8.5562426633973399</v>
      </c>
      <c r="U43" s="9">
        <v>8.8644912041217836</v>
      </c>
      <c r="V43" s="9"/>
      <c r="W43" s="9">
        <v>8.0092660320627118</v>
      </c>
      <c r="X43" s="41">
        <v>7.2201773086039589</v>
      </c>
    </row>
    <row r="44" spans="1:24" ht="14.25" customHeight="1">
      <c r="A44" s="37">
        <v>1992</v>
      </c>
      <c r="B44" s="42">
        <v>52.89322121017743</v>
      </c>
      <c r="C44" s="9">
        <v>53.04620901301611</v>
      </c>
      <c r="D44" s="9">
        <v>70.670069114591044</v>
      </c>
      <c r="E44" s="9">
        <v>63.300054547734696</v>
      </c>
      <c r="F44" s="9">
        <v>58.173965755493221</v>
      </c>
      <c r="G44" s="9">
        <v>45.496032077793458</v>
      </c>
      <c r="H44" s="9">
        <v>51.66420124016927</v>
      </c>
      <c r="I44" s="9">
        <v>53.624489918392825</v>
      </c>
      <c r="J44" s="9"/>
      <c r="K44" s="9">
        <v>46.914745964272178</v>
      </c>
      <c r="L44" s="41">
        <v>51.229455591831609</v>
      </c>
      <c r="N44" s="42">
        <v>6.7086561853736848</v>
      </c>
      <c r="O44" s="9">
        <v>6.3139749844007387</v>
      </c>
      <c r="P44" s="9">
        <v>-6.4454727149815927</v>
      </c>
      <c r="Q44" s="9">
        <v>4.9962159587850552</v>
      </c>
      <c r="R44" s="9">
        <v>2.3696508015698781</v>
      </c>
      <c r="S44" s="9">
        <v>4.4906195929156123</v>
      </c>
      <c r="T44" s="9">
        <v>8.8762042058935684</v>
      </c>
      <c r="U44" s="9">
        <v>8.592274639278429</v>
      </c>
      <c r="V44" s="9"/>
      <c r="W44" s="9">
        <v>9.9206338773414782</v>
      </c>
      <c r="X44" s="41">
        <v>11.504668654684691</v>
      </c>
    </row>
    <row r="45" spans="1:24" ht="14.25" customHeight="1">
      <c r="A45" s="37">
        <v>1993</v>
      </c>
      <c r="B45" s="42">
        <v>55.29333224924811</v>
      </c>
      <c r="C45" s="9">
        <v>55.989541560440635</v>
      </c>
      <c r="D45" s="9">
        <v>75.858521172235655</v>
      </c>
      <c r="E45" s="9">
        <v>67.431597785165437</v>
      </c>
      <c r="F45" s="9">
        <v>59.843522954747051</v>
      </c>
      <c r="G45" s="9">
        <v>47.2158700225405</v>
      </c>
      <c r="H45" s="9">
        <v>54.908288106302983</v>
      </c>
      <c r="I45" s="9">
        <v>57.56266847469567</v>
      </c>
      <c r="J45" s="9"/>
      <c r="K45" s="9">
        <v>48.546817674476003</v>
      </c>
      <c r="L45" s="41">
        <v>47.583889345940833</v>
      </c>
      <c r="N45" s="42">
        <v>4.5376533781778194</v>
      </c>
      <c r="O45" s="9">
        <v>5.5486199715088169</v>
      </c>
      <c r="P45" s="9">
        <v>7.3417956465156031</v>
      </c>
      <c r="Q45" s="9">
        <v>6.5269189212390666</v>
      </c>
      <c r="R45" s="9">
        <v>2.8699387734214765</v>
      </c>
      <c r="S45" s="9">
        <v>3.7801932744514932</v>
      </c>
      <c r="T45" s="9">
        <v>6.2791774347832341</v>
      </c>
      <c r="U45" s="9">
        <v>7.3439925718567611</v>
      </c>
      <c r="V45" s="9"/>
      <c r="W45" s="9">
        <v>3.4788032561163806</v>
      </c>
      <c r="X45" s="41">
        <v>-7.116152619181948</v>
      </c>
    </row>
    <row r="46" spans="1:24" ht="14.25" customHeight="1">
      <c r="A46" s="37">
        <v>1994</v>
      </c>
      <c r="B46" s="42">
        <v>57.439769289358246</v>
      </c>
      <c r="C46" s="9">
        <v>57.97945552199613</v>
      </c>
      <c r="D46" s="9">
        <v>83.928235307112558</v>
      </c>
      <c r="E46" s="9">
        <v>67.60078874725474</v>
      </c>
      <c r="F46" s="9">
        <v>61.484700498774494</v>
      </c>
      <c r="G46" s="9">
        <v>48.290031456747414</v>
      </c>
      <c r="H46" s="9">
        <v>57.005150844889307</v>
      </c>
      <c r="I46" s="9">
        <v>59.964834395647436</v>
      </c>
      <c r="J46" s="9"/>
      <c r="K46" s="9">
        <v>49.746792668880602</v>
      </c>
      <c r="L46" s="41">
        <v>51.511123157688147</v>
      </c>
      <c r="N46" s="42">
        <v>3.8819093601278221</v>
      </c>
      <c r="O46" s="9">
        <v>3.5540815411167159</v>
      </c>
      <c r="P46" s="9">
        <v>10.637847944009792</v>
      </c>
      <c r="Q46" s="9">
        <v>0.25090753837442303</v>
      </c>
      <c r="R46" s="9">
        <v>2.742448076241244</v>
      </c>
      <c r="S46" s="9">
        <v>2.2750008285225221</v>
      </c>
      <c r="T46" s="9">
        <v>3.8188455894432094</v>
      </c>
      <c r="U46" s="9">
        <v>4.1731316226379489</v>
      </c>
      <c r="V46" s="9"/>
      <c r="W46" s="9">
        <v>2.4717891962576566</v>
      </c>
      <c r="X46" s="41">
        <v>8.253284600583676</v>
      </c>
    </row>
    <row r="47" spans="1:24" ht="14.25" customHeight="1" thickBot="1">
      <c r="A47" s="156">
        <v>1995</v>
      </c>
      <c r="B47" s="525">
        <v>60.272463895421623</v>
      </c>
      <c r="C47" s="498">
        <v>60.794639151363725</v>
      </c>
      <c r="D47" s="498">
        <v>90.351323909504401</v>
      </c>
      <c r="E47" s="498">
        <v>69.257412544619868</v>
      </c>
      <c r="F47" s="498">
        <v>65.248388542093139</v>
      </c>
      <c r="G47" s="498">
        <v>50.563367481830646</v>
      </c>
      <c r="H47" s="498">
        <v>59.736269130607077</v>
      </c>
      <c r="I47" s="498">
        <v>62.927126903782892</v>
      </c>
      <c r="J47" s="498">
        <v>42.981610531298529</v>
      </c>
      <c r="K47" s="498">
        <v>51.956017030061673</v>
      </c>
      <c r="L47" s="526">
        <v>54.453678614943932</v>
      </c>
      <c r="M47" s="500"/>
      <c r="N47" s="525">
        <v>4.931591197369567</v>
      </c>
      <c r="O47" s="498">
        <v>4.855484764425877</v>
      </c>
      <c r="P47" s="498">
        <v>7.6530723884379315</v>
      </c>
      <c r="Q47" s="498">
        <v>2.4505983259439423</v>
      </c>
      <c r="R47" s="498">
        <v>6.121340777115214</v>
      </c>
      <c r="S47" s="498">
        <v>4.7076714520664975</v>
      </c>
      <c r="T47" s="498">
        <v>4.7910026466715827</v>
      </c>
      <c r="U47" s="498">
        <v>4.9400495106686648</v>
      </c>
      <c r="V47" s="498"/>
      <c r="W47" s="498">
        <v>4.4409382849782464</v>
      </c>
      <c r="X47" s="526">
        <v>5.7124661177507363</v>
      </c>
    </row>
    <row r="48" spans="1:24" ht="14.25" customHeight="1">
      <c r="A48" s="37">
        <v>1996</v>
      </c>
      <c r="B48" s="42">
        <v>62.402024587750027</v>
      </c>
      <c r="C48" s="9">
        <v>62.829587469889049</v>
      </c>
      <c r="D48" s="9">
        <v>89.440796935768958</v>
      </c>
      <c r="E48" s="9">
        <v>69.856882389723609</v>
      </c>
      <c r="F48" s="9">
        <v>67.575674536300298</v>
      </c>
      <c r="G48" s="9">
        <v>52.215492878488931</v>
      </c>
      <c r="H48" s="9">
        <v>61.686301265462731</v>
      </c>
      <c r="I48" s="9">
        <v>64.59430922215266</v>
      </c>
      <c r="J48" s="9">
        <v>45.206809483460233</v>
      </c>
      <c r="K48" s="9">
        <v>54.515080409918873</v>
      </c>
      <c r="L48" s="41">
        <v>57.665026163634025</v>
      </c>
      <c r="N48" s="42">
        <v>3.5332232244950079</v>
      </c>
      <c r="O48" s="9">
        <v>3.3472496044574029</v>
      </c>
      <c r="P48" s="9">
        <v>-1.0077627358813568</v>
      </c>
      <c r="Q48" s="9">
        <v>0.86556777546016317</v>
      </c>
      <c r="R48" s="9">
        <v>3.5668099185404145</v>
      </c>
      <c r="S48" s="9">
        <v>3.2674354556230023</v>
      </c>
      <c r="T48" s="9">
        <v>3.2644022856400889</v>
      </c>
      <c r="U48" s="9">
        <v>2.6493857266341347</v>
      </c>
      <c r="V48" s="9">
        <v>5.177095331365833</v>
      </c>
      <c r="W48" s="9">
        <v>4.9254417989287536</v>
      </c>
      <c r="X48" s="41">
        <v>5.8973932163488119</v>
      </c>
    </row>
    <row r="49" spans="1:24" ht="14.25" customHeight="1">
      <c r="A49" s="37">
        <v>1997</v>
      </c>
      <c r="B49" s="42">
        <v>63.940249290857409</v>
      </c>
      <c r="C49" s="9">
        <v>64.229665687101871</v>
      </c>
      <c r="D49" s="9">
        <v>87.054574754928936</v>
      </c>
      <c r="E49" s="9">
        <v>69.383630828753084</v>
      </c>
      <c r="F49" s="9">
        <v>68.747740896495799</v>
      </c>
      <c r="G49" s="9">
        <v>53.748358088945267</v>
      </c>
      <c r="H49" s="9">
        <v>63.308076840320297</v>
      </c>
      <c r="I49" s="9">
        <v>66.452280809782863</v>
      </c>
      <c r="J49" s="9">
        <v>48.515301781585457</v>
      </c>
      <c r="K49" s="9">
        <v>55.483708566596313</v>
      </c>
      <c r="L49" s="41">
        <v>60.817053597941481</v>
      </c>
      <c r="N49" s="42">
        <v>2.4650237124026697</v>
      </c>
      <c r="O49" s="9">
        <v>2.2283740409465569</v>
      </c>
      <c r="P49" s="9">
        <v>-2.6679348380064916</v>
      </c>
      <c r="Q49" s="9">
        <v>-0.67745874820223095</v>
      </c>
      <c r="R49" s="9">
        <v>1.7344501083239594</v>
      </c>
      <c r="S49" s="9">
        <v>2.9356520947211528</v>
      </c>
      <c r="T49" s="9">
        <v>2.6290692448528663</v>
      </c>
      <c r="U49" s="9">
        <v>2.8763703954790554</v>
      </c>
      <c r="V49" s="9">
        <v>7.318570666518065</v>
      </c>
      <c r="W49" s="9">
        <v>1.7768077188806686</v>
      </c>
      <c r="X49" s="41">
        <v>5.4660990274469912</v>
      </c>
    </row>
    <row r="50" spans="1:24" ht="14.25" customHeight="1">
      <c r="A50" s="37">
        <v>1998</v>
      </c>
      <c r="B50" s="42">
        <v>65.624935951574543</v>
      </c>
      <c r="C50" s="9">
        <v>65.768827749450821</v>
      </c>
      <c r="D50" s="9">
        <v>87.419850603470039</v>
      </c>
      <c r="E50" s="9">
        <v>66.855068728388261</v>
      </c>
      <c r="F50" s="9">
        <v>69.404600982890145</v>
      </c>
      <c r="G50" s="9">
        <v>56.349035854420379</v>
      </c>
      <c r="H50" s="9">
        <v>65.173474762637369</v>
      </c>
      <c r="I50" s="9">
        <v>68.19724448434674</v>
      </c>
      <c r="J50" s="9">
        <v>52.268228210925841</v>
      </c>
      <c r="K50" s="9">
        <v>57.490011150159305</v>
      </c>
      <c r="L50" s="41">
        <v>64.151053090374504</v>
      </c>
      <c r="N50" s="42">
        <v>2.6347827532759105</v>
      </c>
      <c r="O50" s="9">
        <v>2.3963413881788798</v>
      </c>
      <c r="P50" s="9">
        <v>0.41959408746685689</v>
      </c>
      <c r="Q50" s="9">
        <v>-3.644320814812374</v>
      </c>
      <c r="R50" s="9">
        <v>0.95546424919372708</v>
      </c>
      <c r="S50" s="9">
        <v>4.8386180674977908</v>
      </c>
      <c r="T50" s="9">
        <v>2.9465401816297421</v>
      </c>
      <c r="U50" s="9">
        <v>2.625889816421445</v>
      </c>
      <c r="V50" s="9">
        <v>7.735552066100615</v>
      </c>
      <c r="W50" s="9">
        <v>3.6160210544593507</v>
      </c>
      <c r="X50" s="41">
        <v>5.4820141641091835</v>
      </c>
    </row>
    <row r="51" spans="1:24" ht="14.25" customHeight="1">
      <c r="A51" s="37">
        <v>1999</v>
      </c>
      <c r="B51" s="42">
        <v>67.343360219992206</v>
      </c>
      <c r="C51" s="9">
        <v>67.209787958605929</v>
      </c>
      <c r="D51" s="9">
        <v>86.88020115323215</v>
      </c>
      <c r="E51" s="9">
        <v>66.447977047812699</v>
      </c>
      <c r="F51" s="9">
        <v>69.648990696029173</v>
      </c>
      <c r="G51" s="9">
        <v>59.812464394472542</v>
      </c>
      <c r="H51" s="9">
        <v>66.854797468437738</v>
      </c>
      <c r="I51" s="9">
        <v>69.58488757629884</v>
      </c>
      <c r="J51" s="9">
        <v>54.656447305544731</v>
      </c>
      <c r="K51" s="9">
        <v>59.742444413198093</v>
      </c>
      <c r="L51" s="41">
        <v>68.700816812022509</v>
      </c>
      <c r="N51" s="42">
        <v>2.6185538218059579</v>
      </c>
      <c r="O51" s="9">
        <v>2.1909470770020478</v>
      </c>
      <c r="P51" s="9">
        <v>-0.61730767841928769</v>
      </c>
      <c r="Q51" s="9">
        <v>-0.60891670342820836</v>
      </c>
      <c r="R51" s="9">
        <v>0.35212321615287756</v>
      </c>
      <c r="S51" s="9">
        <v>6.1463847385074155</v>
      </c>
      <c r="T51" s="9">
        <v>2.5797653292597422</v>
      </c>
      <c r="U51" s="9">
        <v>2.0347495011629135</v>
      </c>
      <c r="V51" s="9">
        <v>4.5691602267085685</v>
      </c>
      <c r="W51" s="9">
        <v>3.9179558639423684</v>
      </c>
      <c r="X51" s="41">
        <v>7.0922666152314129</v>
      </c>
    </row>
    <row r="52" spans="1:24" ht="14.25" customHeight="1">
      <c r="A52" s="37">
        <v>2000</v>
      </c>
      <c r="B52" s="42">
        <v>69.641666748057531</v>
      </c>
      <c r="C52" s="9">
        <v>69.460162225775179</v>
      </c>
      <c r="D52" s="9">
        <v>86.20863695416881</v>
      </c>
      <c r="E52" s="9">
        <v>62.35620129580073</v>
      </c>
      <c r="F52" s="9">
        <v>71.960528218351854</v>
      </c>
      <c r="G52" s="9">
        <v>64.606917463711895</v>
      </c>
      <c r="H52" s="9">
        <v>69.09684104917541</v>
      </c>
      <c r="I52" s="9">
        <v>71.737658166816189</v>
      </c>
      <c r="J52" s="9">
        <v>60.599585146669114</v>
      </c>
      <c r="K52" s="9">
        <v>62.038731215918141</v>
      </c>
      <c r="L52" s="41">
        <v>71.506558008182239</v>
      </c>
      <c r="N52" s="42">
        <v>3.4128183098636411</v>
      </c>
      <c r="O52" s="9">
        <v>3.3482835395273636</v>
      </c>
      <c r="P52" s="9">
        <v>-0.7729772608133012</v>
      </c>
      <c r="Q52" s="9">
        <v>-6.1578635404772815</v>
      </c>
      <c r="R52" s="9">
        <v>3.3188385060897385</v>
      </c>
      <c r="S52" s="9">
        <v>8.0158092761722486</v>
      </c>
      <c r="T52" s="9">
        <v>3.3536016346413122</v>
      </c>
      <c r="U52" s="9">
        <v>3.0937329433159855</v>
      </c>
      <c r="V52" s="9">
        <v>10.873626322436557</v>
      </c>
      <c r="W52" s="9">
        <v>3.8436438704084308</v>
      </c>
      <c r="X52" s="41">
        <v>4.0839997635497172</v>
      </c>
    </row>
    <row r="53" spans="1:24" ht="14.25" customHeight="1">
      <c r="A53" s="37">
        <v>2001</v>
      </c>
      <c r="B53" s="42">
        <v>72.540349983037217</v>
      </c>
      <c r="C53" s="9">
        <v>72.522356946886859</v>
      </c>
      <c r="D53" s="9">
        <v>92.501237594103742</v>
      </c>
      <c r="E53" s="9">
        <v>64.132469471226599</v>
      </c>
      <c r="F53" s="9">
        <v>73.542263945102675</v>
      </c>
      <c r="G53" s="9">
        <v>68.398260350250567</v>
      </c>
      <c r="H53" s="9">
        <v>72.398071148335546</v>
      </c>
      <c r="I53" s="9">
        <v>75.206960474298825</v>
      </c>
      <c r="J53" s="9">
        <v>62.617439094286887</v>
      </c>
      <c r="K53" s="9">
        <v>64.736118760421903</v>
      </c>
      <c r="L53" s="41">
        <v>72.726349813659724</v>
      </c>
      <c r="N53" s="42">
        <v>4.1622829698580333</v>
      </c>
      <c r="O53" s="9">
        <v>4.4085625817547713</v>
      </c>
      <c r="P53" s="9">
        <v>7.2992693797957475</v>
      </c>
      <c r="Q53" s="9">
        <v>2.8485830414840985</v>
      </c>
      <c r="R53" s="9">
        <v>2.1980601948214051</v>
      </c>
      <c r="S53" s="9">
        <v>5.8683234479778079</v>
      </c>
      <c r="T53" s="9">
        <v>4.7776859969773211</v>
      </c>
      <c r="U53" s="9">
        <v>4.8360964047853949</v>
      </c>
      <c r="V53" s="9">
        <v>3.3298147878965789</v>
      </c>
      <c r="W53" s="9">
        <v>4.3479089459709241</v>
      </c>
      <c r="X53" s="41">
        <v>1.7058460642699558</v>
      </c>
    </row>
    <row r="54" spans="1:24" ht="14.25" customHeight="1">
      <c r="A54" s="37">
        <v>2002</v>
      </c>
      <c r="B54" s="42">
        <v>75.508442156907492</v>
      </c>
      <c r="C54" s="9">
        <v>75.537394932180689</v>
      </c>
      <c r="D54" s="9">
        <v>92.948524343547518</v>
      </c>
      <c r="E54" s="9">
        <v>67.788025556024138</v>
      </c>
      <c r="F54" s="9">
        <v>75.597234191303443</v>
      </c>
      <c r="G54" s="9">
        <v>73.212695245454256</v>
      </c>
      <c r="H54" s="9">
        <v>75.470843549045654</v>
      </c>
      <c r="I54" s="9">
        <v>78.338275601375926</v>
      </c>
      <c r="J54" s="9">
        <v>64.24722463605768</v>
      </c>
      <c r="K54" s="9">
        <v>67.536821326783269</v>
      </c>
      <c r="L54" s="41">
        <v>75.211661626956356</v>
      </c>
      <c r="N54" s="42">
        <v>4.0916430297955886</v>
      </c>
      <c r="O54" s="9">
        <v>4.1573910614928655</v>
      </c>
      <c r="P54" s="9">
        <v>0.48354677307829164</v>
      </c>
      <c r="Q54" s="9">
        <v>5.7000083030291249</v>
      </c>
      <c r="R54" s="9">
        <v>2.7942711251515817</v>
      </c>
      <c r="S54" s="9">
        <v>7.0388265294324182</v>
      </c>
      <c r="T54" s="9">
        <v>4.2442738486973441</v>
      </c>
      <c r="U54" s="9">
        <v>4.163597501254146</v>
      </c>
      <c r="V54" s="9">
        <v>2.6027662027454213</v>
      </c>
      <c r="W54" s="9">
        <v>4.3263368579854466</v>
      </c>
      <c r="X54" s="41">
        <v>3.4173471096301755</v>
      </c>
    </row>
    <row r="55" spans="1:24" ht="14.25" customHeight="1">
      <c r="A55" s="37">
        <v>2003</v>
      </c>
      <c r="B55" s="42">
        <v>78.531789297524739</v>
      </c>
      <c r="C55" s="9">
        <v>78.403053535956914</v>
      </c>
      <c r="D55" s="9">
        <v>98.16361754106137</v>
      </c>
      <c r="E55" s="9">
        <v>69.632975849105819</v>
      </c>
      <c r="F55" s="9">
        <v>76.98648011607591</v>
      </c>
      <c r="G55" s="9">
        <v>77.886850310462918</v>
      </c>
      <c r="H55" s="9">
        <v>78.373032454533828</v>
      </c>
      <c r="I55" s="9">
        <v>81.137795028093791</v>
      </c>
      <c r="J55" s="9">
        <v>67.727621052127901</v>
      </c>
      <c r="K55" s="9">
        <v>70.753301147546949</v>
      </c>
      <c r="L55" s="41">
        <v>79.812691651781535</v>
      </c>
      <c r="N55" s="42">
        <v>4.003985586584724</v>
      </c>
      <c r="O55" s="9">
        <v>3.793695303298561</v>
      </c>
      <c r="P55" s="9">
        <v>5.6107326440582472</v>
      </c>
      <c r="Q55" s="9">
        <v>2.721646305448</v>
      </c>
      <c r="R55" s="9">
        <v>1.8376941162382865</v>
      </c>
      <c r="S55" s="9">
        <v>6.3843504863985601</v>
      </c>
      <c r="T55" s="9">
        <v>3.8454438416368752</v>
      </c>
      <c r="U55" s="9">
        <v>3.5736291170911372</v>
      </c>
      <c r="V55" s="9">
        <v>5.4171934052960058</v>
      </c>
      <c r="W55" s="9">
        <v>4.7625573095903428</v>
      </c>
      <c r="X55" s="41">
        <v>6.1174423291509017</v>
      </c>
    </row>
    <row r="56" spans="1:24" ht="14.25" customHeight="1">
      <c r="A56" s="37">
        <v>2004</v>
      </c>
      <c r="B56" s="42">
        <v>81.603672144335277</v>
      </c>
      <c r="C56" s="9">
        <v>81.255126050599159</v>
      </c>
      <c r="D56" s="9">
        <v>97.897098604081563</v>
      </c>
      <c r="E56" s="9">
        <v>71.829304020401935</v>
      </c>
      <c r="F56" s="9">
        <v>79.164847691930817</v>
      </c>
      <c r="G56" s="9">
        <v>83.389788559877189</v>
      </c>
      <c r="H56" s="9">
        <v>81.146634332017783</v>
      </c>
      <c r="I56" s="9">
        <v>83.744447891757915</v>
      </c>
      <c r="J56" s="9">
        <v>73.087402792964667</v>
      </c>
      <c r="K56" s="9">
        <v>73.907215851581313</v>
      </c>
      <c r="L56" s="41">
        <v>84.962451956684475</v>
      </c>
      <c r="N56" s="42">
        <v>3.911642500812551</v>
      </c>
      <c r="O56" s="9">
        <v>3.6377059132451262</v>
      </c>
      <c r="P56" s="9">
        <v>-0.27150480356770146</v>
      </c>
      <c r="Q56" s="9">
        <v>3.154149516825977</v>
      </c>
      <c r="R56" s="9">
        <v>2.8295456196600899</v>
      </c>
      <c r="S56" s="9">
        <v>7.0652982210464899</v>
      </c>
      <c r="T56" s="9">
        <v>3.5389748113842545</v>
      </c>
      <c r="U56" s="9">
        <v>3.2126247241024641</v>
      </c>
      <c r="V56" s="9">
        <v>7.9137309971532899</v>
      </c>
      <c r="W56" s="9">
        <v>4.4576219807147544</v>
      </c>
      <c r="X56" s="41">
        <v>6.4523075194244273</v>
      </c>
    </row>
    <row r="57" spans="1:24" ht="14.25" customHeight="1">
      <c r="A57" s="37">
        <v>2005</v>
      </c>
      <c r="B57" s="42">
        <v>85.04163300731166</v>
      </c>
      <c r="C57" s="9">
        <v>84.400307409999286</v>
      </c>
      <c r="D57" s="9">
        <v>101.33783917193917</v>
      </c>
      <c r="E57" s="9">
        <v>78.822656996191284</v>
      </c>
      <c r="F57" s="9">
        <v>81.675709105185717</v>
      </c>
      <c r="G57" s="9">
        <v>90.852077461976194</v>
      </c>
      <c r="H57" s="9">
        <v>83.580055125101723</v>
      </c>
      <c r="I57" s="9">
        <v>85.82259197595306</v>
      </c>
      <c r="J57" s="9">
        <v>79.506900306912357</v>
      </c>
      <c r="K57" s="9">
        <v>77.207384364460466</v>
      </c>
      <c r="L57" s="41">
        <v>91.106266266035306</v>
      </c>
      <c r="N57" s="42">
        <v>4.2129977397286078</v>
      </c>
      <c r="O57" s="9">
        <v>3.8707482373992796</v>
      </c>
      <c r="P57" s="9">
        <v>3.5146501958885912</v>
      </c>
      <c r="Q57" s="9">
        <v>9.736072305257192</v>
      </c>
      <c r="R57" s="9">
        <v>3.1716872910889649</v>
      </c>
      <c r="S57" s="9">
        <v>8.9486842825375223</v>
      </c>
      <c r="T57" s="9">
        <v>2.9987944825011548</v>
      </c>
      <c r="U57" s="9">
        <v>2.4815305808466359</v>
      </c>
      <c r="V57" s="9">
        <v>8.7833159595672718</v>
      </c>
      <c r="W57" s="9">
        <v>4.4652859329817884</v>
      </c>
      <c r="X57" s="41">
        <v>7.2312111619413644</v>
      </c>
    </row>
    <row r="58" spans="1:24" ht="14.25" customHeight="1">
      <c r="A58" s="37">
        <v>2006</v>
      </c>
      <c r="B58" s="42">
        <v>88.504945035112229</v>
      </c>
      <c r="C58" s="9">
        <v>87.364569690946965</v>
      </c>
      <c r="D58" s="9">
        <v>90.040046463316003</v>
      </c>
      <c r="E58" s="9">
        <v>82.371475809911772</v>
      </c>
      <c r="F58" s="9">
        <v>84.073522924421965</v>
      </c>
      <c r="G58" s="9">
        <v>97.039316531211455</v>
      </c>
      <c r="H58" s="9">
        <v>86.641621797407637</v>
      </c>
      <c r="I58" s="9">
        <v>88.611210327668744</v>
      </c>
      <c r="J58" s="9">
        <v>84.813008449129782</v>
      </c>
      <c r="K58" s="9">
        <v>80.902372578639628</v>
      </c>
      <c r="L58" s="41">
        <v>99.429658449428842</v>
      </c>
      <c r="N58" s="42">
        <v>4.0724900326206237</v>
      </c>
      <c r="O58" s="9">
        <v>3.5121463083634286</v>
      </c>
      <c r="P58" s="9">
        <v>-11.148641811331972</v>
      </c>
      <c r="Q58" s="9">
        <v>4.5022826544555139</v>
      </c>
      <c r="R58" s="9">
        <v>2.9357734943546543</v>
      </c>
      <c r="S58" s="9">
        <v>6.8102340002349049</v>
      </c>
      <c r="T58" s="9">
        <v>3.6630350000647738</v>
      </c>
      <c r="U58" s="9">
        <v>3.2492823713562879</v>
      </c>
      <c r="V58" s="9">
        <v>6.6737706057396151</v>
      </c>
      <c r="W58" s="9">
        <v>4.7857963905846512</v>
      </c>
      <c r="X58" s="41">
        <v>9.1359162487119949</v>
      </c>
    </row>
    <row r="59" spans="1:24" ht="14.25" customHeight="1">
      <c r="A59" s="37">
        <v>2007</v>
      </c>
      <c r="B59" s="42">
        <v>91.656798189770498</v>
      </c>
      <c r="C59" s="9">
        <v>90.873263494458328</v>
      </c>
      <c r="D59" s="9">
        <v>93.340692741061133</v>
      </c>
      <c r="E59" s="9">
        <v>89.58531202287125</v>
      </c>
      <c r="F59" s="9">
        <v>86.536370080924911</v>
      </c>
      <c r="G59" s="9">
        <v>100.16003936766072</v>
      </c>
      <c r="H59" s="9">
        <v>90.291549490141648</v>
      </c>
      <c r="I59" s="9">
        <v>91.880171145029536</v>
      </c>
      <c r="J59" s="9">
        <v>89.466960809805045</v>
      </c>
      <c r="K59" s="9">
        <v>85.527674927350475</v>
      </c>
      <c r="L59" s="41">
        <v>99.473399435225886</v>
      </c>
      <c r="N59" s="42">
        <v>3.5612170070359772</v>
      </c>
      <c r="O59" s="9">
        <v>4.0161518747512837</v>
      </c>
      <c r="P59" s="9">
        <v>3.665753636733049</v>
      </c>
      <c r="Q59" s="9">
        <v>8.7576872236777792</v>
      </c>
      <c r="R59" s="9">
        <v>2.929396878868662</v>
      </c>
      <c r="S59" s="9">
        <v>3.2159365378934046</v>
      </c>
      <c r="T59" s="9">
        <v>4.2126724050348008</v>
      </c>
      <c r="U59" s="9">
        <v>3.6891052557263881</v>
      </c>
      <c r="V59" s="9">
        <v>5.4873096070712668</v>
      </c>
      <c r="W59" s="9">
        <v>5.7171405501302397</v>
      </c>
      <c r="X59" s="41">
        <v>4.3991889823580266E-2</v>
      </c>
    </row>
    <row r="60" spans="1:24" ht="14">
      <c r="A60" s="37">
        <v>2008</v>
      </c>
      <c r="B60" s="42">
        <v>93.904221854916415</v>
      </c>
      <c r="C60" s="9">
        <v>94.931503616895441</v>
      </c>
      <c r="D60" s="9">
        <v>93.09890687075459</v>
      </c>
      <c r="E60" s="9">
        <v>96.011819151223676</v>
      </c>
      <c r="F60" s="9">
        <v>90.45624327532299</v>
      </c>
      <c r="G60" s="9">
        <v>103.8149073147451</v>
      </c>
      <c r="H60" s="9">
        <v>94.504146774321924</v>
      </c>
      <c r="I60" s="9">
        <v>95.682504225237395</v>
      </c>
      <c r="J60" s="9">
        <v>91.081571860301921</v>
      </c>
      <c r="K60" s="9">
        <v>91.01138802467743</v>
      </c>
      <c r="L60" s="41">
        <v>83.296960295126212</v>
      </c>
      <c r="N60" s="42">
        <v>2.4519988800969728</v>
      </c>
      <c r="O60" s="9">
        <v>4.4658241229386331</v>
      </c>
      <c r="P60" s="9">
        <v>-0.25903586442976856</v>
      </c>
      <c r="Q60" s="9">
        <v>7.173616950412276</v>
      </c>
      <c r="R60" s="9">
        <v>4.5297407214242913</v>
      </c>
      <c r="S60" s="9">
        <v>3.6490280656423568</v>
      </c>
      <c r="T60" s="9">
        <v>4.6655498858619415</v>
      </c>
      <c r="U60" s="9">
        <v>4.1383609029264967</v>
      </c>
      <c r="V60" s="9">
        <v>1.8047009039787509</v>
      </c>
      <c r="W60" s="9">
        <v>6.4116241929702555</v>
      </c>
      <c r="X60" s="41">
        <v>-16.262075320581847</v>
      </c>
    </row>
    <row r="61" spans="1:24" ht="14">
      <c r="A61" s="37">
        <v>2009</v>
      </c>
      <c r="B61" s="42">
        <v>94.121413646254453</v>
      </c>
      <c r="C61" s="9">
        <v>96.182610503720795</v>
      </c>
      <c r="D61" s="9">
        <v>88.671524687359209</v>
      </c>
      <c r="E61" s="9">
        <v>101.31101007769739</v>
      </c>
      <c r="F61" s="9">
        <v>89.981923368593655</v>
      </c>
      <c r="G61" s="9">
        <v>105.28800923400139</v>
      </c>
      <c r="H61" s="9">
        <v>96.070779162742639</v>
      </c>
      <c r="I61" s="9">
        <v>96.654483133581962</v>
      </c>
      <c r="J61" s="9">
        <v>82.694248885175014</v>
      </c>
      <c r="K61" s="9">
        <v>94.395516677337355</v>
      </c>
      <c r="L61" s="41">
        <v>71.324956125452786</v>
      </c>
      <c r="N61" s="42">
        <v>0.23129076312842223</v>
      </c>
      <c r="O61" s="9">
        <v>1.3179048462924392</v>
      </c>
      <c r="P61" s="9">
        <v>-4.7555683865780907</v>
      </c>
      <c r="Q61" s="9">
        <v>5.5193110320378436</v>
      </c>
      <c r="R61" s="9">
        <v>-0.5243639239865816</v>
      </c>
      <c r="S61" s="9">
        <v>1.4189695462426766</v>
      </c>
      <c r="T61" s="9">
        <v>1.6577393076325775</v>
      </c>
      <c r="U61" s="9">
        <v>1.0158376562307891</v>
      </c>
      <c r="V61" s="9">
        <v>-9.2085839141984991</v>
      </c>
      <c r="W61" s="9">
        <v>3.7183573683573945</v>
      </c>
      <c r="X61" s="41">
        <v>-14.372678339348621</v>
      </c>
    </row>
    <row r="62" spans="1:24" s="55" customFormat="1" ht="14">
      <c r="A62" s="37">
        <v>2010</v>
      </c>
      <c r="B62" s="64">
        <v>94.397029890125523</v>
      </c>
      <c r="C62" s="40">
        <v>94.903967634829215</v>
      </c>
      <c r="D62" s="40">
        <v>93.457709407462602</v>
      </c>
      <c r="E62" s="40">
        <v>94.137323918503213</v>
      </c>
      <c r="F62" s="40">
        <v>89.515174872057912</v>
      </c>
      <c r="G62" s="40">
        <v>101.54568397471402</v>
      </c>
      <c r="H62" s="40">
        <v>95.177075237100723</v>
      </c>
      <c r="I62" s="40">
        <v>95.629937798323638</v>
      </c>
      <c r="J62" s="40">
        <v>94.104539015438249</v>
      </c>
      <c r="K62" s="40">
        <v>93.882704166728772</v>
      </c>
      <c r="L62" s="65">
        <v>89.011975755322297</v>
      </c>
      <c r="N62" s="64">
        <v>0.29283054003730324</v>
      </c>
      <c r="O62" s="40">
        <v>-1.3293908973723623</v>
      </c>
      <c r="P62" s="40">
        <v>5.3976569558025211</v>
      </c>
      <c r="Q62" s="40">
        <v>-7.0808554309077953</v>
      </c>
      <c r="R62" s="40">
        <v>-0.5187136249842017</v>
      </c>
      <c r="S62" s="40">
        <v>-3.5543698532376045</v>
      </c>
      <c r="T62" s="40">
        <v>-0.9302557275277179</v>
      </c>
      <c r="U62" s="40">
        <v>-1.0600080845110327</v>
      </c>
      <c r="V62" s="40">
        <v>13.798166479638718</v>
      </c>
      <c r="W62" s="40">
        <v>-0.54325939266954837</v>
      </c>
      <c r="X62" s="65">
        <v>24.797799523016863</v>
      </c>
    </row>
    <row r="63" spans="1:24" ht="14">
      <c r="A63" s="37">
        <v>2011</v>
      </c>
      <c r="B63" s="42">
        <v>94.259260317456182</v>
      </c>
      <c r="C63" s="9">
        <v>94.657508644074241</v>
      </c>
      <c r="D63" s="9">
        <v>86.216390371080834</v>
      </c>
      <c r="E63" s="9">
        <v>93.20972032201017</v>
      </c>
      <c r="F63" s="9">
        <v>90.630866966150421</v>
      </c>
      <c r="G63" s="9">
        <v>98.646317255867118</v>
      </c>
      <c r="H63" s="9">
        <v>95.358471981709428</v>
      </c>
      <c r="I63" s="9">
        <v>96.519608910511181</v>
      </c>
      <c r="J63" s="9">
        <v>97.485264075228969</v>
      </c>
      <c r="K63" s="9">
        <v>92.074481604905856</v>
      </c>
      <c r="L63" s="41">
        <v>89.812131928882863</v>
      </c>
      <c r="N63" s="42">
        <v>-0.1459469358619625</v>
      </c>
      <c r="O63" s="9">
        <v>-0.25969303170052527</v>
      </c>
      <c r="P63" s="9">
        <v>-7.7482308118751568</v>
      </c>
      <c r="Q63" s="9">
        <v>-0.98537281269657218</v>
      </c>
      <c r="R63" s="9">
        <v>1.2463720209306972</v>
      </c>
      <c r="S63" s="9">
        <v>-2.8552338271401911</v>
      </c>
      <c r="T63" s="9">
        <v>0.19058869392321043</v>
      </c>
      <c r="U63" s="9">
        <v>0.93032697988761903</v>
      </c>
      <c r="V63" s="9">
        <v>3.5925207170252493</v>
      </c>
      <c r="W63" s="9">
        <v>-1.9260443953676987</v>
      </c>
      <c r="X63" s="41">
        <v>0.89893092111565931</v>
      </c>
    </row>
    <row r="64" spans="1:24" ht="14">
      <c r="A64" s="37">
        <v>2012</v>
      </c>
      <c r="B64" s="42">
        <v>94.067939818676507</v>
      </c>
      <c r="C64" s="9">
        <v>94.20978836087987</v>
      </c>
      <c r="D64" s="9">
        <v>93.383168495045069</v>
      </c>
      <c r="E64" s="9">
        <v>97.710461056018829</v>
      </c>
      <c r="F64" s="9">
        <v>89.930899715954297</v>
      </c>
      <c r="G64" s="9">
        <v>93.105712788833301</v>
      </c>
      <c r="H64" s="9">
        <v>94.863781509861383</v>
      </c>
      <c r="I64" s="9">
        <v>96.625451266111668</v>
      </c>
      <c r="J64" s="9">
        <v>96.53131280191576</v>
      </c>
      <c r="K64" s="9">
        <v>89.837180050411035</v>
      </c>
      <c r="L64" s="41">
        <v>92.467889642619227</v>
      </c>
      <c r="N64" s="42">
        <v>-0.20297262903965496</v>
      </c>
      <c r="O64" s="9">
        <v>-0.47298971799254463</v>
      </c>
      <c r="P64" s="9">
        <v>8.3125471770715045</v>
      </c>
      <c r="Q64" s="9">
        <v>4.8286173571383095</v>
      </c>
      <c r="R64" s="9">
        <v>-0.7723276557175085</v>
      </c>
      <c r="S64" s="9">
        <v>-5.6166358979856223</v>
      </c>
      <c r="T64" s="9">
        <v>-0.51876929397833837</v>
      </c>
      <c r="U64" s="9">
        <v>0.10965891469640887</v>
      </c>
      <c r="V64" s="9">
        <v>-0.9785594595887348</v>
      </c>
      <c r="W64" s="9">
        <v>-2.4298823251540425</v>
      </c>
      <c r="X64" s="41">
        <v>2.9570144441502633</v>
      </c>
    </row>
    <row r="65" spans="1:24" ht="14">
      <c r="A65" s="37">
        <v>2013</v>
      </c>
      <c r="B65" s="42">
        <v>94.480164174188431</v>
      </c>
      <c r="C65" s="9">
        <v>93.88534110477174</v>
      </c>
      <c r="D65" s="9">
        <v>88.370459861661658</v>
      </c>
      <c r="E65" s="9">
        <v>111.26915649915692</v>
      </c>
      <c r="F65" s="9">
        <v>90.606421750610011</v>
      </c>
      <c r="G65" s="9">
        <v>89.249208420993497</v>
      </c>
      <c r="H65" s="9">
        <v>94.230433967210629</v>
      </c>
      <c r="I65" s="9">
        <v>95.771246228964358</v>
      </c>
      <c r="J65" s="9">
        <v>97.816829656377664</v>
      </c>
      <c r="K65" s="9">
        <v>89.8657491888099</v>
      </c>
      <c r="L65" s="41">
        <v>101.3189724009286</v>
      </c>
      <c r="N65" s="42">
        <v>0.43821981889526906</v>
      </c>
      <c r="O65" s="9">
        <v>-0.34438805325122113</v>
      </c>
      <c r="P65" s="9">
        <v>-5.367893073417596</v>
      </c>
      <c r="Q65" s="9">
        <v>13.87640104918213</v>
      </c>
      <c r="R65" s="9">
        <v>0.75115676234680517</v>
      </c>
      <c r="S65" s="9">
        <v>-4.1420706123441402</v>
      </c>
      <c r="T65" s="9">
        <v>-0.66763893719007372</v>
      </c>
      <c r="U65" s="9">
        <v>-0.88403730689420312</v>
      </c>
      <c r="V65" s="9">
        <v>1.3317096982818466</v>
      </c>
      <c r="W65" s="9">
        <v>3.1801018668264902E-2</v>
      </c>
      <c r="X65" s="41">
        <v>9.572060952745943</v>
      </c>
    </row>
    <row r="66" spans="1:24" ht="14">
      <c r="A66" s="37">
        <v>2014</v>
      </c>
      <c r="B66" s="42">
        <v>94.271649367161586</v>
      </c>
      <c r="C66" s="9">
        <v>93.731393683045809</v>
      </c>
      <c r="D66" s="9">
        <v>87.672554356432386</v>
      </c>
      <c r="E66" s="9">
        <v>107.80619488884481</v>
      </c>
      <c r="F66" s="9">
        <v>90.881622876643348</v>
      </c>
      <c r="G66" s="9">
        <v>89.289664147621579</v>
      </c>
      <c r="H66" s="9">
        <v>94.173351294462648</v>
      </c>
      <c r="I66" s="9">
        <v>95.516610557194468</v>
      </c>
      <c r="J66" s="9">
        <v>96.570308361663152</v>
      </c>
      <c r="K66" s="9">
        <v>90.257449924348037</v>
      </c>
      <c r="L66" s="41">
        <v>100.18305624904227</v>
      </c>
      <c r="N66" s="42">
        <v>-0.22069691437285321</v>
      </c>
      <c r="O66" s="9">
        <v>-0.1639738641990296</v>
      </c>
      <c r="P66" s="9">
        <v>-0.78974977195072071</v>
      </c>
      <c r="Q66" s="9">
        <v>-3.1122385747018311</v>
      </c>
      <c r="R66" s="9">
        <v>0.30373247361077382</v>
      </c>
      <c r="S66" s="9">
        <v>4.532894727451442E-2</v>
      </c>
      <c r="T66" s="9">
        <v>-6.0577745792667059E-2</v>
      </c>
      <c r="U66" s="9">
        <v>-0.26587904177536315</v>
      </c>
      <c r="V66" s="9">
        <v>-1.2743423591762615</v>
      </c>
      <c r="W66" s="9">
        <v>0.4358732209700511</v>
      </c>
      <c r="X66" s="41">
        <v>-1.1211287727943109</v>
      </c>
    </row>
    <row r="67" spans="1:24" s="167" customFormat="1" ht="14">
      <c r="A67" s="37">
        <v>2015</v>
      </c>
      <c r="B67" s="540">
        <v>94.792474683489786</v>
      </c>
      <c r="C67" s="507">
        <v>94.464137577672403</v>
      </c>
      <c r="D67" s="507">
        <v>94.285294237962262</v>
      </c>
      <c r="E67" s="507">
        <v>114.29370132104827</v>
      </c>
      <c r="F67" s="507">
        <v>90.610993221024927</v>
      </c>
      <c r="G67" s="507">
        <v>89.62424431217282</v>
      </c>
      <c r="H67" s="507">
        <v>94.687397750609918</v>
      </c>
      <c r="I67" s="507">
        <v>95.579790334517071</v>
      </c>
      <c r="J67" s="507">
        <v>95.217309245087691</v>
      </c>
      <c r="K67" s="507">
        <v>92.003432505657457</v>
      </c>
      <c r="L67" s="541">
        <v>98.192268002034695</v>
      </c>
      <c r="N67" s="540">
        <v>0.55247290126401172</v>
      </c>
      <c r="O67" s="507">
        <v>0.78174863920659199</v>
      </c>
      <c r="P67" s="507">
        <v>7.542542737657465</v>
      </c>
      <c r="Q67" s="507">
        <v>6.0177492016043166</v>
      </c>
      <c r="R67" s="507">
        <v>-0.29778259570227839</v>
      </c>
      <c r="S67" s="507">
        <v>0.37471320756463644</v>
      </c>
      <c r="T67" s="507">
        <v>0.54585129347255457</v>
      </c>
      <c r="U67" s="507">
        <v>6.6145330067768349E-2</v>
      </c>
      <c r="V67" s="507">
        <v>-1.4010508400867594</v>
      </c>
      <c r="W67" s="507">
        <v>1.9344470542574266</v>
      </c>
      <c r="X67" s="541">
        <v>-1.9871506435766184</v>
      </c>
    </row>
    <row r="68" spans="1:24" ht="14">
      <c r="A68" s="37">
        <v>2016</v>
      </c>
      <c r="B68" s="42">
        <v>95.145276619650417</v>
      </c>
      <c r="C68" s="9">
        <v>94.942985136450602</v>
      </c>
      <c r="D68" s="9">
        <v>96.33886939855941</v>
      </c>
      <c r="E68" s="9">
        <v>101.8085974914602</v>
      </c>
      <c r="F68" s="9">
        <v>91.553124386874771</v>
      </c>
      <c r="G68" s="9">
        <v>90.702255823877863</v>
      </c>
      <c r="H68" s="9">
        <v>95.49830910724107</v>
      </c>
      <c r="I68" s="9">
        <v>96.252903330483676</v>
      </c>
      <c r="J68" s="9">
        <v>96.528723017495494</v>
      </c>
      <c r="K68" s="9">
        <v>93.191569208367071</v>
      </c>
      <c r="L68" s="41">
        <v>97.183397924926339</v>
      </c>
      <c r="N68" s="42">
        <v>0.37218348538596846</v>
      </c>
      <c r="O68" s="9">
        <v>0.50690936376196483</v>
      </c>
      <c r="P68" s="9">
        <v>2.1780439645383343</v>
      </c>
      <c r="Q68" s="9">
        <v>-10.92370243091324</v>
      </c>
      <c r="R68" s="9">
        <v>1.0397537123908673</v>
      </c>
      <c r="S68" s="9">
        <v>1.2028123862893425</v>
      </c>
      <c r="T68" s="9">
        <v>0.85640895820893181</v>
      </c>
      <c r="U68" s="9">
        <v>0.70424196748162249</v>
      </c>
      <c r="V68" s="9">
        <v>1.3772850575227258</v>
      </c>
      <c r="W68" s="9">
        <v>1.291404755617731</v>
      </c>
      <c r="X68" s="41">
        <v>-1.0274435020560357</v>
      </c>
    </row>
    <row r="69" spans="1:24" ht="14">
      <c r="A69" s="37">
        <v>2017</v>
      </c>
      <c r="B69" s="42">
        <v>96.342117607030744</v>
      </c>
      <c r="C69" s="9">
        <v>95.929167254560141</v>
      </c>
      <c r="D69" s="9">
        <v>103.57089108568212</v>
      </c>
      <c r="E69" s="9">
        <v>108.47725214686679</v>
      </c>
      <c r="F69" s="9">
        <v>90.638657171429017</v>
      </c>
      <c r="G69" s="9">
        <v>92.759915815042277</v>
      </c>
      <c r="H69" s="9">
        <v>96.279981131042632</v>
      </c>
      <c r="I69" s="9">
        <v>97.211167335084056</v>
      </c>
      <c r="J69" s="9">
        <v>97.13742106898745</v>
      </c>
      <c r="K69" s="9">
        <v>93.402737205982049</v>
      </c>
      <c r="L69" s="41">
        <v>100.5600753026757</v>
      </c>
      <c r="N69" s="42">
        <v>1.2579089891816553</v>
      </c>
      <c r="O69" s="9">
        <v>1.0387098285273177</v>
      </c>
      <c r="P69" s="9">
        <v>7.5068575459438014</v>
      </c>
      <c r="Q69" s="9">
        <v>6.5501881174288457</v>
      </c>
      <c r="R69" s="9">
        <v>-0.99883780217210338</v>
      </c>
      <c r="S69" s="9">
        <v>2.2685874485414148</v>
      </c>
      <c r="T69" s="9">
        <v>0.81851922940727739</v>
      </c>
      <c r="U69" s="9">
        <v>0.99556893500676313</v>
      </c>
      <c r="V69" s="9">
        <v>0.63058748988280566</v>
      </c>
      <c r="W69" s="9">
        <v>0.22659560237989762</v>
      </c>
      <c r="X69" s="41">
        <v>3.4745413824260662</v>
      </c>
    </row>
    <row r="70" spans="1:24" ht="14">
      <c r="A70" s="37">
        <v>2018</v>
      </c>
      <c r="B70" s="42">
        <v>97.486031032218193</v>
      </c>
      <c r="C70" s="9">
        <v>96.875381235681658</v>
      </c>
      <c r="D70" s="9">
        <v>99.233181546891174</v>
      </c>
      <c r="E70" s="9">
        <v>110.61238249822907</v>
      </c>
      <c r="F70" s="9">
        <v>92.191390358681474</v>
      </c>
      <c r="G70" s="9">
        <v>94.091555941209464</v>
      </c>
      <c r="H70" s="9">
        <v>97.195242499999353</v>
      </c>
      <c r="I70" s="9">
        <v>97.964670130046997</v>
      </c>
      <c r="J70" s="9">
        <v>98.175073573736071</v>
      </c>
      <c r="K70" s="9">
        <v>94.773220495017299</v>
      </c>
      <c r="L70" s="41">
        <v>103.76097990654769</v>
      </c>
      <c r="N70" s="42">
        <v>1.1873451130204105</v>
      </c>
      <c r="O70" s="9">
        <v>0.9863673460342115</v>
      </c>
      <c r="P70" s="9">
        <v>-4.1881550823024689</v>
      </c>
      <c r="Q70" s="9">
        <v>1.9682747388102495</v>
      </c>
      <c r="R70" s="9">
        <v>1.7131025940904099</v>
      </c>
      <c r="S70" s="9">
        <v>1.4355771180543098</v>
      </c>
      <c r="T70" s="9">
        <v>0.95062479053771298</v>
      </c>
      <c r="U70" s="9">
        <v>0.77511958308826845</v>
      </c>
      <c r="V70" s="9">
        <v>1.0682314738535981</v>
      </c>
      <c r="W70" s="9">
        <v>1.4672838612993733</v>
      </c>
      <c r="X70" s="41">
        <v>3.1830769758650179</v>
      </c>
    </row>
    <row r="71" spans="1:24" ht="14">
      <c r="A71" s="37">
        <v>2019</v>
      </c>
      <c r="B71" s="42">
        <v>98.878777627623833</v>
      </c>
      <c r="C71" s="9">
        <v>98.383097729715431</v>
      </c>
      <c r="D71" s="9">
        <v>98.47047934887344</v>
      </c>
      <c r="E71" s="9">
        <v>106.93324894835057</v>
      </c>
      <c r="F71" s="9">
        <v>93.956819257459429</v>
      </c>
      <c r="G71" s="9">
        <v>98.777114100307855</v>
      </c>
      <c r="H71" s="9">
        <v>98.68175329838455</v>
      </c>
      <c r="I71" s="9">
        <v>99.004822388593666</v>
      </c>
      <c r="J71" s="9">
        <v>100.08681101359525</v>
      </c>
      <c r="K71" s="9">
        <v>97.655970217515019</v>
      </c>
      <c r="L71" s="41">
        <v>104.03209918961342</v>
      </c>
      <c r="N71" s="42">
        <v>1.4286627331718371</v>
      </c>
      <c r="O71" s="9">
        <v>1.5563463852242831</v>
      </c>
      <c r="P71" s="9">
        <v>-0.76859593346538801</v>
      </c>
      <c r="Q71" s="9">
        <v>-3.3261498096177511</v>
      </c>
      <c r="R71" s="9">
        <v>1.9149607050173989</v>
      </c>
      <c r="S71" s="9">
        <v>4.9797860309866993</v>
      </c>
      <c r="T71" s="9">
        <v>1.5294069546513134</v>
      </c>
      <c r="U71" s="9">
        <v>1.0617626305135186</v>
      </c>
      <c r="V71" s="9">
        <v>1.9472737531725182</v>
      </c>
      <c r="W71" s="9">
        <v>3.0417344767230681</v>
      </c>
      <c r="X71" s="41">
        <v>0.26129213824881425</v>
      </c>
    </row>
    <row r="72" spans="1:24" ht="14">
      <c r="A72" s="37">
        <v>2020</v>
      </c>
      <c r="B72" s="42">
        <v>100</v>
      </c>
      <c r="C72" s="9">
        <v>100</v>
      </c>
      <c r="D72" s="9">
        <v>100</v>
      </c>
      <c r="E72" s="9">
        <v>100</v>
      </c>
      <c r="F72" s="9">
        <v>100</v>
      </c>
      <c r="G72" s="9">
        <v>100</v>
      </c>
      <c r="H72" s="9">
        <v>100</v>
      </c>
      <c r="I72" s="9">
        <v>100</v>
      </c>
      <c r="J72" s="9">
        <v>100</v>
      </c>
      <c r="K72" s="9">
        <v>100</v>
      </c>
      <c r="L72" s="41">
        <v>100</v>
      </c>
      <c r="N72" s="42">
        <v>1.1339363200854713</v>
      </c>
      <c r="O72" s="9">
        <v>1.6434756656337868</v>
      </c>
      <c r="P72" s="9">
        <v>1.5532783644807813</v>
      </c>
      <c r="Q72" s="9">
        <v>-6.4837167265902167</v>
      </c>
      <c r="R72" s="9">
        <v>6.4318702892454338</v>
      </c>
      <c r="S72" s="9">
        <v>1.2380255394486506</v>
      </c>
      <c r="T72" s="9">
        <v>1.335856587012052</v>
      </c>
      <c r="U72" s="9">
        <v>1.0051809471464557</v>
      </c>
      <c r="V72" s="9">
        <v>-8.6735717439789806E-2</v>
      </c>
      <c r="W72" s="9">
        <v>2.4002933740394861</v>
      </c>
      <c r="X72" s="41">
        <v>-3.8758221943251736</v>
      </c>
    </row>
    <row r="73" spans="1:24" ht="14">
      <c r="A73" s="37">
        <v>2021</v>
      </c>
      <c r="B73" s="42">
        <v>102.55611236501616</v>
      </c>
      <c r="C73" s="9">
        <v>102.08608452575758</v>
      </c>
      <c r="D73" s="9">
        <v>101.60724896018979</v>
      </c>
      <c r="E73" s="9">
        <v>138.9767553318915</v>
      </c>
      <c r="F73" s="9">
        <v>99.614624222801638</v>
      </c>
      <c r="G73" s="9">
        <v>103.95559080095151</v>
      </c>
      <c r="H73" s="9">
        <v>100.88966743700981</v>
      </c>
      <c r="I73" s="9">
        <v>100.88258009361768</v>
      </c>
      <c r="J73" s="9">
        <v>100.43731896691112</v>
      </c>
      <c r="K73" s="9">
        <v>100.91066990375062</v>
      </c>
      <c r="L73" s="41">
        <v>107.28355852548113</v>
      </c>
      <c r="N73" s="42">
        <v>2.556112365016161</v>
      </c>
      <c r="O73" s="9">
        <v>2.0860845257575811</v>
      </c>
      <c r="P73" s="9">
        <v>1.6072489601897999</v>
      </c>
      <c r="Q73" s="9">
        <v>38.976755331891489</v>
      </c>
      <c r="R73" s="9">
        <v>-0.38537577719836014</v>
      </c>
      <c r="S73" s="9">
        <v>3.9555908009515139</v>
      </c>
      <c r="T73" s="9">
        <v>0.88966743700980011</v>
      </c>
      <c r="U73" s="9">
        <v>0.88258009361767975</v>
      </c>
      <c r="V73" s="9">
        <v>0.43731896691112659</v>
      </c>
      <c r="W73" s="9">
        <v>0.91066990375061607</v>
      </c>
      <c r="X73" s="41">
        <v>7.2835585254811264</v>
      </c>
    </row>
    <row r="74" spans="1:24" ht="14">
      <c r="A74" s="37">
        <v>2022</v>
      </c>
      <c r="B74" s="42">
        <v>107.36989998833353</v>
      </c>
      <c r="C74" s="9">
        <v>107.1279543450066</v>
      </c>
      <c r="D74" s="9">
        <v>116.5741137624515</v>
      </c>
      <c r="E74" s="9">
        <v>221.05763344506352</v>
      </c>
      <c r="F74" s="9">
        <v>102.10413195072977</v>
      </c>
      <c r="G74" s="9">
        <v>106.42650737949788</v>
      </c>
      <c r="H74" s="9">
        <v>103.85258826354395</v>
      </c>
      <c r="I74" s="9">
        <v>103.76127994082323</v>
      </c>
      <c r="J74" s="9">
        <v>102.2995634100472</v>
      </c>
      <c r="K74" s="9">
        <v>104.14786723006245</v>
      </c>
      <c r="L74" s="41">
        <v>109.94151257713942</v>
      </c>
      <c r="N74" s="42">
        <v>4.6938086012701108</v>
      </c>
      <c r="O74" s="9">
        <v>4.9388414127851998</v>
      </c>
      <c r="P74" s="9">
        <v>14.730115179209102</v>
      </c>
      <c r="Q74" s="9">
        <v>59.060868069019179</v>
      </c>
      <c r="R74" s="9">
        <v>2.4991388035154438</v>
      </c>
      <c r="S74" s="9">
        <v>2.376896287644148</v>
      </c>
      <c r="T74" s="9">
        <v>2.9367931343257103</v>
      </c>
      <c r="U74" s="9">
        <v>2.8535152892939175</v>
      </c>
      <c r="V74" s="9">
        <v>1.8541359549328451</v>
      </c>
      <c r="W74" s="9">
        <v>3.2079831888931931</v>
      </c>
      <c r="X74" s="41">
        <v>2.4775036251496019</v>
      </c>
    </row>
    <row r="75" spans="1:24" ht="14">
      <c r="A75" s="37">
        <v>2023</v>
      </c>
      <c r="B75" s="42">
        <v>114.07537291168002</v>
      </c>
      <c r="C75" s="9">
        <v>113.69989980286903</v>
      </c>
      <c r="D75" s="9">
        <v>135.09350233242486</v>
      </c>
      <c r="E75" s="9">
        <v>213.66441121796305</v>
      </c>
      <c r="F75" s="9">
        <v>109.78564560262039</v>
      </c>
      <c r="G75" s="9">
        <v>113.73730499035619</v>
      </c>
      <c r="H75" s="9">
        <v>110.83469108979673</v>
      </c>
      <c r="I75" s="9">
        <v>111.80796215020867</v>
      </c>
      <c r="J75" s="9">
        <v>107.5377048707077</v>
      </c>
      <c r="K75" s="9">
        <v>107.66799835224592</v>
      </c>
      <c r="L75" s="41">
        <v>118.14562545152729</v>
      </c>
      <c r="N75" s="42">
        <v>6.245207385007423</v>
      </c>
      <c r="O75" s="9">
        <v>6.1346690488436106</v>
      </c>
      <c r="P75" s="9">
        <v>15.886364452841706</v>
      </c>
      <c r="Q75" s="9">
        <v>-3.3444772351359675</v>
      </c>
      <c r="R75" s="9">
        <v>7.5232152755554837</v>
      </c>
      <c r="S75" s="9">
        <v>6.8693390311018288</v>
      </c>
      <c r="T75" s="9">
        <v>6.7230898555310725</v>
      </c>
      <c r="U75" s="9">
        <v>7.7549951330347922</v>
      </c>
      <c r="V75" s="9">
        <v>5.1203947368420932</v>
      </c>
      <c r="W75" s="9">
        <v>3.3799358698411996</v>
      </c>
      <c r="X75" s="41">
        <v>7.462252139410519</v>
      </c>
    </row>
    <row r="76" spans="1:24" ht="14">
      <c r="A76" s="37" t="s">
        <v>968</v>
      </c>
      <c r="B76" s="42">
        <v>117.37488273358245</v>
      </c>
      <c r="C76" s="9">
        <v>116.31325170601797</v>
      </c>
      <c r="D76" s="9">
        <v>137.11104363401441</v>
      </c>
      <c r="E76" s="9">
        <v>212.121202073609</v>
      </c>
      <c r="F76" s="9">
        <v>112.7942201416007</v>
      </c>
      <c r="G76" s="9">
        <v>114.12176774209981</v>
      </c>
      <c r="H76" s="9">
        <v>113.80094537424419</v>
      </c>
      <c r="I76" s="9">
        <v>114.62187498913015</v>
      </c>
      <c r="J76" s="9">
        <v>108.42145739846572</v>
      </c>
      <c r="K76" s="9">
        <v>111.11954330886667</v>
      </c>
      <c r="L76" s="41">
        <v>129.48631049862593</v>
      </c>
      <c r="N76" s="42">
        <v>2.8923945087227398</v>
      </c>
      <c r="O76" s="9">
        <v>2.2984645612528443</v>
      </c>
      <c r="P76" s="9">
        <v>1.4934406664689037</v>
      </c>
      <c r="Q76" s="9">
        <v>-0.72225839369186584</v>
      </c>
      <c r="R76" s="9">
        <v>2.7404079308055662</v>
      </c>
      <c r="S76" s="9">
        <v>0.33802695762503721</v>
      </c>
      <c r="T76" s="9">
        <v>2.6762868694642172</v>
      </c>
      <c r="U76" s="9">
        <v>2.5167374351579008</v>
      </c>
      <c r="V76" s="9">
        <v>0.82180713157358198</v>
      </c>
      <c r="W76" s="9">
        <v>3.2057296591775586</v>
      </c>
      <c r="X76" s="41">
        <v>9.5989038982670305</v>
      </c>
    </row>
  </sheetData>
  <mergeCells count="2">
    <mergeCell ref="N1:X1"/>
    <mergeCell ref="N2:X2"/>
  </mergeCells>
  <hyperlinks>
    <hyperlink ref="A1" location="'INDICE DE CUADROS'!A1" display="Índice" xr:uid="{00000000-0004-0000-0B00-000000000000}"/>
  </hyperlinks>
  <pageMargins left="0.75" right="0.75" top="1" bottom="1" header="0" footer="0"/>
  <pageSetup paperSize="9" scale="49" orientation="landscape" r:id="rId1"/>
  <headerFooter alignWithMargins="0">
    <oddHeader>&amp;L&amp;8
BDMACRO
Abril 2008&amp;R
&amp;8
&amp;"Arial,Cursiva"Base de Datos Macroeconómicos de la Economía Española&amp;"Arial,Normal"
Ministerio de Economía y Hacienda y FEDEA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tabColor rgb="FFFF0000"/>
    <pageSetUpPr fitToPage="1"/>
  </sheetPr>
  <dimension ref="A1:X76"/>
  <sheetViews>
    <sheetView showGridLines="0" zoomScale="85" zoomScaleNormal="85" workbookViewId="0">
      <pane xSplit="1" ySplit="5" topLeftCell="B29" activePane="bottomRight" state="frozen"/>
      <selection activeCell="A76" sqref="A76:XFD76"/>
      <selection pane="topRight" activeCell="A76" sqref="A76:XFD76"/>
      <selection pane="bottomLeft" activeCell="A76" sqref="A76:XFD76"/>
      <selection pane="bottomRight" activeCell="C54" sqref="C54"/>
    </sheetView>
  </sheetViews>
  <sheetFormatPr baseColWidth="10" defaultColWidth="11.453125" defaultRowHeight="12.5"/>
  <cols>
    <col min="1" max="1" width="13" style="1" customWidth="1"/>
    <col min="2" max="2" width="15.26953125" style="1" customWidth="1"/>
    <col min="3" max="6" width="12" style="1" customWidth="1"/>
    <col min="7" max="7" width="15.26953125" style="1" customWidth="1"/>
    <col min="8" max="11" width="12" style="1" customWidth="1"/>
    <col min="12" max="12" width="14.54296875" style="1" customWidth="1"/>
    <col min="13" max="13" width="9.26953125" style="1" customWidth="1"/>
    <col min="14" max="14" width="15.453125" style="1" customWidth="1"/>
    <col min="15" max="15" width="13.26953125" style="1" customWidth="1"/>
    <col min="16" max="16" width="11.453125" style="1" customWidth="1"/>
    <col min="17" max="17" width="12" style="1" customWidth="1"/>
    <col min="18" max="19" width="16" style="1" customWidth="1"/>
    <col min="20" max="20" width="12.7265625" style="1" customWidth="1"/>
    <col min="21" max="21" width="12.54296875" style="1" customWidth="1"/>
    <col min="22" max="23" width="12" style="1" customWidth="1"/>
    <col min="24" max="24" width="14.26953125" style="1" customWidth="1"/>
    <col min="25" max="16384" width="11.453125" style="1"/>
  </cols>
  <sheetData>
    <row r="1" spans="1:24" ht="50.15" customHeight="1" thickTop="1" thickBot="1">
      <c r="A1" s="124" t="s">
        <v>132</v>
      </c>
      <c r="B1" s="423" t="s">
        <v>512</v>
      </c>
      <c r="C1" s="542"/>
      <c r="D1" s="542"/>
      <c r="E1" s="542"/>
      <c r="F1" s="542"/>
      <c r="G1" s="542"/>
      <c r="H1" s="542"/>
      <c r="I1" s="542"/>
      <c r="J1" s="542"/>
      <c r="K1" s="542"/>
      <c r="L1" s="543"/>
      <c r="M1" s="444"/>
      <c r="N1" s="1408" t="s">
        <v>512</v>
      </c>
      <c r="O1" s="1409"/>
      <c r="P1" s="1409"/>
      <c r="Q1" s="1409"/>
      <c r="R1" s="1409"/>
      <c r="S1" s="1409"/>
      <c r="T1" s="1409"/>
      <c r="U1" s="1409"/>
      <c r="V1" s="1409"/>
      <c r="W1" s="1409"/>
      <c r="X1" s="1410"/>
    </row>
    <row r="2" spans="1:24" ht="16.5" customHeight="1" thickTop="1" thickBot="1">
      <c r="A2" s="163"/>
      <c r="B2" s="423" t="s">
        <v>134</v>
      </c>
      <c r="C2" s="542"/>
      <c r="D2" s="542"/>
      <c r="E2" s="542"/>
      <c r="F2" s="542"/>
      <c r="G2" s="542"/>
      <c r="H2" s="542"/>
      <c r="I2" s="542"/>
      <c r="J2" s="542"/>
      <c r="K2" s="542"/>
      <c r="L2" s="544"/>
      <c r="M2" s="444"/>
      <c r="N2" s="1408" t="s">
        <v>133</v>
      </c>
      <c r="O2" s="1409"/>
      <c r="P2" s="1409"/>
      <c r="Q2" s="1409"/>
      <c r="R2" s="1409"/>
      <c r="S2" s="1409"/>
      <c r="T2" s="1409"/>
      <c r="U2" s="1409"/>
      <c r="V2" s="1409"/>
      <c r="W2" s="1409"/>
      <c r="X2" s="1410"/>
    </row>
    <row r="3" spans="1:24" ht="18" customHeight="1" thickTop="1" thickBot="1">
      <c r="A3" s="163"/>
      <c r="B3" s="163"/>
      <c r="C3" s="163"/>
      <c r="D3" s="163"/>
      <c r="E3" s="163"/>
      <c r="F3" s="163"/>
      <c r="G3" s="163"/>
      <c r="H3" s="484"/>
      <c r="I3" s="484"/>
      <c r="J3" s="484"/>
      <c r="K3" s="163"/>
      <c r="L3" s="163"/>
      <c r="M3" s="163"/>
      <c r="N3" s="163"/>
      <c r="O3" s="163"/>
      <c r="P3" s="163"/>
      <c r="Q3" s="163"/>
      <c r="R3" s="163"/>
      <c r="S3" s="163"/>
      <c r="T3" s="163"/>
      <c r="U3" s="163"/>
      <c r="V3" s="163"/>
      <c r="W3" s="163"/>
      <c r="X3" s="163"/>
    </row>
    <row r="4" spans="1:24" ht="64.5" customHeight="1" thickTop="1" thickBot="1">
      <c r="A4" s="163"/>
      <c r="B4" s="426" t="s">
        <v>611</v>
      </c>
      <c r="C4" s="427" t="s">
        <v>10</v>
      </c>
      <c r="D4" s="427" t="s">
        <v>114</v>
      </c>
      <c r="E4" s="427" t="s">
        <v>21</v>
      </c>
      <c r="F4" s="427" t="s">
        <v>626</v>
      </c>
      <c r="G4" s="427" t="s">
        <v>627</v>
      </c>
      <c r="H4" s="427" t="s">
        <v>12</v>
      </c>
      <c r="I4" s="427" t="s">
        <v>117</v>
      </c>
      <c r="J4" s="427" t="s">
        <v>140</v>
      </c>
      <c r="K4" s="427" t="s">
        <v>629</v>
      </c>
      <c r="L4" s="428" t="s">
        <v>630</v>
      </c>
      <c r="M4" s="484"/>
      <c r="N4" s="426" t="s">
        <v>611</v>
      </c>
      <c r="O4" s="427" t="s">
        <v>10</v>
      </c>
      <c r="P4" s="427" t="s">
        <v>114</v>
      </c>
      <c r="Q4" s="427" t="s">
        <v>21</v>
      </c>
      <c r="R4" s="427" t="s">
        <v>626</v>
      </c>
      <c r="S4" s="427" t="s">
        <v>137</v>
      </c>
      <c r="T4" s="427" t="s">
        <v>12</v>
      </c>
      <c r="U4" s="427" t="s">
        <v>117</v>
      </c>
      <c r="V4" s="427" t="s">
        <v>140</v>
      </c>
      <c r="W4" s="427" t="s">
        <v>629</v>
      </c>
      <c r="X4" s="428" t="s">
        <v>630</v>
      </c>
    </row>
    <row r="5" spans="1:24" ht="84.75" customHeight="1" thickTop="1" thickBot="1">
      <c r="A5" s="518"/>
      <c r="B5" s="518" t="s">
        <v>0</v>
      </c>
      <c r="C5" s="519" t="s">
        <v>9</v>
      </c>
      <c r="D5" s="519" t="s">
        <v>19</v>
      </c>
      <c r="E5" s="519" t="s">
        <v>20</v>
      </c>
      <c r="F5" s="519" t="s">
        <v>634</v>
      </c>
      <c r="G5" s="519" t="s">
        <v>628</v>
      </c>
      <c r="H5" s="519" t="s">
        <v>11</v>
      </c>
      <c r="I5" s="519" t="s">
        <v>22</v>
      </c>
      <c r="J5" s="519" t="s">
        <v>23</v>
      </c>
      <c r="K5" s="519" t="s">
        <v>633</v>
      </c>
      <c r="L5" s="545" t="s">
        <v>632</v>
      </c>
      <c r="M5" s="142"/>
      <c r="N5" s="518" t="s">
        <v>0</v>
      </c>
      <c r="O5" s="519" t="s">
        <v>9</v>
      </c>
      <c r="P5" s="519" t="s">
        <v>19</v>
      </c>
      <c r="Q5" s="519" t="s">
        <v>20</v>
      </c>
      <c r="R5" s="519" t="s">
        <v>634</v>
      </c>
      <c r="S5" s="519" t="s">
        <v>628</v>
      </c>
      <c r="T5" s="519" t="s">
        <v>11</v>
      </c>
      <c r="U5" s="519" t="s">
        <v>22</v>
      </c>
      <c r="V5" s="519" t="s">
        <v>23</v>
      </c>
      <c r="W5" s="519" t="s">
        <v>633</v>
      </c>
      <c r="X5" s="546" t="s">
        <v>632</v>
      </c>
    </row>
    <row r="6" spans="1:24" ht="14.25" customHeight="1" thickTop="1">
      <c r="A6" s="343">
        <v>1954</v>
      </c>
      <c r="B6" s="334">
        <v>2470.8404360302675</v>
      </c>
      <c r="C6" s="335">
        <v>93.202416942314798</v>
      </c>
      <c r="D6" s="335"/>
      <c r="E6" s="335"/>
      <c r="F6" s="335"/>
      <c r="G6" s="335"/>
      <c r="H6" s="335">
        <v>115.34831333193715</v>
      </c>
      <c r="I6" s="335"/>
      <c r="J6" s="335"/>
      <c r="K6" s="335"/>
      <c r="L6" s="336"/>
      <c r="M6" s="9"/>
      <c r="N6" s="524"/>
      <c r="O6" s="335"/>
      <c r="P6" s="335"/>
      <c r="Q6" s="335"/>
      <c r="R6" s="335"/>
      <c r="S6" s="335"/>
      <c r="T6" s="335"/>
      <c r="U6" s="335"/>
      <c r="V6" s="335"/>
      <c r="W6" s="335"/>
      <c r="X6" s="336"/>
    </row>
    <row r="7" spans="1:24" ht="14.25" customHeight="1">
      <c r="A7" s="343">
        <v>1955</v>
      </c>
      <c r="B7" s="24">
        <v>2757.3256323432392</v>
      </c>
      <c r="C7" s="9">
        <v>102.79129625944813</v>
      </c>
      <c r="D7" s="9"/>
      <c r="E7" s="9"/>
      <c r="F7" s="9"/>
      <c r="G7" s="9"/>
      <c r="H7" s="9">
        <v>160.44224971069278</v>
      </c>
      <c r="I7" s="9"/>
      <c r="J7" s="9"/>
      <c r="K7" s="9"/>
      <c r="L7" s="23"/>
      <c r="M7" s="9"/>
      <c r="N7" s="42">
        <v>11.594645778634272</v>
      </c>
      <c r="O7" s="9">
        <v>10.288230318177384</v>
      </c>
      <c r="P7" s="9"/>
      <c r="Q7" s="9"/>
      <c r="R7" s="9"/>
      <c r="S7" s="9"/>
      <c r="T7" s="9">
        <v>39.093711105240935</v>
      </c>
      <c r="U7" s="9"/>
      <c r="V7" s="9"/>
      <c r="W7" s="9"/>
      <c r="X7" s="23"/>
    </row>
    <row r="8" spans="1:24" ht="14.25" customHeight="1">
      <c r="A8" s="343">
        <v>1956</v>
      </c>
      <c r="B8" s="24">
        <v>3167.5551163074106</v>
      </c>
      <c r="C8" s="9">
        <v>116.59125042480782</v>
      </c>
      <c r="D8" s="9"/>
      <c r="E8" s="9"/>
      <c r="F8" s="9"/>
      <c r="G8" s="9"/>
      <c r="H8" s="9">
        <v>197.96589922062682</v>
      </c>
      <c r="I8" s="9"/>
      <c r="J8" s="9"/>
      <c r="K8" s="9"/>
      <c r="L8" s="23"/>
      <c r="M8" s="9"/>
      <c r="N8" s="42">
        <v>14.877803301583526</v>
      </c>
      <c r="O8" s="9">
        <v>13.425216596673927</v>
      </c>
      <c r="P8" s="9"/>
      <c r="Q8" s="9"/>
      <c r="R8" s="9"/>
      <c r="S8" s="9"/>
      <c r="T8" s="9">
        <v>23.387636098095221</v>
      </c>
      <c r="U8" s="9"/>
      <c r="V8" s="9"/>
      <c r="W8" s="9"/>
      <c r="X8" s="23"/>
    </row>
    <row r="9" spans="1:24" ht="14.25" customHeight="1">
      <c r="A9" s="343">
        <v>1957</v>
      </c>
      <c r="B9" s="24">
        <v>3713.7147357941253</v>
      </c>
      <c r="C9" s="9">
        <v>138.57204070034246</v>
      </c>
      <c r="D9" s="9"/>
      <c r="E9" s="9"/>
      <c r="F9" s="9"/>
      <c r="G9" s="9"/>
      <c r="H9" s="9">
        <v>213.17076555949168</v>
      </c>
      <c r="I9" s="9"/>
      <c r="J9" s="9"/>
      <c r="K9" s="9"/>
      <c r="L9" s="23"/>
      <c r="M9" s="9"/>
      <c r="N9" s="42">
        <v>17.242308324011191</v>
      </c>
      <c r="O9" s="9">
        <v>18.852864340545452</v>
      </c>
      <c r="P9" s="9"/>
      <c r="Q9" s="9"/>
      <c r="R9" s="9"/>
      <c r="S9" s="9"/>
      <c r="T9" s="9">
        <v>7.6805482149829851</v>
      </c>
      <c r="U9" s="9"/>
      <c r="V9" s="9"/>
      <c r="W9" s="9"/>
      <c r="X9" s="23"/>
    </row>
    <row r="10" spans="1:24" ht="14.25" customHeight="1">
      <c r="A10" s="343">
        <v>1958</v>
      </c>
      <c r="B10" s="24">
        <v>4269.6622173122632</v>
      </c>
      <c r="C10" s="9">
        <v>165.09228077286829</v>
      </c>
      <c r="D10" s="9"/>
      <c r="E10" s="9"/>
      <c r="F10" s="9"/>
      <c r="G10" s="9"/>
      <c r="H10" s="9">
        <v>260.98649133675099</v>
      </c>
      <c r="I10" s="9"/>
      <c r="J10" s="9"/>
      <c r="K10" s="9"/>
      <c r="L10" s="23"/>
      <c r="M10" s="9"/>
      <c r="N10" s="42">
        <v>14.970118091185491</v>
      </c>
      <c r="O10" s="9">
        <v>19.138233036399456</v>
      </c>
      <c r="P10" s="9"/>
      <c r="Q10" s="9"/>
      <c r="R10" s="9"/>
      <c r="S10" s="9"/>
      <c r="T10" s="9">
        <v>22.430714479896572</v>
      </c>
      <c r="U10" s="9"/>
      <c r="V10" s="9"/>
      <c r="W10" s="9"/>
      <c r="X10" s="23"/>
    </row>
    <row r="11" spans="1:24" ht="14.25" customHeight="1">
      <c r="A11" s="343">
        <v>1959</v>
      </c>
      <c r="B11" s="24">
        <v>4428.0290765273512</v>
      </c>
      <c r="C11" s="9">
        <v>222.37791694733951</v>
      </c>
      <c r="D11" s="9"/>
      <c r="E11" s="9"/>
      <c r="F11" s="9"/>
      <c r="G11" s="9"/>
      <c r="H11" s="9">
        <v>301.52870065974793</v>
      </c>
      <c r="I11" s="9"/>
      <c r="J11" s="9"/>
      <c r="K11" s="9"/>
      <c r="L11" s="23"/>
      <c r="M11" s="9"/>
      <c r="N11" s="42">
        <v>3.7091191563809245</v>
      </c>
      <c r="O11" s="9">
        <v>34.699160921572101</v>
      </c>
      <c r="P11" s="9"/>
      <c r="Q11" s="9"/>
      <c r="R11" s="9"/>
      <c r="S11" s="9"/>
      <c r="T11" s="9">
        <v>15.534217543346074</v>
      </c>
      <c r="U11" s="9"/>
      <c r="V11" s="9"/>
      <c r="W11" s="9"/>
      <c r="X11" s="23"/>
    </row>
    <row r="12" spans="1:24" ht="14.25" customHeight="1">
      <c r="A12" s="343">
        <v>1960</v>
      </c>
      <c r="B12" s="24">
        <v>4554.8919198149215</v>
      </c>
      <c r="C12" s="9">
        <v>373.23135644091656</v>
      </c>
      <c r="D12" s="9"/>
      <c r="E12" s="9"/>
      <c r="F12" s="9"/>
      <c r="G12" s="9"/>
      <c r="H12" s="9">
        <v>328.60966087738234</v>
      </c>
      <c r="I12" s="9"/>
      <c r="J12" s="9"/>
      <c r="K12" s="9"/>
      <c r="L12" s="23"/>
      <c r="M12" s="9"/>
      <c r="N12" s="42">
        <v>2.8649957146862581</v>
      </c>
      <c r="O12" s="9">
        <v>67.836519724798066</v>
      </c>
      <c r="P12" s="9"/>
      <c r="Q12" s="9"/>
      <c r="R12" s="9"/>
      <c r="S12" s="9"/>
      <c r="T12" s="9">
        <v>8.98122140890103</v>
      </c>
      <c r="U12" s="9"/>
      <c r="V12" s="9"/>
      <c r="W12" s="9"/>
      <c r="X12" s="23"/>
    </row>
    <row r="13" spans="1:24" ht="14.25" customHeight="1">
      <c r="A13" s="343">
        <v>1961</v>
      </c>
      <c r="B13" s="24">
        <v>5187.4325953179241</v>
      </c>
      <c r="C13" s="9">
        <v>403.03657937880899</v>
      </c>
      <c r="D13" s="9"/>
      <c r="E13" s="9"/>
      <c r="F13" s="9"/>
      <c r="G13" s="9"/>
      <c r="H13" s="9">
        <v>460.48844783866218</v>
      </c>
      <c r="I13" s="9"/>
      <c r="J13" s="9"/>
      <c r="K13" s="9"/>
      <c r="L13" s="23"/>
      <c r="M13" s="9"/>
      <c r="N13" s="24">
        <v>13.887062231955326</v>
      </c>
      <c r="O13" s="9">
        <v>7.9857231777391346</v>
      </c>
      <c r="P13" s="9"/>
      <c r="Q13" s="9"/>
      <c r="R13" s="9"/>
      <c r="S13" s="9"/>
      <c r="T13" s="9">
        <v>40.132352350556474</v>
      </c>
      <c r="U13" s="9"/>
      <c r="V13" s="9"/>
      <c r="W13" s="9"/>
      <c r="X13" s="23"/>
    </row>
    <row r="14" spans="1:24" ht="14.25" customHeight="1">
      <c r="A14" s="343">
        <v>1962</v>
      </c>
      <c r="B14" s="24">
        <v>5994.453156675796</v>
      </c>
      <c r="C14" s="9">
        <v>469.35997566841138</v>
      </c>
      <c r="D14" s="9"/>
      <c r="E14" s="9"/>
      <c r="F14" s="9"/>
      <c r="G14" s="9"/>
      <c r="H14" s="9">
        <v>622.46833927901923</v>
      </c>
      <c r="I14" s="9"/>
      <c r="J14" s="9"/>
      <c r="K14" s="9"/>
      <c r="L14" s="23"/>
      <c r="M14" s="9"/>
      <c r="N14" s="24">
        <v>15.557225015054122</v>
      </c>
      <c r="O14" s="9">
        <v>16.455924767877185</v>
      </c>
      <c r="P14" s="9"/>
      <c r="Q14" s="9"/>
      <c r="R14" s="9"/>
      <c r="S14" s="9"/>
      <c r="T14" s="9">
        <v>35.175668836128708</v>
      </c>
      <c r="U14" s="9"/>
      <c r="V14" s="9"/>
      <c r="W14" s="9"/>
      <c r="X14" s="23"/>
    </row>
    <row r="15" spans="1:24" ht="14.25" customHeight="1">
      <c r="A15" s="343">
        <v>1963</v>
      </c>
      <c r="B15" s="24">
        <v>7075.3643522424809</v>
      </c>
      <c r="C15" s="9">
        <v>516.77210098140301</v>
      </c>
      <c r="D15" s="9"/>
      <c r="E15" s="9"/>
      <c r="F15" s="9"/>
      <c r="G15" s="9"/>
      <c r="H15" s="9">
        <v>782.70976266700143</v>
      </c>
      <c r="I15" s="9"/>
      <c r="J15" s="9"/>
      <c r="K15" s="9"/>
      <c r="L15" s="23"/>
      <c r="M15" s="9"/>
      <c r="N15" s="24">
        <v>18.031856573320869</v>
      </c>
      <c r="O15" s="9">
        <v>10.101441914699372</v>
      </c>
      <c r="P15" s="9"/>
      <c r="Q15" s="9"/>
      <c r="R15" s="9"/>
      <c r="S15" s="9"/>
      <c r="T15" s="9">
        <v>25.742903417960751</v>
      </c>
      <c r="U15" s="9"/>
      <c r="V15" s="9"/>
      <c r="W15" s="9"/>
      <c r="X15" s="23"/>
    </row>
    <row r="16" spans="1:24" ht="14.25" customHeight="1">
      <c r="A16" s="343">
        <v>1964</v>
      </c>
      <c r="B16" s="24">
        <v>7987.9036283348041</v>
      </c>
      <c r="C16" s="9">
        <v>674.88981351574887</v>
      </c>
      <c r="D16" s="9">
        <v>333.28403435150892</v>
      </c>
      <c r="E16" s="9">
        <v>341.60577916423995</v>
      </c>
      <c r="F16" s="9">
        <v>104.10357711281625</v>
      </c>
      <c r="G16" s="9">
        <v>237.50220205142369</v>
      </c>
      <c r="H16" s="9">
        <v>915.23897192201468</v>
      </c>
      <c r="I16" s="9">
        <v>822.92468080085939</v>
      </c>
      <c r="J16" s="9">
        <v>92.314291121155222</v>
      </c>
      <c r="K16" s="9">
        <v>60.105589243761706</v>
      </c>
      <c r="L16" s="23">
        <v>32.208701877393516</v>
      </c>
      <c r="M16" s="9"/>
      <c r="N16" s="24">
        <v>12.897417442581617</v>
      </c>
      <c r="O16" s="9">
        <v>30.597184374710661</v>
      </c>
      <c r="P16" s="9"/>
      <c r="Q16" s="9"/>
      <c r="R16" s="9"/>
      <c r="S16" s="9"/>
      <c r="T16" s="9">
        <v>16.93210121762554</v>
      </c>
      <c r="U16" s="9"/>
      <c r="V16" s="9"/>
      <c r="W16" s="9"/>
      <c r="X16" s="23"/>
    </row>
    <row r="17" spans="1:24" ht="14.25" customHeight="1">
      <c r="A17" s="343">
        <v>1965</v>
      </c>
      <c r="B17" s="24">
        <v>9265.8865338405176</v>
      </c>
      <c r="C17" s="9">
        <v>726.29869481592959</v>
      </c>
      <c r="D17" s="9">
        <v>319.86220606741711</v>
      </c>
      <c r="E17" s="9">
        <v>406.43648874851243</v>
      </c>
      <c r="F17" s="9">
        <v>137.42047346049281</v>
      </c>
      <c r="G17" s="9">
        <v>269.01601528801962</v>
      </c>
      <c r="H17" s="9">
        <v>1223.2087265854916</v>
      </c>
      <c r="I17" s="9">
        <v>1110.2140077053473</v>
      </c>
      <c r="J17" s="9">
        <v>112.9947188801444</v>
      </c>
      <c r="K17" s="9">
        <v>74.529775544119772</v>
      </c>
      <c r="L17" s="23">
        <v>38.464943336024632</v>
      </c>
      <c r="M17" s="9"/>
      <c r="N17" s="24">
        <v>15.99897751610866</v>
      </c>
      <c r="O17" s="9">
        <v>7.6173740173040905</v>
      </c>
      <c r="P17" s="9">
        <v>-4.0271440875370708</v>
      </c>
      <c r="Q17" s="9">
        <v>18.978223888039871</v>
      </c>
      <c r="R17" s="9">
        <v>32.003603787381188</v>
      </c>
      <c r="S17" s="9">
        <v>13.268850968283896</v>
      </c>
      <c r="T17" s="9">
        <v>33.649108496411188</v>
      </c>
      <c r="U17" s="9">
        <v>34.910768094219961</v>
      </c>
      <c r="V17" s="9">
        <v>22.402195269904368</v>
      </c>
      <c r="W17" s="9">
        <v>23.998078185141726</v>
      </c>
      <c r="X17" s="23">
        <v>19.424072048747231</v>
      </c>
    </row>
    <row r="18" spans="1:24" ht="14.25" customHeight="1">
      <c r="A18" s="343">
        <v>1966</v>
      </c>
      <c r="B18" s="24">
        <v>10749.160546980429</v>
      </c>
      <c r="C18" s="9">
        <v>914.8562818537232</v>
      </c>
      <c r="D18" s="9">
        <v>424.77315225367437</v>
      </c>
      <c r="E18" s="9">
        <v>490.08312960004889</v>
      </c>
      <c r="F18" s="9">
        <v>165.72575983076175</v>
      </c>
      <c r="G18" s="9">
        <v>324.35736976928712</v>
      </c>
      <c r="H18" s="9">
        <v>1463.670581470959</v>
      </c>
      <c r="I18" s="9">
        <v>1315.5092778696426</v>
      </c>
      <c r="J18" s="9">
        <v>148.16130360131632</v>
      </c>
      <c r="K18" s="9">
        <v>105.19625648253981</v>
      </c>
      <c r="L18" s="23">
        <v>42.965047118776496</v>
      </c>
      <c r="M18" s="9"/>
      <c r="N18" s="24">
        <v>16.007901755787259</v>
      </c>
      <c r="O18" s="9">
        <v>25.961438232459024</v>
      </c>
      <c r="P18" s="9">
        <v>32.798794042002342</v>
      </c>
      <c r="Q18" s="9">
        <v>20.580494903176326</v>
      </c>
      <c r="R18" s="9">
        <v>20.597575934277689</v>
      </c>
      <c r="S18" s="9">
        <v>20.57176946213286</v>
      </c>
      <c r="T18" s="9">
        <v>19.658284776687385</v>
      </c>
      <c r="U18" s="9">
        <v>18.491504227064382</v>
      </c>
      <c r="V18" s="9">
        <v>31.122325954431339</v>
      </c>
      <c r="W18" s="9">
        <v>41.146616522769804</v>
      </c>
      <c r="X18" s="23">
        <v>11.699234140135228</v>
      </c>
    </row>
    <row r="19" spans="1:24" ht="14.25" customHeight="1">
      <c r="A19" s="343">
        <v>1967</v>
      </c>
      <c r="B19" s="24">
        <v>12172.301651262995</v>
      </c>
      <c r="C19" s="9">
        <v>1001.4667115149166</v>
      </c>
      <c r="D19" s="9">
        <v>491.37369792766532</v>
      </c>
      <c r="E19" s="9">
        <v>510.09301358725116</v>
      </c>
      <c r="F19" s="9">
        <v>184.25866593321939</v>
      </c>
      <c r="G19" s="9">
        <v>325.83434765403177</v>
      </c>
      <c r="H19" s="9">
        <v>1460.9873698040653</v>
      </c>
      <c r="I19" s="9">
        <v>1287.3072374807973</v>
      </c>
      <c r="J19" s="9">
        <v>173.68013232326817</v>
      </c>
      <c r="K19" s="9">
        <v>130.04462510975287</v>
      </c>
      <c r="L19" s="23">
        <v>43.635507213515289</v>
      </c>
      <c r="M19" s="9"/>
      <c r="N19" s="24">
        <v>13.239555759378273</v>
      </c>
      <c r="O19" s="9">
        <v>9.4671077172580063</v>
      </c>
      <c r="P19" s="9">
        <v>15.679085488486134</v>
      </c>
      <c r="Q19" s="9">
        <v>4.0829571104665563</v>
      </c>
      <c r="R19" s="9">
        <v>11.182875927908453</v>
      </c>
      <c r="S19" s="9">
        <v>0.45535511827439201</v>
      </c>
      <c r="T19" s="9">
        <v>-0.18332073492910439</v>
      </c>
      <c r="U19" s="9">
        <v>-2.1438115916990075</v>
      </c>
      <c r="V19" s="9">
        <v>17.223679936442693</v>
      </c>
      <c r="W19" s="9">
        <v>23.620962815665724</v>
      </c>
      <c r="X19" s="23">
        <v>1.5604779691857695</v>
      </c>
    </row>
    <row r="20" spans="1:24" ht="14.25" customHeight="1">
      <c r="A20" s="343">
        <v>1968</v>
      </c>
      <c r="B20" s="24">
        <v>13742.219917253184</v>
      </c>
      <c r="C20" s="9">
        <v>1401.8280864791629</v>
      </c>
      <c r="D20" s="9">
        <v>704.74476258754419</v>
      </c>
      <c r="E20" s="9">
        <v>697.08332389161899</v>
      </c>
      <c r="F20" s="9">
        <v>301.86285897675089</v>
      </c>
      <c r="G20" s="9">
        <v>395.2204649148681</v>
      </c>
      <c r="H20" s="9">
        <v>1754.7899772633816</v>
      </c>
      <c r="I20" s="9">
        <v>1489.9031836829381</v>
      </c>
      <c r="J20" s="9">
        <v>264.88679358044345</v>
      </c>
      <c r="K20" s="9">
        <v>214.61618560117637</v>
      </c>
      <c r="L20" s="23">
        <v>50.270607979267098</v>
      </c>
      <c r="M20" s="9"/>
      <c r="N20" s="24">
        <v>12.897464349540622</v>
      </c>
      <c r="O20" s="9">
        <v>39.977502033853973</v>
      </c>
      <c r="P20" s="9">
        <v>43.42337930576192</v>
      </c>
      <c r="Q20" s="9">
        <v>36.658081040818487</v>
      </c>
      <c r="R20" s="9">
        <v>63.825596721814229</v>
      </c>
      <c r="S20" s="9">
        <v>21.294905758219794</v>
      </c>
      <c r="T20" s="9">
        <v>20.109866350091622</v>
      </c>
      <c r="U20" s="9">
        <v>15.737963735728844</v>
      </c>
      <c r="V20" s="9">
        <v>52.514159240398151</v>
      </c>
      <c r="W20" s="9">
        <v>65.032722744248915</v>
      </c>
      <c r="X20" s="23">
        <v>15.20573768808331</v>
      </c>
    </row>
    <row r="21" spans="1:24" ht="14.25" customHeight="1">
      <c r="A21" s="343">
        <v>1969</v>
      </c>
      <c r="B21" s="24">
        <v>15734.89896455837</v>
      </c>
      <c r="C21" s="9">
        <v>1712.6051546219412</v>
      </c>
      <c r="D21" s="9">
        <v>864.86641025532867</v>
      </c>
      <c r="E21" s="9">
        <v>847.73874436661242</v>
      </c>
      <c r="F21" s="9">
        <v>410.38119986230816</v>
      </c>
      <c r="G21" s="9">
        <v>437.35754450430426</v>
      </c>
      <c r="H21" s="9">
        <v>2082.7126710564739</v>
      </c>
      <c r="I21" s="9">
        <v>1768.7506064461504</v>
      </c>
      <c r="J21" s="9">
        <v>313.96206461032364</v>
      </c>
      <c r="K21" s="9">
        <v>256.74019573147359</v>
      </c>
      <c r="L21" s="23">
        <v>57.221868878850032</v>
      </c>
      <c r="M21" s="9"/>
      <c r="N21" s="24">
        <v>14.500415939373834</v>
      </c>
      <c r="O21" s="9">
        <v>22.169413720574482</v>
      </c>
      <c r="P21" s="9">
        <v>22.720516159620828</v>
      </c>
      <c r="Q21" s="9">
        <v>21.612254275991983</v>
      </c>
      <c r="R21" s="9">
        <v>35.949550485743998</v>
      </c>
      <c r="S21" s="9">
        <v>10.6616643949631</v>
      </c>
      <c r="T21" s="9">
        <v>18.687290105479871</v>
      </c>
      <c r="U21" s="9">
        <v>18.715808236205021</v>
      </c>
      <c r="V21" s="9">
        <v>18.526884774637331</v>
      </c>
      <c r="W21" s="9">
        <v>19.627601717130851</v>
      </c>
      <c r="X21" s="23">
        <v>13.827684165765032</v>
      </c>
    </row>
    <row r="22" spans="1:24" ht="14.25" customHeight="1">
      <c r="A22" s="343">
        <v>1970</v>
      </c>
      <c r="B22" s="24">
        <v>17378.139731282747</v>
      </c>
      <c r="C22" s="9">
        <v>2088.4861714566459</v>
      </c>
      <c r="D22" s="9">
        <v>1108.9342479549725</v>
      </c>
      <c r="E22" s="9">
        <v>979.55192350167317</v>
      </c>
      <c r="F22" s="9">
        <v>419.96618777144073</v>
      </c>
      <c r="G22" s="9">
        <v>559.58573573023239</v>
      </c>
      <c r="H22" s="9">
        <v>2353.3191770269514</v>
      </c>
      <c r="I22" s="9">
        <v>2023.6986701433975</v>
      </c>
      <c r="J22" s="9">
        <v>329.62050688355413</v>
      </c>
      <c r="K22" s="9">
        <v>262.09718864753398</v>
      </c>
      <c r="L22" s="23">
        <v>67.523318236020145</v>
      </c>
      <c r="M22" s="9"/>
      <c r="N22" s="24">
        <v>10.443287690792612</v>
      </c>
      <c r="O22" s="9">
        <v>21.947908764625936</v>
      </c>
      <c r="P22" s="9">
        <v>28.220293308372256</v>
      </c>
      <c r="Q22" s="9">
        <v>15.548797316506381</v>
      </c>
      <c r="R22" s="9">
        <v>2.3356303632692033</v>
      </c>
      <c r="S22" s="9">
        <v>27.946972165407622</v>
      </c>
      <c r="T22" s="9">
        <v>12.992983128739022</v>
      </c>
      <c r="U22" s="9">
        <v>14.414019860578286</v>
      </c>
      <c r="V22" s="9">
        <v>4.9873675957205377</v>
      </c>
      <c r="W22" s="9">
        <v>2.0865423510322945</v>
      </c>
      <c r="X22" s="23">
        <v>18.002644022306068</v>
      </c>
    </row>
    <row r="23" spans="1:24" ht="14.25" customHeight="1">
      <c r="A23" s="343">
        <v>1971</v>
      </c>
      <c r="B23" s="24">
        <v>19612.526640146614</v>
      </c>
      <c r="C23" s="9">
        <v>2533.1382126385629</v>
      </c>
      <c r="D23" s="9">
        <v>1345.0334300461807</v>
      </c>
      <c r="E23" s="9">
        <v>1188.104782592382</v>
      </c>
      <c r="F23" s="9">
        <v>509.37967069132787</v>
      </c>
      <c r="G23" s="9">
        <v>678.72511190105411</v>
      </c>
      <c r="H23" s="9">
        <v>2503.1597574757543</v>
      </c>
      <c r="I23" s="9">
        <v>2152.5516478218624</v>
      </c>
      <c r="J23" s="9">
        <v>350.60810965389214</v>
      </c>
      <c r="K23" s="9">
        <v>278.7854454995267</v>
      </c>
      <c r="L23" s="23">
        <v>71.822664154365427</v>
      </c>
      <c r="M23" s="9"/>
      <c r="N23" s="24">
        <v>12.857457376992443</v>
      </c>
      <c r="O23" s="9">
        <v>21.290638514105531</v>
      </c>
      <c r="P23" s="9">
        <v>21.290638514105552</v>
      </c>
      <c r="Q23" s="9">
        <v>21.290638514105531</v>
      </c>
      <c r="R23" s="9">
        <v>21.290638514105531</v>
      </c>
      <c r="S23" s="9">
        <v>21.290638514105552</v>
      </c>
      <c r="T23" s="9">
        <v>6.3672017766031708</v>
      </c>
      <c r="U23" s="9">
        <v>6.3672017766031486</v>
      </c>
      <c r="V23" s="9">
        <v>6.3672017766031708</v>
      </c>
      <c r="W23" s="9">
        <v>6.3672017766031708</v>
      </c>
      <c r="X23" s="23">
        <v>6.3672017766031708</v>
      </c>
    </row>
    <row r="24" spans="1:24" ht="14.25" customHeight="1">
      <c r="A24" s="343">
        <v>1972</v>
      </c>
      <c r="B24" s="24">
        <v>23018.474421862622</v>
      </c>
      <c r="C24" s="9">
        <v>3045.6400217656274</v>
      </c>
      <c r="D24" s="9">
        <v>1617.1591525179233</v>
      </c>
      <c r="E24" s="9">
        <v>1428.4808692477031</v>
      </c>
      <c r="F24" s="9">
        <v>612.43681990622633</v>
      </c>
      <c r="G24" s="9">
        <v>816.04404934147692</v>
      </c>
      <c r="H24" s="9">
        <v>3154.6948253641967</v>
      </c>
      <c r="I24" s="9">
        <v>2712.8286656224655</v>
      </c>
      <c r="J24" s="9">
        <v>441.86615974173185</v>
      </c>
      <c r="K24" s="9">
        <v>351.34912970600834</v>
      </c>
      <c r="L24" s="23">
        <v>90.517030035723508</v>
      </c>
      <c r="M24" s="9"/>
      <c r="N24" s="24">
        <v>17.366185623141849</v>
      </c>
      <c r="O24" s="9">
        <v>20.231892858038456</v>
      </c>
      <c r="P24" s="9">
        <v>20.231892858038435</v>
      </c>
      <c r="Q24" s="9">
        <v>20.231892858038435</v>
      </c>
      <c r="R24" s="9">
        <v>20.231892858038435</v>
      </c>
      <c r="S24" s="9">
        <v>20.231892858038435</v>
      </c>
      <c r="T24" s="9">
        <v>26.028505209969733</v>
      </c>
      <c r="U24" s="9">
        <v>26.028505209969754</v>
      </c>
      <c r="V24" s="9">
        <v>26.028505209969733</v>
      </c>
      <c r="W24" s="9">
        <v>26.028505209969733</v>
      </c>
      <c r="X24" s="23">
        <v>26.028505209969754</v>
      </c>
    </row>
    <row r="25" spans="1:24" ht="14.25" customHeight="1">
      <c r="A25" s="343">
        <v>1973</v>
      </c>
      <c r="B25" s="24">
        <v>27749.784554854359</v>
      </c>
      <c r="C25" s="9">
        <v>3665.8483123745191</v>
      </c>
      <c r="D25" s="9">
        <v>2006.6649271599815</v>
      </c>
      <c r="E25" s="9">
        <v>1659.1833852145371</v>
      </c>
      <c r="F25" s="9">
        <v>713.20958674685619</v>
      </c>
      <c r="G25" s="9">
        <v>945.97379846768092</v>
      </c>
      <c r="H25" s="9">
        <v>4062.0303294170853</v>
      </c>
      <c r="I25" s="9">
        <v>3508.0165635765702</v>
      </c>
      <c r="J25" s="9">
        <v>554.0137658405157</v>
      </c>
      <c r="K25" s="9">
        <v>437.18587588025156</v>
      </c>
      <c r="L25" s="23">
        <v>116.82788996026414</v>
      </c>
      <c r="M25" s="9"/>
      <c r="N25" s="24">
        <v>20.554403590265768</v>
      </c>
      <c r="O25" s="9">
        <v>20.363808138078742</v>
      </c>
      <c r="P25" s="9">
        <v>24.085803431010255</v>
      </c>
      <c r="Q25" s="9">
        <v>16.150199903505282</v>
      </c>
      <c r="R25" s="9">
        <v>16.454393917083522</v>
      </c>
      <c r="S25" s="9">
        <v>15.921903876519083</v>
      </c>
      <c r="T25" s="9">
        <v>28.761435076311702</v>
      </c>
      <c r="U25" s="9">
        <v>29.31213120942331</v>
      </c>
      <c r="V25" s="9">
        <v>25.380446912778631</v>
      </c>
      <c r="W25" s="9">
        <v>24.430613004810109</v>
      </c>
      <c r="X25" s="23">
        <v>29.067303593762173</v>
      </c>
    </row>
    <row r="26" spans="1:24" ht="14.25" customHeight="1">
      <c r="A26" s="343">
        <v>1974</v>
      </c>
      <c r="B26" s="24">
        <v>33983.974672478289</v>
      </c>
      <c r="C26" s="9">
        <v>4412.6093151200484</v>
      </c>
      <c r="D26" s="9">
        <v>2645.2021505919151</v>
      </c>
      <c r="E26" s="9">
        <v>1767.4071645281333</v>
      </c>
      <c r="F26" s="9">
        <v>870.80753797403395</v>
      </c>
      <c r="G26" s="9">
        <v>896.59962655409947</v>
      </c>
      <c r="H26" s="9">
        <v>6184.4839945405338</v>
      </c>
      <c r="I26" s="9">
        <v>5514.2866784624102</v>
      </c>
      <c r="J26" s="9">
        <v>670.19731607812457</v>
      </c>
      <c r="K26" s="9">
        <v>570.75864916771502</v>
      </c>
      <c r="L26" s="23">
        <v>99.438666910409552</v>
      </c>
      <c r="M26" s="9"/>
      <c r="N26" s="24">
        <v>22.465724392564201</v>
      </c>
      <c r="O26" s="9">
        <v>20.370755664514164</v>
      </c>
      <c r="P26" s="9">
        <v>31.820819449695104</v>
      </c>
      <c r="Q26" s="9">
        <v>6.522713539564684</v>
      </c>
      <c r="R26" s="9">
        <v>22.097004044214419</v>
      </c>
      <c r="S26" s="9">
        <v>-5.2194016360241013</v>
      </c>
      <c r="T26" s="9">
        <v>52.251054103479035</v>
      </c>
      <c r="U26" s="9">
        <v>57.19101031952836</v>
      </c>
      <c r="V26" s="9">
        <v>20.971238875507424</v>
      </c>
      <c r="W26" s="9">
        <v>30.552856498056236</v>
      </c>
      <c r="X26" s="23">
        <v>-14.884479258992922</v>
      </c>
    </row>
    <row r="27" spans="1:24" ht="14.25" customHeight="1">
      <c r="A27" s="343">
        <v>1975</v>
      </c>
      <c r="B27" s="24">
        <v>39900.497831036366</v>
      </c>
      <c r="C27" s="9">
        <v>4865.5120595130138</v>
      </c>
      <c r="D27" s="9">
        <v>2847.0740236892757</v>
      </c>
      <c r="E27" s="9">
        <v>2018.4380358237374</v>
      </c>
      <c r="F27" s="9">
        <v>1045.9392731222231</v>
      </c>
      <c r="G27" s="9">
        <v>972.49876270151435</v>
      </c>
      <c r="H27" s="9">
        <v>6559.3542071655193</v>
      </c>
      <c r="I27" s="9">
        <v>5802.7159090100913</v>
      </c>
      <c r="J27" s="9">
        <v>756.63829815542726</v>
      </c>
      <c r="K27" s="9">
        <v>646.07552117500745</v>
      </c>
      <c r="L27" s="23">
        <v>110.56277698041986</v>
      </c>
      <c r="M27" s="9"/>
      <c r="N27" s="24">
        <v>17.409744491569246</v>
      </c>
      <c r="O27" s="9">
        <v>10.263830582985655</v>
      </c>
      <c r="P27" s="9">
        <v>7.6316236568985119</v>
      </c>
      <c r="Q27" s="9">
        <v>14.203341274936211</v>
      </c>
      <c r="R27" s="9">
        <v>20.111416990675067</v>
      </c>
      <c r="S27" s="9">
        <v>8.4652205844784945</v>
      </c>
      <c r="T27" s="9">
        <v>6.0614630574823858</v>
      </c>
      <c r="U27" s="9">
        <v>5.2305809865530239</v>
      </c>
      <c r="V27" s="9">
        <v>12.897840681180273</v>
      </c>
      <c r="W27" s="9">
        <v>13.195923025804369</v>
      </c>
      <c r="X27" s="23">
        <v>11.186905874384557</v>
      </c>
    </row>
    <row r="28" spans="1:24" ht="14.25" customHeight="1">
      <c r="A28" s="343">
        <v>1976</v>
      </c>
      <c r="B28" s="24">
        <v>48016.365611021996</v>
      </c>
      <c r="C28" s="9">
        <v>5947.8536950204461</v>
      </c>
      <c r="D28" s="9">
        <v>3789.7237094150423</v>
      </c>
      <c r="E28" s="9">
        <v>2158.1299856054029</v>
      </c>
      <c r="F28" s="9">
        <v>1152.6433668003767</v>
      </c>
      <c r="G28" s="9">
        <v>1005.4866188050263</v>
      </c>
      <c r="H28" s="9">
        <v>8274.4040393687537</v>
      </c>
      <c r="I28" s="9">
        <v>7241.2626543807628</v>
      </c>
      <c r="J28" s="9">
        <v>1033.1413849879898</v>
      </c>
      <c r="K28" s="9">
        <v>901.07941188807274</v>
      </c>
      <c r="L28" s="23">
        <v>132.06197309991703</v>
      </c>
      <c r="M28" s="9"/>
      <c r="N28" s="24">
        <v>20.340266966976905</v>
      </c>
      <c r="O28" s="9">
        <v>22.24517424412187</v>
      </c>
      <c r="P28" s="9">
        <v>33.109419631607231</v>
      </c>
      <c r="Q28" s="9">
        <v>6.9207945600696208</v>
      </c>
      <c r="R28" s="9">
        <v>10.201748459031679</v>
      </c>
      <c r="S28" s="9">
        <v>3.3920717813434198</v>
      </c>
      <c r="T28" s="9">
        <v>26.146626299425833</v>
      </c>
      <c r="U28" s="9">
        <v>24.7909214913828</v>
      </c>
      <c r="V28" s="9">
        <v>36.543628244385239</v>
      </c>
      <c r="W28" s="9">
        <v>39.469672252756723</v>
      </c>
      <c r="X28" s="23">
        <v>19.445238901067551</v>
      </c>
    </row>
    <row r="29" spans="1:24" ht="14.25" customHeight="1">
      <c r="A29" s="343">
        <v>1977</v>
      </c>
      <c r="B29" s="24">
        <v>60925.288787775527</v>
      </c>
      <c r="C29" s="9">
        <v>7994.6723480751234</v>
      </c>
      <c r="D29" s="9">
        <v>5077.8373359195175</v>
      </c>
      <c r="E29" s="9">
        <v>2916.835012155605</v>
      </c>
      <c r="F29" s="9">
        <v>1375.2696826335859</v>
      </c>
      <c r="G29" s="9">
        <v>1541.5653295220193</v>
      </c>
      <c r="H29" s="9">
        <v>9584.074939419299</v>
      </c>
      <c r="I29" s="9">
        <v>8381.970063570865</v>
      </c>
      <c r="J29" s="9">
        <v>1202.1048758484353</v>
      </c>
      <c r="K29" s="9">
        <v>1005.9777748405887</v>
      </c>
      <c r="L29" s="23">
        <v>196.12710100784665</v>
      </c>
      <c r="M29" s="9"/>
      <c r="N29" s="24">
        <v>26.884423701135617</v>
      </c>
      <c r="O29" s="9">
        <v>34.412726976930806</v>
      </c>
      <c r="P29" s="9">
        <v>33.98964476762081</v>
      </c>
      <c r="Q29" s="9">
        <v>35.15566863954993</v>
      </c>
      <c r="R29" s="9">
        <v>19.314414349270727</v>
      </c>
      <c r="S29" s="9">
        <v>53.315350069411906</v>
      </c>
      <c r="T29" s="9">
        <v>15.82797859301126</v>
      </c>
      <c r="U29" s="9">
        <v>15.752879900026917</v>
      </c>
      <c r="V29" s="9">
        <v>16.354343492145528</v>
      </c>
      <c r="W29" s="9">
        <v>11.641411574671046</v>
      </c>
      <c r="X29" s="23">
        <v>48.511412031878741</v>
      </c>
    </row>
    <row r="30" spans="1:24" ht="14.25" customHeight="1">
      <c r="A30" s="343">
        <v>1978</v>
      </c>
      <c r="B30" s="24">
        <v>74571.381955012461</v>
      </c>
      <c r="C30" s="9">
        <v>10293.27049857778</v>
      </c>
      <c r="D30" s="9">
        <v>6529.6915689522693</v>
      </c>
      <c r="E30" s="9">
        <v>3763.578929625512</v>
      </c>
      <c r="F30" s="9">
        <v>1691.9927821767396</v>
      </c>
      <c r="G30" s="9">
        <v>2071.5861474487724</v>
      </c>
      <c r="H30" s="9">
        <v>10250.953464186989</v>
      </c>
      <c r="I30" s="9">
        <v>8870.3543854353902</v>
      </c>
      <c r="J30" s="9">
        <v>1380.5990787515964</v>
      </c>
      <c r="K30" s="9">
        <v>1168.4310129057828</v>
      </c>
      <c r="L30" s="23">
        <v>212.16806584581352</v>
      </c>
      <c r="M30" s="9"/>
      <c r="N30" s="24">
        <v>22.398077118306546</v>
      </c>
      <c r="O30" s="9">
        <v>28.751624212042781</v>
      </c>
      <c r="P30" s="9">
        <v>28.591979951044323</v>
      </c>
      <c r="Q30" s="9">
        <v>29.029544487130398</v>
      </c>
      <c r="R30" s="9">
        <v>23.029890322066993</v>
      </c>
      <c r="S30" s="9">
        <v>34.381988734210346</v>
      </c>
      <c r="T30" s="9">
        <v>6.958193972637039</v>
      </c>
      <c r="U30" s="9">
        <v>5.8266054180640348</v>
      </c>
      <c r="V30" s="9">
        <v>14.848471750618387</v>
      </c>
      <c r="W30" s="9">
        <v>16.148789976094371</v>
      </c>
      <c r="X30" s="23">
        <v>8.1788619499989945</v>
      </c>
    </row>
    <row r="31" spans="1:24" ht="14.25" customHeight="1">
      <c r="A31" s="343">
        <v>1979</v>
      </c>
      <c r="B31" s="24">
        <v>87233.13244431444</v>
      </c>
      <c r="C31" s="9">
        <v>11868.007058038531</v>
      </c>
      <c r="D31" s="9">
        <v>7794.108679129723</v>
      </c>
      <c r="E31" s="9">
        <v>4073.898378908807</v>
      </c>
      <c r="F31" s="9">
        <v>1932.7862403313304</v>
      </c>
      <c r="G31" s="9">
        <v>2141.1121385774763</v>
      </c>
      <c r="H31" s="9">
        <v>12218.312237981921</v>
      </c>
      <c r="I31" s="9">
        <v>10569.164283278304</v>
      </c>
      <c r="J31" s="9">
        <v>1649.1479547036179</v>
      </c>
      <c r="K31" s="9">
        <v>1347.0460260833108</v>
      </c>
      <c r="L31" s="23">
        <v>302.10192862030704</v>
      </c>
      <c r="M31" s="9"/>
      <c r="N31" s="24">
        <v>16.979369507917362</v>
      </c>
      <c r="O31" s="9">
        <v>15.29869986102408</v>
      </c>
      <c r="P31" s="9">
        <v>19.36411692383102</v>
      </c>
      <c r="Q31" s="9">
        <v>8.2453285844644952</v>
      </c>
      <c r="R31" s="9">
        <v>14.231352561966082</v>
      </c>
      <c r="S31" s="9">
        <v>3.3561718499772519</v>
      </c>
      <c r="T31" s="9">
        <v>19.191958881367977</v>
      </c>
      <c r="U31" s="9">
        <v>19.151544842811031</v>
      </c>
      <c r="V31" s="9">
        <v>19.451619234372973</v>
      </c>
      <c r="W31" s="9">
        <v>15.286740184457148</v>
      </c>
      <c r="X31" s="23">
        <v>42.38802970464468</v>
      </c>
    </row>
    <row r="32" spans="1:24" ht="14.25" customHeight="1">
      <c r="A32" s="343">
        <v>1980</v>
      </c>
      <c r="B32" s="24">
        <v>100230.14042052605</v>
      </c>
      <c r="C32" s="9">
        <v>14310.227201221991</v>
      </c>
      <c r="D32" s="9">
        <v>9187.3603420604777</v>
      </c>
      <c r="E32" s="9">
        <v>5122.8668591615142</v>
      </c>
      <c r="F32" s="9">
        <v>2690.4021464114362</v>
      </c>
      <c r="G32" s="9">
        <v>2432.464712750078</v>
      </c>
      <c r="H32" s="9">
        <v>17274.575963767042</v>
      </c>
      <c r="I32" s="9">
        <v>14940.981915692166</v>
      </c>
      <c r="J32" s="9">
        <v>2333.5940480748782</v>
      </c>
      <c r="K32" s="9">
        <v>1885.0085095875947</v>
      </c>
      <c r="L32" s="23">
        <v>448.58553848728332</v>
      </c>
      <c r="M32" s="9"/>
      <c r="N32" s="24">
        <v>14.899164585782</v>
      </c>
      <c r="O32" s="9">
        <v>20.578182429789482</v>
      </c>
      <c r="P32" s="9">
        <v>17.875702280896633</v>
      </c>
      <c r="Q32" s="9">
        <v>25.748518561075961</v>
      </c>
      <c r="R32" s="9">
        <v>39.198121875610539</v>
      </c>
      <c r="S32" s="9">
        <v>13.607534557539424</v>
      </c>
      <c r="T32" s="9">
        <v>41.382669122394724</v>
      </c>
      <c r="U32" s="9">
        <v>41.363891365853831</v>
      </c>
      <c r="V32" s="9">
        <v>41.503013202612735</v>
      </c>
      <c r="W32" s="9">
        <v>39.936458969295273</v>
      </c>
      <c r="X32" s="23">
        <v>48.488141249532489</v>
      </c>
    </row>
    <row r="33" spans="1:24" ht="14.25" customHeight="1">
      <c r="A33" s="343">
        <v>1981</v>
      </c>
      <c r="B33" s="24">
        <v>112454.02061971059</v>
      </c>
      <c r="C33" s="9">
        <v>18325.145551134796</v>
      </c>
      <c r="D33" s="9">
        <v>11909.313016696553</v>
      </c>
      <c r="E33" s="9">
        <v>6415.8325344382438</v>
      </c>
      <c r="F33" s="9">
        <v>3352.9858057976212</v>
      </c>
      <c r="G33" s="9">
        <v>3062.8467286406226</v>
      </c>
      <c r="H33" s="9">
        <v>21467.904809452681</v>
      </c>
      <c r="I33" s="9">
        <v>18180.769609957559</v>
      </c>
      <c r="J33" s="9">
        <v>3287.135199495121</v>
      </c>
      <c r="K33" s="9">
        <v>2800.9676977249333</v>
      </c>
      <c r="L33" s="23">
        <v>486.16750177018764</v>
      </c>
      <c r="M33" s="9"/>
      <c r="N33" s="24">
        <v>12.195812704539733</v>
      </c>
      <c r="O33" s="9">
        <v>28.056286552668851</v>
      </c>
      <c r="P33" s="9">
        <v>29.627146136575888</v>
      </c>
      <c r="Q33" s="9">
        <v>25.239103627384839</v>
      </c>
      <c r="R33" s="9">
        <v>24.627681042775151</v>
      </c>
      <c r="S33" s="9">
        <v>25.915361180218397</v>
      </c>
      <c r="T33" s="9">
        <v>24.274568906820249</v>
      </c>
      <c r="U33" s="9">
        <v>21.683900780729282</v>
      </c>
      <c r="V33" s="9">
        <v>40.861483693227463</v>
      </c>
      <c r="W33" s="9">
        <v>48.591780009403429</v>
      </c>
      <c r="X33" s="23">
        <v>8.3778811527535968</v>
      </c>
    </row>
    <row r="34" spans="1:24" ht="14.25" customHeight="1">
      <c r="A34" s="343">
        <v>1982</v>
      </c>
      <c r="B34" s="24">
        <v>129320.59927590025</v>
      </c>
      <c r="C34" s="9">
        <v>21978.475106955688</v>
      </c>
      <c r="D34" s="9">
        <v>14456.72617515393</v>
      </c>
      <c r="E34" s="9">
        <v>7521.7489318017551</v>
      </c>
      <c r="F34" s="9">
        <v>3644.494113516892</v>
      </c>
      <c r="G34" s="9">
        <v>3877.2548182848632</v>
      </c>
      <c r="H34" s="9">
        <v>25283.622891406027</v>
      </c>
      <c r="I34" s="9">
        <v>21030.895862232323</v>
      </c>
      <c r="J34" s="9">
        <v>4252.7270291737032</v>
      </c>
      <c r="K34" s="9">
        <v>3678.5456102248277</v>
      </c>
      <c r="L34" s="23">
        <v>574.18141894887583</v>
      </c>
      <c r="M34" s="9"/>
      <c r="N34" s="24">
        <v>14.998644391051098</v>
      </c>
      <c r="O34" s="9">
        <v>19.936155735443293</v>
      </c>
      <c r="P34" s="9">
        <v>21.390093239517416</v>
      </c>
      <c r="Q34" s="9">
        <v>17.237301494814396</v>
      </c>
      <c r="R34" s="9">
        <v>8.6939917018206803</v>
      </c>
      <c r="S34" s="9">
        <v>26.589906769696505</v>
      </c>
      <c r="T34" s="9">
        <v>17.774059070139071</v>
      </c>
      <c r="U34" s="9">
        <v>15.676598479713189</v>
      </c>
      <c r="V34" s="9">
        <v>29.374874201307264</v>
      </c>
      <c r="W34" s="9">
        <v>31.331240028676554</v>
      </c>
      <c r="X34" s="23">
        <v>18.103620019483024</v>
      </c>
    </row>
    <row r="35" spans="1:24" ht="14.25" customHeight="1">
      <c r="A35" s="343">
        <v>1983</v>
      </c>
      <c r="B35" s="24">
        <v>147258.48901172949</v>
      </c>
      <c r="C35" s="9">
        <v>28150.226707004673</v>
      </c>
      <c r="D35" s="9">
        <v>18607.94818254187</v>
      </c>
      <c r="E35" s="9">
        <v>9542.2785244628067</v>
      </c>
      <c r="F35" s="9">
        <v>4690.0912164063366</v>
      </c>
      <c r="G35" s="9">
        <v>4852.187308056471</v>
      </c>
      <c r="H35" s="9">
        <v>30504.74849793451</v>
      </c>
      <c r="I35" s="9">
        <v>25201.345861315687</v>
      </c>
      <c r="J35" s="9">
        <v>5303.4026366188245</v>
      </c>
      <c r="K35" s="9">
        <v>4645.0265536142133</v>
      </c>
      <c r="L35" s="23">
        <v>658.37608300461113</v>
      </c>
      <c r="M35" s="9"/>
      <c r="N35" s="24">
        <v>13.870868087735566</v>
      </c>
      <c r="O35" s="9">
        <v>28.080890826205529</v>
      </c>
      <c r="P35" s="9">
        <v>28.714813831934105</v>
      </c>
      <c r="Q35" s="9">
        <v>26.862497152999953</v>
      </c>
      <c r="R35" s="9">
        <v>28.689773403981601</v>
      </c>
      <c r="S35" s="9">
        <v>25.14491658309106</v>
      </c>
      <c r="T35" s="9">
        <v>20.650227338674476</v>
      </c>
      <c r="U35" s="9">
        <v>19.830111025240438</v>
      </c>
      <c r="V35" s="9">
        <v>24.705926344143126</v>
      </c>
      <c r="W35" s="9">
        <v>26.273452766304437</v>
      </c>
      <c r="X35" s="23">
        <v>14.663425404790376</v>
      </c>
    </row>
    <row r="36" spans="1:24" ht="14.25" customHeight="1">
      <c r="A36" s="343">
        <v>1984</v>
      </c>
      <c r="B36" s="24">
        <v>166174.12094978127</v>
      </c>
      <c r="C36" s="9">
        <v>35495.234663053954</v>
      </c>
      <c r="D36" s="9">
        <v>23992.046297646426</v>
      </c>
      <c r="E36" s="9">
        <v>11503.188365407528</v>
      </c>
      <c r="F36" s="9">
        <v>5343.9573522064711</v>
      </c>
      <c r="G36" s="9">
        <v>6159.231013201058</v>
      </c>
      <c r="H36" s="9">
        <v>33684.741177987024</v>
      </c>
      <c r="I36" s="9">
        <v>28160.441804588962</v>
      </c>
      <c r="J36" s="9">
        <v>5524.2993733980593</v>
      </c>
      <c r="K36" s="9">
        <v>4807.5862523462811</v>
      </c>
      <c r="L36" s="23">
        <v>716.71312105177844</v>
      </c>
      <c r="M36" s="9"/>
      <c r="N36" s="24">
        <v>12.845189479395724</v>
      </c>
      <c r="O36" s="9">
        <v>26.092180473351601</v>
      </c>
      <c r="P36" s="9">
        <v>28.934399764483221</v>
      </c>
      <c r="Q36" s="9">
        <v>20.549702420838866</v>
      </c>
      <c r="R36" s="9">
        <v>13.941437503664233</v>
      </c>
      <c r="S36" s="9">
        <v>26.937206298165762</v>
      </c>
      <c r="T36" s="9">
        <v>10.424582521202662</v>
      </c>
      <c r="U36" s="9">
        <v>11.741817121820919</v>
      </c>
      <c r="V36" s="9">
        <v>4.165188878060877</v>
      </c>
      <c r="W36" s="9">
        <v>3.4996505801583089</v>
      </c>
      <c r="X36" s="23">
        <v>8.8607468516985541</v>
      </c>
    </row>
    <row r="37" spans="1:24" ht="14.25" customHeight="1">
      <c r="A37" s="343">
        <v>1985</v>
      </c>
      <c r="B37" s="24">
        <v>184645.03788617699</v>
      </c>
      <c r="C37" s="9">
        <v>38634.309246355821</v>
      </c>
      <c r="D37" s="9">
        <v>26068.269205247536</v>
      </c>
      <c r="E37" s="9">
        <v>12566.040041108292</v>
      </c>
      <c r="F37" s="9">
        <v>5823.2055496615576</v>
      </c>
      <c r="G37" s="9">
        <v>6742.8344914467334</v>
      </c>
      <c r="H37" s="9">
        <v>36996.502249242199</v>
      </c>
      <c r="I37" s="9">
        <v>30826.126212480449</v>
      </c>
      <c r="J37" s="9">
        <v>6170.3760367617515</v>
      </c>
      <c r="K37" s="9">
        <v>5267.5728209584922</v>
      </c>
      <c r="L37" s="23">
        <v>902.80321580325926</v>
      </c>
      <c r="M37" s="9"/>
      <c r="N37" s="24">
        <v>11.115399215487788</v>
      </c>
      <c r="O37" s="9">
        <v>8.8436507410084797</v>
      </c>
      <c r="P37" s="9">
        <v>8.6537966867994207</v>
      </c>
      <c r="Q37" s="9">
        <v>9.2396268055296549</v>
      </c>
      <c r="R37" s="9">
        <v>8.9680393361898592</v>
      </c>
      <c r="S37" s="9">
        <v>9.4752652887160735</v>
      </c>
      <c r="T37" s="9">
        <v>9.8316357954366893</v>
      </c>
      <c r="U37" s="9">
        <v>9.4660603210319429</v>
      </c>
      <c r="V37" s="9">
        <v>11.69517833292737</v>
      </c>
      <c r="W37" s="9">
        <v>9.567931691037689</v>
      </c>
      <c r="X37" s="23">
        <v>25.964376719989879</v>
      </c>
    </row>
    <row r="38" spans="1:24" ht="14.25" customHeight="1">
      <c r="A38" s="343">
        <v>1986</v>
      </c>
      <c r="B38" s="24">
        <v>211385.76144911311</v>
      </c>
      <c r="C38" s="9">
        <v>38532.114265623677</v>
      </c>
      <c r="D38" s="9">
        <v>24063.163184144472</v>
      </c>
      <c r="E38" s="9">
        <v>14468.951081479201</v>
      </c>
      <c r="F38" s="9">
        <v>6258.1600074425014</v>
      </c>
      <c r="G38" s="9">
        <v>8210.7910740366988</v>
      </c>
      <c r="H38" s="9">
        <v>36275.165811543557</v>
      </c>
      <c r="I38" s="9">
        <v>29909.383898332369</v>
      </c>
      <c r="J38" s="9">
        <v>6365.7819132111836</v>
      </c>
      <c r="K38" s="9">
        <v>5262.2662370867629</v>
      </c>
      <c r="L38" s="23">
        <v>1103.5156761244205</v>
      </c>
      <c r="M38" s="9"/>
      <c r="N38" s="24">
        <v>14.482232433140307</v>
      </c>
      <c r="O38" s="9">
        <v>-0.26451872112035479</v>
      </c>
      <c r="P38" s="9">
        <v>-7.6917497104082244</v>
      </c>
      <c r="Q38" s="9">
        <v>15.143283278946784</v>
      </c>
      <c r="R38" s="9">
        <v>7.4693303211016415</v>
      </c>
      <c r="S38" s="9">
        <v>21.770615672860782</v>
      </c>
      <c r="T38" s="9">
        <v>-1.9497422562788858</v>
      </c>
      <c r="U38" s="9">
        <v>-2.9739134519501276</v>
      </c>
      <c r="V38" s="9">
        <v>3.1668390270746416</v>
      </c>
      <c r="W38" s="9">
        <v>-0.10074058873217329</v>
      </c>
      <c r="X38" s="23">
        <v>22.23213838938085</v>
      </c>
    </row>
    <row r="39" spans="1:24" ht="14.25" customHeight="1">
      <c r="A39" s="343">
        <v>1987</v>
      </c>
      <c r="B39" s="24">
        <v>236377.06240506182</v>
      </c>
      <c r="C39" s="9">
        <v>41970.810176296822</v>
      </c>
      <c r="D39" s="9">
        <v>26314.227697922022</v>
      </c>
      <c r="E39" s="9">
        <v>15656.582478374799</v>
      </c>
      <c r="F39" s="9">
        <v>6636.2607148825364</v>
      </c>
      <c r="G39" s="9">
        <v>9020.3217634922621</v>
      </c>
      <c r="H39" s="9">
        <v>43983.873136071867</v>
      </c>
      <c r="I39" s="9">
        <v>36627.94248174395</v>
      </c>
      <c r="J39" s="9">
        <v>7355.9306543279145</v>
      </c>
      <c r="K39" s="9">
        <v>6077.824133903071</v>
      </c>
      <c r="L39" s="23">
        <v>1278.106520424843</v>
      </c>
      <c r="M39" s="9"/>
      <c r="N39" s="24">
        <v>11.822603748060324</v>
      </c>
      <c r="O39" s="9">
        <v>8.9242336586263349</v>
      </c>
      <c r="P39" s="9">
        <v>9.3548154768813063</v>
      </c>
      <c r="Q39" s="9">
        <v>8.2081374814779053</v>
      </c>
      <c r="R39" s="9">
        <v>6.0417232379865515</v>
      </c>
      <c r="S39" s="9">
        <v>9.8593507270618108</v>
      </c>
      <c r="T39" s="9">
        <v>21.250646694701601</v>
      </c>
      <c r="U39" s="9">
        <v>22.463045732567501</v>
      </c>
      <c r="V39" s="9">
        <v>15.554235985713438</v>
      </c>
      <c r="W39" s="9">
        <v>15.498225670691411</v>
      </c>
      <c r="X39" s="23">
        <v>15.821328874419871</v>
      </c>
    </row>
    <row r="40" spans="1:24" ht="14.25" customHeight="1">
      <c r="A40" s="343">
        <v>1988</v>
      </c>
      <c r="B40" s="24">
        <v>263164.0447388558</v>
      </c>
      <c r="C40" s="9">
        <v>45612.84019129329</v>
      </c>
      <c r="D40" s="9">
        <v>29093.12669229235</v>
      </c>
      <c r="E40" s="9">
        <v>16519.713499000936</v>
      </c>
      <c r="F40" s="9">
        <v>6860.3037272040256</v>
      </c>
      <c r="G40" s="9">
        <v>9659.4097717969107</v>
      </c>
      <c r="H40" s="9">
        <v>51114.217970910904</v>
      </c>
      <c r="I40" s="9">
        <v>42583.721681820112</v>
      </c>
      <c r="J40" s="9">
        <v>8530.4962890908046</v>
      </c>
      <c r="K40" s="9">
        <v>7049.1279362416808</v>
      </c>
      <c r="L40" s="23">
        <v>1481.3683528491231</v>
      </c>
      <c r="M40" s="9"/>
      <c r="N40" s="24">
        <v>11.332310360931341</v>
      </c>
      <c r="O40" s="9">
        <v>8.6775308832454101</v>
      </c>
      <c r="P40" s="9">
        <v>10.56044291427094</v>
      </c>
      <c r="Q40" s="9">
        <v>5.5128954343536485</v>
      </c>
      <c r="R40" s="9">
        <v>3.3760429547176729</v>
      </c>
      <c r="S40" s="9">
        <v>7.0849801710091365</v>
      </c>
      <c r="T40" s="9">
        <v>16.211270919184528</v>
      </c>
      <c r="U40" s="9">
        <v>16.260206816270472</v>
      </c>
      <c r="V40" s="9">
        <v>15.967600701507777</v>
      </c>
      <c r="W40" s="9">
        <v>15.981110689276479</v>
      </c>
      <c r="X40" s="23">
        <v>15.903356189491614</v>
      </c>
    </row>
    <row r="41" spans="1:24" ht="14.25" customHeight="1">
      <c r="A41" s="343">
        <v>1989</v>
      </c>
      <c r="B41" s="24">
        <v>294887.04819032172</v>
      </c>
      <c r="C41" s="9">
        <v>49045.028192080135</v>
      </c>
      <c r="D41" s="9">
        <v>32123.846137298409</v>
      </c>
      <c r="E41" s="9">
        <v>16921.182054781733</v>
      </c>
      <c r="F41" s="9">
        <v>7415.9436609601944</v>
      </c>
      <c r="G41" s="9">
        <v>9505.2383938215389</v>
      </c>
      <c r="H41" s="9">
        <v>61325.003233234704</v>
      </c>
      <c r="I41" s="9">
        <v>51486.274849841458</v>
      </c>
      <c r="J41" s="9">
        <v>9838.7283833932488</v>
      </c>
      <c r="K41" s="9">
        <v>7939.5661497599031</v>
      </c>
      <c r="L41" s="23">
        <v>1899.1622336333457</v>
      </c>
      <c r="M41" s="9"/>
      <c r="N41" s="24">
        <v>12.054459598743982</v>
      </c>
      <c r="O41" s="9">
        <v>7.5246092687777599</v>
      </c>
      <c r="P41" s="9">
        <v>10.417303980630543</v>
      </c>
      <c r="Q41" s="9">
        <v>2.4302392157411035</v>
      </c>
      <c r="R41" s="9">
        <v>8.0993488896536689</v>
      </c>
      <c r="S41" s="9">
        <v>-1.5960745181917257</v>
      </c>
      <c r="T41" s="9">
        <v>19.976409045590326</v>
      </c>
      <c r="U41" s="9">
        <v>20.906000735539365</v>
      </c>
      <c r="V41" s="9">
        <v>15.335943536784292</v>
      </c>
      <c r="W41" s="9">
        <v>12.631891796717332</v>
      </c>
      <c r="X41" s="23">
        <v>28.203240603910416</v>
      </c>
    </row>
    <row r="42" spans="1:24" ht="14.25" customHeight="1">
      <c r="A42" s="343">
        <v>1990</v>
      </c>
      <c r="B42" s="24">
        <v>328463.55648320523</v>
      </c>
      <c r="C42" s="9">
        <v>51736.61436662855</v>
      </c>
      <c r="D42" s="9">
        <v>34764.676313996286</v>
      </c>
      <c r="E42" s="9">
        <v>16971.93805263226</v>
      </c>
      <c r="F42" s="9">
        <v>7668.7626226644525</v>
      </c>
      <c r="G42" s="9">
        <v>9303.1754299678087</v>
      </c>
      <c r="H42" s="9">
        <v>65356.461863468292</v>
      </c>
      <c r="I42" s="9">
        <v>54297.444409419055</v>
      </c>
      <c r="J42" s="9">
        <v>11059.017454049235</v>
      </c>
      <c r="K42" s="9">
        <v>8851.9368039691271</v>
      </c>
      <c r="L42" s="23">
        <v>2207.0806500801077</v>
      </c>
      <c r="M42" s="9"/>
      <c r="N42" s="24">
        <v>11.386226861755233</v>
      </c>
      <c r="O42" s="9">
        <v>5.487989861086584</v>
      </c>
      <c r="P42" s="9">
        <v>8.2207783134400572</v>
      </c>
      <c r="Q42" s="9">
        <v>0.29995539133262916</v>
      </c>
      <c r="R42" s="9">
        <v>3.4091273243508358</v>
      </c>
      <c r="S42" s="9">
        <v>-2.1258063762511492</v>
      </c>
      <c r="T42" s="9">
        <v>6.5739232249216739</v>
      </c>
      <c r="U42" s="9">
        <v>5.4600368113177922</v>
      </c>
      <c r="V42" s="9">
        <v>12.402914513990515</v>
      </c>
      <c r="W42" s="9">
        <v>11.491442189656853</v>
      </c>
      <c r="X42" s="23">
        <v>16.213381405424943</v>
      </c>
    </row>
    <row r="43" spans="1:24" ht="14.25" customHeight="1">
      <c r="A43" s="343">
        <v>1991</v>
      </c>
      <c r="B43" s="24">
        <v>360186.55993467115</v>
      </c>
      <c r="C43" s="9">
        <v>56874.433540784827</v>
      </c>
      <c r="D43" s="9">
        <v>38285.461700635649</v>
      </c>
      <c r="E43" s="9">
        <v>18588.971840149174</v>
      </c>
      <c r="F43" s="9">
        <v>8744.7271800125382</v>
      </c>
      <c r="G43" s="9">
        <v>9844.2446601366355</v>
      </c>
      <c r="H43" s="9">
        <v>71077.076189761821</v>
      </c>
      <c r="I43" s="9">
        <v>59270.615405770674</v>
      </c>
      <c r="J43" s="9">
        <v>11806.46078399114</v>
      </c>
      <c r="K43" s="9">
        <v>9374.2192718492097</v>
      </c>
      <c r="L43" s="23">
        <v>2432.2415121419308</v>
      </c>
      <c r="M43" s="9"/>
      <c r="N43" s="24">
        <v>9.6579979195006835</v>
      </c>
      <c r="O43" s="9">
        <v>9.9307216698553589</v>
      </c>
      <c r="P43" s="9">
        <v>10.127479269012763</v>
      </c>
      <c r="Q43" s="9">
        <v>9.5276908418017605</v>
      </c>
      <c r="R43" s="9">
        <v>14.030484581282421</v>
      </c>
      <c r="S43" s="9">
        <v>5.815962885381154</v>
      </c>
      <c r="T43" s="9">
        <v>8.7529437230615024</v>
      </c>
      <c r="U43" s="9">
        <v>9.1591253519270879</v>
      </c>
      <c r="V43" s="9">
        <v>6.7586775502215257</v>
      </c>
      <c r="W43" s="9">
        <v>5.9002055645708706</v>
      </c>
      <c r="X43" s="23">
        <v>10.201750536558363</v>
      </c>
    </row>
    <row r="44" spans="1:24" ht="14.25" customHeight="1">
      <c r="A44" s="343">
        <v>1992</v>
      </c>
      <c r="B44" s="24">
        <v>387928.15508525877</v>
      </c>
      <c r="C44" s="9">
        <v>62923.883938168576</v>
      </c>
      <c r="D44" s="9">
        <v>41354.245446894172</v>
      </c>
      <c r="E44" s="9">
        <v>21569.638491274396</v>
      </c>
      <c r="F44" s="9">
        <v>10395.534184615077</v>
      </c>
      <c r="G44" s="9">
        <v>11174.104306659317</v>
      </c>
      <c r="H44" s="9">
        <v>76845.111130265024</v>
      </c>
      <c r="I44" s="9">
        <v>60897.90081101824</v>
      </c>
      <c r="J44" s="9">
        <v>15947.210319246777</v>
      </c>
      <c r="K44" s="9">
        <v>13129.690673988072</v>
      </c>
      <c r="L44" s="23">
        <v>2817.5196452587047</v>
      </c>
      <c r="M44" s="9"/>
      <c r="N44" s="24">
        <v>7.7020073029985481</v>
      </c>
      <c r="O44" s="9">
        <v>10.636502239702605</v>
      </c>
      <c r="P44" s="9">
        <v>8.0155328157047521</v>
      </c>
      <c r="Q44" s="9">
        <v>16.034596624044937</v>
      </c>
      <c r="R44" s="9">
        <v>18.877741644996316</v>
      </c>
      <c r="S44" s="9">
        <v>13.509006454378625</v>
      </c>
      <c r="T44" s="9">
        <v>8.115183192262565</v>
      </c>
      <c r="U44" s="9">
        <v>2.7455179840922161</v>
      </c>
      <c r="V44" s="9">
        <v>35.071895049787031</v>
      </c>
      <c r="W44" s="9">
        <v>40.061697867645861</v>
      </c>
      <c r="X44" s="23">
        <v>15.840455447924761</v>
      </c>
    </row>
    <row r="45" spans="1:24" ht="14.25" customHeight="1">
      <c r="A45" s="343">
        <v>1993</v>
      </c>
      <c r="B45" s="24">
        <v>401343.19863403268</v>
      </c>
      <c r="C45" s="9">
        <v>71280.943341428356</v>
      </c>
      <c r="D45" s="9">
        <v>47771.335565269161</v>
      </c>
      <c r="E45" s="9">
        <v>23509.607776159199</v>
      </c>
      <c r="F45" s="9">
        <v>11234.718207138385</v>
      </c>
      <c r="G45" s="9">
        <v>12274.889569020814</v>
      </c>
      <c r="H45" s="9">
        <v>77364.109662714152</v>
      </c>
      <c r="I45" s="9">
        <v>59037.809051017197</v>
      </c>
      <c r="J45" s="9">
        <v>18326.300611696952</v>
      </c>
      <c r="K45" s="9">
        <v>15425.689906436432</v>
      </c>
      <c r="L45" s="23">
        <v>2900.6107052605212</v>
      </c>
      <c r="M45" s="9"/>
      <c r="N45" s="24">
        <v>3.4581257825500034</v>
      </c>
      <c r="O45" s="9">
        <v>13.281219912413134</v>
      </c>
      <c r="P45" s="9">
        <v>15.517367199011311</v>
      </c>
      <c r="Q45" s="9">
        <v>8.9939814506839291</v>
      </c>
      <c r="R45" s="9">
        <v>8.0725435328303128</v>
      </c>
      <c r="S45" s="9">
        <v>9.8512169937904801</v>
      </c>
      <c r="T45" s="9">
        <v>0.67538262983228847</v>
      </c>
      <c r="U45" s="9">
        <v>-3.0544431503039537</v>
      </c>
      <c r="V45" s="9">
        <v>14.918535874445936</v>
      </c>
      <c r="W45" s="9">
        <v>17.487077871507562</v>
      </c>
      <c r="X45" s="23">
        <v>2.9490853823021634</v>
      </c>
    </row>
    <row r="46" spans="1:24" ht="14.25" customHeight="1">
      <c r="A46" s="343">
        <v>1994</v>
      </c>
      <c r="B46" s="24">
        <v>426858.06476923602</v>
      </c>
      <c r="C46" s="9">
        <v>87018.031401561268</v>
      </c>
      <c r="D46" s="9">
        <v>59812.830538169095</v>
      </c>
      <c r="E46" s="9">
        <v>27205.200863392169</v>
      </c>
      <c r="F46" s="9">
        <v>13166.581046750873</v>
      </c>
      <c r="G46" s="9">
        <v>14038.619816641296</v>
      </c>
      <c r="H46" s="9">
        <v>91298.484057298178</v>
      </c>
      <c r="I46" s="9">
        <v>72874.926987933723</v>
      </c>
      <c r="J46" s="9">
        <v>18423.557069364448</v>
      </c>
      <c r="K46" s="9">
        <v>15728.912375545224</v>
      </c>
      <c r="L46" s="23">
        <v>2694.6446938192239</v>
      </c>
      <c r="M46" s="9"/>
      <c r="N46" s="24">
        <v>6.3573685120472678</v>
      </c>
      <c r="O46" s="9">
        <v>22.077553021084316</v>
      </c>
      <c r="P46" s="9">
        <v>25.206527785784516</v>
      </c>
      <c r="Q46" s="9">
        <v>15.719501245701872</v>
      </c>
      <c r="R46" s="9">
        <v>17.195472142639122</v>
      </c>
      <c r="S46" s="9">
        <v>14.368603788271628</v>
      </c>
      <c r="T46" s="9">
        <v>18.011419578579769</v>
      </c>
      <c r="U46" s="9">
        <v>23.437722637978077</v>
      </c>
      <c r="V46" s="9">
        <v>0.53069334465365436</v>
      </c>
      <c r="W46" s="9">
        <v>1.9656979425099808</v>
      </c>
      <c r="X46" s="23">
        <v>-7.1007809171964809</v>
      </c>
    </row>
    <row r="47" spans="1:24" ht="14.25" customHeight="1" thickBot="1">
      <c r="A47" s="343">
        <v>1995</v>
      </c>
      <c r="B47" s="497">
        <v>460259</v>
      </c>
      <c r="C47" s="498">
        <v>100641</v>
      </c>
      <c r="D47" s="498">
        <v>70240</v>
      </c>
      <c r="E47" s="498">
        <v>30401</v>
      </c>
      <c r="F47" s="498">
        <v>14983</v>
      </c>
      <c r="G47" s="498">
        <v>15418</v>
      </c>
      <c r="H47" s="498">
        <v>105696</v>
      </c>
      <c r="I47" s="498">
        <v>86393</v>
      </c>
      <c r="J47" s="498">
        <v>19303</v>
      </c>
      <c r="K47" s="498">
        <v>16590</v>
      </c>
      <c r="L47" s="499">
        <v>2713</v>
      </c>
      <c r="M47" s="498"/>
      <c r="N47" s="497">
        <v>7.8248340578550124</v>
      </c>
      <c r="O47" s="498">
        <v>15.655339909464217</v>
      </c>
      <c r="P47" s="498">
        <v>17.432997850146691</v>
      </c>
      <c r="Q47" s="498">
        <v>11.747015405823236</v>
      </c>
      <c r="R47" s="498">
        <v>13.795676696930869</v>
      </c>
      <c r="S47" s="498">
        <v>9.8256110741284921</v>
      </c>
      <c r="T47" s="498">
        <v>15.769720703868483</v>
      </c>
      <c r="U47" s="498">
        <v>18.549689956196502</v>
      </c>
      <c r="V47" s="498">
        <v>4.7734697882958255</v>
      </c>
      <c r="W47" s="498">
        <v>5.4745528736848126</v>
      </c>
      <c r="X47" s="499">
        <v>0.6811772336025701</v>
      </c>
    </row>
    <row r="48" spans="1:24" ht="14.25" customHeight="1">
      <c r="A48" s="343">
        <v>1996</v>
      </c>
      <c r="B48" s="24">
        <v>488946</v>
      </c>
      <c r="C48" s="9">
        <v>112815</v>
      </c>
      <c r="D48" s="9">
        <v>78921</v>
      </c>
      <c r="E48" s="9">
        <v>33894</v>
      </c>
      <c r="F48" s="9">
        <v>16880</v>
      </c>
      <c r="G48" s="9">
        <v>17014</v>
      </c>
      <c r="H48" s="9">
        <v>113556</v>
      </c>
      <c r="I48" s="9">
        <v>92720</v>
      </c>
      <c r="J48" s="9">
        <v>20836</v>
      </c>
      <c r="K48" s="9">
        <v>17759</v>
      </c>
      <c r="L48" s="23">
        <v>3077</v>
      </c>
      <c r="M48" s="9"/>
      <c r="N48" s="24">
        <v>6.2327950132425425</v>
      </c>
      <c r="O48" s="9">
        <v>12.09646168062719</v>
      </c>
      <c r="P48" s="9">
        <v>12.359054669703863</v>
      </c>
      <c r="Q48" s="9">
        <v>11.489753626525445</v>
      </c>
      <c r="R48" s="9">
        <v>12.66101581792698</v>
      </c>
      <c r="S48" s="9">
        <v>10.351537164353353</v>
      </c>
      <c r="T48" s="9">
        <v>7.4364214350590263</v>
      </c>
      <c r="U48" s="9">
        <v>7.3235100065977665</v>
      </c>
      <c r="V48" s="9">
        <v>7.9417707092161782</v>
      </c>
      <c r="W48" s="9">
        <v>7.0464135021097052</v>
      </c>
      <c r="X48" s="23">
        <v>13.416881680796156</v>
      </c>
    </row>
    <row r="49" spans="1:24" ht="14.25" customHeight="1">
      <c r="A49" s="343">
        <v>1997</v>
      </c>
      <c r="B49" s="24">
        <v>518971</v>
      </c>
      <c r="C49" s="9">
        <v>133459</v>
      </c>
      <c r="D49" s="9">
        <v>94319</v>
      </c>
      <c r="E49" s="9">
        <v>39140</v>
      </c>
      <c r="F49" s="9">
        <v>19909</v>
      </c>
      <c r="G49" s="9">
        <v>19231</v>
      </c>
      <c r="H49" s="9">
        <v>132395</v>
      </c>
      <c r="I49" s="9">
        <v>108634</v>
      </c>
      <c r="J49" s="9">
        <v>23761</v>
      </c>
      <c r="K49" s="9">
        <v>20450</v>
      </c>
      <c r="L49" s="23">
        <v>3311</v>
      </c>
      <c r="M49" s="9"/>
      <c r="N49" s="24">
        <v>6.1407599203183949</v>
      </c>
      <c r="O49" s="9">
        <v>18.298985064042906</v>
      </c>
      <c r="P49" s="9">
        <v>19.510649890396724</v>
      </c>
      <c r="Q49" s="9">
        <v>15.477665663539275</v>
      </c>
      <c r="R49" s="9">
        <v>17.944312796208539</v>
      </c>
      <c r="S49" s="9">
        <v>13.030445515457867</v>
      </c>
      <c r="T49" s="9">
        <v>16.590052485117468</v>
      </c>
      <c r="U49" s="9">
        <v>17.163503019844683</v>
      </c>
      <c r="V49" s="9">
        <v>14.038203110001923</v>
      </c>
      <c r="W49" s="9">
        <v>15.15288022974266</v>
      </c>
      <c r="X49" s="23">
        <v>7.604809879753005</v>
      </c>
    </row>
    <row r="50" spans="1:24" ht="14.25" customHeight="1">
      <c r="A50" s="343">
        <v>1998</v>
      </c>
      <c r="B50" s="24">
        <v>555559</v>
      </c>
      <c r="C50" s="9">
        <v>145278</v>
      </c>
      <c r="D50" s="9">
        <v>100958</v>
      </c>
      <c r="E50" s="9">
        <v>44320</v>
      </c>
      <c r="F50" s="9">
        <v>22513</v>
      </c>
      <c r="G50" s="9">
        <v>21807</v>
      </c>
      <c r="H50" s="9">
        <v>147670</v>
      </c>
      <c r="I50" s="9">
        <v>121875</v>
      </c>
      <c r="J50" s="9">
        <v>25795</v>
      </c>
      <c r="K50" s="9">
        <v>22009</v>
      </c>
      <c r="L50" s="23">
        <v>3786</v>
      </c>
      <c r="M50" s="9"/>
      <c r="N50" s="24">
        <v>7.0501049191573406</v>
      </c>
      <c r="O50" s="9">
        <v>8.8559033111292642</v>
      </c>
      <c r="P50" s="9">
        <v>7.0388786988835772</v>
      </c>
      <c r="Q50" s="9">
        <v>13.234542667347981</v>
      </c>
      <c r="R50" s="9">
        <v>13.07951177859259</v>
      </c>
      <c r="S50" s="9">
        <v>13.395039259528897</v>
      </c>
      <c r="T50" s="9">
        <v>11.537444767551651</v>
      </c>
      <c r="U50" s="9">
        <v>12.188633392860426</v>
      </c>
      <c r="V50" s="9">
        <v>8.5602457809014876</v>
      </c>
      <c r="W50" s="9">
        <v>7.6234718826405867</v>
      </c>
      <c r="X50" s="23">
        <v>14.346118997281799</v>
      </c>
    </row>
    <row r="51" spans="1:24" ht="14.25" customHeight="1">
      <c r="A51" s="343">
        <v>1999</v>
      </c>
      <c r="B51" s="24">
        <v>595242</v>
      </c>
      <c r="C51" s="9">
        <v>157083</v>
      </c>
      <c r="D51" s="9">
        <v>107722</v>
      </c>
      <c r="E51" s="9">
        <v>49361</v>
      </c>
      <c r="F51" s="9">
        <v>24619</v>
      </c>
      <c r="G51" s="9">
        <v>24742</v>
      </c>
      <c r="H51" s="9">
        <v>168496</v>
      </c>
      <c r="I51" s="9">
        <v>138879</v>
      </c>
      <c r="J51" s="9">
        <v>29617</v>
      </c>
      <c r="K51" s="9">
        <v>25194</v>
      </c>
      <c r="L51" s="23">
        <v>4423</v>
      </c>
      <c r="M51" s="9"/>
      <c r="N51" s="24">
        <v>7.1428957140465821</v>
      </c>
      <c r="O51" s="9">
        <v>8.1258001899805912</v>
      </c>
      <c r="P51" s="9">
        <v>6.6998157649715617</v>
      </c>
      <c r="Q51" s="9">
        <v>11.374097472924195</v>
      </c>
      <c r="R51" s="9">
        <v>9.3545951228179334</v>
      </c>
      <c r="S51" s="9">
        <v>13.458981061127151</v>
      </c>
      <c r="T51" s="9">
        <v>14.103067650843105</v>
      </c>
      <c r="U51" s="9">
        <v>13.952000000000009</v>
      </c>
      <c r="V51" s="9">
        <v>14.816824966078702</v>
      </c>
      <c r="W51" s="9">
        <v>14.471352628470168</v>
      </c>
      <c r="X51" s="23">
        <v>16.825145272054943</v>
      </c>
    </row>
    <row r="52" spans="1:24" ht="14.25" customHeight="1">
      <c r="A52" s="343">
        <v>2000</v>
      </c>
      <c r="B52" s="24">
        <v>647569</v>
      </c>
      <c r="C52" s="9">
        <v>185133</v>
      </c>
      <c r="D52" s="9">
        <v>127665</v>
      </c>
      <c r="E52" s="9">
        <v>57468</v>
      </c>
      <c r="F52" s="9">
        <v>29900</v>
      </c>
      <c r="G52" s="9">
        <v>27568</v>
      </c>
      <c r="H52" s="9">
        <v>204196</v>
      </c>
      <c r="I52" s="9">
        <v>169012</v>
      </c>
      <c r="J52" s="9">
        <v>35184</v>
      </c>
      <c r="K52" s="9">
        <v>30017</v>
      </c>
      <c r="L52" s="23">
        <v>5167</v>
      </c>
      <c r="M52" s="9"/>
      <c r="N52" s="24">
        <v>8.7908783318381367</v>
      </c>
      <c r="O52" s="9">
        <v>17.856801818147083</v>
      </c>
      <c r="P52" s="9">
        <v>18.513395592358115</v>
      </c>
      <c r="Q52" s="9">
        <v>16.423897408885569</v>
      </c>
      <c r="R52" s="9">
        <v>21.450911897315073</v>
      </c>
      <c r="S52" s="9">
        <v>11.421873736965482</v>
      </c>
      <c r="T52" s="9">
        <v>21.187446586269122</v>
      </c>
      <c r="U52" s="9">
        <v>21.69730484810519</v>
      </c>
      <c r="V52" s="9">
        <v>18.796637066549614</v>
      </c>
      <c r="W52" s="9">
        <v>19.143446852425171</v>
      </c>
      <c r="X52" s="23">
        <v>16.821162107167087</v>
      </c>
    </row>
    <row r="53" spans="1:24" ht="14.25" customHeight="1">
      <c r="A53" s="343">
        <v>2001</v>
      </c>
      <c r="B53" s="24">
        <v>700958</v>
      </c>
      <c r="C53" s="9">
        <v>195405</v>
      </c>
      <c r="D53" s="9">
        <v>132750</v>
      </c>
      <c r="E53" s="9">
        <v>62655</v>
      </c>
      <c r="F53" s="9">
        <v>33326</v>
      </c>
      <c r="G53" s="9">
        <v>29329</v>
      </c>
      <c r="H53" s="9">
        <v>211248</v>
      </c>
      <c r="I53" s="9">
        <v>172975</v>
      </c>
      <c r="J53" s="9">
        <v>38273</v>
      </c>
      <c r="K53" s="9">
        <v>32416</v>
      </c>
      <c r="L53" s="23">
        <v>5857</v>
      </c>
      <c r="M53" s="9"/>
      <c r="N53" s="24">
        <v>8.244526838066669</v>
      </c>
      <c r="O53" s="9">
        <v>5.5484435513927899</v>
      </c>
      <c r="P53" s="9">
        <v>3.9830807190694317</v>
      </c>
      <c r="Q53" s="9">
        <v>9.0258926707037048</v>
      </c>
      <c r="R53" s="9">
        <v>11.458193979933107</v>
      </c>
      <c r="S53" s="9">
        <v>6.3878409750435239</v>
      </c>
      <c r="T53" s="9">
        <v>3.4535446335873354</v>
      </c>
      <c r="U53" s="9">
        <v>2.3448039192483394</v>
      </c>
      <c r="V53" s="9">
        <v>8.7795588904047364</v>
      </c>
      <c r="W53" s="9">
        <v>7.9921377885864731</v>
      </c>
      <c r="X53" s="23">
        <v>13.353977162763698</v>
      </c>
    </row>
    <row r="54" spans="1:24" ht="14.25" customHeight="1">
      <c r="A54" s="343">
        <v>2002</v>
      </c>
      <c r="B54" s="24">
        <v>749744</v>
      </c>
      <c r="C54" s="9">
        <v>199164</v>
      </c>
      <c r="D54" s="9">
        <v>135287</v>
      </c>
      <c r="E54" s="9">
        <v>63877</v>
      </c>
      <c r="F54" s="9">
        <v>34945</v>
      </c>
      <c r="G54" s="9">
        <v>28932</v>
      </c>
      <c r="H54" s="9">
        <v>213961</v>
      </c>
      <c r="I54" s="9">
        <v>174112</v>
      </c>
      <c r="J54" s="9">
        <v>39849</v>
      </c>
      <c r="K54" s="9">
        <v>33670</v>
      </c>
      <c r="L54" s="23">
        <v>6179</v>
      </c>
      <c r="M54" s="9"/>
      <c r="N54" s="24">
        <v>6.9599034464261855</v>
      </c>
      <c r="O54" s="9">
        <v>1.9236969371305701</v>
      </c>
      <c r="P54" s="9">
        <v>1.9111111111111079</v>
      </c>
      <c r="Q54" s="9">
        <v>1.9503630995131971</v>
      </c>
      <c r="R54" s="9">
        <v>4.8580687751305307</v>
      </c>
      <c r="S54" s="9">
        <v>-1.3536090558832536</v>
      </c>
      <c r="T54" s="9">
        <v>1.2842725138226152</v>
      </c>
      <c r="U54" s="9">
        <v>0.65732042202630847</v>
      </c>
      <c r="V54" s="9">
        <v>4.1177853839521328</v>
      </c>
      <c r="W54" s="9">
        <v>3.8684600197433472</v>
      </c>
      <c r="X54" s="23">
        <v>5.4976950657333212</v>
      </c>
    </row>
    <row r="55" spans="1:24" ht="14.25" customHeight="1">
      <c r="A55" s="343">
        <v>2003</v>
      </c>
      <c r="B55" s="24">
        <v>802683</v>
      </c>
      <c r="C55" s="9">
        <v>205612</v>
      </c>
      <c r="D55" s="9">
        <v>139943</v>
      </c>
      <c r="E55" s="9">
        <v>65669</v>
      </c>
      <c r="F55" s="9">
        <v>35151</v>
      </c>
      <c r="G55" s="9">
        <v>30518</v>
      </c>
      <c r="H55" s="9">
        <v>223308</v>
      </c>
      <c r="I55" s="9">
        <v>182574</v>
      </c>
      <c r="J55" s="9">
        <v>40734</v>
      </c>
      <c r="K55" s="9">
        <v>34292</v>
      </c>
      <c r="L55" s="23">
        <v>6442</v>
      </c>
      <c r="M55" s="9"/>
      <c r="N55" s="24">
        <v>7.060943468703984</v>
      </c>
      <c r="O55" s="9">
        <v>3.2375328874696185</v>
      </c>
      <c r="P55" s="9">
        <v>3.4415723609807269</v>
      </c>
      <c r="Q55" s="9">
        <v>2.8053916120043265</v>
      </c>
      <c r="R55" s="9">
        <v>0.58949778222920912</v>
      </c>
      <c r="S55" s="9">
        <v>5.4818194386837993</v>
      </c>
      <c r="T55" s="9">
        <v>4.368553147536236</v>
      </c>
      <c r="U55" s="9">
        <v>4.8600900569748307</v>
      </c>
      <c r="V55" s="9">
        <v>2.2208838364827121</v>
      </c>
      <c r="W55" s="9">
        <v>1.8473418473418546</v>
      </c>
      <c r="X55" s="23">
        <v>4.256352160543786</v>
      </c>
    </row>
    <row r="56" spans="1:24" ht="14.25" customHeight="1">
      <c r="A56" s="343">
        <v>2004</v>
      </c>
      <c r="B56" s="24">
        <v>860059</v>
      </c>
      <c r="C56" s="9">
        <v>218354</v>
      </c>
      <c r="D56" s="9">
        <v>150002</v>
      </c>
      <c r="E56" s="9">
        <v>68352</v>
      </c>
      <c r="F56" s="9">
        <v>36533</v>
      </c>
      <c r="G56" s="9">
        <v>31819</v>
      </c>
      <c r="H56" s="9">
        <v>250202</v>
      </c>
      <c r="I56" s="9">
        <v>206480</v>
      </c>
      <c r="J56" s="9">
        <v>43722</v>
      </c>
      <c r="K56" s="9">
        <v>35854</v>
      </c>
      <c r="L56" s="23">
        <v>7868</v>
      </c>
      <c r="M56" s="9"/>
      <c r="N56" s="24">
        <v>7.1480273034311148</v>
      </c>
      <c r="O56" s="9">
        <v>6.1971091181448612</v>
      </c>
      <c r="P56" s="9">
        <v>7.1879265129374037</v>
      </c>
      <c r="Q56" s="9">
        <v>4.0856416269472673</v>
      </c>
      <c r="R56" s="9">
        <v>3.9316093425507015</v>
      </c>
      <c r="S56" s="9">
        <v>4.2630578674880404</v>
      </c>
      <c r="T56" s="9">
        <v>12.04345567556917</v>
      </c>
      <c r="U56" s="9">
        <v>13.093868787450557</v>
      </c>
      <c r="V56" s="9">
        <v>7.335395492708785</v>
      </c>
      <c r="W56" s="9">
        <v>4.5549982503207742</v>
      </c>
      <c r="X56" s="23">
        <v>22.135982614094996</v>
      </c>
    </row>
    <row r="57" spans="1:24" ht="14.25" customHeight="1">
      <c r="A57" s="343">
        <v>2005</v>
      </c>
      <c r="B57" s="24">
        <v>928122</v>
      </c>
      <c r="C57" s="9">
        <v>231479</v>
      </c>
      <c r="D57" s="9">
        <v>156808</v>
      </c>
      <c r="E57" s="9">
        <v>74671</v>
      </c>
      <c r="F57" s="9">
        <v>40744</v>
      </c>
      <c r="G57" s="9">
        <v>33927</v>
      </c>
      <c r="H57" s="9">
        <v>276196</v>
      </c>
      <c r="I57" s="9">
        <v>228048</v>
      </c>
      <c r="J57" s="9">
        <v>48148</v>
      </c>
      <c r="K57" s="9">
        <v>38412</v>
      </c>
      <c r="L57" s="23">
        <v>9736</v>
      </c>
      <c r="M57" s="9"/>
      <c r="N57" s="24">
        <v>7.9137594048780402</v>
      </c>
      <c r="O57" s="9">
        <v>6.0108814127517673</v>
      </c>
      <c r="P57" s="9">
        <v>4.5372728363621828</v>
      </c>
      <c r="Q57" s="9">
        <v>9.244791666666675</v>
      </c>
      <c r="R57" s="9">
        <v>11.526565023403501</v>
      </c>
      <c r="S57" s="9">
        <v>6.624972500707127</v>
      </c>
      <c r="T57" s="9">
        <v>10.389205521938273</v>
      </c>
      <c r="U57" s="9">
        <v>10.44556373498644</v>
      </c>
      <c r="V57" s="9">
        <v>10.123050180687066</v>
      </c>
      <c r="W57" s="9">
        <v>7.1344898756066311</v>
      </c>
      <c r="X57" s="23">
        <v>23.741738688357916</v>
      </c>
    </row>
    <row r="58" spans="1:24" ht="14.25" customHeight="1">
      <c r="A58" s="343">
        <v>2006</v>
      </c>
      <c r="B58" s="24">
        <v>1004976</v>
      </c>
      <c r="C58" s="9">
        <v>253088</v>
      </c>
      <c r="D58" s="9">
        <v>170096</v>
      </c>
      <c r="E58" s="9">
        <v>82992</v>
      </c>
      <c r="F58" s="9">
        <v>46890</v>
      </c>
      <c r="G58" s="9">
        <v>36102</v>
      </c>
      <c r="H58" s="9">
        <v>310542</v>
      </c>
      <c r="I58" s="9">
        <v>256597</v>
      </c>
      <c r="J58" s="9">
        <v>53945</v>
      </c>
      <c r="K58" s="9">
        <v>43308</v>
      </c>
      <c r="L58" s="23">
        <v>10637</v>
      </c>
      <c r="M58" s="9"/>
      <c r="N58" s="24">
        <v>8.2805924221169178</v>
      </c>
      <c r="O58" s="9">
        <v>9.3351880732161376</v>
      </c>
      <c r="P58" s="9">
        <v>8.4740574460486773</v>
      </c>
      <c r="Q58" s="9">
        <v>11.143549704704636</v>
      </c>
      <c r="R58" s="9">
        <v>15.084429609267612</v>
      </c>
      <c r="S58" s="9">
        <v>6.4108232381289154</v>
      </c>
      <c r="T58" s="9">
        <v>12.435371982215537</v>
      </c>
      <c r="U58" s="9">
        <v>12.518855679506057</v>
      </c>
      <c r="V58" s="9">
        <v>12.039960122954231</v>
      </c>
      <c r="W58" s="9">
        <v>12.746016869728205</v>
      </c>
      <c r="X58" s="23">
        <v>9.2543138866064023</v>
      </c>
    </row>
    <row r="59" spans="1:24" ht="14.25" customHeight="1">
      <c r="A59" s="343">
        <v>2007</v>
      </c>
      <c r="B59" s="24">
        <v>1077541</v>
      </c>
      <c r="C59" s="9">
        <v>279332</v>
      </c>
      <c r="D59" s="9">
        <v>191268</v>
      </c>
      <c r="E59" s="9">
        <v>88064</v>
      </c>
      <c r="F59" s="9">
        <v>50509</v>
      </c>
      <c r="G59" s="9">
        <v>37555</v>
      </c>
      <c r="H59" s="9">
        <v>341622</v>
      </c>
      <c r="I59" s="9">
        <v>285308</v>
      </c>
      <c r="J59" s="9">
        <v>56314</v>
      </c>
      <c r="K59" s="9">
        <v>44800</v>
      </c>
      <c r="L59" s="23">
        <v>11514</v>
      </c>
      <c r="M59" s="9"/>
      <c r="N59" s="24">
        <v>7.2205704414831873</v>
      </c>
      <c r="O59" s="9">
        <v>10.369515741560242</v>
      </c>
      <c r="P59" s="9">
        <v>12.447088702850163</v>
      </c>
      <c r="Q59" s="9">
        <v>6.1114324272218967</v>
      </c>
      <c r="R59" s="9">
        <v>7.7180635529963793</v>
      </c>
      <c r="S59" s="9">
        <v>4.0247077724225866</v>
      </c>
      <c r="T59" s="9">
        <v>10.008308054949101</v>
      </c>
      <c r="U59" s="9">
        <v>11.189140948647092</v>
      </c>
      <c r="V59" s="9">
        <v>4.391509871165078</v>
      </c>
      <c r="W59" s="9">
        <v>3.4450909762630433</v>
      </c>
      <c r="X59" s="23">
        <v>8.2448058663156853</v>
      </c>
    </row>
    <row r="60" spans="1:24" ht="13">
      <c r="A60" s="343">
        <v>2008</v>
      </c>
      <c r="B60" s="24">
        <v>1112432</v>
      </c>
      <c r="C60" s="9">
        <v>284202</v>
      </c>
      <c r="D60" s="9">
        <v>193476</v>
      </c>
      <c r="E60" s="9">
        <v>90726</v>
      </c>
      <c r="F60" s="9">
        <v>52988</v>
      </c>
      <c r="G60" s="9">
        <v>37738</v>
      </c>
      <c r="H60" s="9">
        <v>336848</v>
      </c>
      <c r="I60" s="9">
        <v>281355</v>
      </c>
      <c r="J60" s="9">
        <v>55493</v>
      </c>
      <c r="K60" s="9">
        <v>44368</v>
      </c>
      <c r="L60" s="23">
        <v>11125</v>
      </c>
      <c r="M60" s="9"/>
      <c r="N60" s="24">
        <v>3.238020641441941</v>
      </c>
      <c r="O60" s="9">
        <v>1.7434450761101505</v>
      </c>
      <c r="P60" s="9">
        <v>1.1544011544011523</v>
      </c>
      <c r="Q60" s="9">
        <v>3.0228015988372103</v>
      </c>
      <c r="R60" s="9">
        <v>4.908036191569809</v>
      </c>
      <c r="S60" s="9">
        <v>0.48728531487152171</v>
      </c>
      <c r="T60" s="9">
        <v>-1.397450983835935</v>
      </c>
      <c r="U60" s="9">
        <v>-1.3855202097382446</v>
      </c>
      <c r="V60" s="9">
        <v>-1.4578967929822051</v>
      </c>
      <c r="W60" s="9">
        <v>-0.96428571428571752</v>
      </c>
      <c r="X60" s="23">
        <v>-3.3784957443112718</v>
      </c>
    </row>
    <row r="61" spans="1:24" ht="13">
      <c r="A61" s="343">
        <v>2009</v>
      </c>
      <c r="B61" s="24">
        <v>1072990</v>
      </c>
      <c r="C61" s="9">
        <v>246631</v>
      </c>
      <c r="D61" s="9">
        <v>164687</v>
      </c>
      <c r="E61" s="9">
        <v>81944</v>
      </c>
      <c r="F61" s="9">
        <v>47152</v>
      </c>
      <c r="G61" s="9">
        <v>34792</v>
      </c>
      <c r="H61" s="9">
        <v>255922</v>
      </c>
      <c r="I61" s="9">
        <v>206598</v>
      </c>
      <c r="J61" s="9">
        <v>49324</v>
      </c>
      <c r="K61" s="9">
        <v>39544</v>
      </c>
      <c r="L61" s="23">
        <v>9780</v>
      </c>
      <c r="M61" s="9"/>
      <c r="N61" s="24">
        <v>-3.5455650322896104</v>
      </c>
      <c r="O61" s="9">
        <v>-13.219822520601543</v>
      </c>
      <c r="P61" s="9">
        <v>-14.879881742438339</v>
      </c>
      <c r="Q61" s="9">
        <v>-9.6796949055397601</v>
      </c>
      <c r="R61" s="9">
        <v>-11.013814448554394</v>
      </c>
      <c r="S61" s="9">
        <v>-7.8064550320631749</v>
      </c>
      <c r="T61" s="9">
        <v>-24.024485821498121</v>
      </c>
      <c r="U61" s="9">
        <v>-26.570347070427037</v>
      </c>
      <c r="V61" s="9">
        <v>-11.116717423819223</v>
      </c>
      <c r="W61" s="9">
        <v>-10.872701045798772</v>
      </c>
      <c r="X61" s="23">
        <v>-12.089887640449437</v>
      </c>
    </row>
    <row r="62" spans="1:24" s="55" customFormat="1" ht="13">
      <c r="A62" s="343">
        <v>2010</v>
      </c>
      <c r="B62" s="206">
        <v>1077145</v>
      </c>
      <c r="C62" s="40">
        <v>278203</v>
      </c>
      <c r="D62" s="40">
        <v>192016</v>
      </c>
      <c r="E62" s="40">
        <v>86187</v>
      </c>
      <c r="F62" s="40">
        <v>50041</v>
      </c>
      <c r="G62" s="40">
        <v>36146</v>
      </c>
      <c r="H62" s="40">
        <v>289381</v>
      </c>
      <c r="I62" s="40">
        <v>239980</v>
      </c>
      <c r="J62" s="40">
        <v>49401</v>
      </c>
      <c r="K62" s="40">
        <v>39205</v>
      </c>
      <c r="L62" s="207">
        <v>10196</v>
      </c>
      <c r="M62" s="40"/>
      <c r="N62" s="206">
        <v>0.38723566855236591</v>
      </c>
      <c r="O62" s="40">
        <v>12.801310459755676</v>
      </c>
      <c r="P62" s="40">
        <v>16.594509584848826</v>
      </c>
      <c r="Q62" s="40">
        <v>5.1779263887532956</v>
      </c>
      <c r="R62" s="40">
        <v>6.1269935527655139</v>
      </c>
      <c r="S62" s="40">
        <v>3.8916992412048712</v>
      </c>
      <c r="T62" s="40">
        <v>13.073905330530389</v>
      </c>
      <c r="U62" s="40">
        <v>16.157949254107006</v>
      </c>
      <c r="V62" s="40">
        <v>0.1561106155218539</v>
      </c>
      <c r="W62" s="40">
        <v>-0.85727291118753435</v>
      </c>
      <c r="X62" s="207">
        <v>4.2535787321063445</v>
      </c>
    </row>
    <row r="63" spans="1:24" ht="13">
      <c r="A63" s="343">
        <v>2011</v>
      </c>
      <c r="B63" s="24">
        <v>1068690</v>
      </c>
      <c r="C63" s="9">
        <v>314071</v>
      </c>
      <c r="D63" s="9">
        <v>218574</v>
      </c>
      <c r="E63" s="9">
        <v>95497</v>
      </c>
      <c r="F63" s="9">
        <v>56017</v>
      </c>
      <c r="G63" s="9">
        <v>39480</v>
      </c>
      <c r="H63" s="9">
        <v>311239</v>
      </c>
      <c r="I63" s="9">
        <v>261651</v>
      </c>
      <c r="J63" s="9">
        <v>49588</v>
      </c>
      <c r="K63" s="9">
        <v>39624</v>
      </c>
      <c r="L63" s="23">
        <v>9964</v>
      </c>
      <c r="M63" s="9"/>
      <c r="N63" s="24">
        <v>-0.78494538803968172</v>
      </c>
      <c r="O63" s="9">
        <v>12.892743787809625</v>
      </c>
      <c r="P63" s="9">
        <v>13.831139071744026</v>
      </c>
      <c r="Q63" s="9">
        <v>10.802093123092815</v>
      </c>
      <c r="R63" s="9">
        <v>11.942207389940251</v>
      </c>
      <c r="S63" s="9">
        <v>9.2237038676478811</v>
      </c>
      <c r="T63" s="9">
        <v>7.5533639043337431</v>
      </c>
      <c r="U63" s="9">
        <v>9.030335861321781</v>
      </c>
      <c r="V63" s="9">
        <v>0.37853484747272237</v>
      </c>
      <c r="W63" s="9">
        <v>1.0687412319857259</v>
      </c>
      <c r="X63" s="23">
        <v>-2.2754021184778317</v>
      </c>
    </row>
    <row r="64" spans="1:24" ht="13">
      <c r="A64" s="343">
        <v>2012</v>
      </c>
      <c r="B64" s="24">
        <v>1035964</v>
      </c>
      <c r="C64" s="9">
        <v>324254</v>
      </c>
      <c r="D64" s="9">
        <v>226839</v>
      </c>
      <c r="E64" s="9">
        <v>97415</v>
      </c>
      <c r="F64" s="9">
        <v>57245</v>
      </c>
      <c r="G64" s="9">
        <v>40170</v>
      </c>
      <c r="H64" s="9">
        <v>303064</v>
      </c>
      <c r="I64" s="9">
        <v>254815</v>
      </c>
      <c r="J64" s="9">
        <v>48249</v>
      </c>
      <c r="K64" s="9">
        <v>38678</v>
      </c>
      <c r="L64" s="23">
        <v>9571</v>
      </c>
      <c r="M64" s="9"/>
      <c r="N64" s="24">
        <v>-3.0622537873471245</v>
      </c>
      <c r="O64" s="9">
        <v>3.242260507974315</v>
      </c>
      <c r="P64" s="9">
        <v>3.78132806280711</v>
      </c>
      <c r="Q64" s="9">
        <v>2.0084400557085491</v>
      </c>
      <c r="R64" s="9">
        <v>2.192191656104403</v>
      </c>
      <c r="S64" s="9">
        <v>1.747720364741645</v>
      </c>
      <c r="T64" s="9">
        <v>-2.6265988516863237</v>
      </c>
      <c r="U64" s="9">
        <v>-2.6126405020427956</v>
      </c>
      <c r="V64" s="9">
        <v>-2.7002500604985102</v>
      </c>
      <c r="W64" s="9">
        <v>-2.3874419543710834</v>
      </c>
      <c r="X64" s="23">
        <v>-3.944199116820557</v>
      </c>
    </row>
    <row r="65" spans="1:24" ht="13">
      <c r="A65" s="343">
        <v>2013</v>
      </c>
      <c r="B65" s="24">
        <v>1025652</v>
      </c>
      <c r="C65" s="9">
        <v>335957</v>
      </c>
      <c r="D65" s="9">
        <v>238382</v>
      </c>
      <c r="E65" s="9">
        <v>97575</v>
      </c>
      <c r="F65" s="9">
        <v>57185</v>
      </c>
      <c r="G65" s="9">
        <v>40390</v>
      </c>
      <c r="H65" s="9">
        <v>296550</v>
      </c>
      <c r="I65" s="9">
        <v>250994</v>
      </c>
      <c r="J65" s="9">
        <v>45556</v>
      </c>
      <c r="K65" s="9">
        <v>35585</v>
      </c>
      <c r="L65" s="23">
        <v>9971</v>
      </c>
      <c r="M65" s="9"/>
      <c r="N65" s="24">
        <v>-0.99540138460409988</v>
      </c>
      <c r="O65" s="9">
        <v>3.6092075965138415</v>
      </c>
      <c r="P65" s="9">
        <v>5.0886311436745935</v>
      </c>
      <c r="Q65" s="9">
        <v>0.16424575270748143</v>
      </c>
      <c r="R65" s="9">
        <v>-0.1048126473927824</v>
      </c>
      <c r="S65" s="9">
        <v>0.54767239233257659</v>
      </c>
      <c r="T65" s="9">
        <v>-2.1493809888340376</v>
      </c>
      <c r="U65" s="9">
        <v>-1.4995192590703033</v>
      </c>
      <c r="V65" s="9">
        <v>-5.5814628282451428</v>
      </c>
      <c r="W65" s="9">
        <v>-7.9967940431252877</v>
      </c>
      <c r="X65" s="23">
        <v>4.1792916100720889</v>
      </c>
    </row>
    <row r="66" spans="1:24" ht="13">
      <c r="A66" s="343">
        <v>2014</v>
      </c>
      <c r="B66" s="24">
        <v>1038949</v>
      </c>
      <c r="C66" s="9">
        <v>345132</v>
      </c>
      <c r="D66" s="9">
        <v>241991</v>
      </c>
      <c r="E66" s="9">
        <v>103141</v>
      </c>
      <c r="F66" s="9">
        <v>61061</v>
      </c>
      <c r="G66" s="9">
        <v>42080</v>
      </c>
      <c r="H66" s="9">
        <v>313554</v>
      </c>
      <c r="I66" s="9">
        <v>263249</v>
      </c>
      <c r="J66" s="9">
        <v>50305</v>
      </c>
      <c r="K66" s="9">
        <v>39300</v>
      </c>
      <c r="L66" s="23">
        <v>11005</v>
      </c>
      <c r="M66" s="9"/>
      <c r="N66" s="24">
        <v>1.2964436280531899</v>
      </c>
      <c r="O66" s="9">
        <v>2.7310042654268285</v>
      </c>
      <c r="P66" s="9">
        <v>1.5139565906821861</v>
      </c>
      <c r="Q66" s="9">
        <v>5.7043300025621413</v>
      </c>
      <c r="R66" s="9">
        <v>6.7780012240972187</v>
      </c>
      <c r="S66" s="9">
        <v>4.1842040108937884</v>
      </c>
      <c r="T66" s="9">
        <v>5.7339403136064782</v>
      </c>
      <c r="U66" s="9">
        <v>4.8825868347450507</v>
      </c>
      <c r="V66" s="9">
        <v>10.424532443585921</v>
      </c>
      <c r="W66" s="9">
        <v>10.439792047210904</v>
      </c>
      <c r="X66" s="23">
        <v>10.370073212315711</v>
      </c>
    </row>
    <row r="67" spans="1:24" s="162" customFormat="1" ht="13">
      <c r="A67" s="343">
        <v>2015</v>
      </c>
      <c r="B67" s="547">
        <v>1087112</v>
      </c>
      <c r="C67" s="253">
        <v>361994</v>
      </c>
      <c r="D67" s="253">
        <v>252838</v>
      </c>
      <c r="E67" s="253">
        <v>109156</v>
      </c>
      <c r="F67" s="253">
        <v>65172</v>
      </c>
      <c r="G67" s="253">
        <v>43984</v>
      </c>
      <c r="H67" s="253">
        <v>329214</v>
      </c>
      <c r="I67" s="253">
        <v>273513</v>
      </c>
      <c r="J67" s="253">
        <v>55701</v>
      </c>
      <c r="K67" s="253">
        <v>43262</v>
      </c>
      <c r="L67" s="225">
        <v>12439</v>
      </c>
      <c r="M67" s="253"/>
      <c r="N67" s="547">
        <v>4.6357424666658265</v>
      </c>
      <c r="O67" s="253">
        <v>4.8856669332313363</v>
      </c>
      <c r="P67" s="253">
        <v>4.4823981057146689</v>
      </c>
      <c r="Q67" s="253">
        <v>5.8318224566370258</v>
      </c>
      <c r="R67" s="253">
        <v>6.7326116506444267</v>
      </c>
      <c r="S67" s="253">
        <v>4.524714828897336</v>
      </c>
      <c r="T67" s="253">
        <v>4.9943550393233727</v>
      </c>
      <c r="U67" s="253">
        <v>3.8989701765248963</v>
      </c>
      <c r="V67" s="253">
        <v>10.726567935592879</v>
      </c>
      <c r="W67" s="253">
        <v>10.081424936386775</v>
      </c>
      <c r="X67" s="225">
        <v>13.030440708768731</v>
      </c>
    </row>
    <row r="68" spans="1:24" s="55" customFormat="1" ht="13">
      <c r="A68" s="343">
        <v>2016</v>
      </c>
      <c r="B68" s="206">
        <v>1122967</v>
      </c>
      <c r="C68" s="40">
        <v>377059</v>
      </c>
      <c r="D68" s="40">
        <v>259989</v>
      </c>
      <c r="E68" s="40">
        <v>117070</v>
      </c>
      <c r="F68" s="40">
        <v>68478</v>
      </c>
      <c r="G68" s="40">
        <v>48592</v>
      </c>
      <c r="H68" s="40">
        <v>332529</v>
      </c>
      <c r="I68" s="40">
        <v>273732</v>
      </c>
      <c r="J68" s="40">
        <v>58797</v>
      </c>
      <c r="K68" s="40">
        <v>45672</v>
      </c>
      <c r="L68" s="207">
        <v>13125</v>
      </c>
      <c r="M68" s="40"/>
      <c r="N68" s="206">
        <v>3.2981882271559959</v>
      </c>
      <c r="O68" s="40">
        <v>4.161671187920235</v>
      </c>
      <c r="P68" s="40">
        <v>2.8282932154185758</v>
      </c>
      <c r="Q68" s="40">
        <v>7.2501740628091893</v>
      </c>
      <c r="R68" s="40">
        <v>5.0727306205118783</v>
      </c>
      <c r="S68" s="40">
        <v>10.476536922517287</v>
      </c>
      <c r="T68" s="40">
        <v>1.0069438116240503</v>
      </c>
      <c r="U68" s="40">
        <v>8.0069320288256307E-2</v>
      </c>
      <c r="V68" s="40">
        <v>5.5582485054128217</v>
      </c>
      <c r="W68" s="40">
        <v>5.5707087050991699</v>
      </c>
      <c r="X68" s="207">
        <v>5.514912774338776</v>
      </c>
    </row>
    <row r="69" spans="1:24" s="166" customFormat="1" ht="13">
      <c r="A69" s="343">
        <v>2017</v>
      </c>
      <c r="B69" s="206">
        <v>1170024</v>
      </c>
      <c r="C69" s="40">
        <v>408343</v>
      </c>
      <c r="D69" s="40">
        <v>281817</v>
      </c>
      <c r="E69" s="40">
        <v>126526</v>
      </c>
      <c r="F69" s="40">
        <v>72073</v>
      </c>
      <c r="G69" s="40">
        <v>54453</v>
      </c>
      <c r="H69" s="40">
        <v>365832</v>
      </c>
      <c r="I69" s="40">
        <v>303004</v>
      </c>
      <c r="J69" s="40">
        <v>62828</v>
      </c>
      <c r="K69" s="40">
        <v>47676</v>
      </c>
      <c r="L69" s="207">
        <v>15152</v>
      </c>
      <c r="M69" s="548"/>
      <c r="N69" s="206">
        <v>4.1904169935536917</v>
      </c>
      <c r="O69" s="40">
        <v>8.2968447908682741</v>
      </c>
      <c r="P69" s="40">
        <v>8.3957398197616051</v>
      </c>
      <c r="Q69" s="40">
        <v>8.0772187580080193</v>
      </c>
      <c r="R69" s="40">
        <v>5.2498612693127722</v>
      </c>
      <c r="S69" s="40">
        <v>12.061656239710249</v>
      </c>
      <c r="T69" s="40">
        <v>10.015066355114888</v>
      </c>
      <c r="U69" s="40">
        <v>10.693671182032061</v>
      </c>
      <c r="V69" s="40">
        <v>6.8557919621749397</v>
      </c>
      <c r="W69" s="40">
        <v>4.3878087230688312</v>
      </c>
      <c r="X69" s="207">
        <v>15.443809523809527</v>
      </c>
    </row>
    <row r="70" spans="1:24" s="166" customFormat="1" ht="13">
      <c r="A70" s="343">
        <v>2018</v>
      </c>
      <c r="B70" s="206">
        <v>1212276</v>
      </c>
      <c r="C70" s="40">
        <v>422779</v>
      </c>
      <c r="D70" s="40">
        <v>291787</v>
      </c>
      <c r="E70" s="40">
        <v>130992</v>
      </c>
      <c r="F70" s="40">
        <v>74583</v>
      </c>
      <c r="G70" s="40">
        <v>56409</v>
      </c>
      <c r="H70" s="40">
        <v>389560</v>
      </c>
      <c r="I70" s="40">
        <v>320037</v>
      </c>
      <c r="J70" s="40">
        <v>69523</v>
      </c>
      <c r="K70" s="40">
        <v>52200</v>
      </c>
      <c r="L70" s="207">
        <v>17323</v>
      </c>
      <c r="M70" s="548"/>
      <c r="N70" s="206">
        <v>3.6112079752210313</v>
      </c>
      <c r="O70" s="40">
        <v>3.5352632468292677</v>
      </c>
      <c r="P70" s="40">
        <v>3.5377567712380653</v>
      </c>
      <c r="Q70" s="40">
        <v>3.5297093087586662</v>
      </c>
      <c r="R70" s="40">
        <v>3.4825801617804242</v>
      </c>
      <c r="S70" s="40">
        <v>3.5920885901603139</v>
      </c>
      <c r="T70" s="40">
        <v>6.4860373067418875</v>
      </c>
      <c r="U70" s="40">
        <v>5.621377935604821</v>
      </c>
      <c r="V70" s="40">
        <v>10.656076908384794</v>
      </c>
      <c r="W70" s="40">
        <v>9.4890510948905096</v>
      </c>
      <c r="X70" s="207">
        <v>14.328141499472014</v>
      </c>
    </row>
    <row r="71" spans="1:24" s="166" customFormat="1" ht="13">
      <c r="A71" s="343">
        <v>2019</v>
      </c>
      <c r="B71" s="206">
        <v>1253710</v>
      </c>
      <c r="C71" s="40">
        <v>434731</v>
      </c>
      <c r="D71" s="40">
        <v>295319</v>
      </c>
      <c r="E71" s="40">
        <v>139412</v>
      </c>
      <c r="F71" s="40">
        <v>81047</v>
      </c>
      <c r="G71" s="40">
        <v>58365</v>
      </c>
      <c r="H71" s="40">
        <v>397309</v>
      </c>
      <c r="I71" s="40">
        <v>320513</v>
      </c>
      <c r="J71" s="40">
        <v>76796</v>
      </c>
      <c r="K71" s="40">
        <v>57049</v>
      </c>
      <c r="L71" s="207">
        <v>19747</v>
      </c>
      <c r="M71" s="548"/>
      <c r="N71" s="206">
        <v>3.4178685381876628</v>
      </c>
      <c r="O71" s="40">
        <v>2.82700891009251</v>
      </c>
      <c r="P71" s="40">
        <v>1.2104720223998999</v>
      </c>
      <c r="Q71" s="40">
        <v>6.427873457921085</v>
      </c>
      <c r="R71" s="40">
        <v>8.6668543770028084</v>
      </c>
      <c r="S71" s="40">
        <v>3.4675317768441127</v>
      </c>
      <c r="T71" s="40">
        <v>1.9891672656330295</v>
      </c>
      <c r="U71" s="40">
        <v>0.14873280276967993</v>
      </c>
      <c r="V71" s="40">
        <v>10.461286193058417</v>
      </c>
      <c r="W71" s="40">
        <v>9.2892720306513521</v>
      </c>
      <c r="X71" s="207">
        <v>13.992957339952671</v>
      </c>
    </row>
    <row r="72" spans="1:24" ht="13">
      <c r="A72" s="343">
        <v>2020</v>
      </c>
      <c r="B72" s="206">
        <v>1129214</v>
      </c>
      <c r="C72" s="40">
        <v>344196</v>
      </c>
      <c r="D72" s="40">
        <v>266277</v>
      </c>
      <c r="E72" s="40">
        <v>77919</v>
      </c>
      <c r="F72" s="40">
        <v>63885</v>
      </c>
      <c r="G72" s="40">
        <v>14034</v>
      </c>
      <c r="H72" s="40">
        <v>327078</v>
      </c>
      <c r="I72" s="40">
        <v>273307</v>
      </c>
      <c r="J72" s="40">
        <v>53771</v>
      </c>
      <c r="K72" s="40">
        <v>47614</v>
      </c>
      <c r="L72" s="207">
        <v>6157</v>
      </c>
      <c r="N72" s="206">
        <v>-9.9302071451930711</v>
      </c>
      <c r="O72" s="40">
        <v>-20.82552198946015</v>
      </c>
      <c r="P72" s="40">
        <v>-9.8341115878084366</v>
      </c>
      <c r="Q72" s="40">
        <v>-44.108828508306317</v>
      </c>
      <c r="R72" s="40">
        <v>-21.175367379421818</v>
      </c>
      <c r="S72" s="40">
        <v>-75.954767411976349</v>
      </c>
      <c r="T72" s="40">
        <v>-17.676669796052945</v>
      </c>
      <c r="U72" s="40">
        <v>-14.7282637521723</v>
      </c>
      <c r="V72" s="40">
        <v>-29.982030314078855</v>
      </c>
      <c r="W72" s="40">
        <v>-16.53841434556259</v>
      </c>
      <c r="X72" s="207">
        <v>-68.820580341317665</v>
      </c>
    </row>
    <row r="73" spans="1:24" ht="13">
      <c r="A73" s="343">
        <v>2021</v>
      </c>
      <c r="B73" s="206">
        <v>1235474</v>
      </c>
      <c r="C73" s="40">
        <v>417060</v>
      </c>
      <c r="D73" s="40">
        <v>317822</v>
      </c>
      <c r="E73" s="40">
        <v>99238</v>
      </c>
      <c r="F73" s="40">
        <v>74030</v>
      </c>
      <c r="G73" s="40">
        <v>25208</v>
      </c>
      <c r="H73" s="40">
        <v>404834</v>
      </c>
      <c r="I73" s="40">
        <v>339124</v>
      </c>
      <c r="J73" s="40">
        <v>65710</v>
      </c>
      <c r="K73" s="40">
        <v>56791</v>
      </c>
      <c r="L73" s="207">
        <v>8919</v>
      </c>
      <c r="N73" s="206">
        <v>9.4100852451351145</v>
      </c>
      <c r="O73" s="40">
        <v>21.169333751699604</v>
      </c>
      <c r="P73" s="40">
        <v>19.357661382695458</v>
      </c>
      <c r="Q73" s="40">
        <v>27.360464071664168</v>
      </c>
      <c r="R73" s="40">
        <v>15.880097049385622</v>
      </c>
      <c r="S73" s="40">
        <v>79.620920621348162</v>
      </c>
      <c r="T73" s="40">
        <v>23.772922666764494</v>
      </c>
      <c r="U73" s="40">
        <v>24.081710311115344</v>
      </c>
      <c r="V73" s="40">
        <v>22.20341819940117</v>
      </c>
      <c r="W73" s="40">
        <v>19.27374301675977</v>
      </c>
      <c r="X73" s="207">
        <v>44.859509501380536</v>
      </c>
    </row>
    <row r="74" spans="1:24" ht="13">
      <c r="A74" s="343">
        <v>2022</v>
      </c>
      <c r="B74" s="206">
        <v>1375863</v>
      </c>
      <c r="C74" s="40">
        <v>545828</v>
      </c>
      <c r="D74" s="40">
        <v>389293</v>
      </c>
      <c r="E74" s="40">
        <v>156535</v>
      </c>
      <c r="F74" s="40">
        <v>98369</v>
      </c>
      <c r="G74" s="40">
        <v>58166</v>
      </c>
      <c r="H74" s="40">
        <v>533753</v>
      </c>
      <c r="I74" s="40">
        <v>449507</v>
      </c>
      <c r="J74" s="40">
        <v>84246</v>
      </c>
      <c r="K74" s="40">
        <v>67387</v>
      </c>
      <c r="L74" s="207">
        <v>16859</v>
      </c>
      <c r="N74" s="206">
        <v>11.363169115659243</v>
      </c>
      <c r="O74" s="40">
        <v>30.875173835898906</v>
      </c>
      <c r="P74" s="40">
        <v>22.4877447124491</v>
      </c>
      <c r="Q74" s="40">
        <v>57.736955601684834</v>
      </c>
      <c r="R74" s="40">
        <v>32.877211941104953</v>
      </c>
      <c r="S74" s="40">
        <v>130.74420818787686</v>
      </c>
      <c r="T74" s="40">
        <v>31.844904331157963</v>
      </c>
      <c r="U74" s="40">
        <v>32.549450938299863</v>
      </c>
      <c r="V74" s="40">
        <v>28.208796225840828</v>
      </c>
      <c r="W74" s="40">
        <v>18.65788593263018</v>
      </c>
      <c r="X74" s="207">
        <v>89.023433120304958</v>
      </c>
    </row>
    <row r="75" spans="1:24" ht="13">
      <c r="A75" s="343">
        <v>2023</v>
      </c>
      <c r="B75" s="206">
        <v>1497761</v>
      </c>
      <c r="C75" s="40">
        <v>566403</v>
      </c>
      <c r="D75" s="40">
        <v>386450</v>
      </c>
      <c r="E75" s="40">
        <v>179953</v>
      </c>
      <c r="F75" s="40">
        <v>108159</v>
      </c>
      <c r="G75" s="40">
        <v>71794</v>
      </c>
      <c r="H75" s="40">
        <v>508954</v>
      </c>
      <c r="I75" s="40">
        <v>421500</v>
      </c>
      <c r="J75" s="40">
        <v>87454</v>
      </c>
      <c r="K75" s="40">
        <v>67346</v>
      </c>
      <c r="L75" s="207">
        <v>20108</v>
      </c>
      <c r="N75" s="206">
        <v>8.8597483906464483</v>
      </c>
      <c r="O75" s="40">
        <v>3.7695024806349231</v>
      </c>
      <c r="P75" s="40">
        <v>-0.73029825863809572</v>
      </c>
      <c r="Q75" s="40">
        <v>14.960232535854612</v>
      </c>
      <c r="R75" s="40">
        <v>9.9523223779849346</v>
      </c>
      <c r="S75" s="40">
        <v>23.429494893924296</v>
      </c>
      <c r="T75" s="40">
        <v>-4.6461565555603439</v>
      </c>
      <c r="U75" s="40">
        <v>-6.2306037503309213</v>
      </c>
      <c r="V75" s="40">
        <v>3.8078959238420751</v>
      </c>
      <c r="W75" s="40">
        <v>-6.0842595752885753E-2</v>
      </c>
      <c r="X75" s="207">
        <v>19.271605670561719</v>
      </c>
    </row>
    <row r="76" spans="1:24" ht="13">
      <c r="A76" s="343" t="s">
        <v>968</v>
      </c>
      <c r="B76" s="206">
        <v>1594330</v>
      </c>
      <c r="C76" s="40">
        <v>590793</v>
      </c>
      <c r="D76" s="40">
        <v>387683</v>
      </c>
      <c r="E76" s="40">
        <v>203110</v>
      </c>
      <c r="F76" s="40">
        <v>120033</v>
      </c>
      <c r="G76" s="40">
        <v>83077</v>
      </c>
      <c r="H76" s="40">
        <v>524445</v>
      </c>
      <c r="I76" s="40">
        <v>421541</v>
      </c>
      <c r="J76" s="40">
        <v>102904</v>
      </c>
      <c r="K76" s="40">
        <v>79168</v>
      </c>
      <c r="L76" s="207">
        <v>23736</v>
      </c>
      <c r="N76" s="206">
        <v>6.4475573873268077</v>
      </c>
      <c r="O76" s="40">
        <v>4.3061212599509568</v>
      </c>
      <c r="P76" s="40">
        <v>0.31905809289687337</v>
      </c>
      <c r="Q76" s="40">
        <v>12.868360071796525</v>
      </c>
      <c r="R76" s="40">
        <v>10.978281973760851</v>
      </c>
      <c r="S76" s="40">
        <v>15.715797977546874</v>
      </c>
      <c r="T76" s="40">
        <v>3.0436935361545459</v>
      </c>
      <c r="U76" s="40">
        <v>9.7271648872965244E-3</v>
      </c>
      <c r="V76" s="40">
        <v>17.666430351956453</v>
      </c>
      <c r="W76" s="40">
        <v>17.554123481721252</v>
      </c>
      <c r="X76" s="207">
        <v>18.042570121344738</v>
      </c>
    </row>
  </sheetData>
  <mergeCells count="2">
    <mergeCell ref="N2:X2"/>
    <mergeCell ref="N1:X1"/>
  </mergeCells>
  <hyperlinks>
    <hyperlink ref="A1" location="'INDICE DE CUADROS'!A1" display="Índice" xr:uid="{00000000-0004-0000-0C00-000000000000}"/>
  </hyperlinks>
  <pageMargins left="0.75" right="0.75" top="1" bottom="1" header="0" footer="0"/>
  <pageSetup paperSize="9" scale="48" orientation="landscape" horizontalDpi="96" verticalDpi="96" r:id="rId1"/>
  <headerFooter alignWithMargins="0">
    <oddHeader>&amp;L&amp;8
BDMACRO
Abril 2008&amp;R
&amp;"Arial,Cursiva"&amp;8Base de Datos Macroeconómicos de la Economía Española&amp;"Arial,Normal",
Ministerio de Economía y Hacienda y FEDEA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rgb="FFFF0000"/>
    <pageSetUpPr fitToPage="1"/>
  </sheetPr>
  <dimension ref="A1:X76"/>
  <sheetViews>
    <sheetView showGridLines="0" zoomScale="70" zoomScaleNormal="70" workbookViewId="0">
      <pane xSplit="1" ySplit="5" topLeftCell="B22" activePane="bottomRight" state="frozen"/>
      <selection activeCell="A76" sqref="A76:XFD76"/>
      <selection pane="topRight" activeCell="A76" sqref="A76:XFD76"/>
      <selection pane="bottomLeft" activeCell="A76" sqref="A76:XFD76"/>
      <selection pane="bottomRight" activeCell="D55" sqref="D55"/>
    </sheetView>
  </sheetViews>
  <sheetFormatPr baseColWidth="10" defaultColWidth="11.453125" defaultRowHeight="12.5"/>
  <cols>
    <col min="1" max="1" width="13" style="1" customWidth="1"/>
    <col min="2" max="2" width="15.26953125" style="1" customWidth="1"/>
    <col min="3" max="6" width="12" style="1" customWidth="1"/>
    <col min="7" max="7" width="15.453125" style="1" customWidth="1"/>
    <col min="8" max="8" width="14.7265625" style="1" customWidth="1"/>
    <col min="9" max="11" width="12" style="1" customWidth="1"/>
    <col min="12" max="12" width="16.7265625" style="1" customWidth="1"/>
    <col min="13" max="13" width="5.26953125" style="1" customWidth="1"/>
    <col min="14" max="14" width="12.26953125" style="1" customWidth="1"/>
    <col min="15" max="15" width="11.54296875" style="1" customWidth="1"/>
    <col min="16" max="16" width="11.7265625" style="1" customWidth="1"/>
    <col min="17" max="17" width="10.54296875" style="1" customWidth="1"/>
    <col min="18" max="18" width="12.26953125" style="1" customWidth="1"/>
    <col min="19" max="19" width="16.453125" style="1" customWidth="1"/>
    <col min="20" max="20" width="13.26953125" style="1" customWidth="1"/>
    <col min="21" max="22" width="9.7265625" style="1" customWidth="1"/>
    <col min="23" max="23" width="12.26953125" style="1" customWidth="1"/>
    <col min="24" max="24" width="20.7265625" style="1" customWidth="1"/>
    <col min="25" max="16384" width="11.453125" style="1"/>
  </cols>
  <sheetData>
    <row r="1" spans="1:24" ht="50.15" customHeight="1" thickTop="1" thickBot="1">
      <c r="A1" s="124" t="s">
        <v>132</v>
      </c>
      <c r="B1" s="235" t="s">
        <v>513</v>
      </c>
      <c r="C1" s="245"/>
      <c r="D1" s="245"/>
      <c r="E1" s="245"/>
      <c r="F1" s="245"/>
      <c r="G1" s="245"/>
      <c r="H1" s="245"/>
      <c r="I1" s="245"/>
      <c r="J1" s="245"/>
      <c r="K1" s="245"/>
      <c r="L1" s="246"/>
      <c r="N1" s="13" t="s">
        <v>513</v>
      </c>
      <c r="O1" s="467"/>
      <c r="P1" s="467"/>
      <c r="Q1" s="467"/>
      <c r="R1" s="467"/>
      <c r="S1" s="467"/>
      <c r="T1" s="13"/>
      <c r="U1" s="467"/>
      <c r="V1" s="467"/>
      <c r="W1" s="467"/>
      <c r="X1" s="468"/>
    </row>
    <row r="2" spans="1:24" ht="16.5" customHeight="1" thickTop="1" thickBot="1">
      <c r="A2" s="163"/>
      <c r="B2" s="235" t="s">
        <v>134</v>
      </c>
      <c r="C2" s="245"/>
      <c r="D2" s="245"/>
      <c r="E2" s="245"/>
      <c r="F2" s="245"/>
      <c r="G2" s="245"/>
      <c r="H2" s="245"/>
      <c r="I2" s="245"/>
      <c r="J2" s="245"/>
      <c r="K2" s="245"/>
      <c r="L2" s="246"/>
      <c r="N2" s="13" t="s">
        <v>133</v>
      </c>
      <c r="O2" s="467"/>
      <c r="P2" s="467"/>
      <c r="Q2" s="467"/>
      <c r="R2" s="467"/>
      <c r="S2" s="467"/>
      <c r="T2" s="13"/>
      <c r="U2" s="467"/>
      <c r="V2" s="467"/>
      <c r="W2" s="467"/>
      <c r="X2" s="468"/>
    </row>
    <row r="3" spans="1:24" ht="13.15" customHeight="1" thickTop="1" thickBot="1">
      <c r="A3" s="163"/>
      <c r="B3" s="163"/>
      <c r="C3" s="163"/>
      <c r="D3" s="163"/>
      <c r="E3" s="163"/>
      <c r="F3" s="163"/>
      <c r="G3" s="163"/>
      <c r="H3" s="163"/>
      <c r="I3" s="163"/>
      <c r="J3" s="163"/>
      <c r="K3" s="163"/>
      <c r="L3" s="163"/>
      <c r="N3" s="163"/>
      <c r="O3" s="163"/>
      <c r="P3" s="163"/>
      <c r="Q3" s="163"/>
      <c r="R3" s="163"/>
      <c r="S3" s="163"/>
      <c r="T3" s="163"/>
      <c r="U3" s="163"/>
      <c r="V3" s="163"/>
      <c r="W3" s="163"/>
      <c r="X3" s="163"/>
    </row>
    <row r="4" spans="1:24" ht="44.25" customHeight="1" thickTop="1" thickBot="1">
      <c r="A4" s="163"/>
      <c r="B4" s="426" t="s">
        <v>612</v>
      </c>
      <c r="C4" s="427" t="s">
        <v>10</v>
      </c>
      <c r="D4" s="427" t="s">
        <v>114</v>
      </c>
      <c r="E4" s="427" t="s">
        <v>21</v>
      </c>
      <c r="F4" s="427" t="s">
        <v>626</v>
      </c>
      <c r="G4" s="427" t="s">
        <v>627</v>
      </c>
      <c r="H4" s="427" t="s">
        <v>12</v>
      </c>
      <c r="I4" s="427" t="s">
        <v>117</v>
      </c>
      <c r="J4" s="427" t="s">
        <v>140</v>
      </c>
      <c r="K4" s="427" t="s">
        <v>629</v>
      </c>
      <c r="L4" s="428" t="s">
        <v>630</v>
      </c>
      <c r="N4" s="426" t="s">
        <v>612</v>
      </c>
      <c r="O4" s="427" t="s">
        <v>10</v>
      </c>
      <c r="P4" s="427" t="s">
        <v>114</v>
      </c>
      <c r="Q4" s="427" t="s">
        <v>21</v>
      </c>
      <c r="R4" s="427" t="s">
        <v>626</v>
      </c>
      <c r="S4" s="427" t="s">
        <v>627</v>
      </c>
      <c r="T4" s="427" t="s">
        <v>136</v>
      </c>
      <c r="U4" s="427" t="s">
        <v>117</v>
      </c>
      <c r="V4" s="427" t="s">
        <v>140</v>
      </c>
      <c r="W4" s="427" t="s">
        <v>629</v>
      </c>
      <c r="X4" s="428" t="s">
        <v>630</v>
      </c>
    </row>
    <row r="5" spans="1:24" ht="86.25" customHeight="1" thickTop="1" thickBot="1">
      <c r="A5" s="518"/>
      <c r="B5" s="518" t="s">
        <v>1411</v>
      </c>
      <c r="C5" s="519" t="s">
        <v>1432</v>
      </c>
      <c r="D5" s="519" t="s">
        <v>1433</v>
      </c>
      <c r="E5" s="519" t="s">
        <v>1434</v>
      </c>
      <c r="F5" s="519" t="s">
        <v>1435</v>
      </c>
      <c r="G5" s="519" t="s">
        <v>1436</v>
      </c>
      <c r="H5" s="519" t="s">
        <v>1437</v>
      </c>
      <c r="I5" s="519" t="s">
        <v>1438</v>
      </c>
      <c r="J5" s="519" t="s">
        <v>1439</v>
      </c>
      <c r="K5" s="519" t="s">
        <v>1440</v>
      </c>
      <c r="L5" s="546" t="s">
        <v>1441</v>
      </c>
      <c r="N5" s="518" t="s">
        <v>1411</v>
      </c>
      <c r="O5" s="519" t="s">
        <v>1432</v>
      </c>
      <c r="P5" s="519" t="s">
        <v>1433</v>
      </c>
      <c r="Q5" s="519" t="s">
        <v>1434</v>
      </c>
      <c r="R5" s="519" t="s">
        <v>1435</v>
      </c>
      <c r="S5" s="519" t="s">
        <v>1436</v>
      </c>
      <c r="T5" s="519" t="s">
        <v>1437</v>
      </c>
      <c r="U5" s="519" t="s">
        <v>1438</v>
      </c>
      <c r="V5" s="519" t="s">
        <v>1439</v>
      </c>
      <c r="W5" s="519" t="s">
        <v>1440</v>
      </c>
      <c r="X5" s="546" t="s">
        <v>1441</v>
      </c>
    </row>
    <row r="6" spans="1:24" ht="14.25" customHeight="1" thickTop="1">
      <c r="A6" s="27">
        <v>1954</v>
      </c>
      <c r="B6" s="334">
        <v>149641.98533781018</v>
      </c>
      <c r="C6" s="335">
        <v>3088.7010475550105</v>
      </c>
      <c r="D6" s="335"/>
      <c r="E6" s="335"/>
      <c r="F6" s="335"/>
      <c r="G6" s="335"/>
      <c r="H6" s="335">
        <v>2031.2522198847646</v>
      </c>
      <c r="I6" s="335"/>
      <c r="J6" s="335"/>
      <c r="K6" s="335"/>
      <c r="L6" s="336"/>
      <c r="N6" s="334"/>
      <c r="O6" s="335"/>
      <c r="P6" s="335"/>
      <c r="Q6" s="335"/>
      <c r="R6" s="335"/>
      <c r="S6" s="335"/>
      <c r="T6" s="335"/>
      <c r="U6" s="335"/>
      <c r="V6" s="335"/>
      <c r="W6" s="335"/>
      <c r="X6" s="336"/>
    </row>
    <row r="7" spans="1:24" ht="14.25" customHeight="1">
      <c r="A7" s="27">
        <v>1955</v>
      </c>
      <c r="B7" s="24">
        <v>157409.39185637972</v>
      </c>
      <c r="C7" s="9">
        <v>3339.4504994103586</v>
      </c>
      <c r="D7" s="9"/>
      <c r="E7" s="9"/>
      <c r="F7" s="9"/>
      <c r="G7" s="9"/>
      <c r="H7" s="9">
        <v>2773.166767683922</v>
      </c>
      <c r="I7" s="9"/>
      <c r="J7" s="9"/>
      <c r="K7" s="9"/>
      <c r="L7" s="23"/>
      <c r="N7" s="24">
        <v>5.1906598947046634</v>
      </c>
      <c r="O7" s="9">
        <v>8.1182816981863368</v>
      </c>
      <c r="P7" s="9"/>
      <c r="Q7" s="9"/>
      <c r="R7" s="9"/>
      <c r="S7" s="9"/>
      <c r="T7" s="9">
        <v>36.524983974725053</v>
      </c>
      <c r="U7" s="9"/>
      <c r="V7" s="9"/>
      <c r="W7" s="9"/>
      <c r="X7" s="23"/>
    </row>
    <row r="8" spans="1:24" ht="14.25" customHeight="1">
      <c r="A8" s="27">
        <v>1956</v>
      </c>
      <c r="B8" s="24">
        <v>168692.68326250662</v>
      </c>
      <c r="C8" s="9">
        <v>3591.6910237716447</v>
      </c>
      <c r="D8" s="9"/>
      <c r="E8" s="9"/>
      <c r="F8" s="9"/>
      <c r="G8" s="9"/>
      <c r="H8" s="9">
        <v>3376.6137417569807</v>
      </c>
      <c r="I8" s="9"/>
      <c r="J8" s="9"/>
      <c r="K8" s="9"/>
      <c r="L8" s="23"/>
      <c r="N8" s="24">
        <v>7.1681182889149042</v>
      </c>
      <c r="O8" s="9">
        <v>7.5533541942251814</v>
      </c>
      <c r="P8" s="9"/>
      <c r="Q8" s="9"/>
      <c r="R8" s="9"/>
      <c r="S8" s="9"/>
      <c r="T8" s="9">
        <v>21.760212227591435</v>
      </c>
      <c r="U8" s="9"/>
      <c r="V8" s="9"/>
      <c r="W8" s="9"/>
      <c r="X8" s="23"/>
    </row>
    <row r="9" spans="1:24" ht="14.25" customHeight="1">
      <c r="A9" s="27">
        <v>1957</v>
      </c>
      <c r="B9" s="24">
        <v>175905.70832009861</v>
      </c>
      <c r="C9" s="9">
        <v>3956.4823805286637</v>
      </c>
      <c r="D9" s="9"/>
      <c r="E9" s="9"/>
      <c r="F9" s="9"/>
      <c r="G9" s="9"/>
      <c r="H9" s="9">
        <v>3529.8594921925769</v>
      </c>
      <c r="I9" s="9"/>
      <c r="J9" s="9"/>
      <c r="K9" s="9"/>
      <c r="L9" s="23"/>
      <c r="N9" s="24">
        <v>4.2758375278005634</v>
      </c>
      <c r="O9" s="9">
        <v>10.156535023270209</v>
      </c>
      <c r="P9" s="9"/>
      <c r="Q9" s="9"/>
      <c r="R9" s="9"/>
      <c r="S9" s="9"/>
      <c r="T9" s="9">
        <v>4.5384447898342284</v>
      </c>
      <c r="U9" s="9"/>
      <c r="V9" s="9"/>
      <c r="W9" s="9"/>
      <c r="X9" s="23"/>
    </row>
    <row r="10" spans="1:24" ht="14.25" customHeight="1">
      <c r="A10" s="27">
        <v>1958</v>
      </c>
      <c r="B10" s="24">
        <v>183837.78322498006</v>
      </c>
      <c r="C10" s="9">
        <v>4558.3337586156349</v>
      </c>
      <c r="D10" s="9"/>
      <c r="E10" s="9"/>
      <c r="F10" s="9"/>
      <c r="G10" s="9"/>
      <c r="H10" s="9">
        <v>4212.5517412884965</v>
      </c>
      <c r="I10" s="9"/>
      <c r="J10" s="9"/>
      <c r="K10" s="9"/>
      <c r="L10" s="23"/>
      <c r="N10" s="24">
        <v>4.509276578135446</v>
      </c>
      <c r="O10" s="9">
        <v>15.211779560776218</v>
      </c>
      <c r="P10" s="9"/>
      <c r="Q10" s="9"/>
      <c r="R10" s="9"/>
      <c r="S10" s="9"/>
      <c r="T10" s="9">
        <v>19.340493597717234</v>
      </c>
      <c r="U10" s="9"/>
      <c r="V10" s="9"/>
      <c r="W10" s="9"/>
      <c r="X10" s="23"/>
    </row>
    <row r="11" spans="1:24" ht="14.25" customHeight="1">
      <c r="A11" s="27">
        <v>1959</v>
      </c>
      <c r="B11" s="24">
        <v>180349.73272889256</v>
      </c>
      <c r="C11" s="9">
        <v>5616.6478784268047</v>
      </c>
      <c r="D11" s="9"/>
      <c r="E11" s="9"/>
      <c r="F11" s="9"/>
      <c r="G11" s="9"/>
      <c r="H11" s="9">
        <v>4398.9914983647577</v>
      </c>
      <c r="I11" s="9"/>
      <c r="J11" s="9"/>
      <c r="K11" s="9"/>
      <c r="L11" s="23"/>
      <c r="N11" s="24">
        <v>-1.8973523477591292</v>
      </c>
      <c r="O11" s="9">
        <v>23.217126604888616</v>
      </c>
      <c r="P11" s="9"/>
      <c r="Q11" s="9"/>
      <c r="R11" s="9"/>
      <c r="S11" s="9"/>
      <c r="T11" s="9">
        <v>4.4258152427876007</v>
      </c>
      <c r="U11" s="9"/>
      <c r="V11" s="9"/>
      <c r="W11" s="9"/>
      <c r="X11" s="23"/>
    </row>
    <row r="12" spans="1:24" ht="14.25" customHeight="1">
      <c r="A12" s="27">
        <v>1960</v>
      </c>
      <c r="B12" s="24">
        <v>184590.82831088651</v>
      </c>
      <c r="C12" s="9">
        <v>9492.269684488323</v>
      </c>
      <c r="D12" s="9"/>
      <c r="E12" s="9"/>
      <c r="F12" s="9"/>
      <c r="G12" s="9"/>
      <c r="H12" s="9">
        <v>4677.5620797647352</v>
      </c>
      <c r="I12" s="9"/>
      <c r="J12" s="9"/>
      <c r="K12" s="9"/>
      <c r="L12" s="23"/>
      <c r="N12" s="24">
        <v>2.3515951578199967</v>
      </c>
      <c r="O12" s="9">
        <v>69.002399472958615</v>
      </c>
      <c r="P12" s="9"/>
      <c r="Q12" s="9"/>
      <c r="R12" s="9"/>
      <c r="S12" s="9"/>
      <c r="T12" s="9">
        <v>6.3326010405687416</v>
      </c>
      <c r="U12" s="9"/>
      <c r="V12" s="9"/>
      <c r="W12" s="9"/>
      <c r="X12" s="23"/>
    </row>
    <row r="13" spans="1:24" ht="14.25" customHeight="1">
      <c r="A13" s="27">
        <v>1961</v>
      </c>
      <c r="B13" s="24">
        <v>206446.92327368094</v>
      </c>
      <c r="C13" s="9">
        <v>10391.60847421329</v>
      </c>
      <c r="D13" s="9"/>
      <c r="E13" s="9"/>
      <c r="F13" s="9"/>
      <c r="G13" s="9"/>
      <c r="H13" s="9">
        <v>6646.8630927177683</v>
      </c>
      <c r="I13" s="9"/>
      <c r="J13" s="9"/>
      <c r="K13" s="9"/>
      <c r="L13" s="23"/>
      <c r="N13" s="24">
        <v>11.840293021484548</v>
      </c>
      <c r="O13" s="9">
        <v>9.4744336140660792</v>
      </c>
      <c r="P13" s="9"/>
      <c r="Q13" s="9"/>
      <c r="R13" s="9"/>
      <c r="S13" s="9"/>
      <c r="T13" s="9">
        <v>42.101012864634853</v>
      </c>
      <c r="U13" s="9"/>
      <c r="V13" s="9"/>
      <c r="W13" s="9"/>
      <c r="X13" s="23"/>
    </row>
    <row r="14" spans="1:24" ht="14.25" customHeight="1">
      <c r="A14" s="27">
        <v>1962</v>
      </c>
      <c r="B14" s="24">
        <v>225667.72376781394</v>
      </c>
      <c r="C14" s="9">
        <v>11829.63213659941</v>
      </c>
      <c r="D14" s="9"/>
      <c r="E14" s="9"/>
      <c r="F14" s="9"/>
      <c r="G14" s="9"/>
      <c r="H14" s="9">
        <v>9015.4065645395676</v>
      </c>
      <c r="I14" s="9"/>
      <c r="J14" s="9"/>
      <c r="K14" s="9"/>
      <c r="L14" s="23"/>
      <c r="N14" s="24">
        <v>9.310286726168604</v>
      </c>
      <c r="O14" s="9">
        <v>13.838316425744557</v>
      </c>
      <c r="P14" s="9"/>
      <c r="Q14" s="9"/>
      <c r="R14" s="9"/>
      <c r="S14" s="9"/>
      <c r="T14" s="9">
        <v>35.634004172836818</v>
      </c>
      <c r="U14" s="9"/>
      <c r="V14" s="9"/>
      <c r="W14" s="9"/>
      <c r="X14" s="23"/>
    </row>
    <row r="15" spans="1:24" ht="14.25" customHeight="1">
      <c r="A15" s="27">
        <v>1963</v>
      </c>
      <c r="B15" s="24">
        <v>245429.57301781635</v>
      </c>
      <c r="C15" s="9">
        <v>12121.180553281076</v>
      </c>
      <c r="D15" s="9"/>
      <c r="E15" s="9"/>
      <c r="F15" s="9"/>
      <c r="G15" s="9"/>
      <c r="H15" s="9">
        <v>10987.677050108525</v>
      </c>
      <c r="I15" s="9"/>
      <c r="J15" s="9"/>
      <c r="K15" s="9"/>
      <c r="L15" s="23"/>
      <c r="N15" s="24">
        <v>8.7570561354777929</v>
      </c>
      <c r="O15" s="9">
        <v>2.464560294987117</v>
      </c>
      <c r="P15" s="9"/>
      <c r="Q15" s="9"/>
      <c r="R15" s="9"/>
      <c r="S15" s="9"/>
      <c r="T15" s="9">
        <v>21.876667141407879</v>
      </c>
      <c r="U15" s="9"/>
      <c r="V15" s="9"/>
      <c r="W15" s="9"/>
      <c r="X15" s="23"/>
    </row>
    <row r="16" spans="1:24" ht="14.25" customHeight="1">
      <c r="A16" s="27">
        <v>1964</v>
      </c>
      <c r="B16" s="24">
        <v>260607.41393361578</v>
      </c>
      <c r="C16" s="9">
        <v>15194.673992881086</v>
      </c>
      <c r="D16" s="9">
        <v>4114.172560840083</v>
      </c>
      <c r="E16" s="9">
        <v>11080.501432041003</v>
      </c>
      <c r="F16" s="9">
        <v>1588.5938015653865</v>
      </c>
      <c r="G16" s="9">
        <v>9491.9076304756163</v>
      </c>
      <c r="H16" s="9">
        <v>12403.383187078649</v>
      </c>
      <c r="I16" s="9">
        <v>10645.180990188237</v>
      </c>
      <c r="J16" s="9">
        <v>1758.2021968904139</v>
      </c>
      <c r="K16" s="9">
        <v>1300.9637688602245</v>
      </c>
      <c r="L16" s="23">
        <v>457.23842803018943</v>
      </c>
      <c r="N16" s="24">
        <v>6.1841939947056224</v>
      </c>
      <c r="O16" s="9">
        <v>25.356386913715667</v>
      </c>
      <c r="P16" s="9"/>
      <c r="Q16" s="9"/>
      <c r="R16" s="9"/>
      <c r="S16" s="9"/>
      <c r="T16" s="9">
        <v>12.884489874555793</v>
      </c>
      <c r="U16" s="9"/>
      <c r="V16" s="9"/>
      <c r="W16" s="9"/>
      <c r="X16" s="23"/>
    </row>
    <row r="17" spans="1:24" ht="14.25" customHeight="1">
      <c r="A17" s="27">
        <v>1965</v>
      </c>
      <c r="B17" s="24">
        <v>276904.20499575569</v>
      </c>
      <c r="C17" s="9">
        <v>16131.04823940325</v>
      </c>
      <c r="D17" s="9">
        <v>3851.2177658147698</v>
      </c>
      <c r="E17" s="9">
        <v>12279.830473588479</v>
      </c>
      <c r="F17" s="9">
        <v>2120.9144947822315</v>
      </c>
      <c r="G17" s="9">
        <v>10158.915978806248</v>
      </c>
      <c r="H17" s="9">
        <v>16396.394178616967</v>
      </c>
      <c r="I17" s="9">
        <v>14326.860949124504</v>
      </c>
      <c r="J17" s="9">
        <v>2069.5332294924615</v>
      </c>
      <c r="K17" s="9">
        <v>1537.0177683385555</v>
      </c>
      <c r="L17" s="23">
        <v>532.51546115390602</v>
      </c>
      <c r="N17" s="24">
        <v>6.2533873523226591</v>
      </c>
      <c r="O17" s="9">
        <v>6.1625162011430312</v>
      </c>
      <c r="P17" s="9">
        <v>-6.3914381600858272</v>
      </c>
      <c r="Q17" s="9">
        <v>10.823779491417508</v>
      </c>
      <c r="R17" s="9">
        <v>33.508924225456546</v>
      </c>
      <c r="S17" s="9">
        <v>7.0271264143897838</v>
      </c>
      <c r="T17" s="9">
        <v>32.192918103974066</v>
      </c>
      <c r="U17" s="9">
        <v>34.585414398587552</v>
      </c>
      <c r="V17" s="9">
        <v>17.707350903819407</v>
      </c>
      <c r="W17" s="9">
        <v>18.14454830553338</v>
      </c>
      <c r="X17" s="23">
        <v>16.463409133832997</v>
      </c>
    </row>
    <row r="18" spans="1:24" ht="14.25" customHeight="1">
      <c r="A18" s="27">
        <v>1966</v>
      </c>
      <c r="B18" s="24">
        <v>296968.50753372832</v>
      </c>
      <c r="C18" s="9">
        <v>18600.857411134013</v>
      </c>
      <c r="D18" s="9">
        <v>4833.9253815599359</v>
      </c>
      <c r="E18" s="9">
        <v>13766.932029574076</v>
      </c>
      <c r="F18" s="9">
        <v>2321.3899307958964</v>
      </c>
      <c r="G18" s="9">
        <v>11445.54209877818</v>
      </c>
      <c r="H18" s="9">
        <v>19539.345028031661</v>
      </c>
      <c r="I18" s="9">
        <v>17051.183339001673</v>
      </c>
      <c r="J18" s="9">
        <v>2488.1616890299892</v>
      </c>
      <c r="K18" s="9">
        <v>1912.2678981134409</v>
      </c>
      <c r="L18" s="23">
        <v>575.89379091654837</v>
      </c>
      <c r="N18" s="24">
        <v>7.2459363837686031</v>
      </c>
      <c r="O18" s="9">
        <v>15.310903142039889</v>
      </c>
      <c r="P18" s="9">
        <v>25.516802100056335</v>
      </c>
      <c r="Q18" s="9">
        <v>12.110114705443721</v>
      </c>
      <c r="R18" s="9">
        <v>9.4523110906575614</v>
      </c>
      <c r="S18" s="9">
        <v>12.664994204658452</v>
      </c>
      <c r="T18" s="9">
        <v>19.168548982028689</v>
      </c>
      <c r="U18" s="9">
        <v>19.015487059945603</v>
      </c>
      <c r="V18" s="9">
        <v>20.228158387202775</v>
      </c>
      <c r="W18" s="9">
        <v>24.414169927294548</v>
      </c>
      <c r="X18" s="23">
        <v>8.1459286963510902</v>
      </c>
    </row>
    <row r="19" spans="1:24" ht="14.25" customHeight="1">
      <c r="A19" s="27">
        <v>1967</v>
      </c>
      <c r="B19" s="24">
        <v>309857.86003254156</v>
      </c>
      <c r="C19" s="9">
        <v>17548.295416445471</v>
      </c>
      <c r="D19" s="9">
        <v>5034.1880132986716</v>
      </c>
      <c r="E19" s="9">
        <v>12514.1074031468</v>
      </c>
      <c r="F19" s="9">
        <v>2309.2658864321729</v>
      </c>
      <c r="G19" s="9">
        <v>10204.841516714627</v>
      </c>
      <c r="H19" s="9">
        <v>18697.108647925088</v>
      </c>
      <c r="I19" s="9">
        <v>16031.653456699929</v>
      </c>
      <c r="J19" s="9">
        <v>2665.4551912251582</v>
      </c>
      <c r="K19" s="9">
        <v>2105.6319396473914</v>
      </c>
      <c r="L19" s="23">
        <v>559.82325157776688</v>
      </c>
      <c r="N19" s="24">
        <v>4.3403095519646495</v>
      </c>
      <c r="O19" s="9">
        <v>-5.6586746052819326</v>
      </c>
      <c r="P19" s="9">
        <v>4.1428573246637512</v>
      </c>
      <c r="Q19" s="9">
        <v>-9.1002456010966242</v>
      </c>
      <c r="R19" s="9">
        <v>-0.52227521981051961</v>
      </c>
      <c r="S19" s="9">
        <v>-10.840033362823409</v>
      </c>
      <c r="T19" s="9">
        <v>-4.3104637279206548</v>
      </c>
      <c r="U19" s="9">
        <v>-5.9792324206012326</v>
      </c>
      <c r="V19" s="9">
        <v>7.125481554387525</v>
      </c>
      <c r="W19" s="9">
        <v>10.111765287945019</v>
      </c>
      <c r="X19" s="23">
        <v>-2.7905387403473925</v>
      </c>
    </row>
    <row r="20" spans="1:24" ht="14.25" customHeight="1">
      <c r="A20" s="27">
        <v>1968</v>
      </c>
      <c r="B20" s="24">
        <v>330298.83510754083</v>
      </c>
      <c r="C20" s="9">
        <v>20745.926940645757</v>
      </c>
      <c r="D20" s="9">
        <v>6154.1824772266318</v>
      </c>
      <c r="E20" s="9">
        <v>14591.744463419123</v>
      </c>
      <c r="F20" s="9">
        <v>3459.50616239173</v>
      </c>
      <c r="G20" s="9">
        <v>11132.238301027393</v>
      </c>
      <c r="H20" s="9">
        <v>20181.744169798629</v>
      </c>
      <c r="I20" s="9">
        <v>16569.30462784828</v>
      </c>
      <c r="J20" s="9">
        <v>3612.4395419503458</v>
      </c>
      <c r="K20" s="9">
        <v>2997.9456261487348</v>
      </c>
      <c r="L20" s="23">
        <v>614.4939158016108</v>
      </c>
      <c r="N20" s="24">
        <v>6.5968877061413078</v>
      </c>
      <c r="O20" s="9">
        <v>18.221892487652159</v>
      </c>
      <c r="P20" s="9">
        <v>22.247767881718005</v>
      </c>
      <c r="Q20" s="9">
        <v>16.602359188238069</v>
      </c>
      <c r="R20" s="9">
        <v>49.809780793007086</v>
      </c>
      <c r="S20" s="9">
        <v>9.0878117293029312</v>
      </c>
      <c r="T20" s="9">
        <v>7.9404551250671584</v>
      </c>
      <c r="U20" s="9">
        <v>3.3536850868221446</v>
      </c>
      <c r="V20" s="9">
        <v>35.52805366388143</v>
      </c>
      <c r="W20" s="9">
        <v>42.377476789736114</v>
      </c>
      <c r="X20" s="23">
        <v>9.7657008832276802</v>
      </c>
    </row>
    <row r="21" spans="1:24" ht="14.25" customHeight="1">
      <c r="A21" s="27">
        <v>1969</v>
      </c>
      <c r="B21" s="24">
        <v>359720.44470794767</v>
      </c>
      <c r="C21" s="9">
        <v>24344.336731635343</v>
      </c>
      <c r="D21" s="9">
        <v>7659.3898685656504</v>
      </c>
      <c r="E21" s="9">
        <v>16684.946863069694</v>
      </c>
      <c r="F21" s="9">
        <v>4652.1691616866483</v>
      </c>
      <c r="G21" s="9">
        <v>12032.777701383045</v>
      </c>
      <c r="H21" s="9">
        <v>23728.452632120363</v>
      </c>
      <c r="I21" s="9">
        <v>19571.241241909622</v>
      </c>
      <c r="J21" s="9">
        <v>4157.2113902107394</v>
      </c>
      <c r="K21" s="9">
        <v>3475.1052287720545</v>
      </c>
      <c r="L21" s="23">
        <v>682.10616143868504</v>
      </c>
      <c r="N21" s="24">
        <v>8.9075729228132339</v>
      </c>
      <c r="O21" s="9">
        <v>17.345138644730905</v>
      </c>
      <c r="P21" s="9">
        <v>24.458283401718962</v>
      </c>
      <c r="Q21" s="9">
        <v>14.345114149292693</v>
      </c>
      <c r="R21" s="9">
        <v>34.474949409263964</v>
      </c>
      <c r="S21" s="9">
        <v>8.0894728984784781</v>
      </c>
      <c r="T21" s="9">
        <v>17.573845117060173</v>
      </c>
      <c r="U21" s="9">
        <v>18.117456836516489</v>
      </c>
      <c r="V21" s="9">
        <v>15.080441954366197</v>
      </c>
      <c r="W21" s="9">
        <v>15.916219375742834</v>
      </c>
      <c r="X21" s="23">
        <v>11.002915390768941</v>
      </c>
    </row>
    <row r="22" spans="1:24" ht="14.25" customHeight="1">
      <c r="A22" s="27">
        <v>1970</v>
      </c>
      <c r="B22" s="24">
        <v>374992.84880931542</v>
      </c>
      <c r="C22" s="9">
        <v>28452.300033882359</v>
      </c>
      <c r="D22" s="9">
        <v>9642.6045344298545</v>
      </c>
      <c r="E22" s="9">
        <v>18809.695499452508</v>
      </c>
      <c r="F22" s="9">
        <v>4717.907689436619</v>
      </c>
      <c r="G22" s="9">
        <v>14091.787810015889</v>
      </c>
      <c r="H22" s="9">
        <v>25260.439052053414</v>
      </c>
      <c r="I22" s="9">
        <v>21087.07857815006</v>
      </c>
      <c r="J22" s="9">
        <v>4173.3604739033563</v>
      </c>
      <c r="K22" s="9">
        <v>3418.7454001999545</v>
      </c>
      <c r="L22" s="23">
        <v>754.61507370340178</v>
      </c>
      <c r="N22" s="24">
        <v>4.2456313857187622</v>
      </c>
      <c r="O22" s="9">
        <v>16.874410453371436</v>
      </c>
      <c r="P22" s="9">
        <v>25.892593273040877</v>
      </c>
      <c r="Q22" s="9">
        <v>12.734524441823147</v>
      </c>
      <c r="R22" s="9">
        <v>1.4130726004412342</v>
      </c>
      <c r="S22" s="9">
        <v>17.111677450803242</v>
      </c>
      <c r="T22" s="9">
        <v>6.4563266879832604</v>
      </c>
      <c r="U22" s="9">
        <v>7.7452284068444399</v>
      </c>
      <c r="V22" s="9">
        <v>0.38845952675499174</v>
      </c>
      <c r="W22" s="9">
        <v>-1.6218164591238926</v>
      </c>
      <c r="X22" s="23">
        <v>10.630150607609568</v>
      </c>
    </row>
    <row r="23" spans="1:24" ht="14.25" customHeight="1">
      <c r="A23" s="27">
        <v>1971</v>
      </c>
      <c r="B23" s="24">
        <v>392426.6958695841</v>
      </c>
      <c r="C23" s="9">
        <v>32621.959782000089</v>
      </c>
      <c r="D23" s="9">
        <v>11042.666640529415</v>
      </c>
      <c r="E23" s="9">
        <v>21579.293141470673</v>
      </c>
      <c r="F23" s="9">
        <v>5572.8529001552924</v>
      </c>
      <c r="G23" s="9">
        <v>16006.44024131538</v>
      </c>
      <c r="H23" s="9">
        <v>25538.584514335529</v>
      </c>
      <c r="I23" s="9">
        <v>20832.6674316559</v>
      </c>
      <c r="J23" s="9">
        <v>4705.9170826796262</v>
      </c>
      <c r="K23" s="9">
        <v>3880.7734366476061</v>
      </c>
      <c r="L23" s="23">
        <v>825.14364603202023</v>
      </c>
      <c r="N23" s="24">
        <v>4.6491145406172274</v>
      </c>
      <c r="O23" s="9">
        <v>14.654912759784967</v>
      </c>
      <c r="P23" s="9">
        <v>14.51954294195621</v>
      </c>
      <c r="Q23" s="9">
        <v>14.724308759271398</v>
      </c>
      <c r="R23" s="9">
        <v>18.121278901511651</v>
      </c>
      <c r="S23" s="9">
        <v>13.587008668542634</v>
      </c>
      <c r="T23" s="9">
        <v>1.1011109573707323</v>
      </c>
      <c r="U23" s="9">
        <v>-1.2064788659619019</v>
      </c>
      <c r="V23" s="9">
        <v>12.760858116772456</v>
      </c>
      <c r="W23" s="9">
        <v>13.514549413964216</v>
      </c>
      <c r="X23" s="23">
        <v>9.3462978393060059</v>
      </c>
    </row>
    <row r="24" spans="1:24" ht="14.25" customHeight="1">
      <c r="A24" s="27">
        <v>1972</v>
      </c>
      <c r="B24" s="24">
        <v>424406.1467311802</v>
      </c>
      <c r="C24" s="9">
        <v>36870.394337628924</v>
      </c>
      <c r="D24" s="9">
        <v>12958.641726342845</v>
      </c>
      <c r="E24" s="9">
        <v>23911.75261128608</v>
      </c>
      <c r="F24" s="9">
        <v>7018.427783959407</v>
      </c>
      <c r="G24" s="9">
        <v>16893.324827326673</v>
      </c>
      <c r="H24" s="9">
        <v>31638.991633615071</v>
      </c>
      <c r="I24" s="9">
        <v>26007.563464694435</v>
      </c>
      <c r="J24" s="9">
        <v>5631.4281689206355</v>
      </c>
      <c r="K24" s="9">
        <v>4591.7926156566955</v>
      </c>
      <c r="L24" s="23">
        <v>1039.6355532639404</v>
      </c>
      <c r="N24" s="24">
        <v>8.1491527457713708</v>
      </c>
      <c r="O24" s="9">
        <v>13.023235219525375</v>
      </c>
      <c r="P24" s="9">
        <v>17.350655853191398</v>
      </c>
      <c r="Q24" s="9">
        <v>10.808785322689429</v>
      </c>
      <c r="R24" s="9">
        <v>25.939584440921326</v>
      </c>
      <c r="S24" s="9">
        <v>5.5407984076440098</v>
      </c>
      <c r="T24" s="9">
        <v>23.887021286771827</v>
      </c>
      <c r="U24" s="9">
        <v>24.840294935900118</v>
      </c>
      <c r="V24" s="9">
        <v>19.666965439051221</v>
      </c>
      <c r="W24" s="9">
        <v>18.321584359825472</v>
      </c>
      <c r="X24" s="23">
        <v>25.994492990811537</v>
      </c>
    </row>
    <row r="25" spans="1:24" ht="14.25" customHeight="1">
      <c r="A25" s="27">
        <v>1973</v>
      </c>
      <c r="B25" s="24">
        <v>457461.904083987</v>
      </c>
      <c r="C25" s="9">
        <v>40375.902962284272</v>
      </c>
      <c r="D25" s="9">
        <v>14425.658900211418</v>
      </c>
      <c r="E25" s="9">
        <v>25950.244062072859</v>
      </c>
      <c r="F25" s="9">
        <v>7503.9511945647973</v>
      </c>
      <c r="G25" s="9">
        <v>18446.292867508062</v>
      </c>
      <c r="H25" s="9">
        <v>36757.44264242494</v>
      </c>
      <c r="I25" s="9">
        <v>30151.464223376774</v>
      </c>
      <c r="J25" s="9">
        <v>6605.9784190481696</v>
      </c>
      <c r="K25" s="9">
        <v>5377.5936311516725</v>
      </c>
      <c r="L25" s="23">
        <v>1228.3847878964968</v>
      </c>
      <c r="N25" s="24">
        <v>7.7887084358710723</v>
      </c>
      <c r="O25" s="9">
        <v>9.5076515660634584</v>
      </c>
      <c r="P25" s="9">
        <v>11.320763432222702</v>
      </c>
      <c r="Q25" s="9">
        <v>8.5250608097402036</v>
      </c>
      <c r="R25" s="9">
        <v>6.9178372357845186</v>
      </c>
      <c r="S25" s="9">
        <v>9.1927909754585748</v>
      </c>
      <c r="T25" s="9">
        <v>16.17766794872102</v>
      </c>
      <c r="U25" s="9">
        <v>15.933444762358207</v>
      </c>
      <c r="V25" s="9">
        <v>17.305561234110954</v>
      </c>
      <c r="W25" s="9">
        <v>17.113164318780893</v>
      </c>
      <c r="X25" s="23">
        <v>18.15532703166771</v>
      </c>
    </row>
    <row r="26" spans="1:24" ht="14.25" customHeight="1">
      <c r="A26" s="27">
        <v>1974</v>
      </c>
      <c r="B26" s="24">
        <v>483164.74075368402</v>
      </c>
      <c r="C26" s="9">
        <v>40190.257290423899</v>
      </c>
      <c r="D26" s="9">
        <v>16237.348211343629</v>
      </c>
      <c r="E26" s="9">
        <v>23952.909079080269</v>
      </c>
      <c r="F26" s="9">
        <v>7915.7789229951886</v>
      </c>
      <c r="G26" s="9">
        <v>16037.130156085081</v>
      </c>
      <c r="H26" s="9">
        <v>39914.659205261887</v>
      </c>
      <c r="I26" s="9">
        <v>33174.798005921606</v>
      </c>
      <c r="J26" s="9">
        <v>6739.861199340281</v>
      </c>
      <c r="K26" s="9">
        <v>5800.9164285220222</v>
      </c>
      <c r="L26" s="23">
        <v>938.94477081825846</v>
      </c>
      <c r="N26" s="24">
        <v>5.6185742332279798</v>
      </c>
      <c r="O26" s="9">
        <v>-0.45979323863986066</v>
      </c>
      <c r="P26" s="9">
        <v>12.558797651216192</v>
      </c>
      <c r="Q26" s="9">
        <v>-7.6967868903852104</v>
      </c>
      <c r="R26" s="9">
        <v>5.4881450818694333</v>
      </c>
      <c r="S26" s="9">
        <v>-13.060416684951171</v>
      </c>
      <c r="T26" s="9">
        <v>8.5893259592356266</v>
      </c>
      <c r="U26" s="9">
        <v>10.027154104843806</v>
      </c>
      <c r="V26" s="9">
        <v>2.0266911545769428</v>
      </c>
      <c r="W26" s="9">
        <v>7.8719744630404653</v>
      </c>
      <c r="X26" s="23">
        <v>-23.562650720697988</v>
      </c>
    </row>
    <row r="27" spans="1:24" ht="14.25" customHeight="1">
      <c r="A27" s="27">
        <v>1975</v>
      </c>
      <c r="B27" s="24">
        <v>485783.9348121098</v>
      </c>
      <c r="C27" s="9">
        <v>39917.769886355447</v>
      </c>
      <c r="D27" s="9">
        <v>16476.895988731962</v>
      </c>
      <c r="E27" s="9">
        <v>23440.873897623489</v>
      </c>
      <c r="F27" s="9">
        <v>8359.255044667314</v>
      </c>
      <c r="G27" s="9">
        <v>15081.618852956175</v>
      </c>
      <c r="H27" s="9">
        <v>39445.021251604536</v>
      </c>
      <c r="I27" s="9">
        <v>32684.377444957576</v>
      </c>
      <c r="J27" s="9">
        <v>6760.6438066469591</v>
      </c>
      <c r="K27" s="9">
        <v>5800.7469825729795</v>
      </c>
      <c r="L27" s="23">
        <v>959.89682407397993</v>
      </c>
      <c r="N27" s="24">
        <v>0.54209130706435182</v>
      </c>
      <c r="O27" s="9">
        <v>-0.67799367916308029</v>
      </c>
      <c r="P27" s="9">
        <v>1.4752887865087549</v>
      </c>
      <c r="Q27" s="9">
        <v>-2.137674299878578</v>
      </c>
      <c r="R27" s="9">
        <v>5.602431876714431</v>
      </c>
      <c r="S27" s="9">
        <v>-5.958119026466524</v>
      </c>
      <c r="T27" s="9">
        <v>-1.176605194703606</v>
      </c>
      <c r="U27" s="9">
        <v>-1.4782925306025763</v>
      </c>
      <c r="V27" s="9">
        <v>0.30835363951875472</v>
      </c>
      <c r="W27" s="9">
        <v>-2.9210203444707261E-3</v>
      </c>
      <c r="X27" s="23">
        <v>2.2314468227415007</v>
      </c>
    </row>
    <row r="28" spans="1:24" ht="14.25" customHeight="1">
      <c r="A28" s="27">
        <v>1976</v>
      </c>
      <c r="B28" s="24">
        <v>501833.13918385212</v>
      </c>
      <c r="C28" s="9">
        <v>41629.979127865605</v>
      </c>
      <c r="D28" s="9">
        <v>20092.380175105267</v>
      </c>
      <c r="E28" s="9">
        <v>21537.598952760341</v>
      </c>
      <c r="F28" s="9">
        <v>7101.9806573624883</v>
      </c>
      <c r="G28" s="9">
        <v>14435.618295397853</v>
      </c>
      <c r="H28" s="9">
        <v>43017.499628959915</v>
      </c>
      <c r="I28" s="9">
        <v>34996.348851221315</v>
      </c>
      <c r="J28" s="9">
        <v>8021.1507777386041</v>
      </c>
      <c r="K28" s="9">
        <v>7058.6096915719809</v>
      </c>
      <c r="L28" s="23">
        <v>962.54108616662347</v>
      </c>
      <c r="N28" s="24">
        <v>3.3037742135193948</v>
      </c>
      <c r="O28" s="9">
        <v>4.2893409285758244</v>
      </c>
      <c r="P28" s="9">
        <v>21.942750557179114</v>
      </c>
      <c r="Q28" s="9">
        <v>-8.1194709428307981</v>
      </c>
      <c r="R28" s="9">
        <v>-15.040507564210392</v>
      </c>
      <c r="S28" s="9">
        <v>-4.2833635026633621</v>
      </c>
      <c r="T28" s="9">
        <v>9.0568549946213004</v>
      </c>
      <c r="U28" s="9">
        <v>7.0736284029188967</v>
      </c>
      <c r="V28" s="9">
        <v>18.644777141673032</v>
      </c>
      <c r="W28" s="9">
        <v>21.684495337892919</v>
      </c>
      <c r="X28" s="23">
        <v>0.27547357448489684</v>
      </c>
    </row>
    <row r="29" spans="1:24" ht="14.25" customHeight="1">
      <c r="A29" s="27">
        <v>1977</v>
      </c>
      <c r="B29" s="24">
        <v>516080.3519373564</v>
      </c>
      <c r="C29" s="9">
        <v>46688.189698461669</v>
      </c>
      <c r="D29" s="9">
        <v>22019.135727657118</v>
      </c>
      <c r="E29" s="9">
        <v>24669.053970804558</v>
      </c>
      <c r="F29" s="9">
        <v>8086.809965340708</v>
      </c>
      <c r="G29" s="9">
        <v>16582.24400546385</v>
      </c>
      <c r="H29" s="9">
        <v>40669.81696541515</v>
      </c>
      <c r="I29" s="9">
        <v>32668.441988207924</v>
      </c>
      <c r="J29" s="9">
        <v>8001.3749772072233</v>
      </c>
      <c r="K29" s="9">
        <v>6780.7259973705986</v>
      </c>
      <c r="L29" s="23">
        <v>1220.6489798366249</v>
      </c>
      <c r="N29" s="24">
        <v>2.839033862266449</v>
      </c>
      <c r="O29" s="9">
        <v>12.150403811301169</v>
      </c>
      <c r="P29" s="9">
        <v>9.5894838528843174</v>
      </c>
      <c r="Q29" s="9">
        <v>14.539480584222119</v>
      </c>
      <c r="R29" s="9">
        <v>13.866966913761814</v>
      </c>
      <c r="S29" s="9">
        <v>14.870341305369305</v>
      </c>
      <c r="T29" s="9">
        <v>-5.4575060935533219</v>
      </c>
      <c r="U29" s="9">
        <v>-6.6518563776751023</v>
      </c>
      <c r="V29" s="9">
        <v>-0.24654567753875645</v>
      </c>
      <c r="W29" s="9">
        <v>-3.9368049282166306</v>
      </c>
      <c r="X29" s="23">
        <v>26.815259876119303</v>
      </c>
    </row>
    <row r="30" spans="1:24" ht="14.25" customHeight="1">
      <c r="A30" s="27">
        <v>1978</v>
      </c>
      <c r="B30" s="24">
        <v>523628.17195638351</v>
      </c>
      <c r="C30" s="9">
        <v>51511.495022043033</v>
      </c>
      <c r="D30" s="9">
        <v>24516.594722748963</v>
      </c>
      <c r="E30" s="9">
        <v>26994.900299294062</v>
      </c>
      <c r="F30" s="9">
        <v>8594.51666526997</v>
      </c>
      <c r="G30" s="9">
        <v>18400.383634024092</v>
      </c>
      <c r="H30" s="9">
        <v>40128.867021068902</v>
      </c>
      <c r="I30" s="9">
        <v>31775.502973416082</v>
      </c>
      <c r="J30" s="9">
        <v>8353.364047652818</v>
      </c>
      <c r="K30" s="9">
        <v>7133.6220436327949</v>
      </c>
      <c r="L30" s="23">
        <v>1219.7420040200236</v>
      </c>
      <c r="N30" s="24">
        <v>1.4625280715866662</v>
      </c>
      <c r="O30" s="9">
        <v>10.330889577713243</v>
      </c>
      <c r="P30" s="9">
        <v>11.342220811850101</v>
      </c>
      <c r="Q30" s="9">
        <v>9.4281942519648609</v>
      </c>
      <c r="R30" s="9">
        <v>6.2782073784996006</v>
      </c>
      <c r="S30" s="9">
        <v>10.964376280804732</v>
      </c>
      <c r="T30" s="9">
        <v>-1.3301017430352835</v>
      </c>
      <c r="U30" s="9">
        <v>-2.733338232396143</v>
      </c>
      <c r="V30" s="9">
        <v>4.3991072965368305</v>
      </c>
      <c r="W30" s="9">
        <v>5.2043991513451626</v>
      </c>
      <c r="X30" s="23">
        <v>-7.4302754647992408E-2</v>
      </c>
    </row>
    <row r="31" spans="1:24" ht="14.25" customHeight="1">
      <c r="A31" s="27">
        <v>1979</v>
      </c>
      <c r="B31" s="24">
        <v>523848.1718258544</v>
      </c>
      <c r="C31" s="9">
        <v>54275.163381895909</v>
      </c>
      <c r="D31" s="9">
        <v>28871.843504681699</v>
      </c>
      <c r="E31" s="9">
        <v>25403.319877214213</v>
      </c>
      <c r="F31" s="9">
        <v>9141.9685495312096</v>
      </c>
      <c r="G31" s="9">
        <v>16261.351327683004</v>
      </c>
      <c r="H31" s="9">
        <v>44604.133963976252</v>
      </c>
      <c r="I31" s="9">
        <v>35155.035130918281</v>
      </c>
      <c r="J31" s="9">
        <v>9449.098833057973</v>
      </c>
      <c r="K31" s="9">
        <v>7885.897295930873</v>
      </c>
      <c r="L31" s="23">
        <v>1563.2015371270998</v>
      </c>
      <c r="N31" s="24">
        <v>4.2014521229627455E-2</v>
      </c>
      <c r="O31" s="9">
        <v>5.3651488054661023</v>
      </c>
      <c r="P31" s="9">
        <v>17.76449311653996</v>
      </c>
      <c r="Q31" s="9">
        <v>-5.8958559003141398</v>
      </c>
      <c r="R31" s="9">
        <v>6.3697809380423465</v>
      </c>
      <c r="S31" s="9">
        <v>-11.624933201858955</v>
      </c>
      <c r="T31" s="9">
        <v>11.152238463542208</v>
      </c>
      <c r="U31" s="9">
        <v>10.635652755298853</v>
      </c>
      <c r="V31" s="9">
        <v>13.117287588023196</v>
      </c>
      <c r="W31" s="9">
        <v>10.545487940022436</v>
      </c>
      <c r="X31" s="23">
        <v>28.158375457687178</v>
      </c>
    </row>
    <row r="32" spans="1:24" ht="14.25" customHeight="1">
      <c r="A32" s="27">
        <v>1980</v>
      </c>
      <c r="B32" s="24">
        <v>530661.23908155225</v>
      </c>
      <c r="C32" s="9">
        <v>55658.405305566674</v>
      </c>
      <c r="D32" s="9">
        <v>29125.784079496476</v>
      </c>
      <c r="E32" s="9">
        <v>26532.621226070198</v>
      </c>
      <c r="F32" s="9">
        <v>10530.710488021963</v>
      </c>
      <c r="G32" s="9">
        <v>16001.910738048235</v>
      </c>
      <c r="H32" s="9">
        <v>46188.033988171919</v>
      </c>
      <c r="I32" s="9">
        <v>34624.432546330689</v>
      </c>
      <c r="J32" s="9">
        <v>11563.601441841229</v>
      </c>
      <c r="K32" s="9">
        <v>9699.1728800225828</v>
      </c>
      <c r="L32" s="23">
        <v>1864.428561818645</v>
      </c>
      <c r="N32" s="24">
        <v>1.3005805159062023</v>
      </c>
      <c r="O32" s="9">
        <v>2.5485725652042213</v>
      </c>
      <c r="P32" s="9">
        <v>0.87954402625380901</v>
      </c>
      <c r="Q32" s="9">
        <v>4.4454872603833406</v>
      </c>
      <c r="R32" s="9">
        <v>15.190841348518603</v>
      </c>
      <c r="S32" s="9">
        <v>-1.595442988757656</v>
      </c>
      <c r="T32" s="9">
        <v>3.5510162028364434</v>
      </c>
      <c r="U32" s="9">
        <v>-1.5093217304764872</v>
      </c>
      <c r="V32" s="9">
        <v>22.377822966414552</v>
      </c>
      <c r="W32" s="9">
        <v>22.99390311648315</v>
      </c>
      <c r="X32" s="23">
        <v>19.269877718080398</v>
      </c>
    </row>
    <row r="33" spans="1:24" ht="14.25" customHeight="1">
      <c r="A33" s="27">
        <v>1981</v>
      </c>
      <c r="B33" s="24">
        <v>529960.0284048795</v>
      </c>
      <c r="C33" s="9">
        <v>61180.677596532958</v>
      </c>
      <c r="D33" s="9">
        <v>32555.646452392997</v>
      </c>
      <c r="E33" s="9">
        <v>28625.031144139957</v>
      </c>
      <c r="F33" s="9">
        <v>10955.454977043846</v>
      </c>
      <c r="G33" s="9">
        <v>17669.576167096111</v>
      </c>
      <c r="H33" s="9">
        <v>43973.072497004476</v>
      </c>
      <c r="I33" s="9">
        <v>31636.562803104534</v>
      </c>
      <c r="J33" s="9">
        <v>12336.50969389994</v>
      </c>
      <c r="K33" s="9">
        <v>10697.850443285344</v>
      </c>
      <c r="L33" s="23">
        <v>1638.6592506145957</v>
      </c>
      <c r="N33" s="24">
        <v>-0.13213904182758363</v>
      </c>
      <c r="O33" s="9">
        <v>9.9217220842904297</v>
      </c>
      <c r="P33" s="9">
        <v>11.776034470127872</v>
      </c>
      <c r="Q33" s="9">
        <v>7.8861786788476662</v>
      </c>
      <c r="R33" s="9">
        <v>4.0333887205901586</v>
      </c>
      <c r="S33" s="9">
        <v>10.421664364635008</v>
      </c>
      <c r="T33" s="9">
        <v>-4.7955310064391572</v>
      </c>
      <c r="U33" s="9">
        <v>-8.6293681181001567</v>
      </c>
      <c r="V33" s="9">
        <v>6.6839751953232662</v>
      </c>
      <c r="W33" s="9">
        <v>10.296522967641298</v>
      </c>
      <c r="X33" s="23">
        <v>-12.109303398775651</v>
      </c>
    </row>
    <row r="34" spans="1:24" ht="14.25" customHeight="1">
      <c r="A34" s="27">
        <v>1982</v>
      </c>
      <c r="B34" s="24">
        <v>536556.99054213462</v>
      </c>
      <c r="C34" s="9">
        <v>64664.58756890014</v>
      </c>
      <c r="D34" s="9">
        <v>34927.764737908605</v>
      </c>
      <c r="E34" s="9">
        <v>29736.822830991525</v>
      </c>
      <c r="F34" s="9">
        <v>10756.388664938768</v>
      </c>
      <c r="G34" s="9">
        <v>18980.434166052757</v>
      </c>
      <c r="H34" s="9">
        <v>46193.355343833049</v>
      </c>
      <c r="I34" s="9">
        <v>32667.660885199944</v>
      </c>
      <c r="J34" s="9">
        <v>13525.694458633108</v>
      </c>
      <c r="K34" s="9">
        <v>11813.222820879037</v>
      </c>
      <c r="L34" s="23">
        <v>1712.4716377540717</v>
      </c>
      <c r="N34" s="24">
        <v>1.2448037179542126</v>
      </c>
      <c r="O34" s="9">
        <v>5.694461240430293</v>
      </c>
      <c r="P34" s="9">
        <v>7.2863498164117857</v>
      </c>
      <c r="Q34" s="9">
        <v>3.8839841998885349</v>
      </c>
      <c r="R34" s="9">
        <v>-1.817051984807605</v>
      </c>
      <c r="S34" s="9">
        <v>7.4187291566036428</v>
      </c>
      <c r="T34" s="9">
        <v>5.0491874248264512</v>
      </c>
      <c r="U34" s="9">
        <v>3.2591975573093235</v>
      </c>
      <c r="V34" s="9">
        <v>9.6395560352146248</v>
      </c>
      <c r="W34" s="9">
        <v>10.426135451293138</v>
      </c>
      <c r="X34" s="23">
        <v>4.5044378269485819</v>
      </c>
    </row>
    <row r="35" spans="1:24" ht="14.25" customHeight="1">
      <c r="A35" s="27">
        <v>1983</v>
      </c>
      <c r="B35" s="24">
        <v>546059.96508570039</v>
      </c>
      <c r="C35" s="9">
        <v>70868.240096140013</v>
      </c>
      <c r="D35" s="9">
        <v>38360.916804393681</v>
      </c>
      <c r="E35" s="9">
        <v>32507.323291746328</v>
      </c>
      <c r="F35" s="9">
        <v>11920.38846014603</v>
      </c>
      <c r="G35" s="9">
        <v>20586.934831600298</v>
      </c>
      <c r="H35" s="9">
        <v>45635.774759986634</v>
      </c>
      <c r="I35" s="9">
        <v>32440.167679617261</v>
      </c>
      <c r="J35" s="9">
        <v>13195.607080369373</v>
      </c>
      <c r="K35" s="9">
        <v>11614.663679927377</v>
      </c>
      <c r="L35" s="23">
        <v>1580.9434004419957</v>
      </c>
      <c r="N35" s="24">
        <v>1.7711025503486688</v>
      </c>
      <c r="O35" s="9">
        <v>9.5935855473134879</v>
      </c>
      <c r="P35" s="9">
        <v>9.8292922328319765</v>
      </c>
      <c r="Q35" s="9">
        <v>9.3167332519041182</v>
      </c>
      <c r="R35" s="9">
        <v>10.821473930199321</v>
      </c>
      <c r="S35" s="9">
        <v>8.4639827071017582</v>
      </c>
      <c r="T35" s="9">
        <v>-1.2070579841974016</v>
      </c>
      <c r="U35" s="9">
        <v>-0.69638657748448685</v>
      </c>
      <c r="V35" s="9">
        <v>-2.440446804955354</v>
      </c>
      <c r="W35" s="9">
        <v>-1.6808210931289702</v>
      </c>
      <c r="X35" s="23">
        <v>-7.6806082163542904</v>
      </c>
    </row>
    <row r="36" spans="1:24" ht="14.25" customHeight="1">
      <c r="A36" s="27">
        <v>1984</v>
      </c>
      <c r="B36" s="24">
        <v>555801.90943698806</v>
      </c>
      <c r="C36" s="9">
        <v>79990.80698904123</v>
      </c>
      <c r="D36" s="9">
        <v>44053.593421279584</v>
      </c>
      <c r="E36" s="9">
        <v>35937.213567761639</v>
      </c>
      <c r="F36" s="9">
        <v>12502.357934467265</v>
      </c>
      <c r="G36" s="9">
        <v>23434.855633294374</v>
      </c>
      <c r="H36" s="9">
        <v>45364.627431133114</v>
      </c>
      <c r="I36" s="9">
        <v>32749.993472309823</v>
      </c>
      <c r="J36" s="9">
        <v>12614.633958823291</v>
      </c>
      <c r="K36" s="9">
        <v>10991.392533933949</v>
      </c>
      <c r="L36" s="23">
        <v>1623.2414248893415</v>
      </c>
      <c r="N36" s="24">
        <v>1.7840429575822769</v>
      </c>
      <c r="O36" s="9">
        <v>12.872574344340325</v>
      </c>
      <c r="P36" s="9">
        <v>14.839782495067722</v>
      </c>
      <c r="Q36" s="9">
        <v>10.55113103356058</v>
      </c>
      <c r="R36" s="9">
        <v>4.8821351440597738</v>
      </c>
      <c r="S36" s="9">
        <v>13.833631985479489</v>
      </c>
      <c r="T36" s="9">
        <v>-0.59415520012440215</v>
      </c>
      <c r="U36" s="9">
        <v>0.95506840702068718</v>
      </c>
      <c r="V36" s="9">
        <v>-4.4027767575042009</v>
      </c>
      <c r="W36" s="9">
        <v>-5.3662435966232325</v>
      </c>
      <c r="X36" s="23">
        <v>2.6754926479670482</v>
      </c>
    </row>
    <row r="37" spans="1:24" ht="14.25" customHeight="1">
      <c r="A37" s="27">
        <v>1985</v>
      </c>
      <c r="B37" s="24">
        <v>568701.04613846913</v>
      </c>
      <c r="C37" s="9">
        <v>80282.440032629631</v>
      </c>
      <c r="D37" s="9">
        <v>44294.669418265417</v>
      </c>
      <c r="E37" s="9">
        <v>35987.770614364214</v>
      </c>
      <c r="F37" s="9">
        <v>13216.336358627639</v>
      </c>
      <c r="G37" s="9">
        <v>22771.434255736574</v>
      </c>
      <c r="H37" s="9">
        <v>48639.875627084839</v>
      </c>
      <c r="I37" s="9">
        <v>34906.712337362624</v>
      </c>
      <c r="J37" s="9">
        <v>13733.163289722217</v>
      </c>
      <c r="K37" s="9">
        <v>11871.94457435804</v>
      </c>
      <c r="L37" s="23">
        <v>1861.2187153641769</v>
      </c>
      <c r="N37" s="24">
        <v>2.3208154708477924</v>
      </c>
      <c r="O37" s="9">
        <v>0.36458319970238406</v>
      </c>
      <c r="P37" s="9">
        <v>0.54723344513680772</v>
      </c>
      <c r="Q37" s="9">
        <v>0.14068159877573816</v>
      </c>
      <c r="R37" s="9">
        <v>5.7107501473144806</v>
      </c>
      <c r="S37" s="9">
        <v>-2.8309172795383586</v>
      </c>
      <c r="T37" s="9">
        <v>7.2198282702173433</v>
      </c>
      <c r="U37" s="9">
        <v>6.5854024272594458</v>
      </c>
      <c r="V37" s="9">
        <v>8.8669186482146944</v>
      </c>
      <c r="W37" s="9">
        <v>8.0112873569526677</v>
      </c>
      <c r="X37" s="23">
        <v>14.660622063107986</v>
      </c>
    </row>
    <row r="38" spans="1:24" ht="14.25" customHeight="1">
      <c r="A38" s="27">
        <v>1986</v>
      </c>
      <c r="B38" s="24">
        <v>587204.63533783518</v>
      </c>
      <c r="C38" s="9">
        <v>80565.405189229452</v>
      </c>
      <c r="D38" s="9">
        <v>41942.589251874684</v>
      </c>
      <c r="E38" s="9">
        <v>38622.815937354782</v>
      </c>
      <c r="F38" s="9">
        <v>14252.547014450269</v>
      </c>
      <c r="G38" s="9">
        <v>24370.268922904514</v>
      </c>
      <c r="H38" s="9">
        <v>57066.281715509336</v>
      </c>
      <c r="I38" s="9">
        <v>42444.401017783603</v>
      </c>
      <c r="J38" s="9">
        <v>14621.880697725737</v>
      </c>
      <c r="K38" s="9">
        <v>12364.736485587839</v>
      </c>
      <c r="L38" s="23">
        <v>2257.1442121378982</v>
      </c>
      <c r="N38" s="24">
        <v>3.2536583720053081</v>
      </c>
      <c r="O38" s="9">
        <v>0.35246207823880216</v>
      </c>
      <c r="P38" s="9">
        <v>-5.3100749983717606</v>
      </c>
      <c r="Q38" s="9">
        <v>7.322057682391736</v>
      </c>
      <c r="R38" s="9">
        <v>7.8403774518510216</v>
      </c>
      <c r="S38" s="9">
        <v>7.0212295335115416</v>
      </c>
      <c r="T38" s="9">
        <v>17.324069973016741</v>
      </c>
      <c r="U38" s="9">
        <v>21.593808685193672</v>
      </c>
      <c r="V38" s="9">
        <v>6.4713233888992638</v>
      </c>
      <c r="W38" s="9">
        <v>4.1508946419289261</v>
      </c>
      <c r="X38" s="23">
        <v>21.272378872262323</v>
      </c>
    </row>
    <row r="39" spans="1:24" ht="14.25" customHeight="1">
      <c r="A39" s="27">
        <v>1987</v>
      </c>
      <c r="B39" s="24">
        <v>619779.53431013529</v>
      </c>
      <c r="C39" s="9">
        <v>84742.4457705518</v>
      </c>
      <c r="D39" s="9">
        <v>44652.793629516702</v>
      </c>
      <c r="E39" s="9">
        <v>40089.652141035105</v>
      </c>
      <c r="F39" s="9">
        <v>15152.147036459224</v>
      </c>
      <c r="G39" s="9">
        <v>24937.505104575881</v>
      </c>
      <c r="H39" s="9">
        <v>71158.872042269533</v>
      </c>
      <c r="I39" s="9">
        <v>54155.599319793517</v>
      </c>
      <c r="J39" s="9">
        <v>17003.272722476009</v>
      </c>
      <c r="K39" s="9">
        <v>14349.064543009994</v>
      </c>
      <c r="L39" s="23">
        <v>2654.2081794660157</v>
      </c>
      <c r="N39" s="24">
        <v>5.5474526275765657</v>
      </c>
      <c r="O39" s="9">
        <v>5.1846578211968808</v>
      </c>
      <c r="P39" s="9">
        <v>6.4617002097000498</v>
      </c>
      <c r="Q39" s="9">
        <v>3.797848934835546</v>
      </c>
      <c r="R39" s="9">
        <v>6.3118544432575918</v>
      </c>
      <c r="S39" s="9">
        <v>2.3275745682816318</v>
      </c>
      <c r="T39" s="9">
        <v>24.695126269161062</v>
      </c>
      <c r="U39" s="9">
        <v>27.591856690598803</v>
      </c>
      <c r="V39" s="9">
        <v>16.286496066957177</v>
      </c>
      <c r="W39" s="9">
        <v>16.048284245564481</v>
      </c>
      <c r="X39" s="23">
        <v>17.591431030099347</v>
      </c>
    </row>
    <row r="40" spans="1:24" ht="14.25" customHeight="1">
      <c r="A40" s="27">
        <v>1988</v>
      </c>
      <c r="B40" s="24">
        <v>651347.96920173836</v>
      </c>
      <c r="C40" s="9">
        <v>88162.504407870554</v>
      </c>
      <c r="D40" s="9">
        <v>47975.666969319922</v>
      </c>
      <c r="E40" s="9">
        <v>40186.837438550632</v>
      </c>
      <c r="F40" s="9">
        <v>15157.545229605104</v>
      </c>
      <c r="G40" s="9">
        <v>25029.292208945528</v>
      </c>
      <c r="H40" s="9">
        <v>82776.914723258262</v>
      </c>
      <c r="I40" s="9">
        <v>63128.78208452883</v>
      </c>
      <c r="J40" s="9">
        <v>19648.132638729432</v>
      </c>
      <c r="K40" s="9">
        <v>16564.908362600687</v>
      </c>
      <c r="L40" s="23">
        <v>3083.2242761287443</v>
      </c>
      <c r="N40" s="24">
        <v>5.0934942417453888</v>
      </c>
      <c r="O40" s="9">
        <v>4.0358271539375767</v>
      </c>
      <c r="P40" s="9">
        <v>7.4415799543764871</v>
      </c>
      <c r="Q40" s="9">
        <v>0.24241990719606754</v>
      </c>
      <c r="R40" s="9">
        <v>3.5626588977066831E-2</v>
      </c>
      <c r="S40" s="9">
        <v>0.3680685136092654</v>
      </c>
      <c r="T40" s="9">
        <v>16.326906747604752</v>
      </c>
      <c r="U40" s="9">
        <v>16.569261308969896</v>
      </c>
      <c r="V40" s="9">
        <v>15.555004965351626</v>
      </c>
      <c r="W40" s="9">
        <v>15.442427016401705</v>
      </c>
      <c r="X40" s="23">
        <v>16.163618964848482</v>
      </c>
    </row>
    <row r="41" spans="1:24" ht="14.25" customHeight="1">
      <c r="A41" s="27">
        <v>1989</v>
      </c>
      <c r="B41" s="24">
        <v>682792.55842656584</v>
      </c>
      <c r="C41" s="9">
        <v>89169.567902214825</v>
      </c>
      <c r="D41" s="9">
        <v>50789.810600827121</v>
      </c>
      <c r="E41" s="9">
        <v>38379.757301387697</v>
      </c>
      <c r="F41" s="9">
        <v>15453.655535644066</v>
      </c>
      <c r="G41" s="9">
        <v>22926.101765743631</v>
      </c>
      <c r="H41" s="9">
        <v>97166.593476868627</v>
      </c>
      <c r="I41" s="9">
        <v>74540.589338188438</v>
      </c>
      <c r="J41" s="9">
        <v>22626.004138680197</v>
      </c>
      <c r="K41" s="9">
        <v>18734.674631228292</v>
      </c>
      <c r="L41" s="23">
        <v>3891.3295074519037</v>
      </c>
      <c r="N41" s="24">
        <v>4.8276176040534136</v>
      </c>
      <c r="O41" s="9">
        <v>1.1422809516449695</v>
      </c>
      <c r="P41" s="9">
        <v>5.8657728162629263</v>
      </c>
      <c r="Q41" s="9">
        <v>-4.4966965612213912</v>
      </c>
      <c r="R41" s="9">
        <v>1.9535505357464622</v>
      </c>
      <c r="S41" s="9">
        <v>-8.4029161737550488</v>
      </c>
      <c r="T41" s="9">
        <v>17.383685779686608</v>
      </c>
      <c r="U41" s="9">
        <v>18.077027430022817</v>
      </c>
      <c r="V41" s="9">
        <v>15.156002632438103</v>
      </c>
      <c r="W41" s="9">
        <v>13.098570913476237</v>
      </c>
      <c r="X41" s="23">
        <v>26.20974534936542</v>
      </c>
    </row>
    <row r="42" spans="1:24" ht="14.25" customHeight="1">
      <c r="A42" s="27">
        <v>1990</v>
      </c>
      <c r="B42" s="24">
        <v>708627.46223801095</v>
      </c>
      <c r="C42" s="9">
        <v>93266.194081554757</v>
      </c>
      <c r="D42" s="9">
        <v>55841.424248083698</v>
      </c>
      <c r="E42" s="9">
        <v>37424.769833471059</v>
      </c>
      <c r="F42" s="9">
        <v>15931.661862530374</v>
      </c>
      <c r="G42" s="9">
        <v>21493.107970940684</v>
      </c>
      <c r="H42" s="9">
        <v>106414.21185972166</v>
      </c>
      <c r="I42" s="9">
        <v>80632.402770943459</v>
      </c>
      <c r="J42" s="9">
        <v>25781.809088778195</v>
      </c>
      <c r="K42" s="9">
        <v>21336.990340820517</v>
      </c>
      <c r="L42" s="23">
        <v>4444.8187479576773</v>
      </c>
      <c r="N42" s="24">
        <v>3.78371197702847</v>
      </c>
      <c r="O42" s="9">
        <v>4.5941976345925228</v>
      </c>
      <c r="P42" s="9">
        <v>9.9461163321887156</v>
      </c>
      <c r="Q42" s="9">
        <v>-2.4882582253382579</v>
      </c>
      <c r="R42" s="9">
        <v>3.0931602285542148</v>
      </c>
      <c r="S42" s="9">
        <v>-6.2504904211152841</v>
      </c>
      <c r="T42" s="9">
        <v>9.51728166229735</v>
      </c>
      <c r="U42" s="9">
        <v>8.17247822540903</v>
      </c>
      <c r="V42" s="9">
        <v>13.94769014782864</v>
      </c>
      <c r="W42" s="9">
        <v>13.890370453802813</v>
      </c>
      <c r="X42" s="23">
        <v>14.223653880912446</v>
      </c>
    </row>
    <row r="43" spans="1:24" ht="14.25" customHeight="1">
      <c r="A43" s="27">
        <v>1991</v>
      </c>
      <c r="B43" s="24">
        <v>726653.1118219333</v>
      </c>
      <c r="C43" s="9">
        <v>100769.1102790007</v>
      </c>
      <c r="D43" s="9">
        <v>61835.982717606763</v>
      </c>
      <c r="E43" s="9">
        <v>38933.127561393936</v>
      </c>
      <c r="F43" s="9">
        <v>17328.554793788357</v>
      </c>
      <c r="G43" s="9">
        <v>21604.572767605579</v>
      </c>
      <c r="H43" s="9">
        <v>117192.58544919407</v>
      </c>
      <c r="I43" s="9">
        <v>90183.297913821472</v>
      </c>
      <c r="J43" s="9">
        <v>27009.287535372594</v>
      </c>
      <c r="K43" s="9">
        <v>22234.871552723762</v>
      </c>
      <c r="L43" s="23">
        <v>4774.4159826488331</v>
      </c>
      <c r="N43" s="24">
        <v>2.5437413231196526</v>
      </c>
      <c r="O43" s="9">
        <v>8.0446256774294511</v>
      </c>
      <c r="P43" s="9">
        <v>10.734967007451957</v>
      </c>
      <c r="Q43" s="9">
        <v>4.0303727574935388</v>
      </c>
      <c r="R43" s="9">
        <v>8.7680302488928099</v>
      </c>
      <c r="S43" s="9">
        <v>0.51860715916747235</v>
      </c>
      <c r="T43" s="9">
        <v>10.128697474807957</v>
      </c>
      <c r="U43" s="9">
        <v>11.844983920434228</v>
      </c>
      <c r="V43" s="9">
        <v>4.7610252731592473</v>
      </c>
      <c r="W43" s="9">
        <v>4.2080968194726065</v>
      </c>
      <c r="X43" s="23">
        <v>7.4153132755435891</v>
      </c>
    </row>
    <row r="44" spans="1:24" ht="14.25" customHeight="1">
      <c r="A44" s="27">
        <v>1992</v>
      </c>
      <c r="B44" s="24">
        <v>733417.52725511021</v>
      </c>
      <c r="C44" s="9">
        <v>108235.54644743988</v>
      </c>
      <c r="D44" s="9">
        <v>65897.299300135011</v>
      </c>
      <c r="E44" s="9">
        <v>42338.247147304864</v>
      </c>
      <c r="F44" s="9">
        <v>19429.045715159911</v>
      </c>
      <c r="G44" s="9">
        <v>22909.201432144953</v>
      </c>
      <c r="H44" s="9">
        <v>125078.71944363508</v>
      </c>
      <c r="I44" s="9">
        <v>93840.39648726843</v>
      </c>
      <c r="J44" s="9">
        <v>31238.32295636665</v>
      </c>
      <c r="K44" s="9">
        <v>25925.731493191517</v>
      </c>
      <c r="L44" s="23">
        <v>5312.591463175132</v>
      </c>
      <c r="N44" s="24">
        <v>0.93090022228303759</v>
      </c>
      <c r="O44" s="9">
        <v>7.4094493320093546</v>
      </c>
      <c r="P44" s="9">
        <v>6.5678855644221157</v>
      </c>
      <c r="Q44" s="9">
        <v>8.7460725587518606</v>
      </c>
      <c r="R44" s="9">
        <v>12.121558585627135</v>
      </c>
      <c r="S44" s="9">
        <v>6.0386691214536103</v>
      </c>
      <c r="T44" s="9">
        <v>6.7292089889593232</v>
      </c>
      <c r="U44" s="9">
        <v>4.055183895516512</v>
      </c>
      <c r="V44" s="9">
        <v>15.65770816966392</v>
      </c>
      <c r="W44" s="9">
        <v>16.599421011791836</v>
      </c>
      <c r="X44" s="23">
        <v>11.272069348002667</v>
      </c>
    </row>
    <row r="45" spans="1:24" ht="14.25" customHeight="1">
      <c r="A45" s="27">
        <v>1993</v>
      </c>
      <c r="B45" s="24">
        <v>725843.75422497757</v>
      </c>
      <c r="C45" s="9">
        <v>116127.21080080999</v>
      </c>
      <c r="D45" s="9">
        <v>72449.852278297578</v>
      </c>
      <c r="E45" s="9">
        <v>43677.358522512419</v>
      </c>
      <c r="F45" s="9">
        <v>19985.155737745681</v>
      </c>
      <c r="G45" s="9">
        <v>23692.202784766738</v>
      </c>
      <c r="H45" s="9">
        <v>117939.41503013749</v>
      </c>
      <c r="I45" s="9">
        <v>85913.377174847279</v>
      </c>
      <c r="J45" s="9">
        <v>32026.037855290208</v>
      </c>
      <c r="K45" s="9">
        <v>27209.778230709162</v>
      </c>
      <c r="L45" s="23">
        <v>4816.2596245810464</v>
      </c>
      <c r="N45" s="24">
        <v>-1.032668670801784</v>
      </c>
      <c r="O45" s="9">
        <v>7.2911946328116706</v>
      </c>
      <c r="P45" s="9">
        <v>9.9435834969782135</v>
      </c>
      <c r="Q45" s="9">
        <v>3.1628880868602494</v>
      </c>
      <c r="R45" s="9">
        <v>2.8622611256293062</v>
      </c>
      <c r="S45" s="9">
        <v>3.4178465580346318</v>
      </c>
      <c r="T45" s="9">
        <v>-5.7078489812288353</v>
      </c>
      <c r="U45" s="9">
        <v>-8.4473420926952656</v>
      </c>
      <c r="V45" s="9">
        <v>2.5216299223995708</v>
      </c>
      <c r="W45" s="9">
        <v>4.9527888455330737</v>
      </c>
      <c r="X45" s="23">
        <v>-9.3425561147411749</v>
      </c>
    </row>
    <row r="46" spans="1:24" ht="14.25" customHeight="1">
      <c r="A46" s="27">
        <v>1994</v>
      </c>
      <c r="B46" s="24">
        <v>743140.28424957336</v>
      </c>
      <c r="C46" s="9">
        <v>136073.12772475067</v>
      </c>
      <c r="D46" s="9">
        <v>87524.635895919419</v>
      </c>
      <c r="E46" s="9">
        <v>48548.49182883124</v>
      </c>
      <c r="F46" s="9">
        <v>22477.48047968711</v>
      </c>
      <c r="G46" s="9">
        <v>26071.01134914413</v>
      </c>
      <c r="H46" s="9">
        <v>132014.86610409553</v>
      </c>
      <c r="I46" s="9">
        <v>101782.31000317486</v>
      </c>
      <c r="J46" s="9">
        <v>30232.556100920669</v>
      </c>
      <c r="K46" s="9">
        <v>25973.877282526693</v>
      </c>
      <c r="L46" s="23">
        <v>4258.6788183939761</v>
      </c>
      <c r="N46" s="24">
        <v>2.3829549987743892</v>
      </c>
      <c r="O46" s="9">
        <v>17.175920084874342</v>
      </c>
      <c r="P46" s="9">
        <v>20.807197176490998</v>
      </c>
      <c r="Q46" s="9">
        <v>11.152536396650724</v>
      </c>
      <c r="R46" s="9">
        <v>12.470879760192254</v>
      </c>
      <c r="S46" s="9">
        <v>10.040470217091357</v>
      </c>
      <c r="T46" s="9">
        <v>11.934475908975205</v>
      </c>
      <c r="U46" s="9">
        <v>18.470852095630931</v>
      </c>
      <c r="V46" s="9">
        <v>-5.6000737976811044</v>
      </c>
      <c r="W46" s="9">
        <v>-4.5421206218712262</v>
      </c>
      <c r="X46" s="23">
        <v>-11.577050442657001</v>
      </c>
    </row>
    <row r="47" spans="1:24" ht="14.25" customHeight="1" thickBot="1">
      <c r="A47" s="27">
        <v>1995</v>
      </c>
      <c r="B47" s="497">
        <v>763630.63703284552</v>
      </c>
      <c r="C47" s="498">
        <v>147886.31443949658</v>
      </c>
      <c r="D47" s="498">
        <v>96626.965717869098</v>
      </c>
      <c r="E47" s="498">
        <v>51259.348721627473</v>
      </c>
      <c r="F47" s="498">
        <v>24005.604383382226</v>
      </c>
      <c r="G47" s="498">
        <v>27253.744338245247</v>
      </c>
      <c r="H47" s="498">
        <v>145657.08852053815</v>
      </c>
      <c r="I47" s="498">
        <v>115399.41359695341</v>
      </c>
      <c r="J47" s="498">
        <v>30257.674923584746</v>
      </c>
      <c r="K47" s="498">
        <v>26071.648925651651</v>
      </c>
      <c r="L47" s="499">
        <v>4186.0259979330958</v>
      </c>
      <c r="N47" s="497">
        <v>2.7572657838033088</v>
      </c>
      <c r="O47" s="498">
        <v>8.6814986267102601</v>
      </c>
      <c r="P47" s="498">
        <v>10.399734576186969</v>
      </c>
      <c r="Q47" s="498">
        <v>5.5838127832147144</v>
      </c>
      <c r="R47" s="498">
        <v>6.7984661585006378</v>
      </c>
      <c r="S47" s="498">
        <v>4.5365826943263077</v>
      </c>
      <c r="T47" s="498">
        <v>10.333853162935092</v>
      </c>
      <c r="U47" s="498">
        <v>13.378654496399033</v>
      </c>
      <c r="V47" s="498">
        <v>8.3085342106792304E-2</v>
      </c>
      <c r="W47" s="498">
        <v>0.37642298091062898</v>
      </c>
      <c r="X47" s="499">
        <v>-1.7059943602011018</v>
      </c>
    </row>
    <row r="48" spans="1:24" ht="14.25" customHeight="1">
      <c r="A48" s="27">
        <v>1996</v>
      </c>
      <c r="B48" s="24">
        <v>783541.88542783866</v>
      </c>
      <c r="C48" s="9">
        <v>162665.9608731225</v>
      </c>
      <c r="D48" s="9">
        <v>107103.48481137675</v>
      </c>
      <c r="E48" s="9">
        <v>55562.476061745736</v>
      </c>
      <c r="F48" s="9">
        <v>26608.326769828604</v>
      </c>
      <c r="G48" s="9">
        <v>28954.149291917132</v>
      </c>
      <c r="H48" s="9">
        <v>156307.00653946397</v>
      </c>
      <c r="I48" s="9">
        <v>123476.15871777777</v>
      </c>
      <c r="J48" s="9">
        <v>32830.847821686199</v>
      </c>
      <c r="K48" s="9">
        <v>28201.874027553233</v>
      </c>
      <c r="L48" s="23">
        <v>4628.973794132964</v>
      </c>
      <c r="N48" s="24">
        <v>2.607444938610648</v>
      </c>
      <c r="O48" s="9">
        <v>9.9939243801173916</v>
      </c>
      <c r="P48" s="9">
        <v>10.842231271234294</v>
      </c>
      <c r="Q48" s="9">
        <v>8.3948146970947981</v>
      </c>
      <c r="R48" s="9">
        <v>10.842144796188101</v>
      </c>
      <c r="S48" s="9">
        <v>6.2391608748075811</v>
      </c>
      <c r="T48" s="9">
        <v>7.3116373031334891</v>
      </c>
      <c r="U48" s="9">
        <v>6.9989481480671856</v>
      </c>
      <c r="V48" s="9">
        <v>8.5041990324767447</v>
      </c>
      <c r="W48" s="9">
        <v>8.1706573603239629</v>
      </c>
      <c r="X48" s="23">
        <v>10.581582541976076</v>
      </c>
    </row>
    <row r="49" spans="1:24" ht="14.25" customHeight="1">
      <c r="A49" s="27">
        <v>1997</v>
      </c>
      <c r="B49" s="24">
        <v>811649.94781183288</v>
      </c>
      <c r="C49" s="9">
        <v>186051.46809562296</v>
      </c>
      <c r="D49" s="9">
        <v>123838.91123852054</v>
      </c>
      <c r="E49" s="9">
        <v>62212.556857102427</v>
      </c>
      <c r="F49" s="9">
        <v>30253.751044275716</v>
      </c>
      <c r="G49" s="9">
        <v>31958.805812826711</v>
      </c>
      <c r="H49" s="9">
        <v>176436.34261606139</v>
      </c>
      <c r="I49" s="9">
        <v>140020.94049130267</v>
      </c>
      <c r="J49" s="9">
        <v>36415.402124758701</v>
      </c>
      <c r="K49" s="9">
        <v>31567.505710611669</v>
      </c>
      <c r="L49" s="23">
        <v>4847.8964141470306</v>
      </c>
      <c r="N49" s="24">
        <v>3.587308209904605</v>
      </c>
      <c r="O49" s="9">
        <v>14.376398784955914</v>
      </c>
      <c r="P49" s="9">
        <v>15.625473304269288</v>
      </c>
      <c r="Q49" s="9">
        <v>11.968654506985166</v>
      </c>
      <c r="R49" s="9">
        <v>13.700313837774614</v>
      </c>
      <c r="S49" s="9">
        <v>10.377291664198051</v>
      </c>
      <c r="T49" s="9">
        <v>12.878076627687985</v>
      </c>
      <c r="U49" s="9">
        <v>13.399171099370143</v>
      </c>
      <c r="V49" s="9">
        <v>10.918250794317741</v>
      </c>
      <c r="W49" s="9">
        <v>11.934071047087924</v>
      </c>
      <c r="X49" s="23">
        <v>4.7293985611139622</v>
      </c>
    </row>
    <row r="50" spans="1:24" ht="14.25" customHeight="1">
      <c r="A50" s="27">
        <v>1998</v>
      </c>
      <c r="B50" s="24">
        <v>846566.92146709899</v>
      </c>
      <c r="C50" s="9">
        <v>200953.94109655003</v>
      </c>
      <c r="D50" s="9">
        <v>132103.0247544889</v>
      </c>
      <c r="E50" s="9">
        <v>68850.916342061144</v>
      </c>
      <c r="F50" s="9">
        <v>33710.436533995111</v>
      </c>
      <c r="G50" s="9">
        <v>35140.479808066033</v>
      </c>
      <c r="H50" s="9">
        <v>200992.52845868378</v>
      </c>
      <c r="I50" s="9">
        <v>161320.50175925714</v>
      </c>
      <c r="J50" s="9">
        <v>39672.026699426649</v>
      </c>
      <c r="K50" s="9">
        <v>34217.32918113895</v>
      </c>
      <c r="L50" s="23">
        <v>5454.6975182877013</v>
      </c>
      <c r="N50" s="24">
        <v>4.3019744841234164</v>
      </c>
      <c r="O50" s="9">
        <v>8.0098658470503459</v>
      </c>
      <c r="P50" s="9">
        <v>6.673276947704454</v>
      </c>
      <c r="Q50" s="9">
        <v>10.670449536749516</v>
      </c>
      <c r="R50" s="9">
        <v>11.425642673731961</v>
      </c>
      <c r="S50" s="9">
        <v>9.9555471937013085</v>
      </c>
      <c r="T50" s="9">
        <v>13.917872859141323</v>
      </c>
      <c r="U50" s="9">
        <v>15.211697045612604</v>
      </c>
      <c r="V50" s="9">
        <v>8.9429867161999077</v>
      </c>
      <c r="W50" s="9">
        <v>8.3941490177240183</v>
      </c>
      <c r="X50" s="23">
        <v>12.516791868116584</v>
      </c>
    </row>
    <row r="51" spans="1:24" ht="14.25" customHeight="1">
      <c r="A51" s="27">
        <v>1999</v>
      </c>
      <c r="B51" s="24">
        <v>883891.14837083907</v>
      </c>
      <c r="C51" s="9">
        <v>216947.78784473232</v>
      </c>
      <c r="D51" s="9">
        <v>141589.0835862853</v>
      </c>
      <c r="E51" s="9">
        <v>75358.704258447018</v>
      </c>
      <c r="F51" s="9">
        <v>36775.404599079469</v>
      </c>
      <c r="G51" s="9">
        <v>38583.299659367549</v>
      </c>
      <c r="H51" s="9">
        <v>228362.69395270263</v>
      </c>
      <c r="I51" s="9">
        <v>183834.78771223922</v>
      </c>
      <c r="J51" s="9">
        <v>44527.906240463395</v>
      </c>
      <c r="K51" s="9">
        <v>38262.284373945717</v>
      </c>
      <c r="L51" s="23">
        <v>6265.6218665176748</v>
      </c>
      <c r="N51" s="24">
        <v>4.4088926648654381</v>
      </c>
      <c r="O51" s="9">
        <v>7.9589614719215218</v>
      </c>
      <c r="P51" s="9">
        <v>7.1808036564083855</v>
      </c>
      <c r="Q51" s="9">
        <v>9.4519989887342337</v>
      </c>
      <c r="R51" s="9">
        <v>9.0920450169593927</v>
      </c>
      <c r="S51" s="9">
        <v>9.7973046187925572</v>
      </c>
      <c r="T51" s="9">
        <v>13.617503945996212</v>
      </c>
      <c r="U51" s="9">
        <v>13.956245925010059</v>
      </c>
      <c r="V51" s="9">
        <v>12.240059167702988</v>
      </c>
      <c r="W51" s="9">
        <v>11.821364465337636</v>
      </c>
      <c r="X51" s="23">
        <v>14.866531929794945</v>
      </c>
    </row>
    <row r="52" spans="1:24" ht="14.25" customHeight="1">
      <c r="A52" s="27">
        <v>2000</v>
      </c>
      <c r="B52" s="24">
        <v>929858.56059808086</v>
      </c>
      <c r="C52" s="9">
        <v>239658.30457737169</v>
      </c>
      <c r="D52" s="9">
        <v>156668.35572912655</v>
      </c>
      <c r="E52" s="9">
        <v>82989.948848245142</v>
      </c>
      <c r="F52" s="9">
        <v>41902.544103374683</v>
      </c>
      <c r="G52" s="9">
        <v>41087.404744870459</v>
      </c>
      <c r="H52" s="9">
        <v>250334.41690265274</v>
      </c>
      <c r="I52" s="9">
        <v>200367.11459955113</v>
      </c>
      <c r="J52" s="9">
        <v>49967.302303101584</v>
      </c>
      <c r="K52" s="9">
        <v>42913.49926150871</v>
      </c>
      <c r="L52" s="23">
        <v>7053.8030415928715</v>
      </c>
      <c r="N52" s="24">
        <v>5.2005738842353599</v>
      </c>
      <c r="O52" s="9">
        <v>10.468194655615992</v>
      </c>
      <c r="P52" s="9">
        <v>10.650024536426805</v>
      </c>
      <c r="Q52" s="9">
        <v>10.126560249266392</v>
      </c>
      <c r="R52" s="9">
        <v>13.941762327812835</v>
      </c>
      <c r="S52" s="9">
        <v>6.4901268362488107</v>
      </c>
      <c r="T52" s="9">
        <v>9.6214152012503273</v>
      </c>
      <c r="U52" s="9">
        <v>8.9930350468760736</v>
      </c>
      <c r="V52" s="9">
        <v>12.215701392434442</v>
      </c>
      <c r="W52" s="9">
        <v>12.156134856208922</v>
      </c>
      <c r="X52" s="23">
        <v>12.579456466836781</v>
      </c>
    </row>
    <row r="53" spans="1:24" ht="14.25" customHeight="1">
      <c r="A53" s="27">
        <v>2001</v>
      </c>
      <c r="B53" s="24">
        <v>966300.82452581415</v>
      </c>
      <c r="C53" s="9">
        <v>249151.7437349734</v>
      </c>
      <c r="D53" s="9">
        <v>161903.20051114968</v>
      </c>
      <c r="E53" s="9">
        <v>87248.543223823712</v>
      </c>
      <c r="F53" s="9">
        <v>45092.719386260564</v>
      </c>
      <c r="G53" s="9">
        <v>42155.823837563148</v>
      </c>
      <c r="H53" s="9">
        <v>259519.87615062553</v>
      </c>
      <c r="I53" s="9">
        <v>206876.78990268701</v>
      </c>
      <c r="J53" s="9">
        <v>52643.086247938489</v>
      </c>
      <c r="K53" s="9">
        <v>44822.468373863099</v>
      </c>
      <c r="L53" s="23">
        <v>7820.6178740753894</v>
      </c>
      <c r="N53" s="24">
        <v>3.9191190436848489</v>
      </c>
      <c r="O53" s="9">
        <v>3.9612393880291474</v>
      </c>
      <c r="P53" s="9">
        <v>3.3413542624229686</v>
      </c>
      <c r="Q53" s="9">
        <v>5.1314580074820926</v>
      </c>
      <c r="R53" s="9">
        <v>7.6133212222523561</v>
      </c>
      <c r="S53" s="9">
        <v>2.6003567256850824</v>
      </c>
      <c r="T53" s="9">
        <v>3.6692754282942719</v>
      </c>
      <c r="U53" s="9">
        <v>3.2488741059858883</v>
      </c>
      <c r="V53" s="9">
        <v>5.3550698586960044</v>
      </c>
      <c r="W53" s="9">
        <v>4.4484116774570204</v>
      </c>
      <c r="X53" s="23">
        <v>10.870941929636846</v>
      </c>
    </row>
    <row r="54" spans="1:24" ht="14.25" customHeight="1">
      <c r="A54" s="27">
        <v>2002</v>
      </c>
      <c r="B54" s="24">
        <v>992927.3847843695</v>
      </c>
      <c r="C54" s="9">
        <v>252644.53376732749</v>
      </c>
      <c r="D54" s="9">
        <v>166724.38293712592</v>
      </c>
      <c r="E54" s="9">
        <v>85920.150830201557</v>
      </c>
      <c r="F54" s="9">
        <v>46235.302032709384</v>
      </c>
      <c r="G54" s="9">
        <v>39684.848797492174</v>
      </c>
      <c r="H54" s="9">
        <v>268973.65224985557</v>
      </c>
      <c r="I54" s="9">
        <v>215410.04682382802</v>
      </c>
      <c r="J54" s="9">
        <v>53563.605426027563</v>
      </c>
      <c r="K54" s="9">
        <v>45459.948504102817</v>
      </c>
      <c r="L54" s="23">
        <v>8103.6569219247494</v>
      </c>
      <c r="N54" s="24">
        <v>2.755514595739017</v>
      </c>
      <c r="O54" s="9">
        <v>1.4018726018106609</v>
      </c>
      <c r="P54" s="9">
        <v>2.9778178632387409</v>
      </c>
      <c r="Q54" s="9">
        <v>-1.5225381932330362</v>
      </c>
      <c r="R54" s="9">
        <v>2.5338517215197198</v>
      </c>
      <c r="S54" s="9">
        <v>-5.8615271038048089</v>
      </c>
      <c r="T54" s="9">
        <v>3.6427946250032317</v>
      </c>
      <c r="U54" s="9">
        <v>4.1248014942396161</v>
      </c>
      <c r="V54" s="9">
        <v>1.7486041258174101</v>
      </c>
      <c r="W54" s="9">
        <v>1.4222334319531793</v>
      </c>
      <c r="X54" s="23">
        <v>3.6191392087779661</v>
      </c>
    </row>
    <row r="55" spans="1:24" ht="14.25" customHeight="1">
      <c r="A55" s="27">
        <v>2003</v>
      </c>
      <c r="B55" s="24">
        <v>1022112.2009062639</v>
      </c>
      <c r="C55" s="9">
        <v>261588.01709540555</v>
      </c>
      <c r="D55" s="9">
        <v>174991.82365217348</v>
      </c>
      <c r="E55" s="9">
        <v>86596.193443232056</v>
      </c>
      <c r="F55" s="9">
        <v>45921.882435533182</v>
      </c>
      <c r="G55" s="9">
        <v>40674.311007698874</v>
      </c>
      <c r="H55" s="9">
        <v>285305.05731665081</v>
      </c>
      <c r="I55" s="9">
        <v>230180.58840623236</v>
      </c>
      <c r="J55" s="9">
        <v>55124.468910418465</v>
      </c>
      <c r="K55" s="9">
        <v>46732.948854667338</v>
      </c>
      <c r="L55" s="23">
        <v>8391.5200557511289</v>
      </c>
      <c r="N55" s="24">
        <v>2.9392699374720443</v>
      </c>
      <c r="O55" s="9">
        <v>3.5399472906524565</v>
      </c>
      <c r="P55" s="9">
        <v>4.9587472266521049</v>
      </c>
      <c r="Q55" s="9">
        <v>0.78682661342914795</v>
      </c>
      <c r="R55" s="9">
        <v>-0.67787941983048494</v>
      </c>
      <c r="S55" s="9">
        <v>2.4932996853681555</v>
      </c>
      <c r="T55" s="9">
        <v>6.0717490096853899</v>
      </c>
      <c r="U55" s="9">
        <v>6.8569418187278686</v>
      </c>
      <c r="V55" s="9">
        <v>2.9140373803747899</v>
      </c>
      <c r="W55" s="9">
        <v>2.8002679115433526</v>
      </c>
      <c r="X55" s="23">
        <v>3.5522621033913016</v>
      </c>
    </row>
    <row r="56" spans="1:24" ht="14.25" customHeight="1">
      <c r="A56" s="27">
        <v>2004</v>
      </c>
      <c r="B56" s="24">
        <v>1053946.4430948445</v>
      </c>
      <c r="C56" s="9">
        <v>272829.03353449982</v>
      </c>
      <c r="D56" s="9">
        <v>185343.64037957849</v>
      </c>
      <c r="E56" s="9">
        <v>87485.39315492133</v>
      </c>
      <c r="F56" s="9">
        <v>46361.210757403329</v>
      </c>
      <c r="G56" s="9">
        <v>41124.182397518001</v>
      </c>
      <c r="H56" s="9">
        <v>312937.94893500622</v>
      </c>
      <c r="I56" s="9">
        <v>254654.48987660866</v>
      </c>
      <c r="J56" s="9">
        <v>58283.459058397581</v>
      </c>
      <c r="K56" s="9">
        <v>48224.708855665143</v>
      </c>
      <c r="L56" s="23">
        <v>10058.750202732435</v>
      </c>
      <c r="N56" s="24">
        <v>3.1145545626355409</v>
      </c>
      <c r="O56" s="9">
        <v>4.2972214721114232</v>
      </c>
      <c r="P56" s="9">
        <v>5.9156002328320412</v>
      </c>
      <c r="Q56" s="9">
        <v>1.0268346405690298</v>
      </c>
      <c r="R56" s="9">
        <v>0.95668622140412385</v>
      </c>
      <c r="S56" s="9">
        <v>1.1060332152497354</v>
      </c>
      <c r="T56" s="9">
        <v>9.6853844366616251</v>
      </c>
      <c r="U56" s="9">
        <v>10.632478455213491</v>
      </c>
      <c r="V56" s="9">
        <v>5.7306495834231308</v>
      </c>
      <c r="W56" s="9">
        <v>3.1920947373489383</v>
      </c>
      <c r="X56" s="23">
        <v>19.868035062833101</v>
      </c>
    </row>
    <row r="57" spans="1:24" ht="14.25" customHeight="1">
      <c r="A57" s="27">
        <v>2005</v>
      </c>
      <c r="B57" s="24">
        <v>1091373.6803715923</v>
      </c>
      <c r="C57" s="9">
        <v>278132.25693287182</v>
      </c>
      <c r="D57" s="9">
        <v>185620.34562461628</v>
      </c>
      <c r="E57" s="9">
        <v>92511.911308255541</v>
      </c>
      <c r="F57" s="9">
        <v>50054.520591939465</v>
      </c>
      <c r="G57" s="9">
        <v>42457.390716316077</v>
      </c>
      <c r="H57" s="9">
        <v>335069.34474586608</v>
      </c>
      <c r="I57" s="9">
        <v>272119.59147354512</v>
      </c>
      <c r="J57" s="9">
        <v>62949.753272320959</v>
      </c>
      <c r="K57" s="9">
        <v>50746.055140427168</v>
      </c>
      <c r="L57" s="23">
        <v>12203.698131893789</v>
      </c>
      <c r="N57" s="24">
        <v>3.5511517233119738</v>
      </c>
      <c r="O57" s="9">
        <v>1.9437899734015662</v>
      </c>
      <c r="P57" s="9">
        <v>0.1492930884874788</v>
      </c>
      <c r="Q57" s="9">
        <v>5.7455513109864187</v>
      </c>
      <c r="R57" s="9">
        <v>7.9663791652515359</v>
      </c>
      <c r="S57" s="9">
        <v>3.2419083883806099</v>
      </c>
      <c r="T57" s="9">
        <v>7.0721355099877314</v>
      </c>
      <c r="U57" s="9">
        <v>6.8583521167834505</v>
      </c>
      <c r="V57" s="9">
        <v>8.0062067168112705</v>
      </c>
      <c r="W57" s="9">
        <v>5.2283286816895647</v>
      </c>
      <c r="X57" s="23">
        <v>21.324199189067073</v>
      </c>
    </row>
    <row r="58" spans="1:24" ht="14.25" customHeight="1">
      <c r="A58" s="27">
        <v>2006</v>
      </c>
      <c r="B58" s="24">
        <v>1135502.6542316927</v>
      </c>
      <c r="C58" s="9">
        <v>291618.35188354872</v>
      </c>
      <c r="D58" s="9">
        <v>192318.4972677202</v>
      </c>
      <c r="E58" s="9">
        <v>99299.854615828517</v>
      </c>
      <c r="F58" s="9">
        <v>55713.705608750752</v>
      </c>
      <c r="G58" s="9">
        <v>43586.149007077765</v>
      </c>
      <c r="H58" s="9">
        <v>363167.37298529508</v>
      </c>
      <c r="I58" s="9">
        <v>293927.42369541212</v>
      </c>
      <c r="J58" s="9">
        <v>69239.949289882963</v>
      </c>
      <c r="K58" s="9">
        <v>56196.458198404915</v>
      </c>
      <c r="L58" s="23">
        <v>13043.491091478045</v>
      </c>
      <c r="N58" s="24">
        <v>4.0434339451062451</v>
      </c>
      <c r="O58" s="9">
        <v>4.8488064992518343</v>
      </c>
      <c r="P58" s="9">
        <v>3.6085223419687562</v>
      </c>
      <c r="Q58" s="9">
        <v>7.3373722492394711</v>
      </c>
      <c r="R58" s="9">
        <v>11.306041791802945</v>
      </c>
      <c r="S58" s="9">
        <v>2.658567264068612</v>
      </c>
      <c r="T58" s="9">
        <v>8.3857352754069368</v>
      </c>
      <c r="U58" s="9">
        <v>8.0140617967916938</v>
      </c>
      <c r="V58" s="9">
        <v>9.992407738836695</v>
      </c>
      <c r="W58" s="9">
        <v>10.740545334795183</v>
      </c>
      <c r="X58" s="23">
        <v>6.8814629017207141</v>
      </c>
    </row>
    <row r="59" spans="1:24" ht="14.25" customHeight="1">
      <c r="A59" s="27">
        <v>2007</v>
      </c>
      <c r="B59" s="24">
        <v>1175625.8360334702</v>
      </c>
      <c r="C59" s="9">
        <v>314116.50678895868</v>
      </c>
      <c r="D59" s="9">
        <v>211977.69312367053</v>
      </c>
      <c r="E59" s="9">
        <v>102138.81366528811</v>
      </c>
      <c r="F59" s="9">
        <v>58375.353142996981</v>
      </c>
      <c r="G59" s="9">
        <v>43763.460522291127</v>
      </c>
      <c r="H59" s="9">
        <v>393269.22170919378</v>
      </c>
      <c r="I59" s="9">
        <v>321678.6372482921</v>
      </c>
      <c r="J59" s="9">
        <v>71590.584460901693</v>
      </c>
      <c r="K59" s="9">
        <v>57717.053090550762</v>
      </c>
      <c r="L59" s="23">
        <v>13873.531370350929</v>
      </c>
      <c r="N59" s="24">
        <v>3.53351721832178</v>
      </c>
      <c r="O59" s="9">
        <v>7.714931094046551</v>
      </c>
      <c r="P59" s="9">
        <v>10.222207502268187</v>
      </c>
      <c r="Q59" s="9">
        <v>2.8589760382258023</v>
      </c>
      <c r="R59" s="9">
        <v>4.7773658297612487</v>
      </c>
      <c r="S59" s="9">
        <v>0.40680702299387139</v>
      </c>
      <c r="T59" s="9">
        <v>8.288698534908745</v>
      </c>
      <c r="U59" s="9">
        <v>9.4415189994784932</v>
      </c>
      <c r="V59" s="9">
        <v>3.3949117454974642</v>
      </c>
      <c r="W59" s="9">
        <v>2.7058553882119973</v>
      </c>
      <c r="X59" s="23">
        <v>6.3636358782442004</v>
      </c>
    </row>
    <row r="60" spans="1:24" ht="13">
      <c r="A60" s="27">
        <v>2008</v>
      </c>
      <c r="B60" s="24">
        <v>1184645.3524940826</v>
      </c>
      <c r="C60" s="9">
        <v>310577.90828673635</v>
      </c>
      <c r="D60" s="9">
        <v>209400.82462831595</v>
      </c>
      <c r="E60" s="9">
        <v>101177.08365842039</v>
      </c>
      <c r="F60" s="9">
        <v>59145.863710852333</v>
      </c>
      <c r="G60" s="9">
        <v>42031.219947568061</v>
      </c>
      <c r="H60" s="9">
        <v>370728.55010926258</v>
      </c>
      <c r="I60" s="9">
        <v>301395.42580618395</v>
      </c>
      <c r="J60" s="9">
        <v>69333.124303078628</v>
      </c>
      <c r="K60" s="9">
        <v>56277.660193816992</v>
      </c>
      <c r="L60" s="23">
        <v>13055.464109261633</v>
      </c>
      <c r="N60" s="24">
        <v>0.76720978598463496</v>
      </c>
      <c r="O60" s="9">
        <v>-1.1265242117950103</v>
      </c>
      <c r="P60" s="9">
        <v>-1.2156319173882157</v>
      </c>
      <c r="Q60" s="9">
        <v>-0.94159112716869497</v>
      </c>
      <c r="R60" s="9">
        <v>1.3199244653268272</v>
      </c>
      <c r="S60" s="9">
        <v>-3.9581892155003184</v>
      </c>
      <c r="T60" s="9">
        <v>-5.73161344840738</v>
      </c>
      <c r="U60" s="9">
        <v>-6.3054269365274251</v>
      </c>
      <c r="V60" s="9">
        <v>-3.1532919794165837</v>
      </c>
      <c r="W60" s="9">
        <v>-2.4938780129254767</v>
      </c>
      <c r="X60" s="23">
        <v>-5.8966043990615447</v>
      </c>
    </row>
    <row r="61" spans="1:24" ht="13">
      <c r="A61" s="27">
        <v>2009</v>
      </c>
      <c r="B61" s="24">
        <v>1140006.2519595395</v>
      </c>
      <c r="C61" s="9">
        <v>275509.18449378939</v>
      </c>
      <c r="D61" s="9">
        <v>184412.28702948496</v>
      </c>
      <c r="E61" s="9">
        <v>91096.897464304478</v>
      </c>
      <c r="F61" s="9">
        <v>52739.662610625783</v>
      </c>
      <c r="G61" s="9">
        <v>38357.234853678696</v>
      </c>
      <c r="H61" s="9">
        <v>301191.52881204471</v>
      </c>
      <c r="I61" s="9">
        <v>241625.43948590581</v>
      </c>
      <c r="J61" s="9">
        <v>59566.089326138928</v>
      </c>
      <c r="K61" s="9">
        <v>48184.827864232881</v>
      </c>
      <c r="L61" s="23">
        <v>11381.261461906046</v>
      </c>
      <c r="N61" s="24">
        <v>-3.7681404346509795</v>
      </c>
      <c r="O61" s="9">
        <v>-11.291441811299174</v>
      </c>
      <c r="P61" s="9">
        <v>-11.933352050158042</v>
      </c>
      <c r="Q61" s="9">
        <v>-9.9629143573135579</v>
      </c>
      <c r="R61" s="9">
        <v>-10.831190379676736</v>
      </c>
      <c r="S61" s="9">
        <v>-8.7410860271781026</v>
      </c>
      <c r="T61" s="9">
        <v>-18.756856270369159</v>
      </c>
      <c r="U61" s="9">
        <v>-19.831086075843096</v>
      </c>
      <c r="V61" s="9">
        <v>-14.087112148941493</v>
      </c>
      <c r="W61" s="9">
        <v>-14.380186208369128</v>
      </c>
      <c r="X61" s="23">
        <v>-12.823769674858942</v>
      </c>
    </row>
    <row r="62" spans="1:24" s="55" customFormat="1" ht="13">
      <c r="A62" s="27">
        <v>2010</v>
      </c>
      <c r="B62" s="206">
        <v>1141079.3340148043</v>
      </c>
      <c r="C62" s="40">
        <v>300170.39608568308</v>
      </c>
      <c r="D62" s="40">
        <v>206004.93911778278</v>
      </c>
      <c r="E62" s="40">
        <v>94165.456967900289</v>
      </c>
      <c r="F62" s="40">
        <v>54899.069112856923</v>
      </c>
      <c r="G62" s="40">
        <v>39266.387855043366</v>
      </c>
      <c r="H62" s="40">
        <v>319779.91758432187</v>
      </c>
      <c r="I62" s="40">
        <v>261478.82410560601</v>
      </c>
      <c r="J62" s="40">
        <v>58301.093478715884</v>
      </c>
      <c r="K62" s="40">
        <v>46692.463852790868</v>
      </c>
      <c r="L62" s="207">
        <v>11608.629625925018</v>
      </c>
      <c r="N62" s="206">
        <v>9.4129488625194213E-2</v>
      </c>
      <c r="O62" s="40">
        <v>8.9511395553673943</v>
      </c>
      <c r="P62" s="40">
        <v>11.708900982744952</v>
      </c>
      <c r="Q62" s="40">
        <v>3.368456653310492</v>
      </c>
      <c r="R62" s="40">
        <v>4.0944640055320836</v>
      </c>
      <c r="S62" s="40">
        <v>2.3702256036776781</v>
      </c>
      <c r="T62" s="40">
        <v>6.1716173909648786</v>
      </c>
      <c r="U62" s="40">
        <v>8.2165953477172149</v>
      </c>
      <c r="V62" s="40">
        <v>-2.1236845690790318</v>
      </c>
      <c r="W62" s="40">
        <v>-3.0971658042381001</v>
      </c>
      <c r="X62" s="207">
        <v>1.9977413292892932</v>
      </c>
    </row>
    <row r="63" spans="1:24" ht="13">
      <c r="A63" s="27">
        <v>2011</v>
      </c>
      <c r="B63" s="24">
        <v>1133777.1974878162</v>
      </c>
      <c r="C63" s="9">
        <v>324447.39307713025</v>
      </c>
      <c r="D63" s="9">
        <v>223852.71651758268</v>
      </c>
      <c r="E63" s="9">
        <v>100594.67655954756</v>
      </c>
      <c r="F63" s="9">
        <v>58759.703374596662</v>
      </c>
      <c r="G63" s="9">
        <v>41834.973184950897</v>
      </c>
      <c r="H63" s="9">
        <v>317541.00312889606</v>
      </c>
      <c r="I63" s="9">
        <v>259907.02436356191</v>
      </c>
      <c r="J63" s="9">
        <v>57633.978765334105</v>
      </c>
      <c r="K63" s="9">
        <v>46605.975808930918</v>
      </c>
      <c r="L63" s="23">
        <v>11028.002956403185</v>
      </c>
      <c r="N63" s="24">
        <v>-0.63993241392744649</v>
      </c>
      <c r="O63" s="9">
        <v>8.0877386004838847</v>
      </c>
      <c r="P63" s="9">
        <v>8.6637618865999642</v>
      </c>
      <c r="Q63" s="9">
        <v>6.8275775413471518</v>
      </c>
      <c r="R63" s="9">
        <v>7.0322399343481834</v>
      </c>
      <c r="S63" s="9">
        <v>6.5414352330796843</v>
      </c>
      <c r="T63" s="9">
        <v>-0.70014229546964124</v>
      </c>
      <c r="U63" s="9">
        <v>-0.60111932483269959</v>
      </c>
      <c r="V63" s="9">
        <v>-1.1442576349366851</v>
      </c>
      <c r="W63" s="9">
        <v>-0.1852291284791141</v>
      </c>
      <c r="X63" s="23">
        <v>-5.0016814062630255</v>
      </c>
    </row>
    <row r="64" spans="1:24" ht="13">
      <c r="A64" s="27">
        <v>2012</v>
      </c>
      <c r="B64" s="24">
        <v>1101293.3864576004</v>
      </c>
      <c r="C64" s="9">
        <v>327425.75550412957</v>
      </c>
      <c r="D64" s="9">
        <v>225858.31938005661</v>
      </c>
      <c r="E64" s="9">
        <v>101567.43612407296</v>
      </c>
      <c r="F64" s="9">
        <v>59808.593831583916</v>
      </c>
      <c r="G64" s="9">
        <v>41758.842292489047</v>
      </c>
      <c r="H64" s="9">
        <v>298837.43289174279</v>
      </c>
      <c r="I64" s="9">
        <v>244998.55599006385</v>
      </c>
      <c r="J64" s="9">
        <v>53838.876901678916</v>
      </c>
      <c r="K64" s="9">
        <v>43656.073358616661</v>
      </c>
      <c r="L64" s="23">
        <v>10182.803543062255</v>
      </c>
      <c r="N64" s="24">
        <v>-2.8650965200387124</v>
      </c>
      <c r="O64" s="9">
        <v>0.91798007644687818</v>
      </c>
      <c r="P64" s="9">
        <v>0.89594752017065904</v>
      </c>
      <c r="Q64" s="9">
        <v>0.96700898874064745</v>
      </c>
      <c r="R64" s="9">
        <v>1.785050632915075</v>
      </c>
      <c r="S64" s="9">
        <v>-0.18197906360613025</v>
      </c>
      <c r="T64" s="9">
        <v>-5.8901275907228712</v>
      </c>
      <c r="U64" s="9">
        <v>-5.736077510796278</v>
      </c>
      <c r="V64" s="9">
        <v>-6.5848340596222688</v>
      </c>
      <c r="W64" s="9">
        <v>-6.3294511038839314</v>
      </c>
      <c r="X64" s="23">
        <v>-7.6641203006767578</v>
      </c>
    </row>
    <row r="65" spans="1:24" ht="13">
      <c r="A65" s="27">
        <v>2013</v>
      </c>
      <c r="B65" s="24">
        <v>1085573.8968753864</v>
      </c>
      <c r="C65" s="9">
        <v>341643.66923345893</v>
      </c>
      <c r="D65" s="9">
        <v>240340.22433328858</v>
      </c>
      <c r="E65" s="9">
        <v>101303.44490017036</v>
      </c>
      <c r="F65" s="9">
        <v>59622.24541685127</v>
      </c>
      <c r="G65" s="9">
        <v>41681.199483319091</v>
      </c>
      <c r="H65" s="9">
        <v>298155.07367340493</v>
      </c>
      <c r="I65" s="9">
        <v>246915.84379162767</v>
      </c>
      <c r="J65" s="9">
        <v>51239.229881777232</v>
      </c>
      <c r="K65" s="9">
        <v>40657.737556695385</v>
      </c>
      <c r="L65" s="23">
        <v>10581.492325081843</v>
      </c>
      <c r="N65" s="24">
        <v>-1.4273662019143707</v>
      </c>
      <c r="O65" s="9">
        <v>4.342332113562164</v>
      </c>
      <c r="P65" s="9">
        <v>6.4119422268714255</v>
      </c>
      <c r="Q65" s="9">
        <v>-0.25991718800513208</v>
      </c>
      <c r="R65" s="9">
        <v>-0.31157464637504573</v>
      </c>
      <c r="S65" s="9">
        <v>-0.18593142172411703</v>
      </c>
      <c r="T65" s="9">
        <v>-0.22833793334888774</v>
      </c>
      <c r="U65" s="9">
        <v>0.78257106202763715</v>
      </c>
      <c r="V65" s="9">
        <v>-4.8285684425572022</v>
      </c>
      <c r="W65" s="9">
        <v>-6.8680840287471128</v>
      </c>
      <c r="X65" s="23">
        <v>3.9153144842043242</v>
      </c>
    </row>
    <row r="66" spans="1:24" ht="13">
      <c r="A66" s="27">
        <v>2014</v>
      </c>
      <c r="B66" s="24">
        <v>1102080.0070587348</v>
      </c>
      <c r="C66" s="9">
        <v>356941.52698794351</v>
      </c>
      <c r="D66" s="9">
        <v>249483.18547329263</v>
      </c>
      <c r="E66" s="9">
        <v>107458.34151465085</v>
      </c>
      <c r="F66" s="9">
        <v>63939.167950036841</v>
      </c>
      <c r="G66" s="9">
        <v>43519.173564614008</v>
      </c>
      <c r="H66" s="9">
        <v>318351.29998679459</v>
      </c>
      <c r="I66" s="9">
        <v>263070.3499017072</v>
      </c>
      <c r="J66" s="9">
        <v>55280.950085087366</v>
      </c>
      <c r="K66" s="9">
        <v>43725.721847598659</v>
      </c>
      <c r="L66" s="23">
        <v>11555.228237488705</v>
      </c>
      <c r="N66" s="24">
        <v>1.5204962306903269</v>
      </c>
      <c r="O66" s="9">
        <v>4.4777231753798219</v>
      </c>
      <c r="P66" s="9">
        <v>3.8041743388427474</v>
      </c>
      <c r="Q66" s="9">
        <v>6.0757031713441156</v>
      </c>
      <c r="R66" s="9">
        <v>7.2404561468687456</v>
      </c>
      <c r="S66" s="9">
        <v>4.4095997813845988</v>
      </c>
      <c r="T66" s="9">
        <v>6.7737322275160494</v>
      </c>
      <c r="U66" s="9">
        <v>6.5425149970175012</v>
      </c>
      <c r="V66" s="9">
        <v>7.8879409636629427</v>
      </c>
      <c r="W66" s="9">
        <v>7.5458805021433095</v>
      </c>
      <c r="X66" s="23">
        <v>9.2022550552606663</v>
      </c>
    </row>
    <row r="67" spans="1:24" s="55" customFormat="1" ht="13">
      <c r="A67" s="27">
        <v>2015</v>
      </c>
      <c r="B67" s="206">
        <v>1146833.6528082483</v>
      </c>
      <c r="C67" s="40">
        <v>372399.1101782397</v>
      </c>
      <c r="D67" s="40">
        <v>259173.45007813268</v>
      </c>
      <c r="E67" s="40">
        <v>113225.66010010702</v>
      </c>
      <c r="F67" s="40">
        <v>67496.742632846202</v>
      </c>
      <c r="G67" s="40">
        <v>45728.917467260813</v>
      </c>
      <c r="H67" s="40">
        <v>334493.91504676634</v>
      </c>
      <c r="I67" s="40">
        <v>276368.20817744406</v>
      </c>
      <c r="J67" s="40">
        <v>58125.706869322326</v>
      </c>
      <c r="K67" s="40">
        <v>45506.377902855456</v>
      </c>
      <c r="L67" s="207">
        <v>12619.328966466874</v>
      </c>
      <c r="N67" s="206">
        <v>4.0608345549207003</v>
      </c>
      <c r="O67" s="40">
        <v>4.3305645383251656</v>
      </c>
      <c r="P67" s="40">
        <v>3.884135352230933</v>
      </c>
      <c r="Q67" s="40">
        <v>5.3670273560567194</v>
      </c>
      <c r="R67" s="40">
        <v>5.5639990273087525</v>
      </c>
      <c r="S67" s="40">
        <v>5.0776329641599061</v>
      </c>
      <c r="T67" s="40">
        <v>5.0706923642659385</v>
      </c>
      <c r="U67" s="40">
        <v>5.0548677495223071</v>
      </c>
      <c r="V67" s="40">
        <v>5.1459983590303127</v>
      </c>
      <c r="W67" s="40">
        <v>4.0723308387293988</v>
      </c>
      <c r="X67" s="207">
        <v>9.2088248462795406</v>
      </c>
    </row>
    <row r="68" spans="1:24" s="55" customFormat="1" ht="13">
      <c r="A68" s="27">
        <v>2016</v>
      </c>
      <c r="B68" s="206">
        <v>1180265.6315658584</v>
      </c>
      <c r="C68" s="40">
        <v>392592.39040517819</v>
      </c>
      <c r="D68" s="40">
        <v>270764.69385054853</v>
      </c>
      <c r="E68" s="40">
        <v>121827.69655462969</v>
      </c>
      <c r="F68" s="40">
        <v>71243.204688544109</v>
      </c>
      <c r="G68" s="40">
        <v>50584.491866085576</v>
      </c>
      <c r="H68" s="40">
        <v>343441.75845365896</v>
      </c>
      <c r="I68" s="40">
        <v>281118.5372229871</v>
      </c>
      <c r="J68" s="40">
        <v>62323.221230671908</v>
      </c>
      <c r="K68" s="40">
        <v>48787.253944795222</v>
      </c>
      <c r="L68" s="207">
        <v>13535.967285876686</v>
      </c>
      <c r="N68" s="206">
        <v>2.9151550162262341</v>
      </c>
      <c r="O68" s="40">
        <v>5.4224834794244003</v>
      </c>
      <c r="P68" s="40">
        <v>4.4723885756513537</v>
      </c>
      <c r="Q68" s="40">
        <v>7.5972499934354731</v>
      </c>
      <c r="R68" s="40">
        <v>5.5505820126418248</v>
      </c>
      <c r="S68" s="40">
        <v>10.61817044390143</v>
      </c>
      <c r="T68" s="40">
        <v>2.6750392172729454</v>
      </c>
      <c r="U68" s="40">
        <v>1.7188406281858137</v>
      </c>
      <c r="V68" s="40">
        <v>7.2214422626917907</v>
      </c>
      <c r="W68" s="40">
        <v>7.2097059646091921</v>
      </c>
      <c r="X68" s="207">
        <v>7.2637643558193909</v>
      </c>
    </row>
    <row r="69" spans="1:24" s="55" customFormat="1" ht="13">
      <c r="A69" s="27">
        <v>2017</v>
      </c>
      <c r="B69" s="206">
        <v>1214447.04461698</v>
      </c>
      <c r="C69" s="40">
        <v>414574.64180140482</v>
      </c>
      <c r="D69" s="40">
        <v>284489.71915610804</v>
      </c>
      <c r="E69" s="40">
        <v>130084.92264529677</v>
      </c>
      <c r="F69" s="40">
        <v>74454.630138619948</v>
      </c>
      <c r="G69" s="40">
        <v>55630.292506676829</v>
      </c>
      <c r="H69" s="40">
        <v>366410.40240042238</v>
      </c>
      <c r="I69" s="40">
        <v>300569.45780806092</v>
      </c>
      <c r="J69" s="40">
        <v>65840.94459236144</v>
      </c>
      <c r="K69" s="40">
        <v>50409.751153553952</v>
      </c>
      <c r="L69" s="207">
        <v>15431.193438807488</v>
      </c>
      <c r="N69" s="206">
        <v>2.8960779791387337</v>
      </c>
      <c r="O69" s="40">
        <v>5.5992555977816272</v>
      </c>
      <c r="P69" s="40">
        <v>5.0689863254975043</v>
      </c>
      <c r="Q69" s="40">
        <v>6.777790538758488</v>
      </c>
      <c r="R69" s="40">
        <v>4.5076937009155049</v>
      </c>
      <c r="S69" s="40">
        <v>9.9749952098940007</v>
      </c>
      <c r="T69" s="40">
        <v>6.6877842840600943</v>
      </c>
      <c r="U69" s="40">
        <v>6.9191170305660465</v>
      </c>
      <c r="V69" s="40">
        <v>5.6443221197917115</v>
      </c>
      <c r="W69" s="40">
        <v>3.3256579896762561</v>
      </c>
      <c r="X69" s="207">
        <v>14.001409082218053</v>
      </c>
    </row>
    <row r="70" spans="1:24" s="55" customFormat="1" ht="13">
      <c r="A70" s="27">
        <v>2018</v>
      </c>
      <c r="B70" s="206">
        <v>1243538.1635337626</v>
      </c>
      <c r="C70" s="40">
        <v>421351.1853889983</v>
      </c>
      <c r="D70" s="40">
        <v>288360.89960103756</v>
      </c>
      <c r="E70" s="40">
        <v>132990.28578796072</v>
      </c>
      <c r="F70" s="40">
        <v>76283.572346376299</v>
      </c>
      <c r="G70" s="40">
        <v>56706.713441584419</v>
      </c>
      <c r="H70" s="40">
        <v>380558.56920408824</v>
      </c>
      <c r="I70" s="40">
        <v>308390.02295630804</v>
      </c>
      <c r="J70" s="40">
        <v>72168.546247780221</v>
      </c>
      <c r="K70" s="40">
        <v>54599.438532073153</v>
      </c>
      <c r="L70" s="207">
        <v>17569.107715707069</v>
      </c>
      <c r="N70" s="206">
        <v>2.3954209486307887</v>
      </c>
      <c r="O70" s="40">
        <v>1.6345774450043926</v>
      </c>
      <c r="P70" s="40">
        <v>1.3607452868289016</v>
      </c>
      <c r="Q70" s="40">
        <v>2.2334357307387753</v>
      </c>
      <c r="R70" s="40">
        <v>2.4564519417412001</v>
      </c>
      <c r="S70" s="40">
        <v>1.9349546558260489</v>
      </c>
      <c r="T70" s="40">
        <v>3.861289611588159</v>
      </c>
      <c r="U70" s="40">
        <v>2.601916111264102</v>
      </c>
      <c r="V70" s="40">
        <v>9.6104357168546493</v>
      </c>
      <c r="W70" s="40">
        <v>8.3112637587853264</v>
      </c>
      <c r="X70" s="207">
        <v>13.854497290682644</v>
      </c>
    </row>
    <row r="71" spans="1:24" s="55" customFormat="1" ht="13">
      <c r="A71" s="27">
        <v>2019</v>
      </c>
      <c r="B71" s="206">
        <v>1267926.2730385435</v>
      </c>
      <c r="C71" s="40">
        <v>430891.70714920276</v>
      </c>
      <c r="D71" s="40">
        <v>290628.47809602023</v>
      </c>
      <c r="E71" s="40">
        <v>140263.22905318256</v>
      </c>
      <c r="F71" s="40">
        <v>82154.778603495943</v>
      </c>
      <c r="G71" s="40">
        <v>58108.450449686621</v>
      </c>
      <c r="H71" s="40">
        <v>385573.00029562955</v>
      </c>
      <c r="I71" s="40">
        <v>307586.5667703994</v>
      </c>
      <c r="J71" s="40">
        <v>77986.433525230183</v>
      </c>
      <c r="K71" s="40">
        <v>58431.31293976782</v>
      </c>
      <c r="L71" s="207">
        <v>19555.120585462362</v>
      </c>
      <c r="N71" s="206">
        <v>1.9611870564130607</v>
      </c>
      <c r="O71" s="40">
        <v>2.2642684038960192</v>
      </c>
      <c r="P71" s="40">
        <v>0.78636822749547086</v>
      </c>
      <c r="Q71" s="40">
        <v>5.4687778299971512</v>
      </c>
      <c r="R71" s="40">
        <v>7.6965538929674171</v>
      </c>
      <c r="S71" s="40">
        <v>2.4719066280329827</v>
      </c>
      <c r="T71" s="40">
        <v>1.3176502902112031</v>
      </c>
      <c r="U71" s="40">
        <v>-0.26053248357599257</v>
      </c>
      <c r="V71" s="40">
        <v>8.0615276043874964</v>
      </c>
      <c r="W71" s="40">
        <v>7.0181571655608233</v>
      </c>
      <c r="X71" s="207">
        <v>11.304005313711896</v>
      </c>
    </row>
    <row r="72" spans="1:24" s="846" customFormat="1" ht="13">
      <c r="A72" s="842">
        <v>2020</v>
      </c>
      <c r="B72" s="843">
        <v>1129214</v>
      </c>
      <c r="C72" s="844">
        <v>344196</v>
      </c>
      <c r="D72" s="844">
        <v>266277</v>
      </c>
      <c r="E72" s="844">
        <v>77919</v>
      </c>
      <c r="F72" s="844">
        <v>63885</v>
      </c>
      <c r="G72" s="844">
        <v>14034</v>
      </c>
      <c r="H72" s="844">
        <v>327078</v>
      </c>
      <c r="I72" s="844">
        <v>273307</v>
      </c>
      <c r="J72" s="844">
        <v>53771</v>
      </c>
      <c r="K72" s="844">
        <v>47614</v>
      </c>
      <c r="L72" s="845">
        <v>6157</v>
      </c>
      <c r="N72" s="843">
        <v>-10.940089813434039</v>
      </c>
      <c r="O72" s="844">
        <v>-20.120068618350796</v>
      </c>
      <c r="P72" s="844">
        <v>-8.3789029401223338</v>
      </c>
      <c r="Q72" s="844">
        <v>-44.448020677995345</v>
      </c>
      <c r="R72" s="844">
        <v>-22.23824214982244</v>
      </c>
      <c r="S72" s="844">
        <v>-75.848607403235818</v>
      </c>
      <c r="T72" s="844">
        <v>-15.170927489938302</v>
      </c>
      <c r="U72" s="844">
        <v>-11.144689161925481</v>
      </c>
      <c r="V72" s="844">
        <v>-31.0508282410376</v>
      </c>
      <c r="W72" s="844">
        <v>-18.512869890359173</v>
      </c>
      <c r="X72" s="845">
        <v>-68.514640586889413</v>
      </c>
    </row>
    <row r="73" spans="1:24" s="55" customFormat="1" ht="13">
      <c r="A73" s="27">
        <v>2021</v>
      </c>
      <c r="B73" s="206">
        <v>1204680.9999999998</v>
      </c>
      <c r="C73" s="40">
        <v>390275.99999999988</v>
      </c>
      <c r="D73" s="40">
        <v>291536.00000000017</v>
      </c>
      <c r="E73" s="40">
        <v>98739.999999999665</v>
      </c>
      <c r="F73" s="40">
        <v>74180.999999999738</v>
      </c>
      <c r="G73" s="40">
        <v>24558.999999999931</v>
      </c>
      <c r="H73" s="40">
        <v>376078.00000000105</v>
      </c>
      <c r="I73" s="40">
        <v>313304.00000000099</v>
      </c>
      <c r="J73" s="40">
        <v>62774.000000000058</v>
      </c>
      <c r="K73" s="40">
        <v>54078.000000000007</v>
      </c>
      <c r="L73" s="207">
        <v>8696.0000000000491</v>
      </c>
      <c r="N73" s="206">
        <v>6.683144204729996</v>
      </c>
      <c r="O73" s="40">
        <v>13.387720949691428</v>
      </c>
      <c r="P73" s="40">
        <v>9.4859863976235914</v>
      </c>
      <c r="Q73" s="40">
        <v>26.721338826216545</v>
      </c>
      <c r="R73" s="40">
        <v>16.116459262737326</v>
      </c>
      <c r="S73" s="40">
        <v>74.996437223884357</v>
      </c>
      <c r="T73" s="40">
        <v>14.981135998141436</v>
      </c>
      <c r="U73" s="40">
        <v>14.634458685654227</v>
      </c>
      <c r="V73" s="40">
        <v>16.743225902438219</v>
      </c>
      <c r="W73" s="40">
        <v>13.575839038938152</v>
      </c>
      <c r="X73" s="207">
        <v>41.237615721943314</v>
      </c>
    </row>
    <row r="74" spans="1:24" s="55" customFormat="1" ht="12.65" customHeight="1">
      <c r="A74" s="27">
        <v>2022</v>
      </c>
      <c r="B74" s="206">
        <v>1281423.3785721108</v>
      </c>
      <c r="C74" s="40">
        <v>446170.96231375041</v>
      </c>
      <c r="D74" s="40">
        <v>300280.82410392136</v>
      </c>
      <c r="E74" s="40">
        <v>145890.13820982905</v>
      </c>
      <c r="F74" s="40">
        <v>93217.68272333841</v>
      </c>
      <c r="G74" s="40">
        <v>52672.455486490639</v>
      </c>
      <c r="H74" s="40">
        <v>405504.211725128</v>
      </c>
      <c r="I74" s="40">
        <v>331664.9473323038</v>
      </c>
      <c r="J74" s="40">
        <v>73839.264392824291</v>
      </c>
      <c r="K74" s="40">
        <v>58926.193951422458</v>
      </c>
      <c r="L74" s="207">
        <v>14913.070441401835</v>
      </c>
      <c r="N74" s="206">
        <v>6.3703485463878939</v>
      </c>
      <c r="O74" s="40">
        <v>14.32190611612052</v>
      </c>
      <c r="P74" s="40">
        <v>2.9995692140665886</v>
      </c>
      <c r="Q74" s="40">
        <v>47.751811028792332</v>
      </c>
      <c r="R74" s="40">
        <v>25.662477889673553</v>
      </c>
      <c r="S74" s="40">
        <v>114.47312792251631</v>
      </c>
      <c r="T74" s="40">
        <v>7.8244969727362168</v>
      </c>
      <c r="U74" s="40">
        <v>5.8604254437551795</v>
      </c>
      <c r="V74" s="40">
        <v>17.627145622111428</v>
      </c>
      <c r="W74" s="40">
        <v>8.9651872321876667</v>
      </c>
      <c r="X74" s="207">
        <v>71.493450338106612</v>
      </c>
    </row>
    <row r="75" spans="1:24" s="55" customFormat="1" ht="12.65" customHeight="1">
      <c r="A75" s="27">
        <v>2023</v>
      </c>
      <c r="B75" s="206">
        <v>1312957.355975162</v>
      </c>
      <c r="C75" s="40">
        <v>456318.42250134313</v>
      </c>
      <c r="D75" s="40">
        <v>294622.18759602879</v>
      </c>
      <c r="E75" s="40">
        <v>161696.23490531434</v>
      </c>
      <c r="F75" s="40">
        <v>99206.562613718852</v>
      </c>
      <c r="G75" s="40">
        <v>62489.672291595489</v>
      </c>
      <c r="H75" s="40">
        <v>405786.35580589832</v>
      </c>
      <c r="I75" s="40">
        <v>330188.0336547342</v>
      </c>
      <c r="J75" s="40">
        <v>75598.32215116416</v>
      </c>
      <c r="K75" s="40">
        <v>58584.859828702931</v>
      </c>
      <c r="L75" s="207">
        <v>17013.462322461226</v>
      </c>
      <c r="N75" s="206">
        <v>2.4608554776165859</v>
      </c>
      <c r="O75" s="40">
        <v>2.274343479228258</v>
      </c>
      <c r="P75" s="40">
        <v>-1.8844481743976571</v>
      </c>
      <c r="Q75" s="40">
        <v>10.834246159087124</v>
      </c>
      <c r="R75" s="40">
        <v>6.4246178572738177</v>
      </c>
      <c r="S75" s="40">
        <v>18.638236464261215</v>
      </c>
      <c r="T75" s="40">
        <v>6.9578582074392159E-2</v>
      </c>
      <c r="U75" s="40">
        <v>-0.44530291471828187</v>
      </c>
      <c r="V75" s="40">
        <v>2.3822796351026687</v>
      </c>
      <c r="W75" s="40">
        <v>-0.57925703296044517</v>
      </c>
      <c r="X75" s="207">
        <v>14.084234962293607</v>
      </c>
    </row>
    <row r="76" spans="1:24" s="55" customFormat="1" ht="12.65" customHeight="1">
      <c r="A76" s="27" t="s">
        <v>968</v>
      </c>
      <c r="B76" s="206">
        <v>1358322.9758097488</v>
      </c>
      <c r="C76" s="40">
        <v>470797.00587743567</v>
      </c>
      <c r="D76" s="40">
        <v>293824.61618969927</v>
      </c>
      <c r="E76" s="40">
        <v>176972.3896877364</v>
      </c>
      <c r="F76" s="40">
        <v>106951.37732074397</v>
      </c>
      <c r="G76" s="40">
        <v>70021.012366992436</v>
      </c>
      <c r="H76" s="40">
        <v>417821.35201372806</v>
      </c>
      <c r="I76" s="40">
        <v>331901.80984296848</v>
      </c>
      <c r="J76" s="40">
        <v>85919.542170759625</v>
      </c>
      <c r="K76" s="40">
        <v>66389.416922542892</v>
      </c>
      <c r="L76" s="207">
        <v>19530.125248216729</v>
      </c>
      <c r="N76" s="206">
        <v>3.4552241646030213</v>
      </c>
      <c r="O76" s="40">
        <v>3.1729123046856378</v>
      </c>
      <c r="P76" s="40">
        <v>-0.27070989216301244</v>
      </c>
      <c r="Q76" s="40">
        <v>9.4474400046280707</v>
      </c>
      <c r="R76" s="40">
        <v>7.8067564312062077</v>
      </c>
      <c r="S76" s="40">
        <v>12.052135655718388</v>
      </c>
      <c r="T76" s="40">
        <v>2.965845459226446</v>
      </c>
      <c r="U76" s="40">
        <v>0.51903037468230551</v>
      </c>
      <c r="V76" s="40">
        <v>13.652710438410875</v>
      </c>
      <c r="W76" s="40">
        <v>13.321798697922649</v>
      </c>
      <c r="X76" s="207">
        <v>14.792185611937425</v>
      </c>
    </row>
  </sheetData>
  <hyperlinks>
    <hyperlink ref="A1" location="'INDICE DE CUADROS'!A1" display="Índice" xr:uid="{00000000-0004-0000-0D00-000000000000}"/>
  </hyperlinks>
  <pageMargins left="0.75" right="0.75" top="1" bottom="1" header="0" footer="0"/>
  <pageSetup paperSize="9" scale="49" orientation="landscape" horizontalDpi="300" verticalDpi="98" r:id="rId1"/>
  <headerFooter alignWithMargins="0">
    <oddHeader>&amp;L&amp;8
BDMACRO
Abril 2008&amp;R
&amp;"Arial,Cursiva"&amp;8Base de Datos Macroeconómicos de la Economía Española&amp;"Arial,Normal",
Ministerio de Economía y Hacienda y FEDEA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rgb="FFFF0000"/>
    <pageSetUpPr fitToPage="1"/>
  </sheetPr>
  <dimension ref="A1:X76"/>
  <sheetViews>
    <sheetView showGridLines="0" zoomScale="55" zoomScaleNormal="55" workbookViewId="0">
      <pane xSplit="1" ySplit="5" topLeftCell="B37" activePane="bottomRight" state="frozen"/>
      <selection activeCell="A76" sqref="A76:XFD76"/>
      <selection pane="topRight" activeCell="A76" sqref="A76:XFD76"/>
      <selection pane="bottomLeft" activeCell="A76" sqref="A76:XFD76"/>
      <selection pane="bottomRight" activeCell="I39" sqref="I39"/>
    </sheetView>
  </sheetViews>
  <sheetFormatPr baseColWidth="10" defaultColWidth="11.453125" defaultRowHeight="12.5"/>
  <cols>
    <col min="1" max="1" width="13" style="1" customWidth="1"/>
    <col min="2" max="5" width="9.7265625" style="1" customWidth="1"/>
    <col min="6" max="6" width="11.7265625" style="1" customWidth="1"/>
    <col min="7" max="7" width="16.453125" style="1" customWidth="1"/>
    <col min="8" max="10" width="9.7265625" style="1" customWidth="1"/>
    <col min="11" max="11" width="12" style="1" customWidth="1"/>
    <col min="12" max="12" width="14.54296875" style="1" customWidth="1"/>
    <col min="13" max="13" width="6" style="1" customWidth="1"/>
    <col min="14" max="17" width="9.7265625" style="1" customWidth="1"/>
    <col min="18" max="18" width="11.7265625" style="1" customWidth="1"/>
    <col min="19" max="19" width="15.7265625" style="1" customWidth="1"/>
    <col min="20" max="22" width="9.7265625" style="1" customWidth="1"/>
    <col min="23" max="23" width="16.26953125" style="1" customWidth="1"/>
    <col min="24" max="24" width="16.7265625" style="1" customWidth="1"/>
    <col min="25" max="16384" width="11.453125" style="1"/>
  </cols>
  <sheetData>
    <row r="1" spans="1:24" ht="50.15" customHeight="1" thickTop="1" thickBot="1">
      <c r="A1" s="124" t="s">
        <v>132</v>
      </c>
      <c r="B1" s="423" t="s">
        <v>514</v>
      </c>
      <c r="C1" s="542"/>
      <c r="D1" s="542"/>
      <c r="E1" s="542"/>
      <c r="F1" s="542"/>
      <c r="G1" s="542"/>
      <c r="H1" s="542"/>
      <c r="I1" s="542"/>
      <c r="J1" s="542"/>
      <c r="K1" s="542"/>
      <c r="L1" s="544"/>
      <c r="N1" s="1413" t="s">
        <v>514</v>
      </c>
      <c r="O1" s="1414"/>
      <c r="P1" s="1414"/>
      <c r="Q1" s="1414"/>
      <c r="R1" s="1414"/>
      <c r="S1" s="1414"/>
      <c r="T1" s="1414"/>
      <c r="U1" s="1414"/>
      <c r="V1" s="1414"/>
      <c r="W1" s="1414"/>
      <c r="X1" s="1415"/>
    </row>
    <row r="2" spans="1:24" ht="16.5" customHeight="1" thickTop="1" thickBot="1">
      <c r="B2" s="423" t="s">
        <v>957</v>
      </c>
      <c r="C2" s="542"/>
      <c r="D2" s="542"/>
      <c r="E2" s="542"/>
      <c r="F2" s="542"/>
      <c r="G2" s="542"/>
      <c r="H2" s="542"/>
      <c r="I2" s="542"/>
      <c r="J2" s="542"/>
      <c r="K2" s="542"/>
      <c r="L2" s="544"/>
      <c r="N2" s="1413" t="s">
        <v>133</v>
      </c>
      <c r="O2" s="1414"/>
      <c r="P2" s="1414"/>
      <c r="Q2" s="1414"/>
      <c r="R2" s="1414"/>
      <c r="S2" s="1414"/>
      <c r="T2" s="1414"/>
      <c r="U2" s="1414"/>
      <c r="V2" s="1414"/>
      <c r="W2" s="1414"/>
      <c r="X2" s="1415"/>
    </row>
    <row r="3" spans="1:24" ht="13.15" customHeight="1" thickTop="1" thickBot="1">
      <c r="B3" s="163"/>
      <c r="C3" s="163"/>
      <c r="D3" s="163"/>
      <c r="E3" s="163"/>
      <c r="F3" s="163"/>
      <c r="G3" s="163"/>
      <c r="H3" s="163"/>
      <c r="I3" s="163"/>
      <c r="J3" s="163"/>
      <c r="K3" s="163"/>
      <c r="L3" s="163"/>
      <c r="N3" s="163"/>
      <c r="O3" s="163"/>
      <c r="P3" s="163"/>
      <c r="Q3" s="163"/>
      <c r="R3" s="163"/>
      <c r="S3" s="163"/>
      <c r="T3" s="163"/>
      <c r="U3" s="163"/>
      <c r="V3" s="163"/>
      <c r="W3" s="163"/>
      <c r="X3" s="163"/>
    </row>
    <row r="4" spans="1:24" ht="75.650000000000006" customHeight="1" thickTop="1" thickBot="1">
      <c r="B4" s="426" t="s">
        <v>57</v>
      </c>
      <c r="C4" s="427" t="s">
        <v>1422</v>
      </c>
      <c r="D4" s="427" t="s">
        <v>1423</v>
      </c>
      <c r="E4" s="427" t="s">
        <v>1424</v>
      </c>
      <c r="F4" s="427" t="s">
        <v>1425</v>
      </c>
      <c r="G4" s="427" t="s">
        <v>1426</v>
      </c>
      <c r="H4" s="427" t="s">
        <v>1427</v>
      </c>
      <c r="I4" s="427" t="s">
        <v>1428</v>
      </c>
      <c r="J4" s="427" t="s">
        <v>1429</v>
      </c>
      <c r="K4" s="427" t="s">
        <v>1430</v>
      </c>
      <c r="L4" s="428" t="s">
        <v>1431</v>
      </c>
      <c r="N4" s="426" t="s">
        <v>57</v>
      </c>
      <c r="O4" s="427" t="s">
        <v>1422</v>
      </c>
      <c r="P4" s="427" t="s">
        <v>1423</v>
      </c>
      <c r="Q4" s="427" t="s">
        <v>1424</v>
      </c>
      <c r="R4" s="427" t="s">
        <v>1425</v>
      </c>
      <c r="S4" s="427" t="s">
        <v>1426</v>
      </c>
      <c r="T4" s="427" t="s">
        <v>1427</v>
      </c>
      <c r="U4" s="427" t="s">
        <v>1428</v>
      </c>
      <c r="V4" s="427" t="s">
        <v>1429</v>
      </c>
      <c r="W4" s="427" t="s">
        <v>1430</v>
      </c>
      <c r="X4" s="428" t="s">
        <v>1431</v>
      </c>
    </row>
    <row r="5" spans="1:24" ht="40.15" customHeight="1" thickTop="1" thickBot="1">
      <c r="A5" s="59"/>
      <c r="B5" s="518" t="s">
        <v>179</v>
      </c>
      <c r="C5" s="519" t="s">
        <v>17</v>
      </c>
      <c r="D5" s="519" t="s">
        <v>25</v>
      </c>
      <c r="E5" s="519" t="s">
        <v>26</v>
      </c>
      <c r="F5" s="519" t="s">
        <v>635</v>
      </c>
      <c r="G5" s="519" t="s">
        <v>637</v>
      </c>
      <c r="H5" s="519" t="s">
        <v>18</v>
      </c>
      <c r="I5" s="519" t="s">
        <v>27</v>
      </c>
      <c r="J5" s="519" t="s">
        <v>28</v>
      </c>
      <c r="K5" s="519" t="s">
        <v>636</v>
      </c>
      <c r="L5" s="546" t="s">
        <v>631</v>
      </c>
      <c r="N5" s="518" t="s">
        <v>179</v>
      </c>
      <c r="O5" s="519" t="s">
        <v>17</v>
      </c>
      <c r="P5" s="519" t="s">
        <v>25</v>
      </c>
      <c r="Q5" s="519" t="s">
        <v>26</v>
      </c>
      <c r="R5" s="519" t="s">
        <v>635</v>
      </c>
      <c r="S5" s="519" t="s">
        <v>637</v>
      </c>
      <c r="T5" s="519" t="s">
        <v>18</v>
      </c>
      <c r="U5" s="519" t="s">
        <v>27</v>
      </c>
      <c r="V5" s="519" t="s">
        <v>28</v>
      </c>
      <c r="W5" s="519" t="s">
        <v>636</v>
      </c>
      <c r="X5" s="546" t="s">
        <v>631</v>
      </c>
    </row>
    <row r="6" spans="1:24" ht="14.25" customHeight="1" thickTop="1">
      <c r="A6" s="343">
        <v>1954</v>
      </c>
      <c r="B6" s="524">
        <v>1.6511679061544486</v>
      </c>
      <c r="C6" s="335">
        <v>3.0175279351199444</v>
      </c>
      <c r="D6" s="335"/>
      <c r="E6" s="335"/>
      <c r="F6" s="335"/>
      <c r="G6" s="335"/>
      <c r="H6" s="335">
        <v>5.6786799887648121</v>
      </c>
      <c r="I6" s="335"/>
      <c r="J6" s="335"/>
      <c r="K6" s="335"/>
      <c r="L6" s="523"/>
      <c r="N6" s="524"/>
      <c r="O6" s="335"/>
      <c r="P6" s="335"/>
      <c r="Q6" s="335"/>
      <c r="R6" s="335"/>
      <c r="S6" s="335"/>
      <c r="T6" s="335"/>
      <c r="U6" s="335"/>
      <c r="V6" s="335"/>
      <c r="W6" s="335"/>
      <c r="X6" s="523"/>
    </row>
    <row r="7" spans="1:24" ht="14.25" customHeight="1">
      <c r="A7" s="343">
        <v>1955</v>
      </c>
      <c r="B7" s="42">
        <v>1.7516906709473996</v>
      </c>
      <c r="C7" s="9">
        <v>3.07809013122362</v>
      </c>
      <c r="D7" s="9"/>
      <c r="E7" s="9"/>
      <c r="F7" s="9"/>
      <c r="G7" s="9"/>
      <c r="H7" s="9">
        <v>5.7855247502727742</v>
      </c>
      <c r="I7" s="9"/>
      <c r="J7" s="9"/>
      <c r="K7" s="9"/>
      <c r="L7" s="41"/>
      <c r="N7" s="42">
        <v>6.0879795699922079</v>
      </c>
      <c r="O7" s="9">
        <v>2.0070136020552853</v>
      </c>
      <c r="P7" s="9"/>
      <c r="Q7" s="9"/>
      <c r="R7" s="9"/>
      <c r="S7" s="9"/>
      <c r="T7" s="9">
        <v>1.8815070002069723</v>
      </c>
      <c r="U7" s="9"/>
      <c r="V7" s="9"/>
      <c r="W7" s="9"/>
      <c r="X7" s="41"/>
    </row>
    <row r="8" spans="1:24" ht="14.25" customHeight="1">
      <c r="A8" s="343">
        <v>1956</v>
      </c>
      <c r="B8" s="42">
        <v>1.8777074707966463</v>
      </c>
      <c r="C8" s="9">
        <v>3.2461380907530022</v>
      </c>
      <c r="D8" s="9"/>
      <c r="E8" s="9"/>
      <c r="F8" s="9"/>
      <c r="G8" s="9"/>
      <c r="H8" s="9">
        <v>5.8628529752300782</v>
      </c>
      <c r="I8" s="9"/>
      <c r="J8" s="9"/>
      <c r="K8" s="9"/>
      <c r="L8" s="41"/>
      <c r="N8" s="42">
        <v>7.1940098751048787</v>
      </c>
      <c r="O8" s="9">
        <v>5.4594879410687858</v>
      </c>
      <c r="P8" s="9"/>
      <c r="Q8" s="9"/>
      <c r="R8" s="9"/>
      <c r="S8" s="9"/>
      <c r="T8" s="9">
        <v>1.3365810068249662</v>
      </c>
      <c r="U8" s="9"/>
      <c r="V8" s="9"/>
      <c r="W8" s="9"/>
      <c r="X8" s="41"/>
    </row>
    <row r="9" spans="1:24" ht="14.25" customHeight="1">
      <c r="A9" s="343">
        <v>1957</v>
      </c>
      <c r="B9" s="42">
        <v>2.1111962603488772</v>
      </c>
      <c r="C9" s="9">
        <v>3.5024051006092565</v>
      </c>
      <c r="D9" s="9"/>
      <c r="E9" s="9"/>
      <c r="F9" s="9"/>
      <c r="G9" s="9"/>
      <c r="H9" s="9">
        <v>6.0390722642356618</v>
      </c>
      <c r="I9" s="9"/>
      <c r="J9" s="9"/>
      <c r="K9" s="9"/>
      <c r="L9" s="41"/>
      <c r="N9" s="42">
        <v>12.434779814406859</v>
      </c>
      <c r="O9" s="9">
        <v>7.894519662803634</v>
      </c>
      <c r="P9" s="9"/>
      <c r="Q9" s="9"/>
      <c r="R9" s="9"/>
      <c r="S9" s="9"/>
      <c r="T9" s="9">
        <v>3.0056917638919378</v>
      </c>
      <c r="U9" s="9"/>
      <c r="V9" s="9"/>
      <c r="W9" s="9"/>
      <c r="X9" s="41"/>
    </row>
    <row r="10" spans="1:24" ht="14.25" customHeight="1">
      <c r="A10" s="343">
        <v>1958</v>
      </c>
      <c r="B10" s="42">
        <v>2.3225161565873895</v>
      </c>
      <c r="C10" s="9">
        <v>3.6217681616847379</v>
      </c>
      <c r="D10" s="9"/>
      <c r="E10" s="9"/>
      <c r="F10" s="9"/>
      <c r="G10" s="9"/>
      <c r="H10" s="9">
        <v>6.1954489194457434</v>
      </c>
      <c r="I10" s="9"/>
      <c r="J10" s="9"/>
      <c r="K10" s="9"/>
      <c r="L10" s="41"/>
      <c r="N10" s="42">
        <v>10.009486100718634</v>
      </c>
      <c r="O10" s="9">
        <v>3.4080312712746474</v>
      </c>
      <c r="P10" s="9"/>
      <c r="Q10" s="9"/>
      <c r="R10" s="9"/>
      <c r="S10" s="9"/>
      <c r="T10" s="9">
        <v>2.5894152010097482</v>
      </c>
      <c r="U10" s="9"/>
      <c r="V10" s="9"/>
      <c r="W10" s="9"/>
      <c r="X10" s="41"/>
    </row>
    <row r="11" spans="1:24" ht="14.25" customHeight="1">
      <c r="A11" s="343">
        <v>1959</v>
      </c>
      <c r="B11" s="42">
        <v>2.455245710390769</v>
      </c>
      <c r="C11" s="9">
        <v>3.9592639909202649</v>
      </c>
      <c r="D11" s="9"/>
      <c r="E11" s="9"/>
      <c r="F11" s="9"/>
      <c r="G11" s="9"/>
      <c r="H11" s="9">
        <v>6.8544960992044546</v>
      </c>
      <c r="I11" s="9"/>
      <c r="J11" s="9"/>
      <c r="K11" s="9"/>
      <c r="L11" s="41"/>
      <c r="N11" s="42">
        <v>5.7149033571592733</v>
      </c>
      <c r="O11" s="9">
        <v>9.318537636007429</v>
      </c>
      <c r="P11" s="9"/>
      <c r="Q11" s="9"/>
      <c r="R11" s="9"/>
      <c r="S11" s="9"/>
      <c r="T11" s="9">
        <v>10.637601702923426</v>
      </c>
      <c r="U11" s="9"/>
      <c r="V11" s="9"/>
      <c r="W11" s="9"/>
      <c r="X11" s="41"/>
    </row>
    <row r="12" spans="1:24" ht="14.25" customHeight="1">
      <c r="A12" s="343">
        <v>1960</v>
      </c>
      <c r="B12" s="42">
        <v>2.4675613417496596</v>
      </c>
      <c r="C12" s="9">
        <v>3.9319506171514287</v>
      </c>
      <c r="D12" s="9"/>
      <c r="E12" s="9"/>
      <c r="F12" s="9"/>
      <c r="G12" s="9"/>
      <c r="H12" s="9">
        <v>7.0252335570051967</v>
      </c>
      <c r="I12" s="9"/>
      <c r="J12" s="9"/>
      <c r="K12" s="9"/>
      <c r="L12" s="41"/>
      <c r="N12" s="42">
        <v>0.50160484169752273</v>
      </c>
      <c r="O12" s="9">
        <v>-0.6898598787924648</v>
      </c>
      <c r="P12" s="9"/>
      <c r="Q12" s="9"/>
      <c r="R12" s="9"/>
      <c r="S12" s="9"/>
      <c r="T12" s="9">
        <v>2.4908827042816162</v>
      </c>
      <c r="U12" s="9"/>
      <c r="V12" s="9"/>
      <c r="W12" s="9"/>
      <c r="X12" s="41"/>
    </row>
    <row r="13" spans="1:24" ht="14.25" customHeight="1">
      <c r="A13" s="343">
        <v>1961</v>
      </c>
      <c r="B13" s="42">
        <v>2.5127197407738016</v>
      </c>
      <c r="C13" s="9">
        <v>3.8784811839181748</v>
      </c>
      <c r="D13" s="9"/>
      <c r="E13" s="9"/>
      <c r="F13" s="9"/>
      <c r="G13" s="9"/>
      <c r="H13" s="9">
        <v>6.9279063133279877</v>
      </c>
      <c r="I13" s="9"/>
      <c r="J13" s="9"/>
      <c r="K13" s="9"/>
      <c r="L13" s="41"/>
      <c r="N13" s="42">
        <v>1.8300821244071619</v>
      </c>
      <c r="O13" s="9">
        <v>-1.3598704164802244</v>
      </c>
      <c r="P13" s="9"/>
      <c r="Q13" s="9"/>
      <c r="R13" s="9"/>
      <c r="S13" s="9"/>
      <c r="T13" s="9">
        <v>-1.3853951315278223</v>
      </c>
      <c r="U13" s="9"/>
      <c r="V13" s="9"/>
      <c r="W13" s="9"/>
      <c r="X13" s="41"/>
    </row>
    <row r="14" spans="1:24" ht="14.25" customHeight="1">
      <c r="A14" s="343">
        <v>1962</v>
      </c>
      <c r="B14" s="42">
        <v>2.6563183500904173</v>
      </c>
      <c r="C14" s="9">
        <v>3.9676633241727779</v>
      </c>
      <c r="D14" s="9"/>
      <c r="E14" s="9"/>
      <c r="F14" s="9"/>
      <c r="G14" s="9"/>
      <c r="H14" s="9">
        <v>6.9044954858429026</v>
      </c>
      <c r="I14" s="9"/>
      <c r="J14" s="9"/>
      <c r="K14" s="9"/>
      <c r="L14" s="41"/>
      <c r="N14" s="42">
        <v>5.7148677182913277</v>
      </c>
      <c r="O14" s="9">
        <v>2.2994088671717705</v>
      </c>
      <c r="P14" s="9"/>
      <c r="Q14" s="9"/>
      <c r="R14" s="9"/>
      <c r="S14" s="9"/>
      <c r="T14" s="9">
        <v>-0.3379206707811111</v>
      </c>
      <c r="U14" s="9"/>
      <c r="V14" s="9"/>
      <c r="W14" s="9"/>
      <c r="X14" s="41"/>
    </row>
    <row r="15" spans="1:24" ht="14.25" customHeight="1">
      <c r="A15" s="343">
        <v>1963</v>
      </c>
      <c r="B15" s="42">
        <v>2.8828491470051421</v>
      </c>
      <c r="C15" s="9">
        <v>4.2633809364510968</v>
      </c>
      <c r="D15" s="9"/>
      <c r="E15" s="9"/>
      <c r="F15" s="9"/>
      <c r="G15" s="9"/>
      <c r="H15" s="9">
        <v>7.1235235536820829</v>
      </c>
      <c r="I15" s="9"/>
      <c r="J15" s="9"/>
      <c r="K15" s="9"/>
      <c r="L15" s="41"/>
      <c r="N15" s="42">
        <v>8.5279987960409152</v>
      </c>
      <c r="O15" s="9">
        <v>7.453193179891926</v>
      </c>
      <c r="P15" s="9"/>
      <c r="Q15" s="9"/>
      <c r="R15" s="9"/>
      <c r="S15" s="9"/>
      <c r="T15" s="9">
        <v>3.1722530384483472</v>
      </c>
      <c r="U15" s="9"/>
      <c r="V15" s="9"/>
      <c r="W15" s="9"/>
      <c r="X15" s="41"/>
    </row>
    <row r="16" spans="1:24" ht="14.25" customHeight="1">
      <c r="A16" s="343">
        <v>1964</v>
      </c>
      <c r="B16" s="42">
        <v>3.0651098937536569</v>
      </c>
      <c r="C16" s="9">
        <v>4.4416208852650874</v>
      </c>
      <c r="D16" s="9">
        <v>8.1008764076598396</v>
      </c>
      <c r="E16" s="9">
        <v>3.0829451289671193</v>
      </c>
      <c r="F16" s="9">
        <v>6.5531904386277668</v>
      </c>
      <c r="G16" s="9">
        <v>2.5021545857534124</v>
      </c>
      <c r="H16" s="9">
        <v>7.3789461965141427</v>
      </c>
      <c r="I16" s="9">
        <v>7.7304902712256069</v>
      </c>
      <c r="J16" s="9">
        <v>5.2504934463410313</v>
      </c>
      <c r="K16" s="9">
        <v>4.6200817180650828</v>
      </c>
      <c r="L16" s="41">
        <v>7.0441808699567385</v>
      </c>
      <c r="N16" s="42">
        <v>6.3222436365724111</v>
      </c>
      <c r="O16" s="9">
        <v>4.180718342338885</v>
      </c>
      <c r="P16" s="9"/>
      <c r="Q16" s="9"/>
      <c r="R16" s="9"/>
      <c r="S16" s="9"/>
      <c r="T16" s="9">
        <v>3.5856222121991133</v>
      </c>
      <c r="U16" s="9"/>
      <c r="V16" s="9"/>
      <c r="W16" s="9"/>
      <c r="X16" s="41"/>
    </row>
    <row r="17" spans="1:24" ht="14.25" customHeight="1">
      <c r="A17" s="343">
        <v>1965</v>
      </c>
      <c r="B17" s="42">
        <v>3.3462426235031506</v>
      </c>
      <c r="C17" s="9">
        <v>4.5024891379458065</v>
      </c>
      <c r="D17" s="9">
        <v>8.3054822011537581</v>
      </c>
      <c r="E17" s="9">
        <v>3.3097890856284868</v>
      </c>
      <c r="F17" s="9">
        <v>6.479302857261235</v>
      </c>
      <c r="G17" s="9">
        <v>2.6480779627397912</v>
      </c>
      <c r="H17" s="9">
        <v>7.4602300558296832</v>
      </c>
      <c r="I17" s="9">
        <v>7.7491783555921998</v>
      </c>
      <c r="J17" s="9">
        <v>5.4599132437151328</v>
      </c>
      <c r="K17" s="9">
        <v>4.8489859440390841</v>
      </c>
      <c r="L17" s="41">
        <v>7.2232538098847066</v>
      </c>
      <c r="N17" s="42">
        <v>9.1720277410741513</v>
      </c>
      <c r="O17" s="9">
        <v>1.3704063055594684</v>
      </c>
      <c r="P17" s="9">
        <v>2.5257241710347822</v>
      </c>
      <c r="Q17" s="9">
        <v>7.3580277031193075</v>
      </c>
      <c r="R17" s="9">
        <v>-1.127505480857105</v>
      </c>
      <c r="S17" s="9">
        <v>5.8319089402879776</v>
      </c>
      <c r="T17" s="9">
        <v>1.101564602191285</v>
      </c>
      <c r="U17" s="9">
        <v>0.24174513790093943</v>
      </c>
      <c r="V17" s="9">
        <v>3.9885736362558877</v>
      </c>
      <c r="W17" s="9">
        <v>4.9545492903070976</v>
      </c>
      <c r="X17" s="41">
        <v>2.5421400051169885</v>
      </c>
    </row>
    <row r="18" spans="1:24" ht="14.25" customHeight="1">
      <c r="A18" s="343">
        <v>1966</v>
      </c>
      <c r="B18" s="42">
        <v>3.6196297837270128</v>
      </c>
      <c r="C18" s="9">
        <v>4.9183554372397529</v>
      </c>
      <c r="D18" s="9">
        <v>8.7873336620806022</v>
      </c>
      <c r="E18" s="9">
        <v>3.5598572619320992</v>
      </c>
      <c r="F18" s="9">
        <v>7.1390746393882267</v>
      </c>
      <c r="G18" s="9">
        <v>2.8339188041072561</v>
      </c>
      <c r="H18" s="9">
        <v>7.490888662701531</v>
      </c>
      <c r="I18" s="9">
        <v>7.7150614811620706</v>
      </c>
      <c r="J18" s="9">
        <v>5.9546493402957692</v>
      </c>
      <c r="K18" s="9">
        <v>5.5011254744338798</v>
      </c>
      <c r="L18" s="41">
        <v>7.4605852322867774</v>
      </c>
      <c r="N18" s="42">
        <v>8.1699742362870253</v>
      </c>
      <c r="O18" s="9">
        <v>9.2363642987860484</v>
      </c>
      <c r="P18" s="9">
        <v>5.8016072909036875</v>
      </c>
      <c r="Q18" s="9">
        <v>7.5554112311699617</v>
      </c>
      <c r="R18" s="9">
        <v>10.182758803867276</v>
      </c>
      <c r="S18" s="9">
        <v>7.017952038511277</v>
      </c>
      <c r="T18" s="9">
        <v>0.41096060902157117</v>
      </c>
      <c r="U18" s="9">
        <v>-0.44026441081341794</v>
      </c>
      <c r="V18" s="9">
        <v>9.0612446479827025</v>
      </c>
      <c r="W18" s="9">
        <v>13.448987848613548</v>
      </c>
      <c r="X18" s="41">
        <v>3.2856580794280443</v>
      </c>
    </row>
    <row r="19" spans="1:24" ht="14.25" customHeight="1">
      <c r="A19" s="343">
        <v>1967</v>
      </c>
      <c r="B19" s="42">
        <v>3.9283501312455482</v>
      </c>
      <c r="C19" s="9">
        <v>5.7069173258639534</v>
      </c>
      <c r="D19" s="9">
        <v>9.7607339382163989</v>
      </c>
      <c r="E19" s="9">
        <v>4.0761438043833875</v>
      </c>
      <c r="F19" s="9">
        <v>7.9791013679199985</v>
      </c>
      <c r="G19" s="9">
        <v>3.1929388332032786</v>
      </c>
      <c r="H19" s="9">
        <v>7.8139748627186716</v>
      </c>
      <c r="I19" s="9">
        <v>8.0297845818442841</v>
      </c>
      <c r="J19" s="9">
        <v>6.5159651865480157</v>
      </c>
      <c r="K19" s="9">
        <v>6.1760378279373036</v>
      </c>
      <c r="L19" s="41">
        <v>7.7945149813867172</v>
      </c>
      <c r="N19" s="42">
        <v>8.5290586597134279</v>
      </c>
      <c r="O19" s="9">
        <v>16.033039878605273</v>
      </c>
      <c r="P19" s="9">
        <v>11.077310974729993</v>
      </c>
      <c r="Q19" s="9">
        <v>14.50301246547947</v>
      </c>
      <c r="R19" s="9">
        <v>11.7666052109487</v>
      </c>
      <c r="S19" s="9">
        <v>12.6686773303345</v>
      </c>
      <c r="T19" s="9">
        <v>4.3130556942575282</v>
      </c>
      <c r="U19" s="9">
        <v>4.0793336702588334</v>
      </c>
      <c r="V19" s="9">
        <v>9.4265138746921764</v>
      </c>
      <c r="W19" s="9">
        <v>12.268623150663171</v>
      </c>
      <c r="X19" s="41">
        <v>4.4759189621587536</v>
      </c>
    </row>
    <row r="20" spans="1:24" ht="14.25" customHeight="1">
      <c r="A20" s="343">
        <v>1968</v>
      </c>
      <c r="B20" s="42">
        <v>4.1605414420486531</v>
      </c>
      <c r="C20" s="9">
        <v>6.7571243767020048</v>
      </c>
      <c r="D20" s="9">
        <v>11.451476539661135</v>
      </c>
      <c r="E20" s="9">
        <v>4.7772445963481402</v>
      </c>
      <c r="F20" s="9">
        <v>8.7256054710438189</v>
      </c>
      <c r="G20" s="9">
        <v>3.5502336028720589</v>
      </c>
      <c r="H20" s="9">
        <v>8.6949371793611974</v>
      </c>
      <c r="I20" s="9">
        <v>8.9919475629582877</v>
      </c>
      <c r="J20" s="9">
        <v>7.3326291140482818</v>
      </c>
      <c r="K20" s="9">
        <v>7.1587751201772045</v>
      </c>
      <c r="L20" s="41">
        <v>8.1808145998791222</v>
      </c>
      <c r="N20" s="42">
        <v>5.9106572236595545</v>
      </c>
      <c r="O20" s="9">
        <v>18.402352634030205</v>
      </c>
      <c r="P20" s="9">
        <v>17.321879810952922</v>
      </c>
      <c r="Q20" s="9">
        <v>17.200099545330218</v>
      </c>
      <c r="R20" s="9">
        <v>9.3557415641458483</v>
      </c>
      <c r="S20" s="9">
        <v>11.190153909410427</v>
      </c>
      <c r="T20" s="9">
        <v>11.274189284197632</v>
      </c>
      <c r="U20" s="9">
        <v>11.982425821104826</v>
      </c>
      <c r="V20" s="9">
        <v>12.5332764083246</v>
      </c>
      <c r="W20" s="9">
        <v>15.912099627927944</v>
      </c>
      <c r="X20" s="41">
        <v>4.9560443390626263</v>
      </c>
    </row>
    <row r="21" spans="1:24" ht="14.25" customHeight="1">
      <c r="A21" s="343">
        <v>1969</v>
      </c>
      <c r="B21" s="42">
        <v>4.374202021609678</v>
      </c>
      <c r="C21" s="9">
        <v>7.0349222223681274</v>
      </c>
      <c r="D21" s="9">
        <v>11.291583599951799</v>
      </c>
      <c r="E21" s="9">
        <v>5.0808597193856793</v>
      </c>
      <c r="F21" s="9">
        <v>8.8212871372356556</v>
      </c>
      <c r="G21" s="9">
        <v>3.6347180622644961</v>
      </c>
      <c r="H21" s="9">
        <v>8.7772797634396937</v>
      </c>
      <c r="I21" s="9">
        <v>9.0374983609040029</v>
      </c>
      <c r="J21" s="9">
        <v>7.5522275665276695</v>
      </c>
      <c r="K21" s="9">
        <v>7.387983351001834</v>
      </c>
      <c r="L21" s="41">
        <v>8.3889975070975442</v>
      </c>
      <c r="N21" s="42">
        <v>5.1354032290522822</v>
      </c>
      <c r="O21" s="9">
        <v>4.111184435555848</v>
      </c>
      <c r="P21" s="9">
        <v>-1.396264832360794</v>
      </c>
      <c r="Q21" s="9">
        <v>6.3554443762337653</v>
      </c>
      <c r="R21" s="9">
        <v>1.0965619120570924</v>
      </c>
      <c r="S21" s="9">
        <v>2.3796873344923419</v>
      </c>
      <c r="T21" s="9">
        <v>0.94701758483028975</v>
      </c>
      <c r="U21" s="9">
        <v>0.50657321594442806</v>
      </c>
      <c r="V21" s="9">
        <v>2.9948119434906051</v>
      </c>
      <c r="W21" s="9">
        <v>3.2017800109211292</v>
      </c>
      <c r="X21" s="41">
        <v>2.5447698964049081</v>
      </c>
    </row>
    <row r="22" spans="1:24" ht="14.25" customHeight="1">
      <c r="A22" s="343">
        <v>1970</v>
      </c>
      <c r="B22" s="42">
        <v>4.6342589695942609</v>
      </c>
      <c r="C22" s="9">
        <v>7.3403070014360052</v>
      </c>
      <c r="D22" s="9">
        <v>11.500360136054685</v>
      </c>
      <c r="E22" s="9">
        <v>5.2076968685122251</v>
      </c>
      <c r="F22" s="9">
        <v>8.9015346508738133</v>
      </c>
      <c r="G22" s="9">
        <v>3.9710059736529733</v>
      </c>
      <c r="H22" s="9">
        <v>9.3162243624409644</v>
      </c>
      <c r="I22" s="9">
        <v>9.5968659795307403</v>
      </c>
      <c r="J22" s="9">
        <v>7.8982035926376399</v>
      </c>
      <c r="K22" s="9">
        <v>7.6664728713698462</v>
      </c>
      <c r="L22" s="41">
        <v>8.9480478974052264</v>
      </c>
      <c r="N22" s="42">
        <v>5.9452431940691053</v>
      </c>
      <c r="O22" s="9">
        <v>4.3409830189292009</v>
      </c>
      <c r="P22" s="9">
        <v>1.8489570949443923</v>
      </c>
      <c r="Q22" s="9">
        <v>2.4963717979185063</v>
      </c>
      <c r="R22" s="9">
        <v>0.9097029990036809</v>
      </c>
      <c r="S22" s="9">
        <v>9.2521044446281842</v>
      </c>
      <c r="T22" s="9">
        <v>6.140223549056234</v>
      </c>
      <c r="U22" s="9">
        <v>6.1894076910326001</v>
      </c>
      <c r="V22" s="9">
        <v>4.5811123017978961</v>
      </c>
      <c r="W22" s="9">
        <v>3.7694930691776429</v>
      </c>
      <c r="X22" s="41">
        <v>6.6640905523537963</v>
      </c>
    </row>
    <row r="23" spans="1:24" ht="14.25" customHeight="1">
      <c r="A23" s="343">
        <v>1971</v>
      </c>
      <c r="B23" s="42">
        <v>4.9977554653072032</v>
      </c>
      <c r="C23" s="9">
        <v>7.7651319220750175</v>
      </c>
      <c r="D23" s="9">
        <v>12.180331742602494</v>
      </c>
      <c r="E23" s="9">
        <v>5.505763209217938</v>
      </c>
      <c r="F23" s="9">
        <v>9.140375312564478</v>
      </c>
      <c r="G23" s="9">
        <v>4.2403251545534006</v>
      </c>
      <c r="H23" s="9">
        <v>9.8014819735630212</v>
      </c>
      <c r="I23" s="9">
        <v>10.332578172639534</v>
      </c>
      <c r="J23" s="9">
        <v>7.4503673459169857</v>
      </c>
      <c r="K23" s="9">
        <v>7.1837598883472724</v>
      </c>
      <c r="L23" s="41">
        <v>8.7042619184851961</v>
      </c>
      <c r="N23" s="42">
        <v>7.843681117043122</v>
      </c>
      <c r="O23" s="9">
        <v>5.7875633887779054</v>
      </c>
      <c r="P23" s="9">
        <v>5.912611418281033</v>
      </c>
      <c r="Q23" s="9">
        <v>5.7235731693205727</v>
      </c>
      <c r="R23" s="9">
        <v>2.683140279268792</v>
      </c>
      <c r="S23" s="9">
        <v>6.78213990830836</v>
      </c>
      <c r="T23" s="9">
        <v>5.208736847068729</v>
      </c>
      <c r="U23" s="9">
        <v>7.666171380094311</v>
      </c>
      <c r="V23" s="9">
        <v>-5.6701025931783722</v>
      </c>
      <c r="W23" s="9">
        <v>-6.2964154588643684</v>
      </c>
      <c r="X23" s="41">
        <v>-2.7244599237194911</v>
      </c>
    </row>
    <row r="24" spans="1:24" ht="14.25" customHeight="1">
      <c r="A24" s="343">
        <v>1972</v>
      </c>
      <c r="B24" s="42">
        <v>5.423690160746558</v>
      </c>
      <c r="C24" s="9">
        <v>8.260394488532306</v>
      </c>
      <c r="D24" s="9">
        <v>12.47938778360156</v>
      </c>
      <c r="E24" s="9">
        <v>5.973969756501563</v>
      </c>
      <c r="F24" s="9">
        <v>8.7261255477465856</v>
      </c>
      <c r="G24" s="9">
        <v>4.830570995837614</v>
      </c>
      <c r="H24" s="9">
        <v>9.9709082447889035</v>
      </c>
      <c r="I24" s="9">
        <v>10.430922025068444</v>
      </c>
      <c r="J24" s="9">
        <v>7.8464316064680171</v>
      </c>
      <c r="K24" s="9">
        <v>7.6516767875798353</v>
      </c>
      <c r="L24" s="41">
        <v>8.7066116343890787</v>
      </c>
      <c r="N24" s="42">
        <v>8.5225197270265785</v>
      </c>
      <c r="O24" s="9">
        <v>6.3780315830737733</v>
      </c>
      <c r="P24" s="9">
        <v>2.4552372408140011</v>
      </c>
      <c r="Q24" s="9">
        <v>8.5039354126188691</v>
      </c>
      <c r="R24" s="9">
        <v>-4.5320870385755274</v>
      </c>
      <c r="S24" s="9">
        <v>13.919825008004105</v>
      </c>
      <c r="T24" s="9">
        <v>1.7285781036262327</v>
      </c>
      <c r="U24" s="9">
        <v>0.95178425738235983</v>
      </c>
      <c r="V24" s="9">
        <v>5.3160366752665666</v>
      </c>
      <c r="W24" s="9">
        <v>6.5135375695333009</v>
      </c>
      <c r="X24" s="41">
        <v>2.6995004583807436E-2</v>
      </c>
    </row>
    <row r="25" spans="1:24" ht="14.25" customHeight="1">
      <c r="A25" s="343">
        <v>1973</v>
      </c>
      <c r="B25" s="42">
        <v>6.0660317956792493</v>
      </c>
      <c r="C25" s="9">
        <v>9.0792974111287172</v>
      </c>
      <c r="D25" s="9">
        <v>13.910386631494335</v>
      </c>
      <c r="E25" s="9">
        <v>6.3937101371600917</v>
      </c>
      <c r="F25" s="9">
        <v>9.504453963712379</v>
      </c>
      <c r="G25" s="9">
        <v>5.1282596739746653</v>
      </c>
      <c r="H25" s="9">
        <v>11.050905714340271</v>
      </c>
      <c r="I25" s="9">
        <v>11.634647450576431</v>
      </c>
      <c r="J25" s="9">
        <v>8.386551252468994</v>
      </c>
      <c r="K25" s="9">
        <v>8.1297678081826952</v>
      </c>
      <c r="L25" s="41">
        <v>9.5106916913487556</v>
      </c>
      <c r="N25" s="42">
        <v>11.843258296382375</v>
      </c>
      <c r="O25" s="9">
        <v>9.9136055031424206</v>
      </c>
      <c r="P25" s="9">
        <v>11.466899440156574</v>
      </c>
      <c r="Q25" s="9">
        <v>7.0261550989895616</v>
      </c>
      <c r="R25" s="9">
        <v>8.9195188827736693</v>
      </c>
      <c r="S25" s="9">
        <v>6.1625981357806836</v>
      </c>
      <c r="T25" s="9">
        <v>10.831485387660722</v>
      </c>
      <c r="U25" s="9">
        <v>11.539971467671739</v>
      </c>
      <c r="V25" s="9">
        <v>6.8836341548652813</v>
      </c>
      <c r="W25" s="9">
        <v>6.2481862979222313</v>
      </c>
      <c r="X25" s="41">
        <v>9.2352810797687201</v>
      </c>
    </row>
    <row r="26" spans="1:24" ht="14.25" customHeight="1">
      <c r="A26" s="343">
        <v>1974</v>
      </c>
      <c r="B26" s="42">
        <v>7.0336205865243837</v>
      </c>
      <c r="C26" s="9">
        <v>10.979300986389648</v>
      </c>
      <c r="D26" s="9">
        <v>16.290850674397323</v>
      </c>
      <c r="E26" s="9">
        <v>7.3786743760144446</v>
      </c>
      <c r="F26" s="9">
        <v>11.000907762145232</v>
      </c>
      <c r="G26" s="9">
        <v>5.5907735226174271</v>
      </c>
      <c r="H26" s="9">
        <v>15.494267313511831</v>
      </c>
      <c r="I26" s="9">
        <v>16.62191485680825</v>
      </c>
      <c r="J26" s="9">
        <v>9.943785135274382</v>
      </c>
      <c r="K26" s="9">
        <v>9.8391117369214527</v>
      </c>
      <c r="L26" s="41">
        <v>10.590470281202178</v>
      </c>
      <c r="N26" s="42">
        <v>15.950935033580516</v>
      </c>
      <c r="O26" s="9">
        <v>20.926768771029014</v>
      </c>
      <c r="P26" s="9">
        <v>17.112853193551135</v>
      </c>
      <c r="Q26" s="9">
        <v>15.405206331293698</v>
      </c>
      <c r="R26" s="9">
        <v>15.744763498737036</v>
      </c>
      <c r="S26" s="9">
        <v>9.0189241194233318</v>
      </c>
      <c r="T26" s="9">
        <v>40.208121524424968</v>
      </c>
      <c r="U26" s="9">
        <v>42.865651300716713</v>
      </c>
      <c r="V26" s="9">
        <v>18.568227104638989</v>
      </c>
      <c r="W26" s="9">
        <v>21.025741067515913</v>
      </c>
      <c r="X26" s="41">
        <v>11.353312933439174</v>
      </c>
    </row>
    <row r="27" spans="1:24" ht="14.25" customHeight="1">
      <c r="A27" s="343">
        <v>1975</v>
      </c>
      <c r="B27" s="42">
        <v>8.2136305817665569</v>
      </c>
      <c r="C27" s="9">
        <v>12.188837385868407</v>
      </c>
      <c r="D27" s="9">
        <v>17.279189148467655</v>
      </c>
      <c r="E27" s="9">
        <v>8.6107627413514347</v>
      </c>
      <c r="F27" s="9">
        <v>12.51235029357631</v>
      </c>
      <c r="G27" s="9">
        <v>6.4482385623403626</v>
      </c>
      <c r="H27" s="9">
        <v>16.62910552215433</v>
      </c>
      <c r="I27" s="9">
        <v>17.753790534276533</v>
      </c>
      <c r="J27" s="9">
        <v>11.191808351321693</v>
      </c>
      <c r="K27" s="9">
        <v>11.137798685514019</v>
      </c>
      <c r="L27" s="41">
        <v>11.518193852457074</v>
      </c>
      <c r="N27" s="42">
        <v>16.776708108238569</v>
      </c>
      <c r="O27" s="9">
        <v>11.016515541181949</v>
      </c>
      <c r="P27" s="9">
        <v>6.066831584329746</v>
      </c>
      <c r="Q27" s="9">
        <v>16.697963652415517</v>
      </c>
      <c r="R27" s="9">
        <v>13.739252833589234</v>
      </c>
      <c r="S27" s="9">
        <v>15.33714496310874</v>
      </c>
      <c r="T27" s="9">
        <v>7.3242457076551082</v>
      </c>
      <c r="U27" s="9">
        <v>6.8095384149117644</v>
      </c>
      <c r="V27" s="9">
        <v>12.550786235516087</v>
      </c>
      <c r="W27" s="9">
        <v>13.199229598330708</v>
      </c>
      <c r="X27" s="41">
        <v>8.7599846524434533</v>
      </c>
    </row>
    <row r="28" spans="1:24" ht="14.25" customHeight="1">
      <c r="A28" s="343">
        <v>1976</v>
      </c>
      <c r="B28" s="42">
        <v>9.5681934614984971</v>
      </c>
      <c r="C28" s="9">
        <v>14.287428962555419</v>
      </c>
      <c r="D28" s="9">
        <v>18.861497126709565</v>
      </c>
      <c r="E28" s="9">
        <v>10.020290517707911</v>
      </c>
      <c r="F28" s="9">
        <v>16.229886033348361</v>
      </c>
      <c r="G28" s="9">
        <v>6.9653173021731973</v>
      </c>
      <c r="H28" s="9">
        <v>19.234972071222668</v>
      </c>
      <c r="I28" s="9">
        <v>20.69148037461072</v>
      </c>
      <c r="J28" s="9">
        <v>12.880213994422164</v>
      </c>
      <c r="K28" s="9">
        <v>12.765678387968759</v>
      </c>
      <c r="L28" s="41">
        <v>13.720138807358511</v>
      </c>
      <c r="N28" s="42">
        <v>16.491646005347938</v>
      </c>
      <c r="O28" s="9">
        <v>17.217323607254741</v>
      </c>
      <c r="P28" s="9">
        <v>9.1573045739951944</v>
      </c>
      <c r="Q28" s="9">
        <v>16.369371897654396</v>
      </c>
      <c r="R28" s="9">
        <v>29.710930820731484</v>
      </c>
      <c r="S28" s="9">
        <v>8.0189145428447581</v>
      </c>
      <c r="T28" s="9">
        <v>15.670515444120792</v>
      </c>
      <c r="U28" s="9">
        <v>16.546831701447108</v>
      </c>
      <c r="V28" s="9">
        <v>15.086084304696644</v>
      </c>
      <c r="W28" s="9">
        <v>14.615811871083494</v>
      </c>
      <c r="X28" s="41">
        <v>19.11710276027101</v>
      </c>
    </row>
    <row r="29" spans="1:24" ht="14.25" customHeight="1">
      <c r="A29" s="343">
        <v>1977</v>
      </c>
      <c r="B29" s="42">
        <v>11.805388164665267</v>
      </c>
      <c r="C29" s="9">
        <v>17.123543233758195</v>
      </c>
      <c r="D29" s="9">
        <v>23.06102019045872</v>
      </c>
      <c r="E29" s="9">
        <v>11.823862461882948</v>
      </c>
      <c r="F29" s="9">
        <v>17.006331155645551</v>
      </c>
      <c r="G29" s="9">
        <v>9.2964820021588963</v>
      </c>
      <c r="H29" s="9">
        <v>23.565571852879046</v>
      </c>
      <c r="I29" s="9">
        <v>25.657697623279496</v>
      </c>
      <c r="J29" s="9">
        <v>15.023728787524149</v>
      </c>
      <c r="K29" s="9">
        <v>14.835841696459678</v>
      </c>
      <c r="L29" s="41">
        <v>16.067444797610602</v>
      </c>
      <c r="N29" s="42">
        <v>23.381578896465971</v>
      </c>
      <c r="O29" s="9">
        <v>19.850417304860677</v>
      </c>
      <c r="P29" s="9">
        <v>22.265056880358959</v>
      </c>
      <c r="Q29" s="9">
        <v>17.999198136897874</v>
      </c>
      <c r="R29" s="9">
        <v>4.7840454375452035</v>
      </c>
      <c r="S29" s="9">
        <v>33.468176665237756</v>
      </c>
      <c r="T29" s="9">
        <v>22.514198438246581</v>
      </c>
      <c r="U29" s="9">
        <v>24.001266022331237</v>
      </c>
      <c r="V29" s="9">
        <v>16.641919101889503</v>
      </c>
      <c r="W29" s="9">
        <v>16.216633739120212</v>
      </c>
      <c r="X29" s="41">
        <v>17.108471154775494</v>
      </c>
    </row>
    <row r="30" spans="1:24" ht="14.25" customHeight="1">
      <c r="A30" s="343">
        <v>1978</v>
      </c>
      <c r="B30" s="42">
        <v>14.241285314424223</v>
      </c>
      <c r="C30" s="9">
        <v>19.982472832856114</v>
      </c>
      <c r="D30" s="9">
        <v>26.633762326271864</v>
      </c>
      <c r="E30" s="9">
        <v>13.941814520144504</v>
      </c>
      <c r="F30" s="9">
        <v>19.686886977763407</v>
      </c>
      <c r="G30" s="9">
        <v>11.258385632885441</v>
      </c>
      <c r="H30" s="9">
        <v>25.545085683094214</v>
      </c>
      <c r="I30" s="9">
        <v>27.915700950057271</v>
      </c>
      <c r="J30" s="9">
        <v>16.527462120360074</v>
      </c>
      <c r="K30" s="9">
        <v>16.379211090229834</v>
      </c>
      <c r="L30" s="41">
        <v>17.394503521773487</v>
      </c>
      <c r="N30" s="42">
        <v>20.633774305277353</v>
      </c>
      <c r="O30" s="9">
        <v>16.695899674908897</v>
      </c>
      <c r="P30" s="9">
        <v>15.492558899416476</v>
      </c>
      <c r="Q30" s="9">
        <v>17.912522791002374</v>
      </c>
      <c r="R30" s="9">
        <v>15.762105286465623</v>
      </c>
      <c r="S30" s="9">
        <v>21.10372106643068</v>
      </c>
      <c r="T30" s="9">
        <v>8.4000245891479466</v>
      </c>
      <c r="U30" s="9">
        <v>8.8004908309819108</v>
      </c>
      <c r="V30" s="9">
        <v>10.00905536902823</v>
      </c>
      <c r="W30" s="9">
        <v>10.402978309875444</v>
      </c>
      <c r="X30" s="41">
        <v>8.2593015932454392</v>
      </c>
    </row>
    <row r="31" spans="1:24" ht="14.25" customHeight="1">
      <c r="A31" s="343">
        <v>1979</v>
      </c>
      <c r="B31" s="42">
        <v>16.652369357378195</v>
      </c>
      <c r="C31" s="9">
        <v>21.866368184894746</v>
      </c>
      <c r="D31" s="9">
        <v>26.995535210163744</v>
      </c>
      <c r="E31" s="9">
        <v>16.036873914904859</v>
      </c>
      <c r="F31" s="9">
        <v>21.141904283081807</v>
      </c>
      <c r="G31" s="9">
        <v>13.166877065945249</v>
      </c>
      <c r="H31" s="9">
        <v>27.392779888630564</v>
      </c>
      <c r="I31" s="9">
        <v>30.06443954306533</v>
      </c>
      <c r="J31" s="9">
        <v>17.452965450356189</v>
      </c>
      <c r="K31" s="9">
        <v>17.081708974048993</v>
      </c>
      <c r="L31" s="41">
        <v>19.325846440473654</v>
      </c>
      <c r="N31" s="42">
        <v>16.930241826641268</v>
      </c>
      <c r="O31" s="9">
        <v>9.4277388379132141</v>
      </c>
      <c r="P31" s="9">
        <v>1.3583243683714219</v>
      </c>
      <c r="Q31" s="9">
        <v>15.02716444644423</v>
      </c>
      <c r="R31" s="9">
        <v>7.3907942223768508</v>
      </c>
      <c r="S31" s="9">
        <v>16.951732648819174</v>
      </c>
      <c r="T31" s="9">
        <v>7.2330710824710875</v>
      </c>
      <c r="U31" s="9">
        <v>7.6972403338618323</v>
      </c>
      <c r="V31" s="9">
        <v>5.59979096158989</v>
      </c>
      <c r="W31" s="9">
        <v>4.2889604386269653</v>
      </c>
      <c r="X31" s="41">
        <v>11.103179324909274</v>
      </c>
    </row>
    <row r="32" spans="1:24" ht="14.25" customHeight="1">
      <c r="A32" s="343">
        <v>1980</v>
      </c>
      <c r="B32" s="42">
        <v>18.887782456845812</v>
      </c>
      <c r="C32" s="9">
        <v>25.710810654129094</v>
      </c>
      <c r="D32" s="9">
        <v>31.543735670718149</v>
      </c>
      <c r="E32" s="9">
        <v>19.307805344644695</v>
      </c>
      <c r="F32" s="9">
        <v>25.548154129501555</v>
      </c>
      <c r="G32" s="9">
        <v>15.201089123477809</v>
      </c>
      <c r="H32" s="9">
        <v>37.400543976803185</v>
      </c>
      <c r="I32" s="9">
        <v>43.151557489641895</v>
      </c>
      <c r="J32" s="9">
        <v>20.180512618076783</v>
      </c>
      <c r="K32" s="9">
        <v>19.434734620208211</v>
      </c>
      <c r="L32" s="41">
        <v>24.060215965030775</v>
      </c>
      <c r="N32" s="42">
        <v>13.423994216637825</v>
      </c>
      <c r="O32" s="9">
        <v>17.581531769368475</v>
      </c>
      <c r="P32" s="9">
        <v>16.847972915321275</v>
      </c>
      <c r="Q32" s="9">
        <v>20.396315685314413</v>
      </c>
      <c r="R32" s="9">
        <v>20.841310164977521</v>
      </c>
      <c r="S32" s="9">
        <v>15.449464951669034</v>
      </c>
      <c r="T32" s="9">
        <v>36.534313526632502</v>
      </c>
      <c r="U32" s="9">
        <v>43.530224229958222</v>
      </c>
      <c r="V32" s="9">
        <v>15.627986977221276</v>
      </c>
      <c r="W32" s="9">
        <v>13.775118459950342</v>
      </c>
      <c r="X32" s="41">
        <v>24.497605003432319</v>
      </c>
    </row>
    <row r="33" spans="1:24" ht="14.25" customHeight="1">
      <c r="A33" s="343">
        <v>1981</v>
      </c>
      <c r="B33" s="42">
        <v>21.21934006196366</v>
      </c>
      <c r="C33" s="9">
        <v>29.952505057206597</v>
      </c>
      <c r="D33" s="9">
        <v>36.581405422595012</v>
      </c>
      <c r="E33" s="9">
        <v>22.413364380746454</v>
      </c>
      <c r="F33" s="9">
        <v>30.605628089600078</v>
      </c>
      <c r="G33" s="9">
        <v>17.334013559103852</v>
      </c>
      <c r="H33" s="9">
        <v>48.820570386377057</v>
      </c>
      <c r="I33" s="9">
        <v>57.467588129306691</v>
      </c>
      <c r="J33" s="9">
        <v>26.645585186225873</v>
      </c>
      <c r="K33" s="9">
        <v>26.182528093604073</v>
      </c>
      <c r="L33" s="41">
        <v>29.668614850088304</v>
      </c>
      <c r="N33" s="42">
        <v>12.344263337662387</v>
      </c>
      <c r="O33" s="9">
        <v>16.497707754680601</v>
      </c>
      <c r="P33" s="9">
        <v>15.970428501128042</v>
      </c>
      <c r="Q33" s="9">
        <v>16.084474546264961</v>
      </c>
      <c r="R33" s="9">
        <v>19.795848789946202</v>
      </c>
      <c r="S33" s="9">
        <v>14.031392213415671</v>
      </c>
      <c r="T33" s="9">
        <v>30.534385854539646</v>
      </c>
      <c r="U33" s="9">
        <v>33.176162049541816</v>
      </c>
      <c r="V33" s="9">
        <v>32.036215781545472</v>
      </c>
      <c r="W33" s="9">
        <v>34.720275863090592</v>
      </c>
      <c r="X33" s="41">
        <v>23.30984432229868</v>
      </c>
    </row>
    <row r="34" spans="1:24" ht="14.25" customHeight="1">
      <c r="A34" s="343">
        <v>1982</v>
      </c>
      <c r="B34" s="42">
        <v>24.101931678354489</v>
      </c>
      <c r="C34" s="9">
        <v>33.988425401364566</v>
      </c>
      <c r="D34" s="9">
        <v>41.390356020874776</v>
      </c>
      <c r="E34" s="9">
        <v>25.294393333650415</v>
      </c>
      <c r="F34" s="9">
        <v>33.882134859968254</v>
      </c>
      <c r="G34" s="9">
        <v>20.427640297182894</v>
      </c>
      <c r="H34" s="9">
        <v>54.734328570010369</v>
      </c>
      <c r="I34" s="9">
        <v>64.378334084398276</v>
      </c>
      <c r="J34" s="9">
        <v>31.441838658859361</v>
      </c>
      <c r="K34" s="9">
        <v>31.139221413171501</v>
      </c>
      <c r="L34" s="41">
        <v>33.529397292787991</v>
      </c>
      <c r="N34" s="42">
        <v>13.584737357397692</v>
      </c>
      <c r="O34" s="9">
        <v>13.474400009113507</v>
      </c>
      <c r="P34" s="9">
        <v>13.145888034442365</v>
      </c>
      <c r="Q34" s="9">
        <v>12.854067350008492</v>
      </c>
      <c r="R34" s="9">
        <v>10.705569448782359</v>
      </c>
      <c r="S34" s="9">
        <v>17.847146176104523</v>
      </c>
      <c r="T34" s="9">
        <v>12.113250903933515</v>
      </c>
      <c r="U34" s="9">
        <v>12.025467189508365</v>
      </c>
      <c r="V34" s="9">
        <v>18.000180664498423</v>
      </c>
      <c r="W34" s="9">
        <v>18.931301445937375</v>
      </c>
      <c r="X34" s="41">
        <v>13.013018849069047</v>
      </c>
    </row>
    <row r="35" spans="1:24" ht="14.25" customHeight="1">
      <c r="A35" s="343">
        <v>1983</v>
      </c>
      <c r="B35" s="42">
        <v>26.967457500499652</v>
      </c>
      <c r="C35" s="9">
        <v>39.721921510702131</v>
      </c>
      <c r="D35" s="9">
        <v>48.507568985970124</v>
      </c>
      <c r="E35" s="9">
        <v>29.354242546588296</v>
      </c>
      <c r="F35" s="9">
        <v>39.345120606488024</v>
      </c>
      <c r="G35" s="9">
        <v>23.569255684476719</v>
      </c>
      <c r="H35" s="9">
        <v>66.84393692967609</v>
      </c>
      <c r="I35" s="9">
        <v>77.685621449947504</v>
      </c>
      <c r="J35" s="9">
        <v>40.190668033064611</v>
      </c>
      <c r="K35" s="9">
        <v>39.992777075773731</v>
      </c>
      <c r="L35" s="41">
        <v>41.644506869793332</v>
      </c>
      <c r="N35" s="42">
        <v>11.889195689317456</v>
      </c>
      <c r="O35" s="9">
        <v>16.868966542673025</v>
      </c>
      <c r="P35" s="9">
        <v>17.195341256561946</v>
      </c>
      <c r="Q35" s="9">
        <v>16.05039171877214</v>
      </c>
      <c r="R35" s="9">
        <v>16.123499210122951</v>
      </c>
      <c r="S35" s="9">
        <v>15.379237844358729</v>
      </c>
      <c r="T35" s="9">
        <v>22.124338922284181</v>
      </c>
      <c r="U35" s="9">
        <v>20.67044379884657</v>
      </c>
      <c r="V35" s="9">
        <v>27.825438165780092</v>
      </c>
      <c r="W35" s="9">
        <v>28.432167731905089</v>
      </c>
      <c r="X35" s="41">
        <v>24.202968834011408</v>
      </c>
    </row>
    <row r="36" spans="1:24" ht="14.25" customHeight="1">
      <c r="A36" s="343">
        <v>1984</v>
      </c>
      <c r="B36" s="42">
        <v>29.898083854751604</v>
      </c>
      <c r="C36" s="9">
        <v>44.374142478543583</v>
      </c>
      <c r="D36" s="9">
        <v>54.46104264007063</v>
      </c>
      <c r="E36" s="9">
        <v>32.009127095281379</v>
      </c>
      <c r="F36" s="9">
        <v>42.743595889811495</v>
      </c>
      <c r="G36" s="9">
        <v>26.282350997078531</v>
      </c>
      <c r="H36" s="9">
        <v>74.253318246960092</v>
      </c>
      <c r="I36" s="9">
        <v>85.986098984717856</v>
      </c>
      <c r="J36" s="9">
        <v>43.792783773437158</v>
      </c>
      <c r="K36" s="9">
        <v>43.739555634135733</v>
      </c>
      <c r="L36" s="41">
        <v>44.153205435885035</v>
      </c>
      <c r="N36" s="42">
        <v>10.867269760961529</v>
      </c>
      <c r="O36" s="9">
        <v>11.711973617862427</v>
      </c>
      <c r="P36" s="9">
        <v>12.273288021962991</v>
      </c>
      <c r="Q36" s="9">
        <v>9.0442958781153937</v>
      </c>
      <c r="R36" s="9">
        <v>8.6376029122225084</v>
      </c>
      <c r="S36" s="9">
        <v>11.511162460631796</v>
      </c>
      <c r="T36" s="9">
        <v>11.084597433390432</v>
      </c>
      <c r="U36" s="9">
        <v>10.684702496868503</v>
      </c>
      <c r="V36" s="9">
        <v>8.9625674731485194</v>
      </c>
      <c r="W36" s="9">
        <v>9.368638119986116</v>
      </c>
      <c r="X36" s="41">
        <v>6.0240803761597128</v>
      </c>
    </row>
    <row r="37" spans="1:24" ht="14.25" customHeight="1">
      <c r="A37" s="343">
        <v>1985</v>
      </c>
      <c r="B37" s="42">
        <v>32.467856203172701</v>
      </c>
      <c r="C37" s="9">
        <v>48.122988328024739</v>
      </c>
      <c r="D37" s="9">
        <v>58.851933082715334</v>
      </c>
      <c r="E37" s="9">
        <v>34.917528445323207</v>
      </c>
      <c r="F37" s="9">
        <v>44.060663951399533</v>
      </c>
      <c r="G37" s="9">
        <v>29.610934540708961</v>
      </c>
      <c r="H37" s="9">
        <v>76.062082339373632</v>
      </c>
      <c r="I37" s="9">
        <v>88.310024486280554</v>
      </c>
      <c r="J37" s="9">
        <v>44.930478918717938</v>
      </c>
      <c r="K37" s="9">
        <v>44.369924303182906</v>
      </c>
      <c r="L37" s="41">
        <v>48.506025022782531</v>
      </c>
      <c r="N37" s="42">
        <v>8.5951071677548008</v>
      </c>
      <c r="O37" s="9">
        <v>8.4482665806868251</v>
      </c>
      <c r="P37" s="9">
        <v>8.0624428578494278</v>
      </c>
      <c r="Q37" s="9">
        <v>9.0861626478735413</v>
      </c>
      <c r="R37" s="9">
        <v>3.0813225564440216</v>
      </c>
      <c r="S37" s="9">
        <v>12.664710032981553</v>
      </c>
      <c r="T37" s="9">
        <v>2.4359370532071711</v>
      </c>
      <c r="U37" s="9">
        <v>2.7026758150474173</v>
      </c>
      <c r="V37" s="9">
        <v>2.597905516047283</v>
      </c>
      <c r="W37" s="9">
        <v>1.4411867242547283</v>
      </c>
      <c r="X37" s="41">
        <v>9.8584452565244405</v>
      </c>
    </row>
    <row r="38" spans="1:24" ht="14.25" customHeight="1">
      <c r="A38" s="343">
        <v>1986</v>
      </c>
      <c r="B38" s="42">
        <v>35.998653404276517</v>
      </c>
      <c r="C38" s="9">
        <v>47.827121548164101</v>
      </c>
      <c r="D38" s="9">
        <v>57.371668305072355</v>
      </c>
      <c r="E38" s="9">
        <v>37.462185835821678</v>
      </c>
      <c r="F38" s="9">
        <v>43.909064120942901</v>
      </c>
      <c r="G38" s="9">
        <v>33.691836146788468</v>
      </c>
      <c r="H38" s="9">
        <v>63.566724028709196</v>
      </c>
      <c r="I38" s="9">
        <v>70.467206936907317</v>
      </c>
      <c r="J38" s="9">
        <v>43.535999539384193</v>
      </c>
      <c r="K38" s="9">
        <v>42.558660616992412</v>
      </c>
      <c r="L38" s="41">
        <v>48.889905668863051</v>
      </c>
      <c r="N38" s="42">
        <v>10.874746946670278</v>
      </c>
      <c r="O38" s="9">
        <v>-0.61481381381367495</v>
      </c>
      <c r="P38" s="9">
        <v>-2.515235609274713</v>
      </c>
      <c r="Q38" s="9">
        <v>7.2876217298229129</v>
      </c>
      <c r="R38" s="9">
        <v>-0.3440706899556778</v>
      </c>
      <c r="S38" s="9">
        <v>13.78173863600658</v>
      </c>
      <c r="T38" s="9">
        <v>-16.427841476798744</v>
      </c>
      <c r="U38" s="9">
        <v>-20.204747595948426</v>
      </c>
      <c r="V38" s="9">
        <v>-3.1036379154926075</v>
      </c>
      <c r="W38" s="9">
        <v>-4.0821879113743798</v>
      </c>
      <c r="X38" s="41">
        <v>0.79140817228420257</v>
      </c>
    </row>
    <row r="39" spans="1:24" ht="14.25" customHeight="1">
      <c r="A39" s="343">
        <v>1987</v>
      </c>
      <c r="B39" s="42">
        <v>38.138894448679814</v>
      </c>
      <c r="C39" s="9">
        <v>49.527494509583505</v>
      </c>
      <c r="D39" s="9">
        <v>58.930753395298453</v>
      </c>
      <c r="E39" s="9">
        <v>39.053924497261924</v>
      </c>
      <c r="F39" s="9">
        <v>43.797494169732573</v>
      </c>
      <c r="G39" s="9">
        <v>36.171708940671401</v>
      </c>
      <c r="H39" s="9">
        <v>61.810807104902857</v>
      </c>
      <c r="I39" s="9">
        <v>67.634636015110402</v>
      </c>
      <c r="J39" s="9">
        <v>43.261851846935187</v>
      </c>
      <c r="K39" s="9">
        <v>42.356936340242633</v>
      </c>
      <c r="L39" s="41">
        <v>48.153966607170112</v>
      </c>
      <c r="N39" s="42">
        <v>5.9453364001361253</v>
      </c>
      <c r="O39" s="9">
        <v>3.5552483745170615</v>
      </c>
      <c r="P39" s="9">
        <v>2.7175174372404687</v>
      </c>
      <c r="Q39" s="9">
        <v>4.2489209476885614</v>
      </c>
      <c r="R39" s="9">
        <v>-0.25409321160437814</v>
      </c>
      <c r="S39" s="9">
        <v>7.3604560555222687</v>
      </c>
      <c r="T39" s="9">
        <v>-2.76232093227472</v>
      </c>
      <c r="U39" s="9">
        <v>-4.0197008579225368</v>
      </c>
      <c r="V39" s="9">
        <v>-0.62970345311815779</v>
      </c>
      <c r="W39" s="9">
        <v>-0.47399113088919531</v>
      </c>
      <c r="X39" s="41">
        <v>-1.5052985920601669</v>
      </c>
    </row>
    <row r="40" spans="1:24" ht="14.25" customHeight="1">
      <c r="A40" s="343">
        <v>1988</v>
      </c>
      <c r="B40" s="42">
        <v>40.402988445849822</v>
      </c>
      <c r="C40" s="9">
        <v>51.737232849321465</v>
      </c>
      <c r="D40" s="9">
        <v>60.641422058597293</v>
      </c>
      <c r="E40" s="9">
        <v>41.107274301594636</v>
      </c>
      <c r="F40" s="9">
        <v>45.259991794744955</v>
      </c>
      <c r="G40" s="9">
        <v>38.592420797039615</v>
      </c>
      <c r="H40" s="9">
        <v>61.749363505268548</v>
      </c>
      <c r="I40" s="9">
        <v>67.45531954790593</v>
      </c>
      <c r="J40" s="9">
        <v>43.41632075648711</v>
      </c>
      <c r="K40" s="9">
        <v>42.554584558745908</v>
      </c>
      <c r="L40" s="41">
        <v>48.046078396512549</v>
      </c>
      <c r="N40" s="42">
        <v>5.9364437011057092</v>
      </c>
      <c r="O40" s="9">
        <v>4.4616396642280787</v>
      </c>
      <c r="P40" s="9">
        <v>2.9028453986052805</v>
      </c>
      <c r="Q40" s="9">
        <v>5.2577297435925319</v>
      </c>
      <c r="R40" s="9">
        <v>3.3392267131645115</v>
      </c>
      <c r="S40" s="9">
        <v>6.6922794837773525</v>
      </c>
      <c r="T40" s="9">
        <v>-9.9405917043005054E-2</v>
      </c>
      <c r="U40" s="9">
        <v>-0.26512520473150891</v>
      </c>
      <c r="V40" s="9">
        <v>0.35705570371431516</v>
      </c>
      <c r="W40" s="9">
        <v>0.46662538790722685</v>
      </c>
      <c r="X40" s="41">
        <v>-0.22404843932731788</v>
      </c>
    </row>
    <row r="41" spans="1:24" ht="14.25" customHeight="1">
      <c r="A41" s="343">
        <v>1989</v>
      </c>
      <c r="B41" s="42">
        <v>43.188380504594612</v>
      </c>
      <c r="C41" s="9">
        <v>55.001980323448372</v>
      </c>
      <c r="D41" s="9">
        <v>63.24860391736776</v>
      </c>
      <c r="E41" s="9">
        <v>44.088819848190944</v>
      </c>
      <c r="F41" s="9">
        <v>47.988281114815976</v>
      </c>
      <c r="G41" s="9">
        <v>41.460334124593061</v>
      </c>
      <c r="H41" s="9">
        <v>63.113258414100592</v>
      </c>
      <c r="I41" s="9">
        <v>69.071462014138035</v>
      </c>
      <c r="J41" s="9">
        <v>43.484162396017105</v>
      </c>
      <c r="K41" s="9">
        <v>42.378991394521833</v>
      </c>
      <c r="L41" s="41">
        <v>48.804970897387292</v>
      </c>
      <c r="N41" s="42">
        <v>6.8940248379842473</v>
      </c>
      <c r="O41" s="9">
        <v>6.3102475612391018</v>
      </c>
      <c r="P41" s="9">
        <v>4.2993415560920845</v>
      </c>
      <c r="Q41" s="9">
        <v>7.2530850007747949</v>
      </c>
      <c r="R41" s="9">
        <v>6.0280375932100672</v>
      </c>
      <c r="S41" s="9">
        <v>7.4312864244407306</v>
      </c>
      <c r="T41" s="9">
        <v>2.2087594614893069</v>
      </c>
      <c r="U41" s="9">
        <v>2.3958710403622741</v>
      </c>
      <c r="V41" s="9">
        <v>0.15625838013890725</v>
      </c>
      <c r="W41" s="9">
        <v>-0.41263042759041024</v>
      </c>
      <c r="X41" s="41">
        <v>1.579509766877929</v>
      </c>
    </row>
    <row r="42" spans="1:24" ht="14.25" customHeight="1">
      <c r="A42" s="343">
        <v>1990</v>
      </c>
      <c r="B42" s="42">
        <v>46.352078346757921</v>
      </c>
      <c r="C42" s="9">
        <v>55.471990549317908</v>
      </c>
      <c r="D42" s="9">
        <v>62.256070259865012</v>
      </c>
      <c r="E42" s="9">
        <v>45.349478776094728</v>
      </c>
      <c r="F42" s="9">
        <v>48.135358940178058</v>
      </c>
      <c r="G42" s="9">
        <v>43.284458639234387</v>
      </c>
      <c r="H42" s="9">
        <v>61.41704263113192</v>
      </c>
      <c r="I42" s="9">
        <v>67.339484553951038</v>
      </c>
      <c r="J42" s="9">
        <v>42.894652644304891</v>
      </c>
      <c r="K42" s="9">
        <v>41.486342087497633</v>
      </c>
      <c r="L42" s="41">
        <v>49.65513275640825</v>
      </c>
      <c r="N42" s="42">
        <v>7.3253449312060681</v>
      </c>
      <c r="O42" s="9">
        <v>0.85453327881208629</v>
      </c>
      <c r="P42" s="9">
        <v>-1.5692578112861733</v>
      </c>
      <c r="Q42" s="9">
        <v>2.8593619249609237</v>
      </c>
      <c r="R42" s="9">
        <v>0.3064869629528566</v>
      </c>
      <c r="S42" s="9">
        <v>4.3996859966434876</v>
      </c>
      <c r="T42" s="9">
        <v>-2.6875744108146193</v>
      </c>
      <c r="U42" s="9">
        <v>-2.5075152743002316</v>
      </c>
      <c r="V42" s="9">
        <v>-1.3556884144242165</v>
      </c>
      <c r="W42" s="9">
        <v>-2.1063486356109662</v>
      </c>
      <c r="X42" s="41">
        <v>1.7419575165989354</v>
      </c>
    </row>
    <row r="43" spans="1:24" ht="14.25" customHeight="1">
      <c r="A43" s="343">
        <v>1991</v>
      </c>
      <c r="B43" s="42">
        <v>49.567882401491048</v>
      </c>
      <c r="C43" s="9">
        <v>56.440345045536148</v>
      </c>
      <c r="D43" s="9">
        <v>61.914535870608077</v>
      </c>
      <c r="E43" s="9">
        <v>47.745899198147093</v>
      </c>
      <c r="F43" s="9">
        <v>50.464261354023577</v>
      </c>
      <c r="G43" s="9">
        <v>45.565560430323963</v>
      </c>
      <c r="H43" s="9">
        <v>60.64980639971931</v>
      </c>
      <c r="I43" s="9">
        <v>65.722386269804929</v>
      </c>
      <c r="J43" s="9">
        <v>43.712596152448896</v>
      </c>
      <c r="K43" s="9">
        <v>42.15998842008544</v>
      </c>
      <c r="L43" s="41">
        <v>50.943225747006018</v>
      </c>
      <c r="N43" s="42">
        <v>6.937777483624008</v>
      </c>
      <c r="O43" s="9">
        <v>1.7456638686100812</v>
      </c>
      <c r="P43" s="9">
        <v>-0.54859612537593305</v>
      </c>
      <c r="Q43" s="9">
        <v>5.2843395045051755</v>
      </c>
      <c r="R43" s="9">
        <v>4.8382363092791092</v>
      </c>
      <c r="S43" s="9">
        <v>5.2700249992774895</v>
      </c>
      <c r="T43" s="9">
        <v>-1.2492236658489086</v>
      </c>
      <c r="U43" s="9">
        <v>-2.4014117346718322</v>
      </c>
      <c r="V43" s="9">
        <v>1.9068659091999951</v>
      </c>
      <c r="W43" s="9">
        <v>1.6237785707089891</v>
      </c>
      <c r="X43" s="41">
        <v>2.5940782333957912</v>
      </c>
    </row>
    <row r="44" spans="1:24" ht="14.25" customHeight="1">
      <c r="A44" s="343">
        <v>1992</v>
      </c>
      <c r="B44" s="42">
        <v>52.89322121017743</v>
      </c>
      <c r="C44" s="9">
        <v>58.13606158372837</v>
      </c>
      <c r="D44" s="9">
        <v>62.75559982897424</v>
      </c>
      <c r="E44" s="9">
        <v>50.94598842561544</v>
      </c>
      <c r="F44" s="9">
        <v>53.505119793422217</v>
      </c>
      <c r="G44" s="9">
        <v>48.775616818229281</v>
      </c>
      <c r="H44" s="9">
        <v>61.437398361672678</v>
      </c>
      <c r="I44" s="9">
        <v>64.895187030971684</v>
      </c>
      <c r="J44" s="9">
        <v>51.050148695631535</v>
      </c>
      <c r="K44" s="9">
        <v>50.64347240283702</v>
      </c>
      <c r="L44" s="41">
        <v>53.034750832784368</v>
      </c>
      <c r="N44" s="42">
        <v>6.7086561853736848</v>
      </c>
      <c r="O44" s="9">
        <v>3.0044404172655526</v>
      </c>
      <c r="P44" s="9">
        <v>1.3584273006969738</v>
      </c>
      <c r="Q44" s="9">
        <v>6.7023331452778168</v>
      </c>
      <c r="R44" s="9">
        <v>6.0257662706405313</v>
      </c>
      <c r="S44" s="9">
        <v>7.0449180424630997</v>
      </c>
      <c r="T44" s="9">
        <v>1.2985894081221971</v>
      </c>
      <c r="U44" s="9">
        <v>-1.2586263003863118</v>
      </c>
      <c r="V44" s="9">
        <v>16.785899692602847</v>
      </c>
      <c r="W44" s="9">
        <v>20.122121235474456</v>
      </c>
      <c r="X44" s="41">
        <v>4.1056000186663999</v>
      </c>
    </row>
    <row r="45" spans="1:24" ht="14.25" customHeight="1">
      <c r="A45" s="343">
        <v>1993</v>
      </c>
      <c r="B45" s="42">
        <v>55.29333224924811</v>
      </c>
      <c r="C45" s="9">
        <v>61.38177508085915</v>
      </c>
      <c r="D45" s="9">
        <v>65.937105546837827</v>
      </c>
      <c r="E45" s="9">
        <v>53.82561714221282</v>
      </c>
      <c r="F45" s="9">
        <v>56.215314779456691</v>
      </c>
      <c r="G45" s="9">
        <v>51.809828239833998</v>
      </c>
      <c r="H45" s="9">
        <v>65.596484129538041</v>
      </c>
      <c r="I45" s="9">
        <v>68.717830671312029</v>
      </c>
      <c r="J45" s="9">
        <v>57.223127926421689</v>
      </c>
      <c r="K45" s="9">
        <v>56.691714925580982</v>
      </c>
      <c r="L45" s="41">
        <v>60.22538092540718</v>
      </c>
      <c r="N45" s="42">
        <v>4.5376533781778194</v>
      </c>
      <c r="O45" s="9">
        <v>5.5829607453822039</v>
      </c>
      <c r="P45" s="9">
        <v>5.0696762146072105</v>
      </c>
      <c r="Q45" s="9">
        <v>5.6523169057792089</v>
      </c>
      <c r="R45" s="9">
        <v>5.0653002862123486</v>
      </c>
      <c r="S45" s="9">
        <v>6.2207545891469263</v>
      </c>
      <c r="T45" s="9">
        <v>6.7696319811289207</v>
      </c>
      <c r="U45" s="9">
        <v>5.8904886713955662</v>
      </c>
      <c r="V45" s="9">
        <v>12.091990696431388</v>
      </c>
      <c r="W45" s="9">
        <v>11.942787956232515</v>
      </c>
      <c r="X45" s="41">
        <v>13.558336712648034</v>
      </c>
    </row>
    <row r="46" spans="1:24" ht="14.25" customHeight="1">
      <c r="A46" s="343">
        <v>1994</v>
      </c>
      <c r="B46" s="42">
        <v>57.439769289358246</v>
      </c>
      <c r="C46" s="9">
        <v>63.949460747004892</v>
      </c>
      <c r="D46" s="9">
        <v>68.33827976079327</v>
      </c>
      <c r="E46" s="9">
        <v>56.037169927565003</v>
      </c>
      <c r="F46" s="9">
        <v>58.576765570542953</v>
      </c>
      <c r="G46" s="9">
        <v>53.84762266655283</v>
      </c>
      <c r="H46" s="9">
        <v>69.15772954335921</v>
      </c>
      <c r="I46" s="9">
        <v>71.598814160987857</v>
      </c>
      <c r="J46" s="9">
        <v>60.939462107881106</v>
      </c>
      <c r="K46" s="9">
        <v>60.556659309876984</v>
      </c>
      <c r="L46" s="41">
        <v>63.274193916211374</v>
      </c>
      <c r="N46" s="42">
        <v>3.8819093601278221</v>
      </c>
      <c r="O46" s="9">
        <v>4.183140130377927</v>
      </c>
      <c r="P46" s="9">
        <v>3.6416130099156341</v>
      </c>
      <c r="Q46" s="9">
        <v>4.1087365138964049</v>
      </c>
      <c r="R46" s="9">
        <v>4.2007250165736476</v>
      </c>
      <c r="S46" s="9">
        <v>3.9332198078048775</v>
      </c>
      <c r="T46" s="9">
        <v>5.4290187364135711</v>
      </c>
      <c r="U46" s="9">
        <v>4.1924831758092251</v>
      </c>
      <c r="V46" s="9">
        <v>6.4944617956535611</v>
      </c>
      <c r="W46" s="9">
        <v>6.8174765737277543</v>
      </c>
      <c r="X46" s="41">
        <v>5.0623390735881513</v>
      </c>
    </row>
    <row r="47" spans="1:24" ht="14.25" customHeight="1" thickBot="1">
      <c r="A47" s="343">
        <v>1995</v>
      </c>
      <c r="B47" s="525">
        <v>60.272463895421623</v>
      </c>
      <c r="C47" s="498">
        <v>68.052950255362788</v>
      </c>
      <c r="D47" s="498">
        <v>72.691923499995198</v>
      </c>
      <c r="E47" s="498">
        <v>59.308205738425876</v>
      </c>
      <c r="F47" s="498">
        <v>62.414591862439906</v>
      </c>
      <c r="G47" s="498">
        <v>56.572043124231861</v>
      </c>
      <c r="H47" s="498">
        <v>72.564954492480126</v>
      </c>
      <c r="I47" s="498">
        <v>74.864331894907309</v>
      </c>
      <c r="J47" s="498">
        <v>63.795384307450611</v>
      </c>
      <c r="K47" s="498">
        <v>63.63233889544</v>
      </c>
      <c r="L47" s="526">
        <v>64.810873160835087</v>
      </c>
      <c r="N47" s="525">
        <v>4.931591197369567</v>
      </c>
      <c r="O47" s="498">
        <v>6.4167695245969547</v>
      </c>
      <c r="P47" s="498">
        <v>6.3707248037865982</v>
      </c>
      <c r="Q47" s="498">
        <v>5.8372609021638544</v>
      </c>
      <c r="R47" s="498">
        <v>6.5517893562681007</v>
      </c>
      <c r="S47" s="498">
        <v>5.0594999793208917</v>
      </c>
      <c r="T47" s="498">
        <v>4.9267449518924922</v>
      </c>
      <c r="U47" s="498">
        <v>4.5608544948482432</v>
      </c>
      <c r="V47" s="498">
        <v>4.6864906593918843</v>
      </c>
      <c r="W47" s="498">
        <v>5.0790113269365333</v>
      </c>
      <c r="X47" s="526">
        <v>2.4286034313745652</v>
      </c>
    </row>
    <row r="48" spans="1:24" ht="14.25" customHeight="1">
      <c r="A48" s="343">
        <v>1996</v>
      </c>
      <c r="B48" s="42">
        <v>62.402024587750027</v>
      </c>
      <c r="C48" s="9">
        <v>69.353784525328166</v>
      </c>
      <c r="D48" s="9">
        <v>73.686678018918059</v>
      </c>
      <c r="E48" s="9">
        <v>61.001601084757475</v>
      </c>
      <c r="F48" s="9">
        <v>63.438787962948382</v>
      </c>
      <c r="G48" s="9">
        <v>58.761871497117838</v>
      </c>
      <c r="H48" s="9">
        <v>72.649334482219572</v>
      </c>
      <c r="I48" s="9">
        <v>75.091419236586944</v>
      </c>
      <c r="J48" s="9">
        <v>63.464702809888806</v>
      </c>
      <c r="K48" s="9">
        <v>62.970992575349626</v>
      </c>
      <c r="L48" s="41">
        <v>66.472616541920644</v>
      </c>
      <c r="N48" s="42">
        <v>3.5332232244950079</v>
      </c>
      <c r="O48" s="9">
        <v>1.9115031237942004</v>
      </c>
      <c r="P48" s="9">
        <v>1.3684526024723143</v>
      </c>
      <c r="Q48" s="9">
        <v>2.85524629391114</v>
      </c>
      <c r="R48" s="9">
        <v>1.6409561769878733</v>
      </c>
      <c r="S48" s="9">
        <v>3.8708666895362454</v>
      </c>
      <c r="T48" s="9">
        <v>0.11628201289397566</v>
      </c>
      <c r="U48" s="9">
        <v>0.30333182161890182</v>
      </c>
      <c r="V48" s="9">
        <v>-0.51834705778734946</v>
      </c>
      <c r="W48" s="9">
        <v>-1.0393242360257959</v>
      </c>
      <c r="X48" s="41">
        <v>2.5639885717351207</v>
      </c>
    </row>
    <row r="49" spans="1:24" ht="14.25" customHeight="1">
      <c r="A49" s="343">
        <v>1997</v>
      </c>
      <c r="B49" s="42">
        <v>63.940249290857409</v>
      </c>
      <c r="C49" s="9">
        <v>71.732301478753953</v>
      </c>
      <c r="D49" s="9">
        <v>76.162652801700119</v>
      </c>
      <c r="E49" s="9">
        <v>62.91334414996259</v>
      </c>
      <c r="F49" s="9">
        <v>65.806715903967088</v>
      </c>
      <c r="G49" s="9">
        <v>60.174338530138726</v>
      </c>
      <c r="H49" s="9">
        <v>75.038395172417154</v>
      </c>
      <c r="I49" s="9">
        <v>77.584109647333605</v>
      </c>
      <c r="J49" s="9">
        <v>65.249863007403079</v>
      </c>
      <c r="K49" s="9">
        <v>64.781805022769248</v>
      </c>
      <c r="L49" s="41">
        <v>68.297663917444865</v>
      </c>
      <c r="N49" s="42">
        <v>2.4650237124026697</v>
      </c>
      <c r="O49" s="9">
        <v>3.4295416893322495</v>
      </c>
      <c r="P49" s="9">
        <v>3.3601389686021443</v>
      </c>
      <c r="Q49" s="9">
        <v>3.1339227679432202</v>
      </c>
      <c r="R49" s="9">
        <v>3.7326185084142871</v>
      </c>
      <c r="S49" s="9">
        <v>2.4037134914774994</v>
      </c>
      <c r="T49" s="9">
        <v>3.2884825542101703</v>
      </c>
      <c r="U49" s="9">
        <v>3.319540949003863</v>
      </c>
      <c r="V49" s="9">
        <v>2.8128394500826603</v>
      </c>
      <c r="W49" s="9">
        <v>2.8756295134666043</v>
      </c>
      <c r="X49" s="41">
        <v>2.745562715096761</v>
      </c>
    </row>
    <row r="50" spans="1:24" ht="14.25" customHeight="1">
      <c r="A50" s="343">
        <v>1998</v>
      </c>
      <c r="B50" s="42">
        <v>65.624935951574543</v>
      </c>
      <c r="C50" s="9">
        <v>72.294178062524267</v>
      </c>
      <c r="D50" s="9">
        <v>76.423685368013821</v>
      </c>
      <c r="E50" s="9">
        <v>64.37096607372942</v>
      </c>
      <c r="F50" s="9">
        <v>66.78347216683737</v>
      </c>
      <c r="G50" s="9">
        <v>62.056637015509651</v>
      </c>
      <c r="H50" s="9">
        <v>73.470392721764881</v>
      </c>
      <c r="I50" s="9">
        <v>75.548364077045392</v>
      </c>
      <c r="J50" s="9">
        <v>65.020625730655695</v>
      </c>
      <c r="K50" s="9">
        <v>64.321209535347535</v>
      </c>
      <c r="L50" s="41">
        <v>69.408065017480084</v>
      </c>
      <c r="N50" s="42">
        <v>2.6347827532759105</v>
      </c>
      <c r="O50" s="9">
        <v>0.7832964678217369</v>
      </c>
      <c r="P50" s="9">
        <v>0.34273040225283324</v>
      </c>
      <c r="Q50" s="9">
        <v>2.3168724274017061</v>
      </c>
      <c r="R50" s="9">
        <v>1.4842805167418982</v>
      </c>
      <c r="S50" s="9">
        <v>3.1280750754379527</v>
      </c>
      <c r="T50" s="9">
        <v>-2.0896001934069153</v>
      </c>
      <c r="U50" s="9">
        <v>-2.6239207739083392</v>
      </c>
      <c r="V50" s="9">
        <v>-0.3513222345330802</v>
      </c>
      <c r="W50" s="9">
        <v>-0.71099514325021484</v>
      </c>
      <c r="X50" s="41">
        <v>1.6258258867791087</v>
      </c>
    </row>
    <row r="51" spans="1:24" ht="14.25" customHeight="1">
      <c r="A51" s="343">
        <v>1999</v>
      </c>
      <c r="B51" s="42">
        <v>67.343360219992206</v>
      </c>
      <c r="C51" s="9">
        <v>72.405900774808984</v>
      </c>
      <c r="D51" s="9">
        <v>76.080724072455425</v>
      </c>
      <c r="E51" s="9">
        <v>65.501391625197812</v>
      </c>
      <c r="F51" s="9">
        <v>66.944198897042838</v>
      </c>
      <c r="G51" s="9">
        <v>64.12618987602049</v>
      </c>
      <c r="H51" s="9">
        <v>73.784380926465204</v>
      </c>
      <c r="I51" s="9">
        <v>75.545549201161251</v>
      </c>
      <c r="J51" s="9">
        <v>66.513345226833152</v>
      </c>
      <c r="K51" s="9">
        <v>65.845519712763362</v>
      </c>
      <c r="L51" s="41">
        <v>70.591556500332302</v>
      </c>
      <c r="N51" s="42">
        <v>2.6185538218059579</v>
      </c>
      <c r="O51" s="9">
        <v>0.15453901721946828</v>
      </c>
      <c r="P51" s="9">
        <v>-0.44876309472238196</v>
      </c>
      <c r="Q51" s="9">
        <v>1.7561108997084407</v>
      </c>
      <c r="R51" s="9">
        <v>0.24066842437293623</v>
      </c>
      <c r="S51" s="9">
        <v>3.3349420143305553</v>
      </c>
      <c r="T51" s="9">
        <v>0.42736698834509035</v>
      </c>
      <c r="U51" s="9">
        <v>-3.7259256617017122E-3</v>
      </c>
      <c r="V51" s="9">
        <v>2.2957630435009424</v>
      </c>
      <c r="W51" s="9">
        <v>2.3698406613111844</v>
      </c>
      <c r="X51" s="41">
        <v>1.7051209863784056</v>
      </c>
    </row>
    <row r="52" spans="1:24" ht="14.25" customHeight="1">
      <c r="A52" s="343">
        <v>2000</v>
      </c>
      <c r="B52" s="42">
        <v>69.641666748057531</v>
      </c>
      <c r="C52" s="9">
        <v>77.248731408024867</v>
      </c>
      <c r="D52" s="9">
        <v>81.487419336121576</v>
      </c>
      <c r="E52" s="9">
        <v>69.246939897608073</v>
      </c>
      <c r="F52" s="9">
        <v>71.356049232323244</v>
      </c>
      <c r="G52" s="9">
        <v>67.095987617572064</v>
      </c>
      <c r="H52" s="9">
        <v>81.569287406216091</v>
      </c>
      <c r="I52" s="9">
        <v>84.351167275020799</v>
      </c>
      <c r="J52" s="9">
        <v>70.414047543679487</v>
      </c>
      <c r="K52" s="9">
        <v>69.947686664004507</v>
      </c>
      <c r="L52" s="41">
        <v>73.25126558726825</v>
      </c>
      <c r="N52" s="42">
        <v>3.4128183098636411</v>
      </c>
      <c r="O52" s="9">
        <v>6.6884474626973667</v>
      </c>
      <c r="P52" s="9">
        <v>7.1065244575184261</v>
      </c>
      <c r="Q52" s="9">
        <v>5.7182728175341202</v>
      </c>
      <c r="R52" s="9">
        <v>6.5903400264235579</v>
      </c>
      <c r="S52" s="9">
        <v>4.6311776004363869</v>
      </c>
      <c r="T52" s="9">
        <v>10.550886762212542</v>
      </c>
      <c r="U52" s="9">
        <v>11.65603820075769</v>
      </c>
      <c r="V52" s="9">
        <v>5.864540873028723</v>
      </c>
      <c r="W52" s="9">
        <v>6.2299864427161511</v>
      </c>
      <c r="X52" s="41">
        <v>3.7677439325529249</v>
      </c>
    </row>
    <row r="53" spans="1:24" ht="14.25" customHeight="1">
      <c r="A53" s="343">
        <v>2001</v>
      </c>
      <c r="B53" s="42">
        <v>72.540349983037217</v>
      </c>
      <c r="C53" s="9">
        <v>78.428108537685119</v>
      </c>
      <c r="D53" s="9">
        <v>81.993437795479522</v>
      </c>
      <c r="E53" s="9">
        <v>71.812087268056175</v>
      </c>
      <c r="F53" s="9">
        <v>73.905500607608516</v>
      </c>
      <c r="G53" s="9">
        <v>69.572830821696002</v>
      </c>
      <c r="H53" s="9">
        <v>81.399545627631042</v>
      </c>
      <c r="I53" s="9">
        <v>83.612569627248121</v>
      </c>
      <c r="J53" s="9">
        <v>72.702804352582532</v>
      </c>
      <c r="K53" s="9">
        <v>72.320872044839092</v>
      </c>
      <c r="L53" s="41">
        <v>74.891780858075194</v>
      </c>
      <c r="N53" s="42">
        <v>4.1622829698580333</v>
      </c>
      <c r="O53" s="9">
        <v>1.5267268577277004</v>
      </c>
      <c r="P53" s="9">
        <v>0.62097740176394467</v>
      </c>
      <c r="Q53" s="9">
        <v>3.7043476206183978</v>
      </c>
      <c r="R53" s="9">
        <v>3.5728594880368059</v>
      </c>
      <c r="S53" s="9">
        <v>3.6914922815373563</v>
      </c>
      <c r="T53" s="9">
        <v>-0.20809520835916029</v>
      </c>
      <c r="U53" s="9">
        <v>-0.87562231991945572</v>
      </c>
      <c r="V53" s="9">
        <v>3.2504264258964355</v>
      </c>
      <c r="W53" s="9">
        <v>3.3928003827120801</v>
      </c>
      <c r="X53" s="41">
        <v>2.2395725966707136</v>
      </c>
    </row>
    <row r="54" spans="1:24" ht="14.25" customHeight="1">
      <c r="A54" s="343">
        <v>2002</v>
      </c>
      <c r="B54" s="42">
        <v>75.508442156907492</v>
      </c>
      <c r="C54" s="9">
        <v>78.831707549793933</v>
      </c>
      <c r="D54" s="9">
        <v>81.144099991072466</v>
      </c>
      <c r="E54" s="9">
        <v>74.344608782444979</v>
      </c>
      <c r="F54" s="9">
        <v>75.580775865329045</v>
      </c>
      <c r="G54" s="9">
        <v>72.90439771520137</v>
      </c>
      <c r="H54" s="9">
        <v>79.547196615840605</v>
      </c>
      <c r="I54" s="9">
        <v>80.828170536723661</v>
      </c>
      <c r="J54" s="9">
        <v>74.395664151160034</v>
      </c>
      <c r="K54" s="9">
        <v>74.065196085651621</v>
      </c>
      <c r="L54" s="41">
        <v>76.249526103239674</v>
      </c>
      <c r="N54" s="42">
        <v>4.0916430297955886</v>
      </c>
      <c r="O54" s="9">
        <v>0.51461015652938258</v>
      </c>
      <c r="P54" s="9">
        <v>-1.0358607069575587</v>
      </c>
      <c r="Q54" s="9">
        <v>3.5265950492924025</v>
      </c>
      <c r="R54" s="9">
        <v>2.2667802043790708</v>
      </c>
      <c r="S54" s="9">
        <v>4.7886033300033937</v>
      </c>
      <c r="T54" s="9">
        <v>-2.2756257390725065</v>
      </c>
      <c r="U54" s="9">
        <v>-3.330120223475419</v>
      </c>
      <c r="V54" s="9">
        <v>2.328465612368591</v>
      </c>
      <c r="W54" s="9">
        <v>2.4119234067463191</v>
      </c>
      <c r="X54" s="41">
        <v>1.8129429285938636</v>
      </c>
    </row>
    <row r="55" spans="1:24" ht="14.25" customHeight="1">
      <c r="A55" s="343">
        <v>2003</v>
      </c>
      <c r="B55" s="42">
        <v>78.531789297524739</v>
      </c>
      <c r="C55" s="9">
        <v>78.601459762206858</v>
      </c>
      <c r="D55" s="9">
        <v>79.971164983205682</v>
      </c>
      <c r="E55" s="9">
        <v>75.833587353985905</v>
      </c>
      <c r="F55" s="9">
        <v>76.545207068430315</v>
      </c>
      <c r="G55" s="9">
        <v>75.030158456091669</v>
      </c>
      <c r="H55" s="9">
        <v>78.269905938666113</v>
      </c>
      <c r="I55" s="9">
        <v>79.317722343200259</v>
      </c>
      <c r="J55" s="9">
        <v>73.894589472047173</v>
      </c>
      <c r="K55" s="9">
        <v>73.378635075315117</v>
      </c>
      <c r="L55" s="41">
        <v>76.76797477931278</v>
      </c>
      <c r="N55" s="42">
        <v>4.003985586584724</v>
      </c>
      <c r="O55" s="9">
        <v>-0.29207509864179748</v>
      </c>
      <c r="P55" s="9">
        <v>-1.4454963552443467</v>
      </c>
      <c r="Q55" s="9">
        <v>2.002806384923117</v>
      </c>
      <c r="R55" s="9">
        <v>1.2760271273474455</v>
      </c>
      <c r="S55" s="9">
        <v>2.9158196316146912</v>
      </c>
      <c r="T55" s="9">
        <v>-1.6057016859348905</v>
      </c>
      <c r="U55" s="9">
        <v>-1.8687150575023126</v>
      </c>
      <c r="V55" s="9">
        <v>-0.67352672340522668</v>
      </c>
      <c r="W55" s="9">
        <v>-0.92696846376068009</v>
      </c>
      <c r="X55" s="41">
        <v>0.67993691576671011</v>
      </c>
    </row>
    <row r="56" spans="1:24" ht="14.25" customHeight="1">
      <c r="A56" s="343">
        <v>2004</v>
      </c>
      <c r="B56" s="42">
        <v>81.603672144335277</v>
      </c>
      <c r="C56" s="9">
        <v>80.033271082342011</v>
      </c>
      <c r="D56" s="9">
        <v>80.93183002815752</v>
      </c>
      <c r="E56" s="9">
        <v>78.129614024778476</v>
      </c>
      <c r="F56" s="9">
        <v>78.800789287337835</v>
      </c>
      <c r="G56" s="9">
        <v>77.372966816527878</v>
      </c>
      <c r="H56" s="9">
        <v>79.952591512627379</v>
      </c>
      <c r="I56" s="9">
        <v>81.082410956134595</v>
      </c>
      <c r="J56" s="9">
        <v>75.016137865448911</v>
      </c>
      <c r="K56" s="9">
        <v>74.347779075887757</v>
      </c>
      <c r="L56" s="41">
        <v>78.220453251365925</v>
      </c>
      <c r="N56" s="42">
        <v>3.911642500812551</v>
      </c>
      <c r="O56" s="9">
        <v>1.8216090699419762</v>
      </c>
      <c r="P56" s="9">
        <v>1.2012642871384704</v>
      </c>
      <c r="Q56" s="9">
        <v>3.0277173359541498</v>
      </c>
      <c r="R56" s="9">
        <v>2.9467321407740998</v>
      </c>
      <c r="S56" s="9">
        <v>3.1224888879946011</v>
      </c>
      <c r="T56" s="9">
        <v>2.1498500014550226</v>
      </c>
      <c r="U56" s="9">
        <v>2.2248352080745493</v>
      </c>
      <c r="V56" s="9">
        <v>1.5177679467669236</v>
      </c>
      <c r="W56" s="9">
        <v>1.3207441097506489</v>
      </c>
      <c r="X56" s="41">
        <v>1.8920369805620396</v>
      </c>
    </row>
    <row r="57" spans="1:24" ht="14.25" customHeight="1">
      <c r="A57" s="343">
        <v>2005</v>
      </c>
      <c r="B57" s="42">
        <v>85.04163300731166</v>
      </c>
      <c r="C57" s="9">
        <v>83.226232926973381</v>
      </c>
      <c r="D57" s="9">
        <v>84.47780843869127</v>
      </c>
      <c r="E57" s="9">
        <v>80.715011660705514</v>
      </c>
      <c r="F57" s="9">
        <v>81.399241303614062</v>
      </c>
      <c r="G57" s="9">
        <v>79.908349118030216</v>
      </c>
      <c r="H57" s="9">
        <v>82.429504319316749</v>
      </c>
      <c r="I57" s="9">
        <v>83.804329840826739</v>
      </c>
      <c r="J57" s="9">
        <v>76.486399861984367</v>
      </c>
      <c r="K57" s="9">
        <v>75.694553780987079</v>
      </c>
      <c r="L57" s="41">
        <v>79.779095605088941</v>
      </c>
      <c r="N57" s="42">
        <v>4.2129977397286078</v>
      </c>
      <c r="O57" s="9">
        <v>3.9895431005766424</v>
      </c>
      <c r="P57" s="9">
        <v>4.381438562923945</v>
      </c>
      <c r="Q57" s="9">
        <v>3.3091135393387372</v>
      </c>
      <c r="R57" s="9">
        <v>3.2974949106173046</v>
      </c>
      <c r="S57" s="9">
        <v>3.2768322139105965</v>
      </c>
      <c r="T57" s="9">
        <v>3.0979768883391046</v>
      </c>
      <c r="U57" s="9">
        <v>3.3569782306605234</v>
      </c>
      <c r="V57" s="9">
        <v>1.9599276080735528</v>
      </c>
      <c r="W57" s="9">
        <v>1.8114525031402096</v>
      </c>
      <c r="X57" s="41">
        <v>1.9926276171198243</v>
      </c>
    </row>
    <row r="58" spans="1:24" ht="14.25" customHeight="1">
      <c r="A58" s="343">
        <v>2006</v>
      </c>
      <c r="B58" s="42">
        <v>88.504945035112229</v>
      </c>
      <c r="C58" s="9">
        <v>86.787404964508212</v>
      </c>
      <c r="D58" s="9">
        <v>88.444950650386474</v>
      </c>
      <c r="E58" s="9">
        <v>83.577161639440078</v>
      </c>
      <c r="F58" s="9">
        <v>84.162414773278257</v>
      </c>
      <c r="G58" s="9">
        <v>82.829065706487512</v>
      </c>
      <c r="H58" s="9">
        <v>85.509333464428281</v>
      </c>
      <c r="I58" s="9">
        <v>87.299441737666342</v>
      </c>
      <c r="J58" s="9">
        <v>77.91022459324968</v>
      </c>
      <c r="K58" s="9">
        <v>77.065354985715544</v>
      </c>
      <c r="L58" s="41">
        <v>81.550253113981697</v>
      </c>
      <c r="N58" s="42">
        <v>4.0724900326206237</v>
      </c>
      <c r="O58" s="9">
        <v>4.2789057155327104</v>
      </c>
      <c r="P58" s="9">
        <v>4.69607614711538</v>
      </c>
      <c r="Q58" s="9">
        <v>3.5459946295565592</v>
      </c>
      <c r="R58" s="9">
        <v>3.3945936416750255</v>
      </c>
      <c r="S58" s="9">
        <v>3.6550831304788867</v>
      </c>
      <c r="T58" s="9">
        <v>3.7363188952111548</v>
      </c>
      <c r="U58" s="9">
        <v>4.1705624321297208</v>
      </c>
      <c r="V58" s="9">
        <v>1.8615397427967917</v>
      </c>
      <c r="W58" s="9">
        <v>1.8109641133425614</v>
      </c>
      <c r="X58" s="41">
        <v>2.2200771962370691</v>
      </c>
    </row>
    <row r="59" spans="1:24" ht="14.25" customHeight="1">
      <c r="A59" s="343">
        <v>2007</v>
      </c>
      <c r="B59" s="42">
        <v>91.656798189770498</v>
      </c>
      <c r="C59" s="9">
        <v>88.926240411705308</v>
      </c>
      <c r="D59" s="9">
        <v>90.230248844349759</v>
      </c>
      <c r="E59" s="9">
        <v>86.219916640688936</v>
      </c>
      <c r="F59" s="9">
        <v>86.524530097955093</v>
      </c>
      <c r="G59" s="9">
        <v>85.813597809229876</v>
      </c>
      <c r="H59" s="9">
        <v>86.867209825185682</v>
      </c>
      <c r="I59" s="9">
        <v>88.693486903757645</v>
      </c>
      <c r="J59" s="9">
        <v>78.66118208708744</v>
      </c>
      <c r="K59" s="9">
        <v>77.620040527215522</v>
      </c>
      <c r="L59" s="41">
        <v>82.992568313259625</v>
      </c>
      <c r="N59" s="42">
        <v>3.5612170070359772</v>
      </c>
      <c r="O59" s="9">
        <v>2.464453739654715</v>
      </c>
      <c r="P59" s="9">
        <v>2.0185416813904844</v>
      </c>
      <c r="Q59" s="9">
        <v>3.162054022186056</v>
      </c>
      <c r="R59" s="9">
        <v>2.8066154364035922</v>
      </c>
      <c r="S59" s="9">
        <v>3.6032425058593942</v>
      </c>
      <c r="T59" s="9">
        <v>1.5879861364166414</v>
      </c>
      <c r="U59" s="9">
        <v>1.5968546171009734</v>
      </c>
      <c r="V59" s="9">
        <v>0.96387540628759538</v>
      </c>
      <c r="W59" s="9">
        <v>0.71975992532933297</v>
      </c>
      <c r="X59" s="41">
        <v>1.7686213643776538</v>
      </c>
    </row>
    <row r="60" spans="1:24" ht="13">
      <c r="A60" s="343">
        <v>2008</v>
      </c>
      <c r="B60" s="42">
        <v>93.904221854916415</v>
      </c>
      <c r="C60" s="9">
        <v>91.50747442655026</v>
      </c>
      <c r="D60" s="9">
        <v>92.395051616161339</v>
      </c>
      <c r="E60" s="9">
        <v>89.670503160870055</v>
      </c>
      <c r="F60" s="9">
        <v>89.588682412422926</v>
      </c>
      <c r="G60" s="9">
        <v>89.785640405099713</v>
      </c>
      <c r="H60" s="9">
        <v>90.861089576382199</v>
      </c>
      <c r="I60" s="9">
        <v>93.350786345685549</v>
      </c>
      <c r="J60" s="9">
        <v>80.038222073220382</v>
      </c>
      <c r="K60" s="9">
        <v>78.837677059066053</v>
      </c>
      <c r="L60" s="41">
        <v>85.213362825668142</v>
      </c>
      <c r="N60" s="42">
        <v>2.4519988800969728</v>
      </c>
      <c r="O60" s="9">
        <v>2.9026685519307982</v>
      </c>
      <c r="P60" s="9">
        <v>2.3991984944493838</v>
      </c>
      <c r="Q60" s="9">
        <v>4.0020759177499698</v>
      </c>
      <c r="R60" s="9">
        <v>3.5413683391275042</v>
      </c>
      <c r="S60" s="9">
        <v>4.6286867084864403</v>
      </c>
      <c r="T60" s="9">
        <v>4.5976839353237375</v>
      </c>
      <c r="U60" s="9">
        <v>5.2510050112040352</v>
      </c>
      <c r="V60" s="9">
        <v>1.7505966088945835</v>
      </c>
      <c r="W60" s="9">
        <v>1.568714115040426</v>
      </c>
      <c r="X60" s="41">
        <v>2.6758956344452578</v>
      </c>
    </row>
    <row r="61" spans="1:24" ht="13">
      <c r="A61" s="343">
        <v>2009</v>
      </c>
      <c r="B61" s="42">
        <v>94.121413646254453</v>
      </c>
      <c r="C61" s="9">
        <v>89.518249801055049</v>
      </c>
      <c r="D61" s="9">
        <v>89.30370240116855</v>
      </c>
      <c r="E61" s="9">
        <v>89.952569495694448</v>
      </c>
      <c r="F61" s="9">
        <v>89.405198414181726</v>
      </c>
      <c r="G61" s="9">
        <v>90.705182823321351</v>
      </c>
      <c r="H61" s="9">
        <v>84.969853239034933</v>
      </c>
      <c r="I61" s="9">
        <v>85.50341406085721</v>
      </c>
      <c r="J61" s="9">
        <v>82.805503194844661</v>
      </c>
      <c r="K61" s="9">
        <v>82.067326485881495</v>
      </c>
      <c r="L61" s="41">
        <v>85.930720709074379</v>
      </c>
      <c r="N61" s="42">
        <v>0.23129076312842223</v>
      </c>
      <c r="O61" s="9">
        <v>-2.1738384082405138</v>
      </c>
      <c r="P61" s="9">
        <v>-3.3457952140502512</v>
      </c>
      <c r="Q61" s="9">
        <v>0.31455866185825521</v>
      </c>
      <c r="R61" s="9">
        <v>-0.20480711770771709</v>
      </c>
      <c r="S61" s="9">
        <v>1.024153098505276</v>
      </c>
      <c r="T61" s="9">
        <v>-6.4837835038229485</v>
      </c>
      <c r="U61" s="9">
        <v>-8.4063269223773709</v>
      </c>
      <c r="V61" s="9">
        <v>3.4574495159234386</v>
      </c>
      <c r="W61" s="9">
        <v>4.096581161816526</v>
      </c>
      <c r="X61" s="41">
        <v>0.8418373123870504</v>
      </c>
    </row>
    <row r="62" spans="1:24" s="55" customFormat="1" ht="13">
      <c r="A62" s="343">
        <v>2010</v>
      </c>
      <c r="B62" s="64">
        <v>94.397029890125523</v>
      </c>
      <c r="C62" s="40">
        <v>92.681691341936158</v>
      </c>
      <c r="D62" s="40">
        <v>93.20941566853179</v>
      </c>
      <c r="E62" s="40">
        <v>91.527193490262533</v>
      </c>
      <c r="F62" s="40">
        <v>91.150908036582351</v>
      </c>
      <c r="G62" s="40">
        <v>92.053285200149674</v>
      </c>
      <c r="H62" s="40">
        <v>90.493800294289571</v>
      </c>
      <c r="I62" s="40">
        <v>91.777986542832608</v>
      </c>
      <c r="J62" s="40">
        <v>84.73425977513601</v>
      </c>
      <c r="K62" s="40">
        <v>83.96429908604334</v>
      </c>
      <c r="L62" s="65">
        <v>87.831211164061457</v>
      </c>
      <c r="N62" s="64">
        <v>0.29283054003730324</v>
      </c>
      <c r="O62" s="40">
        <v>3.5338509721889455</v>
      </c>
      <c r="P62" s="40">
        <v>4.373517740415811</v>
      </c>
      <c r="Q62" s="40">
        <v>1.750504741994563</v>
      </c>
      <c r="R62" s="40">
        <v>1.9525817887158903</v>
      </c>
      <c r="S62" s="40">
        <v>1.486246248413603</v>
      </c>
      <c r="T62" s="40">
        <v>6.5010669604369076</v>
      </c>
      <c r="U62" s="40">
        <v>7.3383882396899969</v>
      </c>
      <c r="V62" s="40">
        <v>2.3292613484310332</v>
      </c>
      <c r="W62" s="40">
        <v>2.3114833654148459</v>
      </c>
      <c r="X62" s="65">
        <v>2.2116542713767506</v>
      </c>
    </row>
    <row r="63" spans="1:24" ht="13">
      <c r="A63" s="343">
        <v>2011</v>
      </c>
      <c r="B63" s="42">
        <v>94.259260317456182</v>
      </c>
      <c r="C63" s="9">
        <v>96.801825720121144</v>
      </c>
      <c r="D63" s="9">
        <v>97.641879625272239</v>
      </c>
      <c r="E63" s="9">
        <v>94.932458919404183</v>
      </c>
      <c r="F63" s="9">
        <v>95.332339652717849</v>
      </c>
      <c r="G63" s="9">
        <v>94.370802690515305</v>
      </c>
      <c r="H63" s="9">
        <v>98.015373426801844</v>
      </c>
      <c r="I63" s="9">
        <v>100.67099980876183</v>
      </c>
      <c r="J63" s="9">
        <v>86.039522278871999</v>
      </c>
      <c r="K63" s="9">
        <v>85.019140383296104</v>
      </c>
      <c r="L63" s="41">
        <v>90.351807479473038</v>
      </c>
      <c r="N63" s="42">
        <v>-0.1459469358619625</v>
      </c>
      <c r="O63" s="9">
        <v>4.4454674041114917</v>
      </c>
      <c r="P63" s="9">
        <v>4.7553821949737562</v>
      </c>
      <c r="Q63" s="9">
        <v>3.7204958431331425</v>
      </c>
      <c r="R63" s="9">
        <v>4.5873724203135069</v>
      </c>
      <c r="S63" s="9">
        <v>2.5175825993897893</v>
      </c>
      <c r="T63" s="9">
        <v>8.311699926461058</v>
      </c>
      <c r="U63" s="9">
        <v>9.68970185653275</v>
      </c>
      <c r="V63" s="9">
        <v>1.5404188426261456</v>
      </c>
      <c r="W63" s="9">
        <v>1.2562973891699025</v>
      </c>
      <c r="X63" s="41">
        <v>2.8698184643080049</v>
      </c>
    </row>
    <row r="64" spans="1:24" ht="13">
      <c r="A64" s="343">
        <v>2012</v>
      </c>
      <c r="B64" s="42">
        <v>94.067939818676507</v>
      </c>
      <c r="C64" s="9">
        <v>99.031305433121446</v>
      </c>
      <c r="D64" s="9">
        <v>100.43420168122883</v>
      </c>
      <c r="E64" s="9">
        <v>95.91164621010968</v>
      </c>
      <c r="F64" s="9">
        <v>95.713669779960412</v>
      </c>
      <c r="G64" s="9">
        <v>96.195195543591922</v>
      </c>
      <c r="H64" s="9">
        <v>101.41433657335301</v>
      </c>
      <c r="I64" s="9">
        <v>104.00673545616092</v>
      </c>
      <c r="J64" s="9">
        <v>89.617396900965815</v>
      </c>
      <c r="K64" s="9">
        <v>88.597065710138807</v>
      </c>
      <c r="L64" s="41">
        <v>93.991796655263087</v>
      </c>
      <c r="N64" s="42">
        <v>-0.20297262903965496</v>
      </c>
      <c r="O64" s="9">
        <v>2.3031380827943204</v>
      </c>
      <c r="P64" s="9">
        <v>2.8597586063202618</v>
      </c>
      <c r="Q64" s="9">
        <v>1.0314567871214653</v>
      </c>
      <c r="R64" s="9">
        <v>0.40000080626543255</v>
      </c>
      <c r="S64" s="9">
        <v>1.9332174794142842</v>
      </c>
      <c r="T64" s="9">
        <v>3.4677857439267212</v>
      </c>
      <c r="U64" s="9">
        <v>3.3135020549470706</v>
      </c>
      <c r="V64" s="9">
        <v>4.1584082841571002</v>
      </c>
      <c r="W64" s="9">
        <v>4.2083762676406344</v>
      </c>
      <c r="X64" s="41">
        <v>4.0286844030397617</v>
      </c>
    </row>
    <row r="65" spans="1:24" ht="13">
      <c r="A65" s="343">
        <v>2013</v>
      </c>
      <c r="B65" s="42">
        <v>94.480164174188431</v>
      </c>
      <c r="C65" s="9">
        <v>98.335496967873567</v>
      </c>
      <c r="D65" s="9">
        <v>99.185228216075458</v>
      </c>
      <c r="E65" s="9">
        <v>96.319528024101686</v>
      </c>
      <c r="F65" s="9">
        <v>95.912187808742914</v>
      </c>
      <c r="G65" s="9">
        <v>96.902201713662691</v>
      </c>
      <c r="H65" s="9">
        <v>99.461664813001605</v>
      </c>
      <c r="I65" s="9">
        <v>101.65163812323598</v>
      </c>
      <c r="J65" s="9">
        <v>88.908440086062996</v>
      </c>
      <c r="K65" s="9">
        <v>87.523315704368258</v>
      </c>
      <c r="L65" s="41">
        <v>94.230564968281811</v>
      </c>
      <c r="N65" s="42">
        <v>0.43821981889526906</v>
      </c>
      <c r="O65" s="9">
        <v>-0.70261465523927535</v>
      </c>
      <c r="P65" s="9">
        <v>-1.2435738466040958</v>
      </c>
      <c r="Q65" s="9">
        <v>0.42526828608329126</v>
      </c>
      <c r="R65" s="9">
        <v>0.2074082304428293</v>
      </c>
      <c r="S65" s="9">
        <v>0.73497035488678808</v>
      </c>
      <c r="T65" s="9">
        <v>-1.9254395643943711</v>
      </c>
      <c r="U65" s="9">
        <v>-2.2643700166107172</v>
      </c>
      <c r="V65" s="9">
        <v>-0.79109284516071243</v>
      </c>
      <c r="W65" s="9">
        <v>-1.2119475934829649</v>
      </c>
      <c r="X65" s="41">
        <v>0.25403101282812646</v>
      </c>
    </row>
    <row r="66" spans="1:24" ht="13">
      <c r="A66" s="343">
        <v>2014</v>
      </c>
      <c r="B66" s="42">
        <v>94.271649367161586</v>
      </c>
      <c r="C66" s="9">
        <v>96.691467342677001</v>
      </c>
      <c r="D66" s="9">
        <v>96.996917664379154</v>
      </c>
      <c r="E66" s="9">
        <v>95.982311420596204</v>
      </c>
      <c r="F66" s="9">
        <v>95.498583978624978</v>
      </c>
      <c r="G66" s="9">
        <v>96.693012649982364</v>
      </c>
      <c r="H66" s="9">
        <v>98.493079818743141</v>
      </c>
      <c r="I66" s="9">
        <v>100.06790962887287</v>
      </c>
      <c r="J66" s="9">
        <v>90.998797818365134</v>
      </c>
      <c r="K66" s="9">
        <v>89.878447603394534</v>
      </c>
      <c r="L66" s="41">
        <v>95.23827460453272</v>
      </c>
      <c r="N66" s="42">
        <v>-0.22069691437285321</v>
      </c>
      <c r="O66" s="9">
        <v>-1.6718577481066421</v>
      </c>
      <c r="P66" s="9">
        <v>-2.2062867536374098</v>
      </c>
      <c r="Q66" s="9">
        <v>-0.35010200986563822</v>
      </c>
      <c r="R66" s="9">
        <v>-0.43123177519701628</v>
      </c>
      <c r="S66" s="9">
        <v>-0.21587648162882944</v>
      </c>
      <c r="T66" s="9">
        <v>-0.97382745008290916</v>
      </c>
      <c r="U66" s="9">
        <v>-1.5579960378435787</v>
      </c>
      <c r="V66" s="9">
        <v>2.351135314351116</v>
      </c>
      <c r="W66" s="9">
        <v>2.6908622920335024</v>
      </c>
      <c r="X66" s="41">
        <v>1.0694084627319134</v>
      </c>
    </row>
    <row r="67" spans="1:24" s="55" customFormat="1" ht="13">
      <c r="A67" s="343">
        <v>2015</v>
      </c>
      <c r="B67" s="64">
        <v>94.792474683489786</v>
      </c>
      <c r="C67" s="40">
        <v>97.205925069676042</v>
      </c>
      <c r="D67" s="40">
        <v>97.555517327788493</v>
      </c>
      <c r="E67" s="40">
        <v>96.405708656051218</v>
      </c>
      <c r="F67" s="40">
        <v>96.555770631048347</v>
      </c>
      <c r="G67" s="40">
        <v>96.184214357337311</v>
      </c>
      <c r="H67" s="40">
        <v>98.421521346351497</v>
      </c>
      <c r="I67" s="40">
        <v>98.966882552709961</v>
      </c>
      <c r="J67" s="40">
        <v>95.82851203035942</v>
      </c>
      <c r="K67" s="40">
        <v>95.06799265007065</v>
      </c>
      <c r="L67" s="65">
        <v>98.57100986156982</v>
      </c>
      <c r="N67" s="64">
        <v>0.55247290126401172</v>
      </c>
      <c r="O67" s="40">
        <v>0.53206114369512836</v>
      </c>
      <c r="P67" s="40">
        <v>0.57589424165225278</v>
      </c>
      <c r="Q67" s="40">
        <v>0.44112006596681574</v>
      </c>
      <c r="R67" s="40">
        <v>1.107018144541283</v>
      </c>
      <c r="S67" s="40">
        <v>-0.52619964845530554</v>
      </c>
      <c r="T67" s="40">
        <v>-7.2653299626057599E-2</v>
      </c>
      <c r="U67" s="40">
        <v>-1.1002798801797109</v>
      </c>
      <c r="V67" s="40">
        <v>5.3074483705097597</v>
      </c>
      <c r="W67" s="40">
        <v>5.7739593696321423</v>
      </c>
      <c r="X67" s="65">
        <v>3.4993654293674847</v>
      </c>
    </row>
    <row r="68" spans="1:24" ht="13">
      <c r="A68" s="343">
        <v>2016</v>
      </c>
      <c r="B68" s="42">
        <v>95.145276619650417</v>
      </c>
      <c r="C68" s="9">
        <v>96.043379651565118</v>
      </c>
      <c r="D68" s="9">
        <v>96.020273656322303</v>
      </c>
      <c r="E68" s="9">
        <v>96.09473322636758</v>
      </c>
      <c r="F68" s="9">
        <v>96.118640787380599</v>
      </c>
      <c r="G68" s="9">
        <v>96.061061814438347</v>
      </c>
      <c r="H68" s="9">
        <v>96.822530113171595</v>
      </c>
      <c r="I68" s="9">
        <v>97.372447475020834</v>
      </c>
      <c r="J68" s="9">
        <v>94.342042723336476</v>
      </c>
      <c r="K68" s="9">
        <v>93.614615103526305</v>
      </c>
      <c r="L68" s="41">
        <v>96.963886826872837</v>
      </c>
      <c r="N68" s="42">
        <v>0.37218348538596846</v>
      </c>
      <c r="O68" s="9">
        <v>-1.1959614779424421</v>
      </c>
      <c r="P68" s="9">
        <v>-1.5737128083773477</v>
      </c>
      <c r="Q68" s="9">
        <v>-0.32256951794535915</v>
      </c>
      <c r="R68" s="9">
        <v>-0.45272265014389967</v>
      </c>
      <c r="S68" s="9">
        <v>-0.12803820639573082</v>
      </c>
      <c r="T68" s="9">
        <v>-1.6246357618807328</v>
      </c>
      <c r="U68" s="9">
        <v>-1.6110794202696344</v>
      </c>
      <c r="V68" s="9">
        <v>-1.5511764458494559</v>
      </c>
      <c r="W68" s="9">
        <v>-1.5287769374641047</v>
      </c>
      <c r="X68" s="41">
        <v>-1.6304215985551762</v>
      </c>
    </row>
    <row r="69" spans="1:24" s="55" customFormat="1" ht="13">
      <c r="A69" s="343">
        <v>2017</v>
      </c>
      <c r="B69" s="64">
        <v>96.342117607030744</v>
      </c>
      <c r="C69" s="40">
        <v>98.496858907161524</v>
      </c>
      <c r="D69" s="40">
        <v>99.060521707414878</v>
      </c>
      <c r="E69" s="40">
        <v>97.26415439012797</v>
      </c>
      <c r="F69" s="40">
        <v>96.801233000303924</v>
      </c>
      <c r="G69" s="40">
        <v>97.883720445051537</v>
      </c>
      <c r="H69" s="40">
        <v>99.842143564529522</v>
      </c>
      <c r="I69" s="40">
        <v>100.8099765723681</v>
      </c>
      <c r="J69" s="40">
        <v>95.423904363743006</v>
      </c>
      <c r="K69" s="40">
        <v>94.576939796376635</v>
      </c>
      <c r="L69" s="65">
        <v>98.190720374839231</v>
      </c>
      <c r="N69" s="64">
        <v>1.2579089891816553</v>
      </c>
      <c r="O69" s="40">
        <v>2.5545532284446448</v>
      </c>
      <c r="P69" s="40">
        <v>3.1662563907850272</v>
      </c>
      <c r="Q69" s="40">
        <v>1.2169461577104634</v>
      </c>
      <c r="R69" s="40">
        <v>0.71015591495229291</v>
      </c>
      <c r="S69" s="40">
        <v>1.8973958815217351</v>
      </c>
      <c r="T69" s="40">
        <v>3.1187095067939596</v>
      </c>
      <c r="U69" s="40">
        <v>3.530289303069134</v>
      </c>
      <c r="V69" s="40">
        <v>1.1467439215611996</v>
      </c>
      <c r="W69" s="40">
        <v>1.0279641611367074</v>
      </c>
      <c r="X69" s="65">
        <v>1.265247906322986</v>
      </c>
    </row>
    <row r="70" spans="1:24" s="55" customFormat="1" ht="13">
      <c r="A70" s="343">
        <v>2018</v>
      </c>
      <c r="B70" s="64">
        <v>97.486031032218193</v>
      </c>
      <c r="C70" s="40">
        <v>100.33886569220958</v>
      </c>
      <c r="D70" s="40">
        <v>101.18812932117449</v>
      </c>
      <c r="E70" s="40">
        <v>98.49741973549348</v>
      </c>
      <c r="F70" s="40">
        <v>97.770722720411399</v>
      </c>
      <c r="G70" s="40">
        <v>99.474994363954622</v>
      </c>
      <c r="H70" s="40">
        <v>102.36532074806189</v>
      </c>
      <c r="I70" s="40">
        <v>103.77670358205526</v>
      </c>
      <c r="J70" s="40">
        <v>96.334211529359166</v>
      </c>
      <c r="K70" s="40">
        <v>95.605378742743554</v>
      </c>
      <c r="L70" s="65">
        <v>98.599201964667543</v>
      </c>
      <c r="N70" s="64">
        <v>1.1873451130204105</v>
      </c>
      <c r="O70" s="40">
        <v>1.8701172864652005</v>
      </c>
      <c r="P70" s="40">
        <v>2.1477855931787859</v>
      </c>
      <c r="Q70" s="40">
        <v>1.2679546263455466</v>
      </c>
      <c r="R70" s="40">
        <v>1.0015262100064648</v>
      </c>
      <c r="S70" s="40">
        <v>1.6256778059395183</v>
      </c>
      <c r="T70" s="40">
        <v>2.5271664784536574</v>
      </c>
      <c r="U70" s="40">
        <v>2.942890287805433</v>
      </c>
      <c r="V70" s="40">
        <v>0.95396134929273124</v>
      </c>
      <c r="W70" s="40">
        <v>1.0874098364581641</v>
      </c>
      <c r="X70" s="65">
        <v>0.41600834403592302</v>
      </c>
    </row>
    <row r="71" spans="1:24" s="55" customFormat="1" ht="13">
      <c r="A71" s="343">
        <v>2019</v>
      </c>
      <c r="B71" s="64">
        <v>98.878777627623833</v>
      </c>
      <c r="C71" s="40">
        <v>100.89101107937262</v>
      </c>
      <c r="D71" s="40">
        <v>101.61392370586273</v>
      </c>
      <c r="E71" s="40">
        <v>99.393120307490008</v>
      </c>
      <c r="F71" s="40">
        <v>98.651595655996573</v>
      </c>
      <c r="G71" s="40">
        <v>100.4415012761965</v>
      </c>
      <c r="H71" s="40">
        <v>103.04378151358424</v>
      </c>
      <c r="I71" s="40">
        <v>104.20253503438907</v>
      </c>
      <c r="J71" s="40">
        <v>98.473537676466435</v>
      </c>
      <c r="K71" s="40">
        <v>97.634294233311621</v>
      </c>
      <c r="L71" s="65">
        <v>100.9812233767573</v>
      </c>
      <c r="N71" s="64">
        <v>1.4286627331718371</v>
      </c>
      <c r="O71" s="40">
        <v>0.5502806747454736</v>
      </c>
      <c r="P71" s="40">
        <v>0.42079479830756661</v>
      </c>
      <c r="Q71" s="40">
        <v>0.90936450355942888</v>
      </c>
      <c r="R71" s="40">
        <v>0.90095778273435734</v>
      </c>
      <c r="S71" s="40">
        <v>0.97160790852188761</v>
      </c>
      <c r="T71" s="40">
        <v>0.66278380272177806</v>
      </c>
      <c r="U71" s="40">
        <v>0.41033434059418727</v>
      </c>
      <c r="V71" s="40">
        <v>2.2207335412251616</v>
      </c>
      <c r="W71" s="40">
        <v>2.1221771382000432</v>
      </c>
      <c r="X71" s="65">
        <v>2.4158627703126268</v>
      </c>
    </row>
    <row r="72" spans="1:24" s="846" customFormat="1" ht="13">
      <c r="A72" s="854">
        <v>2020</v>
      </c>
      <c r="B72" s="851">
        <v>100</v>
      </c>
      <c r="C72" s="844">
        <v>100</v>
      </c>
      <c r="D72" s="844">
        <v>100</v>
      </c>
      <c r="E72" s="844">
        <v>100</v>
      </c>
      <c r="F72" s="844">
        <v>100</v>
      </c>
      <c r="G72" s="844">
        <v>100</v>
      </c>
      <c r="H72" s="844">
        <v>100</v>
      </c>
      <c r="I72" s="844">
        <v>100</v>
      </c>
      <c r="J72" s="844">
        <v>100</v>
      </c>
      <c r="K72" s="844">
        <v>100</v>
      </c>
      <c r="L72" s="853">
        <v>100</v>
      </c>
      <c r="N72" s="851">
        <v>1.1339363200854713</v>
      </c>
      <c r="O72" s="844">
        <v>-0.88314218466067906</v>
      </c>
      <c r="P72" s="844">
        <v>-1.5882899183526145</v>
      </c>
      <c r="Q72" s="844">
        <v>0.61058521015588951</v>
      </c>
      <c r="R72" s="844">
        <v>1.3668348038742284</v>
      </c>
      <c r="S72" s="844">
        <v>-0.4395606104915295</v>
      </c>
      <c r="T72" s="844">
        <v>-2.9538721006497348</v>
      </c>
      <c r="U72" s="844">
        <v>-4.0330449091302345</v>
      </c>
      <c r="V72" s="844">
        <v>1.5501243882886984</v>
      </c>
      <c r="W72" s="844">
        <v>2.4230274672085717</v>
      </c>
      <c r="X72" s="853">
        <v>-0.9716889377507254</v>
      </c>
    </row>
    <row r="73" spans="1:24" s="55" customFormat="1" ht="13">
      <c r="A73" s="343">
        <v>2021</v>
      </c>
      <c r="B73" s="64">
        <v>102.55611236501616</v>
      </c>
      <c r="C73" s="40">
        <v>106.86283553177753</v>
      </c>
      <c r="D73" s="40">
        <v>109.01638219636676</v>
      </c>
      <c r="E73" s="40">
        <v>100.50435487137972</v>
      </c>
      <c r="F73" s="40">
        <v>99.796443833326947</v>
      </c>
      <c r="G73" s="40">
        <v>102.64261574168358</v>
      </c>
      <c r="H73" s="40">
        <v>107.64628614276796</v>
      </c>
      <c r="I73" s="40">
        <v>108.24119704823396</v>
      </c>
      <c r="J73" s="40">
        <v>104.67709561283326</v>
      </c>
      <c r="K73" s="40">
        <v>105.01682754539739</v>
      </c>
      <c r="L73" s="65">
        <v>102.56439742410247</v>
      </c>
      <c r="N73" s="64">
        <v>2.556112365016161</v>
      </c>
      <c r="O73" s="40">
        <v>6.8628355317775336</v>
      </c>
      <c r="P73" s="40">
        <v>9.0163821963667559</v>
      </c>
      <c r="Q73" s="40">
        <v>0.50435487137971968</v>
      </c>
      <c r="R73" s="40">
        <v>-0.20355616667305787</v>
      </c>
      <c r="S73" s="40">
        <v>2.6426157416835849</v>
      </c>
      <c r="T73" s="40">
        <v>7.6462861427679663</v>
      </c>
      <c r="U73" s="40">
        <v>8.2411970482339605</v>
      </c>
      <c r="V73" s="40">
        <v>4.6770956128332486</v>
      </c>
      <c r="W73" s="40">
        <v>5.0168275453973843</v>
      </c>
      <c r="X73" s="65">
        <v>2.5643974241024603</v>
      </c>
    </row>
    <row r="74" spans="1:24" s="55" customFormat="1" ht="13">
      <c r="A74" s="343">
        <v>2022</v>
      </c>
      <c r="B74" s="64">
        <v>107.36989998833353</v>
      </c>
      <c r="C74" s="40">
        <v>122.33606534352859</v>
      </c>
      <c r="D74" s="40">
        <v>129.64297709042961</v>
      </c>
      <c r="E74" s="40">
        <v>107.29649167571613</v>
      </c>
      <c r="F74" s="40">
        <v>105.52611599662933</v>
      </c>
      <c r="G74" s="40">
        <v>110.42963435588899</v>
      </c>
      <c r="H74" s="40">
        <v>131.62699290576191</v>
      </c>
      <c r="I74" s="40">
        <v>135.53045132310203</v>
      </c>
      <c r="J74" s="40">
        <v>114.09376934175828</v>
      </c>
      <c r="K74" s="40">
        <v>114.35831076338047</v>
      </c>
      <c r="L74" s="65">
        <v>113.04848365227227</v>
      </c>
      <c r="N74" s="64">
        <v>4.6938086012701108</v>
      </c>
      <c r="O74" s="40">
        <v>14.47952390066407</v>
      </c>
      <c r="P74" s="40">
        <v>18.920637869736858</v>
      </c>
      <c r="Q74" s="40">
        <v>6.7580522386603281</v>
      </c>
      <c r="R74" s="40">
        <v>5.7413590537070514</v>
      </c>
      <c r="S74" s="40">
        <v>7.5865356294140707</v>
      </c>
      <c r="T74" s="40">
        <v>22.277319192590706</v>
      </c>
      <c r="U74" s="40">
        <v>25.211522986675348</v>
      </c>
      <c r="V74" s="40">
        <v>8.9959256834506007</v>
      </c>
      <c r="W74" s="40">
        <v>8.8952251142274221</v>
      </c>
      <c r="X74" s="65">
        <v>10.221954685521361</v>
      </c>
    </row>
    <row r="75" spans="1:24" s="55" customFormat="1" ht="13">
      <c r="A75" s="343">
        <v>2023</v>
      </c>
      <c r="B75" s="64">
        <v>114.07537291168002</v>
      </c>
      <c r="C75" s="40">
        <v>124.12450869180782</v>
      </c>
      <c r="D75" s="40">
        <v>131.16798946923879</v>
      </c>
      <c r="E75" s="40">
        <v>111.29077934645566</v>
      </c>
      <c r="F75" s="40">
        <v>109.02403747334671</v>
      </c>
      <c r="G75" s="40">
        <v>114.88938470502413</v>
      </c>
      <c r="H75" s="40">
        <v>125.42412841585298</v>
      </c>
      <c r="I75" s="40">
        <v>127.65453530661486</v>
      </c>
      <c r="J75" s="40">
        <v>115.68246160957061</v>
      </c>
      <c r="K75" s="40">
        <v>114.95461489011647</v>
      </c>
      <c r="L75" s="65">
        <v>118.18875910668316</v>
      </c>
      <c r="N75" s="64">
        <v>6.245207385007423</v>
      </c>
      <c r="O75" s="40">
        <v>1.4619101433883452</v>
      </c>
      <c r="P75" s="40">
        <v>1.1763169999910117</v>
      </c>
      <c r="Q75" s="40">
        <v>3.7226638153384783</v>
      </c>
      <c r="R75" s="40">
        <v>3.3147448322926154</v>
      </c>
      <c r="S75" s="40">
        <v>4.0385448843943461</v>
      </c>
      <c r="T75" s="40">
        <v>-4.7124562773760754</v>
      </c>
      <c r="U75" s="40">
        <v>-5.8111781814340286</v>
      </c>
      <c r="V75" s="40">
        <v>1.3924443700808364</v>
      </c>
      <c r="W75" s="40">
        <v>0.52143488545386418</v>
      </c>
      <c r="X75" s="65">
        <v>4.5469654154954853</v>
      </c>
    </row>
    <row r="76" spans="1:24" s="55" customFormat="1" ht="13">
      <c r="A76" s="343" t="s">
        <v>968</v>
      </c>
      <c r="B76" s="64">
        <v>117.37488273358245</v>
      </c>
      <c r="C76" s="40">
        <v>125.487841389077</v>
      </c>
      <c r="D76" s="40">
        <v>131.94367613832048</v>
      </c>
      <c r="E76" s="40">
        <v>114.76931534822059</v>
      </c>
      <c r="F76" s="40">
        <v>112.23137373913814</v>
      </c>
      <c r="G76" s="40">
        <v>118.64581386595619</v>
      </c>
      <c r="H76" s="40">
        <v>125.51895624107996</v>
      </c>
      <c r="I76" s="40">
        <v>127.00774370571892</v>
      </c>
      <c r="J76" s="40">
        <v>119.76786351524645</v>
      </c>
      <c r="K76" s="40">
        <v>119.24792183725003</v>
      </c>
      <c r="L76" s="65">
        <v>121.53531888981257</v>
      </c>
      <c r="N76" s="64">
        <v>2.8923945087227398</v>
      </c>
      <c r="O76" s="40">
        <v>1.0983589877920474</v>
      </c>
      <c r="P76" s="40">
        <v>0.5913688791148175</v>
      </c>
      <c r="Q76" s="40">
        <v>3.125628216634202</v>
      </c>
      <c r="R76" s="40">
        <v>2.9418615748618926</v>
      </c>
      <c r="S76" s="40">
        <v>3.269605081946092</v>
      </c>
      <c r="T76" s="40">
        <v>7.5605727880834195E-2</v>
      </c>
      <c r="U76" s="40">
        <v>-0.50667342084039779</v>
      </c>
      <c r="V76" s="40">
        <v>3.5315655016610048</v>
      </c>
      <c r="W76" s="40">
        <v>3.7347843331365871</v>
      </c>
      <c r="X76" s="65">
        <v>2.8315381330881406</v>
      </c>
    </row>
  </sheetData>
  <mergeCells count="2">
    <mergeCell ref="N2:X2"/>
    <mergeCell ref="N1:X1"/>
  </mergeCells>
  <hyperlinks>
    <hyperlink ref="A1" location="'INDICE DE CUADROS'!A1" display="Índice" xr:uid="{00000000-0004-0000-0E00-000000000000}"/>
  </hyperlinks>
  <pageMargins left="0.75" right="0.75" top="1" bottom="1" header="0" footer="0"/>
  <pageSetup paperSize="9" scale="49" orientation="landscape" horizontalDpi="96" verticalDpi="98" r:id="rId1"/>
  <headerFooter alignWithMargins="0">
    <oddHeader>&amp;L&amp;8
BDMACRO
Abril 2008&amp;R
&amp;"Arial,Cursiva"&amp;8Base de Datos Macroeconómicos de la Economía Española&amp;"Arial,Normal",
Ministerio de Economía y Hacienda y FEDEA</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7">
    <tabColor rgb="FFFF0000"/>
    <pageSetUpPr fitToPage="1"/>
  </sheetPr>
  <dimension ref="A1:L76"/>
  <sheetViews>
    <sheetView showGridLines="0" zoomScale="70" zoomScaleNormal="70" workbookViewId="0">
      <pane xSplit="1" ySplit="5" topLeftCell="B36" activePane="bottomRight" state="frozen"/>
      <selection activeCell="A76" sqref="A76:XFD76"/>
      <selection pane="topRight" activeCell="A76" sqref="A76:XFD76"/>
      <selection pane="bottomLeft" activeCell="A76" sqref="A76:XFD76"/>
      <selection pane="bottomRight" activeCell="D46" sqref="D46"/>
    </sheetView>
  </sheetViews>
  <sheetFormatPr baseColWidth="10" defaultColWidth="11.453125" defaultRowHeight="12.5"/>
  <cols>
    <col min="1" max="2" width="13" style="1" customWidth="1"/>
    <col min="3" max="6" width="11.7265625" style="1" customWidth="1"/>
    <col min="7" max="7" width="7.7265625" style="1" customWidth="1"/>
    <col min="8" max="12" width="9.7265625" style="1" customWidth="1"/>
    <col min="13" max="16384" width="11.453125" style="1"/>
  </cols>
  <sheetData>
    <row r="1" spans="1:12" ht="50.15" customHeight="1" thickTop="1" thickBot="1">
      <c r="A1" s="124" t="s">
        <v>132</v>
      </c>
      <c r="B1" s="235" t="s">
        <v>516</v>
      </c>
      <c r="C1" s="245"/>
      <c r="D1" s="245"/>
      <c r="E1" s="245"/>
      <c r="F1" s="246"/>
      <c r="G1" s="251"/>
      <c r="H1" s="1408" t="s">
        <v>516</v>
      </c>
      <c r="I1" s="1409"/>
      <c r="J1" s="1409"/>
      <c r="K1" s="1409"/>
      <c r="L1" s="1410"/>
    </row>
    <row r="2" spans="1:12" ht="16.5" customHeight="1" thickTop="1" thickBot="1">
      <c r="B2" s="235" t="s">
        <v>134</v>
      </c>
      <c r="C2" s="233"/>
      <c r="D2" s="233"/>
      <c r="E2" s="233"/>
      <c r="F2" s="234"/>
      <c r="G2" s="251"/>
      <c r="H2" s="1408" t="s">
        <v>133</v>
      </c>
      <c r="I2" s="1409"/>
      <c r="J2" s="1409"/>
      <c r="K2" s="1409"/>
      <c r="L2" s="1410"/>
    </row>
    <row r="3" spans="1:12" ht="13.15" customHeight="1" thickTop="1" thickBot="1">
      <c r="A3" s="248" t="s">
        <v>174</v>
      </c>
      <c r="B3" s="163"/>
      <c r="C3" s="163"/>
      <c r="D3" s="163"/>
      <c r="E3" s="163"/>
      <c r="H3" s="163"/>
      <c r="I3" s="163"/>
      <c r="J3" s="163"/>
      <c r="K3" s="163"/>
    </row>
    <row r="4" spans="1:12" ht="40.15" customHeight="1" thickTop="1" thickBot="1">
      <c r="B4" s="426" t="s">
        <v>611</v>
      </c>
      <c r="C4" s="427" t="s">
        <v>108</v>
      </c>
      <c r="D4" s="427" t="s">
        <v>30</v>
      </c>
      <c r="E4" s="427" t="s">
        <v>638</v>
      </c>
      <c r="F4" s="428" t="s">
        <v>639</v>
      </c>
      <c r="G4" s="484"/>
      <c r="H4" s="426" t="s">
        <v>611</v>
      </c>
      <c r="I4" s="427" t="s">
        <v>108</v>
      </c>
      <c r="J4" s="427" t="s">
        <v>30</v>
      </c>
      <c r="K4" s="427" t="s">
        <v>638</v>
      </c>
      <c r="L4" s="428" t="s">
        <v>639</v>
      </c>
    </row>
    <row r="5" spans="1:12" ht="61.5" customHeight="1" thickTop="1" thickBot="1">
      <c r="A5" s="59"/>
      <c r="B5" s="551" t="s">
        <v>0</v>
      </c>
      <c r="C5" s="481" t="s">
        <v>8</v>
      </c>
      <c r="D5" s="552" t="s">
        <v>29</v>
      </c>
      <c r="E5" s="490" t="s">
        <v>32</v>
      </c>
      <c r="F5" s="229" t="s">
        <v>502</v>
      </c>
      <c r="G5" s="252"/>
      <c r="H5" s="68" t="s">
        <v>0</v>
      </c>
      <c r="I5" s="481" t="s">
        <v>8</v>
      </c>
      <c r="J5" s="553" t="s">
        <v>29</v>
      </c>
      <c r="K5" s="490" t="s">
        <v>32</v>
      </c>
      <c r="L5" s="229" t="s">
        <v>502</v>
      </c>
    </row>
    <row r="6" spans="1:12" ht="14.25" customHeight="1" thickTop="1">
      <c r="A6" s="27">
        <v>1954</v>
      </c>
      <c r="B6" s="491">
        <v>2470.8404360302675</v>
      </c>
      <c r="C6" s="9">
        <v>550.73386366284399</v>
      </c>
      <c r="D6" s="9">
        <v>511.50467320797617</v>
      </c>
      <c r="E6" s="9">
        <v>39.229190454867819</v>
      </c>
      <c r="F6" s="493">
        <v>0</v>
      </c>
      <c r="G6" s="9"/>
      <c r="H6" s="491"/>
      <c r="I6" s="9"/>
      <c r="J6" s="9"/>
      <c r="K6" s="9"/>
      <c r="L6" s="23"/>
    </row>
    <row r="7" spans="1:12" ht="14.25" customHeight="1">
      <c r="A7" s="27">
        <v>1955</v>
      </c>
      <c r="B7" s="24">
        <v>2757.3256323432392</v>
      </c>
      <c r="C7" s="9">
        <v>635.65492775941652</v>
      </c>
      <c r="D7" s="9">
        <v>577.51348261082217</v>
      </c>
      <c r="E7" s="9">
        <v>58.1414451485943</v>
      </c>
      <c r="F7" s="23">
        <v>0</v>
      </c>
      <c r="G7" s="9"/>
      <c r="H7" s="24">
        <v>11.594645778634272</v>
      </c>
      <c r="I7" s="9">
        <v>15.419619111811267</v>
      </c>
      <c r="J7" s="9">
        <v>12.904830172686822</v>
      </c>
      <c r="K7" s="9">
        <v>48.209648158517425</v>
      </c>
      <c r="L7" s="26"/>
    </row>
    <row r="8" spans="1:12" ht="14.25" customHeight="1">
      <c r="A8" s="27">
        <v>1956</v>
      </c>
      <c r="B8" s="24">
        <v>3167.5551163074106</v>
      </c>
      <c r="C8" s="9">
        <v>781.86631123001962</v>
      </c>
      <c r="D8" s="9">
        <v>693.38012337393286</v>
      </c>
      <c r="E8" s="9">
        <v>88.486187856086744</v>
      </c>
      <c r="F8" s="23">
        <v>0</v>
      </c>
      <c r="G8" s="9"/>
      <c r="H8" s="24">
        <v>14.877803301583526</v>
      </c>
      <c r="I8" s="9">
        <v>23.001691182663397</v>
      </c>
      <c r="J8" s="9">
        <v>20.063019176504927</v>
      </c>
      <c r="K8" s="9">
        <v>52.191242632410038</v>
      </c>
      <c r="L8" s="26"/>
    </row>
    <row r="9" spans="1:12" ht="14.25" customHeight="1">
      <c r="A9" s="27">
        <v>1957</v>
      </c>
      <c r="B9" s="24">
        <v>3713.7147357941253</v>
      </c>
      <c r="C9" s="9">
        <v>966.11211076525683</v>
      </c>
      <c r="D9" s="9">
        <v>839.49245688103747</v>
      </c>
      <c r="E9" s="9">
        <v>126.61965388421937</v>
      </c>
      <c r="F9" s="23">
        <v>0</v>
      </c>
      <c r="G9" s="9"/>
      <c r="H9" s="24">
        <v>17.242308324011191</v>
      </c>
      <c r="I9" s="9">
        <v>23.564872522181535</v>
      </c>
      <c r="J9" s="9">
        <v>21.072472166657086</v>
      </c>
      <c r="K9" s="9">
        <v>43.095388051017181</v>
      </c>
      <c r="L9" s="26"/>
    </row>
    <row r="10" spans="1:12" ht="14.25" customHeight="1">
      <c r="A10" s="27">
        <v>1958</v>
      </c>
      <c r="B10" s="24">
        <v>4269.6622173122632</v>
      </c>
      <c r="C10" s="9">
        <v>1134.9053742672556</v>
      </c>
      <c r="D10" s="9">
        <v>939.22155537949959</v>
      </c>
      <c r="E10" s="9">
        <v>195.68381888775608</v>
      </c>
      <c r="F10" s="23">
        <v>0</v>
      </c>
      <c r="G10" s="9"/>
      <c r="H10" s="24">
        <v>14.970118091185491</v>
      </c>
      <c r="I10" s="9">
        <v>17.471395050445835</v>
      </c>
      <c r="J10" s="9">
        <v>11.879689648312652</v>
      </c>
      <c r="K10" s="9">
        <v>54.544585208461214</v>
      </c>
      <c r="L10" s="26"/>
    </row>
    <row r="11" spans="1:12" ht="14.25" customHeight="1">
      <c r="A11" s="27">
        <v>1959</v>
      </c>
      <c r="B11" s="24">
        <v>4428.0290765273512</v>
      </c>
      <c r="C11" s="9">
        <v>899.78656814887643</v>
      </c>
      <c r="D11" s="9">
        <v>913.75387527410203</v>
      </c>
      <c r="E11" s="9">
        <v>-13.967307125225544</v>
      </c>
      <c r="F11" s="23">
        <v>0</v>
      </c>
      <c r="G11" s="9"/>
      <c r="H11" s="24">
        <v>3.7091191563809245</v>
      </c>
      <c r="I11" s="9">
        <v>-20.717040508349182</v>
      </c>
      <c r="J11" s="9">
        <v>-2.7115732128940695</v>
      </c>
      <c r="K11" s="9">
        <v>-107.13769140678779</v>
      </c>
      <c r="L11" s="26"/>
    </row>
    <row r="12" spans="1:12" ht="14.25" customHeight="1">
      <c r="A12" s="27">
        <v>1960</v>
      </c>
      <c r="B12" s="24">
        <v>4554.8919198149215</v>
      </c>
      <c r="C12" s="9">
        <v>932.8501368578103</v>
      </c>
      <c r="D12" s="9">
        <v>969.08930626775418</v>
      </c>
      <c r="E12" s="9">
        <v>-36.239169409943997</v>
      </c>
      <c r="F12" s="23">
        <v>0</v>
      </c>
      <c r="G12" s="9"/>
      <c r="H12" s="24">
        <v>2.8649957146862581</v>
      </c>
      <c r="I12" s="9">
        <v>3.6746012753841484</v>
      </c>
      <c r="J12" s="9">
        <v>6.0558354378582591</v>
      </c>
      <c r="K12" s="9">
        <v>159.45709566659798</v>
      </c>
      <c r="L12" s="26"/>
    </row>
    <row r="13" spans="1:12" ht="14.25" customHeight="1">
      <c r="A13" s="27">
        <v>1961</v>
      </c>
      <c r="B13" s="24">
        <v>5187.4325953179241</v>
      </c>
      <c r="C13" s="9">
        <v>1284.8829230870626</v>
      </c>
      <c r="D13" s="9">
        <v>1133.801662323777</v>
      </c>
      <c r="E13" s="9">
        <v>151.08126076328566</v>
      </c>
      <c r="F13" s="23">
        <v>0</v>
      </c>
      <c r="G13" s="9"/>
      <c r="H13" s="24">
        <v>13.887062231955326</v>
      </c>
      <c r="I13" s="9">
        <v>37.737335539771813</v>
      </c>
      <c r="J13" s="9">
        <v>16.996612695106307</v>
      </c>
      <c r="K13" s="9">
        <v>-516.90045115059695</v>
      </c>
      <c r="L13" s="26"/>
    </row>
    <row r="14" spans="1:12" ht="14.25" customHeight="1">
      <c r="A14" s="27">
        <v>1962</v>
      </c>
      <c r="B14" s="24">
        <v>5994.453156675796</v>
      </c>
      <c r="C14" s="9">
        <v>1676.4074628766455</v>
      </c>
      <c r="D14" s="9">
        <v>1318.5527229675995</v>
      </c>
      <c r="E14" s="9">
        <v>357.85473990904586</v>
      </c>
      <c r="F14" s="23">
        <v>0</v>
      </c>
      <c r="G14" s="9"/>
      <c r="H14" s="24">
        <v>15.557225015054122</v>
      </c>
      <c r="I14" s="9">
        <v>30.471612063214693</v>
      </c>
      <c r="J14" s="9">
        <v>16.294830637764889</v>
      </c>
      <c r="K14" s="9">
        <v>136.86242628709144</v>
      </c>
      <c r="L14" s="26"/>
    </row>
    <row r="15" spans="1:12" ht="14.25" customHeight="1">
      <c r="A15" s="27">
        <v>1963</v>
      </c>
      <c r="B15" s="24">
        <v>7075.3643522424809</v>
      </c>
      <c r="C15" s="9">
        <v>1972.5990358087295</v>
      </c>
      <c r="D15" s="9">
        <v>1572.0610038302664</v>
      </c>
      <c r="E15" s="9">
        <v>400.5380319784631</v>
      </c>
      <c r="F15" s="23">
        <v>0</v>
      </c>
      <c r="G15" s="9"/>
      <c r="H15" s="24">
        <v>18.031856573320869</v>
      </c>
      <c r="I15" s="9">
        <v>17.668232782967429</v>
      </c>
      <c r="J15" s="9">
        <v>19.226252879149854</v>
      </c>
      <c r="K15" s="9">
        <v>11.927546937135958</v>
      </c>
      <c r="L15" s="26"/>
    </row>
    <row r="16" spans="1:12" ht="14.25" customHeight="1">
      <c r="A16" s="27">
        <v>1964</v>
      </c>
      <c r="B16" s="24">
        <v>7987.9036283348041</v>
      </c>
      <c r="C16" s="9">
        <v>2199.7114968674191</v>
      </c>
      <c r="D16" s="9">
        <v>1917.722704006836</v>
      </c>
      <c r="E16" s="9">
        <v>281.98879286058292</v>
      </c>
      <c r="F16" s="23">
        <v>0</v>
      </c>
      <c r="G16" s="9"/>
      <c r="H16" s="24">
        <v>12.897417442581617</v>
      </c>
      <c r="I16" s="9">
        <v>11.513361658193123</v>
      </c>
      <c r="J16" s="9">
        <v>21.98780450213944</v>
      </c>
      <c r="K16" s="9">
        <v>-29.597498777408127</v>
      </c>
      <c r="L16" s="26"/>
    </row>
    <row r="17" spans="1:12" ht="14.25" customHeight="1">
      <c r="A17" s="27">
        <v>1965</v>
      </c>
      <c r="B17" s="24">
        <v>9265.8865338405176</v>
      </c>
      <c r="C17" s="9">
        <v>2695.6849368312246</v>
      </c>
      <c r="D17" s="9">
        <v>2335.408258068177</v>
      </c>
      <c r="E17" s="9">
        <v>360.27667876304741</v>
      </c>
      <c r="F17" s="23">
        <v>0</v>
      </c>
      <c r="G17" s="9"/>
      <c r="H17" s="24">
        <v>15.99897751610866</v>
      </c>
      <c r="I17" s="9">
        <v>22.54720406153783</v>
      </c>
      <c r="J17" s="9">
        <v>21.780289360325167</v>
      </c>
      <c r="K17" s="9">
        <v>27.762765005051303</v>
      </c>
      <c r="L17" s="26"/>
    </row>
    <row r="18" spans="1:12" ht="14.25" customHeight="1">
      <c r="A18" s="27">
        <v>1966</v>
      </c>
      <c r="B18" s="24">
        <v>10749.160546980429</v>
      </c>
      <c r="C18" s="9">
        <v>3141.6677830692365</v>
      </c>
      <c r="D18" s="9">
        <v>2731.4212831996906</v>
      </c>
      <c r="E18" s="9">
        <v>410.24649986954569</v>
      </c>
      <c r="F18" s="23">
        <v>0</v>
      </c>
      <c r="G18" s="9"/>
      <c r="H18" s="24">
        <v>16.007901755787259</v>
      </c>
      <c r="I18" s="9">
        <v>16.544323861610643</v>
      </c>
      <c r="J18" s="9">
        <v>16.956907802453824</v>
      </c>
      <c r="K18" s="9">
        <v>13.869846163249221</v>
      </c>
      <c r="L18" s="26"/>
    </row>
    <row r="19" spans="1:12" ht="14.25" customHeight="1">
      <c r="A19" s="27">
        <v>1967</v>
      </c>
      <c r="B19" s="24">
        <v>12172.301651262995</v>
      </c>
      <c r="C19" s="9">
        <v>3340.7303977624069</v>
      </c>
      <c r="D19" s="9">
        <v>3124.5274576720412</v>
      </c>
      <c r="E19" s="9">
        <v>216.20294009036559</v>
      </c>
      <c r="F19" s="23">
        <v>0</v>
      </c>
      <c r="G19" s="9"/>
      <c r="H19" s="24">
        <v>13.239555759378273</v>
      </c>
      <c r="I19" s="9">
        <v>6.3362082956682775</v>
      </c>
      <c r="J19" s="9">
        <v>14.392000856486376</v>
      </c>
      <c r="K19" s="9">
        <v>-47.299260283971712</v>
      </c>
      <c r="L19" s="26"/>
    </row>
    <row r="20" spans="1:12" ht="14.25" customHeight="1">
      <c r="A20" s="27">
        <v>1968</v>
      </c>
      <c r="B20" s="24">
        <v>13742.219917253184</v>
      </c>
      <c r="C20" s="9">
        <v>3736.0512942089063</v>
      </c>
      <c r="D20" s="9">
        <v>3599.255513522864</v>
      </c>
      <c r="E20" s="9">
        <v>136.79578068604201</v>
      </c>
      <c r="F20" s="23">
        <v>0</v>
      </c>
      <c r="G20" s="9"/>
      <c r="H20" s="24">
        <v>12.897464349540622</v>
      </c>
      <c r="I20" s="9">
        <v>11.833367239430093</v>
      </c>
      <c r="J20" s="9">
        <v>15.193595264626779</v>
      </c>
      <c r="K20" s="9">
        <v>-36.728066404246881</v>
      </c>
      <c r="L20" s="26"/>
    </row>
    <row r="21" spans="1:12" ht="14.25" customHeight="1">
      <c r="A21" s="27">
        <v>1969</v>
      </c>
      <c r="B21" s="24">
        <v>15734.89896455837</v>
      </c>
      <c r="C21" s="9">
        <v>4657.5363848642974</v>
      </c>
      <c r="D21" s="9">
        <v>4150.1015305556884</v>
      </c>
      <c r="E21" s="9">
        <v>507.43485430860881</v>
      </c>
      <c r="F21" s="23">
        <v>0</v>
      </c>
      <c r="G21" s="9"/>
      <c r="H21" s="24">
        <v>14.500415939373834</v>
      </c>
      <c r="I21" s="9">
        <v>24.664679847510286</v>
      </c>
      <c r="J21" s="9">
        <v>15.304443237309084</v>
      </c>
      <c r="K21" s="9">
        <v>270.9433520272201</v>
      </c>
      <c r="L21" s="26"/>
    </row>
    <row r="22" spans="1:12" ht="14.25" customHeight="1">
      <c r="A22" s="27">
        <v>1970</v>
      </c>
      <c r="B22" s="24">
        <v>17378.139731282747</v>
      </c>
      <c r="C22" s="9">
        <v>4806.4763453480264</v>
      </c>
      <c r="D22" s="9">
        <v>4622.5215008163996</v>
      </c>
      <c r="E22" s="9">
        <v>183.95484453162732</v>
      </c>
      <c r="F22" s="23">
        <v>0</v>
      </c>
      <c r="G22" s="9"/>
      <c r="H22" s="24">
        <v>10.443287690792612</v>
      </c>
      <c r="I22" s="9">
        <v>3.1978270951944276</v>
      </c>
      <c r="J22" s="9">
        <v>11.383335245715198</v>
      </c>
      <c r="K22" s="9">
        <v>-63.74808648446708</v>
      </c>
      <c r="L22" s="26"/>
    </row>
    <row r="23" spans="1:12" ht="14.25" customHeight="1">
      <c r="A23" s="27">
        <v>1971</v>
      </c>
      <c r="B23" s="24">
        <v>19612.526640146614</v>
      </c>
      <c r="C23" s="9">
        <v>5001.8196119801723</v>
      </c>
      <c r="D23" s="9">
        <v>4777.947054355076</v>
      </c>
      <c r="E23" s="9">
        <v>223.87255762509673</v>
      </c>
      <c r="F23" s="23">
        <v>0</v>
      </c>
      <c r="G23" s="9"/>
      <c r="H23" s="24">
        <v>12.857457376992443</v>
      </c>
      <c r="I23" s="9">
        <v>4.0641678559639738</v>
      </c>
      <c r="J23" s="9">
        <v>3.3623543667936628</v>
      </c>
      <c r="K23" s="9">
        <v>21.699734625149468</v>
      </c>
      <c r="L23" s="26"/>
    </row>
    <row r="24" spans="1:12" ht="14.25" customHeight="1">
      <c r="A24" s="27">
        <v>1972</v>
      </c>
      <c r="B24" s="24">
        <v>23018.474421862622</v>
      </c>
      <c r="C24" s="9">
        <v>6147.6258888053617</v>
      </c>
      <c r="D24" s="9">
        <v>5868.7729876831127</v>
      </c>
      <c r="E24" s="9">
        <v>278.85290112224891</v>
      </c>
      <c r="F24" s="23">
        <v>0</v>
      </c>
      <c r="G24" s="9"/>
      <c r="H24" s="24">
        <v>17.366185623141849</v>
      </c>
      <c r="I24" s="9">
        <v>22.907788879087065</v>
      </c>
      <c r="J24" s="9">
        <v>22.830431583241474</v>
      </c>
      <c r="K24" s="9">
        <v>24.558768649627805</v>
      </c>
      <c r="L24" s="26"/>
    </row>
    <row r="25" spans="1:12" ht="14.25" customHeight="1">
      <c r="A25" s="27">
        <v>1973</v>
      </c>
      <c r="B25" s="24">
        <v>27749.784554854359</v>
      </c>
      <c r="C25" s="9">
        <v>7767.2446698548201</v>
      </c>
      <c r="D25" s="9">
        <v>7492.1669544071574</v>
      </c>
      <c r="E25" s="9">
        <v>275.07771544766263</v>
      </c>
      <c r="F25" s="23">
        <v>0</v>
      </c>
      <c r="G25" s="9"/>
      <c r="H25" s="24">
        <v>20.554403590265768</v>
      </c>
      <c r="I25" s="9">
        <v>26.345434975129734</v>
      </c>
      <c r="J25" s="9">
        <v>27.661556685376777</v>
      </c>
      <c r="K25" s="9">
        <v>-1.3538269314728235</v>
      </c>
      <c r="L25" s="26"/>
    </row>
    <row r="26" spans="1:12" ht="14.25" customHeight="1">
      <c r="A26" s="27">
        <v>1974</v>
      </c>
      <c r="B26" s="24">
        <v>33983.974672478289</v>
      </c>
      <c r="C26" s="9">
        <v>10617.980963663545</v>
      </c>
      <c r="D26" s="9">
        <v>9643.418123938709</v>
      </c>
      <c r="E26" s="9">
        <v>974.56283972483595</v>
      </c>
      <c r="F26" s="23">
        <v>0</v>
      </c>
      <c r="G26" s="9"/>
      <c r="H26" s="24">
        <v>22.465724392564201</v>
      </c>
      <c r="I26" s="9">
        <v>36.702027745728394</v>
      </c>
      <c r="J26" s="9">
        <v>28.713337311124775</v>
      </c>
      <c r="K26" s="9">
        <v>254.28636526911254</v>
      </c>
      <c r="L26" s="26"/>
    </row>
    <row r="27" spans="1:12" ht="14.25" customHeight="1">
      <c r="A27" s="27">
        <v>1975</v>
      </c>
      <c r="B27" s="24">
        <v>39900.497831036366</v>
      </c>
      <c r="C27" s="9">
        <v>11796.225238012021</v>
      </c>
      <c r="D27" s="9">
        <v>10700.74990515607</v>
      </c>
      <c r="E27" s="9">
        <v>1095.4753328559514</v>
      </c>
      <c r="F27" s="23">
        <v>0</v>
      </c>
      <c r="G27" s="9"/>
      <c r="H27" s="24">
        <v>17.409744491569246</v>
      </c>
      <c r="I27" s="9">
        <v>11.096688517154242</v>
      </c>
      <c r="J27" s="9">
        <v>10.964284319401774</v>
      </c>
      <c r="K27" s="9">
        <v>12.406844197471623</v>
      </c>
      <c r="L27" s="26"/>
    </row>
    <row r="28" spans="1:12" ht="14.25" customHeight="1">
      <c r="A28" s="27">
        <v>1976</v>
      </c>
      <c r="B28" s="24">
        <v>48016.365611021996</v>
      </c>
      <c r="C28" s="9">
        <v>13406.329089337114</v>
      </c>
      <c r="D28" s="9">
        <v>12149.839323830403</v>
      </c>
      <c r="E28" s="9">
        <v>1256.48976550671</v>
      </c>
      <c r="F28" s="23">
        <v>0</v>
      </c>
      <c r="G28" s="9"/>
      <c r="H28" s="24">
        <v>20.340266966976905</v>
      </c>
      <c r="I28" s="9">
        <v>13.649314241107513</v>
      </c>
      <c r="J28" s="9">
        <v>13.541942681756369</v>
      </c>
      <c r="K28" s="9">
        <v>14.698134026531395</v>
      </c>
      <c r="L28" s="26"/>
    </row>
    <row r="29" spans="1:12" ht="14.25" customHeight="1">
      <c r="A29" s="27">
        <v>1977</v>
      </c>
      <c r="B29" s="24">
        <v>60925.288787775527</v>
      </c>
      <c r="C29" s="9">
        <v>15710.479751009547</v>
      </c>
      <c r="D29" s="9">
        <v>14866.265820228693</v>
      </c>
      <c r="E29" s="9">
        <v>844.21393078085339</v>
      </c>
      <c r="F29" s="23">
        <v>0</v>
      </c>
      <c r="G29" s="9"/>
      <c r="H29" s="24">
        <v>26.884423701135617</v>
      </c>
      <c r="I29" s="9">
        <v>17.187036408833698</v>
      </c>
      <c r="J29" s="9">
        <v>22.357715390279729</v>
      </c>
      <c r="K29" s="9">
        <v>-32.811714511625681</v>
      </c>
      <c r="L29" s="26"/>
    </row>
    <row r="30" spans="1:12" ht="14.25" customHeight="1">
      <c r="A30" s="27">
        <v>1978</v>
      </c>
      <c r="B30" s="24">
        <v>74571.381955012461</v>
      </c>
      <c r="C30" s="9">
        <v>17546.746407832823</v>
      </c>
      <c r="D30" s="9">
        <v>17304.141583885903</v>
      </c>
      <c r="E30" s="9">
        <v>242.60482394692096</v>
      </c>
      <c r="F30" s="23">
        <v>0</v>
      </c>
      <c r="G30" s="9"/>
      <c r="H30" s="24">
        <v>22.398077118306546</v>
      </c>
      <c r="I30" s="9">
        <v>11.688164116727751</v>
      </c>
      <c r="J30" s="9">
        <v>16.398709623098263</v>
      </c>
      <c r="K30" s="9">
        <v>-71.262636743920552</v>
      </c>
      <c r="L30" s="26"/>
    </row>
    <row r="31" spans="1:12" ht="14.25" customHeight="1">
      <c r="A31" s="27">
        <v>1979</v>
      </c>
      <c r="B31" s="24">
        <v>87233.13244431444</v>
      </c>
      <c r="C31" s="9">
        <v>20106.353445290835</v>
      </c>
      <c r="D31" s="9">
        <v>19243.223083674246</v>
      </c>
      <c r="E31" s="9">
        <v>863.1303616165917</v>
      </c>
      <c r="F31" s="23">
        <v>0</v>
      </c>
      <c r="G31" s="9"/>
      <c r="H31" s="24">
        <v>16.979369507917362</v>
      </c>
      <c r="I31" s="9">
        <v>14.587359832791623</v>
      </c>
      <c r="J31" s="9">
        <v>11.205880918092292</v>
      </c>
      <c r="K31" s="9">
        <v>255.77625686677786</v>
      </c>
      <c r="L31" s="26"/>
    </row>
    <row r="32" spans="1:12" ht="14.25" customHeight="1">
      <c r="A32" s="27">
        <v>1980</v>
      </c>
      <c r="B32" s="24">
        <v>100230.14042052605</v>
      </c>
      <c r="C32" s="9">
        <v>24118.915536816032</v>
      </c>
      <c r="D32" s="9">
        <v>22756.506223405184</v>
      </c>
      <c r="E32" s="9">
        <v>1362.4093134108493</v>
      </c>
      <c r="F32" s="23">
        <v>0</v>
      </c>
      <c r="G32" s="9"/>
      <c r="H32" s="24">
        <v>14.899164585782</v>
      </c>
      <c r="I32" s="9">
        <v>19.956687334893086</v>
      </c>
      <c r="J32" s="9">
        <v>18.257248925787128</v>
      </c>
      <c r="K32" s="9">
        <v>57.845138347252423</v>
      </c>
      <c r="L32" s="26"/>
    </row>
    <row r="33" spans="1:12" ht="14.25" customHeight="1">
      <c r="A33" s="27">
        <v>1981</v>
      </c>
      <c r="B33" s="24">
        <v>112454.02061971059</v>
      </c>
      <c r="C33" s="9">
        <v>25172.882416271936</v>
      </c>
      <c r="D33" s="9">
        <v>25436.82858271278</v>
      </c>
      <c r="E33" s="9">
        <v>-263.94616644084482</v>
      </c>
      <c r="F33" s="23">
        <v>0</v>
      </c>
      <c r="G33" s="9"/>
      <c r="H33" s="24">
        <v>12.195812704539733</v>
      </c>
      <c r="I33" s="9">
        <v>4.3698767378122394</v>
      </c>
      <c r="J33" s="9">
        <v>11.778268302675009</v>
      </c>
      <c r="K33" s="9">
        <v>-119.37348518119305</v>
      </c>
      <c r="L33" s="26"/>
    </row>
    <row r="34" spans="1:12" ht="14.25" customHeight="1">
      <c r="A34" s="27">
        <v>1982</v>
      </c>
      <c r="B34" s="24">
        <v>129320.59927590025</v>
      </c>
      <c r="C34" s="9">
        <v>28809.270179584528</v>
      </c>
      <c r="D34" s="9">
        <v>28967.032409051171</v>
      </c>
      <c r="E34" s="9">
        <v>-157.76222946664279</v>
      </c>
      <c r="F34" s="23">
        <v>0</v>
      </c>
      <c r="G34" s="9"/>
      <c r="H34" s="24">
        <v>14.998644391051098</v>
      </c>
      <c r="I34" s="9">
        <v>14.44565506317228</v>
      </c>
      <c r="J34" s="9">
        <v>13.878317475227897</v>
      </c>
      <c r="K34" s="9">
        <v>-40.229391624068079</v>
      </c>
      <c r="L34" s="26"/>
    </row>
    <row r="35" spans="1:12" ht="14.25" customHeight="1">
      <c r="A35" s="27">
        <v>1983</v>
      </c>
      <c r="B35" s="24">
        <v>147258.48901172949</v>
      </c>
      <c r="C35" s="9">
        <v>31586.947741873089</v>
      </c>
      <c r="D35" s="9">
        <v>32119.992857971403</v>
      </c>
      <c r="E35" s="9">
        <v>-533.04511609831206</v>
      </c>
      <c r="F35" s="23">
        <v>0</v>
      </c>
      <c r="G35" s="9"/>
      <c r="H35" s="24">
        <v>13.870868087735566</v>
      </c>
      <c r="I35" s="9">
        <v>9.641610304508653</v>
      </c>
      <c r="J35" s="9">
        <v>10.884651228322051</v>
      </c>
      <c r="K35" s="9">
        <v>237.87879259846477</v>
      </c>
      <c r="L35" s="26"/>
    </row>
    <row r="36" spans="1:12" ht="14.25" customHeight="1">
      <c r="A36" s="27">
        <v>1984</v>
      </c>
      <c r="B36" s="24">
        <v>166174.12094978127</v>
      </c>
      <c r="C36" s="9">
        <v>33862.802455826648</v>
      </c>
      <c r="D36" s="9">
        <v>33238.374854933703</v>
      </c>
      <c r="E36" s="9">
        <v>624.42760089294029</v>
      </c>
      <c r="F36" s="23">
        <v>0</v>
      </c>
      <c r="G36" s="9"/>
      <c r="H36" s="24">
        <v>12.845189479395724</v>
      </c>
      <c r="I36" s="9">
        <v>7.20504789684564</v>
      </c>
      <c r="J36" s="9">
        <v>3.4818874397250843</v>
      </c>
      <c r="K36" s="9">
        <v>-217.14348036119597</v>
      </c>
      <c r="L36" s="26"/>
    </row>
    <row r="37" spans="1:12" ht="14.25" customHeight="1">
      <c r="A37" s="27">
        <v>1985</v>
      </c>
      <c r="B37" s="24">
        <v>184645.03788617699</v>
      </c>
      <c r="C37" s="9">
        <v>38010.138156890898</v>
      </c>
      <c r="D37" s="9">
        <v>37930.017152324835</v>
      </c>
      <c r="E37" s="9">
        <v>80.121004566063377</v>
      </c>
      <c r="F37" s="23">
        <v>0</v>
      </c>
      <c r="G37" s="9"/>
      <c r="H37" s="24">
        <v>11.115399215487788</v>
      </c>
      <c r="I37" s="9">
        <v>12.247467428232994</v>
      </c>
      <c r="J37" s="9">
        <v>14.115137451417038</v>
      </c>
      <c r="K37" s="9">
        <v>-87.168888042186282</v>
      </c>
      <c r="L37" s="26"/>
    </row>
    <row r="38" spans="1:12" ht="14.25" customHeight="1">
      <c r="A38" s="27">
        <v>1986</v>
      </c>
      <c r="B38" s="24">
        <v>211385.76144911311</v>
      </c>
      <c r="C38" s="9">
        <v>45389.570071401897</v>
      </c>
      <c r="D38" s="9">
        <v>44523.499803478429</v>
      </c>
      <c r="E38" s="9">
        <v>866.07026792346835</v>
      </c>
      <c r="F38" s="23">
        <v>0</v>
      </c>
      <c r="G38" s="9"/>
      <c r="H38" s="24">
        <v>14.482232433140307</v>
      </c>
      <c r="I38" s="9">
        <v>19.41437803791084</v>
      </c>
      <c r="J38" s="9">
        <v>17.383284127382638</v>
      </c>
      <c r="K38" s="9">
        <v>980.95283204962107</v>
      </c>
      <c r="L38" s="26"/>
    </row>
    <row r="39" spans="1:12" ht="14.25" customHeight="1">
      <c r="A39" s="27">
        <v>1987</v>
      </c>
      <c r="B39" s="24">
        <v>236377.06240506182</v>
      </c>
      <c r="C39" s="9">
        <v>54125.731106543055</v>
      </c>
      <c r="D39" s="9">
        <v>52702.659209966172</v>
      </c>
      <c r="E39" s="9">
        <v>1423.0718965768842</v>
      </c>
      <c r="F39" s="23">
        <v>0</v>
      </c>
      <c r="G39" s="9"/>
      <c r="H39" s="24">
        <v>11.822603748060324</v>
      </c>
      <c r="I39" s="9">
        <v>19.247067159698549</v>
      </c>
      <c r="J39" s="9">
        <v>18.370432339303065</v>
      </c>
      <c r="K39" s="9">
        <v>64.313676301220895</v>
      </c>
      <c r="L39" s="26"/>
    </row>
    <row r="40" spans="1:12" ht="14.25" customHeight="1">
      <c r="A40" s="27">
        <v>1988</v>
      </c>
      <c r="B40" s="24">
        <v>263164.0447388558</v>
      </c>
      <c r="C40" s="9">
        <v>65984.17862725856</v>
      </c>
      <c r="D40" s="9">
        <v>63467.042117750694</v>
      </c>
      <c r="E40" s="9">
        <v>2517.1365095078677</v>
      </c>
      <c r="F40" s="23">
        <v>0</v>
      </c>
      <c r="G40" s="9"/>
      <c r="H40" s="24">
        <v>11.332310360931341</v>
      </c>
      <c r="I40" s="9">
        <v>21.909075920605869</v>
      </c>
      <c r="J40" s="9">
        <v>20.424743398429811</v>
      </c>
      <c r="K40" s="9">
        <v>76.880487596072385</v>
      </c>
      <c r="L40" s="26"/>
    </row>
    <row r="41" spans="1:12" ht="14.25" customHeight="1">
      <c r="A41" s="27">
        <v>1989</v>
      </c>
      <c r="B41" s="24">
        <v>294887.04819032172</v>
      </c>
      <c r="C41" s="9">
        <v>77795.946251970774</v>
      </c>
      <c r="D41" s="9">
        <v>75203.055864530295</v>
      </c>
      <c r="E41" s="9">
        <v>2592.8903874404728</v>
      </c>
      <c r="F41" s="23">
        <v>0</v>
      </c>
      <c r="G41" s="9"/>
      <c r="H41" s="24">
        <v>12.054459598743982</v>
      </c>
      <c r="I41" s="9">
        <v>17.900908779112523</v>
      </c>
      <c r="J41" s="9">
        <v>18.491508907892261</v>
      </c>
      <c r="K41" s="9">
        <v>3.0095260088780718</v>
      </c>
      <c r="L41" s="26"/>
    </row>
    <row r="42" spans="1:12" ht="14.25" customHeight="1">
      <c r="A42" s="27">
        <v>1990</v>
      </c>
      <c r="B42" s="24">
        <v>328463.55648320523</v>
      </c>
      <c r="C42" s="9">
        <v>87151.451919541811</v>
      </c>
      <c r="D42" s="9">
        <v>84578.516617457339</v>
      </c>
      <c r="E42" s="9">
        <v>2572.9353020844833</v>
      </c>
      <c r="F42" s="23">
        <v>0</v>
      </c>
      <c r="G42" s="9"/>
      <c r="H42" s="24">
        <v>11.386226861755233</v>
      </c>
      <c r="I42" s="9">
        <v>12.02569814790837</v>
      </c>
      <c r="J42" s="9">
        <v>12.466861412940267</v>
      </c>
      <c r="K42" s="9">
        <v>-0.76960774943084509</v>
      </c>
      <c r="L42" s="26"/>
    </row>
    <row r="43" spans="1:12" ht="14.25" customHeight="1">
      <c r="A43" s="27">
        <v>1991</v>
      </c>
      <c r="B43" s="24">
        <v>360186.55993467115</v>
      </c>
      <c r="C43" s="9">
        <v>92664.796317416287</v>
      </c>
      <c r="D43" s="9">
        <v>90117.649783049012</v>
      </c>
      <c r="E43" s="9">
        <v>2547.1465343672812</v>
      </c>
      <c r="F43" s="23">
        <v>0</v>
      </c>
      <c r="G43" s="9"/>
      <c r="H43" s="24">
        <v>9.6579979195006835</v>
      </c>
      <c r="I43" s="9">
        <v>6.326164712625082</v>
      </c>
      <c r="J43" s="9">
        <v>6.5491018134602452</v>
      </c>
      <c r="K43" s="9">
        <v>-1.0023092184365923</v>
      </c>
      <c r="L43" s="26"/>
    </row>
    <row r="44" spans="1:12" ht="14.25" customHeight="1">
      <c r="A44" s="27">
        <v>1992</v>
      </c>
      <c r="B44" s="24">
        <v>387928.15508525877</v>
      </c>
      <c r="C44" s="9">
        <v>92351.410552003494</v>
      </c>
      <c r="D44" s="9">
        <v>89364.102165331846</v>
      </c>
      <c r="E44" s="9">
        <v>2987.3083866716474</v>
      </c>
      <c r="F44" s="23">
        <v>0</v>
      </c>
      <c r="G44" s="9"/>
      <c r="H44" s="24">
        <v>7.7020073029985481</v>
      </c>
      <c r="I44" s="9">
        <v>-0.33819290374234035</v>
      </c>
      <c r="J44" s="9">
        <v>-0.83618205704573123</v>
      </c>
      <c r="K44" s="9">
        <v>17.280586191862103</v>
      </c>
      <c r="L44" s="26"/>
    </row>
    <row r="45" spans="1:12" ht="14.25" customHeight="1">
      <c r="A45" s="27">
        <v>1993</v>
      </c>
      <c r="B45" s="24">
        <v>401343.19863403268</v>
      </c>
      <c r="C45" s="9">
        <v>85163.289913211105</v>
      </c>
      <c r="D45" s="9">
        <v>85068.894459537813</v>
      </c>
      <c r="E45" s="9">
        <v>94.395453673305113</v>
      </c>
      <c r="F45" s="23">
        <v>0</v>
      </c>
      <c r="G45" s="9"/>
      <c r="H45" s="24">
        <v>3.4581257825500034</v>
      </c>
      <c r="I45" s="9">
        <v>-7.7834443413776881</v>
      </c>
      <c r="J45" s="9">
        <v>-4.8064128679405353</v>
      </c>
      <c r="K45" s="9">
        <v>-96.840116872617983</v>
      </c>
      <c r="L45" s="26"/>
    </row>
    <row r="46" spans="1:12" ht="14.25" customHeight="1">
      <c r="A46" s="27">
        <v>1994</v>
      </c>
      <c r="B46" s="24">
        <v>426858.06476923602</v>
      </c>
      <c r="C46" s="9">
        <v>91515.800753769421</v>
      </c>
      <c r="D46" s="9">
        <v>89902.158120313659</v>
      </c>
      <c r="E46" s="9">
        <v>1613.6426334557668</v>
      </c>
      <c r="F46" s="23">
        <v>0</v>
      </c>
      <c r="G46" s="9"/>
      <c r="H46" s="24">
        <v>6.3573685120472678</v>
      </c>
      <c r="I46" s="9">
        <v>7.4592125868224279</v>
      </c>
      <c r="J46" s="9">
        <v>5.6815874844532432</v>
      </c>
      <c r="K46" s="9">
        <v>1609.4495239574262</v>
      </c>
      <c r="L46" s="26"/>
    </row>
    <row r="47" spans="1:12" ht="14.25" customHeight="1" thickBot="1">
      <c r="A47" s="27">
        <v>1995</v>
      </c>
      <c r="B47" s="497">
        <v>460259</v>
      </c>
      <c r="C47" s="498">
        <v>103647</v>
      </c>
      <c r="D47" s="498">
        <v>100782</v>
      </c>
      <c r="E47" s="498">
        <v>1638</v>
      </c>
      <c r="F47" s="499">
        <v>1227</v>
      </c>
      <c r="G47" s="498"/>
      <c r="H47" s="497">
        <v>7.8248340578550124</v>
      </c>
      <c r="I47" s="498">
        <v>13.255852154832294</v>
      </c>
      <c r="J47" s="498">
        <v>12.101869529234378</v>
      </c>
      <c r="K47" s="498">
        <v>1.5094647376829418</v>
      </c>
      <c r="L47" s="550"/>
    </row>
    <row r="48" spans="1:12" ht="14.25" customHeight="1">
      <c r="A48" s="27">
        <v>1996</v>
      </c>
      <c r="B48" s="24">
        <v>488946</v>
      </c>
      <c r="C48" s="9">
        <v>108722</v>
      </c>
      <c r="D48" s="9">
        <v>106082</v>
      </c>
      <c r="E48" s="9">
        <v>1367</v>
      </c>
      <c r="F48" s="23">
        <v>1273</v>
      </c>
      <c r="G48" s="9"/>
      <c r="H48" s="24">
        <v>6.2327950132425425</v>
      </c>
      <c r="I48" s="9">
        <v>4.8964272964967526</v>
      </c>
      <c r="J48" s="9">
        <v>5.2588755928637987</v>
      </c>
      <c r="K48" s="9">
        <v>-16.544566544566543</v>
      </c>
      <c r="L48" s="23">
        <v>3.7489812550937307</v>
      </c>
    </row>
    <row r="49" spans="1:12" ht="14.25" customHeight="1">
      <c r="A49" s="27">
        <v>1997</v>
      </c>
      <c r="B49" s="24">
        <v>518971</v>
      </c>
      <c r="C49" s="9">
        <v>117383</v>
      </c>
      <c r="D49" s="9">
        <v>114893</v>
      </c>
      <c r="E49" s="9">
        <v>1174</v>
      </c>
      <c r="F49" s="23">
        <v>1316</v>
      </c>
      <c r="G49" s="9"/>
      <c r="H49" s="24">
        <v>6.1407599203183949</v>
      </c>
      <c r="I49" s="9">
        <v>7.9661889957874266</v>
      </c>
      <c r="J49" s="9">
        <v>8.3058388793574736</v>
      </c>
      <c r="K49" s="9">
        <v>-14.118507681053405</v>
      </c>
      <c r="L49" s="23">
        <v>3.3778476040848382</v>
      </c>
    </row>
    <row r="50" spans="1:12" ht="14.25" customHeight="1">
      <c r="A50" s="27">
        <v>1998</v>
      </c>
      <c r="B50" s="24">
        <v>555559</v>
      </c>
      <c r="C50" s="9">
        <v>132969</v>
      </c>
      <c r="D50" s="9">
        <v>129353</v>
      </c>
      <c r="E50" s="9">
        <v>2263</v>
      </c>
      <c r="F50" s="23">
        <v>1353</v>
      </c>
      <c r="G50" s="9"/>
      <c r="H50" s="24">
        <v>7.0501049191573406</v>
      </c>
      <c r="I50" s="9">
        <v>13.277902251603724</v>
      </c>
      <c r="J50" s="9">
        <v>12.585623145013191</v>
      </c>
      <c r="K50" s="9">
        <v>92.759795570698472</v>
      </c>
      <c r="L50" s="23">
        <v>2.8115501519756947</v>
      </c>
    </row>
    <row r="51" spans="1:12" ht="14.25" customHeight="1">
      <c r="A51" s="27">
        <v>1999</v>
      </c>
      <c r="B51" s="24">
        <v>595242</v>
      </c>
      <c r="C51" s="9">
        <v>152069</v>
      </c>
      <c r="D51" s="9">
        <v>147267</v>
      </c>
      <c r="E51" s="9">
        <v>3392</v>
      </c>
      <c r="F51" s="23">
        <v>1410</v>
      </c>
      <c r="G51" s="9"/>
      <c r="H51" s="24">
        <v>7.1428957140465821</v>
      </c>
      <c r="I51" s="9">
        <v>14.364250313982962</v>
      </c>
      <c r="J51" s="9">
        <v>13.848925034595251</v>
      </c>
      <c r="K51" s="9">
        <v>49.88952717631463</v>
      </c>
      <c r="L51" s="23">
        <v>4.2128603104212958</v>
      </c>
    </row>
    <row r="52" spans="1:12" ht="14.25" customHeight="1">
      <c r="A52" s="27">
        <v>2000</v>
      </c>
      <c r="B52" s="24">
        <v>647569</v>
      </c>
      <c r="C52" s="9">
        <v>172722</v>
      </c>
      <c r="D52" s="9">
        <v>168191</v>
      </c>
      <c r="E52" s="9">
        <v>2905</v>
      </c>
      <c r="F52" s="23">
        <v>1626</v>
      </c>
      <c r="G52" s="9"/>
      <c r="H52" s="24">
        <v>8.7908783318381367</v>
      </c>
      <c r="I52" s="9">
        <v>13.581334788812981</v>
      </c>
      <c r="J52" s="9">
        <v>14.208206862365635</v>
      </c>
      <c r="K52" s="9">
        <v>-14.357311320754718</v>
      </c>
      <c r="L52" s="23">
        <v>15.319148936170212</v>
      </c>
    </row>
    <row r="53" spans="1:12" ht="14.25" customHeight="1">
      <c r="A53" s="27">
        <v>2001</v>
      </c>
      <c r="B53" s="24">
        <v>700958</v>
      </c>
      <c r="C53" s="9">
        <v>185631</v>
      </c>
      <c r="D53" s="9">
        <v>181553</v>
      </c>
      <c r="E53" s="9">
        <v>2473</v>
      </c>
      <c r="F53" s="23">
        <v>1605</v>
      </c>
      <c r="G53" s="9"/>
      <c r="H53" s="24">
        <v>8.244526838066669</v>
      </c>
      <c r="I53" s="9">
        <v>7.4738597283495967</v>
      </c>
      <c r="J53" s="9">
        <v>7.9445392440737006</v>
      </c>
      <c r="K53" s="9">
        <v>-14.870912220309807</v>
      </c>
      <c r="L53" s="23">
        <v>-1.291512915129156</v>
      </c>
    </row>
    <row r="54" spans="1:12" ht="14.25" customHeight="1">
      <c r="A54" s="27">
        <v>2002</v>
      </c>
      <c r="B54" s="24">
        <v>749744</v>
      </c>
      <c r="C54" s="9">
        <v>200224</v>
      </c>
      <c r="D54" s="9">
        <v>196263</v>
      </c>
      <c r="E54" s="9">
        <v>2136</v>
      </c>
      <c r="F54" s="23">
        <v>1825</v>
      </c>
      <c r="G54" s="9"/>
      <c r="H54" s="24">
        <v>6.9599034464261855</v>
      </c>
      <c r="I54" s="9">
        <v>7.8612947190932481</v>
      </c>
      <c r="J54" s="9">
        <v>8.102317229679489</v>
      </c>
      <c r="K54" s="9">
        <v>-13.627173473513954</v>
      </c>
      <c r="L54" s="23">
        <v>13.707165109034269</v>
      </c>
    </row>
    <row r="55" spans="1:12" ht="14.25" customHeight="1">
      <c r="A55" s="27">
        <v>2003</v>
      </c>
      <c r="B55" s="24">
        <v>802683</v>
      </c>
      <c r="C55" s="9">
        <v>220967</v>
      </c>
      <c r="D55" s="9">
        <v>217719</v>
      </c>
      <c r="E55" s="9">
        <v>1377</v>
      </c>
      <c r="F55" s="23">
        <v>1871</v>
      </c>
      <c r="G55" s="9"/>
      <c r="H55" s="24">
        <v>7.060943468703984</v>
      </c>
      <c r="I55" s="9">
        <v>10.359896915454691</v>
      </c>
      <c r="J55" s="9">
        <v>10.932269454762222</v>
      </c>
      <c r="K55" s="9">
        <v>-35.533707865168537</v>
      </c>
      <c r="L55" s="23">
        <v>2.5205479452054869</v>
      </c>
    </row>
    <row r="56" spans="1:12" ht="14.25" customHeight="1">
      <c r="A56" s="27">
        <v>2004</v>
      </c>
      <c r="B56" s="24">
        <v>860059</v>
      </c>
      <c r="C56" s="9">
        <v>243421</v>
      </c>
      <c r="D56" s="9">
        <v>239314</v>
      </c>
      <c r="E56" s="9">
        <v>2024</v>
      </c>
      <c r="F56" s="23">
        <v>2083</v>
      </c>
      <c r="G56" s="9"/>
      <c r="H56" s="24">
        <v>7.1480273034311148</v>
      </c>
      <c r="I56" s="9">
        <v>10.161698353147752</v>
      </c>
      <c r="J56" s="9">
        <v>9.9187484785434386</v>
      </c>
      <c r="K56" s="9">
        <v>46.986201888162668</v>
      </c>
      <c r="L56" s="23">
        <v>11.330839123463399</v>
      </c>
    </row>
    <row r="57" spans="1:12" ht="14.25" customHeight="1">
      <c r="A57" s="27">
        <v>2005</v>
      </c>
      <c r="B57" s="24">
        <v>928122</v>
      </c>
      <c r="C57" s="9">
        <v>272906</v>
      </c>
      <c r="D57" s="9">
        <v>269419</v>
      </c>
      <c r="E57" s="9">
        <v>2133</v>
      </c>
      <c r="F57" s="23">
        <v>1354</v>
      </c>
      <c r="G57" s="9"/>
      <c r="H57" s="24">
        <v>7.9137594048780402</v>
      </c>
      <c r="I57" s="9">
        <v>12.112759375731752</v>
      </c>
      <c r="J57" s="9">
        <v>12.579706995829753</v>
      </c>
      <c r="K57" s="9">
        <v>5.3853754940711429</v>
      </c>
      <c r="L57" s="23">
        <v>-34.997599615938547</v>
      </c>
    </row>
    <row r="58" spans="1:12" ht="14.25" customHeight="1">
      <c r="A58" s="27">
        <v>2006</v>
      </c>
      <c r="B58" s="24">
        <v>1004976</v>
      </c>
      <c r="C58" s="9">
        <v>307365</v>
      </c>
      <c r="D58" s="9">
        <v>301950</v>
      </c>
      <c r="E58" s="9">
        <v>3661</v>
      </c>
      <c r="F58" s="23">
        <v>1754</v>
      </c>
      <c r="G58" s="9"/>
      <c r="H58" s="24">
        <v>8.2805924221169178</v>
      </c>
      <c r="I58" s="9">
        <v>12.626691974526016</v>
      </c>
      <c r="J58" s="9">
        <v>12.074501055976006</v>
      </c>
      <c r="K58" s="9">
        <v>71.636193155180507</v>
      </c>
      <c r="L58" s="23">
        <v>29.542097488921716</v>
      </c>
    </row>
    <row r="59" spans="1:12" ht="14.25" customHeight="1">
      <c r="A59" s="27">
        <v>2007</v>
      </c>
      <c r="B59" s="24">
        <v>1077541</v>
      </c>
      <c r="C59" s="9">
        <v>328208</v>
      </c>
      <c r="D59" s="9">
        <v>321924</v>
      </c>
      <c r="E59" s="9">
        <v>5942</v>
      </c>
      <c r="F59" s="23">
        <v>342</v>
      </c>
      <c r="G59" s="9"/>
      <c r="H59" s="24">
        <v>7.2205704414831873</v>
      </c>
      <c r="I59" s="9">
        <v>6.7811884892554408</v>
      </c>
      <c r="J59" s="9">
        <v>6.6150024838549371</v>
      </c>
      <c r="K59" s="9">
        <v>62.305381043430749</v>
      </c>
      <c r="L59" s="23">
        <v>-80.501710376282773</v>
      </c>
    </row>
    <row r="60" spans="1:12" ht="13">
      <c r="A60" s="27">
        <v>2008</v>
      </c>
      <c r="B60" s="24">
        <v>1112432</v>
      </c>
      <c r="C60" s="9">
        <v>316810</v>
      </c>
      <c r="D60" s="9">
        <v>309886</v>
      </c>
      <c r="E60" s="9">
        <v>4471</v>
      </c>
      <c r="F60" s="23">
        <v>2453</v>
      </c>
      <c r="G60" s="9"/>
      <c r="H60" s="24">
        <v>3.238020641441941</v>
      </c>
      <c r="I60" s="9">
        <v>-3.472797738019795</v>
      </c>
      <c r="J60" s="9">
        <v>-3.7393919061641911</v>
      </c>
      <c r="K60" s="9">
        <v>-24.755974419387417</v>
      </c>
      <c r="L60" s="23">
        <v>617.25146198830407</v>
      </c>
    </row>
    <row r="61" spans="1:12" ht="13">
      <c r="A61" s="27">
        <v>2009</v>
      </c>
      <c r="B61" s="24">
        <v>1072990</v>
      </c>
      <c r="C61" s="9">
        <v>250564</v>
      </c>
      <c r="D61" s="9">
        <v>248528</v>
      </c>
      <c r="E61" s="9">
        <v>-59</v>
      </c>
      <c r="F61" s="23">
        <v>2095</v>
      </c>
      <c r="G61" s="9"/>
      <c r="H61" s="24">
        <v>-3.5455650322896104</v>
      </c>
      <c r="I61" s="9">
        <v>-20.910324800353518</v>
      </c>
      <c r="J61" s="9">
        <v>-19.800184584008317</v>
      </c>
      <c r="K61" s="9">
        <v>-101.31961529859093</v>
      </c>
      <c r="L61" s="23">
        <v>-14.594374235629836</v>
      </c>
    </row>
    <row r="62" spans="1:12" s="55" customFormat="1" ht="13">
      <c r="A62" s="27">
        <v>2010</v>
      </c>
      <c r="B62" s="206">
        <v>1077145</v>
      </c>
      <c r="C62" s="40">
        <v>241268</v>
      </c>
      <c r="D62" s="40">
        <v>235617</v>
      </c>
      <c r="E62" s="40">
        <v>3592</v>
      </c>
      <c r="F62" s="207">
        <v>2059</v>
      </c>
      <c r="G62" s="40"/>
      <c r="H62" s="206">
        <v>0.38723566855236591</v>
      </c>
      <c r="I62" s="40">
        <v>-3.7100301719321216</v>
      </c>
      <c r="J62" s="40">
        <v>-5.194988089873176</v>
      </c>
      <c r="K62" s="40">
        <v>-6188.1355932203387</v>
      </c>
      <c r="L62" s="23">
        <v>-1.7183770883054894</v>
      </c>
    </row>
    <row r="63" spans="1:12" ht="13">
      <c r="A63" s="27">
        <v>2011</v>
      </c>
      <c r="B63" s="24">
        <v>1068690</v>
      </c>
      <c r="C63" s="9">
        <v>221364</v>
      </c>
      <c r="D63" s="9">
        <v>215309</v>
      </c>
      <c r="E63" s="9">
        <v>3743</v>
      </c>
      <c r="F63" s="23">
        <v>2312</v>
      </c>
      <c r="G63" s="9"/>
      <c r="H63" s="24">
        <v>-0.78494538803968172</v>
      </c>
      <c r="I63" s="9">
        <v>-8.2497471691231343</v>
      </c>
      <c r="J63" s="9">
        <v>-8.6190724777923435</v>
      </c>
      <c r="K63" s="9">
        <v>4.2037861915367403</v>
      </c>
      <c r="L63" s="23">
        <v>12.287518212724624</v>
      </c>
    </row>
    <row r="64" spans="1:12" ht="13">
      <c r="A64" s="27">
        <v>2012</v>
      </c>
      <c r="B64" s="24">
        <v>1035964</v>
      </c>
      <c r="C64" s="9">
        <v>192632</v>
      </c>
      <c r="D64" s="9">
        <v>193835</v>
      </c>
      <c r="E64" s="9">
        <v>-3935</v>
      </c>
      <c r="F64" s="23">
        <v>2732</v>
      </c>
      <c r="G64" s="9"/>
      <c r="H64" s="24">
        <v>-3.0622537873471245</v>
      </c>
      <c r="I64" s="9">
        <v>-12.979526933015306</v>
      </c>
      <c r="J64" s="9">
        <v>-9.9735728650451207</v>
      </c>
      <c r="K64" s="9">
        <v>-205.12957520705316</v>
      </c>
      <c r="L64" s="23">
        <v>18.166089965397923</v>
      </c>
    </row>
    <row r="65" spans="1:12" ht="13">
      <c r="A65" s="27">
        <v>2013</v>
      </c>
      <c r="B65" s="24">
        <v>1025652</v>
      </c>
      <c r="C65" s="9">
        <v>178590</v>
      </c>
      <c r="D65" s="9">
        <v>180498</v>
      </c>
      <c r="E65" s="9">
        <v>-3982</v>
      </c>
      <c r="F65" s="23">
        <v>2074</v>
      </c>
      <c r="G65" s="9"/>
      <c r="H65" s="24">
        <v>-0.99540138460409988</v>
      </c>
      <c r="I65" s="9">
        <v>-7.2895469080941915</v>
      </c>
      <c r="J65" s="9">
        <v>-6.8805943199112596</v>
      </c>
      <c r="K65" s="9">
        <v>1.1944091486658204</v>
      </c>
      <c r="L65" s="23">
        <v>-24.084919472913612</v>
      </c>
    </row>
    <row r="66" spans="1:12" ht="13">
      <c r="A66" s="27">
        <v>2014</v>
      </c>
      <c r="B66" s="24">
        <v>1038949</v>
      </c>
      <c r="C66" s="9">
        <v>188550</v>
      </c>
      <c r="D66" s="9">
        <v>187322</v>
      </c>
      <c r="E66" s="9">
        <v>-478</v>
      </c>
      <c r="F66" s="23">
        <v>1706</v>
      </c>
      <c r="G66" s="9"/>
      <c r="H66" s="24">
        <v>1.2964436280531899</v>
      </c>
      <c r="I66" s="9">
        <v>5.5770199899210393</v>
      </c>
      <c r="J66" s="9">
        <v>3.7806513091557692</v>
      </c>
      <c r="K66" s="9">
        <v>-87.995981918633845</v>
      </c>
      <c r="L66" s="23">
        <v>-17.743490838958532</v>
      </c>
    </row>
    <row r="67" spans="1:12" s="55" customFormat="1" ht="13">
      <c r="A67" s="27">
        <v>2015</v>
      </c>
      <c r="B67" s="206">
        <v>1087112</v>
      </c>
      <c r="C67" s="40">
        <v>210611</v>
      </c>
      <c r="D67" s="40">
        <v>198930</v>
      </c>
      <c r="E67" s="40">
        <v>9626</v>
      </c>
      <c r="F67" s="207">
        <v>2055</v>
      </c>
      <c r="G67" s="40"/>
      <c r="H67" s="206">
        <v>4.6357424666658265</v>
      </c>
      <c r="I67" s="40">
        <v>11.700344736144253</v>
      </c>
      <c r="J67" s="40">
        <v>6.1968161774911712</v>
      </c>
      <c r="K67" s="40">
        <v>-2113.8075313807531</v>
      </c>
      <c r="L67" s="207">
        <v>20.457209847596715</v>
      </c>
    </row>
    <row r="68" spans="1:12" ht="13">
      <c r="A68" s="27">
        <v>2016</v>
      </c>
      <c r="B68" s="24">
        <v>1122967</v>
      </c>
      <c r="C68" s="9">
        <v>214050</v>
      </c>
      <c r="D68" s="9">
        <v>204287</v>
      </c>
      <c r="E68" s="9">
        <v>7680</v>
      </c>
      <c r="F68" s="23">
        <v>2083</v>
      </c>
      <c r="G68" s="9"/>
      <c r="H68" s="24">
        <v>3.2981882271559959</v>
      </c>
      <c r="I68" s="9">
        <v>1.6328681787750821</v>
      </c>
      <c r="J68" s="9">
        <v>2.6929070527321075</v>
      </c>
      <c r="K68" s="9">
        <v>-20.216081446083521</v>
      </c>
      <c r="L68" s="23">
        <v>1.3625304136253069</v>
      </c>
    </row>
    <row r="69" spans="1:12" ht="13">
      <c r="A69" s="27">
        <v>2017</v>
      </c>
      <c r="B69" s="24">
        <v>1170024</v>
      </c>
      <c r="C69" s="9">
        <v>228923</v>
      </c>
      <c r="D69" s="9">
        <v>221207</v>
      </c>
      <c r="E69" s="9">
        <v>5530</v>
      </c>
      <c r="F69" s="23">
        <v>2186</v>
      </c>
      <c r="G69" s="9"/>
      <c r="H69" s="24">
        <v>4.1904169935536917</v>
      </c>
      <c r="I69" s="9">
        <v>6.9483765475356174</v>
      </c>
      <c r="J69" s="9">
        <v>8.2824653551131444</v>
      </c>
      <c r="K69" s="9">
        <v>-27.994791666666664</v>
      </c>
      <c r="L69" s="23">
        <v>4.9447911665866595</v>
      </c>
    </row>
    <row r="70" spans="1:12" ht="13">
      <c r="A70" s="27">
        <v>2018</v>
      </c>
      <c r="B70" s="24">
        <v>1212276</v>
      </c>
      <c r="C70" s="9">
        <v>251016</v>
      </c>
      <c r="D70" s="9">
        <v>238502</v>
      </c>
      <c r="E70" s="9">
        <v>10047</v>
      </c>
      <c r="F70" s="23">
        <v>2467</v>
      </c>
      <c r="G70" s="9"/>
      <c r="H70" s="24">
        <v>3.6112079752210313</v>
      </c>
      <c r="I70" s="9">
        <v>9.6508432966543332</v>
      </c>
      <c r="J70" s="9">
        <v>7.8184686741378018</v>
      </c>
      <c r="K70" s="9">
        <v>81.68173598553345</v>
      </c>
      <c r="L70" s="23">
        <v>12.854528819762123</v>
      </c>
    </row>
    <row r="71" spans="1:12" ht="13">
      <c r="A71" s="27">
        <v>2019</v>
      </c>
      <c r="B71" s="24">
        <v>1253710</v>
      </c>
      <c r="C71" s="9">
        <v>262136</v>
      </c>
      <c r="D71" s="9">
        <v>254566</v>
      </c>
      <c r="E71" s="9">
        <v>4998</v>
      </c>
      <c r="F71" s="23">
        <v>2572</v>
      </c>
      <c r="G71" s="9"/>
      <c r="H71" s="24">
        <v>3.4178685381876628</v>
      </c>
      <c r="I71" s="9">
        <v>4.4299964942473791</v>
      </c>
      <c r="J71" s="9">
        <v>6.7353732882743156</v>
      </c>
      <c r="K71" s="9">
        <v>-50.253807106598991</v>
      </c>
      <c r="L71" s="23">
        <v>4.2561815970814765</v>
      </c>
    </row>
    <row r="72" spans="1:12" s="846" customFormat="1" ht="13">
      <c r="A72" s="842">
        <v>2020</v>
      </c>
      <c r="B72" s="843">
        <v>1129214</v>
      </c>
      <c r="C72" s="844">
        <v>232919</v>
      </c>
      <c r="D72" s="844">
        <v>232798</v>
      </c>
      <c r="E72" s="844">
        <v>-2463</v>
      </c>
      <c r="F72" s="845">
        <v>2584</v>
      </c>
      <c r="G72" s="844"/>
      <c r="H72" s="843">
        <v>-9.9302071451930711</v>
      </c>
      <c r="I72" s="844">
        <v>-11.145741142002629</v>
      </c>
      <c r="J72" s="844">
        <v>-8.551024095912263</v>
      </c>
      <c r="K72" s="844">
        <v>-149.27971188475391</v>
      </c>
      <c r="L72" s="845">
        <v>0.46656298600311619</v>
      </c>
    </row>
    <row r="73" spans="1:12" ht="13">
      <c r="A73" s="27">
        <v>2021</v>
      </c>
      <c r="B73" s="24">
        <v>1235474</v>
      </c>
      <c r="C73" s="9">
        <v>270248</v>
      </c>
      <c r="D73" s="9">
        <v>249560</v>
      </c>
      <c r="E73" s="9">
        <v>17882</v>
      </c>
      <c r="F73" s="23">
        <v>2806</v>
      </c>
      <c r="G73" s="9"/>
      <c r="H73" s="24">
        <v>9.4100852451351145</v>
      </c>
      <c r="I73" s="9">
        <v>16.026601522417661</v>
      </c>
      <c r="J73" s="9">
        <v>7.2002336789835031</v>
      </c>
      <c r="K73" s="9">
        <v>-826.02517255379621</v>
      </c>
      <c r="L73" s="23">
        <v>8.5913312693498547</v>
      </c>
    </row>
    <row r="74" spans="1:12" ht="13">
      <c r="A74" s="27">
        <v>2022</v>
      </c>
      <c r="B74" s="24">
        <v>1375863</v>
      </c>
      <c r="C74" s="9">
        <v>312178</v>
      </c>
      <c r="D74" s="9">
        <v>281890</v>
      </c>
      <c r="E74" s="9">
        <v>27102</v>
      </c>
      <c r="F74" s="23">
        <v>3186</v>
      </c>
      <c r="G74" s="9"/>
      <c r="H74" s="24">
        <v>11.363169115659243</v>
      </c>
      <c r="I74" s="9">
        <v>15.515378467185691</v>
      </c>
      <c r="J74" s="9">
        <v>12.954800448789872</v>
      </c>
      <c r="K74" s="9">
        <v>51.560228162397934</v>
      </c>
      <c r="L74" s="23">
        <v>13.542409123307198</v>
      </c>
    </row>
    <row r="75" spans="1:12" ht="13">
      <c r="A75" s="27">
        <v>2023</v>
      </c>
      <c r="B75" s="24">
        <v>1497761</v>
      </c>
      <c r="C75" s="9">
        <v>316341</v>
      </c>
      <c r="D75" s="9">
        <v>306529</v>
      </c>
      <c r="E75" s="9">
        <v>6530</v>
      </c>
      <c r="F75" s="23">
        <v>3282</v>
      </c>
      <c r="G75" s="9"/>
      <c r="H75" s="24">
        <v>8.8597483906464483</v>
      </c>
      <c r="I75" s="9">
        <v>1.3335340735093348</v>
      </c>
      <c r="J75" s="9">
        <v>8.7406435134272265</v>
      </c>
      <c r="K75" s="9">
        <v>-75.90583720758616</v>
      </c>
      <c r="L75" s="23">
        <v>3.0131826741996326</v>
      </c>
    </row>
    <row r="76" spans="1:12" ht="13">
      <c r="A76" s="27" t="s">
        <v>968</v>
      </c>
      <c r="B76" s="24">
        <v>1594330</v>
      </c>
      <c r="C76" s="9">
        <v>337571</v>
      </c>
      <c r="D76" s="9">
        <v>323455</v>
      </c>
      <c r="E76" s="9">
        <v>10468</v>
      </c>
      <c r="F76" s="23">
        <v>3648</v>
      </c>
      <c r="G76" s="9"/>
      <c r="H76" s="24">
        <v>6.4475573873268077</v>
      </c>
      <c r="I76" s="9">
        <v>6.7111123755694058</v>
      </c>
      <c r="J76" s="9">
        <v>5.5218266460922205</v>
      </c>
      <c r="K76" s="9">
        <v>60.306278713629411</v>
      </c>
      <c r="L76" s="23">
        <v>11.151736745886653</v>
      </c>
    </row>
  </sheetData>
  <mergeCells count="2">
    <mergeCell ref="H1:L1"/>
    <mergeCell ref="H2:L2"/>
  </mergeCells>
  <hyperlinks>
    <hyperlink ref="A1" location="'INDICE DE CUADROS'!A1" display="Índice" xr:uid="{00000000-0004-0000-0F00-000000000000}"/>
  </hyperlinks>
  <pageMargins left="0.75" right="0.75" top="1" bottom="1" header="0" footer="0"/>
  <pageSetup paperSize="9" scale="50" orientation="landscape" r:id="rId1"/>
  <headerFooter alignWithMargins="0">
    <oddHeader>&amp;L&amp;8
BDMACRO
Abril 2008&amp;R
&amp;"Arial,Cursiva"&amp;8Base de Datos Macroeconómicos de la Economía Española&amp;"Arial,Normal",
Ministerio de Economía y Hacienda y FEDEA</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6">
    <tabColor rgb="FFFF0000"/>
    <pageSetUpPr fitToPage="1"/>
  </sheetPr>
  <dimension ref="A1:O76"/>
  <sheetViews>
    <sheetView showGridLines="0" zoomScale="85" zoomScaleNormal="85" workbookViewId="0">
      <pane xSplit="1" ySplit="5" topLeftCell="B48" activePane="bottomRight" state="frozen"/>
      <selection activeCell="A76" sqref="A76:XFD76"/>
      <selection pane="topRight" activeCell="A76" sqref="A76:XFD76"/>
      <selection pane="bottomLeft" activeCell="A76" sqref="A76:XFD76"/>
      <selection pane="bottomRight" activeCell="D23" sqref="D23"/>
    </sheetView>
  </sheetViews>
  <sheetFormatPr baseColWidth="10" defaultColWidth="11.453125" defaultRowHeight="12.5"/>
  <cols>
    <col min="1" max="1" width="13" style="1" customWidth="1"/>
    <col min="2" max="2" width="13.26953125" style="1" customWidth="1"/>
    <col min="3" max="3" width="11.7265625" style="1" customWidth="1"/>
    <col min="4" max="5" width="12.7265625" style="1" customWidth="1"/>
    <col min="6" max="6" width="20" style="1" customWidth="1"/>
    <col min="7" max="7" width="6" style="1" customWidth="1"/>
    <col min="8" max="12" width="13.54296875" style="1" customWidth="1"/>
    <col min="13" max="16384" width="11.453125" style="1"/>
  </cols>
  <sheetData>
    <row r="1" spans="1:12" ht="50.15" customHeight="1" thickTop="1" thickBot="1">
      <c r="A1" s="124" t="s">
        <v>132</v>
      </c>
      <c r="B1" s="429" t="s">
        <v>515</v>
      </c>
      <c r="C1" s="430"/>
      <c r="D1" s="430"/>
      <c r="E1" s="430"/>
      <c r="F1" s="554"/>
      <c r="H1" s="429" t="s">
        <v>515</v>
      </c>
      <c r="I1" s="430"/>
      <c r="J1" s="430"/>
      <c r="K1" s="430"/>
      <c r="L1" s="554"/>
    </row>
    <row r="2" spans="1:12" ht="16.5" customHeight="1" thickTop="1" thickBot="1">
      <c r="B2" s="555" t="s">
        <v>134</v>
      </c>
      <c r="C2" s="556"/>
      <c r="D2" s="556"/>
      <c r="E2" s="556"/>
      <c r="F2" s="557"/>
      <c r="H2" s="1419" t="s">
        <v>133</v>
      </c>
      <c r="I2" s="1420"/>
      <c r="J2" s="1420"/>
      <c r="K2" s="1420"/>
      <c r="L2" s="1421"/>
    </row>
    <row r="3" spans="1:12" ht="13.15" customHeight="1" thickTop="1" thickBot="1">
      <c r="A3" s="248"/>
      <c r="B3" s="163"/>
      <c r="C3" s="163"/>
      <c r="D3" s="163"/>
      <c r="E3" s="163"/>
      <c r="F3" s="163"/>
      <c r="H3" s="163"/>
      <c r="I3" s="163"/>
      <c r="J3" s="163"/>
      <c r="K3" s="163"/>
    </row>
    <row r="4" spans="1:12" ht="40.15" customHeight="1" thickTop="1" thickBot="1">
      <c r="B4" s="426" t="s">
        <v>612</v>
      </c>
      <c r="C4" s="427" t="s">
        <v>108</v>
      </c>
      <c r="D4" s="427" t="s">
        <v>30</v>
      </c>
      <c r="E4" s="427" t="s">
        <v>638</v>
      </c>
      <c r="F4" s="428" t="s">
        <v>639</v>
      </c>
      <c r="H4" s="426" t="s">
        <v>612</v>
      </c>
      <c r="I4" s="427" t="s">
        <v>108</v>
      </c>
      <c r="J4" s="427" t="s">
        <v>30</v>
      </c>
      <c r="K4" s="427" t="s">
        <v>638</v>
      </c>
      <c r="L4" s="428" t="s">
        <v>639</v>
      </c>
    </row>
    <row r="5" spans="1:12" ht="40.15" customHeight="1" thickTop="1" thickBot="1">
      <c r="A5" s="558"/>
      <c r="B5" s="68" t="s">
        <v>1411</v>
      </c>
      <c r="C5" s="481" t="s">
        <v>1412</v>
      </c>
      <c r="D5" s="481" t="s">
        <v>1392</v>
      </c>
      <c r="E5" s="559" t="s">
        <v>1420</v>
      </c>
      <c r="F5" s="229" t="s">
        <v>1421</v>
      </c>
      <c r="H5" s="68" t="s">
        <v>1411</v>
      </c>
      <c r="I5" s="481" t="s">
        <v>1412</v>
      </c>
      <c r="J5" s="481" t="s">
        <v>1392</v>
      </c>
      <c r="K5" s="559" t="s">
        <v>1420</v>
      </c>
      <c r="L5" s="229" t="s">
        <v>502</v>
      </c>
    </row>
    <row r="6" spans="1:12" ht="14.25" customHeight="1" thickTop="1">
      <c r="A6" s="77">
        <v>1954</v>
      </c>
      <c r="B6" s="560">
        <v>149641.98533781018</v>
      </c>
      <c r="C6" s="560">
        <v>21232.322992090263</v>
      </c>
      <c r="D6" s="560">
        <v>21231.06864998514</v>
      </c>
      <c r="E6" s="560">
        <v>1.2543421051248242</v>
      </c>
      <c r="F6" s="561"/>
      <c r="H6" s="524"/>
      <c r="I6" s="335"/>
      <c r="J6" s="335"/>
      <c r="K6" s="9"/>
      <c r="L6" s="561"/>
    </row>
    <row r="7" spans="1:12" ht="14.25" customHeight="1">
      <c r="A7" s="77">
        <v>1955</v>
      </c>
      <c r="B7" s="562">
        <v>157409.39185637972</v>
      </c>
      <c r="C7" s="560">
        <v>23234.381696787281</v>
      </c>
      <c r="D7" s="560">
        <v>23232.627135165327</v>
      </c>
      <c r="E7" s="560">
        <v>1.7545616219521694</v>
      </c>
      <c r="F7" s="352"/>
      <c r="H7" s="42">
        <v>5.1906598947046634</v>
      </c>
      <c r="I7" s="9">
        <v>9.4292965750514046</v>
      </c>
      <c r="J7" s="9">
        <v>9.427497589395184</v>
      </c>
      <c r="K7" s="9">
        <v>39.879034179241437</v>
      </c>
      <c r="L7" s="352"/>
    </row>
    <row r="8" spans="1:12" ht="14.25" customHeight="1">
      <c r="A8" s="77">
        <v>1956</v>
      </c>
      <c r="B8" s="562">
        <v>168692.68326250662</v>
      </c>
      <c r="C8" s="560">
        <v>25118.065368349136</v>
      </c>
      <c r="D8" s="560">
        <v>25115.511886738725</v>
      </c>
      <c r="E8" s="560">
        <v>2.5534816104121774</v>
      </c>
      <c r="F8" s="352"/>
      <c r="H8" s="42">
        <v>7.1681182889149042</v>
      </c>
      <c r="I8" s="9">
        <v>8.1073113807987429</v>
      </c>
      <c r="J8" s="9">
        <v>8.1044848721539164</v>
      </c>
      <c r="K8" s="9">
        <v>45.533880284643956</v>
      </c>
      <c r="L8" s="352"/>
    </row>
    <row r="9" spans="1:12" ht="14.25" customHeight="1">
      <c r="A9" s="77">
        <v>1957</v>
      </c>
      <c r="B9" s="562">
        <v>175905.70832009861</v>
      </c>
      <c r="C9" s="560">
        <v>26297.902246364858</v>
      </c>
      <c r="D9" s="560">
        <v>26294.517710075859</v>
      </c>
      <c r="E9" s="560">
        <v>3.3845362889965056</v>
      </c>
      <c r="F9" s="352"/>
      <c r="H9" s="42">
        <v>4.2758375278005634</v>
      </c>
      <c r="I9" s="9">
        <v>4.6971646132524691</v>
      </c>
      <c r="J9" s="9">
        <v>4.6943332417590966</v>
      </c>
      <c r="K9" s="9">
        <v>32.545943358103187</v>
      </c>
      <c r="L9" s="352"/>
    </row>
    <row r="10" spans="1:12" ht="14.25" customHeight="1">
      <c r="A10" s="77">
        <v>1958</v>
      </c>
      <c r="B10" s="562">
        <v>183837.78322498006</v>
      </c>
      <c r="C10" s="560">
        <v>28228.205364524099</v>
      </c>
      <c r="D10" s="560">
        <v>28223.225910269452</v>
      </c>
      <c r="E10" s="560">
        <v>4.9794542546495153</v>
      </c>
      <c r="F10" s="352"/>
      <c r="H10" s="42">
        <v>4.509276578135446</v>
      </c>
      <c r="I10" s="9">
        <v>7.3401410503229902</v>
      </c>
      <c r="J10" s="9">
        <v>7.3350202557795008</v>
      </c>
      <c r="K10" s="9">
        <v>47.123677498694903</v>
      </c>
      <c r="L10" s="352"/>
    </row>
    <row r="11" spans="1:12" ht="14.25" customHeight="1">
      <c r="A11" s="77">
        <v>1959</v>
      </c>
      <c r="B11" s="562">
        <v>180349.73272889256</v>
      </c>
      <c r="C11" s="560">
        <v>25553.562931913042</v>
      </c>
      <c r="D11" s="560">
        <v>25553.893756733036</v>
      </c>
      <c r="E11" s="560">
        <v>-0.33082481999621616</v>
      </c>
      <c r="F11" s="352"/>
      <c r="H11" s="42">
        <v>-1.8973523477591292</v>
      </c>
      <c r="I11" s="9">
        <v>-9.4750707601568784</v>
      </c>
      <c r="J11" s="9">
        <v>-9.4579271767978099</v>
      </c>
      <c r="K11" s="9">
        <v>-106.64379675116629</v>
      </c>
      <c r="L11" s="352"/>
    </row>
    <row r="12" spans="1:12" ht="14.25" customHeight="1">
      <c r="A12" s="77">
        <v>1960</v>
      </c>
      <c r="B12" s="562">
        <v>184590.82831088651</v>
      </c>
      <c r="C12" s="560">
        <v>28014.753104484844</v>
      </c>
      <c r="D12" s="560">
        <v>28015.615812385942</v>
      </c>
      <c r="E12" s="560">
        <v>-0.86270790110067663</v>
      </c>
      <c r="F12" s="352"/>
      <c r="H12" s="42">
        <v>2.3515951578199967</v>
      </c>
      <c r="I12" s="9">
        <v>9.6314951426914384</v>
      </c>
      <c r="J12" s="9">
        <v>9.6334518687755111</v>
      </c>
      <c r="K12" s="9">
        <v>160.77484183639666</v>
      </c>
      <c r="L12" s="352"/>
    </row>
    <row r="13" spans="1:12" ht="14.25" customHeight="1">
      <c r="A13" s="77">
        <v>1961</v>
      </c>
      <c r="B13" s="562">
        <v>206446.92327368094</v>
      </c>
      <c r="C13" s="560">
        <v>33513.433084980585</v>
      </c>
      <c r="D13" s="560">
        <v>33509.780909300258</v>
      </c>
      <c r="E13" s="560">
        <v>3.6521756803231833</v>
      </c>
      <c r="F13" s="352"/>
      <c r="H13" s="42">
        <v>11.840293021484548</v>
      </c>
      <c r="I13" s="9">
        <v>19.627800966111188</v>
      </c>
      <c r="J13" s="9">
        <v>19.611080954662796</v>
      </c>
      <c r="K13" s="9">
        <v>-523.33861503570256</v>
      </c>
      <c r="L13" s="352"/>
    </row>
    <row r="14" spans="1:12" ht="14.25" customHeight="1">
      <c r="A14" s="77">
        <v>1962</v>
      </c>
      <c r="B14" s="562">
        <v>225667.72376781394</v>
      </c>
      <c r="C14" s="560">
        <v>37674.581180429312</v>
      </c>
      <c r="D14" s="560">
        <v>37665.932125761268</v>
      </c>
      <c r="E14" s="560">
        <v>8.6490546680481799</v>
      </c>
      <c r="F14" s="352"/>
      <c r="H14" s="42">
        <v>9.310286726168604</v>
      </c>
      <c r="I14" s="9">
        <v>12.416358792300496</v>
      </c>
      <c r="J14" s="9">
        <v>12.40280032779182</v>
      </c>
      <c r="K14" s="9">
        <v>136.81923940972135</v>
      </c>
      <c r="L14" s="352"/>
    </row>
    <row r="15" spans="1:12" ht="14.25" customHeight="1">
      <c r="A15" s="77">
        <v>1963</v>
      </c>
      <c r="B15" s="562">
        <v>245429.57301781635</v>
      </c>
      <c r="C15" s="560">
        <v>41425.660970615398</v>
      </c>
      <c r="D15" s="560">
        <v>41416.387607349905</v>
      </c>
      <c r="E15" s="560">
        <v>9.2733632654917901</v>
      </c>
      <c r="F15" s="352"/>
      <c r="H15" s="42">
        <v>8.7570561354777929</v>
      </c>
      <c r="I15" s="9">
        <v>9.956526848225856</v>
      </c>
      <c r="J15" s="9">
        <v>9.9571556308931655</v>
      </c>
      <c r="K15" s="9">
        <v>7.2182292909994672</v>
      </c>
      <c r="L15" s="352"/>
    </row>
    <row r="16" spans="1:12" ht="14.25" customHeight="1">
      <c r="A16" s="77">
        <v>1964</v>
      </c>
      <c r="B16" s="562">
        <v>260607.41393361578</v>
      </c>
      <c r="C16" s="560">
        <v>47582.688228803614</v>
      </c>
      <c r="D16" s="560">
        <v>47576.38889136802</v>
      </c>
      <c r="E16" s="560">
        <v>6.2993374355917107</v>
      </c>
      <c r="F16" s="352"/>
      <c r="H16" s="42">
        <v>6.1841939947056224</v>
      </c>
      <c r="I16" s="9">
        <v>14.862834083819699</v>
      </c>
      <c r="J16" s="9">
        <v>14.873342751227625</v>
      </c>
      <c r="K16" s="9">
        <v>-32.070627934603614</v>
      </c>
      <c r="L16" s="352"/>
    </row>
    <row r="17" spans="1:12" ht="14.25" customHeight="1">
      <c r="A17" s="77">
        <v>1965</v>
      </c>
      <c r="B17" s="562">
        <v>276904.20499575569</v>
      </c>
      <c r="C17" s="560">
        <v>55092.888917884666</v>
      </c>
      <c r="D17" s="560">
        <v>55085.828183363796</v>
      </c>
      <c r="E17" s="560">
        <v>7.060734520866828</v>
      </c>
      <c r="F17" s="352"/>
      <c r="H17" s="42">
        <v>6.2533873523226591</v>
      </c>
      <c r="I17" s="9">
        <v>15.783472873512094</v>
      </c>
      <c r="J17" s="9">
        <v>15.783962311940503</v>
      </c>
      <c r="K17" s="9">
        <v>12.086939190988065</v>
      </c>
      <c r="L17" s="352"/>
    </row>
    <row r="18" spans="1:12" ht="14.25" customHeight="1">
      <c r="A18" s="77">
        <v>1966</v>
      </c>
      <c r="B18" s="562">
        <v>296968.50753372832</v>
      </c>
      <c r="C18" s="560">
        <v>62190.178263752488</v>
      </c>
      <c r="D18" s="560">
        <v>62182.707451764152</v>
      </c>
      <c r="E18" s="560">
        <v>7.4708119883363979</v>
      </c>
      <c r="F18" s="352"/>
      <c r="H18" s="42">
        <v>7.2459363837686031</v>
      </c>
      <c r="I18" s="9">
        <v>12.882405488748748</v>
      </c>
      <c r="J18" s="9">
        <v>12.883312282747262</v>
      </c>
      <c r="K18" s="9">
        <v>5.8078584637002661</v>
      </c>
      <c r="L18" s="352"/>
    </row>
    <row r="19" spans="1:12" ht="14.25" customHeight="1">
      <c r="A19" s="77">
        <v>1967</v>
      </c>
      <c r="B19" s="562">
        <v>309857.86003254156</v>
      </c>
      <c r="C19" s="560">
        <v>65224.520959415335</v>
      </c>
      <c r="D19" s="560">
        <v>65220.959635126172</v>
      </c>
      <c r="E19" s="560">
        <v>3.5613242891616692</v>
      </c>
      <c r="F19" s="352"/>
      <c r="H19" s="42">
        <v>4.3403095519646495</v>
      </c>
      <c r="I19" s="9">
        <v>4.8791349058270983</v>
      </c>
      <c r="J19" s="9">
        <v>4.8860081972449176</v>
      </c>
      <c r="K19" s="9">
        <v>-52.330157756323018</v>
      </c>
      <c r="L19" s="352"/>
    </row>
    <row r="20" spans="1:12" ht="14.25" customHeight="1">
      <c r="A20" s="77">
        <v>1968</v>
      </c>
      <c r="B20" s="562">
        <v>330298.83510754083</v>
      </c>
      <c r="C20" s="560">
        <v>71279.040954007345</v>
      </c>
      <c r="D20" s="560">
        <v>71276.911127907151</v>
      </c>
      <c r="E20" s="560">
        <v>2.1298261002026289</v>
      </c>
      <c r="F20" s="352"/>
      <c r="H20" s="42">
        <v>6.5968877061413078</v>
      </c>
      <c r="I20" s="9">
        <v>9.2825825403291429</v>
      </c>
      <c r="J20" s="9">
        <v>9.2852842501253363</v>
      </c>
      <c r="K20" s="9">
        <v>-40.195670844005413</v>
      </c>
      <c r="L20" s="352"/>
    </row>
    <row r="21" spans="1:12" ht="14.25" customHeight="1">
      <c r="A21" s="77">
        <v>1969</v>
      </c>
      <c r="B21" s="562">
        <v>359720.44470794767</v>
      </c>
      <c r="C21" s="560">
        <v>79481.03931779573</v>
      </c>
      <c r="D21" s="560">
        <v>79473.481608809278</v>
      </c>
      <c r="E21" s="560">
        <v>7.5577089864546521</v>
      </c>
      <c r="F21" s="352"/>
      <c r="H21" s="42">
        <v>8.9075729228132339</v>
      </c>
      <c r="I21" s="9">
        <v>11.506886532158456</v>
      </c>
      <c r="J21" s="9">
        <v>11.49961516457032</v>
      </c>
      <c r="K21" s="9">
        <v>254.8509892772758</v>
      </c>
      <c r="L21" s="352"/>
    </row>
    <row r="22" spans="1:12" ht="14.25" customHeight="1">
      <c r="A22" s="77">
        <v>1970</v>
      </c>
      <c r="B22" s="562">
        <v>374992.84880931542</v>
      </c>
      <c r="C22" s="560">
        <v>81428.858628946007</v>
      </c>
      <c r="D22" s="560">
        <v>81425.200523103675</v>
      </c>
      <c r="E22" s="560">
        <v>3.6581058423312585</v>
      </c>
      <c r="F22" s="352"/>
      <c r="H22" s="42">
        <v>4.2456313857187622</v>
      </c>
      <c r="I22" s="9">
        <v>2.4506716669395079</v>
      </c>
      <c r="J22" s="9">
        <v>2.4558115169803552</v>
      </c>
      <c r="K22" s="9">
        <v>-51.59768854705149</v>
      </c>
      <c r="L22" s="352"/>
    </row>
    <row r="23" spans="1:12" ht="14.25" customHeight="1">
      <c r="A23" s="77">
        <v>1971</v>
      </c>
      <c r="B23" s="562">
        <v>392426.6958695841</v>
      </c>
      <c r="C23" s="560">
        <v>79301.346544766959</v>
      </c>
      <c r="D23" s="560">
        <v>79297.052377650267</v>
      </c>
      <c r="E23" s="560">
        <v>4.2941671166793718</v>
      </c>
      <c r="F23" s="352"/>
      <c r="H23" s="42">
        <v>4.6491145406172274</v>
      </c>
      <c r="I23" s="9">
        <v>-2.6127249233268368</v>
      </c>
      <c r="J23" s="9">
        <v>-2.613623462738135</v>
      </c>
      <c r="K23" s="9">
        <v>17.387722000486484</v>
      </c>
      <c r="L23" s="352"/>
    </row>
    <row r="24" spans="1:12" ht="14.25" customHeight="1">
      <c r="A24" s="77">
        <v>1972</v>
      </c>
      <c r="B24" s="562">
        <v>424406.1467311802</v>
      </c>
      <c r="C24" s="560">
        <v>90261.499573171983</v>
      </c>
      <c r="D24" s="560">
        <v>90256.368593103616</v>
      </c>
      <c r="E24" s="560">
        <v>5.1309800683531055</v>
      </c>
      <c r="F24" s="352"/>
      <c r="H24" s="42">
        <v>8.1491527457713708</v>
      </c>
      <c r="I24" s="9">
        <v>13.820891455125327</v>
      </c>
      <c r="J24" s="9">
        <v>13.820584607937093</v>
      </c>
      <c r="K24" s="9">
        <v>19.487200403155967</v>
      </c>
      <c r="L24" s="352"/>
    </row>
    <row r="25" spans="1:12" ht="14.25" customHeight="1">
      <c r="A25" s="77">
        <v>1973</v>
      </c>
      <c r="B25" s="562">
        <v>457461.904083987</v>
      </c>
      <c r="C25" s="560">
        <v>101537.91846509419</v>
      </c>
      <c r="D25" s="560">
        <v>101533.18745571305</v>
      </c>
      <c r="E25" s="560">
        <v>4.7310093811345588</v>
      </c>
      <c r="F25" s="352"/>
      <c r="H25" s="42">
        <v>7.7887084358710723</v>
      </c>
      <c r="I25" s="9">
        <v>12.493055117903062</v>
      </c>
      <c r="J25" s="9">
        <v>12.494208484553493</v>
      </c>
      <c r="K25" s="9">
        <v>-7.7952103085624618</v>
      </c>
      <c r="L25" s="352"/>
    </row>
    <row r="26" spans="1:12" ht="14.25" customHeight="1">
      <c r="A26" s="77">
        <v>1974</v>
      </c>
      <c r="B26" s="562">
        <v>483164.74075368402</v>
      </c>
      <c r="C26" s="560">
        <v>108426.32208558939</v>
      </c>
      <c r="D26" s="560">
        <v>108416.63855861033</v>
      </c>
      <c r="E26" s="560">
        <v>9.6835269790492884</v>
      </c>
      <c r="F26" s="352"/>
      <c r="H26" s="42">
        <v>5.6185742332279798</v>
      </c>
      <c r="I26" s="9">
        <v>6.7840701529283676</v>
      </c>
      <c r="J26" s="9">
        <v>6.7795085285781154</v>
      </c>
      <c r="K26" s="9">
        <v>104.68204983197582</v>
      </c>
      <c r="L26" s="352"/>
    </row>
    <row r="27" spans="1:12" ht="14.25" customHeight="1">
      <c r="A27" s="77">
        <v>1975</v>
      </c>
      <c r="B27" s="562">
        <v>485783.9348121098</v>
      </c>
      <c r="C27" s="560">
        <v>103258.0390289526</v>
      </c>
      <c r="D27" s="560">
        <v>103248.90255298073</v>
      </c>
      <c r="E27" s="560">
        <v>9.1364759718852895</v>
      </c>
      <c r="F27" s="352"/>
      <c r="H27" s="42">
        <v>0.54209130706435182</v>
      </c>
      <c r="I27" s="9">
        <v>-4.7666313467287562</v>
      </c>
      <c r="J27" s="9">
        <v>-4.7665525092220111</v>
      </c>
      <c r="K27" s="9">
        <v>-5.6492950176889707</v>
      </c>
      <c r="L27" s="352"/>
    </row>
    <row r="28" spans="1:12" ht="14.25" customHeight="1">
      <c r="A28" s="77">
        <v>1976</v>
      </c>
      <c r="B28" s="562">
        <v>501833.13918385212</v>
      </c>
      <c r="C28" s="560">
        <v>101738.43792656496</v>
      </c>
      <c r="D28" s="560">
        <v>101729.693929555</v>
      </c>
      <c r="E28" s="560">
        <v>8.7439970099702347</v>
      </c>
      <c r="F28" s="352"/>
      <c r="H28" s="42">
        <v>3.3037742135193948</v>
      </c>
      <c r="I28" s="9">
        <v>-1.4716540394124178</v>
      </c>
      <c r="J28" s="9">
        <v>-1.4714041368586672</v>
      </c>
      <c r="K28" s="9">
        <v>-4.295736814968798</v>
      </c>
      <c r="L28" s="352"/>
    </row>
    <row r="29" spans="1:12" ht="14.25" customHeight="1">
      <c r="A29" s="77">
        <v>1977</v>
      </c>
      <c r="B29" s="562">
        <v>516080.3519373564</v>
      </c>
      <c r="C29" s="560">
        <v>100864.56898099296</v>
      </c>
      <c r="D29" s="560">
        <v>100859.4554127305</v>
      </c>
      <c r="E29" s="560">
        <v>5.1135682624566634</v>
      </c>
      <c r="F29" s="352"/>
      <c r="H29" s="42">
        <v>2.839033862266449</v>
      </c>
      <c r="I29" s="9">
        <v>-0.85893686140803283</v>
      </c>
      <c r="J29" s="9">
        <v>-0.85544198867550936</v>
      </c>
      <c r="K29" s="9">
        <v>-41.519098684206092</v>
      </c>
      <c r="L29" s="352"/>
    </row>
    <row r="30" spans="1:12" ht="14.25" customHeight="1">
      <c r="A30" s="77">
        <v>1978</v>
      </c>
      <c r="B30" s="562">
        <v>523628.17195638351</v>
      </c>
      <c r="C30" s="560">
        <v>97810.622755645367</v>
      </c>
      <c r="D30" s="560">
        <v>97809.023063774614</v>
      </c>
      <c r="E30" s="560">
        <v>1.5996918707572989</v>
      </c>
      <c r="F30" s="352"/>
      <c r="H30" s="42">
        <v>1.4625280715866662</v>
      </c>
      <c r="I30" s="9">
        <v>-3.0277690731252527</v>
      </c>
      <c r="J30" s="9">
        <v>-3.0244386472969786</v>
      </c>
      <c r="K30" s="9">
        <v>-68.716720132552339</v>
      </c>
      <c r="L30" s="352"/>
    </row>
    <row r="31" spans="1:12" ht="14.25" customHeight="1">
      <c r="A31" s="77">
        <v>1979</v>
      </c>
      <c r="B31" s="562">
        <v>523848.1718258544</v>
      </c>
      <c r="C31" s="560">
        <v>93301.5191752885</v>
      </c>
      <c r="D31" s="560">
        <v>93297.472552829902</v>
      </c>
      <c r="E31" s="560">
        <v>4.0466224586001562</v>
      </c>
      <c r="F31" s="352"/>
      <c r="H31" s="42">
        <v>4.2014521229627455E-2</v>
      </c>
      <c r="I31" s="9">
        <v>-4.6100346294918326</v>
      </c>
      <c r="J31" s="9">
        <v>-4.6126117710050485</v>
      </c>
      <c r="K31" s="9">
        <v>152.96261940022694</v>
      </c>
      <c r="L31" s="352"/>
    </row>
    <row r="32" spans="1:12" ht="14.25" customHeight="1">
      <c r="A32" s="77">
        <v>1980</v>
      </c>
      <c r="B32" s="562">
        <v>530661.23908155225</v>
      </c>
      <c r="C32" s="560">
        <v>94185.068659237426</v>
      </c>
      <c r="D32" s="560">
        <v>94178.847899693661</v>
      </c>
      <c r="E32" s="560">
        <v>6.2207595437713028</v>
      </c>
      <c r="F32" s="352"/>
      <c r="H32" s="42">
        <v>1.3005805159062023</v>
      </c>
      <c r="I32" s="9">
        <v>0.94698295564616952</v>
      </c>
      <c r="J32" s="9">
        <v>0.94469370149836696</v>
      </c>
      <c r="K32" s="9">
        <v>53.727203548493208</v>
      </c>
      <c r="L32" s="352"/>
    </row>
    <row r="33" spans="1:12" ht="14.25" customHeight="1">
      <c r="A33" s="77">
        <v>1981</v>
      </c>
      <c r="B33" s="562">
        <v>529960.0284048795</v>
      </c>
      <c r="C33" s="560">
        <v>91484.489254354427</v>
      </c>
      <c r="D33" s="560">
        <v>91485.354141604723</v>
      </c>
      <c r="E33" s="560">
        <v>-0.86488725029677926</v>
      </c>
      <c r="F33" s="352"/>
      <c r="H33" s="42">
        <v>-0.13213904182758363</v>
      </c>
      <c r="I33" s="9">
        <v>-2.8673116061036397</v>
      </c>
      <c r="J33" s="9">
        <v>-2.859977392118529</v>
      </c>
      <c r="K33" s="9">
        <v>-113.90324194676147</v>
      </c>
      <c r="L33" s="352"/>
    </row>
    <row r="34" spans="1:12" ht="14.25" customHeight="1">
      <c r="A34" s="77">
        <v>1982</v>
      </c>
      <c r="B34" s="562">
        <v>536556.99054213462</v>
      </c>
      <c r="C34" s="560">
        <v>92514.542002269271</v>
      </c>
      <c r="D34" s="560">
        <v>92515.017615824268</v>
      </c>
      <c r="E34" s="560">
        <v>-0.47561355499867952</v>
      </c>
      <c r="F34" s="352"/>
      <c r="H34" s="42">
        <v>1.2448037179542126</v>
      </c>
      <c r="I34" s="9">
        <v>1.125931571909411</v>
      </c>
      <c r="J34" s="9">
        <v>1.1254954237000403</v>
      </c>
      <c r="K34" s="9">
        <v>-45.008606054086655</v>
      </c>
      <c r="L34" s="352"/>
    </row>
    <row r="35" spans="1:12" ht="14.25" customHeight="1">
      <c r="A35" s="77">
        <v>1983</v>
      </c>
      <c r="B35" s="562">
        <v>546059.96508570039</v>
      </c>
      <c r="C35" s="560">
        <v>91358.060260200902</v>
      </c>
      <c r="D35" s="560">
        <v>91359.418971275853</v>
      </c>
      <c r="E35" s="560">
        <v>-1.3587110749425606</v>
      </c>
      <c r="F35" s="352"/>
      <c r="H35" s="42">
        <v>1.7711025503486688</v>
      </c>
      <c r="I35" s="9">
        <v>-1.2500540099306789</v>
      </c>
      <c r="J35" s="9">
        <v>-1.249093038437421</v>
      </c>
      <c r="K35" s="9">
        <v>185.67543137964876</v>
      </c>
      <c r="L35" s="352"/>
    </row>
    <row r="36" spans="1:12" ht="14.25" customHeight="1">
      <c r="A36" s="77">
        <v>1984</v>
      </c>
      <c r="B36" s="562">
        <v>555801.90943698806</v>
      </c>
      <c r="C36" s="560">
        <v>87639.759233905876</v>
      </c>
      <c r="D36" s="560">
        <v>87638.288515821725</v>
      </c>
      <c r="E36" s="560">
        <v>1.4707180841532848</v>
      </c>
      <c r="F36" s="352"/>
      <c r="H36" s="42">
        <v>1.7840429575822769</v>
      </c>
      <c r="I36" s="9">
        <v>-4.0700306198542036</v>
      </c>
      <c r="J36" s="9">
        <v>-4.0730671203415669</v>
      </c>
      <c r="K36" s="9">
        <v>-208.24362230325229</v>
      </c>
      <c r="L36" s="352"/>
    </row>
    <row r="37" spans="1:12" ht="14.25" customHeight="1">
      <c r="A37" s="77">
        <v>1985</v>
      </c>
      <c r="B37" s="562">
        <v>568701.04613846913</v>
      </c>
      <c r="C37" s="560">
        <v>93229.28674601308</v>
      </c>
      <c r="D37" s="560">
        <v>93229.112190135478</v>
      </c>
      <c r="E37" s="560">
        <v>0.1745558775994856</v>
      </c>
      <c r="F37" s="352"/>
      <c r="H37" s="42">
        <v>2.3208154708477924</v>
      </c>
      <c r="I37" s="9">
        <v>6.3778444406596968</v>
      </c>
      <c r="J37" s="9">
        <v>6.3794304624107401</v>
      </c>
      <c r="K37" s="9">
        <v>-88.131248301065114</v>
      </c>
      <c r="L37" s="352"/>
    </row>
    <row r="38" spans="1:12" ht="14.25" customHeight="1">
      <c r="A38" s="77">
        <v>1986</v>
      </c>
      <c r="B38" s="562">
        <v>587204.63533783518</v>
      </c>
      <c r="C38" s="560">
        <v>103111.16811856943</v>
      </c>
      <c r="D38" s="560">
        <v>103109.47129591132</v>
      </c>
      <c r="E38" s="560">
        <v>1.6968226581017947</v>
      </c>
      <c r="F38" s="352"/>
      <c r="H38" s="42">
        <v>3.2536583720053081</v>
      </c>
      <c r="I38" s="9">
        <v>10.599546255757385</v>
      </c>
      <c r="J38" s="9">
        <v>10.597933278207572</v>
      </c>
      <c r="K38" s="9">
        <v>872.07993304878266</v>
      </c>
      <c r="L38" s="352"/>
    </row>
    <row r="39" spans="1:12" ht="14.25" customHeight="1">
      <c r="A39" s="77">
        <v>1987</v>
      </c>
      <c r="B39" s="562">
        <v>619779.53431013529</v>
      </c>
      <c r="C39" s="560">
        <v>115594.97116173667</v>
      </c>
      <c r="D39" s="560">
        <v>115592.33272100157</v>
      </c>
      <c r="E39" s="560">
        <v>2.6384407351104371</v>
      </c>
      <c r="F39" s="352"/>
      <c r="H39" s="42">
        <v>5.5474526275765657</v>
      </c>
      <c r="I39" s="9">
        <v>12.107129878319167</v>
      </c>
      <c r="J39" s="9">
        <v>12.106415897784984</v>
      </c>
      <c r="K39" s="9">
        <v>55.493016463017632</v>
      </c>
      <c r="L39" s="352"/>
    </row>
    <row r="40" spans="1:12" ht="14.25" customHeight="1">
      <c r="A40" s="77">
        <v>1988</v>
      </c>
      <c r="B40" s="562">
        <v>651347.96920173836</v>
      </c>
      <c r="C40" s="560">
        <v>131541.69966902287</v>
      </c>
      <c r="D40" s="560">
        <v>131537.16565182639</v>
      </c>
      <c r="E40" s="560">
        <v>4.5340171964523188</v>
      </c>
      <c r="F40" s="352"/>
      <c r="H40" s="42">
        <v>5.0934942417453888</v>
      </c>
      <c r="I40" s="9">
        <v>13.795347969743489</v>
      </c>
      <c r="J40" s="9">
        <v>13.79402297322776</v>
      </c>
      <c r="K40" s="9">
        <v>71.844572292905369</v>
      </c>
      <c r="L40" s="352"/>
    </row>
    <row r="41" spans="1:12" ht="14.25" customHeight="1">
      <c r="A41" s="77">
        <v>1989</v>
      </c>
      <c r="B41" s="562">
        <v>682792.55842656584</v>
      </c>
      <c r="C41" s="560">
        <v>146926.07082061507</v>
      </c>
      <c r="D41" s="560">
        <v>146921.64470211489</v>
      </c>
      <c r="E41" s="560">
        <v>4.4261185002031125</v>
      </c>
      <c r="F41" s="352"/>
      <c r="H41" s="42">
        <v>4.8276176040534136</v>
      </c>
      <c r="I41" s="9">
        <v>11.695432847759623</v>
      </c>
      <c r="J41" s="9">
        <v>11.695918012260197</v>
      </c>
      <c r="K41" s="9">
        <v>-2.3797593077863222</v>
      </c>
      <c r="L41" s="352"/>
    </row>
    <row r="42" spans="1:12" ht="14.25" customHeight="1">
      <c r="A42" s="77">
        <v>1990</v>
      </c>
      <c r="B42" s="562">
        <v>708627.46223801095</v>
      </c>
      <c r="C42" s="560">
        <v>156249.94532198104</v>
      </c>
      <c r="D42" s="560">
        <v>156245.54108575909</v>
      </c>
      <c r="E42" s="560">
        <v>4.4042362219143527</v>
      </c>
      <c r="F42" s="352"/>
      <c r="H42" s="42">
        <v>3.78371197702847</v>
      </c>
      <c r="I42" s="9">
        <v>6.3459632788721798</v>
      </c>
      <c r="J42" s="9">
        <v>6.3461693493484184</v>
      </c>
      <c r="K42" s="9">
        <v>-0.49438979746601053</v>
      </c>
      <c r="L42" s="352"/>
    </row>
    <row r="43" spans="1:12" ht="14.25" customHeight="1">
      <c r="A43" s="77">
        <v>1991</v>
      </c>
      <c r="B43" s="562">
        <v>726653.1118219333</v>
      </c>
      <c r="C43" s="560">
        <v>158546.32698868518</v>
      </c>
      <c r="D43" s="560">
        <v>158542.22217253948</v>
      </c>
      <c r="E43" s="560">
        <v>4.1048161456848353</v>
      </c>
      <c r="F43" s="352"/>
      <c r="H43" s="42">
        <v>2.5437413231196526</v>
      </c>
      <c r="I43" s="9">
        <v>1.4696847809911429</v>
      </c>
      <c r="J43" s="9">
        <v>1.4699178426601067</v>
      </c>
      <c r="K43" s="9">
        <v>-6.7984563302867285</v>
      </c>
      <c r="L43" s="352"/>
    </row>
    <row r="44" spans="1:12" ht="14.25" customHeight="1">
      <c r="A44" s="77">
        <v>1992</v>
      </c>
      <c r="B44" s="562">
        <v>733417.52725511021</v>
      </c>
      <c r="C44" s="560">
        <v>151860.32346566534</v>
      </c>
      <c r="D44" s="560">
        <v>151855.59638138182</v>
      </c>
      <c r="E44" s="560">
        <v>4.7270842835332152</v>
      </c>
      <c r="F44" s="352"/>
      <c r="H44" s="42">
        <v>0.93090022228303759</v>
      </c>
      <c r="I44" s="9">
        <v>-4.2170661723982983</v>
      </c>
      <c r="J44" s="9">
        <v>-4.2175678500839258</v>
      </c>
      <c r="K44" s="9">
        <v>15.159464291781632</v>
      </c>
      <c r="L44" s="352"/>
    </row>
    <row r="45" spans="1:12" ht="14.25" customHeight="1">
      <c r="A45" s="77">
        <v>1993</v>
      </c>
      <c r="B45" s="562">
        <v>725843.75422497757</v>
      </c>
      <c r="C45" s="560">
        <v>137626.08695475626</v>
      </c>
      <c r="D45" s="560">
        <v>137625.93757438892</v>
      </c>
      <c r="E45" s="560">
        <v>0.14938036735211538</v>
      </c>
      <c r="F45" s="352"/>
      <c r="H45" s="42">
        <v>-1.032668670801784</v>
      </c>
      <c r="I45" s="9">
        <v>-9.3732425863871871</v>
      </c>
      <c r="J45" s="9">
        <v>-9.3705198531211398</v>
      </c>
      <c r="K45" s="9">
        <v>-96.839904719438124</v>
      </c>
      <c r="L45" s="352"/>
    </row>
    <row r="46" spans="1:12" ht="14.25" customHeight="1">
      <c r="A46" s="77">
        <v>1994</v>
      </c>
      <c r="B46" s="562">
        <v>743140.28424957336</v>
      </c>
      <c r="C46" s="560">
        <v>140789.4925112566</v>
      </c>
      <c r="D46" s="560">
        <v>140787.09039559087</v>
      </c>
      <c r="E46" s="560">
        <v>2.4021156657155189</v>
      </c>
      <c r="F46" s="352"/>
      <c r="H46" s="42">
        <v>2.3829549987743892</v>
      </c>
      <c r="I46" s="9">
        <v>2.2985508245542796</v>
      </c>
      <c r="J46" s="9">
        <v>2.2969164656867713</v>
      </c>
      <c r="K46" s="9">
        <v>1508.0531252499309</v>
      </c>
      <c r="L46" s="352"/>
    </row>
    <row r="47" spans="1:12" ht="14.25" customHeight="1" thickBot="1">
      <c r="A47" s="77">
        <v>1995</v>
      </c>
      <c r="B47" s="563">
        <v>763630.63703284552</v>
      </c>
      <c r="C47" s="564">
        <v>155898.13960646096</v>
      </c>
      <c r="D47" s="564">
        <v>150686.42286184023</v>
      </c>
      <c r="E47" s="564">
        <v>2.347030672949213</v>
      </c>
      <c r="F47" s="565">
        <v>5209.3697139477799</v>
      </c>
      <c r="G47" s="500"/>
      <c r="H47" s="525">
        <v>2.7572657838033088</v>
      </c>
      <c r="I47" s="498">
        <v>10.73137407182314</v>
      </c>
      <c r="J47" s="498">
        <v>7.0314205929206341</v>
      </c>
      <c r="K47" s="498">
        <v>-2.2931865252166284</v>
      </c>
      <c r="L47" s="565"/>
    </row>
    <row r="48" spans="1:12" ht="14.25" customHeight="1">
      <c r="A48" s="77">
        <v>1996</v>
      </c>
      <c r="B48" s="562">
        <v>783541.88542783866</v>
      </c>
      <c r="C48" s="560">
        <v>159268.53798365479</v>
      </c>
      <c r="D48" s="560">
        <v>154461.21257020775</v>
      </c>
      <c r="E48" s="560">
        <v>-546.63633434195867</v>
      </c>
      <c r="F48" s="352">
        <v>5353.9617477889979</v>
      </c>
      <c r="H48" s="42">
        <v>2.607444938610648</v>
      </c>
      <c r="I48" s="9">
        <v>2.1619234108257057</v>
      </c>
      <c r="J48" s="9">
        <v>2.5050629225092935</v>
      </c>
      <c r="K48" s="9">
        <v>-23390.549230661345</v>
      </c>
      <c r="L48" s="352">
        <v>2.7756147438351642</v>
      </c>
    </row>
    <row r="49" spans="1:12" ht="14.25" customHeight="1">
      <c r="A49" s="77">
        <v>1997</v>
      </c>
      <c r="B49" s="562">
        <v>811649.94781183288</v>
      </c>
      <c r="C49" s="560">
        <v>167906.16003286443</v>
      </c>
      <c r="D49" s="560">
        <v>162977.13173037409</v>
      </c>
      <c r="E49" s="560">
        <v>-1551.3668274560252</v>
      </c>
      <c r="F49" s="352">
        <v>6480.3951299463652</v>
      </c>
      <c r="H49" s="42">
        <v>3.587308209904605</v>
      </c>
      <c r="I49" s="9">
        <v>5.4233071757688212</v>
      </c>
      <c r="J49" s="9">
        <v>5.5133059092719261</v>
      </c>
      <c r="K49" s="9">
        <v>183.80236182498953</v>
      </c>
      <c r="L49" s="352">
        <v>21.039249722367657</v>
      </c>
    </row>
    <row r="50" spans="1:12" ht="14.25" customHeight="1">
      <c r="A50" s="77">
        <v>1998</v>
      </c>
      <c r="B50" s="562">
        <v>846566.92146709899</v>
      </c>
      <c r="C50" s="560">
        <v>187185.92551759715</v>
      </c>
      <c r="D50" s="560">
        <v>180322.08256390967</v>
      </c>
      <c r="E50" s="560">
        <v>-627.66760312476549</v>
      </c>
      <c r="F50" s="352">
        <v>7491.5105568122253</v>
      </c>
      <c r="H50" s="42">
        <v>4.3019744841234164</v>
      </c>
      <c r="I50" s="9">
        <v>11.482464658210922</v>
      </c>
      <c r="J50" s="9">
        <v>10.642567242029211</v>
      </c>
      <c r="K50" s="9">
        <v>-59.540993656926879</v>
      </c>
      <c r="L50" s="352">
        <v>15.602681728362899</v>
      </c>
    </row>
    <row r="51" spans="1:12" ht="14.25" customHeight="1">
      <c r="A51" s="77">
        <v>1999</v>
      </c>
      <c r="B51" s="562">
        <v>883891.14837083907</v>
      </c>
      <c r="C51" s="560">
        <v>206767.15116869024</v>
      </c>
      <c r="D51" s="560">
        <v>198071.71108456925</v>
      </c>
      <c r="E51" s="560">
        <v>461.446923197366</v>
      </c>
      <c r="F51" s="352">
        <v>8233.9931609236464</v>
      </c>
      <c r="H51" s="42">
        <v>4.4088926648654381</v>
      </c>
      <c r="I51" s="9">
        <v>10.46084292766567</v>
      </c>
      <c r="J51" s="9">
        <v>9.8432916636090653</v>
      </c>
      <c r="K51" s="9">
        <v>-173.51772194392535</v>
      </c>
      <c r="L51" s="352">
        <v>9.9109865557923005</v>
      </c>
    </row>
    <row r="52" spans="1:12" ht="14.25" customHeight="1">
      <c r="A52" s="77">
        <v>2000</v>
      </c>
      <c r="B52" s="562">
        <v>929858.56059808086</v>
      </c>
      <c r="C52" s="560">
        <v>221707.6252288364</v>
      </c>
      <c r="D52" s="560">
        <v>213340.18137581236</v>
      </c>
      <c r="E52" s="560">
        <v>-1120.4442355305584</v>
      </c>
      <c r="F52" s="352">
        <v>9487.8880885546132</v>
      </c>
      <c r="H52" s="42">
        <v>5.2005738842353599</v>
      </c>
      <c r="I52" s="9">
        <v>7.2257483723596971</v>
      </c>
      <c r="J52" s="9">
        <v>7.7085567684746392</v>
      </c>
      <c r="K52" s="9">
        <v>-342.81107516483144</v>
      </c>
      <c r="L52" s="352">
        <v>15.228272639108088</v>
      </c>
    </row>
    <row r="53" spans="1:12" ht="14.25" customHeight="1">
      <c r="A53" s="77">
        <v>2001</v>
      </c>
      <c r="B53" s="562">
        <v>966300.82452581415</v>
      </c>
      <c r="C53" s="560">
        <v>230144.19865848252</v>
      </c>
      <c r="D53" s="560">
        <v>222307.948562623</v>
      </c>
      <c r="E53" s="560">
        <v>-1810.6676388805486</v>
      </c>
      <c r="F53" s="352">
        <v>9646.9177347400837</v>
      </c>
      <c r="H53" s="42">
        <v>3.9191190436848489</v>
      </c>
      <c r="I53" s="9">
        <v>3.8052698552601738</v>
      </c>
      <c r="J53" s="9">
        <v>4.2035059354399662</v>
      </c>
      <c r="K53" s="9">
        <v>61.602655577334644</v>
      </c>
      <c r="L53" s="352">
        <v>1.6761332416779906</v>
      </c>
    </row>
    <row r="54" spans="1:12" ht="14.25" customHeight="1">
      <c r="A54" s="77">
        <v>2002</v>
      </c>
      <c r="B54" s="562">
        <v>992927.3847843695</v>
      </c>
      <c r="C54" s="560">
        <v>238748.62235836009</v>
      </c>
      <c r="D54" s="560">
        <v>231309.63477251327</v>
      </c>
      <c r="E54" s="560">
        <v>-2144.6000936923924</v>
      </c>
      <c r="F54" s="352">
        <v>9583.5876795392051</v>
      </c>
      <c r="H54" s="42">
        <v>2.755514595739017</v>
      </c>
      <c r="I54" s="9">
        <v>3.7387097958727633</v>
      </c>
      <c r="J54" s="9">
        <v>4.049196741768557</v>
      </c>
      <c r="K54" s="9">
        <v>18.442504170356667</v>
      </c>
      <c r="L54" s="352">
        <v>-0.65647968545244906</v>
      </c>
    </row>
    <row r="55" spans="1:12" ht="14.25" customHeight="1">
      <c r="A55" s="77">
        <v>2003</v>
      </c>
      <c r="B55" s="562">
        <v>1022112.2009062639</v>
      </c>
      <c r="C55" s="560">
        <v>253008.10848196919</v>
      </c>
      <c r="D55" s="560">
        <v>246617.43356819829</v>
      </c>
      <c r="E55" s="560">
        <v>-1988.2996935043452</v>
      </c>
      <c r="F55" s="352">
        <v>8378.9746072752296</v>
      </c>
      <c r="H55" s="42">
        <v>2.9392699374720443</v>
      </c>
      <c r="I55" s="9">
        <v>5.9725940961475876</v>
      </c>
      <c r="J55" s="9">
        <v>6.6178820483374201</v>
      </c>
      <c r="K55" s="9">
        <v>-7.288090709673634</v>
      </c>
      <c r="L55" s="352">
        <v>-12.569541935070971</v>
      </c>
    </row>
    <row r="56" spans="1:12" ht="14.25" customHeight="1">
      <c r="A56" s="77">
        <v>2004</v>
      </c>
      <c r="B56" s="562">
        <v>1053946.4430948445</v>
      </c>
      <c r="C56" s="560">
        <v>265058.35338837159</v>
      </c>
      <c r="D56" s="560">
        <v>257916.00836183122</v>
      </c>
      <c r="E56" s="560">
        <v>-1143.8442058650271</v>
      </c>
      <c r="F56" s="352">
        <v>8286.1892324054097</v>
      </c>
      <c r="H56" s="42">
        <v>3.1145545626355409</v>
      </c>
      <c r="I56" s="9">
        <v>4.7627900064954432</v>
      </c>
      <c r="J56" s="9">
        <v>4.5814177165656389</v>
      </c>
      <c r="K56" s="9">
        <v>-42.47123763073057</v>
      </c>
      <c r="L56" s="352">
        <v>-1.1073595424105576</v>
      </c>
    </row>
    <row r="57" spans="1:12" ht="14.25" customHeight="1">
      <c r="A57" s="77">
        <v>2005</v>
      </c>
      <c r="B57" s="562">
        <v>1091373.6803715923</v>
      </c>
      <c r="C57" s="560">
        <v>282616.58220011182</v>
      </c>
      <c r="D57" s="560">
        <v>276197.00810350315</v>
      </c>
      <c r="E57" s="560">
        <v>1509.5661238107464</v>
      </c>
      <c r="F57" s="352">
        <v>4910.0079727979246</v>
      </c>
      <c r="H57" s="42">
        <v>3.5511517233119738</v>
      </c>
      <c r="I57" s="9">
        <v>6.6242880434759899</v>
      </c>
      <c r="J57" s="9">
        <v>7.0879662948355904</v>
      </c>
      <c r="K57" s="9">
        <v>-231.97305332933374</v>
      </c>
      <c r="L57" s="352">
        <v>-40.744679670167372</v>
      </c>
    </row>
    <row r="58" spans="1:12" ht="14.25" customHeight="1">
      <c r="A58" s="77">
        <v>2006</v>
      </c>
      <c r="B58" s="562">
        <v>1135502.6542316927</v>
      </c>
      <c r="C58" s="560">
        <v>304694.05839070323</v>
      </c>
      <c r="D58" s="560">
        <v>296719.94248099369</v>
      </c>
      <c r="E58" s="560">
        <v>3423.1266651115693</v>
      </c>
      <c r="F58" s="352">
        <v>4550.9892445979876</v>
      </c>
      <c r="H58" s="42">
        <v>4.0434339451062451</v>
      </c>
      <c r="I58" s="9">
        <v>7.8118120383180667</v>
      </c>
      <c r="J58" s="9">
        <v>7.4305418868982454</v>
      </c>
      <c r="K58" s="9">
        <v>126.76228693250175</v>
      </c>
      <c r="L58" s="352">
        <v>-7.3119785179361578</v>
      </c>
    </row>
    <row r="59" spans="1:12" ht="14.25" customHeight="1">
      <c r="A59" s="77">
        <v>2007</v>
      </c>
      <c r="B59" s="562">
        <v>1175625.8360334702</v>
      </c>
      <c r="C59" s="560">
        <v>317360.48123882909</v>
      </c>
      <c r="D59" s="560">
        <v>308717.17667178216</v>
      </c>
      <c r="E59" s="560">
        <v>7900.8970958217506</v>
      </c>
      <c r="F59" s="352">
        <v>742.40747122518053</v>
      </c>
      <c r="H59" s="42">
        <v>3.53351721832178</v>
      </c>
      <c r="I59" s="9">
        <v>4.1570954533953985</v>
      </c>
      <c r="J59" s="9">
        <v>4.0432854261411633</v>
      </c>
      <c r="K59" s="9">
        <v>130.8093701687267</v>
      </c>
      <c r="L59" s="352">
        <v>-83.686899016375037</v>
      </c>
    </row>
    <row r="60" spans="1:12" ht="14">
      <c r="A60" s="77">
        <v>2008</v>
      </c>
      <c r="B60" s="562">
        <v>1184645.3524940826</v>
      </c>
      <c r="C60" s="560">
        <v>303595.64538565843</v>
      </c>
      <c r="D60" s="560">
        <v>295058.1001642067</v>
      </c>
      <c r="E60" s="560">
        <v>4290.7093866980858</v>
      </c>
      <c r="F60" s="352">
        <v>4246.8358347536587</v>
      </c>
      <c r="H60" s="42">
        <v>0.76720978598463496</v>
      </c>
      <c r="I60" s="9">
        <v>-4.3372873016322311</v>
      </c>
      <c r="J60" s="9">
        <v>-4.4244627574115629</v>
      </c>
      <c r="K60" s="9">
        <v>-45.693389818136588</v>
      </c>
      <c r="L60" s="352">
        <v>472.03570806543587</v>
      </c>
    </row>
    <row r="61" spans="1:12" ht="14">
      <c r="A61" s="77">
        <v>2009</v>
      </c>
      <c r="B61" s="562">
        <v>1140006.2519595395</v>
      </c>
      <c r="C61" s="560">
        <v>246459.65574361163</v>
      </c>
      <c r="D61" s="560">
        <v>243159.43874632145</v>
      </c>
      <c r="E61" s="560">
        <v>68.679528556607679</v>
      </c>
      <c r="F61" s="352">
        <v>3231.5374687335411</v>
      </c>
      <c r="H61" s="42">
        <v>-3.7681404346509795</v>
      </c>
      <c r="I61" s="9">
        <v>-18.819765866360427</v>
      </c>
      <c r="J61" s="9">
        <v>-17.589302374346762</v>
      </c>
      <c r="K61" s="9">
        <v>-98.399343270147227</v>
      </c>
      <c r="L61" s="352">
        <v>-23.907172434392223</v>
      </c>
    </row>
    <row r="62" spans="1:12" s="55" customFormat="1" ht="14">
      <c r="A62" s="77">
        <v>2010</v>
      </c>
      <c r="B62" s="566">
        <v>1141079.3340148043</v>
      </c>
      <c r="C62" s="344">
        <v>236850.00639048347</v>
      </c>
      <c r="D62" s="344">
        <v>230595.43757021835</v>
      </c>
      <c r="E62" s="344">
        <v>3731.6746212244161</v>
      </c>
      <c r="F62" s="352">
        <v>2522.8941990406893</v>
      </c>
      <c r="H62" s="64">
        <v>9.4129488625194213E-2</v>
      </c>
      <c r="I62" s="40">
        <v>-3.8990760269197677</v>
      </c>
      <c r="J62" s="40">
        <v>-5.1669806612815172</v>
      </c>
      <c r="K62" s="40">
        <v>5333.4598673732316</v>
      </c>
      <c r="L62" s="352">
        <v>-21.928981995389751</v>
      </c>
    </row>
    <row r="63" spans="1:12" ht="14">
      <c r="A63" s="77">
        <v>2011</v>
      </c>
      <c r="B63" s="562">
        <v>1133777.1974878162</v>
      </c>
      <c r="C63" s="560">
        <v>219399.24141723753</v>
      </c>
      <c r="D63" s="560">
        <v>213424.99645998067</v>
      </c>
      <c r="E63" s="560">
        <v>3766.2158185413236</v>
      </c>
      <c r="F63" s="352">
        <v>2208.0291387155453</v>
      </c>
      <c r="H63" s="42">
        <v>-0.63993241392744649</v>
      </c>
      <c r="I63" s="9">
        <v>-7.3678549725160973</v>
      </c>
      <c r="J63" s="9">
        <v>-7.4461321920166412</v>
      </c>
      <c r="K63" s="9">
        <v>0.92562189426832475</v>
      </c>
      <c r="L63" s="352">
        <v>-12.480311716792125</v>
      </c>
    </row>
    <row r="64" spans="1:12" ht="14">
      <c r="A64" s="77">
        <v>2012</v>
      </c>
      <c r="B64" s="562">
        <v>1101293.3864576004</v>
      </c>
      <c r="C64" s="560">
        <v>196844.40374996961</v>
      </c>
      <c r="D64" s="560">
        <v>198146.69586368854</v>
      </c>
      <c r="E64" s="560">
        <v>-3754.1444850992984</v>
      </c>
      <c r="F64" s="352">
        <v>2451.8523713803629</v>
      </c>
      <c r="H64" s="42">
        <v>-2.8650965200387124</v>
      </c>
      <c r="I64" s="9">
        <v>-10.280271491173831</v>
      </c>
      <c r="J64" s="9">
        <v>-7.1586275505254431</v>
      </c>
      <c r="K64" s="9">
        <v>-199.67948375707527</v>
      </c>
      <c r="L64" s="352">
        <v>11.042573143154023</v>
      </c>
    </row>
    <row r="65" spans="1:15" ht="14">
      <c r="A65" s="77">
        <v>2013</v>
      </c>
      <c r="B65" s="562">
        <v>1085573.8968753864</v>
      </c>
      <c r="C65" s="560">
        <v>189613.55089763267</v>
      </c>
      <c r="D65" s="560">
        <v>191283.01810002667</v>
      </c>
      <c r="E65" s="560">
        <v>-3872.0435149369873</v>
      </c>
      <c r="F65" s="352">
        <v>2202.5763125429835</v>
      </c>
      <c r="H65" s="42">
        <v>-1.4273662019143707</v>
      </c>
      <c r="I65" s="9">
        <v>-3.6733850262370304</v>
      </c>
      <c r="J65" s="9">
        <v>-3.4639375305978382</v>
      </c>
      <c r="K65" s="9">
        <v>3.1405032572839442</v>
      </c>
      <c r="L65" s="352">
        <v>-10.166846166885657</v>
      </c>
    </row>
    <row r="66" spans="1:15" ht="14">
      <c r="A66" s="77">
        <v>2014</v>
      </c>
      <c r="B66" s="562">
        <v>1102080.0070587348</v>
      </c>
      <c r="C66" s="560">
        <v>201466.40291354366</v>
      </c>
      <c r="D66" s="560">
        <v>199586.32664253929</v>
      </c>
      <c r="E66" s="560">
        <v>-140.35345752761006</v>
      </c>
      <c r="F66" s="352">
        <v>2020.4297285319549</v>
      </c>
      <c r="H66" s="42">
        <v>1.5204962306903269</v>
      </c>
      <c r="I66" s="9">
        <v>6.2510574586043255</v>
      </c>
      <c r="J66" s="9">
        <v>4.3408498177138766</v>
      </c>
      <c r="K66" s="9">
        <v>-96.375209705516596</v>
      </c>
      <c r="L66" s="352">
        <v>-8.2697059336269483</v>
      </c>
    </row>
    <row r="67" spans="1:15" s="55" customFormat="1" ht="14">
      <c r="A67" s="855">
        <v>2015</v>
      </c>
      <c r="B67" s="566">
        <v>1146833.6528082483</v>
      </c>
      <c r="C67" s="344">
        <v>223611.85926425116</v>
      </c>
      <c r="D67" s="344">
        <v>210175.09136885646</v>
      </c>
      <c r="E67" s="344">
        <v>10783.270043913104</v>
      </c>
      <c r="F67" s="704">
        <v>2653.4978514816048</v>
      </c>
      <c r="H67" s="64">
        <v>4.0608345549207003</v>
      </c>
      <c r="I67" s="40">
        <v>10.992133691001026</v>
      </c>
      <c r="J67" s="40">
        <v>5.3053557848588229</v>
      </c>
      <c r="K67" s="40">
        <v>-7782.9386563504077</v>
      </c>
      <c r="L67" s="704">
        <v>31.333340329021866</v>
      </c>
    </row>
    <row r="68" spans="1:15" s="55" customFormat="1" ht="14">
      <c r="A68" s="77">
        <v>2016</v>
      </c>
      <c r="B68" s="566">
        <v>1180265.6315658584</v>
      </c>
      <c r="C68" s="344">
        <v>225993.13953739917</v>
      </c>
      <c r="D68" s="344">
        <v>214508.99508986602</v>
      </c>
      <c r="E68" s="344">
        <v>8836.346075419995</v>
      </c>
      <c r="F68" s="352">
        <v>2647.79837211314</v>
      </c>
      <c r="H68" s="64">
        <v>2.9151550162262341</v>
      </c>
      <c r="I68" s="40">
        <v>1.0649168076251048</v>
      </c>
      <c r="J68" s="40">
        <v>2.0620444091557832</v>
      </c>
      <c r="K68" s="40">
        <v>-18.05504230687518</v>
      </c>
      <c r="L68" s="352">
        <v>-0.21479118082882165</v>
      </c>
      <c r="O68" s="165"/>
    </row>
    <row r="69" spans="1:15" ht="14">
      <c r="A69" s="77">
        <v>2017</v>
      </c>
      <c r="B69" s="562">
        <v>1214447.04461698</v>
      </c>
      <c r="C69" s="560">
        <v>238168.28242654825</v>
      </c>
      <c r="D69" s="560">
        <v>228972.52023226034</v>
      </c>
      <c r="E69" s="560">
        <v>6358.7803119329983</v>
      </c>
      <c r="F69" s="352">
        <v>2836.9818823549058</v>
      </c>
      <c r="H69" s="42">
        <v>2.8960779791387337</v>
      </c>
      <c r="I69" s="9">
        <v>5.3873949067972715</v>
      </c>
      <c r="J69" s="9">
        <v>6.7426194115239868</v>
      </c>
      <c r="K69" s="9">
        <v>-28.038351399328111</v>
      </c>
      <c r="L69" s="352">
        <v>7.1449364209247967</v>
      </c>
      <c r="O69" s="165"/>
    </row>
    <row r="70" spans="1:15" ht="14">
      <c r="A70" s="77">
        <v>2018</v>
      </c>
      <c r="B70" s="562">
        <v>1243538.1635337626</v>
      </c>
      <c r="C70" s="560">
        <v>257966.08477012627</v>
      </c>
      <c r="D70" s="560">
        <v>243765.7638667803</v>
      </c>
      <c r="E70" s="560">
        <v>10856.773464276941</v>
      </c>
      <c r="F70" s="352">
        <v>3343.547439069021</v>
      </c>
      <c r="H70" s="42">
        <v>2.3954209486307887</v>
      </c>
      <c r="I70" s="9">
        <v>8.312526815859167</v>
      </c>
      <c r="J70" s="9">
        <v>6.4607069964178532</v>
      </c>
      <c r="K70" s="9">
        <v>70.736728298395988</v>
      </c>
      <c r="L70" s="352">
        <v>17.855791038525346</v>
      </c>
      <c r="O70" s="165"/>
    </row>
    <row r="71" spans="1:15" ht="14">
      <c r="A71" s="77">
        <v>2019</v>
      </c>
      <c r="B71" s="562">
        <v>1267926.2730385435</v>
      </c>
      <c r="C71" s="560">
        <v>264542.99976397585</v>
      </c>
      <c r="D71" s="560">
        <v>255687.9629885926</v>
      </c>
      <c r="E71" s="560">
        <v>5731.0649286379903</v>
      </c>
      <c r="F71" s="352">
        <v>3123.9718467452358</v>
      </c>
      <c r="H71" s="42">
        <v>1.9611870564130607</v>
      </c>
      <c r="I71" s="9">
        <v>2.5495270045712726</v>
      </c>
      <c r="J71" s="9">
        <v>4.8908423121828859</v>
      </c>
      <c r="K71" s="9">
        <v>-47.212079652435868</v>
      </c>
      <c r="L71" s="352">
        <v>-6.5671445171695879</v>
      </c>
      <c r="O71" s="165"/>
    </row>
    <row r="72" spans="1:15" s="846" customFormat="1" ht="14">
      <c r="A72" s="856">
        <v>2020</v>
      </c>
      <c r="B72" s="857">
        <v>1129214</v>
      </c>
      <c r="C72" s="858">
        <v>232919</v>
      </c>
      <c r="D72" s="858">
        <v>232798</v>
      </c>
      <c r="E72" s="858">
        <v>-2463</v>
      </c>
      <c r="F72" s="859">
        <v>2584</v>
      </c>
      <c r="H72" s="851">
        <v>-10.940089813434039</v>
      </c>
      <c r="I72" s="844">
        <v>-11.954200183785114</v>
      </c>
      <c r="J72" s="844">
        <v>-8.952303706848264</v>
      </c>
      <c r="K72" s="844">
        <v>-142.97630598621296</v>
      </c>
      <c r="L72" s="859">
        <v>-17.284785946704829</v>
      </c>
      <c r="O72" s="860"/>
    </row>
    <row r="73" spans="1:15" ht="14">
      <c r="A73" s="77">
        <v>2021</v>
      </c>
      <c r="B73" s="562">
        <v>1204680.9999999998</v>
      </c>
      <c r="C73" s="560">
        <v>257379.00000000189</v>
      </c>
      <c r="D73" s="560">
        <v>238933.00000000067</v>
      </c>
      <c r="E73" s="560">
        <v>15615.000000001217</v>
      </c>
      <c r="F73" s="352">
        <v>2831.0000000000164</v>
      </c>
      <c r="H73" s="42">
        <v>6.683144204729996</v>
      </c>
      <c r="I73" s="9">
        <v>10.501504814979402</v>
      </c>
      <c r="J73" s="9">
        <v>2.6353319186593893</v>
      </c>
      <c r="K73" s="9">
        <v>-733.98294762489718</v>
      </c>
      <c r="L73" s="352">
        <v>9.5588235294123969</v>
      </c>
      <c r="O73" s="165"/>
    </row>
    <row r="74" spans="1:15" ht="14">
      <c r="A74" s="77">
        <v>2022</v>
      </c>
      <c r="B74" s="562">
        <v>1281423.3785721108</v>
      </c>
      <c r="C74" s="560">
        <v>271572.11049542081</v>
      </c>
      <c r="D74" s="560">
        <v>249296.48708033908</v>
      </c>
      <c r="E74" s="560">
        <v>19326.056620917887</v>
      </c>
      <c r="F74" s="352">
        <v>2949.5667941638094</v>
      </c>
      <c r="H74" s="42">
        <v>6.3703485463878939</v>
      </c>
      <c r="I74" s="9">
        <v>5.5144788407052614</v>
      </c>
      <c r="J74" s="9">
        <v>4.3374029875899778</v>
      </c>
      <c r="K74" s="9">
        <v>23.765972596326492</v>
      </c>
      <c r="L74" s="352">
        <v>4.1881594547436451</v>
      </c>
      <c r="O74" s="165"/>
    </row>
    <row r="75" spans="1:15" ht="14">
      <c r="A75" s="77">
        <v>2023</v>
      </c>
      <c r="B75" s="562">
        <v>1312957.355975162</v>
      </c>
      <c r="C75" s="560">
        <v>268034.641579994</v>
      </c>
      <c r="D75" s="560">
        <v>264285.87974442396</v>
      </c>
      <c r="E75" s="560">
        <v>835.10317335684238</v>
      </c>
      <c r="F75" s="352">
        <v>2913.658662213189</v>
      </c>
      <c r="H75" s="42">
        <v>2.4608554776165859</v>
      </c>
      <c r="I75" s="9">
        <v>-1.3025891756607511</v>
      </c>
      <c r="J75" s="9">
        <v>6.0126770495784632</v>
      </c>
      <c r="K75" s="9">
        <v>-95.678874434979377</v>
      </c>
      <c r="L75" s="352">
        <v>-1.2174035869155553</v>
      </c>
      <c r="O75" s="165"/>
    </row>
    <row r="76" spans="1:15" ht="14">
      <c r="A76" s="77" t="s">
        <v>968</v>
      </c>
      <c r="B76" s="562">
        <v>1358322.9758097488</v>
      </c>
      <c r="C76" s="560">
        <v>280567.53965607483</v>
      </c>
      <c r="D76" s="560">
        <v>273752.90174041671</v>
      </c>
      <c r="E76" s="560">
        <v>4056.7383215017103</v>
      </c>
      <c r="F76" s="352">
        <v>2757.8995941564112</v>
      </c>
      <c r="H76" s="42">
        <v>3.4552241646030213</v>
      </c>
      <c r="I76" s="9">
        <v>4.6758501073602687</v>
      </c>
      <c r="J76" s="9">
        <v>3.5821141882978358</v>
      </c>
      <c r="K76" s="9">
        <v>385.77690169646291</v>
      </c>
      <c r="L76" s="352">
        <v>-5.3458241377685844</v>
      </c>
      <c r="O76" s="165"/>
    </row>
  </sheetData>
  <mergeCells count="1">
    <mergeCell ref="H2:L2"/>
  </mergeCells>
  <hyperlinks>
    <hyperlink ref="A1" location="'INDICE DE CUADROS'!A1" display="Índice" xr:uid="{00000000-0004-0000-1000-000000000000}"/>
  </hyperlinks>
  <pageMargins left="0.75" right="0.75" top="1" bottom="1" header="0" footer="0"/>
  <pageSetup paperSize="9" scale="51" orientation="landscape" horizontalDpi="1200" verticalDpi="1200" r:id="rId1"/>
  <headerFooter alignWithMargins="0">
    <oddHeader>&amp;L&amp;8
BDMACRO
Abril 2008&amp;R
&amp;"Arial,Cursiva"&amp;8Base de Datos Macroeconómicos de la Economía Española&amp;"Arial,Normal",
Ministerio de Economía y Hacienda y FEDEA</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9">
    <tabColor rgb="FFFF0000"/>
    <pageSetUpPr fitToPage="1"/>
  </sheetPr>
  <dimension ref="A1:V76"/>
  <sheetViews>
    <sheetView showGridLines="0" zoomScale="85" zoomScaleNormal="85" workbookViewId="0">
      <pane xSplit="1" ySplit="5" topLeftCell="B54" activePane="bottomRight" state="frozen"/>
      <selection activeCell="A76" sqref="A76:XFD76"/>
      <selection pane="topRight" activeCell="A76" sqref="A76:XFD76"/>
      <selection pane="bottomLeft" activeCell="A76" sqref="A76:XFD76"/>
      <selection pane="bottomRight" activeCell="F66" sqref="F66"/>
    </sheetView>
  </sheetViews>
  <sheetFormatPr baseColWidth="10" defaultColWidth="11.453125" defaultRowHeight="12.5"/>
  <cols>
    <col min="1" max="1" width="13" style="1" customWidth="1"/>
    <col min="2" max="2" width="12.26953125" style="1" customWidth="1"/>
    <col min="3" max="5" width="11.7265625" style="1" customWidth="1"/>
    <col min="6" max="6" width="14.7265625" style="1" customWidth="1"/>
    <col min="7" max="7" width="13.7265625" style="1" customWidth="1"/>
    <col min="8" max="8" width="14.7265625" style="1" customWidth="1"/>
    <col min="9" max="9" width="11.7265625" style="1" customWidth="1"/>
    <col min="10" max="10" width="13" style="1" bestFit="1" customWidth="1"/>
    <col min="11" max="11" width="11.7265625" style="1" customWidth="1"/>
    <col min="12" max="12" width="6" style="1" customWidth="1"/>
    <col min="13" max="16" width="9.7265625" style="1" customWidth="1"/>
    <col min="17" max="17" width="13.7265625" style="1" customWidth="1"/>
    <col min="18" max="18" width="12.54296875" style="1" customWidth="1"/>
    <col min="19" max="19" width="14.26953125" style="1" customWidth="1"/>
    <col min="20" max="20" width="12.26953125" style="1" customWidth="1"/>
    <col min="21" max="21" width="15.26953125" style="1" customWidth="1"/>
    <col min="22" max="22" width="16.7265625" style="1" customWidth="1"/>
    <col min="23" max="16384" width="11.453125" style="1"/>
  </cols>
  <sheetData>
    <row r="1" spans="1:22" ht="102" customHeight="1" thickTop="1" thickBot="1">
      <c r="A1" s="124" t="s">
        <v>132</v>
      </c>
      <c r="B1" s="423" t="s">
        <v>517</v>
      </c>
      <c r="C1" s="542"/>
      <c r="D1" s="542"/>
      <c r="E1" s="542"/>
      <c r="F1" s="542"/>
      <c r="G1" s="542"/>
      <c r="H1" s="542"/>
      <c r="I1" s="542"/>
      <c r="J1" s="542"/>
      <c r="K1" s="544"/>
      <c r="M1" s="1413" t="s">
        <v>517</v>
      </c>
      <c r="N1" s="1414"/>
      <c r="O1" s="1414"/>
      <c r="P1" s="1414"/>
      <c r="Q1" s="1414"/>
      <c r="R1" s="1414"/>
      <c r="S1" s="1414"/>
      <c r="T1" s="1414"/>
      <c r="U1" s="1414"/>
      <c r="V1" s="1415"/>
    </row>
    <row r="2" spans="1:22" ht="16.5" customHeight="1" thickTop="1" thickBot="1">
      <c r="B2" s="423" t="s">
        <v>134</v>
      </c>
      <c r="C2" s="542"/>
      <c r="D2" s="542"/>
      <c r="E2" s="542"/>
      <c r="F2" s="542"/>
      <c r="G2" s="542"/>
      <c r="H2" s="542"/>
      <c r="I2" s="542"/>
      <c r="J2" s="542"/>
      <c r="K2" s="544"/>
      <c r="M2" s="1413" t="s">
        <v>133</v>
      </c>
      <c r="N2" s="1414"/>
      <c r="O2" s="1414"/>
      <c r="P2" s="1414"/>
      <c r="Q2" s="1414"/>
      <c r="R2" s="1414"/>
      <c r="S2" s="1414"/>
      <c r="T2" s="1414"/>
      <c r="U2" s="1414"/>
      <c r="V2" s="1415"/>
    </row>
    <row r="3" spans="1:22" ht="13.5" customHeight="1" thickTop="1" thickBot="1">
      <c r="B3" s="163"/>
      <c r="C3" s="163"/>
      <c r="D3" s="163"/>
      <c r="E3" s="163"/>
      <c r="F3" s="163"/>
      <c r="G3" s="163"/>
      <c r="H3" s="163"/>
      <c r="I3" s="163"/>
      <c r="J3" s="163"/>
      <c r="N3" s="163"/>
      <c r="O3" s="163"/>
      <c r="P3" s="163"/>
      <c r="Q3" s="163"/>
      <c r="R3" s="163"/>
      <c r="S3" s="163"/>
      <c r="T3" s="163"/>
      <c r="U3" s="163"/>
    </row>
    <row r="4" spans="1:22" ht="52.15" customHeight="1" thickTop="1" thickBot="1">
      <c r="B4" s="426" t="s">
        <v>611</v>
      </c>
      <c r="C4" s="427" t="s">
        <v>108</v>
      </c>
      <c r="D4" s="427" t="s">
        <v>30</v>
      </c>
      <c r="E4" s="427" t="s">
        <v>172</v>
      </c>
      <c r="F4" s="427" t="s">
        <v>173</v>
      </c>
      <c r="G4" s="427" t="s">
        <v>640</v>
      </c>
      <c r="H4" s="427" t="s">
        <v>641</v>
      </c>
      <c r="I4" s="427" t="s">
        <v>642</v>
      </c>
      <c r="J4" s="427" t="s">
        <v>643</v>
      </c>
      <c r="K4" s="428" t="s">
        <v>644</v>
      </c>
      <c r="M4" s="426" t="s">
        <v>611</v>
      </c>
      <c r="N4" s="427" t="s">
        <v>108</v>
      </c>
      <c r="O4" s="427" t="s">
        <v>30</v>
      </c>
      <c r="P4" s="427" t="s">
        <v>172</v>
      </c>
      <c r="Q4" s="427" t="s">
        <v>173</v>
      </c>
      <c r="R4" s="427" t="s">
        <v>640</v>
      </c>
      <c r="S4" s="427" t="s">
        <v>641</v>
      </c>
      <c r="T4" s="427" t="s">
        <v>642</v>
      </c>
      <c r="U4" s="427" t="s">
        <v>643</v>
      </c>
      <c r="V4" s="428" t="s">
        <v>644</v>
      </c>
    </row>
    <row r="5" spans="1:22" s="153" customFormat="1" ht="75" customHeight="1" thickTop="1" thickBot="1">
      <c r="A5" s="567"/>
      <c r="B5" s="329" t="s">
        <v>0</v>
      </c>
      <c r="C5" s="330" t="s">
        <v>8</v>
      </c>
      <c r="D5" s="330" t="s">
        <v>29</v>
      </c>
      <c r="E5" s="330" t="s">
        <v>645</v>
      </c>
      <c r="F5" s="330" t="s">
        <v>646</v>
      </c>
      <c r="G5" s="330" t="s">
        <v>647</v>
      </c>
      <c r="H5" s="330" t="s">
        <v>648</v>
      </c>
      <c r="I5" s="330" t="s">
        <v>649</v>
      </c>
      <c r="J5" s="330" t="s">
        <v>650</v>
      </c>
      <c r="K5" s="261" t="s">
        <v>651</v>
      </c>
      <c r="M5" s="568" t="s">
        <v>0</v>
      </c>
      <c r="N5" s="569" t="s">
        <v>8</v>
      </c>
      <c r="O5" s="569" t="s">
        <v>29</v>
      </c>
      <c r="P5" s="569" t="s">
        <v>645</v>
      </c>
      <c r="Q5" s="569" t="s">
        <v>646</v>
      </c>
      <c r="R5" s="569" t="s">
        <v>647</v>
      </c>
      <c r="S5" s="569" t="s">
        <v>648</v>
      </c>
      <c r="T5" s="569" t="s">
        <v>649</v>
      </c>
      <c r="U5" s="569" t="s">
        <v>650</v>
      </c>
      <c r="V5" s="570" t="s">
        <v>651</v>
      </c>
    </row>
    <row r="6" spans="1:22" ht="14.25" customHeight="1" thickTop="1">
      <c r="A6" s="37">
        <v>1954</v>
      </c>
      <c r="B6" s="42">
        <v>2470.8404360302675</v>
      </c>
      <c r="C6" s="9">
        <v>550.73386366284399</v>
      </c>
      <c r="D6" s="9">
        <v>511.50467320797617</v>
      </c>
      <c r="E6" s="9"/>
      <c r="F6" s="9"/>
      <c r="G6" s="9"/>
      <c r="H6" s="9"/>
      <c r="I6" s="9"/>
      <c r="J6" s="335"/>
      <c r="K6" s="523"/>
      <c r="M6" s="524"/>
      <c r="N6" s="335"/>
      <c r="O6" s="335"/>
      <c r="P6" s="335"/>
      <c r="Q6" s="335"/>
      <c r="R6" s="335"/>
      <c r="S6" s="335"/>
      <c r="T6" s="335"/>
      <c r="U6" s="335"/>
      <c r="V6" s="523"/>
    </row>
    <row r="7" spans="1:22" ht="14.25" customHeight="1">
      <c r="A7" s="37">
        <v>1955</v>
      </c>
      <c r="B7" s="42">
        <v>2757.3256323432392</v>
      </c>
      <c r="C7" s="9">
        <v>635.65492775941652</v>
      </c>
      <c r="D7" s="9">
        <v>577.51348261082217</v>
      </c>
      <c r="E7" s="9"/>
      <c r="F7" s="9"/>
      <c r="G7" s="9"/>
      <c r="H7" s="9"/>
      <c r="I7" s="9"/>
      <c r="J7" s="9"/>
      <c r="K7" s="41"/>
      <c r="M7" s="42">
        <v>11.594645778634272</v>
      </c>
      <c r="N7" s="9">
        <v>15.419619111811267</v>
      </c>
      <c r="O7" s="9">
        <v>12.904830172686822</v>
      </c>
      <c r="P7" s="9"/>
      <c r="Q7" s="9"/>
      <c r="R7" s="9"/>
      <c r="S7" s="9"/>
      <c r="T7" s="9"/>
      <c r="U7" s="9"/>
      <c r="V7" s="41"/>
    </row>
    <row r="8" spans="1:22" ht="14.25" customHeight="1">
      <c r="A8" s="37">
        <v>1956</v>
      </c>
      <c r="B8" s="42">
        <v>3167.5551163074106</v>
      </c>
      <c r="C8" s="9">
        <v>781.86631123001962</v>
      </c>
      <c r="D8" s="9">
        <v>693.38012337393286</v>
      </c>
      <c r="E8" s="9"/>
      <c r="F8" s="9"/>
      <c r="G8" s="9"/>
      <c r="H8" s="9"/>
      <c r="I8" s="9"/>
      <c r="J8" s="9"/>
      <c r="K8" s="41"/>
      <c r="M8" s="42">
        <v>14.877803301583526</v>
      </c>
      <c r="N8" s="9">
        <v>23.001691182663397</v>
      </c>
      <c r="O8" s="9">
        <v>20.063019176504927</v>
      </c>
      <c r="P8" s="9"/>
      <c r="Q8" s="9"/>
      <c r="R8" s="9"/>
      <c r="S8" s="9"/>
      <c r="T8" s="9"/>
      <c r="U8" s="9"/>
      <c r="V8" s="41"/>
    </row>
    <row r="9" spans="1:22" ht="14.25" customHeight="1">
      <c r="A9" s="37">
        <v>1957</v>
      </c>
      <c r="B9" s="42">
        <v>3713.7147357941253</v>
      </c>
      <c r="C9" s="9">
        <v>966.11211076525683</v>
      </c>
      <c r="D9" s="9">
        <v>839.49245688103747</v>
      </c>
      <c r="E9" s="9"/>
      <c r="F9" s="9"/>
      <c r="G9" s="9"/>
      <c r="H9" s="9"/>
      <c r="I9" s="9"/>
      <c r="J9" s="9"/>
      <c r="K9" s="41"/>
      <c r="M9" s="42">
        <v>17.242308324011191</v>
      </c>
      <c r="N9" s="9">
        <v>23.564872522181535</v>
      </c>
      <c r="O9" s="9">
        <v>21.072472166657086</v>
      </c>
      <c r="P9" s="9"/>
      <c r="Q9" s="9"/>
      <c r="R9" s="9"/>
      <c r="S9" s="9"/>
      <c r="T9" s="9"/>
      <c r="U9" s="9"/>
      <c r="V9" s="41"/>
    </row>
    <row r="10" spans="1:22" ht="14.25" customHeight="1">
      <c r="A10" s="37">
        <v>1958</v>
      </c>
      <c r="B10" s="42">
        <v>4269.6622173122632</v>
      </c>
      <c r="C10" s="9">
        <v>1134.9053742672556</v>
      </c>
      <c r="D10" s="9">
        <v>939.22155537949959</v>
      </c>
      <c r="E10" s="9"/>
      <c r="F10" s="9"/>
      <c r="G10" s="9"/>
      <c r="H10" s="9"/>
      <c r="I10" s="9"/>
      <c r="J10" s="9"/>
      <c r="K10" s="41"/>
      <c r="M10" s="42">
        <v>14.970118091185491</v>
      </c>
      <c r="N10" s="9">
        <v>17.471395050445835</v>
      </c>
      <c r="O10" s="9">
        <v>11.879689648312652</v>
      </c>
      <c r="P10" s="9"/>
      <c r="Q10" s="9"/>
      <c r="R10" s="9"/>
      <c r="S10" s="9"/>
      <c r="T10" s="9"/>
      <c r="U10" s="9"/>
      <c r="V10" s="41"/>
    </row>
    <row r="11" spans="1:22" ht="14.25" customHeight="1">
      <c r="A11" s="37">
        <v>1959</v>
      </c>
      <c r="B11" s="42">
        <v>4428.0290765273512</v>
      </c>
      <c r="C11" s="9">
        <v>899.78656814887643</v>
      </c>
      <c r="D11" s="9">
        <v>913.75387527410203</v>
      </c>
      <c r="E11" s="9"/>
      <c r="F11" s="9"/>
      <c r="G11" s="9"/>
      <c r="H11" s="9"/>
      <c r="I11" s="9"/>
      <c r="J11" s="9"/>
      <c r="K11" s="41"/>
      <c r="M11" s="42">
        <v>3.7091191563809245</v>
      </c>
      <c r="N11" s="9">
        <v>-20.717040508349182</v>
      </c>
      <c r="O11" s="9">
        <v>-2.7115732128940695</v>
      </c>
      <c r="P11" s="9"/>
      <c r="Q11" s="9"/>
      <c r="R11" s="9"/>
      <c r="S11" s="9"/>
      <c r="T11" s="9"/>
      <c r="U11" s="9"/>
      <c r="V11" s="41"/>
    </row>
    <row r="12" spans="1:22" ht="14.25" customHeight="1">
      <c r="A12" s="37">
        <v>1960</v>
      </c>
      <c r="B12" s="42">
        <v>4554.8919198149215</v>
      </c>
      <c r="C12" s="9">
        <v>932.8501368578103</v>
      </c>
      <c r="D12" s="9">
        <v>969.08930626775418</v>
      </c>
      <c r="E12" s="9"/>
      <c r="F12" s="9"/>
      <c r="G12" s="9"/>
      <c r="H12" s="9"/>
      <c r="I12" s="9"/>
      <c r="J12" s="9"/>
      <c r="K12" s="41"/>
      <c r="M12" s="42">
        <v>2.8649957146862581</v>
      </c>
      <c r="N12" s="9">
        <v>3.6746012753841484</v>
      </c>
      <c r="O12" s="9">
        <v>6.0558354378582591</v>
      </c>
      <c r="P12" s="9"/>
      <c r="Q12" s="9"/>
      <c r="R12" s="9"/>
      <c r="S12" s="9"/>
      <c r="T12" s="9"/>
      <c r="U12" s="9"/>
      <c r="V12" s="41"/>
    </row>
    <row r="13" spans="1:22" ht="14.25" customHeight="1">
      <c r="A13" s="37">
        <v>1961</v>
      </c>
      <c r="B13" s="42">
        <v>5187.4325953179241</v>
      </c>
      <c r="C13" s="9">
        <v>1284.8829230870626</v>
      </c>
      <c r="D13" s="9">
        <v>1133.801662323777</v>
      </c>
      <c r="E13" s="9"/>
      <c r="F13" s="9"/>
      <c r="G13" s="9"/>
      <c r="H13" s="9"/>
      <c r="I13" s="9"/>
      <c r="J13" s="9"/>
      <c r="K13" s="41"/>
      <c r="M13" s="42">
        <v>13.887062231955326</v>
      </c>
      <c r="N13" s="9">
        <v>37.737335539771813</v>
      </c>
      <c r="O13" s="9">
        <v>16.996612695106307</v>
      </c>
      <c r="P13" s="9"/>
      <c r="Q13" s="9"/>
      <c r="R13" s="9"/>
      <c r="S13" s="9"/>
      <c r="T13" s="9"/>
      <c r="U13" s="9"/>
      <c r="V13" s="41"/>
    </row>
    <row r="14" spans="1:22" ht="14.25" customHeight="1">
      <c r="A14" s="37">
        <v>1962</v>
      </c>
      <c r="B14" s="42">
        <v>5994.453156675796</v>
      </c>
      <c r="C14" s="9">
        <v>1676.4074628766455</v>
      </c>
      <c r="D14" s="9">
        <v>1318.5527229675995</v>
      </c>
      <c r="E14" s="9"/>
      <c r="F14" s="9"/>
      <c r="G14" s="9"/>
      <c r="H14" s="9"/>
      <c r="I14" s="9"/>
      <c r="J14" s="9"/>
      <c r="K14" s="41"/>
      <c r="M14" s="42">
        <v>15.557225015054122</v>
      </c>
      <c r="N14" s="9">
        <v>30.471612063214693</v>
      </c>
      <c r="O14" s="9">
        <v>16.294830637764889</v>
      </c>
      <c r="P14" s="9"/>
      <c r="Q14" s="9"/>
      <c r="R14" s="9"/>
      <c r="S14" s="9"/>
      <c r="T14" s="9"/>
      <c r="U14" s="9"/>
      <c r="V14" s="41"/>
    </row>
    <row r="15" spans="1:22" ht="14.25" customHeight="1">
      <c r="A15" s="37">
        <v>1963</v>
      </c>
      <c r="B15" s="42">
        <v>7075.3643522424809</v>
      </c>
      <c r="C15" s="9">
        <v>1972.5990358087295</v>
      </c>
      <c r="D15" s="9">
        <v>1572.0610038302664</v>
      </c>
      <c r="E15" s="9"/>
      <c r="F15" s="9"/>
      <c r="G15" s="9"/>
      <c r="H15" s="9"/>
      <c r="I15" s="9"/>
      <c r="J15" s="9"/>
      <c r="K15" s="41"/>
      <c r="M15" s="42">
        <v>18.031856573320869</v>
      </c>
      <c r="N15" s="9">
        <v>17.668232782967429</v>
      </c>
      <c r="O15" s="9">
        <v>19.226252879149854</v>
      </c>
      <c r="P15" s="9"/>
      <c r="Q15" s="9"/>
      <c r="R15" s="9"/>
      <c r="S15" s="9"/>
      <c r="T15" s="9"/>
      <c r="U15" s="9"/>
      <c r="V15" s="41"/>
    </row>
    <row r="16" spans="1:22" ht="14.25" customHeight="1">
      <c r="A16" s="37">
        <v>1964</v>
      </c>
      <c r="B16" s="42">
        <v>7987.9036283348041</v>
      </c>
      <c r="C16" s="9">
        <v>2199.7114968674191</v>
      </c>
      <c r="D16" s="9">
        <v>1917.722704006836</v>
      </c>
      <c r="E16" s="9">
        <v>546.37335411218942</v>
      </c>
      <c r="F16" s="9">
        <v>314.96031443710501</v>
      </c>
      <c r="G16" s="9">
        <v>230.70067114342922</v>
      </c>
      <c r="H16" s="9"/>
      <c r="I16" s="9"/>
      <c r="J16" s="9"/>
      <c r="K16" s="41">
        <v>825.68836431411228</v>
      </c>
      <c r="M16" s="42">
        <v>12.897417442581617</v>
      </c>
      <c r="N16" s="9">
        <v>11.513361658193123</v>
      </c>
      <c r="O16" s="9">
        <v>21.98780450213944</v>
      </c>
      <c r="P16" s="9"/>
      <c r="Q16" s="9"/>
      <c r="R16" s="9"/>
      <c r="S16" s="9"/>
      <c r="T16" s="9"/>
      <c r="U16" s="9"/>
      <c r="V16" s="41"/>
    </row>
    <row r="17" spans="1:22" ht="14.25" customHeight="1">
      <c r="A17" s="37">
        <v>1965</v>
      </c>
      <c r="B17" s="42">
        <v>9265.8865338405176</v>
      </c>
      <c r="C17" s="9">
        <v>2695.6849368312246</v>
      </c>
      <c r="D17" s="9">
        <v>2335.408258068177</v>
      </c>
      <c r="E17" s="9">
        <v>649.60080812318779</v>
      </c>
      <c r="F17" s="9">
        <v>406.01246107911976</v>
      </c>
      <c r="G17" s="9">
        <v>295.2152115964318</v>
      </c>
      <c r="H17" s="9"/>
      <c r="I17" s="9"/>
      <c r="J17" s="9"/>
      <c r="K17" s="41">
        <v>984.5797772694375</v>
      </c>
      <c r="M17" s="42">
        <v>15.99897751610866</v>
      </c>
      <c r="N17" s="9">
        <v>22.54720406153783</v>
      </c>
      <c r="O17" s="9">
        <v>21.780289360325167</v>
      </c>
      <c r="P17" s="9">
        <v>18.893207956441117</v>
      </c>
      <c r="Q17" s="9">
        <v>28.90908551597764</v>
      </c>
      <c r="R17" s="9">
        <v>27.964608916500787</v>
      </c>
      <c r="S17" s="9"/>
      <c r="T17" s="9"/>
      <c r="U17" s="9"/>
      <c r="V17" s="41">
        <v>19.243508788853305</v>
      </c>
    </row>
    <row r="18" spans="1:22" ht="14.25" customHeight="1">
      <c r="A18" s="37">
        <v>1966</v>
      </c>
      <c r="B18" s="42">
        <v>10749.160546980429</v>
      </c>
      <c r="C18" s="9">
        <v>3141.6677830692365</v>
      </c>
      <c r="D18" s="9">
        <v>2731.4212831996906</v>
      </c>
      <c r="E18" s="9">
        <v>730.34630545131552</v>
      </c>
      <c r="F18" s="9">
        <v>526.64209703587062</v>
      </c>
      <c r="G18" s="9">
        <v>335.50348426519497</v>
      </c>
      <c r="H18" s="9"/>
      <c r="I18" s="9"/>
      <c r="J18" s="9"/>
      <c r="K18" s="41">
        <v>1138.9293964473097</v>
      </c>
      <c r="M18" s="42">
        <v>16.007901755787259</v>
      </c>
      <c r="N18" s="9">
        <v>16.544323861610643</v>
      </c>
      <c r="O18" s="9">
        <v>16.956907802453824</v>
      </c>
      <c r="P18" s="9">
        <v>12.430017992344533</v>
      </c>
      <c r="Q18" s="9">
        <v>29.710821100449849</v>
      </c>
      <c r="R18" s="9">
        <v>13.647085612864164</v>
      </c>
      <c r="S18" s="9"/>
      <c r="T18" s="9"/>
      <c r="U18" s="9"/>
      <c r="V18" s="41">
        <v>15.676700125401144</v>
      </c>
    </row>
    <row r="19" spans="1:22" ht="14.25" customHeight="1">
      <c r="A19" s="37">
        <v>1967</v>
      </c>
      <c r="B19" s="42">
        <v>12172.301651262995</v>
      </c>
      <c r="C19" s="9">
        <v>3340.7303977624069</v>
      </c>
      <c r="D19" s="9">
        <v>3124.5274576720412</v>
      </c>
      <c r="E19" s="9">
        <v>967.91151588308264</v>
      </c>
      <c r="F19" s="9">
        <v>582.75744422891239</v>
      </c>
      <c r="G19" s="9">
        <v>380.53856754671909</v>
      </c>
      <c r="H19" s="9"/>
      <c r="I19" s="9"/>
      <c r="J19" s="9"/>
      <c r="K19" s="41">
        <v>1193.3199300133269</v>
      </c>
      <c r="M19" s="42">
        <v>13.239555759378273</v>
      </c>
      <c r="N19" s="9">
        <v>6.3362082956682775</v>
      </c>
      <c r="O19" s="9">
        <v>14.392000856486376</v>
      </c>
      <c r="P19" s="9">
        <v>32.527748639046571</v>
      </c>
      <c r="Q19" s="9">
        <v>10.655309841138582</v>
      </c>
      <c r="R19" s="9">
        <v>13.423134302213867</v>
      </c>
      <c r="S19" s="9"/>
      <c r="T19" s="9"/>
      <c r="U19" s="9"/>
      <c r="V19" s="41">
        <v>4.7755843106411122</v>
      </c>
    </row>
    <row r="20" spans="1:22" ht="14.25" customHeight="1">
      <c r="A20" s="37">
        <v>1968</v>
      </c>
      <c r="B20" s="42">
        <v>13742.219917253184</v>
      </c>
      <c r="C20" s="9">
        <v>3736.0512942089063</v>
      </c>
      <c r="D20" s="9">
        <v>3599.255513522864</v>
      </c>
      <c r="E20" s="9">
        <v>1246.5511775767993</v>
      </c>
      <c r="F20" s="9">
        <v>676.69946488070934</v>
      </c>
      <c r="G20" s="9">
        <v>388.7015482568425</v>
      </c>
      <c r="H20" s="9"/>
      <c r="I20" s="9"/>
      <c r="J20" s="9"/>
      <c r="K20" s="41">
        <v>1287.3033228085126</v>
      </c>
      <c r="M20" s="42">
        <v>12.897464349540622</v>
      </c>
      <c r="N20" s="9">
        <v>11.833367239430093</v>
      </c>
      <c r="O20" s="9">
        <v>15.193595264626779</v>
      </c>
      <c r="P20" s="9">
        <v>28.787720480781488</v>
      </c>
      <c r="Q20" s="9">
        <v>16.12026093911134</v>
      </c>
      <c r="R20" s="9">
        <v>2.1451125868132248</v>
      </c>
      <c r="S20" s="9"/>
      <c r="T20" s="9"/>
      <c r="U20" s="9"/>
      <c r="V20" s="41">
        <v>7.8757917664323385</v>
      </c>
    </row>
    <row r="21" spans="1:22" ht="14.25" customHeight="1">
      <c r="A21" s="37">
        <v>1969</v>
      </c>
      <c r="B21" s="42">
        <v>15734.89896455837</v>
      </c>
      <c r="C21" s="9">
        <v>4657.5363848642974</v>
      </c>
      <c r="D21" s="9">
        <v>4150.1015305556884</v>
      </c>
      <c r="E21" s="9">
        <v>1248.7102756904319</v>
      </c>
      <c r="F21" s="9">
        <v>862.00459135061101</v>
      </c>
      <c r="G21" s="9">
        <v>426.82901548795581</v>
      </c>
      <c r="H21" s="9"/>
      <c r="I21" s="9"/>
      <c r="J21" s="9"/>
      <c r="K21" s="41">
        <v>1612.5576480266895</v>
      </c>
      <c r="M21" s="42">
        <v>14.500415939373834</v>
      </c>
      <c r="N21" s="9">
        <v>24.664679847510286</v>
      </c>
      <c r="O21" s="9">
        <v>15.304443237309084</v>
      </c>
      <c r="P21" s="9">
        <v>0.17320573374530746</v>
      </c>
      <c r="Q21" s="9">
        <v>27.38366676595021</v>
      </c>
      <c r="R21" s="9">
        <v>9.8089311457848503</v>
      </c>
      <c r="S21" s="9"/>
      <c r="T21" s="9"/>
      <c r="U21" s="9"/>
      <c r="V21" s="41">
        <v>25.26633152073039</v>
      </c>
    </row>
    <row r="22" spans="1:22" ht="14.25" customHeight="1">
      <c r="A22" s="37">
        <v>1970</v>
      </c>
      <c r="B22" s="42">
        <v>17378.139731282747</v>
      </c>
      <c r="C22" s="9">
        <v>4806.4763453480264</v>
      </c>
      <c r="D22" s="9">
        <v>4622.5215008163996</v>
      </c>
      <c r="E22" s="9">
        <v>1275.561803115954</v>
      </c>
      <c r="F22" s="9">
        <v>1038.7082917260527</v>
      </c>
      <c r="G22" s="9">
        <v>489.97557195136801</v>
      </c>
      <c r="H22" s="9"/>
      <c r="I22" s="9"/>
      <c r="J22" s="9"/>
      <c r="K22" s="41">
        <v>1818.2758340230241</v>
      </c>
      <c r="M22" s="42">
        <v>10.443287690792612</v>
      </c>
      <c r="N22" s="9">
        <v>3.1978270951944276</v>
      </c>
      <c r="O22" s="9">
        <v>11.383335245715198</v>
      </c>
      <c r="P22" s="9">
        <v>2.1503408715584982</v>
      </c>
      <c r="Q22" s="9">
        <v>20.499159998507398</v>
      </c>
      <c r="R22" s="9">
        <v>14.794344848187579</v>
      </c>
      <c r="S22" s="9"/>
      <c r="T22" s="9"/>
      <c r="U22" s="9"/>
      <c r="V22" s="41">
        <v>12.757260879824983</v>
      </c>
    </row>
    <row r="23" spans="1:22" ht="14.25" customHeight="1">
      <c r="A23" s="37">
        <v>1971</v>
      </c>
      <c r="B23" s="42">
        <v>19612.526640146614</v>
      </c>
      <c r="C23" s="9">
        <v>5001.8196119801723</v>
      </c>
      <c r="D23" s="9">
        <v>4777.947054355076</v>
      </c>
      <c r="E23" s="9">
        <v>1343.5886344904495</v>
      </c>
      <c r="F23" s="9">
        <v>1126.5140013135247</v>
      </c>
      <c r="G23" s="9">
        <v>442.37697465361504</v>
      </c>
      <c r="H23" s="9"/>
      <c r="I23" s="9"/>
      <c r="J23" s="9"/>
      <c r="K23" s="41">
        <v>1865.4674438974869</v>
      </c>
      <c r="M23" s="42">
        <v>12.857457376992443</v>
      </c>
      <c r="N23" s="9">
        <v>4.0641678559639738</v>
      </c>
      <c r="O23" s="9">
        <v>3.3623543667936628</v>
      </c>
      <c r="P23" s="9">
        <v>5.3330878369294954</v>
      </c>
      <c r="Q23" s="9">
        <v>8.4533559890585419</v>
      </c>
      <c r="R23" s="9">
        <v>-9.7144837462381339</v>
      </c>
      <c r="S23" s="9"/>
      <c r="T23" s="9"/>
      <c r="U23" s="9"/>
      <c r="V23" s="41">
        <v>2.5954043380782998</v>
      </c>
    </row>
    <row r="24" spans="1:22" ht="14.25" customHeight="1">
      <c r="A24" s="37">
        <v>1972</v>
      </c>
      <c r="B24" s="42">
        <v>23018.474421862622</v>
      </c>
      <c r="C24" s="9">
        <v>6147.6258888053617</v>
      </c>
      <c r="D24" s="9">
        <v>5868.7729876831127</v>
      </c>
      <c r="E24" s="9">
        <v>1588.2330889605764</v>
      </c>
      <c r="F24" s="9">
        <v>1351.279902510423</v>
      </c>
      <c r="G24" s="9">
        <v>602.02738600990142</v>
      </c>
      <c r="H24" s="9"/>
      <c r="I24" s="9"/>
      <c r="J24" s="9"/>
      <c r="K24" s="41">
        <v>2327.2326102022116</v>
      </c>
      <c r="M24" s="42">
        <v>17.366185623141849</v>
      </c>
      <c r="N24" s="9">
        <v>22.907788879087065</v>
      </c>
      <c r="O24" s="9">
        <v>22.830431583241474</v>
      </c>
      <c r="P24" s="9">
        <v>18.20828549676645</v>
      </c>
      <c r="Q24" s="9">
        <v>19.95233977871731</v>
      </c>
      <c r="R24" s="9">
        <v>36.089222654794369</v>
      </c>
      <c r="S24" s="9"/>
      <c r="T24" s="9"/>
      <c r="U24" s="9"/>
      <c r="V24" s="41">
        <v>24.753322166800572</v>
      </c>
    </row>
    <row r="25" spans="1:22" ht="14.25" customHeight="1">
      <c r="A25" s="37">
        <v>1973</v>
      </c>
      <c r="B25" s="42">
        <v>27749.784554854359</v>
      </c>
      <c r="C25" s="9">
        <v>7767.2446698548201</v>
      </c>
      <c r="D25" s="9">
        <v>7492.1669544071574</v>
      </c>
      <c r="E25" s="9">
        <v>2141.3240382739177</v>
      </c>
      <c r="F25" s="9">
        <v>1651.4326146358312</v>
      </c>
      <c r="G25" s="9">
        <v>805.73178904516931</v>
      </c>
      <c r="H25" s="9"/>
      <c r="I25" s="9"/>
      <c r="J25" s="9"/>
      <c r="K25" s="41">
        <v>2893.6785124522398</v>
      </c>
      <c r="M25" s="42">
        <v>20.554403590265768</v>
      </c>
      <c r="N25" s="9">
        <v>26.345434975129734</v>
      </c>
      <c r="O25" s="9">
        <v>27.661556685376777</v>
      </c>
      <c r="P25" s="9">
        <v>34.824293307937126</v>
      </c>
      <c r="Q25" s="9">
        <v>22.21247511842521</v>
      </c>
      <c r="R25" s="9">
        <v>33.836401427744619</v>
      </c>
      <c r="S25" s="9"/>
      <c r="T25" s="9"/>
      <c r="U25" s="9"/>
      <c r="V25" s="41">
        <v>24.339891928585942</v>
      </c>
    </row>
    <row r="26" spans="1:22" ht="14.25" customHeight="1">
      <c r="A26" s="37">
        <v>1974</v>
      </c>
      <c r="B26" s="42">
        <v>33983.974672478289</v>
      </c>
      <c r="C26" s="9">
        <v>10617.980963663545</v>
      </c>
      <c r="D26" s="9">
        <v>9643.418123938709</v>
      </c>
      <c r="E26" s="9">
        <v>2794.6271250998907</v>
      </c>
      <c r="F26" s="9">
        <v>2141.1761297634216</v>
      </c>
      <c r="G26" s="9">
        <v>1062.8288034311811</v>
      </c>
      <c r="H26" s="9"/>
      <c r="I26" s="9"/>
      <c r="J26" s="9"/>
      <c r="K26" s="41">
        <v>3644.7860656442149</v>
      </c>
      <c r="M26" s="42">
        <v>22.465724392564201</v>
      </c>
      <c r="N26" s="9">
        <v>36.702027745728394</v>
      </c>
      <c r="O26" s="9">
        <v>28.713337311124775</v>
      </c>
      <c r="P26" s="9">
        <v>30.509305231196528</v>
      </c>
      <c r="Q26" s="9">
        <v>29.655676579670008</v>
      </c>
      <c r="R26" s="9">
        <v>31.908510732918206</v>
      </c>
      <c r="S26" s="9"/>
      <c r="T26" s="9"/>
      <c r="U26" s="9"/>
      <c r="V26" s="41">
        <v>25.956841783210095</v>
      </c>
    </row>
    <row r="27" spans="1:22" ht="14.25" customHeight="1">
      <c r="A27" s="37">
        <v>1975</v>
      </c>
      <c r="B27" s="42">
        <v>39900.497831036366</v>
      </c>
      <c r="C27" s="9">
        <v>11796.225238012021</v>
      </c>
      <c r="D27" s="9">
        <v>10700.74990515607</v>
      </c>
      <c r="E27" s="9">
        <v>3214.4761343647365</v>
      </c>
      <c r="F27" s="9">
        <v>2349.8438242894626</v>
      </c>
      <c r="G27" s="9">
        <v>1145.1968199011033</v>
      </c>
      <c r="H27" s="9"/>
      <c r="I27" s="9"/>
      <c r="J27" s="9"/>
      <c r="K27" s="41">
        <v>3991.2331266007659</v>
      </c>
      <c r="M27" s="42">
        <v>17.409744491569246</v>
      </c>
      <c r="N27" s="9">
        <v>11.096688517154242</v>
      </c>
      <c r="O27" s="9">
        <v>10.964284319401774</v>
      </c>
      <c r="P27" s="9">
        <v>15.02343570253004</v>
      </c>
      <c r="Q27" s="9">
        <v>9.7454708010917592</v>
      </c>
      <c r="R27" s="9">
        <v>7.7498856075418399</v>
      </c>
      <c r="S27" s="9"/>
      <c r="T27" s="9"/>
      <c r="U27" s="9"/>
      <c r="V27" s="41">
        <v>9.505278354254143</v>
      </c>
    </row>
    <row r="28" spans="1:22" ht="14.25" customHeight="1">
      <c r="A28" s="37">
        <v>1976</v>
      </c>
      <c r="B28" s="42">
        <v>48016.365611021996</v>
      </c>
      <c r="C28" s="9">
        <v>13406.329089337114</v>
      </c>
      <c r="D28" s="9">
        <v>12149.839323830403</v>
      </c>
      <c r="E28" s="9">
        <v>3803.7226768430664</v>
      </c>
      <c r="F28" s="9">
        <v>2642.3287469700485</v>
      </c>
      <c r="G28" s="9">
        <v>1102.8045865483257</v>
      </c>
      <c r="H28" s="9"/>
      <c r="I28" s="9"/>
      <c r="J28" s="9"/>
      <c r="K28" s="41">
        <v>4600.9833134689634</v>
      </c>
      <c r="M28" s="42">
        <v>20.340266966976905</v>
      </c>
      <c r="N28" s="9">
        <v>13.649314241107513</v>
      </c>
      <c r="O28" s="9">
        <v>13.541942681756369</v>
      </c>
      <c r="P28" s="9">
        <v>18.33102869170251</v>
      </c>
      <c r="Q28" s="9">
        <v>12.446994121791333</v>
      </c>
      <c r="R28" s="9">
        <v>-3.7017421473837575</v>
      </c>
      <c r="S28" s="9"/>
      <c r="T28" s="9"/>
      <c r="U28" s="9"/>
      <c r="V28" s="41">
        <v>15.277238074727716</v>
      </c>
    </row>
    <row r="29" spans="1:22" ht="14.25" customHeight="1">
      <c r="A29" s="37">
        <v>1977</v>
      </c>
      <c r="B29" s="42">
        <v>60925.288787775527</v>
      </c>
      <c r="C29" s="9">
        <v>15710.479751009547</v>
      </c>
      <c r="D29" s="9">
        <v>14866.265820228693</v>
      </c>
      <c r="E29" s="9">
        <v>4710.9299559929259</v>
      </c>
      <c r="F29" s="9">
        <v>3248.9054316942329</v>
      </c>
      <c r="G29" s="9">
        <v>1384.6489779508577</v>
      </c>
      <c r="H29" s="9"/>
      <c r="I29" s="9"/>
      <c r="J29" s="9"/>
      <c r="K29" s="41">
        <v>5521.7814545906749</v>
      </c>
      <c r="M29" s="42">
        <v>26.884423701135617</v>
      </c>
      <c r="N29" s="9">
        <v>17.187036408833698</v>
      </c>
      <c r="O29" s="9">
        <v>22.357715390279729</v>
      </c>
      <c r="P29" s="9">
        <v>23.850510571470053</v>
      </c>
      <c r="Q29" s="9">
        <v>22.956139936022126</v>
      </c>
      <c r="R29" s="9">
        <v>25.557056512131339</v>
      </c>
      <c r="S29" s="9"/>
      <c r="T29" s="9"/>
      <c r="U29" s="9"/>
      <c r="V29" s="41">
        <v>20.013072823501844</v>
      </c>
    </row>
    <row r="30" spans="1:22" ht="14.25" customHeight="1">
      <c r="A30" s="37">
        <v>1978</v>
      </c>
      <c r="B30" s="42">
        <v>74571.381955012461</v>
      </c>
      <c r="C30" s="9">
        <v>17546.746407832823</v>
      </c>
      <c r="D30" s="9">
        <v>17304.141583885903</v>
      </c>
      <c r="E30" s="9">
        <v>5523.1819782701486</v>
      </c>
      <c r="F30" s="9">
        <v>3864.5216916430054</v>
      </c>
      <c r="G30" s="9">
        <v>1533.3318162588223</v>
      </c>
      <c r="H30" s="9"/>
      <c r="I30" s="9"/>
      <c r="J30" s="9"/>
      <c r="K30" s="41">
        <v>6383.106097713925</v>
      </c>
      <c r="M30" s="42">
        <v>22.398077118306546</v>
      </c>
      <c r="N30" s="9">
        <v>11.688164116727751</v>
      </c>
      <c r="O30" s="9">
        <v>16.398709623098263</v>
      </c>
      <c r="P30" s="9">
        <v>17.241861582847996</v>
      </c>
      <c r="Q30" s="9">
        <v>18.948420410862553</v>
      </c>
      <c r="R30" s="9">
        <v>10.737944466474115</v>
      </c>
      <c r="S30" s="9"/>
      <c r="T30" s="9"/>
      <c r="U30" s="9"/>
      <c r="V30" s="41">
        <v>15.598673185574308</v>
      </c>
    </row>
    <row r="31" spans="1:22" ht="14.25" customHeight="1">
      <c r="A31" s="37">
        <v>1979</v>
      </c>
      <c r="B31" s="42">
        <v>87233.13244431444</v>
      </c>
      <c r="C31" s="9">
        <v>20106.353445290835</v>
      </c>
      <c r="D31" s="9">
        <v>19243.223083674246</v>
      </c>
      <c r="E31" s="9">
        <v>6419.9874947244871</v>
      </c>
      <c r="F31" s="9">
        <v>4479.0181696355894</v>
      </c>
      <c r="G31" s="9">
        <v>1617.8728826441813</v>
      </c>
      <c r="H31" s="9"/>
      <c r="I31" s="9"/>
      <c r="J31" s="9"/>
      <c r="K31" s="41">
        <v>6726.3445366699898</v>
      </c>
      <c r="M31" s="42">
        <v>16.979369507917362</v>
      </c>
      <c r="N31" s="9">
        <v>14.587359832791623</v>
      </c>
      <c r="O31" s="9">
        <v>11.205880918092292</v>
      </c>
      <c r="P31" s="9">
        <v>16.237116936987416</v>
      </c>
      <c r="Q31" s="9">
        <v>15.900971116850693</v>
      </c>
      <c r="R31" s="9">
        <v>5.5135532628306727</v>
      </c>
      <c r="S31" s="9"/>
      <c r="T31" s="9"/>
      <c r="U31" s="9"/>
      <c r="V31" s="41">
        <v>5.3772949047328877</v>
      </c>
    </row>
    <row r="32" spans="1:22" ht="14.25" customHeight="1">
      <c r="A32" s="37">
        <v>1980</v>
      </c>
      <c r="B32" s="42">
        <v>100230.14042052605</v>
      </c>
      <c r="C32" s="9">
        <v>24118.915536816032</v>
      </c>
      <c r="D32" s="9">
        <v>22756.506223405184</v>
      </c>
      <c r="E32" s="9">
        <v>7390.2107999911441</v>
      </c>
      <c r="F32" s="9">
        <v>5465.5421911412359</v>
      </c>
      <c r="G32" s="9">
        <v>1892.3679292656932</v>
      </c>
      <c r="H32" s="9">
        <v>5753.7693971925264</v>
      </c>
      <c r="I32" s="9">
        <v>88.236629320532487</v>
      </c>
      <c r="J32" s="9">
        <v>2166.3792764940499</v>
      </c>
      <c r="K32" s="41">
        <v>8008.3853030071086</v>
      </c>
      <c r="M32" s="42">
        <v>14.899164585782</v>
      </c>
      <c r="N32" s="9">
        <v>19.956687334893086</v>
      </c>
      <c r="O32" s="9">
        <v>18.257248925787128</v>
      </c>
      <c r="P32" s="9">
        <v>15.112541980244053</v>
      </c>
      <c r="Q32" s="9">
        <v>22.02545254657695</v>
      </c>
      <c r="R32" s="9">
        <v>16.9664161854848</v>
      </c>
      <c r="S32" s="9"/>
      <c r="T32" s="9"/>
      <c r="U32" s="9"/>
      <c r="V32" s="41">
        <v>19.059992531572266</v>
      </c>
    </row>
    <row r="33" spans="1:22" ht="14.25" customHeight="1">
      <c r="A33" s="37">
        <v>1981</v>
      </c>
      <c r="B33" s="42">
        <v>112454.02061971059</v>
      </c>
      <c r="C33" s="9">
        <v>25172.882416271936</v>
      </c>
      <c r="D33" s="9">
        <v>25436.82858271278</v>
      </c>
      <c r="E33" s="9">
        <v>8292.1625060745719</v>
      </c>
      <c r="F33" s="9">
        <v>6093.0309519340008</v>
      </c>
      <c r="G33" s="9">
        <v>2124.1192036524349</v>
      </c>
      <c r="H33" s="9">
        <v>6445.2761814942551</v>
      </c>
      <c r="I33" s="9">
        <v>110.8544628523631</v>
      </c>
      <c r="J33" s="9">
        <v>2371.3852767051562</v>
      </c>
      <c r="K33" s="41">
        <v>8927.5159210517741</v>
      </c>
      <c r="M33" s="42">
        <v>12.195812704539733</v>
      </c>
      <c r="N33" s="9">
        <v>4.3698767378122394</v>
      </c>
      <c r="O33" s="9">
        <v>11.778268302675009</v>
      </c>
      <c r="P33" s="9">
        <v>12.204681713334997</v>
      </c>
      <c r="Q33" s="9">
        <v>11.480814507476001</v>
      </c>
      <c r="R33" s="9">
        <v>12.246628723869236</v>
      </c>
      <c r="S33" s="9">
        <v>12.018326362525755</v>
      </c>
      <c r="T33" s="9">
        <v>25.633156780805866</v>
      </c>
      <c r="U33" s="9">
        <v>9.463070591354473</v>
      </c>
      <c r="V33" s="41">
        <v>11.477102852425647</v>
      </c>
    </row>
    <row r="34" spans="1:22" ht="14.25" customHeight="1">
      <c r="A34" s="37">
        <v>1982</v>
      </c>
      <c r="B34" s="42">
        <v>129320.59927590025</v>
      </c>
      <c r="C34" s="9">
        <v>28809.270179584528</v>
      </c>
      <c r="D34" s="9">
        <v>28967.032409051171</v>
      </c>
      <c r="E34" s="9">
        <v>9261.5922983760847</v>
      </c>
      <c r="F34" s="9">
        <v>7104.5025137684188</v>
      </c>
      <c r="G34" s="9">
        <v>2700.7400468642618</v>
      </c>
      <c r="H34" s="9">
        <v>7354.4148313044552</v>
      </c>
      <c r="I34" s="9">
        <v>146.46027695973768</v>
      </c>
      <c r="J34" s="9">
        <v>2399.3224417782126</v>
      </c>
      <c r="K34" s="41">
        <v>9900.1975500424051</v>
      </c>
      <c r="M34" s="42">
        <v>14.998644391051098</v>
      </c>
      <c r="N34" s="9">
        <v>14.44565506317228</v>
      </c>
      <c r="O34" s="9">
        <v>13.878317475227897</v>
      </c>
      <c r="P34" s="9">
        <v>11.690916471925616</v>
      </c>
      <c r="Q34" s="9">
        <v>16.600466497111178</v>
      </c>
      <c r="R34" s="9">
        <v>27.146350460008286</v>
      </c>
      <c r="S34" s="9">
        <v>14.105503382780228</v>
      </c>
      <c r="T34" s="9">
        <v>32.119423243063025</v>
      </c>
      <c r="U34" s="9">
        <v>1.1780947342252546</v>
      </c>
      <c r="V34" s="41">
        <v>10.895322255286843</v>
      </c>
    </row>
    <row r="35" spans="1:22" ht="14.25" customHeight="1">
      <c r="A35" s="37">
        <v>1983</v>
      </c>
      <c r="B35" s="42">
        <v>147258.48901172949</v>
      </c>
      <c r="C35" s="9">
        <v>31586.947741873089</v>
      </c>
      <c r="D35" s="9">
        <v>32119.992857971403</v>
      </c>
      <c r="E35" s="9">
        <v>9480.1378439605469</v>
      </c>
      <c r="F35" s="9">
        <v>8338.4343765970534</v>
      </c>
      <c r="G35" s="9">
        <v>2655.5366662369192</v>
      </c>
      <c r="H35" s="9">
        <v>8669.1078189093951</v>
      </c>
      <c r="I35" s="9">
        <v>177.08246936335129</v>
      </c>
      <c r="J35" s="9">
        <v>2799.6936829041292</v>
      </c>
      <c r="K35" s="41">
        <v>11645.883971176876</v>
      </c>
      <c r="M35" s="42">
        <v>13.870868087735566</v>
      </c>
      <c r="N35" s="9">
        <v>9.641610304508653</v>
      </c>
      <c r="O35" s="9">
        <v>10.884651228322051</v>
      </c>
      <c r="P35" s="9">
        <v>2.3596973235669338</v>
      </c>
      <c r="Q35" s="9">
        <v>17.368307779992943</v>
      </c>
      <c r="R35" s="9">
        <v>-1.6737405245583203</v>
      </c>
      <c r="S35" s="9">
        <v>17.876241927622583</v>
      </c>
      <c r="T35" s="9">
        <v>20.908189605589598</v>
      </c>
      <c r="U35" s="9">
        <v>16.686846009292069</v>
      </c>
      <c r="V35" s="41">
        <v>17.632844317606498</v>
      </c>
    </row>
    <row r="36" spans="1:22" ht="14.25" customHeight="1">
      <c r="A36" s="37">
        <v>1984</v>
      </c>
      <c r="B36" s="42">
        <v>166174.12094978127</v>
      </c>
      <c r="C36" s="9">
        <v>33862.802455826648</v>
      </c>
      <c r="D36" s="9">
        <v>33238.374854933703</v>
      </c>
      <c r="E36" s="9">
        <v>9544.323531607215</v>
      </c>
      <c r="F36" s="9">
        <v>8753.5986934913908</v>
      </c>
      <c r="G36" s="9">
        <v>2188.1456747778097</v>
      </c>
      <c r="H36" s="9">
        <v>9559.7472860785892</v>
      </c>
      <c r="I36" s="9">
        <v>156.40682645904303</v>
      </c>
      <c r="J36" s="9">
        <v>3036.152842519652</v>
      </c>
      <c r="K36" s="41">
        <v>12752.306955057284</v>
      </c>
      <c r="M36" s="42">
        <v>12.845189479395724</v>
      </c>
      <c r="N36" s="9">
        <v>7.20504789684564</v>
      </c>
      <c r="O36" s="9">
        <v>3.4818874397250843</v>
      </c>
      <c r="P36" s="9">
        <v>0.67705437097160814</v>
      </c>
      <c r="Q36" s="9">
        <v>4.9789240778766786</v>
      </c>
      <c r="R36" s="9">
        <v>-17.600622781888951</v>
      </c>
      <c r="S36" s="9">
        <v>10.273715424631092</v>
      </c>
      <c r="T36" s="9">
        <v>-11.675714134008608</v>
      </c>
      <c r="U36" s="9">
        <v>8.4458939583077264</v>
      </c>
      <c r="V36" s="41">
        <v>9.5005496072154259</v>
      </c>
    </row>
    <row r="37" spans="1:22" ht="14.25" customHeight="1">
      <c r="A37" s="37">
        <v>1985</v>
      </c>
      <c r="B37" s="42">
        <v>184645.03788617699</v>
      </c>
      <c r="C37" s="9">
        <v>38010.138156890898</v>
      </c>
      <c r="D37" s="9">
        <v>37930.017152324835</v>
      </c>
      <c r="E37" s="9">
        <v>10103.403938939548</v>
      </c>
      <c r="F37" s="9">
        <v>10246.618173610404</v>
      </c>
      <c r="G37" s="9">
        <v>2534.4529709063713</v>
      </c>
      <c r="H37" s="9">
        <v>11503.471812183479</v>
      </c>
      <c r="I37" s="9">
        <v>151.87848226389104</v>
      </c>
      <c r="J37" s="9">
        <v>3390.1917744211473</v>
      </c>
      <c r="K37" s="41">
        <v>15045.542068868517</v>
      </c>
      <c r="M37" s="42">
        <v>11.115399215487788</v>
      </c>
      <c r="N37" s="9">
        <v>12.247467428232994</v>
      </c>
      <c r="O37" s="9">
        <v>14.115137451417038</v>
      </c>
      <c r="P37" s="9">
        <v>5.8577269041736546</v>
      </c>
      <c r="Q37" s="9">
        <v>17.056064967076079</v>
      </c>
      <c r="R37" s="9">
        <v>15.826519235915427</v>
      </c>
      <c r="S37" s="9">
        <v>20.332383983993441</v>
      </c>
      <c r="T37" s="9">
        <v>-2.8952343690304305</v>
      </c>
      <c r="U37" s="9">
        <v>11.660774350466641</v>
      </c>
      <c r="V37" s="41">
        <v>17.982903970969645</v>
      </c>
    </row>
    <row r="38" spans="1:22" ht="14.25" customHeight="1">
      <c r="A38" s="37">
        <v>1986</v>
      </c>
      <c r="B38" s="42">
        <v>211385.76144911311</v>
      </c>
      <c r="C38" s="9">
        <v>45389.570071401897</v>
      </c>
      <c r="D38" s="9">
        <v>44523.499803478429</v>
      </c>
      <c r="E38" s="9">
        <v>11713.209250533186</v>
      </c>
      <c r="F38" s="9">
        <v>12109.673710259958</v>
      </c>
      <c r="G38" s="9">
        <v>3020.4238584310433</v>
      </c>
      <c r="H38" s="9">
        <v>13409.91275099992</v>
      </c>
      <c r="I38" s="9">
        <v>286.42773401777345</v>
      </c>
      <c r="J38" s="9">
        <v>3983.8524992365469</v>
      </c>
      <c r="K38" s="41">
        <v>17680.192984254241</v>
      </c>
      <c r="M38" s="42">
        <v>14.482232433140307</v>
      </c>
      <c r="N38" s="9">
        <v>19.41437803791084</v>
      </c>
      <c r="O38" s="9">
        <v>17.383284127382638</v>
      </c>
      <c r="P38" s="9">
        <v>15.933296553543542</v>
      </c>
      <c r="Q38" s="9">
        <v>18.18215049183496</v>
      </c>
      <c r="R38" s="9">
        <v>19.174586907046809</v>
      </c>
      <c r="S38" s="9">
        <v>16.572744037128896</v>
      </c>
      <c r="T38" s="9">
        <v>88.59006868405568</v>
      </c>
      <c r="U38" s="9">
        <v>17.511125160958272</v>
      </c>
      <c r="V38" s="41">
        <v>17.511173099154821</v>
      </c>
    </row>
    <row r="39" spans="1:22" ht="14.25" customHeight="1">
      <c r="A39" s="37">
        <v>1987</v>
      </c>
      <c r="B39" s="42">
        <v>236377.06240506182</v>
      </c>
      <c r="C39" s="9">
        <v>54125.731106543055</v>
      </c>
      <c r="D39" s="9">
        <v>52702.659209966172</v>
      </c>
      <c r="E39" s="9">
        <v>13386.926106587016</v>
      </c>
      <c r="F39" s="9">
        <v>13970.886710472701</v>
      </c>
      <c r="G39" s="9">
        <v>4031.625606565322</v>
      </c>
      <c r="H39" s="9">
        <v>16591.956462424867</v>
      </c>
      <c r="I39" s="9">
        <v>239.95127032763853</v>
      </c>
      <c r="J39" s="9">
        <v>4481.3130535886257</v>
      </c>
      <c r="K39" s="41">
        <v>21313.220786341131</v>
      </c>
      <c r="M39" s="42">
        <v>11.822603748060324</v>
      </c>
      <c r="N39" s="9">
        <v>19.247067159698549</v>
      </c>
      <c r="O39" s="9">
        <v>18.370432339303065</v>
      </c>
      <c r="P39" s="9">
        <v>14.289139895435943</v>
      </c>
      <c r="Q39" s="9">
        <v>15.369637900613498</v>
      </c>
      <c r="R39" s="9">
        <v>33.478802828009258</v>
      </c>
      <c r="S39" s="9">
        <v>23.729041124355387</v>
      </c>
      <c r="T39" s="9">
        <v>-16.226244239062048</v>
      </c>
      <c r="U39" s="9">
        <v>12.486922004451984</v>
      </c>
      <c r="V39" s="41">
        <v>20.548575489659072</v>
      </c>
    </row>
    <row r="40" spans="1:22" ht="14.25" customHeight="1">
      <c r="A40" s="37">
        <v>1988</v>
      </c>
      <c r="B40" s="42">
        <v>263164.0447388558</v>
      </c>
      <c r="C40" s="9">
        <v>65984.17862725856</v>
      </c>
      <c r="D40" s="9">
        <v>63467.042117750694</v>
      </c>
      <c r="E40" s="9">
        <v>16335.266218332748</v>
      </c>
      <c r="F40" s="9">
        <v>16925.006229946535</v>
      </c>
      <c r="G40" s="9">
        <v>5017.8540914107753</v>
      </c>
      <c r="H40" s="9">
        <v>20230.76318478091</v>
      </c>
      <c r="I40" s="9">
        <v>267.89905191080896</v>
      </c>
      <c r="J40" s="9">
        <v>4690.2533413689071</v>
      </c>
      <c r="K40" s="41">
        <v>25188.915578060627</v>
      </c>
      <c r="M40" s="42">
        <v>11.332310360931341</v>
      </c>
      <c r="N40" s="9">
        <v>21.909075920605869</v>
      </c>
      <c r="O40" s="9">
        <v>20.424743398429811</v>
      </c>
      <c r="P40" s="9">
        <v>22.024026189963109</v>
      </c>
      <c r="Q40" s="9">
        <v>21.144824811007879</v>
      </c>
      <c r="R40" s="9">
        <v>24.46230332596917</v>
      </c>
      <c r="S40" s="9">
        <v>21.931149172170873</v>
      </c>
      <c r="T40" s="9">
        <v>11.647273858983741</v>
      </c>
      <c r="U40" s="9">
        <v>4.6624791725488279</v>
      </c>
      <c r="V40" s="41">
        <v>18.184463205126121</v>
      </c>
    </row>
    <row r="41" spans="1:22" ht="14.25" customHeight="1">
      <c r="A41" s="37">
        <v>1989</v>
      </c>
      <c r="B41" s="42">
        <v>294887.04819032172</v>
      </c>
      <c r="C41" s="9">
        <v>77795.946251970774</v>
      </c>
      <c r="D41" s="9">
        <v>75203.055864530295</v>
      </c>
      <c r="E41" s="9">
        <v>18187.727063411698</v>
      </c>
      <c r="F41" s="9">
        <v>21990.656119615163</v>
      </c>
      <c r="G41" s="9">
        <v>5953.7396633266417</v>
      </c>
      <c r="H41" s="9">
        <v>23513.060351141754</v>
      </c>
      <c r="I41" s="9">
        <v>183.1257127303445</v>
      </c>
      <c r="J41" s="9">
        <v>5374.7469543046909</v>
      </c>
      <c r="K41" s="41">
        <v>29070.933018176787</v>
      </c>
      <c r="M41" s="42">
        <v>12.054459598743982</v>
      </c>
      <c r="N41" s="9">
        <v>17.900908779112523</v>
      </c>
      <c r="O41" s="9">
        <v>18.491508907892261</v>
      </c>
      <c r="P41" s="9">
        <v>11.340255006067611</v>
      </c>
      <c r="Q41" s="9">
        <v>29.929973560102074</v>
      </c>
      <c r="R41" s="9">
        <v>18.65111170764915</v>
      </c>
      <c r="S41" s="9">
        <v>16.224287420012075</v>
      </c>
      <c r="T41" s="9">
        <v>-31.64376229621293</v>
      </c>
      <c r="U41" s="9">
        <v>14.593958217532155</v>
      </c>
      <c r="V41" s="41">
        <v>15.41161003174496</v>
      </c>
    </row>
    <row r="42" spans="1:22" ht="14.25" customHeight="1">
      <c r="A42" s="37">
        <v>1990</v>
      </c>
      <c r="B42" s="42">
        <v>328463.55648320523</v>
      </c>
      <c r="C42" s="9">
        <v>87151.451919541811</v>
      </c>
      <c r="D42" s="9">
        <v>84578.516617457339</v>
      </c>
      <c r="E42" s="9">
        <v>21079.19412302459</v>
      </c>
      <c r="F42" s="9">
        <v>26831.894266475247</v>
      </c>
      <c r="G42" s="9">
        <v>6248.876218326981</v>
      </c>
      <c r="H42" s="9">
        <v>24694.323334411201</v>
      </c>
      <c r="I42" s="9">
        <v>82.841012858654381</v>
      </c>
      <c r="J42" s="9">
        <v>5641.3876623606739</v>
      </c>
      <c r="K42" s="41">
        <v>30418.55200963053</v>
      </c>
      <c r="M42" s="42">
        <v>11.386226861755233</v>
      </c>
      <c r="N42" s="9">
        <v>12.02569814790837</v>
      </c>
      <c r="O42" s="9">
        <v>12.466861412940267</v>
      </c>
      <c r="P42" s="9">
        <v>15.897902192680613</v>
      </c>
      <c r="Q42" s="9">
        <v>22.014978182218982</v>
      </c>
      <c r="R42" s="9">
        <v>4.9571625850269863</v>
      </c>
      <c r="S42" s="9">
        <v>5.0238589346881302</v>
      </c>
      <c r="T42" s="9">
        <v>-54.762762900129111</v>
      </c>
      <c r="U42" s="9">
        <v>4.9609909140453157</v>
      </c>
      <c r="V42" s="41">
        <v>4.6356234614524983</v>
      </c>
    </row>
    <row r="43" spans="1:22" ht="14.25" customHeight="1">
      <c r="A43" s="37">
        <v>1991</v>
      </c>
      <c r="B43" s="42">
        <v>360186.55993467115</v>
      </c>
      <c r="C43" s="9">
        <v>92664.796317416287</v>
      </c>
      <c r="D43" s="9">
        <v>90117.649783049012</v>
      </c>
      <c r="E43" s="9">
        <v>21886.249670254179</v>
      </c>
      <c r="F43" s="9">
        <v>30890.613383189684</v>
      </c>
      <c r="G43" s="9">
        <v>6467.1208946166398</v>
      </c>
      <c r="H43" s="9">
        <v>24933.023051286254</v>
      </c>
      <c r="I43" s="9">
        <v>85.561626166615795</v>
      </c>
      <c r="J43" s="9">
        <v>5855.0811575356383</v>
      </c>
      <c r="K43" s="41">
        <v>30873.665834988507</v>
      </c>
      <c r="M43" s="42">
        <v>9.6579979195006835</v>
      </c>
      <c r="N43" s="9">
        <v>6.326164712625082</v>
      </c>
      <c r="O43" s="9">
        <v>6.5491018134602452</v>
      </c>
      <c r="P43" s="9">
        <v>3.8286831200441851</v>
      </c>
      <c r="Q43" s="9">
        <v>15.126472534537182</v>
      </c>
      <c r="R43" s="9">
        <v>3.4925427975286416</v>
      </c>
      <c r="S43" s="9">
        <v>0.96661776734099369</v>
      </c>
      <c r="T43" s="9">
        <v>3.2841381509945977</v>
      </c>
      <c r="U43" s="9">
        <v>3.7879597709749246</v>
      </c>
      <c r="V43" s="41">
        <v>1.4961718927774426</v>
      </c>
    </row>
    <row r="44" spans="1:22" ht="14.25" customHeight="1">
      <c r="A44" s="37">
        <v>1992</v>
      </c>
      <c r="B44" s="42">
        <v>387928.15508525877</v>
      </c>
      <c r="C44" s="9">
        <v>92351.410552003494</v>
      </c>
      <c r="D44" s="9">
        <v>89364.102165331846</v>
      </c>
      <c r="E44" s="9">
        <v>21868.068552856745</v>
      </c>
      <c r="F44" s="9">
        <v>30699.793507944301</v>
      </c>
      <c r="G44" s="9">
        <v>6335.6093880842836</v>
      </c>
      <c r="H44" s="9">
        <v>23889.096038214579</v>
      </c>
      <c r="I44" s="9">
        <v>80.701856951918458</v>
      </c>
      <c r="J44" s="9">
        <v>6490.8328212800279</v>
      </c>
      <c r="K44" s="41">
        <v>30460.630716446525</v>
      </c>
      <c r="M44" s="42">
        <v>7.7020073029985481</v>
      </c>
      <c r="N44" s="9">
        <v>-0.33819290374234035</v>
      </c>
      <c r="O44" s="9">
        <v>-0.83618205704573123</v>
      </c>
      <c r="P44" s="9">
        <v>-8.3070958576081377E-2</v>
      </c>
      <c r="Q44" s="9">
        <v>-0.61772769895603874</v>
      </c>
      <c r="R44" s="9">
        <v>-2.0335402519199741</v>
      </c>
      <c r="S44" s="9">
        <v>-4.1869251511313266</v>
      </c>
      <c r="T44" s="9">
        <v>-5.6798467168375444</v>
      </c>
      <c r="U44" s="9">
        <v>10.858118728656073</v>
      </c>
      <c r="V44" s="41">
        <v>-1.3378233759137825</v>
      </c>
    </row>
    <row r="45" spans="1:22" ht="14.25" customHeight="1">
      <c r="A45" s="37">
        <v>1993</v>
      </c>
      <c r="B45" s="42">
        <v>401343.19863403268</v>
      </c>
      <c r="C45" s="9">
        <v>85163.289913211105</v>
      </c>
      <c r="D45" s="9">
        <v>85068.894459537813</v>
      </c>
      <c r="E45" s="9">
        <v>22044.656197672997</v>
      </c>
      <c r="F45" s="9">
        <v>29747.265680013839</v>
      </c>
      <c r="G45" s="9">
        <v>5532.0977056688407</v>
      </c>
      <c r="H45" s="9">
        <v>19941.754771723943</v>
      </c>
      <c r="I45" s="9">
        <v>89.353752680365758</v>
      </c>
      <c r="J45" s="9">
        <v>7713.7663517778201</v>
      </c>
      <c r="K45" s="41">
        <v>27744.87487618213</v>
      </c>
      <c r="M45" s="42">
        <v>3.4581257825500034</v>
      </c>
      <c r="N45" s="9">
        <v>-7.7834443413776881</v>
      </c>
      <c r="O45" s="9">
        <v>-4.8064128679405353</v>
      </c>
      <c r="P45" s="9">
        <v>0.80751367862885726</v>
      </c>
      <c r="Q45" s="9">
        <v>-3.1027173771835725</v>
      </c>
      <c r="R45" s="9">
        <v>-12.68246877603676</v>
      </c>
      <c r="S45" s="9">
        <v>-16.523610856502092</v>
      </c>
      <c r="T45" s="9">
        <v>10.720813690324427</v>
      </c>
      <c r="U45" s="9">
        <v>18.840934039903722</v>
      </c>
      <c r="V45" s="41">
        <v>-8.9156257647616144</v>
      </c>
    </row>
    <row r="46" spans="1:22" ht="14.25" customHeight="1">
      <c r="A46" s="37">
        <v>1994</v>
      </c>
      <c r="B46" s="42">
        <v>426858.06476923602</v>
      </c>
      <c r="C46" s="9">
        <v>91515.800753769421</v>
      </c>
      <c r="D46" s="9">
        <v>89902.158120313659</v>
      </c>
      <c r="E46" s="9">
        <v>22950.793288820925</v>
      </c>
      <c r="F46" s="9">
        <v>31818.555691894708</v>
      </c>
      <c r="G46" s="9">
        <v>6270.2166872121106</v>
      </c>
      <c r="H46" s="9">
        <v>22193.000844992974</v>
      </c>
      <c r="I46" s="9">
        <v>133.34347070392357</v>
      </c>
      <c r="J46" s="9">
        <v>6536.2481366890224</v>
      </c>
      <c r="K46" s="41">
        <v>28862.592452385921</v>
      </c>
      <c r="M46" s="42">
        <v>6.3573685120472678</v>
      </c>
      <c r="N46" s="9">
        <v>7.4592125868224279</v>
      </c>
      <c r="O46" s="9">
        <v>5.6815874844532432</v>
      </c>
      <c r="P46" s="9">
        <v>4.1104614334769085</v>
      </c>
      <c r="Q46" s="9">
        <v>6.9629593326706818</v>
      </c>
      <c r="R46" s="9">
        <v>13.342479124815632</v>
      </c>
      <c r="S46" s="9">
        <v>11.289107197633097</v>
      </c>
      <c r="T46" s="9">
        <v>49.230968710309057</v>
      </c>
      <c r="U46" s="9">
        <v>-15.265152733300136</v>
      </c>
      <c r="V46" s="41">
        <v>4.0285551158254052</v>
      </c>
    </row>
    <row r="47" spans="1:22" ht="14.25" customHeight="1" thickBot="1">
      <c r="A47" s="37">
        <v>1995</v>
      </c>
      <c r="B47" s="525">
        <v>460259</v>
      </c>
      <c r="C47" s="498">
        <v>103647</v>
      </c>
      <c r="D47" s="498">
        <v>100782</v>
      </c>
      <c r="E47" s="498">
        <v>25655.051659972734</v>
      </c>
      <c r="F47" s="498">
        <v>35192.373281992703</v>
      </c>
      <c r="G47" s="498">
        <v>7217.2820295515676</v>
      </c>
      <c r="H47" s="498">
        <v>26025.478149526512</v>
      </c>
      <c r="I47" s="498">
        <v>151.32711227384945</v>
      </c>
      <c r="J47" s="498">
        <v>6540.4877666826342</v>
      </c>
      <c r="K47" s="526">
        <v>32717.293028482996</v>
      </c>
      <c r="L47" s="500"/>
      <c r="M47" s="525">
        <v>7.8248340578550124</v>
      </c>
      <c r="N47" s="498">
        <v>13.255852154832294</v>
      </c>
      <c r="O47" s="498">
        <v>12.101869529234378</v>
      </c>
      <c r="P47" s="498">
        <v>11.78285359081257</v>
      </c>
      <c r="Q47" s="498">
        <v>10.603302119578672</v>
      </c>
      <c r="R47" s="498">
        <v>15.104188412993192</v>
      </c>
      <c r="S47" s="498">
        <v>17.268855759081326</v>
      </c>
      <c r="T47" s="498">
        <v>13.486705779435448</v>
      </c>
      <c r="U47" s="498">
        <v>6.4863357463651461E-2</v>
      </c>
      <c r="V47" s="526">
        <v>13.355351160697371</v>
      </c>
    </row>
    <row r="48" spans="1:22" ht="14.25" customHeight="1">
      <c r="A48" s="37">
        <v>1996</v>
      </c>
      <c r="B48" s="42">
        <v>488946</v>
      </c>
      <c r="C48" s="9">
        <v>108722</v>
      </c>
      <c r="D48" s="9">
        <v>106082</v>
      </c>
      <c r="E48" s="9">
        <v>28245.742375489644</v>
      </c>
      <c r="F48" s="9">
        <v>33658.922216004474</v>
      </c>
      <c r="G48" s="9">
        <v>7685.6765179071062</v>
      </c>
      <c r="H48" s="9">
        <v>28842.156809597087</v>
      </c>
      <c r="I48" s="9">
        <v>503.65946768326802</v>
      </c>
      <c r="J48" s="9">
        <v>7145.8426133184103</v>
      </c>
      <c r="K48" s="41">
        <v>36491.658890598766</v>
      </c>
      <c r="M48" s="42">
        <v>6.2327950132425425</v>
      </c>
      <c r="N48" s="9">
        <v>4.8964272964967526</v>
      </c>
      <c r="O48" s="9">
        <v>5.2588755928637987</v>
      </c>
      <c r="P48" s="9">
        <v>10.098169942720991</v>
      </c>
      <c r="Q48" s="9">
        <v>-4.3573391703391255</v>
      </c>
      <c r="R48" s="9">
        <v>6.489901412161414</v>
      </c>
      <c r="S48" s="9">
        <v>10.822773913653606</v>
      </c>
      <c r="T48" s="9">
        <v>232.82830823588276</v>
      </c>
      <c r="U48" s="9">
        <v>9.2555000212593441</v>
      </c>
      <c r="V48" s="41">
        <v>11.536302403838494</v>
      </c>
    </row>
    <row r="49" spans="1:22" ht="14.25" customHeight="1">
      <c r="A49" s="37">
        <v>1997</v>
      </c>
      <c r="B49" s="42">
        <v>518971</v>
      </c>
      <c r="C49" s="9">
        <v>117383</v>
      </c>
      <c r="D49" s="9">
        <v>114893</v>
      </c>
      <c r="E49" s="9">
        <v>29537.637644404618</v>
      </c>
      <c r="F49" s="9">
        <v>35244.785369131809</v>
      </c>
      <c r="G49" s="9">
        <v>9286.4089970879068</v>
      </c>
      <c r="H49" s="9">
        <v>32842.985239527661</v>
      </c>
      <c r="I49" s="9">
        <v>423.73894364619667</v>
      </c>
      <c r="J49" s="9">
        <v>7557.443806201798</v>
      </c>
      <c r="K49" s="41">
        <v>40824.167989375652</v>
      </c>
      <c r="M49" s="42">
        <v>6.1407599203183949</v>
      </c>
      <c r="N49" s="9">
        <v>7.9661889957874266</v>
      </c>
      <c r="O49" s="9">
        <v>8.3058388793574736</v>
      </c>
      <c r="P49" s="9">
        <v>4.5737699216432004</v>
      </c>
      <c r="Q49" s="9">
        <v>4.7115684303559613</v>
      </c>
      <c r="R49" s="9">
        <v>20.827476611215712</v>
      </c>
      <c r="S49" s="9">
        <v>13.871460641248978</v>
      </c>
      <c r="T49" s="9">
        <v>-15.867968173950874</v>
      </c>
      <c r="U49" s="9">
        <v>5.7600092131366853</v>
      </c>
      <c r="V49" s="41">
        <v>11.872601110751525</v>
      </c>
    </row>
    <row r="50" spans="1:22" ht="14.25" customHeight="1">
      <c r="A50" s="37">
        <v>1998</v>
      </c>
      <c r="B50" s="42">
        <v>555559</v>
      </c>
      <c r="C50" s="9">
        <v>132969</v>
      </c>
      <c r="D50" s="9">
        <v>129353</v>
      </c>
      <c r="E50" s="9">
        <v>33119.848795768572</v>
      </c>
      <c r="F50" s="9">
        <v>38222.879435432544</v>
      </c>
      <c r="G50" s="9">
        <v>11035.681066059484</v>
      </c>
      <c r="H50" s="9">
        <v>38314.347989647707</v>
      </c>
      <c r="I50" s="9">
        <v>405.20569517317455</v>
      </c>
      <c r="J50" s="9">
        <v>8255.0370179185102</v>
      </c>
      <c r="K50" s="41">
        <v>46974.590702739391</v>
      </c>
      <c r="M50" s="42">
        <v>7.0501049191573406</v>
      </c>
      <c r="N50" s="9">
        <v>13.277902251603724</v>
      </c>
      <c r="O50" s="9">
        <v>12.585623145013191</v>
      </c>
      <c r="P50" s="9">
        <v>12.127615601793185</v>
      </c>
      <c r="Q50" s="9">
        <v>8.449743799288445</v>
      </c>
      <c r="R50" s="9">
        <v>18.836905304516804</v>
      </c>
      <c r="S50" s="9">
        <v>16.659151749503785</v>
      </c>
      <c r="T50" s="9">
        <v>-4.3737420765594281</v>
      </c>
      <c r="U50" s="9">
        <v>9.2305444751604071</v>
      </c>
      <c r="V50" s="41">
        <v>15.06564130091852</v>
      </c>
    </row>
    <row r="51" spans="1:22" ht="14.25" customHeight="1">
      <c r="A51" s="37">
        <v>1999</v>
      </c>
      <c r="B51" s="42">
        <v>595242</v>
      </c>
      <c r="C51" s="9">
        <v>152069</v>
      </c>
      <c r="D51" s="9">
        <v>147267</v>
      </c>
      <c r="E51" s="9">
        <v>38663.009634662507</v>
      </c>
      <c r="F51" s="9">
        <v>43123.740588104258</v>
      </c>
      <c r="G51" s="9">
        <v>13065.066328803743</v>
      </c>
      <c r="H51" s="9">
        <v>42761.961182891515</v>
      </c>
      <c r="I51" s="9">
        <v>448.35130318556475</v>
      </c>
      <c r="J51" s="9">
        <v>9204.8709623524173</v>
      </c>
      <c r="K51" s="41">
        <v>52415.183448429496</v>
      </c>
      <c r="M51" s="42">
        <v>7.1428957140465821</v>
      </c>
      <c r="N51" s="9">
        <v>14.364250313982962</v>
      </c>
      <c r="O51" s="9">
        <v>13.848925034595251</v>
      </c>
      <c r="P51" s="9">
        <v>16.736673144480463</v>
      </c>
      <c r="Q51" s="9">
        <v>12.821799992725369</v>
      </c>
      <c r="R51" s="9">
        <v>18.389306927197136</v>
      </c>
      <c r="S51" s="9">
        <v>11.60821840018138</v>
      </c>
      <c r="T51" s="9">
        <v>10.647828627865374</v>
      </c>
      <c r="U51" s="9">
        <v>11.506113690007492</v>
      </c>
      <c r="V51" s="41">
        <v>11.581990740736403</v>
      </c>
    </row>
    <row r="52" spans="1:22" ht="14.25" customHeight="1">
      <c r="A52" s="37">
        <v>2000</v>
      </c>
      <c r="B52" s="42">
        <v>647569</v>
      </c>
      <c r="C52" s="9">
        <v>172722</v>
      </c>
      <c r="D52" s="9">
        <v>168191</v>
      </c>
      <c r="E52" s="9">
        <v>51177.211273167937</v>
      </c>
      <c r="F52" s="9">
        <v>43232.892104779115</v>
      </c>
      <c r="G52" s="9">
        <v>15154.350675697609</v>
      </c>
      <c r="H52" s="9">
        <v>47766.003786936155</v>
      </c>
      <c r="I52" s="9">
        <v>495.89439317053115</v>
      </c>
      <c r="J52" s="9">
        <v>10364.647766248661</v>
      </c>
      <c r="K52" s="41">
        <v>58626.545946355349</v>
      </c>
      <c r="M52" s="42">
        <v>8.7908783318381367</v>
      </c>
      <c r="N52" s="9">
        <v>13.581334788812981</v>
      </c>
      <c r="O52" s="9">
        <v>14.208206862365635</v>
      </c>
      <c r="P52" s="9">
        <v>32.367375837410449</v>
      </c>
      <c r="Q52" s="9">
        <v>0.25311235803362475</v>
      </c>
      <c r="R52" s="9">
        <v>15.991379563743591</v>
      </c>
      <c r="S52" s="9">
        <v>11.702088645192198</v>
      </c>
      <c r="T52" s="9">
        <v>10.603981665084872</v>
      </c>
      <c r="U52" s="9">
        <v>12.599598719413763</v>
      </c>
      <c r="V52" s="41">
        <v>11.85031147327209</v>
      </c>
    </row>
    <row r="53" spans="1:22" ht="14.25" customHeight="1">
      <c r="A53" s="37">
        <v>2001</v>
      </c>
      <c r="B53" s="42">
        <v>700958</v>
      </c>
      <c r="C53" s="9">
        <v>185631</v>
      </c>
      <c r="D53" s="9">
        <v>181553</v>
      </c>
      <c r="E53" s="9">
        <v>57780.196957456908</v>
      </c>
      <c r="F53" s="9">
        <v>48330.28896585849</v>
      </c>
      <c r="G53" s="9">
        <v>15129.569444304194</v>
      </c>
      <c r="H53" s="9">
        <v>47904.039357158006</v>
      </c>
      <c r="I53" s="9">
        <v>646.24940673944002</v>
      </c>
      <c r="J53" s="9">
        <v>11762.655868482971</v>
      </c>
      <c r="K53" s="41">
        <v>60312.944632380415</v>
      </c>
      <c r="M53" s="42">
        <v>8.244526838066669</v>
      </c>
      <c r="N53" s="9">
        <v>7.4738597283495967</v>
      </c>
      <c r="O53" s="9">
        <v>7.9445392440737006</v>
      </c>
      <c r="P53" s="9">
        <v>12.902199084362564</v>
      </c>
      <c r="Q53" s="9">
        <v>11.790552546716837</v>
      </c>
      <c r="R53" s="9">
        <v>-0.16352552427836287</v>
      </c>
      <c r="S53" s="9">
        <v>0.28898287333720685</v>
      </c>
      <c r="T53" s="9">
        <v>30.319966436322243</v>
      </c>
      <c r="U53" s="9">
        <v>13.488235526794924</v>
      </c>
      <c r="V53" s="41">
        <v>2.876510390989373</v>
      </c>
    </row>
    <row r="54" spans="1:22" ht="14.25" customHeight="1">
      <c r="A54" s="37">
        <v>2002</v>
      </c>
      <c r="B54" s="42">
        <v>749744</v>
      </c>
      <c r="C54" s="9">
        <v>200224</v>
      </c>
      <c r="D54" s="9">
        <v>196263</v>
      </c>
      <c r="E54" s="9">
        <v>65697.72189354687</v>
      </c>
      <c r="F54" s="9">
        <v>53853.531804050872</v>
      </c>
      <c r="G54" s="9">
        <v>14825.57574658502</v>
      </c>
      <c r="H54" s="9">
        <v>47422.058930758358</v>
      </c>
      <c r="I54" s="9">
        <v>796.8850965614696</v>
      </c>
      <c r="J54" s="9">
        <v>13667.226528497409</v>
      </c>
      <c r="K54" s="41">
        <v>61886.17055581724</v>
      </c>
      <c r="M54" s="42">
        <v>6.9599034464261855</v>
      </c>
      <c r="N54" s="9">
        <v>7.8612947190932481</v>
      </c>
      <c r="O54" s="9">
        <v>8.102317229679489</v>
      </c>
      <c r="P54" s="9">
        <v>13.702834799818309</v>
      </c>
      <c r="Q54" s="9">
        <v>11.42811879749801</v>
      </c>
      <c r="R54" s="9">
        <v>-2.0092686631847156</v>
      </c>
      <c r="S54" s="9">
        <v>-1.0061373380356287</v>
      </c>
      <c r="T54" s="9">
        <v>23.309219049351348</v>
      </c>
      <c r="U54" s="9">
        <v>16.191672028062754</v>
      </c>
      <c r="V54" s="41">
        <v>2.6084382598560829</v>
      </c>
    </row>
    <row r="55" spans="1:22" ht="14.25" customHeight="1">
      <c r="A55" s="37">
        <v>2003</v>
      </c>
      <c r="B55" s="42">
        <v>802683</v>
      </c>
      <c r="C55" s="9">
        <v>220967</v>
      </c>
      <c r="D55" s="9">
        <v>217719</v>
      </c>
      <c r="E55" s="9">
        <v>75543.73439783814</v>
      </c>
      <c r="F55" s="9">
        <v>58937.655974880181</v>
      </c>
      <c r="G55" s="9">
        <v>16311.903561473879</v>
      </c>
      <c r="H55" s="9">
        <v>49681.323698120264</v>
      </c>
      <c r="I55" s="9">
        <v>950.98036982902215</v>
      </c>
      <c r="J55" s="9">
        <v>16293.401997858527</v>
      </c>
      <c r="K55" s="41">
        <v>66925.706065807812</v>
      </c>
      <c r="M55" s="42">
        <v>7.060943468703984</v>
      </c>
      <c r="N55" s="9">
        <v>10.359896915454691</v>
      </c>
      <c r="O55" s="9">
        <v>10.932269454762222</v>
      </c>
      <c r="P55" s="9">
        <v>14.986840061585749</v>
      </c>
      <c r="Q55" s="9">
        <v>9.4406513380184354</v>
      </c>
      <c r="R55" s="9">
        <v>10.025430649674604</v>
      </c>
      <c r="S55" s="9">
        <v>4.7641642271599727</v>
      </c>
      <c r="T55" s="9">
        <v>19.337201051000719</v>
      </c>
      <c r="U55" s="9">
        <v>19.215130911054288</v>
      </c>
      <c r="V55" s="41">
        <v>8.1432337220562765</v>
      </c>
    </row>
    <row r="56" spans="1:22" ht="14.25" customHeight="1">
      <c r="A56" s="37">
        <v>2004</v>
      </c>
      <c r="B56" s="42">
        <v>860059</v>
      </c>
      <c r="C56" s="9">
        <v>243421</v>
      </c>
      <c r="D56" s="9">
        <v>239314</v>
      </c>
      <c r="E56" s="9">
        <v>85088.538231382976</v>
      </c>
      <c r="F56" s="9">
        <v>64842.578271895101</v>
      </c>
      <c r="G56" s="9">
        <v>17923.017055294407</v>
      </c>
      <c r="H56" s="9">
        <v>53232.489284388917</v>
      </c>
      <c r="I56" s="9">
        <v>844.62241000742199</v>
      </c>
      <c r="J56" s="9">
        <v>17382.754747031173</v>
      </c>
      <c r="K56" s="41">
        <v>71459.866441427512</v>
      </c>
      <c r="M56" s="42">
        <v>7.1480273034311148</v>
      </c>
      <c r="N56" s="9">
        <v>10.161698353147752</v>
      </c>
      <c r="O56" s="9">
        <v>9.9187484785434386</v>
      </c>
      <c r="P56" s="9">
        <v>12.634805400642168</v>
      </c>
      <c r="Q56" s="9">
        <v>10.018929662780707</v>
      </c>
      <c r="R56" s="9">
        <v>9.8769189490901752</v>
      </c>
      <c r="S56" s="9">
        <v>7.1478884255312458</v>
      </c>
      <c r="T56" s="9">
        <v>-11.18403315104416</v>
      </c>
      <c r="U56" s="9">
        <v>6.6858520357861551</v>
      </c>
      <c r="V56" s="41">
        <v>6.7749160108393491</v>
      </c>
    </row>
    <row r="57" spans="1:22" ht="14.25" customHeight="1">
      <c r="A57" s="37">
        <v>2005</v>
      </c>
      <c r="B57" s="42">
        <v>928122</v>
      </c>
      <c r="C57" s="9">
        <v>272906</v>
      </c>
      <c r="D57" s="9">
        <v>269419</v>
      </c>
      <c r="E57" s="9">
        <v>96611.814883989209</v>
      </c>
      <c r="F57" s="9">
        <v>73363.966776074099</v>
      </c>
      <c r="G57" s="9">
        <v>20208.32123557161</v>
      </c>
      <c r="H57" s="9">
        <v>58892.45188933827</v>
      </c>
      <c r="I57" s="9">
        <v>1463.3388655043843</v>
      </c>
      <c r="J57" s="9">
        <v>18879.10634952243</v>
      </c>
      <c r="K57" s="41">
        <v>79234.897104365082</v>
      </c>
      <c r="M57" s="42">
        <v>7.9137594048780402</v>
      </c>
      <c r="N57" s="9">
        <v>12.112759375731752</v>
      </c>
      <c r="O57" s="9">
        <v>12.579706995829753</v>
      </c>
      <c r="P57" s="9">
        <v>13.542689640842998</v>
      </c>
      <c r="Q57" s="9">
        <v>13.141655886117732</v>
      </c>
      <c r="R57" s="9">
        <v>12.750666772378771</v>
      </c>
      <c r="S57" s="9">
        <v>10.632534155432039</v>
      </c>
      <c r="T57" s="9">
        <v>73.25361583663468</v>
      </c>
      <c r="U57" s="9">
        <v>8.6082535493795742</v>
      </c>
      <c r="V57" s="41">
        <v>10.880275950851971</v>
      </c>
    </row>
    <row r="58" spans="1:22" ht="14.25" customHeight="1">
      <c r="A58" s="37">
        <v>2006</v>
      </c>
      <c r="B58" s="42">
        <v>1004976</v>
      </c>
      <c r="C58" s="9">
        <v>307365</v>
      </c>
      <c r="D58" s="9">
        <v>301950</v>
      </c>
      <c r="E58" s="9">
        <v>109380.83952579356</v>
      </c>
      <c r="F58" s="9">
        <v>82888.162634152919</v>
      </c>
      <c r="G58" s="9">
        <v>22219.1265716372</v>
      </c>
      <c r="H58" s="9">
        <v>65169.557947314483</v>
      </c>
      <c r="I58" s="9">
        <v>637.37321052728464</v>
      </c>
      <c r="J58" s="9">
        <v>21654.940110574531</v>
      </c>
      <c r="K58" s="41">
        <v>87461.871268416289</v>
      </c>
      <c r="M58" s="42">
        <v>8.2805924221169178</v>
      </c>
      <c r="N58" s="9">
        <v>12.626691974526016</v>
      </c>
      <c r="O58" s="9">
        <v>12.074501055976006</v>
      </c>
      <c r="P58" s="9">
        <v>13.216835494848445</v>
      </c>
      <c r="Q58" s="9">
        <v>12.98211680285657</v>
      </c>
      <c r="R58" s="9">
        <v>9.9503828775548087</v>
      </c>
      <c r="S58" s="9">
        <v>10.658591817116392</v>
      </c>
      <c r="T58" s="9">
        <v>-56.443908820285827</v>
      </c>
      <c r="U58" s="9">
        <v>14.703205277098942</v>
      </c>
      <c r="V58" s="41">
        <v>10.383018675742029</v>
      </c>
    </row>
    <row r="59" spans="1:22" ht="14.25" customHeight="1">
      <c r="A59" s="37">
        <v>2007</v>
      </c>
      <c r="B59" s="42">
        <v>1077541</v>
      </c>
      <c r="C59" s="9">
        <v>328208</v>
      </c>
      <c r="D59" s="9">
        <v>321924</v>
      </c>
      <c r="E59" s="9">
        <v>113205.58952145807</v>
      </c>
      <c r="F59" s="9">
        <v>87767.08769771579</v>
      </c>
      <c r="G59" s="9">
        <v>24045.916881041416</v>
      </c>
      <c r="H59" s="9">
        <v>71438.219602139623</v>
      </c>
      <c r="I59" s="9">
        <v>1164.9597626979314</v>
      </c>
      <c r="J59" s="9">
        <v>24302.226534947156</v>
      </c>
      <c r="K59" s="41">
        <v>96905.405899784702</v>
      </c>
      <c r="M59" s="42">
        <v>7.2205704414831873</v>
      </c>
      <c r="N59" s="9">
        <v>6.7811884892554408</v>
      </c>
      <c r="O59" s="9">
        <v>6.6150024838549371</v>
      </c>
      <c r="P59" s="9">
        <v>3.4967275916387264</v>
      </c>
      <c r="Q59" s="9">
        <v>5.886154196826876</v>
      </c>
      <c r="R59" s="9">
        <v>8.2217017105259202</v>
      </c>
      <c r="S59" s="9">
        <v>9.6190028784497237</v>
      </c>
      <c r="T59" s="9">
        <v>82.775137620576515</v>
      </c>
      <c r="U59" s="9">
        <v>12.224861444340384</v>
      </c>
      <c r="V59" s="41">
        <v>10.797316012581826</v>
      </c>
    </row>
    <row r="60" spans="1:22" ht="14">
      <c r="A60" s="37">
        <v>2008</v>
      </c>
      <c r="B60" s="42">
        <v>1112432</v>
      </c>
      <c r="C60" s="9">
        <v>316810</v>
      </c>
      <c r="D60" s="9">
        <v>309886</v>
      </c>
      <c r="E60" s="9">
        <v>102816.18788867367</v>
      </c>
      <c r="F60" s="9">
        <v>87655.741072124642</v>
      </c>
      <c r="G60" s="9">
        <v>21947.153334572689</v>
      </c>
      <c r="H60" s="9">
        <v>69613.917350812277</v>
      </c>
      <c r="I60" s="9">
        <v>1431.8612738601403</v>
      </c>
      <c r="J60" s="9">
        <v>26421.139079956582</v>
      </c>
      <c r="K60" s="41">
        <v>97466.917704628999</v>
      </c>
      <c r="M60" s="42">
        <v>3.238020641441941</v>
      </c>
      <c r="N60" s="9">
        <v>-3.472797738019795</v>
      </c>
      <c r="O60" s="9">
        <v>-3.7393919061641911</v>
      </c>
      <c r="P60" s="9">
        <v>-9.1774634774682173</v>
      </c>
      <c r="Q60" s="9">
        <v>-0.12686603658839113</v>
      </c>
      <c r="R60" s="9">
        <v>-8.7281493854096333</v>
      </c>
      <c r="S60" s="9">
        <v>-2.5536782152290716</v>
      </c>
      <c r="T60" s="9">
        <v>22.910792261536251</v>
      </c>
      <c r="U60" s="9">
        <v>8.7190058160406814</v>
      </c>
      <c r="V60" s="41">
        <v>0.57944322056189268</v>
      </c>
    </row>
    <row r="61" spans="1:22" ht="14">
      <c r="A61" s="37">
        <v>2009</v>
      </c>
      <c r="B61" s="42">
        <v>1072990</v>
      </c>
      <c r="C61" s="9">
        <v>250564</v>
      </c>
      <c r="D61" s="9">
        <v>248528</v>
      </c>
      <c r="E61" s="9">
        <v>77958.327596904535</v>
      </c>
      <c r="F61" s="9">
        <v>76666.05427339203</v>
      </c>
      <c r="G61" s="9">
        <v>13413.721415873957</v>
      </c>
      <c r="H61" s="9">
        <v>52249.089061197454</v>
      </c>
      <c r="I61" s="9">
        <v>1537.294400225346</v>
      </c>
      <c r="J61" s="9">
        <v>26703.513252406672</v>
      </c>
      <c r="K61" s="41">
        <v>80489.896713829468</v>
      </c>
      <c r="M61" s="42">
        <v>-3.5455650322896104</v>
      </c>
      <c r="N61" s="9">
        <v>-20.910324800353518</v>
      </c>
      <c r="O61" s="9">
        <v>-19.800184584008317</v>
      </c>
      <c r="P61" s="9">
        <v>-24.176990804876453</v>
      </c>
      <c r="Q61" s="9">
        <v>-12.537326893044131</v>
      </c>
      <c r="R61" s="9">
        <v>-38.881725518617827</v>
      </c>
      <c r="S61" s="9">
        <v>-24.944477987219905</v>
      </c>
      <c r="T61" s="9">
        <v>7.3633618207278984</v>
      </c>
      <c r="U61" s="9">
        <v>1.0687433709635208</v>
      </c>
      <c r="V61" s="41">
        <v>-17.418239327366404</v>
      </c>
    </row>
    <row r="62" spans="1:22" s="55" customFormat="1" ht="14">
      <c r="A62" s="37">
        <v>2010</v>
      </c>
      <c r="B62" s="64">
        <v>1077145</v>
      </c>
      <c r="C62" s="40">
        <v>241268</v>
      </c>
      <c r="D62" s="40">
        <v>235617</v>
      </c>
      <c r="E62" s="40">
        <v>65693.816025248627</v>
      </c>
      <c r="F62" s="40">
        <v>69450.343968868503</v>
      </c>
      <c r="G62" s="40">
        <v>14948.377588660376</v>
      </c>
      <c r="H62" s="40">
        <v>54975.863946767997</v>
      </c>
      <c r="I62" s="40">
        <v>1225.0158439927179</v>
      </c>
      <c r="J62" s="40">
        <v>29323.582626461772</v>
      </c>
      <c r="K62" s="65">
        <v>85524.462417222487</v>
      </c>
      <c r="M62" s="64">
        <v>0.38723566855236591</v>
      </c>
      <c r="N62" s="40">
        <v>-3.7100301719321216</v>
      </c>
      <c r="O62" s="40">
        <v>-5.194988089873176</v>
      </c>
      <c r="P62" s="40">
        <v>-15.73213786097547</v>
      </c>
      <c r="Q62" s="40">
        <v>-9.4118712289434132</v>
      </c>
      <c r="R62" s="40">
        <v>11.44094263781481</v>
      </c>
      <c r="S62" s="40">
        <v>5.2187989007363766</v>
      </c>
      <c r="T62" s="40">
        <v>-20.313516798529442</v>
      </c>
      <c r="U62" s="40">
        <v>9.8117028620530391</v>
      </c>
      <c r="V62" s="65">
        <v>6.2549039183050548</v>
      </c>
    </row>
    <row r="63" spans="1:22" ht="14">
      <c r="A63" s="37">
        <v>2011</v>
      </c>
      <c r="B63" s="42">
        <v>1068690</v>
      </c>
      <c r="C63" s="9">
        <v>221364</v>
      </c>
      <c r="D63" s="9">
        <v>215309</v>
      </c>
      <c r="E63" s="9">
        <v>52809.837874418627</v>
      </c>
      <c r="F63" s="9">
        <v>61556.101839279632</v>
      </c>
      <c r="G63" s="9">
        <v>15484.154073614289</v>
      </c>
      <c r="H63" s="9">
        <v>54477.604888940616</v>
      </c>
      <c r="I63" s="9">
        <v>1135.9748613104705</v>
      </c>
      <c r="J63" s="9">
        <v>29845.326462436366</v>
      </c>
      <c r="K63" s="41">
        <v>85458.906212687449</v>
      </c>
      <c r="M63" s="42">
        <v>-0.78494538803968172</v>
      </c>
      <c r="N63" s="9">
        <v>-8.2497471691231343</v>
      </c>
      <c r="O63" s="9">
        <v>-8.6190724777923435</v>
      </c>
      <c r="P63" s="9">
        <v>-19.612162803692513</v>
      </c>
      <c r="Q63" s="9">
        <v>-11.366743025963277</v>
      </c>
      <c r="R63" s="9">
        <v>3.5841781609821322</v>
      </c>
      <c r="S63" s="9">
        <v>-0.90632328817940033</v>
      </c>
      <c r="T63" s="9">
        <v>-7.2685576369391658</v>
      </c>
      <c r="U63" s="9">
        <v>1.779263613934301</v>
      </c>
      <c r="V63" s="41">
        <v>-7.6651992520260226E-2</v>
      </c>
    </row>
    <row r="64" spans="1:22" ht="14">
      <c r="A64" s="37">
        <v>2012</v>
      </c>
      <c r="B64" s="42">
        <v>1035964</v>
      </c>
      <c r="C64" s="9">
        <v>192632</v>
      </c>
      <c r="D64" s="9">
        <v>193835</v>
      </c>
      <c r="E64" s="9">
        <v>43419.224100676722</v>
      </c>
      <c r="F64" s="9">
        <v>52222.91846135581</v>
      </c>
      <c r="G64" s="9">
        <v>15409.22664133919</v>
      </c>
      <c r="H64" s="9">
        <v>50859.652950255251</v>
      </c>
      <c r="I64" s="9">
        <v>1097.2400332423128</v>
      </c>
      <c r="J64" s="9">
        <v>30826.737813130716</v>
      </c>
      <c r="K64" s="41">
        <v>82783.630796628277</v>
      </c>
      <c r="M64" s="42">
        <v>-3.0622537873471245</v>
      </c>
      <c r="N64" s="9">
        <v>-12.979526933015306</v>
      </c>
      <c r="O64" s="9">
        <v>-9.9735728650451207</v>
      </c>
      <c r="P64" s="9">
        <v>-17.781940168179855</v>
      </c>
      <c r="Q64" s="9">
        <v>-15.162076705721827</v>
      </c>
      <c r="R64" s="9">
        <v>-0.48389748589997561</v>
      </c>
      <c r="S64" s="9">
        <v>-6.6411729114394973</v>
      </c>
      <c r="T64" s="9">
        <v>-3.409831448512235</v>
      </c>
      <c r="U64" s="9">
        <v>3.2883250646615236</v>
      </c>
      <c r="V64" s="41">
        <v>-3.1304816953788617</v>
      </c>
    </row>
    <row r="65" spans="1:22" ht="14">
      <c r="A65" s="37">
        <v>2013</v>
      </c>
      <c r="B65" s="42">
        <v>1025652</v>
      </c>
      <c r="C65" s="9">
        <v>178590</v>
      </c>
      <c r="D65" s="9">
        <v>180498</v>
      </c>
      <c r="E65" s="9">
        <v>35356.89149072361</v>
      </c>
      <c r="F65" s="9">
        <v>47226.217704012459</v>
      </c>
      <c r="G65" s="9">
        <v>16292.462876813823</v>
      </c>
      <c r="H65" s="9">
        <v>50038.211827203675</v>
      </c>
      <c r="I65" s="9">
        <v>1078.9469524764752</v>
      </c>
      <c r="J65" s="9">
        <v>30505.269148769952</v>
      </c>
      <c r="K65" s="41">
        <v>81622.42792845011</v>
      </c>
      <c r="M65" s="42">
        <v>-0.99540138460409988</v>
      </c>
      <c r="N65" s="9">
        <v>-7.2895469080941915</v>
      </c>
      <c r="O65" s="9">
        <v>-6.8805943199112596</v>
      </c>
      <c r="P65" s="9">
        <v>-18.568578266757775</v>
      </c>
      <c r="Q65" s="9">
        <v>-9.5680228232377207</v>
      </c>
      <c r="R65" s="9">
        <v>5.7318660827865742</v>
      </c>
      <c r="S65" s="9">
        <v>-1.6151135043233733</v>
      </c>
      <c r="T65" s="9">
        <v>-1.6671904243032554</v>
      </c>
      <c r="U65" s="9">
        <v>-1.0428241428252383</v>
      </c>
      <c r="V65" s="41">
        <v>-1.4026962299235834</v>
      </c>
    </row>
    <row r="66" spans="1:22" ht="14">
      <c r="A66" s="37">
        <v>2014</v>
      </c>
      <c r="B66" s="42">
        <v>1038949</v>
      </c>
      <c r="C66" s="9">
        <v>188550</v>
      </c>
      <c r="D66" s="9">
        <v>187322</v>
      </c>
      <c r="E66" s="9">
        <v>38587.168958003938</v>
      </c>
      <c r="F66" s="9">
        <v>45790.263680536809</v>
      </c>
      <c r="G66" s="9">
        <v>18173.434171455017</v>
      </c>
      <c r="H66" s="9">
        <v>51936.868391114884</v>
      </c>
      <c r="I66" s="9">
        <v>1268.6909972619644</v>
      </c>
      <c r="J66" s="9">
        <v>31565.573801627397</v>
      </c>
      <c r="K66" s="41">
        <v>84771.133190004242</v>
      </c>
      <c r="M66" s="42">
        <v>1.2964436280531899</v>
      </c>
      <c r="N66" s="9">
        <v>5.5770199899210393</v>
      </c>
      <c r="O66" s="9">
        <v>3.7806513091557692</v>
      </c>
      <c r="P66" s="9">
        <v>9.1362032437943164</v>
      </c>
      <c r="Q66" s="9">
        <v>-3.0405865497749707</v>
      </c>
      <c r="R66" s="9">
        <v>11.545039622696018</v>
      </c>
      <c r="S66" s="9">
        <v>3.7944132985163748</v>
      </c>
      <c r="T66" s="9">
        <v>17.58604019873038</v>
      </c>
      <c r="U66" s="9">
        <v>3.4758082208240282</v>
      </c>
      <c r="V66" s="41">
        <v>3.8576471460935569</v>
      </c>
    </row>
    <row r="67" spans="1:22" s="55" customFormat="1" ht="14">
      <c r="A67" s="37">
        <v>2015</v>
      </c>
      <c r="B67" s="64">
        <v>1087112</v>
      </c>
      <c r="C67" s="40">
        <v>210611</v>
      </c>
      <c r="D67" s="40">
        <v>198930</v>
      </c>
      <c r="E67" s="40">
        <v>38332.223178751236</v>
      </c>
      <c r="F67" s="40">
        <v>48264.960088701788</v>
      </c>
      <c r="G67" s="40">
        <v>20565.732668670869</v>
      </c>
      <c r="H67" s="40">
        <v>56916.429527599867</v>
      </c>
      <c r="I67" s="40">
        <v>1734.9563026497858</v>
      </c>
      <c r="J67" s="40">
        <v>33115.698233626455</v>
      </c>
      <c r="K67" s="65">
        <v>91767.0840638761</v>
      </c>
      <c r="M67" s="64">
        <v>4.6357424666658265</v>
      </c>
      <c r="N67" s="40">
        <v>11.700344736144253</v>
      </c>
      <c r="O67" s="40">
        <v>6.1968161774911712</v>
      </c>
      <c r="P67" s="40">
        <v>-0.66070091726648794</v>
      </c>
      <c r="Q67" s="40">
        <v>5.4044161558668868</v>
      </c>
      <c r="R67" s="40">
        <v>13.163711792972133</v>
      </c>
      <c r="S67" s="40">
        <v>9.5877192652163536</v>
      </c>
      <c r="T67" s="40">
        <v>36.751683932028811</v>
      </c>
      <c r="U67" s="40">
        <v>4.9108070765345735</v>
      </c>
      <c r="V67" s="65">
        <v>8.2527513914333106</v>
      </c>
    </row>
    <row r="68" spans="1:22" ht="14">
      <c r="A68" s="37">
        <v>2016</v>
      </c>
      <c r="B68" s="42">
        <v>1122967</v>
      </c>
      <c r="C68" s="9">
        <v>214050</v>
      </c>
      <c r="D68" s="9">
        <v>204287</v>
      </c>
      <c r="E68" s="9">
        <v>43034.332216039569</v>
      </c>
      <c r="F68" s="9">
        <v>45519.806006006009</v>
      </c>
      <c r="G68" s="9">
        <v>19985.735342695636</v>
      </c>
      <c r="H68" s="9">
        <v>58599.442669139731</v>
      </c>
      <c r="I68" s="9">
        <v>1878.3144939056704</v>
      </c>
      <c r="J68" s="9">
        <v>35269.369272213393</v>
      </c>
      <c r="K68" s="41">
        <v>95747.126435258804</v>
      </c>
      <c r="M68" s="42">
        <v>3.2981882271559959</v>
      </c>
      <c r="N68" s="9">
        <v>1.6328681787750821</v>
      </c>
      <c r="O68" s="9">
        <v>2.6929070527321075</v>
      </c>
      <c r="P68" s="9">
        <v>12.266726652825245</v>
      </c>
      <c r="Q68" s="9">
        <v>-5.6876750289458595</v>
      </c>
      <c r="R68" s="9">
        <v>-2.8202123178367566</v>
      </c>
      <c r="S68" s="9">
        <v>2.9569900211743549</v>
      </c>
      <c r="T68" s="9">
        <v>8.2629280655042834</v>
      </c>
      <c r="U68" s="9">
        <v>6.5034746463538129</v>
      </c>
      <c r="V68" s="41">
        <v>4.3371132601449203</v>
      </c>
    </row>
    <row r="69" spans="1:22" s="55" customFormat="1" ht="15" customHeight="1">
      <c r="A69" s="37">
        <v>2017</v>
      </c>
      <c r="B69" s="64">
        <v>1170024</v>
      </c>
      <c r="C69" s="40">
        <v>228923</v>
      </c>
      <c r="D69" s="40">
        <v>221207</v>
      </c>
      <c r="E69" s="40">
        <v>49269.351474554642</v>
      </c>
      <c r="F69" s="40">
        <v>45772.632459582986</v>
      </c>
      <c r="G69" s="40">
        <v>23633.890639888883</v>
      </c>
      <c r="H69" s="40">
        <v>64162.784316100588</v>
      </c>
      <c r="I69" s="40">
        <v>2050.6939612707333</v>
      </c>
      <c r="J69" s="40">
        <v>36317.647148602162</v>
      </c>
      <c r="K69" s="65">
        <v>102531.12542597349</v>
      </c>
      <c r="M69" s="64">
        <v>4.1904169935536917</v>
      </c>
      <c r="N69" s="40">
        <v>6.9483765475356174</v>
      </c>
      <c r="O69" s="40">
        <v>8.2824653551131444</v>
      </c>
      <c r="P69" s="40">
        <v>14.488476844985598</v>
      </c>
      <c r="Q69" s="40">
        <v>0.55542076243386695</v>
      </c>
      <c r="R69" s="40">
        <v>18.253795692969433</v>
      </c>
      <c r="S69" s="40">
        <v>9.4938473704813564</v>
      </c>
      <c r="T69" s="40">
        <v>9.1773485177461431</v>
      </c>
      <c r="U69" s="40">
        <v>2.9722047715059263</v>
      </c>
      <c r="V69" s="65">
        <v>7.0853290780499956</v>
      </c>
    </row>
    <row r="70" spans="1:22" s="55" customFormat="1" ht="15" customHeight="1">
      <c r="A70" s="37">
        <v>2018</v>
      </c>
      <c r="B70" s="64">
        <v>1212276</v>
      </c>
      <c r="C70" s="40">
        <v>251016</v>
      </c>
      <c r="D70" s="40">
        <v>238502</v>
      </c>
      <c r="E70" s="40">
        <v>57301.82186847875</v>
      </c>
      <c r="F70" s="40">
        <v>49527.180248457502</v>
      </c>
      <c r="G70" s="40">
        <v>24234.889339229616</v>
      </c>
      <c r="H70" s="40">
        <v>67905.484341452029</v>
      </c>
      <c r="I70" s="40">
        <v>2121.9902364791055</v>
      </c>
      <c r="J70" s="40">
        <v>37410.633965903013</v>
      </c>
      <c r="K70" s="65">
        <v>107438.10854383415</v>
      </c>
      <c r="M70" s="64">
        <v>3.6112079752210313</v>
      </c>
      <c r="N70" s="40">
        <v>9.6508432966543332</v>
      </c>
      <c r="O70" s="40">
        <v>7.8184686741378018</v>
      </c>
      <c r="P70" s="40">
        <v>16.303178656760899</v>
      </c>
      <c r="Q70" s="40">
        <v>8.2026040171269585</v>
      </c>
      <c r="R70" s="40">
        <v>2.5429528658577061</v>
      </c>
      <c r="S70" s="40">
        <v>5.8331321890784382</v>
      </c>
      <c r="T70" s="40">
        <v>3.4766901622021118</v>
      </c>
      <c r="U70" s="40">
        <v>3.0095198976647364</v>
      </c>
      <c r="V70" s="65">
        <v>4.7858473195083295</v>
      </c>
    </row>
    <row r="71" spans="1:22" s="55" customFormat="1" ht="15" customHeight="1">
      <c r="A71" s="37">
        <v>2019</v>
      </c>
      <c r="B71" s="64">
        <v>1253710</v>
      </c>
      <c r="C71" s="40">
        <v>262136</v>
      </c>
      <c r="D71" s="40">
        <v>254566</v>
      </c>
      <c r="E71" s="40">
        <v>64042.159404782637</v>
      </c>
      <c r="F71" s="40">
        <v>55361.1302233487</v>
      </c>
      <c r="G71" s="40">
        <v>24200.642489220038</v>
      </c>
      <c r="H71" s="40">
        <v>70249.099794176509</v>
      </c>
      <c r="I71" s="40">
        <v>2351.9227397630361</v>
      </c>
      <c r="J71" s="40">
        <v>38361.045348709071</v>
      </c>
      <c r="K71" s="65">
        <v>110962.06788264861</v>
      </c>
      <c r="M71" s="64">
        <v>3.4178685381876628</v>
      </c>
      <c r="N71" s="40">
        <v>4.4299964942473791</v>
      </c>
      <c r="O71" s="40">
        <v>6.7353732882743156</v>
      </c>
      <c r="P71" s="40">
        <v>11.762867770198572</v>
      </c>
      <c r="Q71" s="40">
        <v>11.779289565092688</v>
      </c>
      <c r="R71" s="40">
        <v>-0.14131217819980391</v>
      </c>
      <c r="S71" s="40">
        <v>3.4512903861195987</v>
      </c>
      <c r="T71" s="40">
        <v>10.835700340706754</v>
      </c>
      <c r="U71" s="40">
        <v>2.5404845682975852</v>
      </c>
      <c r="V71" s="65">
        <v>3.279990113914466</v>
      </c>
    </row>
    <row r="72" spans="1:22" s="846" customFormat="1" ht="15" customHeight="1">
      <c r="A72" s="850">
        <v>2020</v>
      </c>
      <c r="B72" s="851">
        <v>1129214</v>
      </c>
      <c r="C72" s="844">
        <v>232919</v>
      </c>
      <c r="D72" s="844">
        <v>232798</v>
      </c>
      <c r="E72" s="844">
        <v>60351.980402388363</v>
      </c>
      <c r="F72" s="844">
        <v>51424.92436198223</v>
      </c>
      <c r="G72" s="844">
        <v>16925.891129690779</v>
      </c>
      <c r="H72" s="844">
        <v>63068.023525100478</v>
      </c>
      <c r="I72" s="844">
        <v>2536.1481531640979</v>
      </c>
      <c r="J72" s="844">
        <v>38491.032427674058</v>
      </c>
      <c r="K72" s="853">
        <v>104095.20410593864</v>
      </c>
      <c r="M72" s="851">
        <v>-9.9302071451930711</v>
      </c>
      <c r="N72" s="844">
        <v>-11.145741142002629</v>
      </c>
      <c r="O72" s="844">
        <v>-8.551024095912263</v>
      </c>
      <c r="P72" s="844">
        <v>-5.7621089555557559</v>
      </c>
      <c r="Q72" s="844">
        <v>-7.1100532909755598</v>
      </c>
      <c r="R72" s="844">
        <v>-30.060157959730748</v>
      </c>
      <c r="S72" s="844">
        <v>-10.222303616866169</v>
      </c>
      <c r="T72" s="844">
        <v>7.8329704580186732</v>
      </c>
      <c r="U72" s="844">
        <v>0.33885176429209185</v>
      </c>
      <c r="V72" s="853">
        <v>-6.1884785564488958</v>
      </c>
    </row>
    <row r="73" spans="1:22" s="55" customFormat="1" ht="14.5" customHeight="1">
      <c r="A73" s="37">
        <v>2021</v>
      </c>
      <c r="B73" s="64">
        <v>1235474</v>
      </c>
      <c r="C73" s="40">
        <v>270248</v>
      </c>
      <c r="D73" s="40">
        <v>249560</v>
      </c>
      <c r="E73" s="40">
        <v>64657.120843562123</v>
      </c>
      <c r="F73" s="40">
        <v>55390.949194214336</v>
      </c>
      <c r="G73" s="40">
        <v>16847.330501033153</v>
      </c>
      <c r="H73" s="40">
        <v>67502.153519637402</v>
      </c>
      <c r="I73" s="40">
        <v>2439.3987153762514</v>
      </c>
      <c r="J73" s="40">
        <v>42723.047226176735</v>
      </c>
      <c r="K73" s="65">
        <v>112664.59946119039</v>
      </c>
      <c r="M73" s="64">
        <v>9.4100852451351145</v>
      </c>
      <c r="N73" s="40">
        <v>16.026601522417661</v>
      </c>
      <c r="O73" s="40">
        <v>7.2002336789835031</v>
      </c>
      <c r="P73" s="40">
        <v>7.1333871937090398</v>
      </c>
      <c r="Q73" s="40">
        <v>7.7122618680293797</v>
      </c>
      <c r="R73" s="40">
        <v>-0.46414471211987385</v>
      </c>
      <c r="S73" s="40">
        <v>7.0307102501352192</v>
      </c>
      <c r="T73" s="40">
        <v>-3.8148180604962723</v>
      </c>
      <c r="U73" s="40">
        <v>10.994807183867493</v>
      </c>
      <c r="V73" s="65">
        <v>8.2322672104380601</v>
      </c>
    </row>
    <row r="74" spans="1:22" s="55" customFormat="1" ht="14.5" customHeight="1">
      <c r="A74" s="37">
        <v>2022</v>
      </c>
      <c r="B74" s="64">
        <v>1375863</v>
      </c>
      <c r="C74" s="40">
        <v>312178</v>
      </c>
      <c r="D74" s="40">
        <v>281890</v>
      </c>
      <c r="E74" s="40">
        <v>77339.132468665135</v>
      </c>
      <c r="F74" s="40">
        <v>59986.066838895531</v>
      </c>
      <c r="G74" s="40">
        <v>19377.620995183319</v>
      </c>
      <c r="H74" s="40">
        <v>74129.085392040914</v>
      </c>
      <c r="I74" s="40">
        <v>2245.2635630232112</v>
      </c>
      <c r="J74" s="40">
        <v>48812.830742191887</v>
      </c>
      <c r="K74" s="65">
        <v>125187.17969725601</v>
      </c>
      <c r="M74" s="64">
        <v>11.363169115659243</v>
      </c>
      <c r="N74" s="40">
        <v>15.515378467185691</v>
      </c>
      <c r="O74" s="40">
        <v>12.954800448789872</v>
      </c>
      <c r="P74" s="40">
        <v>19.614253557295157</v>
      </c>
      <c r="Q74" s="40">
        <v>8.2957914813295286</v>
      </c>
      <c r="R74" s="40">
        <v>15.018940205363673</v>
      </c>
      <c r="S74" s="40">
        <v>9.8173636348885207</v>
      </c>
      <c r="T74" s="40">
        <v>-7.958319856829843</v>
      </c>
      <c r="U74" s="40">
        <v>14.254094479206291</v>
      </c>
      <c r="V74" s="65">
        <v>11.114920122162486</v>
      </c>
    </row>
    <row r="75" spans="1:22" s="55" customFormat="1" ht="14.5" customHeight="1">
      <c r="A75" s="37">
        <v>2023</v>
      </c>
      <c r="B75" s="64">
        <v>1497761</v>
      </c>
      <c r="C75" s="40">
        <v>316341</v>
      </c>
      <c r="D75" s="40">
        <v>306529</v>
      </c>
      <c r="E75" s="40">
        <v>80477.774795232748</v>
      </c>
      <c r="F75" s="40">
        <v>67167.267216733613</v>
      </c>
      <c r="G75" s="40">
        <v>23172.060106273901</v>
      </c>
      <c r="H75" s="40">
        <v>78224.075408026634</v>
      </c>
      <c r="I75" s="40">
        <v>2258.3214122003883</v>
      </c>
      <c r="J75" s="40">
        <v>55229.501061532705</v>
      </c>
      <c r="K75" s="65">
        <v>135711.89788175974</v>
      </c>
      <c r="M75" s="64">
        <v>8.8597483906464483</v>
      </c>
      <c r="N75" s="40">
        <v>1.3335340735093348</v>
      </c>
      <c r="O75" s="40">
        <v>8.7406435134272265</v>
      </c>
      <c r="P75" s="40">
        <v>4.0582848893983448</v>
      </c>
      <c r="Q75" s="40">
        <v>11.97144729812778</v>
      </c>
      <c r="R75" s="40">
        <v>19.581552926614478</v>
      </c>
      <c r="S75" s="40">
        <v>5.5241340080332213</v>
      </c>
      <c r="T75" s="40">
        <v>0.58157311204902751</v>
      </c>
      <c r="U75" s="40">
        <v>13.145458318594304</v>
      </c>
      <c r="V75" s="65">
        <v>8.4071853123905971</v>
      </c>
    </row>
    <row r="76" spans="1:22" s="55" customFormat="1" ht="14.5" customHeight="1">
      <c r="A76" s="37" t="s">
        <v>968</v>
      </c>
      <c r="B76" s="64">
        <v>1594330</v>
      </c>
      <c r="C76" s="40">
        <v>337571</v>
      </c>
      <c r="D76" s="40">
        <v>323455</v>
      </c>
      <c r="E76" s="40">
        <v>84255.819335423483</v>
      </c>
      <c r="F76" s="40">
        <v>72380.800827287923</v>
      </c>
      <c r="G76" s="40">
        <v>24169.187973430671</v>
      </c>
      <c r="H76" s="40">
        <v>81399.485991601265</v>
      </c>
      <c r="I76" s="40">
        <v>2439.0329427649494</v>
      </c>
      <c r="J76" s="40">
        <v>58810.672929491731</v>
      </c>
      <c r="K76" s="65">
        <v>142649.19186385794</v>
      </c>
      <c r="M76" s="64">
        <v>6.4475573873268077</v>
      </c>
      <c r="N76" s="40">
        <v>6.7111123755694058</v>
      </c>
      <c r="O76" s="40">
        <v>5.5218266460922205</v>
      </c>
      <c r="P76" s="40">
        <v>4.6945191387355978</v>
      </c>
      <c r="Q76" s="40">
        <v>7.7620153783112933</v>
      </c>
      <c r="R76" s="40">
        <v>4.3031472496776191</v>
      </c>
      <c r="S76" s="40">
        <v>4.0593775854956382</v>
      </c>
      <c r="T76" s="40">
        <v>8.0020288338180201</v>
      </c>
      <c r="U76" s="40">
        <v>6.4841648016503717</v>
      </c>
      <c r="V76" s="65">
        <v>5.1117802420996172</v>
      </c>
    </row>
  </sheetData>
  <mergeCells count="2">
    <mergeCell ref="M1:V1"/>
    <mergeCell ref="M2:V2"/>
  </mergeCells>
  <hyperlinks>
    <hyperlink ref="A1" location="'INDICE DE CUADROS'!A1" display="Índice" xr:uid="{00000000-0004-0000-1100-000000000000}"/>
  </hyperlinks>
  <pageMargins left="0.75" right="0.75" top="1" bottom="1" header="0" footer="0"/>
  <pageSetup paperSize="9" scale="47" orientation="landscape" horizontalDpi="1200" verticalDpi="1200" r:id="rId1"/>
  <headerFooter alignWithMargins="0">
    <oddHeader>&amp;L&amp;8
BDMACRO
Abril 2008&amp;R
&amp;"Arial,Cursiva"&amp;8Base de Datos Macroeconómicos de la Economía Española&amp;"Arial,Normal",
Ministerio de Economía y Hacienda y FEDEA</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8">
    <tabColor rgb="FFFF0000"/>
    <pageSetUpPr fitToPage="1"/>
  </sheetPr>
  <dimension ref="A1:V76"/>
  <sheetViews>
    <sheetView showGridLines="0" zoomScale="85" zoomScaleNormal="85" workbookViewId="0">
      <pane xSplit="1" ySplit="5" topLeftCell="G6" activePane="bottomRight" state="frozen"/>
      <selection activeCell="A76" sqref="A76:XFD76"/>
      <selection pane="topRight" activeCell="A76" sqref="A76:XFD76"/>
      <selection pane="bottomLeft" activeCell="A76" sqref="A76:XFD76"/>
      <selection pane="bottomRight" activeCell="T31" sqref="T31"/>
    </sheetView>
  </sheetViews>
  <sheetFormatPr baseColWidth="10" defaultColWidth="11.453125" defaultRowHeight="12.5"/>
  <cols>
    <col min="1" max="1" width="13" style="1" customWidth="1"/>
    <col min="2" max="11" width="15.54296875" style="1" customWidth="1"/>
    <col min="12" max="12" width="9" style="1" customWidth="1"/>
    <col min="13" max="15" width="9.7265625" style="1" customWidth="1"/>
    <col min="16" max="16" width="12.54296875" style="1" customWidth="1"/>
    <col min="17" max="17" width="16.26953125" style="1" customWidth="1"/>
    <col min="18" max="18" width="14.54296875" style="1" customWidth="1"/>
    <col min="19" max="19" width="13.453125" style="1" customWidth="1"/>
    <col min="20" max="20" width="13.26953125" style="1" customWidth="1"/>
    <col min="21" max="21" width="16.26953125" style="1" customWidth="1"/>
    <col min="22" max="22" width="16.7265625" style="1" customWidth="1"/>
    <col min="23" max="16384" width="11.453125" style="1"/>
  </cols>
  <sheetData>
    <row r="1" spans="1:22" ht="50.15" customHeight="1" thickTop="1" thickBot="1">
      <c r="A1" s="124" t="s">
        <v>132</v>
      </c>
      <c r="B1" s="423" t="s">
        <v>518</v>
      </c>
      <c r="C1" s="542"/>
      <c r="D1" s="542"/>
      <c r="E1" s="542"/>
      <c r="F1" s="542"/>
      <c r="G1" s="542"/>
      <c r="H1" s="542"/>
      <c r="I1" s="542"/>
      <c r="J1" s="542"/>
      <c r="K1" s="544"/>
      <c r="M1" s="1422" t="s">
        <v>518</v>
      </c>
      <c r="N1" s="1423"/>
      <c r="O1" s="1423"/>
      <c r="P1" s="1423"/>
      <c r="Q1" s="1423"/>
      <c r="R1" s="1423"/>
      <c r="S1" s="1423"/>
      <c r="T1" s="1423"/>
      <c r="U1" s="1423"/>
      <c r="V1" s="1424"/>
    </row>
    <row r="2" spans="1:22" ht="16.5" customHeight="1" thickTop="1" thickBot="1">
      <c r="B2" s="423" t="s">
        <v>134</v>
      </c>
      <c r="C2" s="542"/>
      <c r="D2" s="542"/>
      <c r="E2" s="542"/>
      <c r="F2" s="542"/>
      <c r="G2" s="542"/>
      <c r="H2" s="542"/>
      <c r="I2" s="542"/>
      <c r="J2" s="542"/>
      <c r="K2" s="544"/>
      <c r="M2" s="1422" t="s">
        <v>133</v>
      </c>
      <c r="N2" s="1423"/>
      <c r="O2" s="1423"/>
      <c r="P2" s="1423"/>
      <c r="Q2" s="1423"/>
      <c r="R2" s="1423"/>
      <c r="S2" s="1423"/>
      <c r="T2" s="1423"/>
      <c r="U2" s="1423"/>
      <c r="V2" s="1424"/>
    </row>
    <row r="3" spans="1:22" ht="13.5" customHeight="1" thickTop="1" thickBot="1">
      <c r="B3" s="163"/>
      <c r="C3" s="163"/>
      <c r="D3" s="163"/>
      <c r="E3" s="163"/>
      <c r="F3" s="163"/>
      <c r="G3" s="163"/>
      <c r="H3" s="163"/>
      <c r="I3" s="163"/>
      <c r="J3" s="163"/>
      <c r="N3" s="163"/>
      <c r="O3" s="163"/>
      <c r="P3" s="163"/>
      <c r="Q3" s="163"/>
      <c r="R3" s="163"/>
      <c r="S3" s="163"/>
      <c r="T3" s="163"/>
      <c r="U3" s="163"/>
    </row>
    <row r="4" spans="1:22" ht="31.5" customHeight="1" thickTop="1" thickBot="1">
      <c r="B4" s="426" t="s">
        <v>612</v>
      </c>
      <c r="C4" s="427" t="s">
        <v>108</v>
      </c>
      <c r="D4" s="427" t="s">
        <v>30</v>
      </c>
      <c r="E4" s="427" t="s">
        <v>172</v>
      </c>
      <c r="F4" s="427" t="s">
        <v>173</v>
      </c>
      <c r="G4" s="427" t="s">
        <v>640</v>
      </c>
      <c r="H4" s="427" t="s">
        <v>641</v>
      </c>
      <c r="I4" s="427" t="s">
        <v>642</v>
      </c>
      <c r="J4" s="427" t="s">
        <v>643</v>
      </c>
      <c r="K4" s="428" t="s">
        <v>644</v>
      </c>
      <c r="M4" s="426" t="s">
        <v>612</v>
      </c>
      <c r="N4" s="427" t="s">
        <v>108</v>
      </c>
      <c r="O4" s="427" t="s">
        <v>30</v>
      </c>
      <c r="P4" s="427" t="s">
        <v>172</v>
      </c>
      <c r="Q4" s="427" t="s">
        <v>173</v>
      </c>
      <c r="R4" s="427" t="s">
        <v>640</v>
      </c>
      <c r="S4" s="427" t="s">
        <v>641</v>
      </c>
      <c r="T4" s="427" t="s">
        <v>642</v>
      </c>
      <c r="U4" s="427" t="s">
        <v>643</v>
      </c>
      <c r="V4" s="428" t="s">
        <v>644</v>
      </c>
    </row>
    <row r="5" spans="1:22" ht="78.75" customHeight="1" thickTop="1" thickBot="1">
      <c r="A5" s="59"/>
      <c r="B5" s="518" t="s">
        <v>1411</v>
      </c>
      <c r="C5" s="519" t="s">
        <v>1412</v>
      </c>
      <c r="D5" s="519" t="s">
        <v>1392</v>
      </c>
      <c r="E5" s="519" t="s">
        <v>1413</v>
      </c>
      <c r="F5" s="519" t="s">
        <v>1414</v>
      </c>
      <c r="G5" s="519" t="s">
        <v>1415</v>
      </c>
      <c r="H5" s="519" t="s">
        <v>1416</v>
      </c>
      <c r="I5" s="519" t="s">
        <v>1417</v>
      </c>
      <c r="J5" s="519" t="s">
        <v>1418</v>
      </c>
      <c r="K5" s="546" t="s">
        <v>1419</v>
      </c>
      <c r="M5" s="518" t="s">
        <v>1411</v>
      </c>
      <c r="N5" s="519" t="s">
        <v>1412</v>
      </c>
      <c r="O5" s="519" t="s">
        <v>1392</v>
      </c>
      <c r="P5" s="519" t="s">
        <v>1413</v>
      </c>
      <c r="Q5" s="519" t="s">
        <v>1414</v>
      </c>
      <c r="R5" s="519" t="s">
        <v>1415</v>
      </c>
      <c r="S5" s="519" t="s">
        <v>1416</v>
      </c>
      <c r="T5" s="519" t="s">
        <v>1417</v>
      </c>
      <c r="U5" s="519" t="s">
        <v>1418</v>
      </c>
      <c r="V5" s="546" t="s">
        <v>1419</v>
      </c>
    </row>
    <row r="6" spans="1:22" ht="14.25" customHeight="1" thickTop="1">
      <c r="A6" s="37">
        <v>1954</v>
      </c>
      <c r="B6" s="524">
        <v>149641.98533781018</v>
      </c>
      <c r="C6" s="335">
        <v>21232.322992090263</v>
      </c>
      <c r="D6" s="335">
        <v>21231.06864998514</v>
      </c>
      <c r="E6" s="335"/>
      <c r="F6" s="335"/>
      <c r="G6" s="335"/>
      <c r="H6" s="335"/>
      <c r="I6" s="335"/>
      <c r="J6" s="335"/>
      <c r="K6" s="523"/>
      <c r="M6" s="524"/>
      <c r="N6" s="335"/>
      <c r="O6" s="335"/>
      <c r="P6" s="335"/>
      <c r="Q6" s="335"/>
      <c r="R6" s="335"/>
      <c r="S6" s="335"/>
      <c r="T6" s="335"/>
      <c r="U6" s="335"/>
      <c r="V6" s="523"/>
    </row>
    <row r="7" spans="1:22" ht="14.25" customHeight="1">
      <c r="A7" s="37">
        <v>1955</v>
      </c>
      <c r="B7" s="42">
        <v>157409.39185637972</v>
      </c>
      <c r="C7" s="9">
        <v>23234.381696787281</v>
      </c>
      <c r="D7" s="9">
        <v>23232.627135165327</v>
      </c>
      <c r="E7" s="9"/>
      <c r="F7" s="9"/>
      <c r="G7" s="9"/>
      <c r="H7" s="9"/>
      <c r="I7" s="9"/>
      <c r="J7" s="9"/>
      <c r="K7" s="41"/>
      <c r="M7" s="42">
        <v>5.1906598947046634</v>
      </c>
      <c r="N7" s="9">
        <v>9.4292965750514046</v>
      </c>
      <c r="O7" s="9">
        <v>9.427497589395184</v>
      </c>
      <c r="P7" s="9"/>
      <c r="Q7" s="9"/>
      <c r="R7" s="9"/>
      <c r="S7" s="9"/>
      <c r="T7" s="9"/>
      <c r="U7" s="9"/>
      <c r="V7" s="41"/>
    </row>
    <row r="8" spans="1:22" ht="14.25" customHeight="1">
      <c r="A8" s="37">
        <v>1956</v>
      </c>
      <c r="B8" s="42">
        <v>168692.68326250662</v>
      </c>
      <c r="C8" s="9">
        <v>25118.065368349136</v>
      </c>
      <c r="D8" s="9">
        <v>25115.511886738725</v>
      </c>
      <c r="E8" s="9"/>
      <c r="F8" s="9"/>
      <c r="G8" s="9"/>
      <c r="H8" s="9"/>
      <c r="I8" s="9"/>
      <c r="J8" s="9"/>
      <c r="K8" s="41"/>
      <c r="M8" s="42">
        <v>7.1681182889149042</v>
      </c>
      <c r="N8" s="9">
        <v>8.1073113807987429</v>
      </c>
      <c r="O8" s="9">
        <v>8.1044848721539164</v>
      </c>
      <c r="P8" s="9"/>
      <c r="Q8" s="9"/>
      <c r="R8" s="9"/>
      <c r="S8" s="9"/>
      <c r="T8" s="9"/>
      <c r="U8" s="9"/>
      <c r="V8" s="41"/>
    </row>
    <row r="9" spans="1:22" ht="14.25" customHeight="1">
      <c r="A9" s="37">
        <v>1957</v>
      </c>
      <c r="B9" s="42">
        <v>175905.70832009861</v>
      </c>
      <c r="C9" s="9">
        <v>26297.902246364858</v>
      </c>
      <c r="D9" s="9">
        <v>26294.517710075859</v>
      </c>
      <c r="E9" s="9"/>
      <c r="F9" s="9"/>
      <c r="G9" s="9"/>
      <c r="H9" s="9"/>
      <c r="I9" s="9"/>
      <c r="J9" s="9"/>
      <c r="K9" s="41"/>
      <c r="M9" s="42">
        <v>4.2758375278005634</v>
      </c>
      <c r="N9" s="9">
        <v>4.6971646132524691</v>
      </c>
      <c r="O9" s="9">
        <v>4.6943332417590966</v>
      </c>
      <c r="P9" s="9"/>
      <c r="Q9" s="9"/>
      <c r="R9" s="9"/>
      <c r="S9" s="9"/>
      <c r="T9" s="9"/>
      <c r="U9" s="9"/>
      <c r="V9" s="41"/>
    </row>
    <row r="10" spans="1:22" ht="14.25" customHeight="1">
      <c r="A10" s="37">
        <v>1958</v>
      </c>
      <c r="B10" s="42">
        <v>183837.78322498006</v>
      </c>
      <c r="C10" s="9">
        <v>28228.205364524099</v>
      </c>
      <c r="D10" s="9">
        <v>28223.225910269452</v>
      </c>
      <c r="E10" s="9"/>
      <c r="F10" s="9"/>
      <c r="G10" s="9"/>
      <c r="H10" s="9"/>
      <c r="I10" s="9"/>
      <c r="J10" s="9"/>
      <c r="K10" s="41"/>
      <c r="M10" s="42">
        <v>4.509276578135446</v>
      </c>
      <c r="N10" s="9">
        <v>7.3401410503229902</v>
      </c>
      <c r="O10" s="9">
        <v>7.3350202557795008</v>
      </c>
      <c r="P10" s="9"/>
      <c r="Q10" s="9"/>
      <c r="R10" s="9"/>
      <c r="S10" s="9"/>
      <c r="T10" s="9"/>
      <c r="U10" s="9"/>
      <c r="V10" s="41"/>
    </row>
    <row r="11" spans="1:22" ht="14.25" customHeight="1">
      <c r="A11" s="37">
        <v>1959</v>
      </c>
      <c r="B11" s="42">
        <v>180349.73272889256</v>
      </c>
      <c r="C11" s="9">
        <v>25553.562931913042</v>
      </c>
      <c r="D11" s="9">
        <v>25553.893756733036</v>
      </c>
      <c r="E11" s="9"/>
      <c r="F11" s="9"/>
      <c r="G11" s="9"/>
      <c r="H11" s="9"/>
      <c r="I11" s="9"/>
      <c r="J11" s="9"/>
      <c r="K11" s="41"/>
      <c r="M11" s="42">
        <v>-1.8973523477591292</v>
      </c>
      <c r="N11" s="9">
        <v>-9.4750707601568784</v>
      </c>
      <c r="O11" s="9">
        <v>-9.4579271767978099</v>
      </c>
      <c r="P11" s="9"/>
      <c r="Q11" s="9"/>
      <c r="R11" s="9"/>
      <c r="S11" s="9"/>
      <c r="T11" s="9"/>
      <c r="U11" s="9"/>
      <c r="V11" s="41"/>
    </row>
    <row r="12" spans="1:22" ht="14.25" customHeight="1">
      <c r="A12" s="37">
        <v>1960</v>
      </c>
      <c r="B12" s="42">
        <v>184590.82831088651</v>
      </c>
      <c r="C12" s="9">
        <v>28014.753104484844</v>
      </c>
      <c r="D12" s="9">
        <v>28015.615812385942</v>
      </c>
      <c r="E12" s="9"/>
      <c r="F12" s="9"/>
      <c r="G12" s="9"/>
      <c r="H12" s="9"/>
      <c r="I12" s="9"/>
      <c r="J12" s="9"/>
      <c r="K12" s="41"/>
      <c r="M12" s="42">
        <v>2.3515951578199967</v>
      </c>
      <c r="N12" s="9">
        <v>9.6314951426914384</v>
      </c>
      <c r="O12" s="9">
        <v>9.6334518687755111</v>
      </c>
      <c r="P12" s="9"/>
      <c r="Q12" s="9"/>
      <c r="R12" s="9"/>
      <c r="S12" s="9"/>
      <c r="T12" s="9"/>
      <c r="U12" s="9"/>
      <c r="V12" s="41"/>
    </row>
    <row r="13" spans="1:22" ht="14.25" customHeight="1">
      <c r="A13" s="37">
        <v>1961</v>
      </c>
      <c r="B13" s="42">
        <v>206446.92327368094</v>
      </c>
      <c r="C13" s="9">
        <v>33513.433084980585</v>
      </c>
      <c r="D13" s="9">
        <v>33509.780909300258</v>
      </c>
      <c r="E13" s="9"/>
      <c r="F13" s="9"/>
      <c r="G13" s="9"/>
      <c r="H13" s="9"/>
      <c r="I13" s="9"/>
      <c r="J13" s="9"/>
      <c r="K13" s="41"/>
      <c r="M13" s="42">
        <v>11.840293021484548</v>
      </c>
      <c r="N13" s="9">
        <v>19.627800966111188</v>
      </c>
      <c r="O13" s="9">
        <v>19.611080954662796</v>
      </c>
      <c r="P13" s="9"/>
      <c r="Q13" s="9"/>
      <c r="R13" s="9"/>
      <c r="S13" s="9"/>
      <c r="T13" s="9"/>
      <c r="U13" s="9"/>
      <c r="V13" s="41"/>
    </row>
    <row r="14" spans="1:22" ht="14.25" customHeight="1">
      <c r="A14" s="37">
        <v>1962</v>
      </c>
      <c r="B14" s="42">
        <v>225667.72376781394</v>
      </c>
      <c r="C14" s="9">
        <v>37674.581180429312</v>
      </c>
      <c r="D14" s="9">
        <v>37665.932125761268</v>
      </c>
      <c r="E14" s="9"/>
      <c r="F14" s="9"/>
      <c r="G14" s="9"/>
      <c r="H14" s="9"/>
      <c r="I14" s="9"/>
      <c r="J14" s="9"/>
      <c r="K14" s="41"/>
      <c r="M14" s="42">
        <v>9.310286726168604</v>
      </c>
      <c r="N14" s="9">
        <v>12.416358792300496</v>
      </c>
      <c r="O14" s="9">
        <v>12.40280032779182</v>
      </c>
      <c r="P14" s="9"/>
      <c r="Q14" s="9"/>
      <c r="R14" s="9"/>
      <c r="S14" s="9"/>
      <c r="T14" s="9"/>
      <c r="U14" s="9"/>
      <c r="V14" s="41"/>
    </row>
    <row r="15" spans="1:22" ht="14.25" customHeight="1">
      <c r="A15" s="37">
        <v>1963</v>
      </c>
      <c r="B15" s="42">
        <v>245429.57301781635</v>
      </c>
      <c r="C15" s="9">
        <v>41425.660970615398</v>
      </c>
      <c r="D15" s="9">
        <v>41416.387607349905</v>
      </c>
      <c r="E15" s="9"/>
      <c r="F15" s="9"/>
      <c r="G15" s="9"/>
      <c r="H15" s="9"/>
      <c r="I15" s="9"/>
      <c r="J15" s="9"/>
      <c r="K15" s="41"/>
      <c r="M15" s="42">
        <v>8.7570561354777929</v>
      </c>
      <c r="N15" s="9">
        <v>9.956526848225856</v>
      </c>
      <c r="O15" s="9">
        <v>9.9571556308931655</v>
      </c>
      <c r="P15" s="9"/>
      <c r="Q15" s="9"/>
      <c r="R15" s="9"/>
      <c r="S15" s="9"/>
      <c r="T15" s="9"/>
      <c r="U15" s="9"/>
      <c r="V15" s="41"/>
    </row>
    <row r="16" spans="1:22" ht="14.25" customHeight="1" thickBot="1">
      <c r="A16" s="37">
        <v>1964</v>
      </c>
      <c r="B16" s="525">
        <v>260607.41393361578</v>
      </c>
      <c r="C16" s="498">
        <v>47582.688228803614</v>
      </c>
      <c r="D16" s="498">
        <v>47576.38889136802</v>
      </c>
      <c r="E16" s="498">
        <v>22103.088908831873</v>
      </c>
      <c r="F16" s="498">
        <v>10761.553649745285</v>
      </c>
      <c r="G16" s="498">
        <v>3124.5847690822466</v>
      </c>
      <c r="H16" s="498"/>
      <c r="I16" s="498"/>
      <c r="J16" s="498"/>
      <c r="K16" s="526">
        <v>11587.161563708611</v>
      </c>
      <c r="L16" s="500"/>
      <c r="M16" s="525">
        <v>6.1841939947056224</v>
      </c>
      <c r="N16" s="498">
        <v>14.862834083819699</v>
      </c>
      <c r="O16" s="498">
        <v>14.873342751227625</v>
      </c>
      <c r="P16" s="498"/>
      <c r="Q16" s="498"/>
      <c r="R16" s="498"/>
      <c r="S16" s="498"/>
      <c r="T16" s="498"/>
      <c r="U16" s="498"/>
      <c r="V16" s="526"/>
    </row>
    <row r="17" spans="1:22" ht="14.25" customHeight="1">
      <c r="A17" s="37">
        <v>1965</v>
      </c>
      <c r="B17" s="42">
        <v>276904.20499575569</v>
      </c>
      <c r="C17" s="9">
        <v>55092.888917884666</v>
      </c>
      <c r="D17" s="9">
        <v>55085.828183363796</v>
      </c>
      <c r="E17" s="9">
        <v>24553.973183864677</v>
      </c>
      <c r="F17" s="9">
        <v>12789.006996443844</v>
      </c>
      <c r="G17" s="9">
        <v>4036.4518494575095</v>
      </c>
      <c r="H17" s="9"/>
      <c r="I17" s="9"/>
      <c r="J17" s="9"/>
      <c r="K17" s="41">
        <v>13706.396153597771</v>
      </c>
      <c r="M17" s="42">
        <v>6.2533873523226591</v>
      </c>
      <c r="N17" s="9">
        <v>15.783472873512094</v>
      </c>
      <c r="O17" s="9">
        <v>15.783962311940503</v>
      </c>
      <c r="P17" s="9">
        <v>11.088424270209085</v>
      </c>
      <c r="Q17" s="9">
        <v>18.839782922483007</v>
      </c>
      <c r="R17" s="9">
        <v>29.183624313802724</v>
      </c>
      <c r="S17" s="9"/>
      <c r="T17" s="9"/>
      <c r="U17" s="9"/>
      <c r="V17" s="41">
        <v>18.289505831408071</v>
      </c>
    </row>
    <row r="18" spans="1:22" ht="14.25" customHeight="1">
      <c r="A18" s="37">
        <v>1966</v>
      </c>
      <c r="B18" s="42">
        <v>296968.50753372832</v>
      </c>
      <c r="C18" s="9">
        <v>62190.178263752488</v>
      </c>
      <c r="D18" s="9">
        <v>62182.707451764152</v>
      </c>
      <c r="E18" s="9">
        <v>26167.260069314172</v>
      </c>
      <c r="F18" s="9">
        <v>15610.262065340747</v>
      </c>
      <c r="G18" s="9">
        <v>4597.627322916559</v>
      </c>
      <c r="H18" s="9"/>
      <c r="I18" s="9"/>
      <c r="J18" s="9"/>
      <c r="K18" s="41">
        <v>15807.557994192686</v>
      </c>
      <c r="M18" s="42">
        <v>7.2459363837686031</v>
      </c>
      <c r="N18" s="9">
        <v>12.882405488748748</v>
      </c>
      <c r="O18" s="9">
        <v>12.883312282747262</v>
      </c>
      <c r="P18" s="9">
        <v>6.5703699900985679</v>
      </c>
      <c r="Q18" s="9">
        <v>22.060000981166006</v>
      </c>
      <c r="R18" s="9">
        <v>13.902692126365146</v>
      </c>
      <c r="S18" s="9"/>
      <c r="T18" s="9"/>
      <c r="U18" s="9"/>
      <c r="V18" s="41">
        <v>15.329790683478706</v>
      </c>
    </row>
    <row r="19" spans="1:22" ht="14.25" customHeight="1">
      <c r="A19" s="37">
        <v>1967</v>
      </c>
      <c r="B19" s="42">
        <v>309857.86003254156</v>
      </c>
      <c r="C19" s="9">
        <v>65224.520959415335</v>
      </c>
      <c r="D19" s="9">
        <v>65220.959635126172</v>
      </c>
      <c r="E19" s="9">
        <v>30545.094335795711</v>
      </c>
      <c r="F19" s="9">
        <v>14916.593265500631</v>
      </c>
      <c r="G19" s="9">
        <v>4608.8055383665023</v>
      </c>
      <c r="H19" s="9"/>
      <c r="I19" s="9"/>
      <c r="J19" s="9"/>
      <c r="K19" s="41">
        <v>15150.466495463328</v>
      </c>
      <c r="M19" s="42">
        <v>4.3403095519646495</v>
      </c>
      <c r="N19" s="9">
        <v>4.8791349058270983</v>
      </c>
      <c r="O19" s="9">
        <v>4.8860081972449176</v>
      </c>
      <c r="P19" s="9">
        <v>16.73019741037136</v>
      </c>
      <c r="Q19" s="9">
        <v>-4.443671713752062</v>
      </c>
      <c r="R19" s="9">
        <v>0.24313009004071073</v>
      </c>
      <c r="S19" s="9"/>
      <c r="T19" s="9"/>
      <c r="U19" s="9"/>
      <c r="V19" s="41">
        <v>-4.1568185229543868</v>
      </c>
    </row>
    <row r="20" spans="1:22" ht="14.25" customHeight="1">
      <c r="A20" s="37">
        <v>1968</v>
      </c>
      <c r="B20" s="42">
        <v>330298.83510754083</v>
      </c>
      <c r="C20" s="9">
        <v>71279.040954007345</v>
      </c>
      <c r="D20" s="9">
        <v>71276.911127907151</v>
      </c>
      <c r="E20" s="9">
        <v>36125.11238382123</v>
      </c>
      <c r="F20" s="9">
        <v>15793.286352507344</v>
      </c>
      <c r="G20" s="9">
        <v>4522.1877214665183</v>
      </c>
      <c r="H20" s="9"/>
      <c r="I20" s="9"/>
      <c r="J20" s="9"/>
      <c r="K20" s="41">
        <v>14836.324670112064</v>
      </c>
      <c r="M20" s="42">
        <v>6.5968877061413078</v>
      </c>
      <c r="N20" s="9">
        <v>9.2825825403291429</v>
      </c>
      <c r="O20" s="9">
        <v>9.2852842501253363</v>
      </c>
      <c r="P20" s="9">
        <v>18.26813165702459</v>
      </c>
      <c r="Q20" s="9">
        <v>5.8773010123856162</v>
      </c>
      <c r="R20" s="9">
        <v>-1.8793983859575869</v>
      </c>
      <c r="S20" s="9"/>
      <c r="T20" s="9"/>
      <c r="U20" s="9"/>
      <c r="V20" s="41">
        <v>-2.0734795555326979</v>
      </c>
    </row>
    <row r="21" spans="1:22" ht="14.25" customHeight="1">
      <c r="A21" s="37">
        <v>1969</v>
      </c>
      <c r="B21" s="42">
        <v>359720.44470794767</v>
      </c>
      <c r="C21" s="9">
        <v>79481.03931779573</v>
      </c>
      <c r="D21" s="9">
        <v>79473.481608809278</v>
      </c>
      <c r="E21" s="9">
        <v>36079.116850721533</v>
      </c>
      <c r="F21" s="9">
        <v>19981.461101780853</v>
      </c>
      <c r="G21" s="9">
        <v>4704.4830204886202</v>
      </c>
      <c r="H21" s="9"/>
      <c r="I21" s="9"/>
      <c r="J21" s="9"/>
      <c r="K21" s="41">
        <v>18708.420635818278</v>
      </c>
      <c r="M21" s="42">
        <v>8.9075729228132339</v>
      </c>
      <c r="N21" s="9">
        <v>11.506886532158456</v>
      </c>
      <c r="O21" s="9">
        <v>11.49961516457032</v>
      </c>
      <c r="P21" s="9">
        <v>-0.12732287891870087</v>
      </c>
      <c r="Q21" s="9">
        <v>26.518703300840187</v>
      </c>
      <c r="R21" s="9">
        <v>4.0311307325159973</v>
      </c>
      <c r="S21" s="9"/>
      <c r="T21" s="9"/>
      <c r="U21" s="9"/>
      <c r="V21" s="41">
        <v>26.098754589177965</v>
      </c>
    </row>
    <row r="22" spans="1:22" ht="14.25" customHeight="1">
      <c r="A22" s="37">
        <v>1970</v>
      </c>
      <c r="B22" s="42">
        <v>374992.84880931542</v>
      </c>
      <c r="C22" s="9">
        <v>81428.858628946007</v>
      </c>
      <c r="D22" s="9">
        <v>81425.200523103675</v>
      </c>
      <c r="E22" s="9">
        <v>34104.731641923456</v>
      </c>
      <c r="F22" s="9">
        <v>22058.032169844231</v>
      </c>
      <c r="G22" s="9">
        <v>5030.0551811200103</v>
      </c>
      <c r="H22" s="9"/>
      <c r="I22" s="9"/>
      <c r="J22" s="9"/>
      <c r="K22" s="41">
        <v>20232.381530215975</v>
      </c>
      <c r="M22" s="42">
        <v>4.2456313857187622</v>
      </c>
      <c r="N22" s="9">
        <v>2.4506716669395079</v>
      </c>
      <c r="O22" s="9">
        <v>2.4558115169803552</v>
      </c>
      <c r="P22" s="9">
        <v>-5.4723767684424107</v>
      </c>
      <c r="Q22" s="9">
        <v>10.392488604741246</v>
      </c>
      <c r="R22" s="9">
        <v>6.9204662704378306</v>
      </c>
      <c r="S22" s="9"/>
      <c r="T22" s="9"/>
      <c r="U22" s="9"/>
      <c r="V22" s="41">
        <v>8.145855409515379</v>
      </c>
    </row>
    <row r="23" spans="1:22" ht="14.25" customHeight="1">
      <c r="A23" s="37">
        <v>1971</v>
      </c>
      <c r="B23" s="42">
        <v>392426.6958695841</v>
      </c>
      <c r="C23" s="9">
        <v>79301.346544766959</v>
      </c>
      <c r="D23" s="9">
        <v>79297.052377650267</v>
      </c>
      <c r="E23" s="9">
        <v>32775.792657587175</v>
      </c>
      <c r="F23" s="9">
        <v>22295.349418519771</v>
      </c>
      <c r="G23" s="9">
        <v>4547.1355899304408</v>
      </c>
      <c r="H23" s="9"/>
      <c r="I23" s="9"/>
      <c r="J23" s="9"/>
      <c r="K23" s="41">
        <v>19678.774711612874</v>
      </c>
      <c r="M23" s="42">
        <v>4.6491145406172274</v>
      </c>
      <c r="N23" s="9">
        <v>-2.6127249233268368</v>
      </c>
      <c r="O23" s="9">
        <v>-2.613623462738135</v>
      </c>
      <c r="P23" s="9">
        <v>-3.8966410827953046</v>
      </c>
      <c r="Q23" s="9">
        <v>1.07587679104022</v>
      </c>
      <c r="R23" s="9">
        <v>-9.6006817778496174</v>
      </c>
      <c r="S23" s="9"/>
      <c r="T23" s="9"/>
      <c r="U23" s="9"/>
      <c r="V23" s="41">
        <v>-2.7362414937476265</v>
      </c>
    </row>
    <row r="24" spans="1:22" ht="14.25" customHeight="1">
      <c r="A24" s="37">
        <v>1972</v>
      </c>
      <c r="B24" s="42">
        <v>424406.1467311802</v>
      </c>
      <c r="C24" s="9">
        <v>90261.499573171983</v>
      </c>
      <c r="D24" s="9">
        <v>90256.368593103616</v>
      </c>
      <c r="E24" s="9">
        <v>36328.846548399437</v>
      </c>
      <c r="F24" s="9">
        <v>25077.866651292265</v>
      </c>
      <c r="G24" s="9">
        <v>5675.7354283578752</v>
      </c>
      <c r="H24" s="9"/>
      <c r="I24" s="9"/>
      <c r="J24" s="9"/>
      <c r="K24" s="41">
        <v>23173.919965054043</v>
      </c>
      <c r="M24" s="42">
        <v>8.1491527457713708</v>
      </c>
      <c r="N24" s="9">
        <v>13.820891455125327</v>
      </c>
      <c r="O24" s="9">
        <v>13.820584607937093</v>
      </c>
      <c r="P24" s="9">
        <v>10.84048196158507</v>
      </c>
      <c r="Q24" s="9">
        <v>12.480258463503514</v>
      </c>
      <c r="R24" s="9">
        <v>24.820017263762729</v>
      </c>
      <c r="S24" s="9"/>
      <c r="T24" s="9"/>
      <c r="U24" s="9"/>
      <c r="V24" s="41">
        <v>17.76099022760096</v>
      </c>
    </row>
    <row r="25" spans="1:22" ht="14.25" customHeight="1">
      <c r="A25" s="37">
        <v>1973</v>
      </c>
      <c r="B25" s="42">
        <v>457461.904083987</v>
      </c>
      <c r="C25" s="9">
        <v>101537.91846509419</v>
      </c>
      <c r="D25" s="9">
        <v>101533.18745571305</v>
      </c>
      <c r="E25" s="9">
        <v>40455.97184533043</v>
      </c>
      <c r="F25" s="9">
        <v>27517.149038650768</v>
      </c>
      <c r="G25" s="9">
        <v>7233.0295866364058</v>
      </c>
      <c r="H25" s="9"/>
      <c r="I25" s="9"/>
      <c r="J25" s="9"/>
      <c r="K25" s="41">
        <v>26327.036985095448</v>
      </c>
      <c r="M25" s="42">
        <v>7.7887084358710723</v>
      </c>
      <c r="N25" s="9">
        <v>12.493055117903062</v>
      </c>
      <c r="O25" s="9">
        <v>12.494208484553493</v>
      </c>
      <c r="P25" s="9">
        <v>11.36046334813463</v>
      </c>
      <c r="Q25" s="9">
        <v>9.7268337106849003</v>
      </c>
      <c r="R25" s="9">
        <v>27.437751070949634</v>
      </c>
      <c r="S25" s="9"/>
      <c r="T25" s="9"/>
      <c r="U25" s="9"/>
      <c r="V25" s="41">
        <v>13.606317035686066</v>
      </c>
    </row>
    <row r="26" spans="1:22" ht="14.25" customHeight="1">
      <c r="A26" s="37">
        <v>1974</v>
      </c>
      <c r="B26" s="42">
        <v>483164.74075368402</v>
      </c>
      <c r="C26" s="9">
        <v>108426.32208558939</v>
      </c>
      <c r="D26" s="9">
        <v>108416.63855861033</v>
      </c>
      <c r="E26" s="9">
        <v>42152.709762770231</v>
      </c>
      <c r="F26" s="9">
        <v>29125.386862769588</v>
      </c>
      <c r="G26" s="9">
        <v>8305.0723164732026</v>
      </c>
      <c r="H26" s="9"/>
      <c r="I26" s="9"/>
      <c r="J26" s="9"/>
      <c r="K26" s="41">
        <v>28833.4696165973</v>
      </c>
      <c r="M26" s="42">
        <v>5.6185742332279798</v>
      </c>
      <c r="N26" s="9">
        <v>6.7840701529283676</v>
      </c>
      <c r="O26" s="9">
        <v>6.7795085285781154</v>
      </c>
      <c r="P26" s="9">
        <v>4.1940357382259874</v>
      </c>
      <c r="Q26" s="9">
        <v>5.8444929082583252</v>
      </c>
      <c r="R26" s="9">
        <v>14.821489626110207</v>
      </c>
      <c r="S26" s="9"/>
      <c r="T26" s="9"/>
      <c r="U26" s="9"/>
      <c r="V26" s="41">
        <v>9.5203749397276383</v>
      </c>
    </row>
    <row r="27" spans="1:22" ht="14.25" customHeight="1">
      <c r="A27" s="37">
        <v>1975</v>
      </c>
      <c r="B27" s="42">
        <v>485783.9348121098</v>
      </c>
      <c r="C27" s="9">
        <v>103258.0390289526</v>
      </c>
      <c r="D27" s="9">
        <v>103248.90255298073</v>
      </c>
      <c r="E27" s="9">
        <v>39067.433744642418</v>
      </c>
      <c r="F27" s="9">
        <v>28811.774279017212</v>
      </c>
      <c r="G27" s="9">
        <v>8491.1281697432696</v>
      </c>
      <c r="H27" s="9"/>
      <c r="I27" s="9"/>
      <c r="J27" s="9"/>
      <c r="K27" s="41">
        <v>26878.566359577824</v>
      </c>
      <c r="M27" s="42">
        <v>0.54209130706435182</v>
      </c>
      <c r="N27" s="9">
        <v>-4.7666313467287562</v>
      </c>
      <c r="O27" s="9">
        <v>-4.7665525092220111</v>
      </c>
      <c r="P27" s="9">
        <v>-7.3192827590238707</v>
      </c>
      <c r="Q27" s="9">
        <v>-1.0767671009144997</v>
      </c>
      <c r="R27" s="9">
        <v>2.2402677084583988</v>
      </c>
      <c r="S27" s="9"/>
      <c r="T27" s="9"/>
      <c r="U27" s="9"/>
      <c r="V27" s="41">
        <v>-6.7799792498582363</v>
      </c>
    </row>
    <row r="28" spans="1:22" ht="14.25" customHeight="1">
      <c r="A28" s="37">
        <v>1976</v>
      </c>
      <c r="B28" s="42">
        <v>501833.13918385212</v>
      </c>
      <c r="C28" s="9">
        <v>101738.43792656496</v>
      </c>
      <c r="D28" s="9">
        <v>101729.693929555</v>
      </c>
      <c r="E28" s="9">
        <v>38795.2920278522</v>
      </c>
      <c r="F28" s="9">
        <v>28144.415554583746</v>
      </c>
      <c r="G28" s="9">
        <v>8254.3026480569351</v>
      </c>
      <c r="H28" s="9"/>
      <c r="I28" s="9"/>
      <c r="J28" s="9"/>
      <c r="K28" s="41">
        <v>26535.683699062123</v>
      </c>
      <c r="M28" s="42">
        <v>3.3037742135193948</v>
      </c>
      <c r="N28" s="9">
        <v>-1.4716540394124178</v>
      </c>
      <c r="O28" s="9">
        <v>-1.4714041368586672</v>
      </c>
      <c r="P28" s="9">
        <v>-0.69659481236731269</v>
      </c>
      <c r="Q28" s="9">
        <v>-2.3162708341758931</v>
      </c>
      <c r="R28" s="9">
        <v>-2.7890937099527391</v>
      </c>
      <c r="S28" s="9"/>
      <c r="T28" s="9"/>
      <c r="U28" s="9"/>
      <c r="V28" s="41">
        <v>-1.2756731736680571</v>
      </c>
    </row>
    <row r="29" spans="1:22" ht="14.25" customHeight="1">
      <c r="A29" s="37">
        <v>1977</v>
      </c>
      <c r="B29" s="42">
        <v>516080.3519373564</v>
      </c>
      <c r="C29" s="9">
        <v>100864.56898099296</v>
      </c>
      <c r="D29" s="9">
        <v>100859.4554127305</v>
      </c>
      <c r="E29" s="9">
        <v>37985.545401068637</v>
      </c>
      <c r="F29" s="9">
        <v>28006.017367494409</v>
      </c>
      <c r="G29" s="9">
        <v>8601.540094166925</v>
      </c>
      <c r="H29" s="9"/>
      <c r="I29" s="9"/>
      <c r="J29" s="9"/>
      <c r="K29" s="41">
        <v>26266.352550000527</v>
      </c>
      <c r="M29" s="42">
        <v>2.839033862266449</v>
      </c>
      <c r="N29" s="9">
        <v>-0.85893686140803283</v>
      </c>
      <c r="O29" s="9">
        <v>-0.85544198867550936</v>
      </c>
      <c r="P29" s="9">
        <v>-2.0872291055374026</v>
      </c>
      <c r="Q29" s="9">
        <v>-0.49174297764658093</v>
      </c>
      <c r="R29" s="9">
        <v>4.2067447840882011</v>
      </c>
      <c r="S29" s="9"/>
      <c r="T29" s="9"/>
      <c r="U29" s="9"/>
      <c r="V29" s="41">
        <v>-1.0149772363736598</v>
      </c>
    </row>
    <row r="30" spans="1:22" ht="14.25" customHeight="1">
      <c r="A30" s="37">
        <v>1978</v>
      </c>
      <c r="B30" s="42">
        <v>523628.17195638351</v>
      </c>
      <c r="C30" s="9">
        <v>97810.622755645367</v>
      </c>
      <c r="D30" s="9">
        <v>97809.023063774614</v>
      </c>
      <c r="E30" s="9">
        <v>35701.371106835693</v>
      </c>
      <c r="F30" s="9">
        <v>28090.414750354521</v>
      </c>
      <c r="G30" s="9">
        <v>7998.8113982682844</v>
      </c>
      <c r="H30" s="9"/>
      <c r="I30" s="9"/>
      <c r="J30" s="9"/>
      <c r="K30" s="41">
        <v>26018.425808316122</v>
      </c>
      <c r="M30" s="42">
        <v>1.4625280715866662</v>
      </c>
      <c r="N30" s="9">
        <v>-3.0277690731252527</v>
      </c>
      <c r="O30" s="9">
        <v>-3.0244386472969786</v>
      </c>
      <c r="P30" s="9">
        <v>-6.0132723385055931</v>
      </c>
      <c r="Q30" s="9">
        <v>0.30135446162391499</v>
      </c>
      <c r="R30" s="9">
        <v>-7.0072183504367613</v>
      </c>
      <c r="S30" s="9"/>
      <c r="T30" s="9"/>
      <c r="U30" s="9"/>
      <c r="V30" s="41">
        <v>-0.94389482213966813</v>
      </c>
    </row>
    <row r="31" spans="1:22" ht="14.25" customHeight="1">
      <c r="A31" s="37">
        <v>1979</v>
      </c>
      <c r="B31" s="42">
        <v>523848.1718258544</v>
      </c>
      <c r="C31" s="9">
        <v>93301.5191752885</v>
      </c>
      <c r="D31" s="9">
        <v>93297.472552829902</v>
      </c>
      <c r="E31" s="9">
        <v>33143.740304219995</v>
      </c>
      <c r="F31" s="9">
        <v>27713.284015466197</v>
      </c>
      <c r="G31" s="9">
        <v>7517.3444561068764</v>
      </c>
      <c r="H31" s="9"/>
      <c r="I31" s="9"/>
      <c r="J31" s="9"/>
      <c r="K31" s="41">
        <v>24923.103777036835</v>
      </c>
      <c r="M31" s="42">
        <v>4.2014521229627455E-2</v>
      </c>
      <c r="N31" s="9">
        <v>-4.6100346294918326</v>
      </c>
      <c r="O31" s="9">
        <v>-4.6126117710050485</v>
      </c>
      <c r="P31" s="9">
        <v>-7.1639567986395702</v>
      </c>
      <c r="Q31" s="9">
        <v>-1.3425602229086508</v>
      </c>
      <c r="R31" s="9">
        <v>-6.0192310855790909</v>
      </c>
      <c r="S31" s="9"/>
      <c r="T31" s="9"/>
      <c r="U31" s="9"/>
      <c r="V31" s="41">
        <v>-4.2097936260586337</v>
      </c>
    </row>
    <row r="32" spans="1:22" ht="14.25" customHeight="1">
      <c r="A32" s="37">
        <v>1980</v>
      </c>
      <c r="B32" s="42">
        <v>530661.23908155225</v>
      </c>
      <c r="C32" s="9">
        <v>94185.068659237426</v>
      </c>
      <c r="D32" s="9">
        <v>94178.847899693661</v>
      </c>
      <c r="E32" s="9">
        <v>32584.324083056246</v>
      </c>
      <c r="F32" s="9">
        <v>27886.618186087537</v>
      </c>
      <c r="G32" s="9">
        <v>7462.6371105194185</v>
      </c>
      <c r="H32" s="9">
        <v>18191.101309691199</v>
      </c>
      <c r="I32" s="9">
        <v>191.02551097039637</v>
      </c>
      <c r="J32" s="9">
        <v>7863.1416993688736</v>
      </c>
      <c r="K32" s="41">
        <v>26245.26852003047</v>
      </c>
      <c r="M32" s="42">
        <v>1.3005805159062023</v>
      </c>
      <c r="N32" s="9">
        <v>0.94698295564616952</v>
      </c>
      <c r="O32" s="9">
        <v>0.94469370149836696</v>
      </c>
      <c r="P32" s="9">
        <v>-1.6878487944600562</v>
      </c>
      <c r="Q32" s="9">
        <v>0.62545518071623896</v>
      </c>
      <c r="R32" s="9">
        <v>-0.72774828806754233</v>
      </c>
      <c r="S32" s="9"/>
      <c r="T32" s="9"/>
      <c r="U32" s="9"/>
      <c r="V32" s="41">
        <v>5.3049762775205567</v>
      </c>
    </row>
    <row r="33" spans="1:22" ht="14.25" customHeight="1">
      <c r="A33" s="37">
        <v>1981</v>
      </c>
      <c r="B33" s="42">
        <v>529960.0284048795</v>
      </c>
      <c r="C33" s="9">
        <v>91484.489254354427</v>
      </c>
      <c r="D33" s="9">
        <v>91485.354141604723</v>
      </c>
      <c r="E33" s="9">
        <v>32054.87142327668</v>
      </c>
      <c r="F33" s="9">
        <v>26541.335479706715</v>
      </c>
      <c r="G33" s="9">
        <v>6970.9444204181045</v>
      </c>
      <c r="H33" s="9">
        <v>17884.010379488987</v>
      </c>
      <c r="I33" s="9">
        <v>208.03810038462544</v>
      </c>
      <c r="J33" s="9">
        <v>7826.1543383296066</v>
      </c>
      <c r="K33" s="41">
        <v>25918.202818203219</v>
      </c>
      <c r="M33" s="42">
        <v>-0.13213904182758363</v>
      </c>
      <c r="N33" s="9">
        <v>-2.8673116061036397</v>
      </c>
      <c r="O33" s="9">
        <v>-2.859977392118529</v>
      </c>
      <c r="P33" s="9">
        <v>-1.6248692421239497</v>
      </c>
      <c r="Q33" s="9">
        <v>-4.824115629237447</v>
      </c>
      <c r="R33" s="9">
        <v>-6.5887257120973768</v>
      </c>
      <c r="S33" s="9">
        <v>-1.6881381999593992</v>
      </c>
      <c r="T33" s="9">
        <v>8.9059253540567873</v>
      </c>
      <c r="U33" s="9">
        <v>-0.47038909450449751</v>
      </c>
      <c r="V33" s="41">
        <v>-1.2461892000747987</v>
      </c>
    </row>
    <row r="34" spans="1:22" ht="14.25" customHeight="1">
      <c r="A34" s="37">
        <v>1982</v>
      </c>
      <c r="B34" s="42">
        <v>536556.99054213462</v>
      </c>
      <c r="C34" s="9">
        <v>92514.542002269271</v>
      </c>
      <c r="D34" s="9">
        <v>92515.017615824268</v>
      </c>
      <c r="E34" s="9">
        <v>31573.079809910971</v>
      </c>
      <c r="F34" s="9">
        <v>27597.981358315395</v>
      </c>
      <c r="G34" s="9">
        <v>7556.9431271525445</v>
      </c>
      <c r="H34" s="9">
        <v>18159.42968240038</v>
      </c>
      <c r="I34" s="9">
        <v>233.67252906291768</v>
      </c>
      <c r="J34" s="9">
        <v>7393.9111089820562</v>
      </c>
      <c r="K34" s="41">
        <v>25787.013320445352</v>
      </c>
      <c r="M34" s="42">
        <v>1.2448037179542126</v>
      </c>
      <c r="N34" s="9">
        <v>1.125931571909411</v>
      </c>
      <c r="O34" s="9">
        <v>1.1254954237000403</v>
      </c>
      <c r="P34" s="9">
        <v>-1.503021512717273</v>
      </c>
      <c r="Q34" s="9">
        <v>3.9811330496786201</v>
      </c>
      <c r="R34" s="9">
        <v>8.4063029539875878</v>
      </c>
      <c r="S34" s="9">
        <v>1.5400309945428514</v>
      </c>
      <c r="T34" s="9">
        <v>12.321987477725838</v>
      </c>
      <c r="U34" s="9">
        <v>-5.5230603775673455</v>
      </c>
      <c r="V34" s="41">
        <v>-0.50616741707772972</v>
      </c>
    </row>
    <row r="35" spans="1:22" ht="14.25" customHeight="1">
      <c r="A35" s="37">
        <v>1983</v>
      </c>
      <c r="B35" s="42">
        <v>546059.96508570039</v>
      </c>
      <c r="C35" s="9">
        <v>91358.060260200902</v>
      </c>
      <c r="D35" s="9">
        <v>91359.418971275853</v>
      </c>
      <c r="E35" s="9">
        <v>29968.131305768122</v>
      </c>
      <c r="F35" s="9">
        <v>28362.183352996213</v>
      </c>
      <c r="G35" s="9">
        <v>6564.8308606046348</v>
      </c>
      <c r="H35" s="9">
        <v>18397.14427734938</v>
      </c>
      <c r="I35" s="9">
        <v>256.22873486201354</v>
      </c>
      <c r="J35" s="9">
        <v>7810.9004396954851</v>
      </c>
      <c r="K35" s="41">
        <v>26464.27345190688</v>
      </c>
      <c r="M35" s="42">
        <v>1.7711025503486688</v>
      </c>
      <c r="N35" s="9">
        <v>-1.2500540099306789</v>
      </c>
      <c r="O35" s="9">
        <v>-1.249093038437421</v>
      </c>
      <c r="P35" s="9">
        <v>-5.0832814340748822</v>
      </c>
      <c r="Q35" s="9">
        <v>2.7690503329170557</v>
      </c>
      <c r="R35" s="9">
        <v>-13.128486609660872</v>
      </c>
      <c r="S35" s="9">
        <v>1.3090421841793098</v>
      </c>
      <c r="T35" s="9">
        <v>9.6529129416930601</v>
      </c>
      <c r="U35" s="9">
        <v>5.6396313746168047</v>
      </c>
      <c r="V35" s="41">
        <v>2.6263612735816899</v>
      </c>
    </row>
    <row r="36" spans="1:22" ht="14.25" customHeight="1">
      <c r="A36" s="37">
        <v>1984</v>
      </c>
      <c r="B36" s="42">
        <v>555801.90943698806</v>
      </c>
      <c r="C36" s="9">
        <v>87639.759233905876</v>
      </c>
      <c r="D36" s="9">
        <v>87638.288515821725</v>
      </c>
      <c r="E36" s="9">
        <v>28483.631673364605</v>
      </c>
      <c r="F36" s="9">
        <v>27495.802408870772</v>
      </c>
      <c r="G36" s="9">
        <v>5011.6984638113963</v>
      </c>
      <c r="H36" s="9">
        <v>18633.502755892325</v>
      </c>
      <c r="I36" s="9">
        <v>211.7277182193196</v>
      </c>
      <c r="J36" s="9">
        <v>7801.925495663294</v>
      </c>
      <c r="K36" s="41">
        <v>26647.15596977494</v>
      </c>
      <c r="M36" s="42">
        <v>1.7840429575822769</v>
      </c>
      <c r="N36" s="9">
        <v>-4.0700306198542036</v>
      </c>
      <c r="O36" s="9">
        <v>-4.0730671203415669</v>
      </c>
      <c r="P36" s="9">
        <v>-4.9535942607064953</v>
      </c>
      <c r="Q36" s="9">
        <v>-3.0547046866683303</v>
      </c>
      <c r="R36" s="9">
        <v>-23.658376426931916</v>
      </c>
      <c r="S36" s="9">
        <v>1.2847563457658584</v>
      </c>
      <c r="T36" s="9">
        <v>-17.367691670748407</v>
      </c>
      <c r="U36" s="9">
        <v>-0.11490280924053575</v>
      </c>
      <c r="V36" s="41">
        <v>0.69105436882825888</v>
      </c>
    </row>
    <row r="37" spans="1:22" ht="14.25" customHeight="1">
      <c r="A37" s="37">
        <v>1985</v>
      </c>
      <c r="B37" s="42">
        <v>568701.04613846913</v>
      </c>
      <c r="C37" s="9">
        <v>93229.28674601308</v>
      </c>
      <c r="D37" s="9">
        <v>93229.112190135478</v>
      </c>
      <c r="E37" s="9">
        <v>28816.379806504672</v>
      </c>
      <c r="F37" s="9">
        <v>29485.48721295776</v>
      </c>
      <c r="G37" s="9">
        <v>5314.7851238652465</v>
      </c>
      <c r="H37" s="9">
        <v>21235.045625959679</v>
      </c>
      <c r="I37" s="9">
        <v>203.24454295696032</v>
      </c>
      <c r="J37" s="9">
        <v>8174.1698778911586</v>
      </c>
      <c r="K37" s="41">
        <v>29612.460046807799</v>
      </c>
      <c r="M37" s="42">
        <v>2.3208154708477924</v>
      </c>
      <c r="N37" s="9">
        <v>6.3778444406596968</v>
      </c>
      <c r="O37" s="9">
        <v>6.3794304624107401</v>
      </c>
      <c r="P37" s="9">
        <v>1.1682082430914953</v>
      </c>
      <c r="Q37" s="9">
        <v>7.236322019266006</v>
      </c>
      <c r="R37" s="9">
        <v>6.0475837132338839</v>
      </c>
      <c r="S37" s="9">
        <v>13.961641587997665</v>
      </c>
      <c r="T37" s="9">
        <v>-4.0066436901624369</v>
      </c>
      <c r="U37" s="9">
        <v>4.7711860672698947</v>
      </c>
      <c r="V37" s="41">
        <v>11.128032126191311</v>
      </c>
    </row>
    <row r="38" spans="1:22" ht="14.25" customHeight="1">
      <c r="A38" s="37">
        <v>1986</v>
      </c>
      <c r="B38" s="42">
        <v>587204.63533783518</v>
      </c>
      <c r="C38" s="9">
        <v>103111.16811856943</v>
      </c>
      <c r="D38" s="9">
        <v>103109.47129591132</v>
      </c>
      <c r="E38" s="9">
        <v>29798.061342305376</v>
      </c>
      <c r="F38" s="9">
        <v>33544.708794686609</v>
      </c>
      <c r="G38" s="9">
        <v>5996.3891075036136</v>
      </c>
      <c r="H38" s="9">
        <v>24121.568597844413</v>
      </c>
      <c r="I38" s="9">
        <v>394.00674357018136</v>
      </c>
      <c r="J38" s="9">
        <v>9254.7367100011197</v>
      </c>
      <c r="K38" s="41">
        <v>33770.312051415713</v>
      </c>
      <c r="M38" s="42">
        <v>3.2536583720053081</v>
      </c>
      <c r="N38" s="9">
        <v>10.599546255757385</v>
      </c>
      <c r="O38" s="9">
        <v>10.597933278207572</v>
      </c>
      <c r="P38" s="9">
        <v>3.4066789180059009</v>
      </c>
      <c r="Q38" s="9">
        <v>13.766845880521771</v>
      </c>
      <c r="R38" s="9">
        <v>12.824676214617337</v>
      </c>
      <c r="S38" s="9">
        <v>13.593203531222841</v>
      </c>
      <c r="T38" s="9">
        <v>93.858461259457982</v>
      </c>
      <c r="U38" s="9">
        <v>13.219285239380607</v>
      </c>
      <c r="V38" s="41">
        <v>14.040886836269873</v>
      </c>
    </row>
    <row r="39" spans="1:22" ht="14.25" customHeight="1">
      <c r="A39" s="37">
        <v>1987</v>
      </c>
      <c r="B39" s="42">
        <v>619779.53431013529</v>
      </c>
      <c r="C39" s="9">
        <v>115594.97116173667</v>
      </c>
      <c r="D39" s="9">
        <v>115592.33272100157</v>
      </c>
      <c r="E39" s="9">
        <v>31565.621285965306</v>
      </c>
      <c r="F39" s="9">
        <v>37436.980149515781</v>
      </c>
      <c r="G39" s="9">
        <v>7678.1818200203124</v>
      </c>
      <c r="H39" s="9">
        <v>29112.230826391449</v>
      </c>
      <c r="I39" s="9">
        <v>357.11625090747907</v>
      </c>
      <c r="J39" s="9">
        <v>9442.2023882012309</v>
      </c>
      <c r="K39" s="41">
        <v>38911.54946550016</v>
      </c>
      <c r="M39" s="42">
        <v>5.5474526275765657</v>
      </c>
      <c r="N39" s="9">
        <v>12.107129878319167</v>
      </c>
      <c r="O39" s="9">
        <v>12.106415897784984</v>
      </c>
      <c r="P39" s="9">
        <v>5.931795103564208</v>
      </c>
      <c r="Q39" s="9">
        <v>11.603234890641524</v>
      </c>
      <c r="R39" s="9">
        <v>28.046757512986908</v>
      </c>
      <c r="S39" s="9">
        <v>20.689625586758154</v>
      </c>
      <c r="T39" s="9">
        <v>-9.362908951361959</v>
      </c>
      <c r="U39" s="9">
        <v>2.025618708282928</v>
      </c>
      <c r="V39" s="41">
        <v>15.22413357109893</v>
      </c>
    </row>
    <row r="40" spans="1:22" ht="14.25" customHeight="1">
      <c r="A40" s="37">
        <v>1988</v>
      </c>
      <c r="B40" s="42">
        <v>651347.96920173836</v>
      </c>
      <c r="C40" s="9">
        <v>131541.69966902287</v>
      </c>
      <c r="D40" s="9">
        <v>131537.16565182639</v>
      </c>
      <c r="E40" s="9">
        <v>35420.287474425473</v>
      </c>
      <c r="F40" s="9">
        <v>42608.782689985812</v>
      </c>
      <c r="G40" s="9">
        <v>9272.8526089225161</v>
      </c>
      <c r="H40" s="9">
        <v>34201.465914865294</v>
      </c>
      <c r="I40" s="9">
        <v>386.20320338658587</v>
      </c>
      <c r="J40" s="9">
        <v>9647.5737602407353</v>
      </c>
      <c r="K40" s="41">
        <v>44235.242878492616</v>
      </c>
      <c r="M40" s="42">
        <v>5.0934942417453888</v>
      </c>
      <c r="N40" s="9">
        <v>13.795347969743489</v>
      </c>
      <c r="O40" s="9">
        <v>13.79402297322776</v>
      </c>
      <c r="P40" s="9">
        <v>12.211596133461899</v>
      </c>
      <c r="Q40" s="9">
        <v>13.814689432253591</v>
      </c>
      <c r="R40" s="9">
        <v>20.768859428988939</v>
      </c>
      <c r="S40" s="9">
        <v>17.481432868621805</v>
      </c>
      <c r="T40" s="9">
        <v>8.1449534724877601</v>
      </c>
      <c r="U40" s="9">
        <v>2.1750367509187463</v>
      </c>
      <c r="V40" s="41">
        <v>13.681525115602389</v>
      </c>
    </row>
    <row r="41" spans="1:22" ht="14.25" customHeight="1">
      <c r="A41" s="37">
        <v>1989</v>
      </c>
      <c r="B41" s="42">
        <v>682792.55842656584</v>
      </c>
      <c r="C41" s="9">
        <v>146926.07082061507</v>
      </c>
      <c r="D41" s="9">
        <v>146921.64470211489</v>
      </c>
      <c r="E41" s="9">
        <v>36345.227102097539</v>
      </c>
      <c r="F41" s="9">
        <v>51606.353984989692</v>
      </c>
      <c r="G41" s="9">
        <v>10500.709361143734</v>
      </c>
      <c r="H41" s="9">
        <v>37682.306856044139</v>
      </c>
      <c r="I41" s="9">
        <v>251.88835089443944</v>
      </c>
      <c r="J41" s="9">
        <v>10535.159046945357</v>
      </c>
      <c r="K41" s="41">
        <v>48469.354253883939</v>
      </c>
      <c r="M41" s="42">
        <v>4.8276176040534136</v>
      </c>
      <c r="N41" s="9">
        <v>11.695432847759623</v>
      </c>
      <c r="O41" s="9">
        <v>11.695918012260197</v>
      </c>
      <c r="P41" s="9">
        <v>2.611327274912445</v>
      </c>
      <c r="Q41" s="9">
        <v>21.116705822057071</v>
      </c>
      <c r="R41" s="9">
        <v>13.24141344638381</v>
      </c>
      <c r="S41" s="9">
        <v>10.177461252226427</v>
      </c>
      <c r="T41" s="9">
        <v>-34.778285450340633</v>
      </c>
      <c r="U41" s="9">
        <v>9.2000881129565393</v>
      </c>
      <c r="V41" s="41">
        <v>9.5718054199945826</v>
      </c>
    </row>
    <row r="42" spans="1:22" ht="14.25" customHeight="1">
      <c r="A42" s="37">
        <v>1990</v>
      </c>
      <c r="B42" s="42">
        <v>708627.46223801095</v>
      </c>
      <c r="C42" s="9">
        <v>156249.94532198104</v>
      </c>
      <c r="D42" s="9">
        <v>156245.54108575909</v>
      </c>
      <c r="E42" s="9">
        <v>38665.931733600737</v>
      </c>
      <c r="F42" s="9">
        <v>57928.228834032969</v>
      </c>
      <c r="G42" s="9">
        <v>10593.132372009452</v>
      </c>
      <c r="H42" s="9">
        <v>38413.838397147396</v>
      </c>
      <c r="I42" s="9">
        <v>110.9100141302029</v>
      </c>
      <c r="J42" s="9">
        <v>10533.499734838351</v>
      </c>
      <c r="K42" s="41">
        <v>49058.248146115948</v>
      </c>
      <c r="M42" s="42">
        <v>3.78371197702847</v>
      </c>
      <c r="N42" s="9">
        <v>6.3459632788721798</v>
      </c>
      <c r="O42" s="9">
        <v>6.3461693493484184</v>
      </c>
      <c r="P42" s="9">
        <v>6.3851702590386861</v>
      </c>
      <c r="Q42" s="9">
        <v>12.250186965120747</v>
      </c>
      <c r="R42" s="9">
        <v>0.88015968909409548</v>
      </c>
      <c r="S42" s="9">
        <v>1.9413130515015808</v>
      </c>
      <c r="T42" s="9">
        <v>-55.968581422535614</v>
      </c>
      <c r="U42" s="9">
        <v>-1.5750233096734068E-2</v>
      </c>
      <c r="V42" s="41">
        <v>1.2149819226956682</v>
      </c>
    </row>
    <row r="43" spans="1:22" ht="14.25" customHeight="1">
      <c r="A43" s="37">
        <v>1991</v>
      </c>
      <c r="B43" s="42">
        <v>726653.1118219333</v>
      </c>
      <c r="C43" s="9">
        <v>158546.32698868518</v>
      </c>
      <c r="D43" s="9">
        <v>158542.22217253948</v>
      </c>
      <c r="E43" s="9">
        <v>37308.549430850901</v>
      </c>
      <c r="F43" s="9">
        <v>62239.343025658476</v>
      </c>
      <c r="G43" s="9">
        <v>10532.30675602971</v>
      </c>
      <c r="H43" s="9">
        <v>37270.891092318532</v>
      </c>
      <c r="I43" s="9">
        <v>109.82639758009964</v>
      </c>
      <c r="J43" s="9">
        <v>11081.305470101783</v>
      </c>
      <c r="K43" s="41">
        <v>48462.022960000417</v>
      </c>
      <c r="M43" s="42">
        <v>2.5437413231196526</v>
      </c>
      <c r="N43" s="9">
        <v>1.4696847809911429</v>
      </c>
      <c r="O43" s="9">
        <v>1.4699178426601067</v>
      </c>
      <c r="P43" s="9">
        <v>-3.5105381970409577</v>
      </c>
      <c r="Q43" s="9">
        <v>7.4421646896490667</v>
      </c>
      <c r="R43" s="9">
        <v>-0.57419858304106342</v>
      </c>
      <c r="S43" s="9">
        <v>-2.975353030364547</v>
      </c>
      <c r="T43" s="9">
        <v>-0.97702318280398215</v>
      </c>
      <c r="U43" s="9">
        <v>5.2006052029566874</v>
      </c>
      <c r="V43" s="41">
        <v>-1.2153413720353834</v>
      </c>
    </row>
    <row r="44" spans="1:22" ht="14.25" customHeight="1">
      <c r="A44" s="37">
        <v>1992</v>
      </c>
      <c r="B44" s="42">
        <v>733417.52725511021</v>
      </c>
      <c r="C44" s="9">
        <v>151860.32346566534</v>
      </c>
      <c r="D44" s="9">
        <v>151855.59638138182</v>
      </c>
      <c r="E44" s="9">
        <v>35715.586066710297</v>
      </c>
      <c r="F44" s="9">
        <v>59220.18785118204</v>
      </c>
      <c r="G44" s="9">
        <v>9945.8427127155937</v>
      </c>
      <c r="H44" s="9">
        <v>35119.895763738779</v>
      </c>
      <c r="I44" s="9">
        <v>102.48560910238324</v>
      </c>
      <c r="J44" s="9">
        <v>11751.598377932762</v>
      </c>
      <c r="K44" s="41">
        <v>46973.979750773928</v>
      </c>
      <c r="M44" s="42">
        <v>0.93090022228303759</v>
      </c>
      <c r="N44" s="9">
        <v>-4.2170661723982983</v>
      </c>
      <c r="O44" s="9">
        <v>-4.2175678500839258</v>
      </c>
      <c r="P44" s="9">
        <v>-4.2697006140457461</v>
      </c>
      <c r="Q44" s="9">
        <v>-4.850878925942026</v>
      </c>
      <c r="R44" s="9">
        <v>-5.5682392936226126</v>
      </c>
      <c r="S44" s="9">
        <v>-5.7712473878121724</v>
      </c>
      <c r="T44" s="9">
        <v>-6.6839927735611537</v>
      </c>
      <c r="U44" s="9">
        <v>6.0488622900928046</v>
      </c>
      <c r="V44" s="41">
        <v>-3.0705346544338208</v>
      </c>
    </row>
    <row r="45" spans="1:22" ht="14.25" customHeight="1">
      <c r="A45" s="37">
        <v>1993</v>
      </c>
      <c r="B45" s="42">
        <v>725843.75422497757</v>
      </c>
      <c r="C45" s="9">
        <v>137626.08695475626</v>
      </c>
      <c r="D45" s="9">
        <v>137625.93757438892</v>
      </c>
      <c r="E45" s="9">
        <v>34138.693468269812</v>
      </c>
      <c r="F45" s="9">
        <v>54573.672034966468</v>
      </c>
      <c r="G45" s="9">
        <v>8284.7786096867167</v>
      </c>
      <c r="H45" s="9">
        <v>27370.793025249142</v>
      </c>
      <c r="I45" s="9">
        <v>104.87772872709955</v>
      </c>
      <c r="J45" s="9">
        <v>13153.122707489676</v>
      </c>
      <c r="K45" s="41">
        <v>40628.793461465917</v>
      </c>
      <c r="M45" s="42">
        <v>-1.032668670801784</v>
      </c>
      <c r="N45" s="9">
        <v>-9.3732425863871871</v>
      </c>
      <c r="O45" s="9">
        <v>-9.3705198531211398</v>
      </c>
      <c r="P45" s="9">
        <v>-4.4151385210230991</v>
      </c>
      <c r="Q45" s="9">
        <v>-7.8461686543313203</v>
      </c>
      <c r="R45" s="9">
        <v>-16.701089601037367</v>
      </c>
      <c r="S45" s="9">
        <v>-22.064708820948642</v>
      </c>
      <c r="T45" s="9">
        <v>2.3341029493483267</v>
      </c>
      <c r="U45" s="9">
        <v>11.926244281703058</v>
      </c>
      <c r="V45" s="41">
        <v>-13.507874621169325</v>
      </c>
    </row>
    <row r="46" spans="1:22" ht="14.25" customHeight="1">
      <c r="A46" s="37">
        <v>1994</v>
      </c>
      <c r="B46" s="42">
        <v>743140.28424957336</v>
      </c>
      <c r="C46" s="9">
        <v>140789.4925112566</v>
      </c>
      <c r="D46" s="9">
        <v>140787.09039559087</v>
      </c>
      <c r="E46" s="9">
        <v>34718.881261170391</v>
      </c>
      <c r="F46" s="9">
        <v>56639.453473219772</v>
      </c>
      <c r="G46" s="9">
        <v>9377.5834730963288</v>
      </c>
      <c r="H46" s="9">
        <v>29011.306794866327</v>
      </c>
      <c r="I46" s="9">
        <v>151.40012121264616</v>
      </c>
      <c r="J46" s="9">
        <v>10888.465272025418</v>
      </c>
      <c r="K46" s="41">
        <v>40051.172188104392</v>
      </c>
      <c r="M46" s="42">
        <v>2.3829549987743892</v>
      </c>
      <c r="N46" s="9">
        <v>2.2985508245542796</v>
      </c>
      <c r="O46" s="9">
        <v>2.2969164656867713</v>
      </c>
      <c r="P46" s="9">
        <v>1.6995020428647534</v>
      </c>
      <c r="Q46" s="9">
        <v>3.7853077522980616</v>
      </c>
      <c r="R46" s="9">
        <v>13.190513771024426</v>
      </c>
      <c r="S46" s="9">
        <v>5.9936654670686096</v>
      </c>
      <c r="T46" s="9">
        <v>44.358695645098955</v>
      </c>
      <c r="U46" s="9">
        <v>-17.217640904199214</v>
      </c>
      <c r="V46" s="41">
        <v>-1.4217042253774181</v>
      </c>
    </row>
    <row r="47" spans="1:22" ht="14.25" customHeight="1" thickBot="1">
      <c r="A47" s="37">
        <v>1995</v>
      </c>
      <c r="B47" s="525">
        <v>763630.63703284552</v>
      </c>
      <c r="C47" s="498">
        <v>155898.13960646096</v>
      </c>
      <c r="D47" s="498">
        <v>150686.42286184023</v>
      </c>
      <c r="E47" s="498">
        <v>36942.639233369839</v>
      </c>
      <c r="F47" s="498">
        <v>59875.036144675192</v>
      </c>
      <c r="G47" s="498">
        <v>10590.480614356349</v>
      </c>
      <c r="H47" s="498">
        <v>32194.172219999255</v>
      </c>
      <c r="I47" s="498">
        <v>165.51979976870456</v>
      </c>
      <c r="J47" s="498">
        <v>10918.574849670907</v>
      </c>
      <c r="K47" s="526">
        <v>43278.26686943887</v>
      </c>
      <c r="L47" s="500"/>
      <c r="M47" s="525">
        <v>2.7572657838033088</v>
      </c>
      <c r="N47" s="498">
        <v>10.73137407182314</v>
      </c>
      <c r="O47" s="498">
        <v>7.0314205929206341</v>
      </c>
      <c r="P47" s="498">
        <v>6.4050392507505771</v>
      </c>
      <c r="Q47" s="498">
        <v>5.7125951488660842</v>
      </c>
      <c r="R47" s="498">
        <v>12.934005276943061</v>
      </c>
      <c r="S47" s="498">
        <v>10.971120493255926</v>
      </c>
      <c r="T47" s="498">
        <v>9.3260681979421065</v>
      </c>
      <c r="U47" s="498">
        <v>0.27652728730143128</v>
      </c>
      <c r="V47" s="526">
        <v>8.0574287967855263</v>
      </c>
    </row>
    <row r="48" spans="1:22" ht="14.25" customHeight="1">
      <c r="A48" s="37">
        <v>1996</v>
      </c>
      <c r="B48" s="42">
        <v>783541.88542783866</v>
      </c>
      <c r="C48" s="9">
        <v>159268.53798365479</v>
      </c>
      <c r="D48" s="9">
        <v>154461.21257020775</v>
      </c>
      <c r="E48" s="9">
        <v>39634.824089668189</v>
      </c>
      <c r="F48" s="9">
        <v>55930.697286381226</v>
      </c>
      <c r="G48" s="9">
        <v>10987.74181967529</v>
      </c>
      <c r="H48" s="9">
        <v>35865.801475580243</v>
      </c>
      <c r="I48" s="9">
        <v>533.86188935118139</v>
      </c>
      <c r="J48" s="9">
        <v>11508.286009551604</v>
      </c>
      <c r="K48" s="41">
        <v>47907.949374483025</v>
      </c>
      <c r="M48" s="42">
        <v>2.607444938610648</v>
      </c>
      <c r="N48" s="9">
        <v>2.1619234108257057</v>
      </c>
      <c r="O48" s="9">
        <v>2.5050629225092935</v>
      </c>
      <c r="P48" s="9">
        <v>7.2874729910107128</v>
      </c>
      <c r="Q48" s="9">
        <v>-6.5876183335627836</v>
      </c>
      <c r="R48" s="9">
        <v>3.7511159293414531</v>
      </c>
      <c r="S48" s="9">
        <v>11.404639418870177</v>
      </c>
      <c r="T48" s="9">
        <v>222.53657272253457</v>
      </c>
      <c r="U48" s="9">
        <v>5.400990220793056</v>
      </c>
      <c r="V48" s="41">
        <v>10.697476678100127</v>
      </c>
    </row>
    <row r="49" spans="1:22" ht="14.25" customHeight="1">
      <c r="A49" s="37">
        <v>1997</v>
      </c>
      <c r="B49" s="42">
        <v>811649.94781183288</v>
      </c>
      <c r="C49" s="9">
        <v>167906.16003286443</v>
      </c>
      <c r="D49" s="9">
        <v>162977.13173037409</v>
      </c>
      <c r="E49" s="9">
        <v>40627.055319993073</v>
      </c>
      <c r="F49" s="9">
        <v>57473.957580530921</v>
      </c>
      <c r="G49" s="9">
        <v>13297.179524408393</v>
      </c>
      <c r="H49" s="9">
        <v>39204.863123626907</v>
      </c>
      <c r="I49" s="9">
        <v>453.08720644772632</v>
      </c>
      <c r="J49" s="9">
        <v>11920.988975367089</v>
      </c>
      <c r="K49" s="41">
        <v>51578.939305441723</v>
      </c>
      <c r="M49" s="42">
        <v>3.587308209904605</v>
      </c>
      <c r="N49" s="9">
        <v>5.4233071757688212</v>
      </c>
      <c r="O49" s="9">
        <v>5.5133059092719261</v>
      </c>
      <c r="P49" s="9">
        <v>2.5034329106144115</v>
      </c>
      <c r="Q49" s="9">
        <v>2.7592366428899728</v>
      </c>
      <c r="R49" s="9">
        <v>21.0183106104449</v>
      </c>
      <c r="S49" s="9">
        <v>9.3098760118886847</v>
      </c>
      <c r="T49" s="9">
        <v>-15.130258314865486</v>
      </c>
      <c r="U49" s="9">
        <v>3.5861375488317693</v>
      </c>
      <c r="V49" s="41">
        <v>7.6625904028235325</v>
      </c>
    </row>
    <row r="50" spans="1:22" ht="14.25" customHeight="1">
      <c r="A50" s="37">
        <v>1998</v>
      </c>
      <c r="B50" s="42">
        <v>846566.92146709899</v>
      </c>
      <c r="C50" s="9">
        <v>187185.92551759715</v>
      </c>
      <c r="D50" s="9">
        <v>180322.08256390967</v>
      </c>
      <c r="E50" s="9">
        <v>44864.991322078982</v>
      </c>
      <c r="F50" s="9">
        <v>61776.27485472674</v>
      </c>
      <c r="G50" s="9">
        <v>15526.844829375123</v>
      </c>
      <c r="H50" s="9">
        <v>44943.448740861772</v>
      </c>
      <c r="I50" s="9">
        <v>433.97434307854655</v>
      </c>
      <c r="J50" s="9">
        <v>12776.548473788496</v>
      </c>
      <c r="K50" s="41">
        <v>58153.971557728815</v>
      </c>
      <c r="M50" s="42">
        <v>4.3019744841234164</v>
      </c>
      <c r="N50" s="9">
        <v>11.482464658210922</v>
      </c>
      <c r="O50" s="9">
        <v>10.642567242029211</v>
      </c>
      <c r="P50" s="9">
        <v>10.431314720465036</v>
      </c>
      <c r="Q50" s="9">
        <v>7.4856812638446346</v>
      </c>
      <c r="R50" s="9">
        <v>16.767956699944818</v>
      </c>
      <c r="S50" s="9">
        <v>14.637433114200803</v>
      </c>
      <c r="T50" s="9">
        <v>-4.2183630650327935</v>
      </c>
      <c r="U50" s="9">
        <v>7.1769171181123692</v>
      </c>
      <c r="V50" s="41">
        <v>12.747513502266617</v>
      </c>
    </row>
    <row r="51" spans="1:22" ht="14.25" customHeight="1">
      <c r="A51" s="37">
        <v>1999</v>
      </c>
      <c r="B51" s="42">
        <v>883891.14837083907</v>
      </c>
      <c r="C51" s="9">
        <v>206767.15116869024</v>
      </c>
      <c r="D51" s="9">
        <v>198071.71108456925</v>
      </c>
      <c r="E51" s="9">
        <v>49694.845927476301</v>
      </c>
      <c r="F51" s="9">
        <v>67398.111489873467</v>
      </c>
      <c r="G51" s="9">
        <v>18271.764142629392</v>
      </c>
      <c r="H51" s="9">
        <v>48313.702634225781</v>
      </c>
      <c r="I51" s="9">
        <v>474.4703782310404</v>
      </c>
      <c r="J51" s="9">
        <v>13918.816512133233</v>
      </c>
      <c r="K51" s="41">
        <v>62706.989524590055</v>
      </c>
      <c r="M51" s="42">
        <v>4.4088926648654381</v>
      </c>
      <c r="N51" s="9">
        <v>10.46084292766567</v>
      </c>
      <c r="O51" s="9">
        <v>9.8432916636090653</v>
      </c>
      <c r="P51" s="9">
        <v>10.765308234932046</v>
      </c>
      <c r="Q51" s="9">
        <v>9.1003166642324338</v>
      </c>
      <c r="R51" s="9">
        <v>17.678538965374191</v>
      </c>
      <c r="S51" s="9">
        <v>7.4988768948205609</v>
      </c>
      <c r="T51" s="9">
        <v>9.3314353252363489</v>
      </c>
      <c r="U51" s="9">
        <v>8.940349114536982</v>
      </c>
      <c r="V51" s="41">
        <v>7.8292468165162443</v>
      </c>
    </row>
    <row r="52" spans="1:22" ht="14.25" customHeight="1">
      <c r="A52" s="37">
        <v>2000</v>
      </c>
      <c r="B52" s="42">
        <v>929858.56059808086</v>
      </c>
      <c r="C52" s="9">
        <v>221707.6252288364</v>
      </c>
      <c r="D52" s="9">
        <v>213340.18137581236</v>
      </c>
      <c r="E52" s="9">
        <v>61388.519347026326</v>
      </c>
      <c r="F52" s="9">
        <v>63570.391051932078</v>
      </c>
      <c r="G52" s="9">
        <v>21031.403811042488</v>
      </c>
      <c r="H52" s="9">
        <v>51489.069283430603</v>
      </c>
      <c r="I52" s="9">
        <v>516.59998027620327</v>
      </c>
      <c r="J52" s="9">
        <v>15344.197902104659</v>
      </c>
      <c r="K52" s="41">
        <v>67349.867165811462</v>
      </c>
      <c r="M52" s="42">
        <v>5.2005738842353599</v>
      </c>
      <c r="N52" s="9">
        <v>7.2257483723596971</v>
      </c>
      <c r="O52" s="9">
        <v>7.7085567684746392</v>
      </c>
      <c r="P52" s="9">
        <v>23.530958193563055</v>
      </c>
      <c r="Q52" s="9">
        <v>-5.6792695719916413</v>
      </c>
      <c r="R52" s="9">
        <v>15.103301722107121</v>
      </c>
      <c r="S52" s="9">
        <v>6.572393495164186</v>
      </c>
      <c r="T52" s="9">
        <v>8.8792902524777126</v>
      </c>
      <c r="U52" s="9">
        <v>10.24067950553771</v>
      </c>
      <c r="V52" s="41">
        <v>7.4040831435556953</v>
      </c>
    </row>
    <row r="53" spans="1:22" ht="14.25" customHeight="1">
      <c r="A53" s="37">
        <v>2001</v>
      </c>
      <c r="B53" s="42">
        <v>966300.82452581415</v>
      </c>
      <c r="C53" s="9">
        <v>230144.19865848252</v>
      </c>
      <c r="D53" s="9">
        <v>222307.948562623</v>
      </c>
      <c r="E53" s="9">
        <v>65318.004366101894</v>
      </c>
      <c r="F53" s="9">
        <v>67978.789200336163</v>
      </c>
      <c r="G53" s="9">
        <v>20571.763716498339</v>
      </c>
      <c r="H53" s="9">
        <v>51003.398618153566</v>
      </c>
      <c r="I53" s="9">
        <v>632.57626889912876</v>
      </c>
      <c r="J53" s="9">
        <v>16803.416392633928</v>
      </c>
      <c r="K53" s="41">
        <v>68439.391279686621</v>
      </c>
      <c r="M53" s="42">
        <v>3.9191190436848489</v>
      </c>
      <c r="N53" s="9">
        <v>3.8052698552601738</v>
      </c>
      <c r="O53" s="9">
        <v>4.2035059354399662</v>
      </c>
      <c r="P53" s="9">
        <v>6.4010096038680686</v>
      </c>
      <c r="Q53" s="9">
        <v>6.9346720626632052</v>
      </c>
      <c r="R53" s="9">
        <v>-2.1854941242810288</v>
      </c>
      <c r="S53" s="9">
        <v>-0.94325003740809432</v>
      </c>
      <c r="T53" s="9">
        <v>22.449921225494052</v>
      </c>
      <c r="U53" s="9">
        <v>9.5099040030572013</v>
      </c>
      <c r="V53" s="41">
        <v>1.6177078882617657</v>
      </c>
    </row>
    <row r="54" spans="1:22" ht="14.25" customHeight="1">
      <c r="A54" s="37">
        <v>2002</v>
      </c>
      <c r="B54" s="42">
        <v>992927.3847843695</v>
      </c>
      <c r="C54" s="9">
        <v>238748.62235836009</v>
      </c>
      <c r="D54" s="9">
        <v>231309.63477251327</v>
      </c>
      <c r="E54" s="9">
        <v>69515.947326117443</v>
      </c>
      <c r="F54" s="9">
        <v>72280.55058987673</v>
      </c>
      <c r="G54" s="9">
        <v>19694.740240084855</v>
      </c>
      <c r="H54" s="9">
        <v>50242.783421816239</v>
      </c>
      <c r="I54" s="9">
        <v>786.87286208689693</v>
      </c>
      <c r="J54" s="9">
        <v>18788.740332531113</v>
      </c>
      <c r="K54" s="41">
        <v>69818.396616434242</v>
      </c>
      <c r="M54" s="42">
        <v>2.755514595739017</v>
      </c>
      <c r="N54" s="9">
        <v>3.7387097958727633</v>
      </c>
      <c r="O54" s="9">
        <v>4.049196741768557</v>
      </c>
      <c r="P54" s="9">
        <v>6.4269308298006589</v>
      </c>
      <c r="Q54" s="9">
        <v>6.3280935717509035</v>
      </c>
      <c r="R54" s="9">
        <v>-4.2632391101698257</v>
      </c>
      <c r="S54" s="9">
        <v>-1.4913029659686328</v>
      </c>
      <c r="T54" s="9">
        <v>24.391777051056664</v>
      </c>
      <c r="U54" s="9">
        <v>11.815001744332697</v>
      </c>
      <c r="V54" s="41">
        <v>2.0149292840904165</v>
      </c>
    </row>
    <row r="55" spans="1:22" ht="14.25" customHeight="1">
      <c r="A55" s="37">
        <v>2003</v>
      </c>
      <c r="B55" s="42">
        <v>1022112.2009062639</v>
      </c>
      <c r="C55" s="9">
        <v>253008.10848196919</v>
      </c>
      <c r="D55" s="9">
        <v>246617.43356819829</v>
      </c>
      <c r="E55" s="9">
        <v>75222.977078735465</v>
      </c>
      <c r="F55" s="9">
        <v>76311.077949618673</v>
      </c>
      <c r="G55" s="9">
        <v>21475.46039226537</v>
      </c>
      <c r="H55" s="9">
        <v>50847.057040243293</v>
      </c>
      <c r="I55" s="9">
        <v>974.10870498291399</v>
      </c>
      <c r="J55" s="9">
        <v>21786.752402352595</v>
      </c>
      <c r="K55" s="41">
        <v>73607.918147578806</v>
      </c>
      <c r="M55" s="42">
        <v>2.9392699374720443</v>
      </c>
      <c r="N55" s="9">
        <v>5.9725940961475876</v>
      </c>
      <c r="O55" s="9">
        <v>6.6178820483374201</v>
      </c>
      <c r="P55" s="9">
        <v>8.209669827046806</v>
      </c>
      <c r="Q55" s="9">
        <v>5.5762266983982345</v>
      </c>
      <c r="R55" s="9">
        <v>9.0416026333579147</v>
      </c>
      <c r="S55" s="9">
        <v>1.2027072890326229</v>
      </c>
      <c r="T55" s="9">
        <v>23.794929513700769</v>
      </c>
      <c r="U55" s="9">
        <v>15.956429312244413</v>
      </c>
      <c r="V55" s="41">
        <v>5.4276834112408689</v>
      </c>
    </row>
    <row r="56" spans="1:22" ht="14.25" customHeight="1">
      <c r="A56" s="37">
        <v>2004</v>
      </c>
      <c r="B56" s="42">
        <v>1053946.4430948445</v>
      </c>
      <c r="C56" s="9">
        <v>265058.35338837159</v>
      </c>
      <c r="D56" s="9">
        <v>257916.00836183122</v>
      </c>
      <c r="E56" s="9">
        <v>78594.927524204002</v>
      </c>
      <c r="F56" s="9">
        <v>79516.848715227854</v>
      </c>
      <c r="G56" s="9">
        <v>23201.379639868188</v>
      </c>
      <c r="H56" s="9">
        <v>53310.023351329859</v>
      </c>
      <c r="I56" s="9">
        <v>820.43385995298922</v>
      </c>
      <c r="J56" s="9">
        <v>22472.395271248351</v>
      </c>
      <c r="K56" s="41">
        <v>76602.852482531191</v>
      </c>
      <c r="M56" s="42">
        <v>3.1145545626355409</v>
      </c>
      <c r="N56" s="9">
        <v>4.7627900064954432</v>
      </c>
      <c r="O56" s="9">
        <v>4.5814177165656389</v>
      </c>
      <c r="P56" s="9">
        <v>4.4826070124014628</v>
      </c>
      <c r="Q56" s="9">
        <v>4.2009244945087287</v>
      </c>
      <c r="R56" s="9">
        <v>8.0367042944719635</v>
      </c>
      <c r="S56" s="9">
        <v>4.843871906169972</v>
      </c>
      <c r="T56" s="9">
        <v>-15.775944126545937</v>
      </c>
      <c r="U56" s="9">
        <v>3.1470632071887827</v>
      </c>
      <c r="V56" s="41">
        <v>4.0687665271931017</v>
      </c>
    </row>
    <row r="57" spans="1:22" ht="14.25" customHeight="1">
      <c r="A57" s="37">
        <v>2005</v>
      </c>
      <c r="B57" s="42">
        <v>1091373.6803715923</v>
      </c>
      <c r="C57" s="9">
        <v>282616.58220011182</v>
      </c>
      <c r="D57" s="9">
        <v>276197.00810350315</v>
      </c>
      <c r="E57" s="9">
        <v>83265.445472334424</v>
      </c>
      <c r="F57" s="9">
        <v>84809.451703440252</v>
      </c>
      <c r="G57" s="9">
        <v>25766.689423791591</v>
      </c>
      <c r="H57" s="9">
        <v>57228.757870827685</v>
      </c>
      <c r="I57" s="9">
        <v>1383.3596864111655</v>
      </c>
      <c r="J57" s="9">
        <v>23743.303946698012</v>
      </c>
      <c r="K57" s="41">
        <v>82355.421503936857</v>
      </c>
      <c r="M57" s="42">
        <v>3.5511517233119738</v>
      </c>
      <c r="N57" s="9">
        <v>6.6242880434759899</v>
      </c>
      <c r="O57" s="9">
        <v>7.0879662948355904</v>
      </c>
      <c r="P57" s="9">
        <v>5.9425182963520173</v>
      </c>
      <c r="Q57" s="9">
        <v>6.6559516300334076</v>
      </c>
      <c r="R57" s="9">
        <v>11.056712246177348</v>
      </c>
      <c r="S57" s="9">
        <v>7.3508399980846573</v>
      </c>
      <c r="T57" s="9">
        <v>68.61318796501547</v>
      </c>
      <c r="U57" s="9">
        <v>5.6554215076293435</v>
      </c>
      <c r="V57" s="41">
        <v>7.5096015813738815</v>
      </c>
    </row>
    <row r="58" spans="1:22" ht="14.25" customHeight="1">
      <c r="A58" s="37">
        <v>2006</v>
      </c>
      <c r="B58" s="42">
        <v>1135502.6542316927</v>
      </c>
      <c r="C58" s="9">
        <v>304694.05839070323</v>
      </c>
      <c r="D58" s="9">
        <v>296719.94248099369</v>
      </c>
      <c r="E58" s="9">
        <v>88352.538053327851</v>
      </c>
      <c r="F58" s="9">
        <v>90461.758521142154</v>
      </c>
      <c r="G58" s="9">
        <v>27855.908789337278</v>
      </c>
      <c r="H58" s="9">
        <v>62766.104061545513</v>
      </c>
      <c r="I58" s="9">
        <v>883.82289931283276</v>
      </c>
      <c r="J58" s="9">
        <v>26399.810156328054</v>
      </c>
      <c r="K58" s="41">
        <v>90049.737117186392</v>
      </c>
      <c r="M58" s="42">
        <v>4.0434339451062451</v>
      </c>
      <c r="N58" s="9">
        <v>7.8118120383180667</v>
      </c>
      <c r="O58" s="9">
        <v>7.4305418868982454</v>
      </c>
      <c r="P58" s="9">
        <v>6.109488218235315</v>
      </c>
      <c r="Q58" s="9">
        <v>6.6647133122222701</v>
      </c>
      <c r="R58" s="9">
        <v>8.1082180608604393</v>
      </c>
      <c r="S58" s="9">
        <v>9.6758105482846588</v>
      </c>
      <c r="T58" s="9">
        <v>-36.110405124951662</v>
      </c>
      <c r="U58" s="9">
        <v>11.188443763318311</v>
      </c>
      <c r="V58" s="41">
        <v>9.3428161409892407</v>
      </c>
    </row>
    <row r="59" spans="1:22" ht="14.25" customHeight="1">
      <c r="A59" s="37">
        <v>2007</v>
      </c>
      <c r="B59" s="42">
        <v>1175625.8360334702</v>
      </c>
      <c r="C59" s="9">
        <v>317360.48123882909</v>
      </c>
      <c r="D59" s="9">
        <v>308717.17667178216</v>
      </c>
      <c r="E59" s="9">
        <v>88416.8777148769</v>
      </c>
      <c r="F59" s="9">
        <v>92640.706723926414</v>
      </c>
      <c r="G59" s="9">
        <v>29673.943196291311</v>
      </c>
      <c r="H59" s="9">
        <v>67929.268180047511</v>
      </c>
      <c r="I59" s="9">
        <v>1544.2035073898019</v>
      </c>
      <c r="J59" s="9">
        <v>28512.177349250243</v>
      </c>
      <c r="K59" s="41">
        <v>97985.649036687551</v>
      </c>
      <c r="M59" s="42">
        <v>3.53351721832178</v>
      </c>
      <c r="N59" s="9">
        <v>4.1570954533953985</v>
      </c>
      <c r="O59" s="9">
        <v>4.0432854261411633</v>
      </c>
      <c r="P59" s="9">
        <v>7.2821520430133013E-2</v>
      </c>
      <c r="Q59" s="9">
        <v>2.4086953851057524</v>
      </c>
      <c r="R59" s="9">
        <v>6.5265664843429771</v>
      </c>
      <c r="S59" s="9">
        <v>8.2260388719351383</v>
      </c>
      <c r="T59" s="9">
        <v>74.718657843150609</v>
      </c>
      <c r="U59" s="9">
        <v>8.0014484210821237</v>
      </c>
      <c r="V59" s="41">
        <v>8.8128096467108499</v>
      </c>
    </row>
    <row r="60" spans="1:22" ht="14">
      <c r="A60" s="37">
        <v>2008</v>
      </c>
      <c r="B60" s="42">
        <v>1184645.3524940826</v>
      </c>
      <c r="C60" s="9">
        <v>303595.64538565843</v>
      </c>
      <c r="D60" s="9">
        <v>295058.1001642067</v>
      </c>
      <c r="E60" s="9">
        <v>80084.349961023181</v>
      </c>
      <c r="F60" s="9">
        <v>89676.407343757368</v>
      </c>
      <c r="G60" s="9">
        <v>26441.87061242852</v>
      </c>
      <c r="H60" s="9">
        <v>67214.814271296535</v>
      </c>
      <c r="I60" s="9">
        <v>1795.2546902645095</v>
      </c>
      <c r="J60" s="9">
        <v>29845.403285436641</v>
      </c>
      <c r="K60" s="41">
        <v>98855.472246997684</v>
      </c>
      <c r="M60" s="42">
        <v>0.76720978598463496</v>
      </c>
      <c r="N60" s="9">
        <v>-4.3372873016322311</v>
      </c>
      <c r="O60" s="9">
        <v>-4.4244627574115629</v>
      </c>
      <c r="P60" s="9">
        <v>-9.4241370756430793</v>
      </c>
      <c r="Q60" s="9">
        <v>-3.1997806202005763</v>
      </c>
      <c r="R60" s="9">
        <v>-10.891955148942722</v>
      </c>
      <c r="S60" s="9">
        <v>-1.0517615276780301</v>
      </c>
      <c r="T60" s="9">
        <v>16.257648792616997</v>
      </c>
      <c r="U60" s="9">
        <v>4.6759878063870719</v>
      </c>
      <c r="V60" s="41">
        <v>0.88770469845482758</v>
      </c>
    </row>
    <row r="61" spans="1:22" ht="14">
      <c r="A61" s="37">
        <v>2009</v>
      </c>
      <c r="B61" s="42">
        <v>1140006.2519595395</v>
      </c>
      <c r="C61" s="9">
        <v>246459.65574361163</v>
      </c>
      <c r="D61" s="9">
        <v>243159.43874632145</v>
      </c>
      <c r="E61" s="9">
        <v>63581.370006523153</v>
      </c>
      <c r="F61" s="9">
        <v>79017.897143024107</v>
      </c>
      <c r="G61" s="9">
        <v>15607.418793230818</v>
      </c>
      <c r="H61" s="9">
        <v>53850.731356904958</v>
      </c>
      <c r="I61" s="9">
        <v>1937.6949337303247</v>
      </c>
      <c r="J61" s="9">
        <v>29164.326512908097</v>
      </c>
      <c r="K61" s="41">
        <v>84952.752803543379</v>
      </c>
      <c r="M61" s="42">
        <v>-3.7681404346509795</v>
      </c>
      <c r="N61" s="9">
        <v>-18.819765866360427</v>
      </c>
      <c r="O61" s="9">
        <v>-17.589302374346762</v>
      </c>
      <c r="P61" s="9">
        <v>-20.606997450228391</v>
      </c>
      <c r="Q61" s="9">
        <v>-11.885523201075509</v>
      </c>
      <c r="R61" s="9">
        <v>-40.974604172312858</v>
      </c>
      <c r="S61" s="9">
        <v>-19.882645008064216</v>
      </c>
      <c r="T61" s="9">
        <v>7.934263825531529</v>
      </c>
      <c r="U61" s="9">
        <v>-2.2820156458092877</v>
      </c>
      <c r="V61" s="41">
        <v>-14.063682189203785</v>
      </c>
    </row>
    <row r="62" spans="1:22" s="55" customFormat="1" ht="14">
      <c r="A62" s="37">
        <v>2010</v>
      </c>
      <c r="B62" s="64">
        <v>1141079.3340148043</v>
      </c>
      <c r="C62" s="40">
        <v>236850.00639048347</v>
      </c>
      <c r="D62" s="40">
        <v>230595.43757021835</v>
      </c>
      <c r="E62" s="40">
        <v>54534.331998533162</v>
      </c>
      <c r="F62" s="40">
        <v>71290.366453903538</v>
      </c>
      <c r="G62" s="40">
        <v>17267.702806774028</v>
      </c>
      <c r="H62" s="40">
        <v>54334.8991980547</v>
      </c>
      <c r="I62" s="40">
        <v>1487.2954654937382</v>
      </c>
      <c r="J62" s="40">
        <v>31680.841647459154</v>
      </c>
      <c r="K62" s="65">
        <v>87503.0363110076</v>
      </c>
      <c r="M62" s="64">
        <v>9.4129488625194213E-2</v>
      </c>
      <c r="N62" s="40">
        <v>-3.8990760269197677</v>
      </c>
      <c r="O62" s="40">
        <v>-5.1669806612815172</v>
      </c>
      <c r="P62" s="40">
        <v>-14.229070570611812</v>
      </c>
      <c r="Q62" s="40">
        <v>-9.7794689159261807</v>
      </c>
      <c r="R62" s="40">
        <v>10.637787295509128</v>
      </c>
      <c r="S62" s="40">
        <v>0.89909241518157934</v>
      </c>
      <c r="T62" s="40">
        <v>-23.244085557343464</v>
      </c>
      <c r="U62" s="40">
        <v>8.6287442071986575</v>
      </c>
      <c r="V62" s="65">
        <v>3.0020021992246182</v>
      </c>
    </row>
    <row r="63" spans="1:22" ht="14">
      <c r="A63" s="37">
        <v>2011</v>
      </c>
      <c r="B63" s="42">
        <v>1133777.1974878162</v>
      </c>
      <c r="C63" s="9">
        <v>219399.24141723753</v>
      </c>
      <c r="D63" s="9">
        <v>213424.99645998067</v>
      </c>
      <c r="E63" s="9">
        <v>47329.868260460593</v>
      </c>
      <c r="F63" s="9">
        <v>62378.000921041741</v>
      </c>
      <c r="G63" s="9">
        <v>17746.157772662766</v>
      </c>
      <c r="H63" s="9">
        <v>52564.076712465234</v>
      </c>
      <c r="I63" s="9">
        <v>1395.2178597807929</v>
      </c>
      <c r="J63" s="9">
        <v>32011.674933569582</v>
      </c>
      <c r="K63" s="41">
        <v>85970.969505815607</v>
      </c>
      <c r="M63" s="42">
        <v>-0.63993241392744649</v>
      </c>
      <c r="N63" s="9">
        <v>-7.3678549725160973</v>
      </c>
      <c r="O63" s="9">
        <v>-7.4461321920166412</v>
      </c>
      <c r="P63" s="9">
        <v>-13.210877394200683</v>
      </c>
      <c r="Q63" s="9">
        <v>-12.501500519883768</v>
      </c>
      <c r="R63" s="9">
        <v>2.7708084349299833</v>
      </c>
      <c r="S63" s="9">
        <v>-3.2590885631989308</v>
      </c>
      <c r="T63" s="9">
        <v>-6.1909424084997333</v>
      </c>
      <c r="U63" s="9">
        <v>1.0442692457223846</v>
      </c>
      <c r="V63" s="41">
        <v>-1.7508727351433273</v>
      </c>
    </row>
    <row r="64" spans="1:22" ht="14">
      <c r="A64" s="37">
        <v>2012</v>
      </c>
      <c r="B64" s="42">
        <v>1101293.3864576004</v>
      </c>
      <c r="C64" s="9">
        <v>196844.40374996961</v>
      </c>
      <c r="D64" s="9">
        <v>198146.69586368854</v>
      </c>
      <c r="E64" s="9">
        <v>44706.668413157793</v>
      </c>
      <c r="F64" s="9">
        <v>53540.569175276825</v>
      </c>
      <c r="G64" s="9">
        <v>17722.518620538471</v>
      </c>
      <c r="H64" s="9">
        <v>47651.699823489507</v>
      </c>
      <c r="I64" s="9">
        <v>1284.631831901685</v>
      </c>
      <c r="J64" s="9">
        <v>33240.607999324267</v>
      </c>
      <c r="K64" s="41">
        <v>82176.939654715461</v>
      </c>
      <c r="M64" s="42">
        <v>-2.8650965200387124</v>
      </c>
      <c r="N64" s="9">
        <v>-10.280271491173831</v>
      </c>
      <c r="O64" s="9">
        <v>-7.1586275505254431</v>
      </c>
      <c r="P64" s="9">
        <v>-5.5423772423516819</v>
      </c>
      <c r="Q64" s="9">
        <v>-14.167545633518074</v>
      </c>
      <c r="R64" s="9">
        <v>-0.13320715631588431</v>
      </c>
      <c r="S64" s="9">
        <v>-9.345502092326841</v>
      </c>
      <c r="T64" s="9">
        <v>-7.9260759962234362</v>
      </c>
      <c r="U64" s="9">
        <v>3.8390151977519382</v>
      </c>
      <c r="V64" s="41">
        <v>-4.4131523384105753</v>
      </c>
    </row>
    <row r="65" spans="1:22" ht="14">
      <c r="A65" s="37">
        <v>2013</v>
      </c>
      <c r="B65" s="42">
        <v>1085573.8968753864</v>
      </c>
      <c r="C65" s="9">
        <v>189613.55089763267</v>
      </c>
      <c r="D65" s="9">
        <v>191283.01810002667</v>
      </c>
      <c r="E65" s="9">
        <v>41064.114961273066</v>
      </c>
      <c r="F65" s="9">
        <v>49289.619432502943</v>
      </c>
      <c r="G65" s="9">
        <v>18948.697215455533</v>
      </c>
      <c r="H65" s="9">
        <v>47942.936216730755</v>
      </c>
      <c r="I65" s="9">
        <v>1245.9127525429917</v>
      </c>
      <c r="J65" s="9">
        <v>32791.737521521383</v>
      </c>
      <c r="K65" s="41">
        <v>81980.586490795133</v>
      </c>
      <c r="M65" s="42">
        <v>-1.4273662019143707</v>
      </c>
      <c r="N65" s="9">
        <v>-3.6733850262370304</v>
      </c>
      <c r="O65" s="9">
        <v>-3.4639375305978382</v>
      </c>
      <c r="P65" s="9">
        <v>-8.1476736719049985</v>
      </c>
      <c r="Q65" s="9">
        <v>-7.9396797760170728</v>
      </c>
      <c r="R65" s="9">
        <v>6.918760370188326</v>
      </c>
      <c r="S65" s="9">
        <v>0.61117734376745503</v>
      </c>
      <c r="T65" s="9">
        <v>-3.0140214804872278</v>
      </c>
      <c r="U65" s="9">
        <v>-1.3503678326582058</v>
      </c>
      <c r="V65" s="41">
        <v>-0.23893949415170201</v>
      </c>
    </row>
    <row r="66" spans="1:22" ht="14">
      <c r="A66" s="37">
        <v>2014</v>
      </c>
      <c r="B66" s="42">
        <v>1102080.0070587348</v>
      </c>
      <c r="C66" s="9">
        <v>201466.40291354366</v>
      </c>
      <c r="D66" s="9">
        <v>199586.32664253929</v>
      </c>
      <c r="E66" s="9">
        <v>44954.412737798571</v>
      </c>
      <c r="F66" s="9">
        <v>48411.58183829864</v>
      </c>
      <c r="G66" s="9">
        <v>21291.310490007669</v>
      </c>
      <c r="H66" s="9">
        <v>49349.166953143329</v>
      </c>
      <c r="I66" s="9">
        <v>1406.790705918407</v>
      </c>
      <c r="J66" s="9">
        <v>34173.06391737271</v>
      </c>
      <c r="K66" s="41">
        <v>84929.021576434447</v>
      </c>
      <c r="M66" s="42">
        <v>1.5204962306903269</v>
      </c>
      <c r="N66" s="9">
        <v>6.2510574586043255</v>
      </c>
      <c r="O66" s="9">
        <v>4.3408498177138766</v>
      </c>
      <c r="P66" s="9">
        <v>9.4737163584175157</v>
      </c>
      <c r="Q66" s="9">
        <v>-1.7813844057097739</v>
      </c>
      <c r="R66" s="9">
        <v>12.362925260325429</v>
      </c>
      <c r="S66" s="9">
        <v>2.9331343621833428</v>
      </c>
      <c r="T66" s="9">
        <v>12.912457396960786</v>
      </c>
      <c r="U66" s="9">
        <v>4.2124220924394606</v>
      </c>
      <c r="V66" s="41">
        <v>3.5965040161921369</v>
      </c>
    </row>
    <row r="67" spans="1:22" s="55" customFormat="1" ht="14">
      <c r="A67" s="37">
        <v>2015</v>
      </c>
      <c r="B67" s="64">
        <v>1146833.6528082483</v>
      </c>
      <c r="C67" s="40">
        <v>223611.85926425116</v>
      </c>
      <c r="D67" s="40">
        <v>210175.09136885646</v>
      </c>
      <c r="E67" s="40">
        <v>43398.72973276674</v>
      </c>
      <c r="F67" s="40">
        <v>51875.148701185979</v>
      </c>
      <c r="G67" s="40">
        <v>24003.561623151887</v>
      </c>
      <c r="H67" s="40">
        <v>52937.618098894469</v>
      </c>
      <c r="I67" s="40">
        <v>1904.2341004284715</v>
      </c>
      <c r="J67" s="40">
        <v>36055.799112428933</v>
      </c>
      <c r="K67" s="65">
        <v>90897.651311751863</v>
      </c>
      <c r="M67" s="64">
        <v>4.0608345549207003</v>
      </c>
      <c r="N67" s="40">
        <v>10.992133691001026</v>
      </c>
      <c r="O67" s="40">
        <v>5.3053557848588229</v>
      </c>
      <c r="P67" s="40">
        <v>-3.4605790850956497</v>
      </c>
      <c r="Q67" s="40">
        <v>7.1544178714426865</v>
      </c>
      <c r="R67" s="40">
        <v>12.738770281036093</v>
      </c>
      <c r="S67" s="40">
        <v>7.2715536397166547</v>
      </c>
      <c r="T67" s="40">
        <v>35.360156448098955</v>
      </c>
      <c r="U67" s="40">
        <v>5.5094129095608846</v>
      </c>
      <c r="V67" s="65">
        <v>7.0277858198869891</v>
      </c>
    </row>
    <row r="68" spans="1:22" ht="14">
      <c r="A68" s="37">
        <v>2016</v>
      </c>
      <c r="B68" s="42">
        <v>1180265.6315658584</v>
      </c>
      <c r="C68" s="9">
        <v>225993.13953739917</v>
      </c>
      <c r="D68" s="9">
        <v>214508.99508986602</v>
      </c>
      <c r="E68" s="9">
        <v>47130.968544642608</v>
      </c>
      <c r="F68" s="9">
        <v>48964.546211421271</v>
      </c>
      <c r="G68" s="9">
        <v>22708.925335999345</v>
      </c>
      <c r="H68" s="9">
        <v>55685.315037283384</v>
      </c>
      <c r="I68" s="9">
        <v>1984.8320003545025</v>
      </c>
      <c r="J68" s="9">
        <v>38034.407960164899</v>
      </c>
      <c r="K68" s="41">
        <v>95704.554997802785</v>
      </c>
      <c r="M68" s="42">
        <v>2.9151550162262341</v>
      </c>
      <c r="N68" s="9">
        <v>1.0649168076251048</v>
      </c>
      <c r="O68" s="9">
        <v>2.0620444091557832</v>
      </c>
      <c r="P68" s="9">
        <v>8.5998803072292915</v>
      </c>
      <c r="Q68" s="9">
        <v>-5.6107838967952013</v>
      </c>
      <c r="R68" s="9">
        <v>-5.3935174599416102</v>
      </c>
      <c r="S68" s="9">
        <v>5.1904430857766526</v>
      </c>
      <c r="T68" s="9">
        <v>4.2325625776733933</v>
      </c>
      <c r="U68" s="9">
        <v>5.4876299969563336</v>
      </c>
      <c r="V68" s="41">
        <v>5.2882595058090898</v>
      </c>
    </row>
    <row r="69" spans="1:22" s="55" customFormat="1" ht="14">
      <c r="A69" s="37">
        <v>2017</v>
      </c>
      <c r="B69" s="64">
        <v>1214447.04461698</v>
      </c>
      <c r="C69" s="40">
        <v>238168.28242654825</v>
      </c>
      <c r="D69" s="40">
        <v>228972.52023226034</v>
      </c>
      <c r="E69" s="40">
        <v>54072.641236907621</v>
      </c>
      <c r="F69" s="40">
        <v>48627.474262355645</v>
      </c>
      <c r="G69" s="40">
        <v>26378.586236670828</v>
      </c>
      <c r="H69" s="40">
        <v>58687.691325874221</v>
      </c>
      <c r="I69" s="40">
        <v>2163.0899761671694</v>
      </c>
      <c r="J69" s="40">
        <v>39043.037194284858</v>
      </c>
      <c r="K69" s="65">
        <v>99893.818496326247</v>
      </c>
      <c r="M69" s="64">
        <v>2.8960779791387337</v>
      </c>
      <c r="N69" s="40">
        <v>5.3873949067972715</v>
      </c>
      <c r="O69" s="40">
        <v>6.7426194115239868</v>
      </c>
      <c r="P69" s="40">
        <v>14.728474518171296</v>
      </c>
      <c r="Q69" s="40">
        <v>-0.68840002643995035</v>
      </c>
      <c r="R69" s="40">
        <v>16.159553331456642</v>
      </c>
      <c r="S69" s="40">
        <v>5.3916841209942667</v>
      </c>
      <c r="T69" s="40">
        <v>8.9810107747572143</v>
      </c>
      <c r="U69" s="40">
        <v>2.651886247779478</v>
      </c>
      <c r="V69" s="65">
        <v>4.3772874745822143</v>
      </c>
    </row>
    <row r="70" spans="1:22" s="55" customFormat="1" ht="14">
      <c r="A70" s="37">
        <v>2018</v>
      </c>
      <c r="B70" s="64">
        <v>1243538.1635337626</v>
      </c>
      <c r="C70" s="40">
        <v>257966.08477012627</v>
      </c>
      <c r="D70" s="40">
        <v>243765.7638667803</v>
      </c>
      <c r="E70" s="40">
        <v>61884.452612898305</v>
      </c>
      <c r="F70" s="40">
        <v>51151.186360904227</v>
      </c>
      <c r="G70" s="40">
        <v>26217.897887201972</v>
      </c>
      <c r="H70" s="40">
        <v>62746.752898341707</v>
      </c>
      <c r="I70" s="40">
        <v>2230.3215663208398</v>
      </c>
      <c r="J70" s="40">
        <v>39535.152541113239</v>
      </c>
      <c r="K70" s="65">
        <v>104512.22700577579</v>
      </c>
      <c r="M70" s="64">
        <v>2.3954209486307887</v>
      </c>
      <c r="N70" s="40">
        <v>8.312526815859167</v>
      </c>
      <c r="O70" s="40">
        <v>6.4607069964178532</v>
      </c>
      <c r="P70" s="40">
        <v>14.446883298644341</v>
      </c>
      <c r="Q70" s="40">
        <v>5.1898893307363858</v>
      </c>
      <c r="R70" s="40">
        <v>-0.60916209848074221</v>
      </c>
      <c r="S70" s="40">
        <v>6.9163762975932963</v>
      </c>
      <c r="T70" s="40">
        <v>3.1081273037379509</v>
      </c>
      <c r="U70" s="40">
        <v>1.2604433010155791</v>
      </c>
      <c r="V70" s="65">
        <v>4.6233176176155411</v>
      </c>
    </row>
    <row r="71" spans="1:22" s="55" customFormat="1" ht="14">
      <c r="A71" s="37">
        <v>2019</v>
      </c>
      <c r="B71" s="64">
        <v>1267926.2730385435</v>
      </c>
      <c r="C71" s="40">
        <v>264542.99976397585</v>
      </c>
      <c r="D71" s="40">
        <v>255687.9629885926</v>
      </c>
      <c r="E71" s="40">
        <v>66280.976772366863</v>
      </c>
      <c r="F71" s="40">
        <v>56318.565345026509</v>
      </c>
      <c r="G71" s="40">
        <v>25630.738442052927</v>
      </c>
      <c r="H71" s="40">
        <v>65253.084291982013</v>
      </c>
      <c r="I71" s="40">
        <v>2473.4375280807703</v>
      </c>
      <c r="J71" s="40">
        <v>39731.16060908349</v>
      </c>
      <c r="K71" s="65">
        <v>107457.68242914628</v>
      </c>
      <c r="M71" s="64">
        <v>1.9611870564130607</v>
      </c>
      <c r="N71" s="40">
        <v>2.5495270045712726</v>
      </c>
      <c r="O71" s="40">
        <v>4.8908423121828859</v>
      </c>
      <c r="P71" s="40">
        <v>7.1044082541536602</v>
      </c>
      <c r="Q71" s="40">
        <v>10.102168398721245</v>
      </c>
      <c r="R71" s="40">
        <v>-2.2395366999871547</v>
      </c>
      <c r="S71" s="40">
        <v>3.9943603100879299</v>
      </c>
      <c r="T71" s="40">
        <v>10.90048921335487</v>
      </c>
      <c r="U71" s="40">
        <v>0.4957817419988908</v>
      </c>
      <c r="V71" s="65">
        <v>2.8182878766976449</v>
      </c>
    </row>
    <row r="72" spans="1:22" s="846" customFormat="1" ht="14">
      <c r="A72" s="850">
        <v>2020</v>
      </c>
      <c r="B72" s="851">
        <v>1129214</v>
      </c>
      <c r="C72" s="844">
        <v>232919</v>
      </c>
      <c r="D72" s="844">
        <v>232798</v>
      </c>
      <c r="E72" s="844">
        <v>60351.980402388363</v>
      </c>
      <c r="F72" s="844">
        <v>51424.92436198223</v>
      </c>
      <c r="G72" s="844">
        <v>16925.891129690779</v>
      </c>
      <c r="H72" s="844">
        <v>63068.023525100478</v>
      </c>
      <c r="I72" s="844">
        <v>2536.1481531640979</v>
      </c>
      <c r="J72" s="844">
        <v>38491.032427674058</v>
      </c>
      <c r="K72" s="853">
        <v>104095.20410593864</v>
      </c>
      <c r="M72" s="851">
        <v>-10.940089813434039</v>
      </c>
      <c r="N72" s="844">
        <v>-11.954200183785114</v>
      </c>
      <c r="O72" s="844">
        <v>-8.952303706848264</v>
      </c>
      <c r="P72" s="844">
        <v>-8.945245919264055</v>
      </c>
      <c r="Q72" s="844">
        <v>-8.689214565506397</v>
      </c>
      <c r="R72" s="844">
        <v>-33.962530311182569</v>
      </c>
      <c r="S72" s="844">
        <v>-3.3485938489960732</v>
      </c>
      <c r="T72" s="844">
        <v>2.5353632089502254</v>
      </c>
      <c r="U72" s="844">
        <v>-3.121298654250515</v>
      </c>
      <c r="V72" s="853">
        <v>-3.1291185955222289</v>
      </c>
    </row>
    <row r="73" spans="1:22" s="55" customFormat="1" ht="14">
      <c r="A73" s="37">
        <v>2021</v>
      </c>
      <c r="B73" s="64">
        <v>1204680.9999999998</v>
      </c>
      <c r="C73" s="40">
        <v>257379.00000000189</v>
      </c>
      <c r="D73" s="40">
        <v>238933.00000000067</v>
      </c>
      <c r="E73" s="40">
        <v>60666.352397568553</v>
      </c>
      <c r="F73" s="40">
        <v>51331.716226857017</v>
      </c>
      <c r="G73" s="40">
        <v>15743.242483018994</v>
      </c>
      <c r="H73" s="40">
        <v>67220.809863996197</v>
      </c>
      <c r="I73" s="40">
        <v>2368.558766897333</v>
      </c>
      <c r="J73" s="40">
        <v>41602.320261662571</v>
      </c>
      <c r="K73" s="65">
        <v>111191.68889255609</v>
      </c>
      <c r="M73" s="64">
        <v>6.683144204729996</v>
      </c>
      <c r="N73" s="40">
        <v>10.501504814979402</v>
      </c>
      <c r="O73" s="40">
        <v>2.6353319186593893</v>
      </c>
      <c r="P73" s="40">
        <v>0.52089756306945567</v>
      </c>
      <c r="Q73" s="40">
        <v>-0.18125089396168192</v>
      </c>
      <c r="R73" s="40">
        <v>-6.9872164343372507</v>
      </c>
      <c r="S73" s="40">
        <v>6.5846146855116583</v>
      </c>
      <c r="T73" s="40">
        <v>-6.6080282438421563</v>
      </c>
      <c r="U73" s="40">
        <v>8.0831498605155048</v>
      </c>
      <c r="V73" s="65">
        <v>6.8173023412253508</v>
      </c>
    </row>
    <row r="74" spans="1:22" s="55" customFormat="1" ht="14">
      <c r="A74" s="37">
        <v>2022</v>
      </c>
      <c r="B74" s="64">
        <v>1281423.3785721108</v>
      </c>
      <c r="C74" s="40">
        <v>271572.11049542081</v>
      </c>
      <c r="D74" s="40">
        <v>249296.48708033908</v>
      </c>
      <c r="E74" s="40">
        <v>66275.814371128479</v>
      </c>
      <c r="F74" s="40">
        <v>50480.024284099738</v>
      </c>
      <c r="G74" s="40">
        <v>16336.96009777096</v>
      </c>
      <c r="H74" s="40">
        <v>68520.007708402583</v>
      </c>
      <c r="I74" s="40">
        <v>2053.1188061681764</v>
      </c>
      <c r="J74" s="40">
        <v>45630.561812769141</v>
      </c>
      <c r="K74" s="65">
        <v>116203.6883273399</v>
      </c>
      <c r="M74" s="64">
        <v>6.3703485463878939</v>
      </c>
      <c r="N74" s="40">
        <v>5.5144788407052614</v>
      </c>
      <c r="O74" s="40">
        <v>4.3374029875899778</v>
      </c>
      <c r="P74" s="40">
        <v>9.2464137893095923</v>
      </c>
      <c r="Q74" s="40">
        <v>-1.6591924162310923</v>
      </c>
      <c r="R74" s="40">
        <v>3.7712537007059455</v>
      </c>
      <c r="S74" s="40">
        <v>1.9327316154550633</v>
      </c>
      <c r="T74" s="40">
        <v>-13.31780174246483</v>
      </c>
      <c r="U74" s="40">
        <v>9.6827328999211648</v>
      </c>
      <c r="V74" s="65">
        <v>4.5075306299438234</v>
      </c>
    </row>
    <row r="75" spans="1:22" s="55" customFormat="1" ht="14">
      <c r="A75" s="37">
        <v>2023</v>
      </c>
      <c r="B75" s="64">
        <v>1312957.355975162</v>
      </c>
      <c r="C75" s="40">
        <v>268034.641579994</v>
      </c>
      <c r="D75" s="40">
        <v>264285.87974442396</v>
      </c>
      <c r="E75" s="40">
        <v>67221.43420685688</v>
      </c>
      <c r="F75" s="40">
        <v>56748.925009623112</v>
      </c>
      <c r="G75" s="40">
        <v>18744.754866638057</v>
      </c>
      <c r="H75" s="40">
        <v>67997.058918308816</v>
      </c>
      <c r="I75" s="40">
        <v>1981.491688903769</v>
      </c>
      <c r="J75" s="40">
        <v>51592.215054093322</v>
      </c>
      <c r="K75" s="65">
        <v>121570.76566130591</v>
      </c>
      <c r="M75" s="64">
        <v>2.4608554776165859</v>
      </c>
      <c r="N75" s="40">
        <v>-1.3025891756607511</v>
      </c>
      <c r="O75" s="40">
        <v>6.0126770495784632</v>
      </c>
      <c r="P75" s="40">
        <v>1.4267947436045869</v>
      </c>
      <c r="Q75" s="40">
        <v>12.418577079603278</v>
      </c>
      <c r="R75" s="40">
        <v>14.738328027107194</v>
      </c>
      <c r="S75" s="40">
        <v>-0.76320597090305808</v>
      </c>
      <c r="T75" s="40">
        <v>-3.4886981235191183</v>
      </c>
      <c r="U75" s="40">
        <v>13.0650445764529</v>
      </c>
      <c r="V75" s="65">
        <v>4.6186807073173242</v>
      </c>
    </row>
    <row r="76" spans="1:22" s="55" customFormat="1" ht="14">
      <c r="A76" s="37" t="s">
        <v>968</v>
      </c>
      <c r="B76" s="64">
        <v>1358322.9758097488</v>
      </c>
      <c r="C76" s="40">
        <v>280567.53965607483</v>
      </c>
      <c r="D76" s="40">
        <v>273752.90174041671</v>
      </c>
      <c r="E76" s="40">
        <v>68746.186812200322</v>
      </c>
      <c r="F76" s="40">
        <v>60384.090414211772</v>
      </c>
      <c r="G76" s="40">
        <v>19297.50219217371</v>
      </c>
      <c r="H76" s="40">
        <v>69169.229638934092</v>
      </c>
      <c r="I76" s="40">
        <v>2103.8343175794735</v>
      </c>
      <c r="J76" s="40">
        <v>54052.058365317382</v>
      </c>
      <c r="K76" s="65">
        <v>125325.12232183095</v>
      </c>
      <c r="M76" s="64">
        <v>3.4552241646030213</v>
      </c>
      <c r="N76" s="40">
        <v>4.6758501073602687</v>
      </c>
      <c r="O76" s="40">
        <v>3.5821141882978358</v>
      </c>
      <c r="P76" s="40">
        <v>2.2682536059129621</v>
      </c>
      <c r="Q76" s="40">
        <v>6.4056991457939194</v>
      </c>
      <c r="R76" s="40">
        <v>2.9488106377930423</v>
      </c>
      <c r="S76" s="40">
        <v>1.723855030308763</v>
      </c>
      <c r="T76" s="40">
        <v>6.1742690802497613</v>
      </c>
      <c r="U76" s="40">
        <v>4.7678575316934202</v>
      </c>
      <c r="V76" s="65">
        <v>3.0882068070416047</v>
      </c>
    </row>
  </sheetData>
  <mergeCells count="2">
    <mergeCell ref="M1:V1"/>
    <mergeCell ref="M2:V2"/>
  </mergeCells>
  <hyperlinks>
    <hyperlink ref="A1" location="'INDICE DE CUADROS'!A1" display="Índice" xr:uid="{00000000-0004-0000-1200-000000000000}"/>
  </hyperlinks>
  <pageMargins left="0.75" right="0.75" top="1" bottom="1" header="0" footer="0"/>
  <pageSetup paperSize="9" scale="47" orientation="landscape" horizontalDpi="1200" verticalDpi="1200" r:id="rId1"/>
  <headerFooter alignWithMargins="0">
    <oddHeader>&amp;L&amp;8
BDMACRO
Abril 2008&amp;R
&amp;8
&amp;"Arial,Cursiva"Base de Datos Macroeconómicos de la Economía Española&amp;"Arial,Normal"
Ministerio de Economía y Hacienda y FEDEA</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rgb="FFFF0000"/>
    <pageSetUpPr fitToPage="1"/>
  </sheetPr>
  <dimension ref="A1:T76"/>
  <sheetViews>
    <sheetView showGridLines="0" zoomScale="70" zoomScaleNormal="70" workbookViewId="0">
      <pane xSplit="1" ySplit="5" topLeftCell="R42" activePane="bottomRight" state="frozen"/>
      <selection activeCell="A76" sqref="A76:XFD76"/>
      <selection pane="topRight" activeCell="A76" sqref="A76:XFD76"/>
      <selection pane="bottomLeft" activeCell="A76" sqref="A76:XFD76"/>
      <selection pane="bottomRight" activeCell="F64" sqref="F64"/>
    </sheetView>
  </sheetViews>
  <sheetFormatPr baseColWidth="10" defaultColWidth="9.26953125" defaultRowHeight="12.5"/>
  <cols>
    <col min="1" max="1" width="13" style="1" customWidth="1"/>
    <col min="2" max="10" width="15.54296875" style="1" customWidth="1"/>
    <col min="11" max="11" width="6" style="1" customWidth="1"/>
    <col min="12" max="19" width="15.54296875" style="1" customWidth="1"/>
    <col min="20" max="20" width="26.7265625" style="1" customWidth="1"/>
    <col min="21" max="16384" width="9.26953125" style="1"/>
  </cols>
  <sheetData>
    <row r="1" spans="1:20" ht="50.15" customHeight="1" thickTop="1" thickBot="1">
      <c r="A1" s="124" t="s">
        <v>132</v>
      </c>
      <c r="B1" s="571" t="s">
        <v>519</v>
      </c>
      <c r="C1" s="542"/>
      <c r="D1" s="542"/>
      <c r="E1" s="542"/>
      <c r="F1" s="542"/>
      <c r="G1" s="542"/>
      <c r="H1" s="542"/>
      <c r="I1" s="542"/>
      <c r="J1" s="544"/>
      <c r="L1" s="1413" t="s">
        <v>519</v>
      </c>
      <c r="M1" s="1414"/>
      <c r="N1" s="1414"/>
      <c r="O1" s="1414"/>
      <c r="P1" s="1414"/>
      <c r="Q1" s="1414"/>
      <c r="R1" s="1414"/>
      <c r="S1" s="1414"/>
      <c r="T1" s="1415"/>
    </row>
    <row r="2" spans="1:20" ht="16.5" customHeight="1" thickTop="1" thickBot="1">
      <c r="B2" s="571" t="s">
        <v>957</v>
      </c>
      <c r="C2" s="572"/>
      <c r="D2" s="572"/>
      <c r="E2" s="572"/>
      <c r="F2" s="572"/>
      <c r="G2" s="572"/>
      <c r="H2" s="572"/>
      <c r="I2" s="572"/>
      <c r="J2" s="573"/>
      <c r="L2" s="1413" t="s">
        <v>133</v>
      </c>
      <c r="M2" s="1414"/>
      <c r="N2" s="1414"/>
      <c r="O2" s="1414"/>
      <c r="P2" s="1414"/>
      <c r="Q2" s="1414"/>
      <c r="R2" s="1414"/>
      <c r="S2" s="1414"/>
      <c r="T2" s="1415"/>
    </row>
    <row r="3" spans="1:20" ht="13.5" thickTop="1" thickBot="1">
      <c r="C3" s="163"/>
      <c r="D3" s="163"/>
      <c r="E3" s="163"/>
      <c r="F3" s="163"/>
      <c r="G3" s="163"/>
      <c r="H3" s="163"/>
      <c r="I3" s="163"/>
      <c r="M3" s="163"/>
      <c r="N3" s="163"/>
      <c r="O3" s="163"/>
      <c r="P3" s="163"/>
      <c r="Q3" s="163"/>
      <c r="R3" s="163"/>
      <c r="S3" s="163"/>
    </row>
    <row r="4" spans="1:20" s="574" customFormat="1" ht="106.15" customHeight="1" thickTop="1" thickBot="1">
      <c r="B4" s="426" t="s">
        <v>1396</v>
      </c>
      <c r="C4" s="427" t="s">
        <v>1384</v>
      </c>
      <c r="D4" s="427" t="s">
        <v>1397</v>
      </c>
      <c r="E4" s="427" t="s">
        <v>1398</v>
      </c>
      <c r="F4" s="427" t="s">
        <v>1399</v>
      </c>
      <c r="G4" s="427" t="s">
        <v>1400</v>
      </c>
      <c r="H4" s="427" t="s">
        <v>1401</v>
      </c>
      <c r="I4" s="427" t="s">
        <v>1402</v>
      </c>
      <c r="J4" s="428" t="s">
        <v>1403</v>
      </c>
      <c r="L4" s="426" t="s">
        <v>1396</v>
      </c>
      <c r="M4" s="427" t="s">
        <v>1384</v>
      </c>
      <c r="N4" s="427" t="s">
        <v>1399</v>
      </c>
      <c r="O4" s="427" t="s">
        <v>1397</v>
      </c>
      <c r="P4" s="427" t="s">
        <v>1398</v>
      </c>
      <c r="Q4" s="427" t="s">
        <v>1400</v>
      </c>
      <c r="R4" s="427" t="s">
        <v>1401</v>
      </c>
      <c r="S4" s="427" t="s">
        <v>1402</v>
      </c>
      <c r="T4" s="428" t="s">
        <v>1403</v>
      </c>
    </row>
    <row r="5" spans="1:20" s="163" customFormat="1" ht="40.15" customHeight="1" thickTop="1" thickBot="1">
      <c r="A5" s="59"/>
      <c r="B5" s="519" t="s">
        <v>16</v>
      </c>
      <c r="C5" s="519" t="s">
        <v>1388</v>
      </c>
      <c r="D5" s="519" t="s">
        <v>1404</v>
      </c>
      <c r="E5" s="519" t="s">
        <v>1405</v>
      </c>
      <c r="F5" s="519" t="s">
        <v>1406</v>
      </c>
      <c r="G5" s="519" t="s">
        <v>1407</v>
      </c>
      <c r="H5" s="519" t="s">
        <v>1408</v>
      </c>
      <c r="I5" s="519" t="s">
        <v>1409</v>
      </c>
      <c r="J5" s="546" t="s">
        <v>1410</v>
      </c>
      <c r="L5" s="518" t="s">
        <v>16</v>
      </c>
      <c r="M5" s="519" t="s">
        <v>1388</v>
      </c>
      <c r="N5" s="519" t="s">
        <v>1406</v>
      </c>
      <c r="O5" s="519" t="s">
        <v>1404</v>
      </c>
      <c r="P5" s="519" t="s">
        <v>1405</v>
      </c>
      <c r="Q5" s="519" t="s">
        <v>1407</v>
      </c>
      <c r="R5" s="519" t="s">
        <v>1408</v>
      </c>
      <c r="S5" s="519" t="s">
        <v>1409</v>
      </c>
      <c r="T5" s="520" t="s">
        <v>1410</v>
      </c>
    </row>
    <row r="6" spans="1:20" ht="14.25" customHeight="1" thickTop="1">
      <c r="A6" s="37">
        <v>1954</v>
      </c>
      <c r="B6" s="42">
        <v>2.5938464852291969</v>
      </c>
      <c r="C6" s="9">
        <v>2.4092271644005741</v>
      </c>
      <c r="D6" s="335"/>
      <c r="E6" s="335"/>
      <c r="F6" s="9"/>
      <c r="G6" s="335"/>
      <c r="H6" s="335"/>
      <c r="I6" s="335"/>
      <c r="J6" s="523"/>
      <c r="L6" s="524"/>
      <c r="M6" s="335"/>
      <c r="N6" s="335"/>
      <c r="O6" s="335"/>
      <c r="P6" s="335"/>
      <c r="Q6" s="335"/>
      <c r="R6" s="335"/>
      <c r="S6" s="335"/>
      <c r="T6" s="523"/>
    </row>
    <row r="7" spans="1:20" ht="14.25" customHeight="1">
      <c r="A7" s="37">
        <v>1955</v>
      </c>
      <c r="B7" s="42">
        <v>2.7358375017455758</v>
      </c>
      <c r="C7" s="9">
        <v>2.4857863867521348</v>
      </c>
      <c r="D7" s="9"/>
      <c r="E7" s="9"/>
      <c r="F7" s="9"/>
      <c r="G7" s="9"/>
      <c r="H7" s="9"/>
      <c r="I7" s="9"/>
      <c r="J7" s="41"/>
      <c r="L7" s="42">
        <v>5.4741488104617764</v>
      </c>
      <c r="M7" s="9">
        <v>3.1777502546385561</v>
      </c>
      <c r="N7" s="9"/>
      <c r="O7" s="9"/>
      <c r="P7" s="9"/>
      <c r="Q7" s="9"/>
      <c r="R7" s="9"/>
      <c r="S7" s="9"/>
      <c r="T7" s="41"/>
    </row>
    <row r="8" spans="1:20" ht="14.15" customHeight="1">
      <c r="A8" s="37">
        <v>1956</v>
      </c>
      <c r="B8" s="42">
        <v>3.1127648557489485</v>
      </c>
      <c r="C8" s="9">
        <v>2.7607644490815471</v>
      </c>
      <c r="D8" s="9"/>
      <c r="E8" s="9"/>
      <c r="F8" s="9"/>
      <c r="G8" s="9"/>
      <c r="H8" s="9"/>
      <c r="I8" s="9"/>
      <c r="J8" s="41"/>
      <c r="L8" s="42">
        <v>13.777402852431031</v>
      </c>
      <c r="M8" s="9">
        <v>11.06201497421071</v>
      </c>
      <c r="N8" s="9"/>
      <c r="O8" s="9"/>
      <c r="P8" s="9"/>
      <c r="Q8" s="9"/>
      <c r="R8" s="9"/>
      <c r="S8" s="9"/>
      <c r="T8" s="41"/>
    </row>
    <row r="9" spans="1:20" ht="14.25" customHeight="1">
      <c r="A9" s="37">
        <v>1957</v>
      </c>
      <c r="B9" s="42">
        <v>3.6737231042784106</v>
      </c>
      <c r="C9" s="9">
        <v>3.1926520430505949</v>
      </c>
      <c r="D9" s="9"/>
      <c r="E9" s="9"/>
      <c r="F9" s="9"/>
      <c r="G9" s="9"/>
      <c r="H9" s="9"/>
      <c r="I9" s="9"/>
      <c r="J9" s="41"/>
      <c r="L9" s="42">
        <v>18.021221471112135</v>
      </c>
      <c r="M9" s="9">
        <v>15.643768308909101</v>
      </c>
      <c r="N9" s="9"/>
      <c r="O9" s="9"/>
      <c r="P9" s="9"/>
      <c r="Q9" s="9"/>
      <c r="R9" s="9"/>
      <c r="S9" s="9"/>
      <c r="T9" s="41"/>
    </row>
    <row r="10" spans="1:20" ht="14.25" customHeight="1">
      <c r="A10" s="37">
        <v>1958</v>
      </c>
      <c r="B10" s="42">
        <v>4.0204659120609634</v>
      </c>
      <c r="C10" s="9">
        <v>3.3278320428911337</v>
      </c>
      <c r="D10" s="9"/>
      <c r="E10" s="9"/>
      <c r="F10" s="9"/>
      <c r="G10" s="9"/>
      <c r="H10" s="9"/>
      <c r="I10" s="9"/>
      <c r="J10" s="41"/>
      <c r="L10" s="42">
        <v>9.4384578788405893</v>
      </c>
      <c r="M10" s="9">
        <v>4.2340974844027768</v>
      </c>
      <c r="N10" s="9"/>
      <c r="O10" s="9"/>
      <c r="P10" s="9"/>
      <c r="Q10" s="9"/>
      <c r="R10" s="9"/>
      <c r="S10" s="9"/>
      <c r="T10" s="41"/>
    </row>
    <row r="11" spans="1:20" ht="14.25" customHeight="1">
      <c r="A11" s="37">
        <v>1959</v>
      </c>
      <c r="B11" s="42">
        <v>3.5211785164610503</v>
      </c>
      <c r="C11" s="9">
        <v>3.5757911650287841</v>
      </c>
      <c r="D11" s="9"/>
      <c r="E11" s="9"/>
      <c r="F11" s="9"/>
      <c r="G11" s="9"/>
      <c r="H11" s="9"/>
      <c r="I11" s="9"/>
      <c r="J11" s="41"/>
      <c r="L11" s="42">
        <v>-12.418645165031862</v>
      </c>
      <c r="M11" s="9">
        <v>7.4510708155280048</v>
      </c>
      <c r="N11" s="9"/>
      <c r="O11" s="9"/>
      <c r="P11" s="9"/>
      <c r="Q11" s="9"/>
      <c r="R11" s="9"/>
      <c r="S11" s="9"/>
      <c r="T11" s="41"/>
    </row>
    <row r="12" spans="1:20" ht="14.25" customHeight="1">
      <c r="A12" s="37">
        <v>1960</v>
      </c>
      <c r="B12" s="42">
        <v>3.329853143372774</v>
      </c>
      <c r="C12" s="9">
        <v>3.4591040680937364</v>
      </c>
      <c r="D12" s="9"/>
      <c r="E12" s="9"/>
      <c r="F12" s="9"/>
      <c r="G12" s="9"/>
      <c r="H12" s="9"/>
      <c r="I12" s="9"/>
      <c r="J12" s="41"/>
      <c r="L12" s="42">
        <v>-5.4335607295641246</v>
      </c>
      <c r="M12" s="9">
        <v>-3.2632525656488776</v>
      </c>
      <c r="N12" s="9"/>
      <c r="O12" s="9"/>
      <c r="P12" s="9"/>
      <c r="Q12" s="9"/>
      <c r="R12" s="9"/>
      <c r="S12" s="9"/>
      <c r="T12" s="41"/>
    </row>
    <row r="13" spans="1:20" ht="14.25" customHeight="1">
      <c r="A13" s="37">
        <v>1961</v>
      </c>
      <c r="B13" s="42">
        <v>3.8339340521425034</v>
      </c>
      <c r="C13" s="9">
        <v>3.3834947038078163</v>
      </c>
      <c r="D13" s="9"/>
      <c r="E13" s="9"/>
      <c r="F13" s="9"/>
      <c r="G13" s="9"/>
      <c r="H13" s="9"/>
      <c r="I13" s="9"/>
      <c r="J13" s="41"/>
      <c r="L13" s="42">
        <v>15.138232440459841</v>
      </c>
      <c r="M13" s="9">
        <v>-2.1858077351106564</v>
      </c>
      <c r="N13" s="9"/>
      <c r="O13" s="9"/>
      <c r="P13" s="9"/>
      <c r="Q13" s="9"/>
      <c r="R13" s="9"/>
      <c r="S13" s="9"/>
      <c r="T13" s="41"/>
    </row>
    <row r="14" spans="1:20" ht="14.25" customHeight="1">
      <c r="A14" s="37">
        <v>1962</v>
      </c>
      <c r="B14" s="42">
        <v>4.4497043108404428</v>
      </c>
      <c r="C14" s="9">
        <v>3.5006507168470882</v>
      </c>
      <c r="D14" s="9"/>
      <c r="E14" s="9"/>
      <c r="F14" s="9"/>
      <c r="G14" s="9"/>
      <c r="H14" s="9"/>
      <c r="I14" s="9"/>
      <c r="J14" s="41"/>
      <c r="L14" s="42">
        <v>16.061055050068763</v>
      </c>
      <c r="M14" s="9">
        <v>3.4625741517320341</v>
      </c>
      <c r="N14" s="9"/>
      <c r="O14" s="9"/>
      <c r="P14" s="9"/>
      <c r="Q14" s="9"/>
      <c r="R14" s="9"/>
      <c r="S14" s="9"/>
      <c r="T14" s="41"/>
    </row>
    <row r="15" spans="1:20" ht="14.25" customHeight="1">
      <c r="A15" s="37">
        <v>1963</v>
      </c>
      <c r="B15" s="42">
        <v>4.7617804751696289</v>
      </c>
      <c r="C15" s="9">
        <v>3.7957463087661529</v>
      </c>
      <c r="D15" s="9"/>
      <c r="E15" s="9"/>
      <c r="F15" s="9"/>
      <c r="G15" s="9"/>
      <c r="H15" s="9"/>
      <c r="I15" s="9"/>
      <c r="J15" s="41"/>
      <c r="L15" s="42">
        <v>7.0134135333195236</v>
      </c>
      <c r="M15" s="9">
        <v>8.4297353774513972</v>
      </c>
      <c r="N15" s="9"/>
      <c r="O15" s="9"/>
      <c r="P15" s="9"/>
      <c r="Q15" s="9"/>
      <c r="R15" s="9"/>
      <c r="S15" s="9"/>
      <c r="T15" s="41"/>
    </row>
    <row r="16" spans="1:20" ht="14.25" customHeight="1" thickBot="1">
      <c r="A16" s="37">
        <v>1964</v>
      </c>
      <c r="B16" s="525">
        <v>4.6229239640476001</v>
      </c>
      <c r="C16" s="498">
        <v>4.0308286288511832</v>
      </c>
      <c r="D16" s="498">
        <v>2.4719321193784434</v>
      </c>
      <c r="E16" s="498">
        <v>2.9267178763222521</v>
      </c>
      <c r="F16" s="498">
        <v>7.3834025380335788</v>
      </c>
      <c r="G16" s="498"/>
      <c r="H16" s="498"/>
      <c r="I16" s="498"/>
      <c r="J16" s="526">
        <v>7.1258898029021775</v>
      </c>
      <c r="K16" s="500"/>
      <c r="L16" s="525">
        <v>-2.9160628434279579</v>
      </c>
      <c r="M16" s="498">
        <v>6.1933095882123368</v>
      </c>
      <c r="N16" s="498"/>
      <c r="O16" s="498"/>
      <c r="P16" s="498"/>
      <c r="Q16" s="498"/>
      <c r="R16" s="498"/>
      <c r="S16" s="498"/>
      <c r="T16" s="526"/>
    </row>
    <row r="17" spans="1:20" ht="14.25" customHeight="1">
      <c r="A17" s="37">
        <v>1965</v>
      </c>
      <c r="B17" s="42">
        <v>4.892981634797029</v>
      </c>
      <c r="C17" s="9">
        <v>4.2395809141587568</v>
      </c>
      <c r="D17" s="9">
        <v>2.6456036392108815</v>
      </c>
      <c r="E17" s="9">
        <v>3.17469887374381</v>
      </c>
      <c r="F17" s="9">
        <v>7.3137305387678069</v>
      </c>
      <c r="G17" s="9"/>
      <c r="H17" s="9"/>
      <c r="I17" s="9"/>
      <c r="J17" s="41">
        <v>7.1833599892776823</v>
      </c>
      <c r="L17" s="42">
        <v>5.8417069553741818</v>
      </c>
      <c r="M17" s="9">
        <v>5.1788925932847008</v>
      </c>
      <c r="N17" s="9">
        <v>-0.94362997150535532</v>
      </c>
      <c r="O17" s="9">
        <v>7.0257398441874397</v>
      </c>
      <c r="P17" s="9">
        <v>8.4730065520757911</v>
      </c>
      <c r="Q17" s="9"/>
      <c r="R17" s="9"/>
      <c r="S17" s="9"/>
      <c r="T17" s="41">
        <v>0.80649838778166227</v>
      </c>
    </row>
    <row r="18" spans="1:20" ht="14.25" customHeight="1">
      <c r="A18" s="37">
        <v>1966</v>
      </c>
      <c r="B18" s="42">
        <v>5.0517105285423431</v>
      </c>
      <c r="C18" s="9">
        <v>4.3925737478035769</v>
      </c>
      <c r="D18" s="9">
        <v>2.7910690821916742</v>
      </c>
      <c r="E18" s="9">
        <v>3.373691580778563</v>
      </c>
      <c r="F18" s="9">
        <v>7.297317957740959</v>
      </c>
      <c r="G18" s="9"/>
      <c r="H18" s="9"/>
      <c r="I18" s="9"/>
      <c r="J18" s="41">
        <v>7.2049673761483257</v>
      </c>
      <c r="L18" s="42">
        <v>3.2440116393753549</v>
      </c>
      <c r="M18" s="9">
        <v>3.6086782335932321</v>
      </c>
      <c r="N18" s="9">
        <v>-0.2244077894290708</v>
      </c>
      <c r="O18" s="9">
        <v>5.4983838404524255</v>
      </c>
      <c r="P18" s="9">
        <v>6.268081318846086</v>
      </c>
      <c r="Q18" s="9"/>
      <c r="R18" s="9"/>
      <c r="S18" s="9"/>
      <c r="T18" s="41">
        <v>0.30079777294882426</v>
      </c>
    </row>
    <row r="19" spans="1:20" ht="14.25" customHeight="1">
      <c r="A19" s="37">
        <v>1967</v>
      </c>
      <c r="B19" s="42">
        <v>5.1218933441322019</v>
      </c>
      <c r="C19" s="9">
        <v>4.7906799825577213</v>
      </c>
      <c r="D19" s="9">
        <v>3.1687953071691441</v>
      </c>
      <c r="E19" s="9">
        <v>3.9067730403075642</v>
      </c>
      <c r="F19" s="9">
        <v>8.2567720503476334</v>
      </c>
      <c r="G19" s="9"/>
      <c r="H19" s="9"/>
      <c r="I19" s="9"/>
      <c r="J19" s="41">
        <v>7.876456677889462</v>
      </c>
      <c r="L19" s="42">
        <v>1.3892881469221852</v>
      </c>
      <c r="M19" s="9">
        <v>9.0631656429948304</v>
      </c>
      <c r="N19" s="9">
        <v>13.14803737705974</v>
      </c>
      <c r="O19" s="9">
        <v>13.533388599642326</v>
      </c>
      <c r="P19" s="9">
        <v>15.801131987470507</v>
      </c>
      <c r="Q19" s="9"/>
      <c r="R19" s="9"/>
      <c r="S19" s="9"/>
      <c r="T19" s="41">
        <v>9.3198104402813406</v>
      </c>
    </row>
    <row r="20" spans="1:20" ht="14.25" customHeight="1">
      <c r="A20" s="37">
        <v>1968</v>
      </c>
      <c r="B20" s="42">
        <v>5.241444391233582</v>
      </c>
      <c r="C20" s="9">
        <v>5.049679421522578</v>
      </c>
      <c r="D20" s="9">
        <v>3.4506499643031479</v>
      </c>
      <c r="E20" s="9">
        <v>4.2847286484695211</v>
      </c>
      <c r="F20" s="9">
        <v>8.5954315078894812</v>
      </c>
      <c r="G20" s="9"/>
      <c r="H20" s="9"/>
      <c r="I20" s="9"/>
      <c r="J20" s="41">
        <v>8.6766995966447062</v>
      </c>
      <c r="L20" s="42">
        <v>2.3341182462993215</v>
      </c>
      <c r="M20" s="9">
        <v>5.4063189340102458</v>
      </c>
      <c r="N20" s="9">
        <v>4.1015963075738515</v>
      </c>
      <c r="O20" s="9">
        <v>8.894694349500277</v>
      </c>
      <c r="P20" s="9">
        <v>9.6743681873109786</v>
      </c>
      <c r="Q20" s="9"/>
      <c r="R20" s="9"/>
      <c r="S20" s="9"/>
      <c r="T20" s="41">
        <v>10.159935507569795</v>
      </c>
    </row>
    <row r="21" spans="1:20" ht="14.25" customHeight="1">
      <c r="A21" s="37">
        <v>1969</v>
      </c>
      <c r="B21" s="42">
        <v>5.8599339224059177</v>
      </c>
      <c r="C21" s="9">
        <v>5.2219953707120199</v>
      </c>
      <c r="D21" s="9">
        <v>3.4610333752264766</v>
      </c>
      <c r="E21" s="9">
        <v>4.3140218173223808</v>
      </c>
      <c r="F21" s="9">
        <v>9.0728144544057514</v>
      </c>
      <c r="G21" s="9"/>
      <c r="H21" s="9"/>
      <c r="I21" s="9"/>
      <c r="J21" s="41">
        <v>8.619421593180137</v>
      </c>
      <c r="L21" s="42">
        <v>11.79998269573883</v>
      </c>
      <c r="M21" s="9">
        <v>3.4124136366954883</v>
      </c>
      <c r="N21" s="9">
        <v>5.5539148450906239</v>
      </c>
      <c r="O21" s="9">
        <v>0.30091174215711725</v>
      </c>
      <c r="P21" s="9">
        <v>0.68366450377956856</v>
      </c>
      <c r="Q21" s="9"/>
      <c r="R21" s="9"/>
      <c r="S21" s="9"/>
      <c r="T21" s="41">
        <v>-0.66013583651920449</v>
      </c>
    </row>
    <row r="22" spans="1:20" ht="14.25" customHeight="1">
      <c r="A22" s="37">
        <v>1970</v>
      </c>
      <c r="B22" s="42">
        <v>5.9026694298272275</v>
      </c>
      <c r="C22" s="9">
        <v>5.6770158023802475</v>
      </c>
      <c r="D22" s="9">
        <v>3.7401314765015234</v>
      </c>
      <c r="E22" s="9">
        <v>4.7089798569887016</v>
      </c>
      <c r="F22" s="9">
        <v>9.7409581865117492</v>
      </c>
      <c r="G22" s="9"/>
      <c r="H22" s="9"/>
      <c r="I22" s="9"/>
      <c r="J22" s="41">
        <v>8.9869590058270052</v>
      </c>
      <c r="L22" s="42">
        <v>0.72928309409612257</v>
      </c>
      <c r="M22" s="9">
        <v>8.7135357151070245</v>
      </c>
      <c r="N22" s="9">
        <v>7.3642389080440962</v>
      </c>
      <c r="O22" s="9">
        <v>8.0640106874665385</v>
      </c>
      <c r="P22" s="9">
        <v>9.1552165564026353</v>
      </c>
      <c r="Q22" s="9"/>
      <c r="R22" s="9"/>
      <c r="S22" s="9"/>
      <c r="T22" s="41">
        <v>4.2640612096021879</v>
      </c>
    </row>
    <row r="23" spans="1:20" ht="14.25" customHeight="1">
      <c r="A23" s="37">
        <v>1971</v>
      </c>
      <c r="B23" s="42">
        <v>6.307357730876058</v>
      </c>
      <c r="C23" s="9">
        <v>6.0253778811351282</v>
      </c>
      <c r="D23" s="9">
        <v>4.0993322374445338</v>
      </c>
      <c r="E23" s="9">
        <v>5.0526860116297563</v>
      </c>
      <c r="F23" s="9">
        <v>9.7286954810244008</v>
      </c>
      <c r="G23" s="9"/>
      <c r="H23" s="9"/>
      <c r="I23" s="9"/>
      <c r="J23" s="41">
        <v>9.4795914442611799</v>
      </c>
      <c r="L23" s="42">
        <v>6.8560217687927638</v>
      </c>
      <c r="M23" s="9">
        <v>6.1363591520886773</v>
      </c>
      <c r="N23" s="9">
        <v>-0.12588808259467177</v>
      </c>
      <c r="O23" s="9">
        <v>9.6039608019074851</v>
      </c>
      <c r="P23" s="9">
        <v>7.2989514731296445</v>
      </c>
      <c r="Q23" s="9"/>
      <c r="R23" s="9"/>
      <c r="S23" s="9"/>
      <c r="T23" s="41">
        <v>5.4816366483340984</v>
      </c>
    </row>
    <row r="24" spans="1:20" ht="14.25" customHeight="1">
      <c r="A24" s="37">
        <v>1972</v>
      </c>
      <c r="B24" s="42">
        <v>6.8109059985444702</v>
      </c>
      <c r="C24" s="9">
        <v>6.5023367094912548</v>
      </c>
      <c r="D24" s="9">
        <v>4.3718236053672621</v>
      </c>
      <c r="E24" s="9">
        <v>5.3883367405209146</v>
      </c>
      <c r="F24" s="9">
        <v>10.60703751274189</v>
      </c>
      <c r="G24" s="9"/>
      <c r="H24" s="9"/>
      <c r="I24" s="9"/>
      <c r="J24" s="41">
        <v>10.042464174000976</v>
      </c>
      <c r="L24" s="42">
        <v>7.9835057587335001</v>
      </c>
      <c r="M24" s="9">
        <v>7.9158326293432779</v>
      </c>
      <c r="N24" s="9">
        <v>9.0283639099473909</v>
      </c>
      <c r="O24" s="9">
        <v>6.6472135494095808</v>
      </c>
      <c r="P24" s="9">
        <v>6.6430157765313691</v>
      </c>
      <c r="Q24" s="9"/>
      <c r="R24" s="9"/>
      <c r="S24" s="9"/>
      <c r="T24" s="41">
        <v>5.9377319481479507</v>
      </c>
    </row>
    <row r="25" spans="1:20" ht="14.25" customHeight="1">
      <c r="A25" s="37">
        <v>1973</v>
      </c>
      <c r="B25" s="42">
        <v>7.6496000580561194</v>
      </c>
      <c r="C25" s="9">
        <v>7.3790325529523093</v>
      </c>
      <c r="D25" s="9">
        <v>5.2929739185614864</v>
      </c>
      <c r="E25" s="9">
        <v>6.0014669845201558</v>
      </c>
      <c r="F25" s="9">
        <v>11.139616939129111</v>
      </c>
      <c r="G25" s="9"/>
      <c r="H25" s="9"/>
      <c r="I25" s="9"/>
      <c r="J25" s="41">
        <v>10.991280614261456</v>
      </c>
      <c r="L25" s="42">
        <v>12.313986710297907</v>
      </c>
      <c r="M25" s="9">
        <v>13.482781385057606</v>
      </c>
      <c r="N25" s="9">
        <v>5.0210006870198276</v>
      </c>
      <c r="O25" s="9">
        <v>21.070161935704213</v>
      </c>
      <c r="P25" s="9">
        <v>11.37884051285123</v>
      </c>
      <c r="Q25" s="9"/>
      <c r="R25" s="9"/>
      <c r="S25" s="9"/>
      <c r="T25" s="41">
        <v>9.4480440638949901</v>
      </c>
    </row>
    <row r="26" spans="1:20" ht="14.25" customHeight="1">
      <c r="A26" s="37">
        <v>1974</v>
      </c>
      <c r="B26" s="42">
        <v>9.7928074654067316</v>
      </c>
      <c r="C26" s="9">
        <v>8.8947769015412259</v>
      </c>
      <c r="D26" s="9">
        <v>6.6297686218221212</v>
      </c>
      <c r="E26" s="9">
        <v>7.3515800488832133</v>
      </c>
      <c r="F26" s="9">
        <v>12.797345561013943</v>
      </c>
      <c r="G26" s="9"/>
      <c r="H26" s="9"/>
      <c r="I26" s="9"/>
      <c r="J26" s="41">
        <v>12.640816780323172</v>
      </c>
      <c r="L26" s="42">
        <v>28.017247844134154</v>
      </c>
      <c r="M26" s="9">
        <v>20.541234067092915</v>
      </c>
      <c r="N26" s="9">
        <v>14.881379054084709</v>
      </c>
      <c r="O26" s="9">
        <v>25.256022867838858</v>
      </c>
      <c r="P26" s="9">
        <v>22.496384098179046</v>
      </c>
      <c r="Q26" s="9"/>
      <c r="R26" s="9"/>
      <c r="S26" s="9"/>
      <c r="T26" s="41">
        <v>15.007679486605085</v>
      </c>
    </row>
    <row r="27" spans="1:20" ht="14.25" customHeight="1">
      <c r="A27" s="37">
        <v>1975</v>
      </c>
      <c r="B27" s="42">
        <v>11.424026011867674</v>
      </c>
      <c r="C27" s="9">
        <v>10.364032585881608</v>
      </c>
      <c r="D27" s="9">
        <v>8.2280196733054147</v>
      </c>
      <c r="E27" s="9">
        <v>8.1558455981684759</v>
      </c>
      <c r="F27" s="9">
        <v>13.486980728683648</v>
      </c>
      <c r="G27" s="9"/>
      <c r="H27" s="9"/>
      <c r="I27" s="9"/>
      <c r="J27" s="41">
        <v>14.849129500459918</v>
      </c>
      <c r="L27" s="42">
        <v>16.657312545184322</v>
      </c>
      <c r="M27" s="9">
        <v>16.518184779719427</v>
      </c>
      <c r="N27" s="9">
        <v>5.38889228537065</v>
      </c>
      <c r="O27" s="9">
        <v>24.107192010028712</v>
      </c>
      <c r="P27" s="9">
        <v>10.940036617127479</v>
      </c>
      <c r="Q27" s="9"/>
      <c r="R27" s="9"/>
      <c r="S27" s="9"/>
      <c r="T27" s="41">
        <v>17.469699612878099</v>
      </c>
    </row>
    <row r="28" spans="1:20" ht="14.25" customHeight="1">
      <c r="A28" s="37">
        <v>1976</v>
      </c>
      <c r="B28" s="42">
        <v>13.17725076437072</v>
      </c>
      <c r="C28" s="9">
        <v>11.943257523456063</v>
      </c>
      <c r="D28" s="9">
        <v>9.8045986459188654</v>
      </c>
      <c r="E28" s="9">
        <v>9.3884655087097908</v>
      </c>
      <c r="F28" s="9">
        <v>13.36036045162369</v>
      </c>
      <c r="G28" s="9"/>
      <c r="H28" s="9"/>
      <c r="I28" s="9"/>
      <c r="J28" s="41">
        <v>17.338853468590223</v>
      </c>
      <c r="L28" s="42">
        <v>15.346820382601845</v>
      </c>
      <c r="M28" s="9">
        <v>15.237552800883236</v>
      </c>
      <c r="N28" s="9">
        <v>-0.93883338018468931</v>
      </c>
      <c r="O28" s="9">
        <v>19.161098723772206</v>
      </c>
      <c r="P28" s="9">
        <v>15.113330625313948</v>
      </c>
      <c r="Q28" s="9"/>
      <c r="R28" s="9"/>
      <c r="S28" s="9"/>
      <c r="T28" s="41">
        <v>16.766800828649188</v>
      </c>
    </row>
    <row r="29" spans="1:20" ht="14.25" customHeight="1">
      <c r="A29" s="37">
        <v>1977</v>
      </c>
      <c r="B29" s="42">
        <v>15.575816076674107</v>
      </c>
      <c r="C29" s="9">
        <v>14.739585653515505</v>
      </c>
      <c r="D29" s="9">
        <v>12.401901581911719</v>
      </c>
      <c r="E29" s="9">
        <v>11.600740616068896</v>
      </c>
      <c r="F29" s="9">
        <v>16.097686725774235</v>
      </c>
      <c r="G29" s="9"/>
      <c r="H29" s="9"/>
      <c r="I29" s="9"/>
      <c r="J29" s="41">
        <v>21.022262014032716</v>
      </c>
      <c r="L29" s="42">
        <v>18.202319703809099</v>
      </c>
      <c r="M29" s="9">
        <v>23.413445825542723</v>
      </c>
      <c r="N29" s="9">
        <v>20.488416342224337</v>
      </c>
      <c r="O29" s="9">
        <v>26.490660452215174</v>
      </c>
      <c r="P29" s="9">
        <v>23.563756029212122</v>
      </c>
      <c r="Q29" s="9"/>
      <c r="R29" s="9"/>
      <c r="S29" s="9"/>
      <c r="T29" s="41">
        <v>21.243668458904065</v>
      </c>
    </row>
    <row r="30" spans="1:20" ht="14.25" customHeight="1">
      <c r="A30" s="37">
        <v>1978</v>
      </c>
      <c r="B30" s="42">
        <v>17.939509956570713</v>
      </c>
      <c r="C30" s="9">
        <v>17.691764053918675</v>
      </c>
      <c r="D30" s="9">
        <v>15.470503812702679</v>
      </c>
      <c r="E30" s="9">
        <v>13.75743906235572</v>
      </c>
      <c r="F30" s="9">
        <v>19.169495815225542</v>
      </c>
      <c r="G30" s="9"/>
      <c r="H30" s="9"/>
      <c r="I30" s="9"/>
      <c r="J30" s="41">
        <v>24.533021885104706</v>
      </c>
      <c r="L30" s="42">
        <v>15.175409546832075</v>
      </c>
      <c r="M30" s="9">
        <v>20.02891037645318</v>
      </c>
      <c r="N30" s="9">
        <v>19.082301337949325</v>
      </c>
      <c r="O30" s="9">
        <v>24.742997761460561</v>
      </c>
      <c r="P30" s="9">
        <v>18.591041017669596</v>
      </c>
      <c r="Q30" s="9"/>
      <c r="R30" s="9"/>
      <c r="S30" s="9"/>
      <c r="T30" s="41">
        <v>16.70020033395312</v>
      </c>
    </row>
    <row r="31" spans="1:20" ht="14.25" customHeight="1">
      <c r="A31" s="37">
        <v>1979</v>
      </c>
      <c r="B31" s="42">
        <v>21.549867165095559</v>
      </c>
      <c r="C31" s="9">
        <v>20.625663865414712</v>
      </c>
      <c r="D31" s="9">
        <v>19.370135765597549</v>
      </c>
      <c r="E31" s="9">
        <v>16.161989922002544</v>
      </c>
      <c r="F31" s="9">
        <v>21.521867091375167</v>
      </c>
      <c r="G31" s="9"/>
      <c r="H31" s="9"/>
      <c r="I31" s="9"/>
      <c r="J31" s="41">
        <v>26.988390357975312</v>
      </c>
      <c r="L31" s="42">
        <v>20.125171853997493</v>
      </c>
      <c r="M31" s="9">
        <v>16.583421543236021</v>
      </c>
      <c r="N31" s="9">
        <v>12.271430082585866</v>
      </c>
      <c r="O31" s="9">
        <v>25.206884016879407</v>
      </c>
      <c r="P31" s="9">
        <v>17.478186519658024</v>
      </c>
      <c r="Q31" s="9"/>
      <c r="R31" s="9"/>
      <c r="S31" s="9"/>
      <c r="T31" s="41">
        <v>10.008422461651122</v>
      </c>
    </row>
    <row r="32" spans="1:20" ht="14.25" customHeight="1">
      <c r="A32" s="37">
        <v>1980</v>
      </c>
      <c r="B32" s="42">
        <v>25.608003349319119</v>
      </c>
      <c r="C32" s="9">
        <v>24.16307560657599</v>
      </c>
      <c r="D32" s="9">
        <v>22.68026423121059</v>
      </c>
      <c r="E32" s="9">
        <v>19.599157397536146</v>
      </c>
      <c r="F32" s="9">
        <v>25.357898303780441</v>
      </c>
      <c r="G32" s="9">
        <v>31.629582504316222</v>
      </c>
      <c r="H32" s="9">
        <v>46.191018609135774</v>
      </c>
      <c r="I32" s="9">
        <v>27.551064947334368</v>
      </c>
      <c r="J32" s="41">
        <v>30.513634474324714</v>
      </c>
      <c r="L32" s="42">
        <v>18.831374472676778</v>
      </c>
      <c r="M32" s="9">
        <v>17.150535198495319</v>
      </c>
      <c r="N32" s="9">
        <v>17.823877436463455</v>
      </c>
      <c r="O32" s="9">
        <v>17.088824289461169</v>
      </c>
      <c r="P32" s="9">
        <v>21.266981925624929</v>
      </c>
      <c r="Q32" s="9"/>
      <c r="R32" s="9"/>
      <c r="S32" s="9"/>
      <c r="T32" s="41">
        <v>13.062076209771668</v>
      </c>
    </row>
    <row r="33" spans="1:20" ht="14.25" customHeight="1">
      <c r="A33" s="37">
        <v>1981</v>
      </c>
      <c r="B33" s="42">
        <v>27.516011316720306</v>
      </c>
      <c r="C33" s="9">
        <v>27.804263121002549</v>
      </c>
      <c r="D33" s="9">
        <v>25.868650030064412</v>
      </c>
      <c r="E33" s="9">
        <v>22.956760998679517</v>
      </c>
      <c r="F33" s="9">
        <v>30.471039152612178</v>
      </c>
      <c r="G33" s="9">
        <v>36.039322527380577</v>
      </c>
      <c r="H33" s="9">
        <v>53.285654237090661</v>
      </c>
      <c r="I33" s="9">
        <v>30.300773204675878</v>
      </c>
      <c r="J33" s="41">
        <v>34.444965122279548</v>
      </c>
      <c r="L33" s="42">
        <v>7.4508267644846082</v>
      </c>
      <c r="M33" s="9">
        <v>15.069222038255802</v>
      </c>
      <c r="N33" s="9">
        <v>20.1638983940142</v>
      </c>
      <c r="O33" s="9">
        <v>14.057974661804185</v>
      </c>
      <c r="P33" s="9">
        <v>17.131367094207128</v>
      </c>
      <c r="Q33" s="9">
        <v>13.941821781753184</v>
      </c>
      <c r="R33" s="9">
        <v>15.359340065628446</v>
      </c>
      <c r="S33" s="9">
        <v>9.9804064292895909</v>
      </c>
      <c r="T33" s="41">
        <v>12.88384918965586</v>
      </c>
    </row>
    <row r="34" spans="1:20" ht="14.25" customHeight="1">
      <c r="A34" s="37">
        <v>1982</v>
      </c>
      <c r="B34" s="42">
        <v>31.140261364400278</v>
      </c>
      <c r="C34" s="9">
        <v>31.310627350619985</v>
      </c>
      <c r="D34" s="9">
        <v>29.333826012972033</v>
      </c>
      <c r="E34" s="9">
        <v>25.742833946903147</v>
      </c>
      <c r="F34" s="9">
        <v>35.73852550458323</v>
      </c>
      <c r="G34" s="9">
        <v>40.499150909084733</v>
      </c>
      <c r="H34" s="9">
        <v>62.677575985109655</v>
      </c>
      <c r="I34" s="9">
        <v>32.449976831119024</v>
      </c>
      <c r="J34" s="41">
        <v>38.39218379816397</v>
      </c>
      <c r="L34" s="42">
        <v>13.171422289238821</v>
      </c>
      <c r="M34" s="9">
        <v>12.610887094392464</v>
      </c>
      <c r="N34" s="9">
        <v>17.286861552667098</v>
      </c>
      <c r="O34" s="9">
        <v>13.395271801506503</v>
      </c>
      <c r="P34" s="9">
        <v>12.136176128609289</v>
      </c>
      <c r="Q34" s="9">
        <v>12.374895167121513</v>
      </c>
      <c r="R34" s="9">
        <v>17.62561027444707</v>
      </c>
      <c r="S34" s="9">
        <v>7.0929002765892868</v>
      </c>
      <c r="T34" s="41">
        <v>11.459493896631345</v>
      </c>
    </row>
    <row r="35" spans="1:20" ht="14.25" customHeight="1">
      <c r="A35" s="37">
        <v>1983</v>
      </c>
      <c r="B35" s="42">
        <v>34.574888796794632</v>
      </c>
      <c r="C35" s="9">
        <v>35.157833991993961</v>
      </c>
      <c r="D35" s="9">
        <v>31.634064023657878</v>
      </c>
      <c r="E35" s="9">
        <v>29.39983242057481</v>
      </c>
      <c r="F35" s="9">
        <v>40.450953308983479</v>
      </c>
      <c r="G35" s="9">
        <v>47.122029855377214</v>
      </c>
      <c r="H35" s="9">
        <v>69.111089144125557</v>
      </c>
      <c r="I35" s="9">
        <v>35.843417855845537</v>
      </c>
      <c r="J35" s="41">
        <v>44.006059687755126</v>
      </c>
      <c r="L35" s="42">
        <v>11.029539515428866</v>
      </c>
      <c r="M35" s="9">
        <v>12.287223115310075</v>
      </c>
      <c r="N35" s="9">
        <v>13.185848430696767</v>
      </c>
      <c r="O35" s="9">
        <v>7.8415887844587084</v>
      </c>
      <c r="P35" s="9">
        <v>14.205889224218836</v>
      </c>
      <c r="Q35" s="9">
        <v>16.353130368485935</v>
      </c>
      <c r="R35" s="9">
        <v>10.264457515945292</v>
      </c>
      <c r="S35" s="9">
        <v>10.45745284314734</v>
      </c>
      <c r="T35" s="41">
        <v>14.622444816123291</v>
      </c>
    </row>
    <row r="36" spans="1:20" ht="14.25" customHeight="1">
      <c r="A36" s="37">
        <v>1984</v>
      </c>
      <c r="B36" s="42">
        <v>38.638630174061319</v>
      </c>
      <c r="C36" s="9">
        <v>37.926773123750621</v>
      </c>
      <c r="D36" s="9">
        <v>33.50809911129496</v>
      </c>
      <c r="E36" s="9">
        <v>31.836127432554147</v>
      </c>
      <c r="F36" s="9">
        <v>43.66076072968135</v>
      </c>
      <c r="G36" s="9">
        <v>51.304080672945865</v>
      </c>
      <c r="H36" s="9">
        <v>73.871681882023566</v>
      </c>
      <c r="I36" s="9">
        <v>38.915429841098842</v>
      </c>
      <c r="J36" s="41">
        <v>47.856165098901506</v>
      </c>
      <c r="L36" s="42">
        <v>11.753447425819141</v>
      </c>
      <c r="M36" s="9">
        <v>7.8757386828414822</v>
      </c>
      <c r="N36" s="9">
        <v>7.9350600125041471</v>
      </c>
      <c r="O36" s="9">
        <v>5.9241047442894601</v>
      </c>
      <c r="P36" s="9">
        <v>8.2867649622191397</v>
      </c>
      <c r="Q36" s="9">
        <v>8.874937752902067</v>
      </c>
      <c r="R36" s="9">
        <v>6.8883196558662041</v>
      </c>
      <c r="S36" s="9">
        <v>8.5706446790545279</v>
      </c>
      <c r="T36" s="41">
        <v>8.7490346521928775</v>
      </c>
    </row>
    <row r="37" spans="1:20" ht="14.25" customHeight="1">
      <c r="A37" s="37">
        <v>1985</v>
      </c>
      <c r="B37" s="42">
        <v>40.77059847131823</v>
      </c>
      <c r="C37" s="9">
        <v>40.684734908736147</v>
      </c>
      <c r="D37" s="9">
        <v>35.061322785101979</v>
      </c>
      <c r="E37" s="9">
        <v>34.751395151128456</v>
      </c>
      <c r="F37" s="9">
        <v>47.686837978186361</v>
      </c>
      <c r="G37" s="9">
        <v>54.172107820293888</v>
      </c>
      <c r="H37" s="9">
        <v>74.726966861813011</v>
      </c>
      <c r="I37" s="9">
        <v>41.474447253545179</v>
      </c>
      <c r="J37" s="41">
        <v>50.808146452832162</v>
      </c>
      <c r="L37" s="42">
        <v>5.5177119055533463</v>
      </c>
      <c r="M37" s="9">
        <v>7.2718071109994398</v>
      </c>
      <c r="N37" s="9">
        <v>9.2212714144671573</v>
      </c>
      <c r="O37" s="9">
        <v>4.6353679110476831</v>
      </c>
      <c r="P37" s="9">
        <v>9.1571053192647245</v>
      </c>
      <c r="Q37" s="9">
        <v>5.590251515529876</v>
      </c>
      <c r="R37" s="9">
        <v>1.1577981683906557</v>
      </c>
      <c r="S37" s="9">
        <v>6.5758425973847068</v>
      </c>
      <c r="T37" s="41">
        <v>6.1684452731011197</v>
      </c>
    </row>
    <row r="38" spans="1:20" ht="14.25" customHeight="1">
      <c r="A38" s="37">
        <v>1986</v>
      </c>
      <c r="B38" s="42">
        <v>44.020032843782346</v>
      </c>
      <c r="C38" s="9">
        <v>43.180805064649725</v>
      </c>
      <c r="D38" s="9">
        <v>39.308628558004621</v>
      </c>
      <c r="E38" s="9">
        <v>36.10010086651311</v>
      </c>
      <c r="F38" s="9">
        <v>50.370711511222979</v>
      </c>
      <c r="G38" s="9">
        <v>55.593037810145887</v>
      </c>
      <c r="H38" s="9">
        <v>72.696150178138836</v>
      </c>
      <c r="I38" s="9">
        <v>43.046632487463441</v>
      </c>
      <c r="J38" s="41">
        <v>52.354248185021014</v>
      </c>
      <c r="L38" s="42">
        <v>7.9700433506024293</v>
      </c>
      <c r="M38" s="9">
        <v>6.1351515783813149</v>
      </c>
      <c r="N38" s="9">
        <v>5.6281222383927298</v>
      </c>
      <c r="O38" s="9">
        <v>12.113934773468893</v>
      </c>
      <c r="P38" s="9">
        <v>3.8810117105207986</v>
      </c>
      <c r="Q38" s="9">
        <v>2.6229918809245412</v>
      </c>
      <c r="R38" s="9">
        <v>-2.7176490214431026</v>
      </c>
      <c r="S38" s="9">
        <v>3.7907322171337077</v>
      </c>
      <c r="T38" s="41">
        <v>3.0430193583703691</v>
      </c>
    </row>
    <row r="39" spans="1:20" ht="14.25" customHeight="1">
      <c r="A39" s="37">
        <v>1987</v>
      </c>
      <c r="B39" s="42">
        <v>46.823603624427676</v>
      </c>
      <c r="C39" s="9">
        <v>45.59355968459559</v>
      </c>
      <c r="D39" s="9">
        <v>42.409829305463745</v>
      </c>
      <c r="E39" s="9">
        <v>37.318412582093394</v>
      </c>
      <c r="F39" s="9">
        <v>52.507555838976685</v>
      </c>
      <c r="G39" s="9">
        <v>56.993078137397724</v>
      </c>
      <c r="H39" s="9">
        <v>67.191361277424647</v>
      </c>
      <c r="I39" s="9">
        <v>47.46046387639791</v>
      </c>
      <c r="J39" s="41">
        <v>54.773508326205054</v>
      </c>
      <c r="L39" s="42">
        <v>6.3688520873998566</v>
      </c>
      <c r="M39" s="9">
        <v>5.5875628449574277</v>
      </c>
      <c r="N39" s="9">
        <v>4.2422357430420776</v>
      </c>
      <c r="O39" s="9">
        <v>7.8893638908895669</v>
      </c>
      <c r="P39" s="9">
        <v>3.3748152673733989</v>
      </c>
      <c r="Q39" s="9">
        <v>2.5183734913588829</v>
      </c>
      <c r="R39" s="9">
        <v>-7.5723252018503606</v>
      </c>
      <c r="S39" s="9">
        <v>10.253604367821145</v>
      </c>
      <c r="T39" s="41">
        <v>4.6209433332598415</v>
      </c>
    </row>
    <row r="40" spans="1:20" ht="14.25" customHeight="1">
      <c r="A40" s="37">
        <v>1988</v>
      </c>
      <c r="B40" s="42">
        <v>50.162175791618843</v>
      </c>
      <c r="C40" s="9">
        <v>48.250273451797959</v>
      </c>
      <c r="D40" s="9">
        <v>46.118389722633694</v>
      </c>
      <c r="E40" s="9">
        <v>39.721872255985282</v>
      </c>
      <c r="F40" s="9">
        <v>54.113381318953572</v>
      </c>
      <c r="G40" s="9">
        <v>59.151742896458217</v>
      </c>
      <c r="H40" s="9">
        <v>69.367382135006395</v>
      </c>
      <c r="I40" s="9">
        <v>48.615884759526018</v>
      </c>
      <c r="J40" s="41">
        <v>56.943093196641172</v>
      </c>
      <c r="L40" s="42">
        <v>7.130105136652598</v>
      </c>
      <c r="M40" s="9">
        <v>5.8269496516192731</v>
      </c>
      <c r="N40" s="9">
        <v>3.0582750507401668</v>
      </c>
      <c r="O40" s="9">
        <v>8.7445775611555412</v>
      </c>
      <c r="P40" s="9">
        <v>6.440412406622964</v>
      </c>
      <c r="Q40" s="9">
        <v>3.7875911068646406</v>
      </c>
      <c r="R40" s="9">
        <v>3.2385425986493077</v>
      </c>
      <c r="S40" s="9">
        <v>2.4344913402810198</v>
      </c>
      <c r="T40" s="41">
        <v>3.9610113296287386</v>
      </c>
    </row>
    <row r="41" spans="1:20" ht="14.25" customHeight="1">
      <c r="A41" s="37">
        <v>1989</v>
      </c>
      <c r="B41" s="42">
        <v>52.949041526437725</v>
      </c>
      <c r="C41" s="9">
        <v>51.18582494567444</v>
      </c>
      <c r="D41" s="9">
        <v>50.041583210693588</v>
      </c>
      <c r="E41" s="9">
        <v>42.612303372587419</v>
      </c>
      <c r="F41" s="9">
        <v>56.698452062272509</v>
      </c>
      <c r="G41" s="9">
        <v>62.398144680917596</v>
      </c>
      <c r="H41" s="9">
        <v>72.701144010859096</v>
      </c>
      <c r="I41" s="9">
        <v>51.017236003314878</v>
      </c>
      <c r="J41" s="41">
        <v>59.977966419569704</v>
      </c>
      <c r="L41" s="42">
        <v>5.5557114316491019</v>
      </c>
      <c r="M41" s="9">
        <v>6.0840100664073971</v>
      </c>
      <c r="N41" s="9">
        <v>4.7771377066276655</v>
      </c>
      <c r="O41" s="9">
        <v>8.5067876646492948</v>
      </c>
      <c r="P41" s="9">
        <v>7.2766739139961123</v>
      </c>
      <c r="Q41" s="9">
        <v>5.4882605744044133</v>
      </c>
      <c r="R41" s="9">
        <v>4.8059502510334973</v>
      </c>
      <c r="S41" s="9">
        <v>4.9394375020981762</v>
      </c>
      <c r="T41" s="41">
        <v>5.32965993337986</v>
      </c>
    </row>
    <row r="42" spans="1:20" ht="14.25" customHeight="1">
      <c r="A42" s="37">
        <v>1990</v>
      </c>
      <c r="B42" s="42">
        <v>55.776948747054355</v>
      </c>
      <c r="C42" s="9">
        <v>54.131795396986334</v>
      </c>
      <c r="D42" s="9">
        <v>54.516193397990065</v>
      </c>
      <c r="E42" s="9">
        <v>46.319203618929649</v>
      </c>
      <c r="F42" s="9">
        <v>58.989881357836829</v>
      </c>
      <c r="G42" s="9">
        <v>64.284966993157852</v>
      </c>
      <c r="H42" s="9">
        <v>74.692094765584571</v>
      </c>
      <c r="I42" s="9">
        <v>53.55663174037425</v>
      </c>
      <c r="J42" s="41">
        <v>62.004969926833468</v>
      </c>
      <c r="L42" s="42">
        <v>5.3408090856652102</v>
      </c>
      <c r="M42" s="9">
        <v>5.7554419694096248</v>
      </c>
      <c r="N42" s="9">
        <v>4.0414318419974116</v>
      </c>
      <c r="O42" s="9">
        <v>8.9417838129875129</v>
      </c>
      <c r="P42" s="9">
        <v>8.6991313610305543</v>
      </c>
      <c r="Q42" s="9">
        <v>3.0238436124804702</v>
      </c>
      <c r="R42" s="9">
        <v>2.7385411630222789</v>
      </c>
      <c r="S42" s="9">
        <v>4.9775251189507319</v>
      </c>
      <c r="T42" s="41">
        <v>3.3795802496604743</v>
      </c>
    </row>
    <row r="43" spans="1:20" ht="14.25" customHeight="1">
      <c r="A43" s="37">
        <v>1991</v>
      </c>
      <c r="B43" s="42">
        <v>58.446510920451288</v>
      </c>
      <c r="C43" s="9">
        <v>56.841419621944702</v>
      </c>
      <c r="D43" s="9">
        <v>58.662826628569398</v>
      </c>
      <c r="E43" s="9">
        <v>49.631972128071588</v>
      </c>
      <c r="F43" s="9">
        <v>61.402701653312896</v>
      </c>
      <c r="G43" s="9">
        <v>66.89677203994971</v>
      </c>
      <c r="H43" s="9">
        <v>77.906248453804722</v>
      </c>
      <c r="I43" s="9">
        <v>52.837467330298757</v>
      </c>
      <c r="J43" s="41">
        <v>63.706927505834855</v>
      </c>
      <c r="L43" s="42">
        <v>4.7861387784105203</v>
      </c>
      <c r="M43" s="9">
        <v>5.0056056797798787</v>
      </c>
      <c r="N43" s="9">
        <v>4.0902274083918444</v>
      </c>
      <c r="O43" s="9">
        <v>7.6062413241277715</v>
      </c>
      <c r="P43" s="9">
        <v>7.1520411628754443</v>
      </c>
      <c r="Q43" s="9">
        <v>4.0628550794306939</v>
      </c>
      <c r="R43" s="9">
        <v>4.303204640742142</v>
      </c>
      <c r="S43" s="9">
        <v>-1.3428111266626575</v>
      </c>
      <c r="T43" s="41">
        <v>2.7448728400476963</v>
      </c>
    </row>
    <row r="44" spans="1:20" ht="14.25" customHeight="1">
      <c r="A44" s="37">
        <v>1992</v>
      </c>
      <c r="B44" s="42">
        <v>60.813389860112842</v>
      </c>
      <c r="C44" s="9">
        <v>58.848079553746558</v>
      </c>
      <c r="D44" s="9">
        <v>61.228362631404451</v>
      </c>
      <c r="E44" s="9">
        <v>51.840081266023084</v>
      </c>
      <c r="F44" s="9">
        <v>63.701081658815227</v>
      </c>
      <c r="G44" s="9">
        <v>68.021545960509428</v>
      </c>
      <c r="H44" s="9">
        <v>78.7445746371056</v>
      </c>
      <c r="I44" s="9">
        <v>55.233616845420464</v>
      </c>
      <c r="J44" s="41">
        <v>64.845752644461996</v>
      </c>
      <c r="L44" s="42">
        <v>4.0496496752098654</v>
      </c>
      <c r="M44" s="9">
        <v>3.5302776481450637</v>
      </c>
      <c r="N44" s="9">
        <v>3.7431252104822121</v>
      </c>
      <c r="O44" s="9">
        <v>4.3733589911700843</v>
      </c>
      <c r="P44" s="9">
        <v>4.4489651393534002</v>
      </c>
      <c r="Q44" s="9">
        <v>1.681357539774897</v>
      </c>
      <c r="R44" s="9">
        <v>1.0760705334155185</v>
      </c>
      <c r="S44" s="9">
        <v>4.5349439255724322</v>
      </c>
      <c r="T44" s="41">
        <v>1.7876001609445691</v>
      </c>
    </row>
    <row r="45" spans="1:20" ht="14.25" customHeight="1">
      <c r="A45" s="37">
        <v>1993</v>
      </c>
      <c r="B45" s="42">
        <v>61.880194225974051</v>
      </c>
      <c r="C45" s="9">
        <v>61.811672973022816</v>
      </c>
      <c r="D45" s="9">
        <v>64.57381334221941</v>
      </c>
      <c r="E45" s="9">
        <v>54.508455397603008</v>
      </c>
      <c r="F45" s="9">
        <v>66.774237023070356</v>
      </c>
      <c r="G45" s="9">
        <v>72.857789517928751</v>
      </c>
      <c r="H45" s="9">
        <v>85.198024180015892</v>
      </c>
      <c r="I45" s="9">
        <v>58.645893627871594</v>
      </c>
      <c r="J45" s="41">
        <v>68.288699989322978</v>
      </c>
      <c r="L45" s="42">
        <v>1.7542261142079907</v>
      </c>
      <c r="M45" s="9">
        <v>5.0360070230831777</v>
      </c>
      <c r="N45" s="9">
        <v>4.8243378043641982</v>
      </c>
      <c r="O45" s="9">
        <v>5.4638905354281952</v>
      </c>
      <c r="P45" s="9">
        <v>5.1473185736088389</v>
      </c>
      <c r="Q45" s="9">
        <v>7.1098700994344455</v>
      </c>
      <c r="R45" s="9">
        <v>8.1954211736503968</v>
      </c>
      <c r="S45" s="9">
        <v>6.1778984925084712</v>
      </c>
      <c r="T45" s="41">
        <v>5.3094415662627403</v>
      </c>
    </row>
    <row r="46" spans="1:20" ht="14.25" customHeight="1">
      <c r="A46" s="37">
        <v>1994</v>
      </c>
      <c r="B46" s="42">
        <v>65.001868478538924</v>
      </c>
      <c r="C46" s="9">
        <v>63.856819448219227</v>
      </c>
      <c r="D46" s="9">
        <v>66.104645239502872</v>
      </c>
      <c r="E46" s="9">
        <v>56.177370614882669</v>
      </c>
      <c r="F46" s="9">
        <v>66.863885618304025</v>
      </c>
      <c r="G46" s="9">
        <v>76.497763447595275</v>
      </c>
      <c r="H46" s="9">
        <v>88.073556108081675</v>
      </c>
      <c r="I46" s="9">
        <v>60.029103949864393</v>
      </c>
      <c r="J46" s="41">
        <v>72.064288947224384</v>
      </c>
      <c r="L46" s="42">
        <v>5.0447066167328858</v>
      </c>
      <c r="M46" s="9">
        <v>3.3086735511737464</v>
      </c>
      <c r="N46" s="9">
        <v>0.13425626293970261</v>
      </c>
      <c r="O46" s="9">
        <v>2.3706698087823552</v>
      </c>
      <c r="P46" s="9">
        <v>3.0617547408122947</v>
      </c>
      <c r="Q46" s="9">
        <v>4.9959983053984969</v>
      </c>
      <c r="R46" s="9">
        <v>3.375115744456747</v>
      </c>
      <c r="S46" s="9">
        <v>2.3585800069306551</v>
      </c>
      <c r="T46" s="41">
        <v>5.5288634261476899</v>
      </c>
    </row>
    <row r="47" spans="1:20" ht="14.25" customHeight="1" thickBot="1">
      <c r="A47" s="37">
        <v>1995</v>
      </c>
      <c r="B47" s="525">
        <v>66.48379529200264</v>
      </c>
      <c r="C47" s="498">
        <v>66.881938057819539</v>
      </c>
      <c r="D47" s="498">
        <v>69.445638406903086</v>
      </c>
      <c r="E47" s="498">
        <v>58.776370835013566</v>
      </c>
      <c r="F47" s="498">
        <v>68.148767675075035</v>
      </c>
      <c r="G47" s="498">
        <v>80.839097125035863</v>
      </c>
      <c r="H47" s="498">
        <v>91.425383842484223</v>
      </c>
      <c r="I47" s="498">
        <v>59.902394375945214</v>
      </c>
      <c r="J47" s="526">
        <v>75.597512088882766</v>
      </c>
      <c r="K47" s="500"/>
      <c r="L47" s="525">
        <v>2.2798218699713102</v>
      </c>
      <c r="M47" s="498">
        <v>4.7373462000457778</v>
      </c>
      <c r="N47" s="498">
        <v>1.9216383326955189</v>
      </c>
      <c r="O47" s="498">
        <v>5.0540974167481156</v>
      </c>
      <c r="P47" s="498">
        <v>4.6264184166753486</v>
      </c>
      <c r="Q47" s="498">
        <v>5.6751119010356676</v>
      </c>
      <c r="R47" s="498">
        <v>3.8057140900377373</v>
      </c>
      <c r="S47" s="498">
        <v>-0.21108023538882748</v>
      </c>
      <c r="T47" s="526">
        <v>4.9028765748953873</v>
      </c>
    </row>
    <row r="48" spans="1:20" ht="14.25" customHeight="1">
      <c r="A48" s="37">
        <v>1996</v>
      </c>
      <c r="B48" s="42">
        <v>68.263325184260665</v>
      </c>
      <c r="C48" s="9">
        <v>68.678730559480883</v>
      </c>
      <c r="D48" s="9">
        <v>71.264962124185644</v>
      </c>
      <c r="E48" s="9">
        <v>60.1796935297644</v>
      </c>
      <c r="F48" s="9">
        <v>69.947734885294508</v>
      </c>
      <c r="G48" s="9">
        <v>80.416875193029469</v>
      </c>
      <c r="H48" s="9">
        <v>94.342652609157156</v>
      </c>
      <c r="I48" s="9">
        <v>62.093022430860081</v>
      </c>
      <c r="J48" s="41">
        <v>76.170362887698843</v>
      </c>
      <c r="L48" s="42">
        <v>2.6766370428194852</v>
      </c>
      <c r="M48" s="9">
        <v>2.686513809016744</v>
      </c>
      <c r="N48" s="9">
        <v>2.6397648432862741</v>
      </c>
      <c r="O48" s="9">
        <v>2.619781110834607</v>
      </c>
      <c r="P48" s="9">
        <v>2.3875626800606398</v>
      </c>
      <c r="Q48" s="9">
        <v>-0.52229916837558399</v>
      </c>
      <c r="R48" s="9">
        <v>3.1908739608893066</v>
      </c>
      <c r="S48" s="9">
        <v>3.6569958141682291</v>
      </c>
      <c r="T48" s="41">
        <v>0.7577640890384707</v>
      </c>
    </row>
    <row r="49" spans="1:20" ht="14.25" customHeight="1">
      <c r="A49" s="37">
        <v>1997</v>
      </c>
      <c r="B49" s="42">
        <v>69.909882982866449</v>
      </c>
      <c r="C49" s="9">
        <v>70.496393438851612</v>
      </c>
      <c r="D49" s="9">
        <v>72.70435283028938</v>
      </c>
      <c r="E49" s="9">
        <v>61.323052827444137</v>
      </c>
      <c r="F49" s="9">
        <v>69.837434171973925</v>
      </c>
      <c r="G49" s="9">
        <v>83.772732826440489</v>
      </c>
      <c r="H49" s="9">
        <v>93.522601745561388</v>
      </c>
      <c r="I49" s="9">
        <v>63.396114381265733</v>
      </c>
      <c r="J49" s="41">
        <v>79.148909495059328</v>
      </c>
      <c r="L49" s="42">
        <v>2.4120679649889398</v>
      </c>
      <c r="M49" s="9">
        <v>2.6466168849706762</v>
      </c>
      <c r="N49" s="9">
        <v>-0.15769018611033747</v>
      </c>
      <c r="O49" s="9">
        <v>2.0197733405028284</v>
      </c>
      <c r="P49" s="9">
        <v>1.8999088074688197</v>
      </c>
      <c r="Q49" s="9">
        <v>4.1730763914361813</v>
      </c>
      <c r="R49" s="9">
        <v>-0.86922599790899557</v>
      </c>
      <c r="S49" s="9">
        <v>2.0986125322802973</v>
      </c>
      <c r="T49" s="41">
        <v>3.9103747106363107</v>
      </c>
    </row>
    <row r="50" spans="1:20" ht="14.25" customHeight="1">
      <c r="A50" s="37">
        <v>1998</v>
      </c>
      <c r="B50" s="42">
        <v>71.035789487014469</v>
      </c>
      <c r="C50" s="9">
        <v>71.734419967202172</v>
      </c>
      <c r="D50" s="9">
        <v>73.821141651418571</v>
      </c>
      <c r="E50" s="9">
        <v>61.873072672830418</v>
      </c>
      <c r="F50" s="9">
        <v>71.074846096105503</v>
      </c>
      <c r="G50" s="9">
        <v>85.250128913255821</v>
      </c>
      <c r="H50" s="9">
        <v>93.37088738903509</v>
      </c>
      <c r="I50" s="9">
        <v>64.610853509099002</v>
      </c>
      <c r="J50" s="41">
        <v>80.776238396905057</v>
      </c>
      <c r="L50" s="42">
        <v>1.6105112125905929</v>
      </c>
      <c r="M50" s="9">
        <v>1.7561558371413932</v>
      </c>
      <c r="N50" s="9">
        <v>1.7718462008275759</v>
      </c>
      <c r="O50" s="9">
        <v>1.536068718933592</v>
      </c>
      <c r="P50" s="9">
        <v>0.89692182633824835</v>
      </c>
      <c r="Q50" s="9">
        <v>1.7635763296348417</v>
      </c>
      <c r="R50" s="9">
        <v>-0.16222212993930452</v>
      </c>
      <c r="S50" s="9">
        <v>1.9161097485057121</v>
      </c>
      <c r="T50" s="41">
        <v>2.0560345205353769</v>
      </c>
    </row>
    <row r="51" spans="1:20" ht="14.25" customHeight="1">
      <c r="A51" s="37">
        <v>1999</v>
      </c>
      <c r="B51" s="42">
        <v>73.546014993423711</v>
      </c>
      <c r="C51" s="9">
        <v>74.350344727987164</v>
      </c>
      <c r="D51" s="9">
        <v>77.800844158137764</v>
      </c>
      <c r="E51" s="9">
        <v>63.983603746202263</v>
      </c>
      <c r="F51" s="9">
        <v>71.504131877019844</v>
      </c>
      <c r="G51" s="9">
        <v>88.508971267705377</v>
      </c>
      <c r="H51" s="9">
        <v>94.495109443321851</v>
      </c>
      <c r="I51" s="9">
        <v>66.132569204633157</v>
      </c>
      <c r="J51" s="41">
        <v>83.587465840431221</v>
      </c>
      <c r="L51" s="42">
        <v>3.5337476003812318</v>
      </c>
      <c r="M51" s="9">
        <v>3.6466800205271488</v>
      </c>
      <c r="N51" s="9">
        <v>0.60399115086915423</v>
      </c>
      <c r="O51" s="9">
        <v>5.391006448411817</v>
      </c>
      <c r="P51" s="9">
        <v>3.4110655608325935</v>
      </c>
      <c r="Q51" s="9">
        <v>3.8226831982453691</v>
      </c>
      <c r="R51" s="9">
        <v>1.2040391665151695</v>
      </c>
      <c r="S51" s="9">
        <v>2.3552013522307957</v>
      </c>
      <c r="T51" s="41">
        <v>3.4802653593657196</v>
      </c>
    </row>
    <row r="52" spans="1:20" ht="14.25" customHeight="1">
      <c r="A52" s="37">
        <v>2000</v>
      </c>
      <c r="B52" s="42">
        <v>77.905304259032278</v>
      </c>
      <c r="C52" s="9">
        <v>78.837000566583754</v>
      </c>
      <c r="D52" s="9">
        <v>83.366094861916508</v>
      </c>
      <c r="E52" s="9">
        <v>68.007906494489234</v>
      </c>
      <c r="F52" s="9">
        <v>72.055820961132682</v>
      </c>
      <c r="G52" s="9">
        <v>92.769211896217854</v>
      </c>
      <c r="H52" s="9">
        <v>95.991949691015904</v>
      </c>
      <c r="I52" s="9">
        <v>67.547667413928579</v>
      </c>
      <c r="J52" s="41">
        <v>87.047752896112172</v>
      </c>
      <c r="L52" s="42">
        <v>5.9272949948387499</v>
      </c>
      <c r="M52" s="9">
        <v>6.034478864907955</v>
      </c>
      <c r="N52" s="9">
        <v>0.7715485380085374</v>
      </c>
      <c r="O52" s="9">
        <v>7.1532009247442518</v>
      </c>
      <c r="P52" s="9">
        <v>6.2895843820391706</v>
      </c>
      <c r="Q52" s="9">
        <v>4.813343288814087</v>
      </c>
      <c r="R52" s="9">
        <v>1.5840399111785253</v>
      </c>
      <c r="S52" s="9">
        <v>2.1397901613601444</v>
      </c>
      <c r="T52" s="41">
        <v>4.1397200176957805</v>
      </c>
    </row>
    <row r="53" spans="1:20" ht="14.25" customHeight="1">
      <c r="A53" s="37">
        <v>2001</v>
      </c>
      <c r="B53" s="42">
        <v>80.658561494075755</v>
      </c>
      <c r="C53" s="9">
        <v>81.667345308104203</v>
      </c>
      <c r="D53" s="9">
        <v>88.459832045087879</v>
      </c>
      <c r="E53" s="575">
        <v>71.096130917288377</v>
      </c>
      <c r="F53" s="9">
        <v>73.545319948286391</v>
      </c>
      <c r="G53" s="9">
        <v>93.923229931794367</v>
      </c>
      <c r="H53" s="9">
        <v>102.1615002826626</v>
      </c>
      <c r="I53" s="9">
        <v>70.001573451690078</v>
      </c>
      <c r="J53" s="41">
        <v>88.126068196462455</v>
      </c>
      <c r="L53" s="42">
        <v>3.5341075440627145</v>
      </c>
      <c r="M53" s="9">
        <v>3.5901223044755515</v>
      </c>
      <c r="N53" s="9">
        <v>2.0671459533535108</v>
      </c>
      <c r="O53" s="9">
        <v>6.1100825120912639</v>
      </c>
      <c r="P53" s="575">
        <v>4.5409785155633209</v>
      </c>
      <c r="Q53" s="9">
        <v>1.2439666264143057</v>
      </c>
      <c r="R53" s="9">
        <v>6.4271541639747687</v>
      </c>
      <c r="S53" s="9">
        <v>3.6328508913921365</v>
      </c>
      <c r="T53" s="41">
        <v>1.2387629369791986</v>
      </c>
    </row>
    <row r="54" spans="1:20" ht="14.25" customHeight="1">
      <c r="A54" s="37">
        <v>2002</v>
      </c>
      <c r="B54" s="42">
        <v>83.863939411329923</v>
      </c>
      <c r="C54" s="9">
        <v>84.848605719783066</v>
      </c>
      <c r="D54" s="9">
        <v>94.507410774885543</v>
      </c>
      <c r="E54" s="575">
        <v>74.506255644922192</v>
      </c>
      <c r="F54" s="9">
        <v>75.276828055901007</v>
      </c>
      <c r="G54" s="9">
        <v>94.385811655026515</v>
      </c>
      <c r="H54" s="9">
        <v>101.27240815600361</v>
      </c>
      <c r="I54" s="9">
        <v>72.741579725990263</v>
      </c>
      <c r="J54" s="41">
        <v>88.638773668500619</v>
      </c>
      <c r="L54" s="42">
        <v>3.9740082861378534</v>
      </c>
      <c r="M54" s="9">
        <v>3.8953885419894752</v>
      </c>
      <c r="N54" s="9">
        <v>2.3543416614845603</v>
      </c>
      <c r="O54" s="9">
        <v>6.8365252227872375</v>
      </c>
      <c r="P54" s="575">
        <v>4.7964983236585379</v>
      </c>
      <c r="Q54" s="9">
        <v>0.49251045089491186</v>
      </c>
      <c r="R54" s="9">
        <v>-0.87028100037590539</v>
      </c>
      <c r="S54" s="9">
        <v>3.9142066944982901</v>
      </c>
      <c r="T54" s="41">
        <v>0.58178639139463417</v>
      </c>
    </row>
    <row r="55" spans="1:20" ht="14.25" customHeight="1">
      <c r="A55" s="37">
        <v>2003</v>
      </c>
      <c r="B55" s="42">
        <v>87.335936119117449</v>
      </c>
      <c r="C55" s="9">
        <v>88.282080001369053</v>
      </c>
      <c r="D55" s="9">
        <v>100.42640870058486</v>
      </c>
      <c r="E55" s="575">
        <v>77.233420832806743</v>
      </c>
      <c r="F55" s="9">
        <v>75.95601334511457</v>
      </c>
      <c r="G55" s="9">
        <v>97.707373032031327</v>
      </c>
      <c r="H55" s="9">
        <v>97.625692591023764</v>
      </c>
      <c r="I55" s="9">
        <v>74.785822581336731</v>
      </c>
      <c r="J55" s="41">
        <v>90.921884153314025</v>
      </c>
      <c r="L55" s="42">
        <v>4.1400353145328861</v>
      </c>
      <c r="M55" s="9">
        <v>4.0465889244252429</v>
      </c>
      <c r="N55" s="9">
        <v>0.90225014357565581</v>
      </c>
      <c r="O55" s="9">
        <v>6.2629987184795732</v>
      </c>
      <c r="P55" s="575">
        <v>3.6603170623437542</v>
      </c>
      <c r="Q55" s="9">
        <v>3.5191320800894044</v>
      </c>
      <c r="R55" s="9">
        <v>-3.6008974521098747</v>
      </c>
      <c r="S55" s="9">
        <v>2.8102810841432291</v>
      </c>
      <c r="T55" s="41">
        <v>2.5757469223931073</v>
      </c>
    </row>
    <row r="56" spans="1:20" ht="14.25" customHeight="1">
      <c r="A56" s="37">
        <v>2004</v>
      </c>
      <c r="B56" s="42">
        <v>91.8367585432526</v>
      </c>
      <c r="C56" s="9">
        <v>92.78757124073725</v>
      </c>
      <c r="D56" s="9">
        <v>108.26212442931411</v>
      </c>
      <c r="E56" s="575">
        <v>81.545709267371208</v>
      </c>
      <c r="F56" s="9">
        <v>77.249790027556443</v>
      </c>
      <c r="G56" s="9">
        <v>99.854560058190245</v>
      </c>
      <c r="H56" s="9">
        <v>102.94826325863961</v>
      </c>
      <c r="I56" s="9">
        <v>77.35158863670857</v>
      </c>
      <c r="J56" s="41">
        <v>93.286169020564202</v>
      </c>
      <c r="L56" s="42">
        <v>5.1534598747490223</v>
      </c>
      <c r="M56" s="9">
        <v>5.1035173155167257</v>
      </c>
      <c r="N56" s="9">
        <v>1.7033235756640508</v>
      </c>
      <c r="O56" s="9">
        <v>7.8024454225889439</v>
      </c>
      <c r="P56" s="575">
        <v>5.5834487040262282</v>
      </c>
      <c r="Q56" s="9">
        <v>2.1975690877033438</v>
      </c>
      <c r="R56" s="9">
        <v>5.4520183430742053</v>
      </c>
      <c r="S56" s="9">
        <v>3.4308187926679778</v>
      </c>
      <c r="T56" s="41">
        <v>2.600347418299731</v>
      </c>
    </row>
    <row r="57" spans="1:20" ht="14.25" customHeight="1">
      <c r="A57" s="37">
        <v>2005</v>
      </c>
      <c r="B57" s="42">
        <v>96.564043721526545</v>
      </c>
      <c r="C57" s="9">
        <v>97.545951656013912</v>
      </c>
      <c r="D57" s="9">
        <v>116.02870114480947</v>
      </c>
      <c r="E57" s="575">
        <v>86.504470082664298</v>
      </c>
      <c r="F57" s="9">
        <v>78.428085592215496</v>
      </c>
      <c r="G57" s="9">
        <v>102.90709440569327</v>
      </c>
      <c r="H57" s="9">
        <v>105.78151726401019</v>
      </c>
      <c r="I57" s="9">
        <v>79.513392036359605</v>
      </c>
      <c r="J57" s="41">
        <v>96.210905921448528</v>
      </c>
      <c r="L57" s="42">
        <v>5.1474869684642988</v>
      </c>
      <c r="M57" s="9">
        <v>5.1282519325040354</v>
      </c>
      <c r="N57" s="9">
        <v>1.5253058477424197</v>
      </c>
      <c r="O57" s="9">
        <v>7.1738632106432387</v>
      </c>
      <c r="P57" s="575">
        <v>6.0809585934611832</v>
      </c>
      <c r="Q57" s="9">
        <v>3.056980418044164</v>
      </c>
      <c r="R57" s="9">
        <v>2.7521144268869424</v>
      </c>
      <c r="S57" s="9">
        <v>2.7947756959513903</v>
      </c>
      <c r="T57" s="41">
        <v>3.1352310118337057</v>
      </c>
    </row>
    <row r="58" spans="1:20" ht="14.25" customHeight="1">
      <c r="A58" s="37">
        <v>2006</v>
      </c>
      <c r="B58" s="42">
        <v>100.87659786456086</v>
      </c>
      <c r="C58" s="9">
        <v>101.76262420222777</v>
      </c>
      <c r="D58" s="9">
        <v>123.80044980685608</v>
      </c>
      <c r="E58" s="575">
        <v>91.627848042309296</v>
      </c>
      <c r="F58" s="9">
        <v>79.764500737244902</v>
      </c>
      <c r="G58" s="9">
        <v>103.82922266994979</v>
      </c>
      <c r="H58" s="9">
        <v>72.115489542400255</v>
      </c>
      <c r="I58" s="9">
        <v>82.02687815686366</v>
      </c>
      <c r="J58" s="41">
        <v>97.126181672909965</v>
      </c>
      <c r="L58" s="42">
        <v>4.4660040909957788</v>
      </c>
      <c r="M58" s="9">
        <v>4.3227550448054819</v>
      </c>
      <c r="N58" s="9">
        <v>1.7040007223662945</v>
      </c>
      <c r="O58" s="9">
        <v>6.6981260544725751</v>
      </c>
      <c r="P58" s="575">
        <v>5.9226742326137227</v>
      </c>
      <c r="Q58" s="9">
        <v>0.89607841867653804</v>
      </c>
      <c r="R58" s="9">
        <v>-31.826001925824198</v>
      </c>
      <c r="S58" s="9">
        <v>3.1610852664349931</v>
      </c>
      <c r="T58" s="41">
        <v>0.95132224636644835</v>
      </c>
    </row>
    <row r="59" spans="1:20" ht="14.25" customHeight="1">
      <c r="A59" s="37">
        <v>2007</v>
      </c>
      <c r="B59" s="42">
        <v>103.41804333004134</v>
      </c>
      <c r="C59" s="9">
        <v>104.27796842099877</v>
      </c>
      <c r="D59" s="9">
        <v>128.03617640346766</v>
      </c>
      <c r="E59" s="575">
        <v>94.739225121917258</v>
      </c>
      <c r="F59" s="9">
        <v>81.033776744732421</v>
      </c>
      <c r="G59" s="9">
        <v>105.16559579707467</v>
      </c>
      <c r="H59" s="9">
        <v>75.440818332752414</v>
      </c>
      <c r="I59" s="9">
        <v>85.23455166985417</v>
      </c>
      <c r="J59" s="41">
        <v>98.897549643725498</v>
      </c>
      <c r="L59" s="42">
        <v>2.5193608024853154</v>
      </c>
      <c r="M59" s="9">
        <v>2.4717760950939915</v>
      </c>
      <c r="N59" s="9">
        <v>1.5912793232025546</v>
      </c>
      <c r="O59" s="9">
        <v>3.4214145451166189</v>
      </c>
      <c r="P59" s="575">
        <v>3.3956675247587054</v>
      </c>
      <c r="Q59" s="9">
        <v>1.2870876741251536</v>
      </c>
      <c r="R59" s="9">
        <v>4.6111158801702912</v>
      </c>
      <c r="S59" s="9">
        <v>3.9105151690112194</v>
      </c>
      <c r="T59" s="41">
        <v>1.8237800975034135</v>
      </c>
    </row>
    <row r="60" spans="1:20" ht="14">
      <c r="A60" s="37">
        <v>2008</v>
      </c>
      <c r="B60" s="42">
        <v>104.3526166515186</v>
      </c>
      <c r="C60" s="9">
        <v>105.0254169695871</v>
      </c>
      <c r="D60" s="9">
        <v>128.38486912700674</v>
      </c>
      <c r="E60" s="575">
        <v>97.746713621246116</v>
      </c>
      <c r="F60" s="9">
        <v>83.001515498895259</v>
      </c>
      <c r="G60" s="9">
        <v>103.56930701293369</v>
      </c>
      <c r="H60" s="9">
        <v>79.758113521439824</v>
      </c>
      <c r="I60" s="9">
        <v>88.526661299460599</v>
      </c>
      <c r="J60" s="41">
        <v>98.595369066773273</v>
      </c>
      <c r="L60" s="42">
        <v>0.9036849773832234</v>
      </c>
      <c r="M60" s="9">
        <v>0.71678472443064134</v>
      </c>
      <c r="N60" s="9">
        <v>2.4282945127455768</v>
      </c>
      <c r="O60" s="9">
        <v>0.27233921953453422</v>
      </c>
      <c r="P60" s="575">
        <v>3.1744913423754628</v>
      </c>
      <c r="Q60" s="9">
        <v>-1.5178811778151724</v>
      </c>
      <c r="R60" s="9">
        <v>5.7227576318761519</v>
      </c>
      <c r="S60" s="9">
        <v>3.8624120912350346</v>
      </c>
      <c r="T60" s="41">
        <v>-0.30554910413940206</v>
      </c>
    </row>
    <row r="61" spans="1:20" ht="14">
      <c r="A61" s="37">
        <v>2009</v>
      </c>
      <c r="B61" s="42">
        <v>101.66532094025891</v>
      </c>
      <c r="C61" s="9">
        <v>102.20783584686563</v>
      </c>
      <c r="D61" s="9">
        <v>122.6119028088045</v>
      </c>
      <c r="E61" s="575">
        <v>97.023657988043908</v>
      </c>
      <c r="F61" s="9">
        <v>85.944521599508178</v>
      </c>
      <c r="G61" s="9">
        <v>97.025774292474608</v>
      </c>
      <c r="H61" s="9">
        <v>79.336245012822857</v>
      </c>
      <c r="I61" s="9">
        <v>91.5622489708025</v>
      </c>
      <c r="J61" s="41">
        <v>94.746661005754049</v>
      </c>
      <c r="L61" s="42">
        <v>-2.5752068299674802</v>
      </c>
      <c r="M61" s="9">
        <v>-2.6827611867871637</v>
      </c>
      <c r="N61" s="9">
        <v>3.5457257411788845</v>
      </c>
      <c r="O61" s="9">
        <v>-4.4966095751449053</v>
      </c>
      <c r="P61" s="575">
        <v>-0.73972372718732471</v>
      </c>
      <c r="Q61" s="9">
        <v>-6.3180230796001435</v>
      </c>
      <c r="R61" s="9">
        <v>-0.52893491331582609</v>
      </c>
      <c r="S61" s="9">
        <v>3.4290095512281571</v>
      </c>
      <c r="T61" s="41">
        <v>-3.9035383684326019</v>
      </c>
    </row>
    <row r="62" spans="1:20" ht="14">
      <c r="A62" s="37">
        <v>2010</v>
      </c>
      <c r="B62" s="42">
        <v>101.86531285214863</v>
      </c>
      <c r="C62" s="9">
        <v>102.17765038315321</v>
      </c>
      <c r="D62" s="9">
        <v>120.46322677431095</v>
      </c>
      <c r="E62" s="575">
        <v>97.418974573198753</v>
      </c>
      <c r="F62" s="9">
        <v>86.568420570663335</v>
      </c>
      <c r="G62" s="9">
        <v>101.17965572435669</v>
      </c>
      <c r="H62" s="9">
        <v>82.365331732255953</v>
      </c>
      <c r="I62" s="9">
        <v>92.559354807461574</v>
      </c>
      <c r="J62" s="41">
        <v>97.738851156258434</v>
      </c>
      <c r="L62" s="42">
        <v>0.19671595981805012</v>
      </c>
      <c r="M62" s="9">
        <v>-2.9533414402449498E-2</v>
      </c>
      <c r="N62" s="9">
        <v>0.72593221713705969</v>
      </c>
      <c r="O62" s="9">
        <v>-1.7524204300491952</v>
      </c>
      <c r="P62" s="575">
        <v>0.40744349713506267</v>
      </c>
      <c r="Q62" s="9">
        <v>4.2812144115032869</v>
      </c>
      <c r="R62" s="9">
        <v>3.8180364081303653</v>
      </c>
      <c r="S62" s="9">
        <v>1.0889922952602715</v>
      </c>
      <c r="T62" s="41">
        <v>3.1580956191402443</v>
      </c>
    </row>
    <row r="63" spans="1:20" ht="14">
      <c r="A63" s="37">
        <v>2011</v>
      </c>
      <c r="B63" s="42">
        <v>100.89551749134176</v>
      </c>
      <c r="C63" s="9">
        <v>100.88274736852232</v>
      </c>
      <c r="D63" s="9">
        <v>111.57824818738405</v>
      </c>
      <c r="E63" s="575">
        <v>98.682389512927045</v>
      </c>
      <c r="F63" s="9">
        <v>87.253558048869579</v>
      </c>
      <c r="G63" s="9">
        <v>103.64037246757461</v>
      </c>
      <c r="H63" s="9">
        <v>81.419174313676507</v>
      </c>
      <c r="I63" s="9">
        <v>93.232630046291519</v>
      </c>
      <c r="J63" s="41">
        <v>99.404376505148619</v>
      </c>
      <c r="L63" s="42">
        <v>-0.95203689426102134</v>
      </c>
      <c r="M63" s="9">
        <v>-1.2673055308819126</v>
      </c>
      <c r="N63" s="9">
        <v>0.79144042791792213</v>
      </c>
      <c r="O63" s="9">
        <v>-7.3756770633190865</v>
      </c>
      <c r="P63" s="575">
        <v>1.2968879474080097</v>
      </c>
      <c r="Q63" s="9">
        <v>2.4320271951919326</v>
      </c>
      <c r="R63" s="9">
        <v>-1.1487326022738609</v>
      </c>
      <c r="S63" s="9">
        <v>0.72739837073245717</v>
      </c>
      <c r="T63" s="41">
        <v>1.7040566051134132</v>
      </c>
    </row>
    <row r="64" spans="1:20" ht="14">
      <c r="A64" s="37">
        <v>2012</v>
      </c>
      <c r="B64" s="42">
        <v>97.860033778089942</v>
      </c>
      <c r="C64" s="9">
        <v>97.82398800802882</v>
      </c>
      <c r="D64" s="9">
        <v>97.120240988250075</v>
      </c>
      <c r="E64" s="575">
        <v>97.538967675880713</v>
      </c>
      <c r="F64" s="9">
        <v>86.947160114598915</v>
      </c>
      <c r="G64" s="9">
        <v>106.73208540020309</v>
      </c>
      <c r="H64" s="9">
        <v>85.412801239560636</v>
      </c>
      <c r="I64" s="9">
        <v>92.73818882541913</v>
      </c>
      <c r="J64" s="41">
        <v>100.73827419767876</v>
      </c>
      <c r="L64" s="42">
        <v>-3.0085416961286748</v>
      </c>
      <c r="M64" s="9">
        <v>-3.0319945087537326</v>
      </c>
      <c r="N64" s="9">
        <v>-0.35115809729965308</v>
      </c>
      <c r="O64" s="9">
        <v>-12.957729157795395</v>
      </c>
      <c r="P64" s="575">
        <v>-1.1586888427509656</v>
      </c>
      <c r="Q64" s="9">
        <v>2.9831163850706721</v>
      </c>
      <c r="R64" s="9">
        <v>4.9050201743611854</v>
      </c>
      <c r="S64" s="9">
        <v>-0.53033065851182393</v>
      </c>
      <c r="T64" s="41">
        <v>1.3418903064706056</v>
      </c>
    </row>
    <row r="65" spans="1:20" ht="14">
      <c r="A65" s="37">
        <v>2013</v>
      </c>
      <c r="B65" s="42">
        <v>94.18630638715058</v>
      </c>
      <c r="C65" s="9">
        <v>94.361748258077512</v>
      </c>
      <c r="D65" s="9">
        <v>86.101676668468684</v>
      </c>
      <c r="E65" s="575">
        <v>95.813719496625254</v>
      </c>
      <c r="F65" s="9">
        <v>85.981968530928086</v>
      </c>
      <c r="G65" s="9">
        <v>104.37035312355718</v>
      </c>
      <c r="H65" s="9">
        <v>86.598917161275693</v>
      </c>
      <c r="I65" s="9">
        <v>93.027303383204966</v>
      </c>
      <c r="J65" s="41">
        <v>99.563117833530939</v>
      </c>
      <c r="L65" s="42">
        <v>-3.7540630726431212</v>
      </c>
      <c r="M65" s="9">
        <v>-3.5392543490121775</v>
      </c>
      <c r="N65" s="9">
        <v>-1.1100898320297925</v>
      </c>
      <c r="O65" s="9">
        <v>-11.345281073915835</v>
      </c>
      <c r="P65" s="575">
        <v>-1.7687783871041307</v>
      </c>
      <c r="Q65" s="9">
        <v>-2.212766918017528</v>
      </c>
      <c r="R65" s="9">
        <v>1.3886863614135603</v>
      </c>
      <c r="S65" s="9">
        <v>0.31175350893482001</v>
      </c>
      <c r="T65" s="41">
        <v>-1.1665440702724461</v>
      </c>
    </row>
    <row r="66" spans="1:20" ht="14">
      <c r="A66" s="37">
        <v>2014</v>
      </c>
      <c r="B66" s="42">
        <v>93.588805514591655</v>
      </c>
      <c r="C66" s="9">
        <v>93.85512682714743</v>
      </c>
      <c r="D66" s="9">
        <v>85.836220757832464</v>
      </c>
      <c r="E66" s="575">
        <v>94.585349087502664</v>
      </c>
      <c r="F66" s="9">
        <v>85.356108915813721</v>
      </c>
      <c r="G66" s="9">
        <v>105.24365779148523</v>
      </c>
      <c r="H66" s="9">
        <v>90.183350794439193</v>
      </c>
      <c r="I66" s="9">
        <v>92.369750274514502</v>
      </c>
      <c r="J66" s="41">
        <v>99.814093717907596</v>
      </c>
      <c r="L66" s="42">
        <v>-0.63438189210107687</v>
      </c>
      <c r="M66" s="9">
        <v>-0.53689279849339355</v>
      </c>
      <c r="N66" s="9">
        <v>-0.72789635525644103</v>
      </c>
      <c r="O66" s="9">
        <v>-0.30830515839819217</v>
      </c>
      <c r="P66" s="575">
        <v>-1.2820402084128046</v>
      </c>
      <c r="Q66" s="9">
        <v>0.83673633535972236</v>
      </c>
      <c r="R66" s="9">
        <v>4.1391206156632387</v>
      </c>
      <c r="S66" s="9">
        <v>-0.70683883631650346</v>
      </c>
      <c r="T66" s="41">
        <v>0.25207716455433182</v>
      </c>
    </row>
    <row r="67" spans="1:20" s="55" customFormat="1" ht="14">
      <c r="A67" s="37">
        <v>2015</v>
      </c>
      <c r="B67" s="64">
        <v>94.185970588935746</v>
      </c>
      <c r="C67" s="40">
        <v>94.649655534526985</v>
      </c>
      <c r="D67" s="40">
        <v>88.325680071252847</v>
      </c>
      <c r="E67" s="314">
        <v>93.040620214353893</v>
      </c>
      <c r="F67" s="40">
        <v>85.677838112302609</v>
      </c>
      <c r="G67" s="40">
        <v>107.51603787928738</v>
      </c>
      <c r="H67" s="40">
        <v>91.110452347187959</v>
      </c>
      <c r="I67" s="40">
        <v>91.845692090654609</v>
      </c>
      <c r="J67" s="65">
        <v>100.95649638860561</v>
      </c>
      <c r="L67" s="64">
        <v>0.63807318734394602</v>
      </c>
      <c r="M67" s="40">
        <v>0.84654800887205006</v>
      </c>
      <c r="N67" s="40">
        <v>0.37692580012780308</v>
      </c>
      <c r="O67" s="40">
        <v>2.9002433837852948</v>
      </c>
      <c r="P67" s="314">
        <v>-1.6331587164939432</v>
      </c>
      <c r="Q67" s="40">
        <v>2.1591610701181763</v>
      </c>
      <c r="R67" s="40">
        <v>1.0280185251288376</v>
      </c>
      <c r="S67" s="40">
        <v>-0.56734827397761922</v>
      </c>
      <c r="T67" s="65">
        <v>1.1445304246579191</v>
      </c>
    </row>
    <row r="68" spans="1:20" ht="14">
      <c r="A68" s="37">
        <v>2016</v>
      </c>
      <c r="B68" s="42">
        <v>94.715264559868316</v>
      </c>
      <c r="C68" s="9">
        <v>95.234700957139978</v>
      </c>
      <c r="D68" s="9">
        <v>91.307973387555805</v>
      </c>
      <c r="E68" s="575">
        <v>92.964827672370504</v>
      </c>
      <c r="F68" s="9">
        <v>88.008283293852003</v>
      </c>
      <c r="G68" s="9">
        <v>105.23320668995989</v>
      </c>
      <c r="H68" s="9">
        <v>94.633424570451936</v>
      </c>
      <c r="I68" s="9">
        <v>92.730165036754471</v>
      </c>
      <c r="J68" s="41">
        <v>100.04448214346434</v>
      </c>
      <c r="L68" s="42">
        <v>0.56196689127154809</v>
      </c>
      <c r="M68" s="9">
        <v>0.61811680064653984</v>
      </c>
      <c r="N68" s="9">
        <v>2.7200093196734887</v>
      </c>
      <c r="O68" s="9">
        <v>3.376473652846057</v>
      </c>
      <c r="P68" s="575">
        <v>-8.1461776381941409E-2</v>
      </c>
      <c r="Q68" s="9">
        <v>-2.1232471307122802</v>
      </c>
      <c r="R68" s="9">
        <v>3.8667047879855199</v>
      </c>
      <c r="S68" s="9">
        <v>0.96299883638184536</v>
      </c>
      <c r="T68" s="41">
        <v>-0.90337351014115885</v>
      </c>
    </row>
    <row r="69" spans="1:20" s="55" customFormat="1" ht="14">
      <c r="A69" s="37">
        <v>2017</v>
      </c>
      <c r="B69" s="64">
        <v>96.118172271994482</v>
      </c>
      <c r="C69" s="40">
        <v>96.608536157795996</v>
      </c>
      <c r="D69" s="40">
        <v>91.11696848447184</v>
      </c>
      <c r="E69" s="314">
        <v>94.129158780959557</v>
      </c>
      <c r="F69" s="40">
        <v>89.594985977806729</v>
      </c>
      <c r="G69" s="40">
        <v>109.32920151829606</v>
      </c>
      <c r="H69" s="40">
        <v>94.803914024159397</v>
      </c>
      <c r="I69" s="40">
        <v>93.019523475797527</v>
      </c>
      <c r="J69" s="65">
        <v>102.64011023839701</v>
      </c>
      <c r="L69" s="64">
        <v>1.4811843884355191</v>
      </c>
      <c r="M69" s="40">
        <v>1.4425783741099929</v>
      </c>
      <c r="N69" s="40">
        <v>1.802901527640155</v>
      </c>
      <c r="O69" s="40">
        <v>-0.20918753970504689</v>
      </c>
      <c r="P69" s="314">
        <v>1.2524426040915415</v>
      </c>
      <c r="Q69" s="40">
        <v>3.8923025888623508</v>
      </c>
      <c r="R69" s="40">
        <v>0.18015775555129121</v>
      </c>
      <c r="S69" s="40">
        <v>0.31204348544873195</v>
      </c>
      <c r="T69" s="65">
        <v>2.59447401727817</v>
      </c>
    </row>
    <row r="70" spans="1:20" s="55" customFormat="1" ht="14">
      <c r="A70" s="37">
        <v>2018</v>
      </c>
      <c r="B70" s="64">
        <v>97.305814531270855</v>
      </c>
      <c r="C70" s="40">
        <v>97.840646781860244</v>
      </c>
      <c r="D70" s="40">
        <v>92.594859369468807</v>
      </c>
      <c r="E70" s="314">
        <v>96.825086126080578</v>
      </c>
      <c r="F70" s="40">
        <v>92.436431950021642</v>
      </c>
      <c r="G70" s="40">
        <v>108.22151140070653</v>
      </c>
      <c r="H70" s="40">
        <v>95.142793242122536</v>
      </c>
      <c r="I70" s="40">
        <v>94.626254260683822</v>
      </c>
      <c r="J70" s="65">
        <v>102.7995590773285</v>
      </c>
      <c r="L70" s="64">
        <v>1.2356063699542563</v>
      </c>
      <c r="M70" s="40">
        <v>1.2753641376490599</v>
      </c>
      <c r="N70" s="40">
        <v>3.1714341390920664</v>
      </c>
      <c r="O70" s="40">
        <v>1.6219710879086469</v>
      </c>
      <c r="P70" s="314">
        <v>2.8640724936196404</v>
      </c>
      <c r="Q70" s="40">
        <v>-1.0131694937917879</v>
      </c>
      <c r="R70" s="40">
        <v>0.35745277128198527</v>
      </c>
      <c r="S70" s="40">
        <v>1.7273048977770156</v>
      </c>
      <c r="T70" s="65">
        <v>0.15534749384147339</v>
      </c>
    </row>
    <row r="71" spans="1:20" s="55" customFormat="1" ht="14">
      <c r="A71" s="37">
        <v>2019</v>
      </c>
      <c r="B71" s="64">
        <v>99.090129103350549</v>
      </c>
      <c r="C71" s="40">
        <v>99.561198354635621</v>
      </c>
      <c r="D71" s="40">
        <v>96.622232386114121</v>
      </c>
      <c r="E71" s="314">
        <v>98.299965356339897</v>
      </c>
      <c r="F71" s="40">
        <v>94.4203872390719</v>
      </c>
      <c r="G71" s="40">
        <v>107.65636683139648</v>
      </c>
      <c r="H71" s="40">
        <v>95.087210130104978</v>
      </c>
      <c r="I71" s="40">
        <v>96.551534766741298</v>
      </c>
      <c r="J71" s="65">
        <v>103.26117721347006</v>
      </c>
      <c r="L71" s="64">
        <v>1.8337183452755257</v>
      </c>
      <c r="M71" s="40">
        <v>1.7585243243653403</v>
      </c>
      <c r="N71" s="40">
        <v>2.1462915077930855</v>
      </c>
      <c r="O71" s="40">
        <v>4.3494563781077966</v>
      </c>
      <c r="P71" s="314">
        <v>1.523240814202631</v>
      </c>
      <c r="Q71" s="40">
        <v>-0.52221093754412085</v>
      </c>
      <c r="R71" s="40">
        <v>-5.8420727543817552E-2</v>
      </c>
      <c r="S71" s="40">
        <v>2.0346155737640759</v>
      </c>
      <c r="T71" s="65">
        <v>0.44904680553574661</v>
      </c>
    </row>
    <row r="72" spans="1:20" s="846" customFormat="1" ht="14">
      <c r="A72" s="850">
        <v>2020</v>
      </c>
      <c r="B72" s="851">
        <v>100</v>
      </c>
      <c r="C72" s="844">
        <v>100</v>
      </c>
      <c r="D72" s="844">
        <v>100</v>
      </c>
      <c r="E72" s="861">
        <v>100</v>
      </c>
      <c r="F72" s="844">
        <v>100</v>
      </c>
      <c r="G72" s="844">
        <v>100</v>
      </c>
      <c r="H72" s="844">
        <v>100</v>
      </c>
      <c r="I72" s="844">
        <v>100</v>
      </c>
      <c r="J72" s="853">
        <v>100</v>
      </c>
      <c r="L72" s="851">
        <v>0.91822556382024079</v>
      </c>
      <c r="M72" s="844">
        <v>0.44073560043078608</v>
      </c>
      <c r="N72" s="844">
        <v>5.9093305207492453</v>
      </c>
      <c r="O72" s="844">
        <v>3.495849278650387</v>
      </c>
      <c r="P72" s="861">
        <v>1.7294356488300133</v>
      </c>
      <c r="Q72" s="844">
        <v>-7.1118569730179715</v>
      </c>
      <c r="R72" s="844">
        <v>5.1666147983235655</v>
      </c>
      <c r="S72" s="844">
        <v>3.5716317110751739</v>
      </c>
      <c r="T72" s="853">
        <v>-3.1581832606152549</v>
      </c>
    </row>
    <row r="73" spans="1:20" s="55" customFormat="1" ht="14">
      <c r="A73" s="37">
        <v>2021</v>
      </c>
      <c r="B73" s="64">
        <v>105.00001942660357</v>
      </c>
      <c r="C73" s="40">
        <v>104.44769035671058</v>
      </c>
      <c r="D73" s="40">
        <v>106.57822382305207</v>
      </c>
      <c r="E73" s="314">
        <v>107.90784580320248</v>
      </c>
      <c r="F73" s="40">
        <v>107.01309161187763</v>
      </c>
      <c r="G73" s="40">
        <v>100.41853654576676</v>
      </c>
      <c r="H73" s="40">
        <v>102.99084614107821</v>
      </c>
      <c r="I73" s="40">
        <v>102.69390494920769</v>
      </c>
      <c r="J73" s="65">
        <v>101.32465886911525</v>
      </c>
      <c r="L73" s="64">
        <v>5.0000194266035747</v>
      </c>
      <c r="M73" s="40">
        <v>4.4476903567105763</v>
      </c>
      <c r="N73" s="40">
        <v>7.0130916118776199</v>
      </c>
      <c r="O73" s="40">
        <v>6.5782238230520651</v>
      </c>
      <c r="P73" s="314">
        <v>7.9078458032024734</v>
      </c>
      <c r="Q73" s="40">
        <v>0.4185365457667567</v>
      </c>
      <c r="R73" s="40">
        <v>2.9908461410782072</v>
      </c>
      <c r="S73" s="40">
        <v>2.6939049492076927</v>
      </c>
      <c r="T73" s="65">
        <v>1.3246588691152583</v>
      </c>
    </row>
    <row r="74" spans="1:20" s="55" customFormat="1" ht="14">
      <c r="A74" s="37">
        <v>2022</v>
      </c>
      <c r="B74" s="64">
        <v>114.95215743269922</v>
      </c>
      <c r="C74" s="40">
        <v>113.07419663284594</v>
      </c>
      <c r="D74" s="40">
        <v>116.692843690437</v>
      </c>
      <c r="E74" s="314">
        <v>118.83129552651586</v>
      </c>
      <c r="F74" s="40">
        <v>118.61215843838188</v>
      </c>
      <c r="G74" s="40">
        <v>108.18604356775414</v>
      </c>
      <c r="H74" s="40">
        <v>109.35867696880351</v>
      </c>
      <c r="I74" s="40">
        <v>106.97398586166919</v>
      </c>
      <c r="J74" s="65">
        <v>107.73081431340637</v>
      </c>
      <c r="L74" s="64">
        <v>9.4782249188556822</v>
      </c>
      <c r="M74" s="40">
        <v>8.2591642253400099</v>
      </c>
      <c r="N74" s="40">
        <v>10.838923211911823</v>
      </c>
      <c r="O74" s="40">
        <v>9.4903250444273279</v>
      </c>
      <c r="P74" s="314">
        <v>10.122943000117978</v>
      </c>
      <c r="Q74" s="40">
        <v>7.7351326649211405</v>
      </c>
      <c r="R74" s="40">
        <v>6.1829095170288895</v>
      </c>
      <c r="S74" s="40">
        <v>4.167804228087757</v>
      </c>
      <c r="T74" s="65">
        <v>6.3224051438122153</v>
      </c>
    </row>
    <row r="75" spans="1:20" s="55" customFormat="1" ht="14">
      <c r="A75" s="37">
        <v>2023</v>
      </c>
      <c r="B75" s="64">
        <v>118.02243103176988</v>
      </c>
      <c r="C75" s="40">
        <v>115.98387333308422</v>
      </c>
      <c r="D75" s="40">
        <v>119.72040725519608</v>
      </c>
      <c r="E75" s="314">
        <v>118.35866001927585</v>
      </c>
      <c r="F75" s="40">
        <v>123.61890177350661</v>
      </c>
      <c r="G75" s="40">
        <v>115.04038064646956</v>
      </c>
      <c r="H75" s="40">
        <v>113.97077387943884</v>
      </c>
      <c r="I75" s="40">
        <v>107.05006754144159</v>
      </c>
      <c r="J75" s="65">
        <v>111.63201707542979</v>
      </c>
      <c r="L75" s="64">
        <v>2.6709142895975813</v>
      </c>
      <c r="M75" s="40">
        <v>2.5732455209795058</v>
      </c>
      <c r="N75" s="40">
        <v>4.2211046498455529</v>
      </c>
      <c r="O75" s="40">
        <v>2.5944723506701184</v>
      </c>
      <c r="P75" s="314">
        <v>-0.39773656017623171</v>
      </c>
      <c r="Q75" s="40">
        <v>6.3356943767175711</v>
      </c>
      <c r="R75" s="40">
        <v>4.2174037200093606</v>
      </c>
      <c r="S75" s="40">
        <v>7.1121664916540261E-2</v>
      </c>
      <c r="T75" s="65">
        <v>3.6212506021482183</v>
      </c>
    </row>
    <row r="76" spans="1:20" s="55" customFormat="1" ht="14">
      <c r="A76" s="37" t="s">
        <v>968</v>
      </c>
      <c r="B76" s="64">
        <v>120.31719721169496</v>
      </c>
      <c r="C76" s="40">
        <v>118.15582517796021</v>
      </c>
      <c r="D76" s="40">
        <v>122.56071680832584</v>
      </c>
      <c r="E76" s="314">
        <v>119.86733646360044</v>
      </c>
      <c r="F76" s="40">
        <v>125.24516247098923</v>
      </c>
      <c r="G76" s="40">
        <v>117.68164314755212</v>
      </c>
      <c r="H76" s="40">
        <v>115.93274823899309</v>
      </c>
      <c r="I76" s="40">
        <v>108.80376198074211</v>
      </c>
      <c r="J76" s="65">
        <v>113.8233015225306</v>
      </c>
      <c r="L76" s="64">
        <v>1.9443474938313665</v>
      </c>
      <c r="M76" s="40">
        <v>1.8726326190525944</v>
      </c>
      <c r="N76" s="40">
        <v>1.3155437187609476</v>
      </c>
      <c r="O76" s="40">
        <v>2.3724522980241414</v>
      </c>
      <c r="P76" s="314">
        <v>1.2746650258450787</v>
      </c>
      <c r="Q76" s="40">
        <v>2.2959438122857279</v>
      </c>
      <c r="R76" s="40">
        <v>1.7214714727037617</v>
      </c>
      <c r="S76" s="40">
        <v>1.638200217502539</v>
      </c>
      <c r="T76" s="65">
        <v>1.9629533753028561</v>
      </c>
    </row>
  </sheetData>
  <mergeCells count="2">
    <mergeCell ref="L1:T1"/>
    <mergeCell ref="L2:T2"/>
  </mergeCells>
  <hyperlinks>
    <hyperlink ref="A1" location="'INDICE DE CUADROS'!A1" display="Índice" xr:uid="{00000000-0004-0000-1300-000000000000}"/>
  </hyperlinks>
  <pageMargins left="0.75" right="0.75" top="1" bottom="1" header="0" footer="0"/>
  <pageSetup paperSize="9" scale="48" orientation="landscape" r:id="rId1"/>
  <headerFooter alignWithMargins="0">
    <oddHeader>&amp;L&amp;8
BDMACRO
Abril 2008&amp;R
&amp;8
&amp;"Arial,Cursiva"Base de Datos Macroeconómicos de la Economía Española&amp;"Arial,Normal"
Ministerio de Economía y Hacienda y FEDEA</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theme="9" tint="0.39997558519241921"/>
  </sheetPr>
  <dimension ref="A1:CJ658"/>
  <sheetViews>
    <sheetView zoomScale="70" zoomScaleNormal="70" workbookViewId="0">
      <pane xSplit="3" ySplit="5" topLeftCell="D6" activePane="bottomRight" state="frozen"/>
      <selection activeCell="A76" sqref="A76:XFD76"/>
      <selection pane="topRight" activeCell="A76" sqref="A76:XFD76"/>
      <selection pane="bottomLeft" activeCell="A76" sqref="A76:XFD76"/>
      <selection pane="bottomRight" activeCell="A7" sqref="A7"/>
    </sheetView>
  </sheetViews>
  <sheetFormatPr baseColWidth="10" defaultColWidth="11.453125" defaultRowHeight="12.5" outlineLevelRow="1"/>
  <cols>
    <col min="1" max="1" width="61.26953125" customWidth="1"/>
    <col min="2" max="2" width="20" customWidth="1"/>
    <col min="3" max="3" width="58.81640625" customWidth="1"/>
    <col min="4" max="4" width="61.26953125" customWidth="1"/>
    <col min="5" max="5" width="18.7265625" style="265" customWidth="1"/>
    <col min="6" max="6" width="31.1796875" style="265" customWidth="1"/>
    <col min="7" max="7" width="16.7265625" customWidth="1"/>
    <col min="8" max="78" width="3.54296875" customWidth="1"/>
  </cols>
  <sheetData>
    <row r="1" spans="1:78" ht="9" customHeight="1" thickBot="1">
      <c r="A1" s="61"/>
      <c r="B1" s="18"/>
      <c r="C1" s="18"/>
      <c r="D1" s="62"/>
      <c r="E1" s="62"/>
      <c r="F1" s="62"/>
      <c r="G1" s="126"/>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3"/>
      <c r="AU1" s="123"/>
      <c r="AV1" s="123"/>
      <c r="AW1" s="123"/>
      <c r="AX1" s="123"/>
      <c r="AY1" s="123"/>
      <c r="AZ1" s="123"/>
      <c r="BA1" s="123"/>
      <c r="BB1" s="123"/>
      <c r="BC1" s="123"/>
      <c r="BD1" s="123"/>
      <c r="BE1" s="123"/>
      <c r="BF1" s="123"/>
      <c r="BG1" s="123"/>
      <c r="BH1" s="123"/>
      <c r="BI1" s="123"/>
      <c r="BJ1" s="123"/>
      <c r="BK1" s="123"/>
      <c r="BL1" s="123"/>
      <c r="BM1" s="123"/>
      <c r="BN1" s="123"/>
      <c r="BO1" s="123"/>
      <c r="BP1" s="123"/>
      <c r="BQ1" s="123"/>
      <c r="BR1" s="123"/>
      <c r="BS1" s="123"/>
    </row>
    <row r="2" spans="1:78" ht="54.75" customHeight="1" thickTop="1" thickBot="1">
      <c r="A2" s="1378" t="s">
        <v>703</v>
      </c>
      <c r="B2" s="1379"/>
      <c r="C2" s="1379"/>
      <c r="D2" s="1379"/>
      <c r="E2" s="1379"/>
      <c r="F2" s="1380"/>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row>
    <row r="3" spans="1:78" ht="29.25" customHeight="1" thickTop="1">
      <c r="A3" s="86"/>
      <c r="B3" s="18"/>
      <c r="C3" s="18"/>
      <c r="D3" s="62"/>
      <c r="E3" s="62"/>
      <c r="F3" s="62"/>
      <c r="G3" s="126"/>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c r="BQ3" s="123"/>
      <c r="BR3" s="123"/>
      <c r="BS3" s="123"/>
    </row>
    <row r="4" spans="1:78" s="263" customFormat="1" ht="23.65" customHeight="1">
      <c r="A4" s="275" t="s">
        <v>957</v>
      </c>
      <c r="B4" s="276">
        <v>20</v>
      </c>
      <c r="C4" s="86"/>
      <c r="D4" s="86"/>
      <c r="E4" s="264"/>
      <c r="F4" s="264"/>
    </row>
    <row r="5" spans="1:78" ht="32.15" customHeight="1">
      <c r="A5" s="271" t="s">
        <v>547</v>
      </c>
      <c r="B5" s="272" t="s">
        <v>548</v>
      </c>
      <c r="C5" s="272" t="s">
        <v>601</v>
      </c>
      <c r="D5" s="272" t="s">
        <v>552</v>
      </c>
      <c r="E5" s="272" t="s">
        <v>550</v>
      </c>
      <c r="F5" s="273" t="s">
        <v>549</v>
      </c>
      <c r="G5" s="894" t="s">
        <v>551</v>
      </c>
      <c r="H5" s="274">
        <v>1954</v>
      </c>
      <c r="I5" s="274">
        <f>+H5+1</f>
        <v>1955</v>
      </c>
      <c r="J5" s="274">
        <f t="shared" ref="J5:BU5" si="0">+I5+1</f>
        <v>1956</v>
      </c>
      <c r="K5" s="274">
        <f t="shared" si="0"/>
        <v>1957</v>
      </c>
      <c r="L5" s="274">
        <f t="shared" si="0"/>
        <v>1958</v>
      </c>
      <c r="M5" s="274">
        <f t="shared" si="0"/>
        <v>1959</v>
      </c>
      <c r="N5" s="274">
        <f t="shared" si="0"/>
        <v>1960</v>
      </c>
      <c r="O5" s="274">
        <f t="shared" si="0"/>
        <v>1961</v>
      </c>
      <c r="P5" s="274">
        <f t="shared" si="0"/>
        <v>1962</v>
      </c>
      <c r="Q5" s="274">
        <f t="shared" si="0"/>
        <v>1963</v>
      </c>
      <c r="R5" s="274">
        <f t="shared" si="0"/>
        <v>1964</v>
      </c>
      <c r="S5" s="274">
        <f t="shared" si="0"/>
        <v>1965</v>
      </c>
      <c r="T5" s="274">
        <f t="shared" si="0"/>
        <v>1966</v>
      </c>
      <c r="U5" s="274">
        <f t="shared" si="0"/>
        <v>1967</v>
      </c>
      <c r="V5" s="274">
        <f t="shared" si="0"/>
        <v>1968</v>
      </c>
      <c r="W5" s="274">
        <f t="shared" si="0"/>
        <v>1969</v>
      </c>
      <c r="X5" s="274">
        <f t="shared" si="0"/>
        <v>1970</v>
      </c>
      <c r="Y5" s="274">
        <f t="shared" si="0"/>
        <v>1971</v>
      </c>
      <c r="Z5" s="274">
        <f t="shared" si="0"/>
        <v>1972</v>
      </c>
      <c r="AA5" s="274">
        <f t="shared" si="0"/>
        <v>1973</v>
      </c>
      <c r="AB5" s="274">
        <f t="shared" si="0"/>
        <v>1974</v>
      </c>
      <c r="AC5" s="274">
        <f t="shared" si="0"/>
        <v>1975</v>
      </c>
      <c r="AD5" s="274">
        <f t="shared" si="0"/>
        <v>1976</v>
      </c>
      <c r="AE5" s="274">
        <f t="shared" si="0"/>
        <v>1977</v>
      </c>
      <c r="AF5" s="274">
        <f t="shared" si="0"/>
        <v>1978</v>
      </c>
      <c r="AG5" s="274">
        <f t="shared" si="0"/>
        <v>1979</v>
      </c>
      <c r="AH5" s="274">
        <f t="shared" si="0"/>
        <v>1980</v>
      </c>
      <c r="AI5" s="274">
        <f t="shared" si="0"/>
        <v>1981</v>
      </c>
      <c r="AJ5" s="274">
        <f t="shared" si="0"/>
        <v>1982</v>
      </c>
      <c r="AK5" s="274">
        <f t="shared" si="0"/>
        <v>1983</v>
      </c>
      <c r="AL5" s="274">
        <f t="shared" si="0"/>
        <v>1984</v>
      </c>
      <c r="AM5" s="274">
        <f t="shared" si="0"/>
        <v>1985</v>
      </c>
      <c r="AN5" s="274">
        <f t="shared" si="0"/>
        <v>1986</v>
      </c>
      <c r="AO5" s="274">
        <f t="shared" si="0"/>
        <v>1987</v>
      </c>
      <c r="AP5" s="274">
        <f t="shared" si="0"/>
        <v>1988</v>
      </c>
      <c r="AQ5" s="274">
        <f t="shared" si="0"/>
        <v>1989</v>
      </c>
      <c r="AR5" s="274">
        <f t="shared" si="0"/>
        <v>1990</v>
      </c>
      <c r="AS5" s="274">
        <f t="shared" si="0"/>
        <v>1991</v>
      </c>
      <c r="AT5" s="274">
        <f t="shared" si="0"/>
        <v>1992</v>
      </c>
      <c r="AU5" s="274">
        <f t="shared" si="0"/>
        <v>1993</v>
      </c>
      <c r="AV5" s="274">
        <f t="shared" si="0"/>
        <v>1994</v>
      </c>
      <c r="AW5" s="274">
        <f t="shared" si="0"/>
        <v>1995</v>
      </c>
      <c r="AX5" s="274">
        <f t="shared" si="0"/>
        <v>1996</v>
      </c>
      <c r="AY5" s="274">
        <f t="shared" si="0"/>
        <v>1997</v>
      </c>
      <c r="AZ5" s="274">
        <f t="shared" si="0"/>
        <v>1998</v>
      </c>
      <c r="BA5" s="274">
        <f t="shared" si="0"/>
        <v>1999</v>
      </c>
      <c r="BB5" s="274">
        <f t="shared" si="0"/>
        <v>2000</v>
      </c>
      <c r="BC5" s="274">
        <f t="shared" si="0"/>
        <v>2001</v>
      </c>
      <c r="BD5" s="274">
        <f t="shared" si="0"/>
        <v>2002</v>
      </c>
      <c r="BE5" s="274">
        <f t="shared" si="0"/>
        <v>2003</v>
      </c>
      <c r="BF5" s="274">
        <f t="shared" si="0"/>
        <v>2004</v>
      </c>
      <c r="BG5" s="274">
        <f t="shared" si="0"/>
        <v>2005</v>
      </c>
      <c r="BH5" s="274">
        <f t="shared" si="0"/>
        <v>2006</v>
      </c>
      <c r="BI5" s="274">
        <f t="shared" si="0"/>
        <v>2007</v>
      </c>
      <c r="BJ5" s="274">
        <f t="shared" si="0"/>
        <v>2008</v>
      </c>
      <c r="BK5" s="274">
        <f t="shared" si="0"/>
        <v>2009</v>
      </c>
      <c r="BL5" s="274">
        <f t="shared" si="0"/>
        <v>2010</v>
      </c>
      <c r="BM5" s="274">
        <f t="shared" si="0"/>
        <v>2011</v>
      </c>
      <c r="BN5" s="274">
        <f t="shared" si="0"/>
        <v>2012</v>
      </c>
      <c r="BO5" s="274">
        <f t="shared" si="0"/>
        <v>2013</v>
      </c>
      <c r="BP5" s="274">
        <f t="shared" si="0"/>
        <v>2014</v>
      </c>
      <c r="BQ5" s="274">
        <f t="shared" si="0"/>
        <v>2015</v>
      </c>
      <c r="BR5" s="274">
        <f t="shared" si="0"/>
        <v>2016</v>
      </c>
      <c r="BS5" s="274">
        <f t="shared" si="0"/>
        <v>2017</v>
      </c>
      <c r="BT5" s="274">
        <f t="shared" si="0"/>
        <v>2018</v>
      </c>
      <c r="BU5" s="274">
        <f t="shared" si="0"/>
        <v>2019</v>
      </c>
      <c r="BV5" s="274">
        <f>+BU5+1</f>
        <v>2020</v>
      </c>
      <c r="BW5" s="274">
        <f>+BV5+1</f>
        <v>2021</v>
      </c>
      <c r="BX5" s="274">
        <f>+BW5+1</f>
        <v>2022</v>
      </c>
      <c r="BY5" s="274">
        <f>+BX5+1</f>
        <v>2023</v>
      </c>
      <c r="BZ5" s="274">
        <f>+BY5+1</f>
        <v>2024</v>
      </c>
    </row>
    <row r="6" spans="1:78" ht="12.75" customHeight="1">
      <c r="A6" s="2"/>
      <c r="B6" s="1"/>
      <c r="C6" s="1"/>
      <c r="D6" s="121"/>
      <c r="E6" s="121"/>
      <c r="F6" s="121"/>
      <c r="G6" s="895"/>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3"/>
      <c r="BK6" s="123"/>
      <c r="BL6" s="123"/>
      <c r="BM6" s="123"/>
      <c r="BN6" s="123"/>
      <c r="BO6" s="123"/>
      <c r="BP6" s="123"/>
      <c r="BQ6" s="123"/>
      <c r="BR6" s="123"/>
      <c r="BS6" s="123"/>
    </row>
    <row r="7" spans="1:78" ht="12.75" customHeight="1">
      <c r="A7" s="124" t="s">
        <v>192</v>
      </c>
      <c r="B7" s="266" t="str">
        <f>+'PIB D Pcorr'!B1</f>
        <v>CUADRO 1:    PIB y DEMANDA (PRECIOS CORRIENTES)</v>
      </c>
      <c r="C7" s="267"/>
      <c r="D7" s="267"/>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7"/>
      <c r="AT7" s="267"/>
      <c r="AU7" s="267"/>
      <c r="AV7" s="267"/>
      <c r="AW7" s="267"/>
      <c r="AX7" s="267"/>
      <c r="AY7" s="267"/>
      <c r="AZ7" s="267"/>
      <c r="BA7" s="267"/>
      <c r="BB7" s="267"/>
      <c r="BC7" s="267"/>
      <c r="BD7" s="267"/>
      <c r="BE7" s="267"/>
      <c r="BF7" s="267"/>
      <c r="BG7" s="267"/>
      <c r="BH7" s="267"/>
      <c r="BI7" s="267"/>
      <c r="BJ7" s="267"/>
      <c r="BK7" s="267"/>
      <c r="BL7" s="267"/>
      <c r="BM7" s="267"/>
      <c r="BN7" s="267"/>
      <c r="BO7" s="267"/>
      <c r="BP7" s="267"/>
      <c r="BQ7" s="267"/>
      <c r="BR7" s="267"/>
      <c r="BS7" s="267"/>
      <c r="BT7" s="267"/>
      <c r="BU7" s="267"/>
      <c r="BV7" s="267"/>
      <c r="BW7" s="267"/>
      <c r="BX7" s="267"/>
      <c r="BY7" s="267"/>
      <c r="BZ7" s="267"/>
    </row>
    <row r="8" spans="1:78" ht="12.75" hidden="1" customHeight="1" outlineLevel="1">
      <c r="A8" s="12"/>
      <c r="B8" s="1"/>
      <c r="C8" s="1"/>
      <c r="D8" s="121"/>
      <c r="E8" s="121"/>
      <c r="F8" s="160"/>
      <c r="G8" s="896"/>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2"/>
      <c r="BH8" s="122"/>
      <c r="BI8" s="122"/>
      <c r="BJ8" s="1"/>
      <c r="BK8" s="1"/>
      <c r="BL8" s="1"/>
      <c r="BM8" s="1"/>
      <c r="BN8" s="1"/>
      <c r="BO8" s="1"/>
      <c r="BP8" s="1"/>
      <c r="BQ8" s="1"/>
      <c r="BR8" s="1"/>
      <c r="BS8" s="1"/>
    </row>
    <row r="9" spans="1:78" ht="12.75" hidden="1" customHeight="1" outlineLevel="1">
      <c r="A9" s="12"/>
      <c r="B9" s="1"/>
      <c r="C9" s="63" t="str">
        <f>+'PIB D Pcorr'!B5</f>
        <v>PIBpm</v>
      </c>
      <c r="D9" s="63" t="str">
        <f>+'PIB D Pcorr'!B4</f>
        <v>Producto Interior Bruto a precios corrientes</v>
      </c>
      <c r="E9" s="148" t="s">
        <v>1</v>
      </c>
      <c r="F9" s="148" t="s">
        <v>2</v>
      </c>
      <c r="G9" s="63"/>
      <c r="H9" s="1369" t="s">
        <v>3</v>
      </c>
      <c r="I9" s="1369"/>
      <c r="J9" s="1369"/>
      <c r="K9" s="1369"/>
      <c r="L9" s="1369"/>
      <c r="M9" s="1369"/>
      <c r="N9" s="1369"/>
      <c r="O9" s="1369"/>
      <c r="P9" s="1369"/>
      <c r="Q9" s="1369"/>
      <c r="R9" s="1370" t="s">
        <v>4</v>
      </c>
      <c r="S9" s="1370"/>
      <c r="T9" s="1370"/>
      <c r="U9" s="1370"/>
      <c r="V9" s="1370"/>
      <c r="W9" s="1370"/>
      <c r="X9" s="1370"/>
      <c r="Y9" s="1370"/>
      <c r="Z9" s="1370"/>
      <c r="AA9" s="1370"/>
      <c r="AB9" s="1370"/>
      <c r="AC9" s="1370"/>
      <c r="AD9" s="1370"/>
      <c r="AE9" s="1370"/>
      <c r="AF9" s="1370"/>
      <c r="AG9" s="1370"/>
      <c r="AH9" s="1369" t="s">
        <v>5</v>
      </c>
      <c r="AI9" s="1369"/>
      <c r="AJ9" s="1369"/>
      <c r="AK9" s="1369"/>
      <c r="AL9" s="1369"/>
      <c r="AM9" s="1369"/>
      <c r="AN9" s="1369"/>
      <c r="AO9" s="1369"/>
      <c r="AP9" s="1369"/>
      <c r="AQ9" s="1369"/>
      <c r="AR9" s="1369"/>
      <c r="AS9" s="1369"/>
      <c r="AT9" s="1369"/>
      <c r="AU9" s="1369"/>
      <c r="AV9" s="1369"/>
      <c r="AW9" s="1370" t="s">
        <v>964</v>
      </c>
      <c r="AX9" s="1370"/>
      <c r="AY9" s="1370"/>
      <c r="AZ9" s="1370"/>
      <c r="BA9" s="1370"/>
      <c r="BB9" s="1370"/>
      <c r="BC9" s="1370"/>
      <c r="BD9" s="1370"/>
      <c r="BE9" s="1370"/>
      <c r="BF9" s="1370"/>
      <c r="BG9" s="1370"/>
      <c r="BH9" s="1370"/>
      <c r="BI9" s="1370"/>
      <c r="BJ9" s="1370"/>
      <c r="BK9" s="1370"/>
      <c r="BL9" s="1370"/>
      <c r="BM9" s="1370"/>
      <c r="BN9" s="1370"/>
      <c r="BO9" s="1370"/>
      <c r="BP9" s="1370"/>
      <c r="BQ9" s="1370"/>
      <c r="BR9" s="1370"/>
      <c r="BS9" s="1370"/>
      <c r="BT9" s="1370"/>
      <c r="BU9" s="1370"/>
      <c r="BV9" s="1370"/>
      <c r="BW9" s="1370"/>
      <c r="BX9" s="1370"/>
      <c r="BY9" s="1370"/>
      <c r="BZ9" s="1370"/>
    </row>
    <row r="10" spans="1:78" ht="12.75" hidden="1" customHeight="1" outlineLevel="1">
      <c r="A10" s="12"/>
      <c r="B10" s="1"/>
      <c r="C10" s="63" t="str">
        <f>+'PIB D Pcorr'!C5</f>
        <v>Cpr</v>
      </c>
      <c r="D10" s="63" t="str">
        <f>+'PIB D Pcorr'!D4</f>
        <v>Gasto en consumo final de las AAPP</v>
      </c>
      <c r="E10" s="148" t="s">
        <v>1</v>
      </c>
      <c r="F10" s="148" t="s">
        <v>2</v>
      </c>
      <c r="G10" s="63"/>
      <c r="H10" s="1369" t="s">
        <v>3</v>
      </c>
      <c r="I10" s="1369"/>
      <c r="J10" s="1369"/>
      <c r="K10" s="1369"/>
      <c r="L10" s="1369"/>
      <c r="M10" s="1369"/>
      <c r="N10" s="1369"/>
      <c r="O10" s="1369"/>
      <c r="P10" s="1369"/>
      <c r="Q10" s="1369"/>
      <c r="R10" s="1370" t="s">
        <v>4</v>
      </c>
      <c r="S10" s="1370"/>
      <c r="T10" s="1370"/>
      <c r="U10" s="1370"/>
      <c r="V10" s="1370"/>
      <c r="W10" s="1370"/>
      <c r="X10" s="1370"/>
      <c r="Y10" s="1370"/>
      <c r="Z10" s="1370"/>
      <c r="AA10" s="1370"/>
      <c r="AB10" s="1370"/>
      <c r="AC10" s="1370"/>
      <c r="AD10" s="1370"/>
      <c r="AE10" s="1370"/>
      <c r="AF10" s="1370"/>
      <c r="AG10" s="1370"/>
      <c r="AH10" s="1369" t="s">
        <v>5</v>
      </c>
      <c r="AI10" s="1369"/>
      <c r="AJ10" s="1369"/>
      <c r="AK10" s="1369"/>
      <c r="AL10" s="1369"/>
      <c r="AM10" s="1369"/>
      <c r="AN10" s="1369"/>
      <c r="AO10" s="1369"/>
      <c r="AP10" s="1369"/>
      <c r="AQ10" s="1369"/>
      <c r="AR10" s="1369"/>
      <c r="AS10" s="1369"/>
      <c r="AT10" s="1369"/>
      <c r="AU10" s="1369"/>
      <c r="AV10" s="1369"/>
      <c r="AW10" s="1370" t="s">
        <v>964</v>
      </c>
      <c r="AX10" s="1370"/>
      <c r="AY10" s="1370"/>
      <c r="AZ10" s="1370"/>
      <c r="BA10" s="1370"/>
      <c r="BB10" s="1370"/>
      <c r="BC10" s="1370"/>
      <c r="BD10" s="1370"/>
      <c r="BE10" s="1370"/>
      <c r="BF10" s="1370"/>
      <c r="BG10" s="1370"/>
      <c r="BH10" s="1370"/>
      <c r="BI10" s="1370"/>
      <c r="BJ10" s="1370"/>
      <c r="BK10" s="1370"/>
      <c r="BL10" s="1370"/>
      <c r="BM10" s="1370"/>
      <c r="BN10" s="1370"/>
      <c r="BO10" s="1370"/>
      <c r="BP10" s="1370"/>
      <c r="BQ10" s="1370"/>
      <c r="BR10" s="1370"/>
      <c r="BS10" s="1370"/>
      <c r="BT10" s="1370"/>
      <c r="BU10" s="1370"/>
      <c r="BV10" s="1370"/>
      <c r="BW10" s="1370"/>
      <c r="BX10" s="1370"/>
      <c r="BY10" s="1370"/>
      <c r="BZ10" s="1370"/>
    </row>
    <row r="11" spans="1:78" ht="12.75" hidden="1" customHeight="1" outlineLevel="1">
      <c r="A11" s="12"/>
      <c r="B11" s="1"/>
      <c r="C11" s="63" t="str">
        <f>+'PIB D Pcorr'!D5</f>
        <v>Cpu</v>
      </c>
      <c r="D11" s="63" t="str">
        <f>+'PIB D Pcorr'!C4</f>
        <v>Gasto en consumo final de los hogares e ISFLSH</v>
      </c>
      <c r="E11" s="148" t="s">
        <v>1</v>
      </c>
      <c r="F11" s="148" t="s">
        <v>2</v>
      </c>
      <c r="G11" s="63"/>
      <c r="H11" s="1369" t="s">
        <v>3</v>
      </c>
      <c r="I11" s="1369"/>
      <c r="J11" s="1369"/>
      <c r="K11" s="1369"/>
      <c r="L11" s="1369"/>
      <c r="M11" s="1369"/>
      <c r="N11" s="1369"/>
      <c r="O11" s="1369"/>
      <c r="P11" s="1369"/>
      <c r="Q11" s="1369"/>
      <c r="R11" s="1370" t="s">
        <v>4</v>
      </c>
      <c r="S11" s="1370"/>
      <c r="T11" s="1370"/>
      <c r="U11" s="1370"/>
      <c r="V11" s="1370"/>
      <c r="W11" s="1370"/>
      <c r="X11" s="1370"/>
      <c r="Y11" s="1370"/>
      <c r="Z11" s="1370"/>
      <c r="AA11" s="1370"/>
      <c r="AB11" s="1370"/>
      <c r="AC11" s="1370"/>
      <c r="AD11" s="1370"/>
      <c r="AE11" s="1370"/>
      <c r="AF11" s="1370"/>
      <c r="AG11" s="1370"/>
      <c r="AH11" s="1369" t="s">
        <v>5</v>
      </c>
      <c r="AI11" s="1369"/>
      <c r="AJ11" s="1369"/>
      <c r="AK11" s="1369"/>
      <c r="AL11" s="1369"/>
      <c r="AM11" s="1369"/>
      <c r="AN11" s="1369"/>
      <c r="AO11" s="1369"/>
      <c r="AP11" s="1369"/>
      <c r="AQ11" s="1369"/>
      <c r="AR11" s="1369"/>
      <c r="AS11" s="1369"/>
      <c r="AT11" s="1369"/>
      <c r="AU11" s="1369"/>
      <c r="AV11" s="1369"/>
      <c r="AW11" s="1370" t="s">
        <v>964</v>
      </c>
      <c r="AX11" s="1370"/>
      <c r="AY11" s="1370"/>
      <c r="AZ11" s="1370"/>
      <c r="BA11" s="1370"/>
      <c r="BB11" s="1370"/>
      <c r="BC11" s="1370"/>
      <c r="BD11" s="1370"/>
      <c r="BE11" s="1370"/>
      <c r="BF11" s="1370"/>
      <c r="BG11" s="1370"/>
      <c r="BH11" s="1370"/>
      <c r="BI11" s="1370"/>
      <c r="BJ11" s="1370"/>
      <c r="BK11" s="1370"/>
      <c r="BL11" s="1370"/>
      <c r="BM11" s="1370"/>
      <c r="BN11" s="1370"/>
      <c r="BO11" s="1370"/>
      <c r="BP11" s="1370"/>
      <c r="BQ11" s="1370"/>
      <c r="BR11" s="1370"/>
      <c r="BS11" s="1370"/>
      <c r="BT11" s="1370"/>
      <c r="BU11" s="1370"/>
      <c r="BV11" s="1370"/>
      <c r="BW11" s="1370"/>
      <c r="BX11" s="1370"/>
      <c r="BY11" s="1370"/>
      <c r="BZ11" s="1370"/>
    </row>
    <row r="12" spans="1:78" ht="12.75" hidden="1" customHeight="1" outlineLevel="1">
      <c r="A12" s="12"/>
      <c r="B12" s="1"/>
      <c r="C12" s="63" t="str">
        <f>+'PIB D Pcorr'!E5</f>
        <v>FBC</v>
      </c>
      <c r="D12" s="63" t="str">
        <f>+'PIB D Pcorr'!E4</f>
        <v>Formación bruta de capital</v>
      </c>
      <c r="E12" s="148" t="s">
        <v>1</v>
      </c>
      <c r="F12" s="148" t="s">
        <v>2</v>
      </c>
      <c r="G12" s="897"/>
      <c r="H12" s="1369" t="s">
        <v>3</v>
      </c>
      <c r="I12" s="1369"/>
      <c r="J12" s="1369"/>
      <c r="K12" s="1369"/>
      <c r="L12" s="1369"/>
      <c r="M12" s="1369"/>
      <c r="N12" s="1369"/>
      <c r="O12" s="1369"/>
      <c r="P12" s="1369"/>
      <c r="Q12" s="1369"/>
      <c r="R12" s="1370" t="s">
        <v>4</v>
      </c>
      <c r="S12" s="1370"/>
      <c r="T12" s="1370"/>
      <c r="U12" s="1370"/>
      <c r="V12" s="1370"/>
      <c r="W12" s="1370"/>
      <c r="X12" s="1370"/>
      <c r="Y12" s="1370"/>
      <c r="Z12" s="1370"/>
      <c r="AA12" s="1370"/>
      <c r="AB12" s="1370"/>
      <c r="AC12" s="1370"/>
      <c r="AD12" s="1370"/>
      <c r="AE12" s="1370"/>
      <c r="AF12" s="1370"/>
      <c r="AG12" s="1370"/>
      <c r="AH12" s="1369" t="s">
        <v>5</v>
      </c>
      <c r="AI12" s="1369"/>
      <c r="AJ12" s="1369"/>
      <c r="AK12" s="1369"/>
      <c r="AL12" s="1369"/>
      <c r="AM12" s="1369"/>
      <c r="AN12" s="1369"/>
      <c r="AO12" s="1369"/>
      <c r="AP12" s="1369"/>
      <c r="AQ12" s="1369"/>
      <c r="AR12" s="1369"/>
      <c r="AS12" s="1369"/>
      <c r="AT12" s="1369"/>
      <c r="AU12" s="1369"/>
      <c r="AV12" s="1369"/>
      <c r="AW12" s="1370" t="s">
        <v>964</v>
      </c>
      <c r="AX12" s="1370"/>
      <c r="AY12" s="1370"/>
      <c r="AZ12" s="1370"/>
      <c r="BA12" s="1370"/>
      <c r="BB12" s="1370"/>
      <c r="BC12" s="1370"/>
      <c r="BD12" s="1370"/>
      <c r="BE12" s="1370"/>
      <c r="BF12" s="1370"/>
      <c r="BG12" s="1370"/>
      <c r="BH12" s="1370"/>
      <c r="BI12" s="1370"/>
      <c r="BJ12" s="1370"/>
      <c r="BK12" s="1370"/>
      <c r="BL12" s="1370"/>
      <c r="BM12" s="1370"/>
      <c r="BN12" s="1370"/>
      <c r="BO12" s="1370"/>
      <c r="BP12" s="1370"/>
      <c r="BQ12" s="1370"/>
      <c r="BR12" s="1370"/>
      <c r="BS12" s="1370"/>
      <c r="BT12" s="1370"/>
      <c r="BU12" s="1370"/>
      <c r="BV12" s="1370"/>
      <c r="BW12" s="1370"/>
      <c r="BX12" s="1370"/>
      <c r="BY12" s="1370"/>
      <c r="BZ12" s="1370"/>
    </row>
    <row r="13" spans="1:78" ht="12.75" hidden="1" customHeight="1" outlineLevel="1">
      <c r="A13" s="12"/>
      <c r="B13" s="1"/>
      <c r="C13" s="63" t="str">
        <f>+'PIB D Pcorr'!I5</f>
        <v>X</v>
      </c>
      <c r="D13" s="63" t="str">
        <f>+'PIB D Pcorr'!I4</f>
        <v>Exportaciones de bienes y servicios</v>
      </c>
      <c r="E13" s="148" t="s">
        <v>1</v>
      </c>
      <c r="F13" s="148" t="s">
        <v>2</v>
      </c>
      <c r="G13" s="63"/>
      <c r="H13" s="1369" t="s">
        <v>3</v>
      </c>
      <c r="I13" s="1369"/>
      <c r="J13" s="1369"/>
      <c r="K13" s="1369"/>
      <c r="L13" s="1369"/>
      <c r="M13" s="1369"/>
      <c r="N13" s="1369"/>
      <c r="O13" s="1369"/>
      <c r="P13" s="1369"/>
      <c r="Q13" s="1369"/>
      <c r="R13" s="1370" t="s">
        <v>4</v>
      </c>
      <c r="S13" s="1370"/>
      <c r="T13" s="1370"/>
      <c r="U13" s="1370"/>
      <c r="V13" s="1370"/>
      <c r="W13" s="1370"/>
      <c r="X13" s="1370"/>
      <c r="Y13" s="1370"/>
      <c r="Z13" s="1370"/>
      <c r="AA13" s="1370"/>
      <c r="AB13" s="1370"/>
      <c r="AC13" s="1370"/>
      <c r="AD13" s="1370"/>
      <c r="AE13" s="1370"/>
      <c r="AF13" s="1370"/>
      <c r="AG13" s="1370"/>
      <c r="AH13" s="1369" t="s">
        <v>5</v>
      </c>
      <c r="AI13" s="1369"/>
      <c r="AJ13" s="1369"/>
      <c r="AK13" s="1369"/>
      <c r="AL13" s="1369"/>
      <c r="AM13" s="1369"/>
      <c r="AN13" s="1369"/>
      <c r="AO13" s="1369"/>
      <c r="AP13" s="1369"/>
      <c r="AQ13" s="1369"/>
      <c r="AR13" s="1369"/>
      <c r="AS13" s="1369"/>
      <c r="AT13" s="1369"/>
      <c r="AU13" s="1369"/>
      <c r="AV13" s="1369"/>
      <c r="AW13" s="1370" t="s">
        <v>964</v>
      </c>
      <c r="AX13" s="1370"/>
      <c r="AY13" s="1370"/>
      <c r="AZ13" s="1370"/>
      <c r="BA13" s="1370"/>
      <c r="BB13" s="1370"/>
      <c r="BC13" s="1370"/>
      <c r="BD13" s="1370"/>
      <c r="BE13" s="1370"/>
      <c r="BF13" s="1370"/>
      <c r="BG13" s="1370"/>
      <c r="BH13" s="1370"/>
      <c r="BI13" s="1370"/>
      <c r="BJ13" s="1370"/>
      <c r="BK13" s="1370"/>
      <c r="BL13" s="1370"/>
      <c r="BM13" s="1370"/>
      <c r="BN13" s="1370"/>
      <c r="BO13" s="1370"/>
      <c r="BP13" s="1370"/>
      <c r="BQ13" s="1370"/>
      <c r="BR13" s="1370"/>
      <c r="BS13" s="1370"/>
      <c r="BT13" s="1370"/>
      <c r="BU13" s="1370"/>
      <c r="BV13" s="1370"/>
      <c r="BW13" s="1370"/>
      <c r="BX13" s="1370"/>
      <c r="BY13" s="1370"/>
      <c r="BZ13" s="1370"/>
    </row>
    <row r="14" spans="1:78" ht="12.75" hidden="1" customHeight="1" outlineLevel="1">
      <c r="A14" s="12"/>
      <c r="B14" s="1"/>
      <c r="C14" s="63" t="str">
        <f>+'PIB D Pcorr'!J5</f>
        <v>M</v>
      </c>
      <c r="D14" s="63" t="str">
        <f>+'PIB D Pcorr'!J4</f>
        <v>Importaciones de bienes y servicios</v>
      </c>
      <c r="E14" s="148" t="s">
        <v>1</v>
      </c>
      <c r="F14" s="148" t="s">
        <v>2</v>
      </c>
      <c r="G14" s="63"/>
      <c r="H14" s="1369" t="s">
        <v>3</v>
      </c>
      <c r="I14" s="1369"/>
      <c r="J14" s="1369"/>
      <c r="K14" s="1369"/>
      <c r="L14" s="1369"/>
      <c r="M14" s="1369"/>
      <c r="N14" s="1369"/>
      <c r="O14" s="1369"/>
      <c r="P14" s="1369"/>
      <c r="Q14" s="1369"/>
      <c r="R14" s="1370" t="s">
        <v>4</v>
      </c>
      <c r="S14" s="1370"/>
      <c r="T14" s="1370"/>
      <c r="U14" s="1370"/>
      <c r="V14" s="1370"/>
      <c r="W14" s="1370"/>
      <c r="X14" s="1370"/>
      <c r="Y14" s="1370"/>
      <c r="Z14" s="1370"/>
      <c r="AA14" s="1370"/>
      <c r="AB14" s="1370"/>
      <c r="AC14" s="1370"/>
      <c r="AD14" s="1370"/>
      <c r="AE14" s="1370"/>
      <c r="AF14" s="1370"/>
      <c r="AG14" s="1370"/>
      <c r="AH14" s="1369" t="s">
        <v>5</v>
      </c>
      <c r="AI14" s="1369"/>
      <c r="AJ14" s="1369"/>
      <c r="AK14" s="1369"/>
      <c r="AL14" s="1369"/>
      <c r="AM14" s="1369"/>
      <c r="AN14" s="1369"/>
      <c r="AO14" s="1369"/>
      <c r="AP14" s="1369"/>
      <c r="AQ14" s="1369"/>
      <c r="AR14" s="1369"/>
      <c r="AS14" s="1369"/>
      <c r="AT14" s="1369"/>
      <c r="AU14" s="1369"/>
      <c r="AV14" s="1369"/>
      <c r="AW14" s="1370" t="s">
        <v>964</v>
      </c>
      <c r="AX14" s="1370"/>
      <c r="AY14" s="1370"/>
      <c r="AZ14" s="1370"/>
      <c r="BA14" s="1370"/>
      <c r="BB14" s="1370"/>
      <c r="BC14" s="1370"/>
      <c r="BD14" s="1370"/>
      <c r="BE14" s="1370"/>
      <c r="BF14" s="1370"/>
      <c r="BG14" s="1370"/>
      <c r="BH14" s="1370"/>
      <c r="BI14" s="1370"/>
      <c r="BJ14" s="1370"/>
      <c r="BK14" s="1370"/>
      <c r="BL14" s="1370"/>
      <c r="BM14" s="1370"/>
      <c r="BN14" s="1370"/>
      <c r="BO14" s="1370"/>
      <c r="BP14" s="1370"/>
      <c r="BQ14" s="1370"/>
      <c r="BR14" s="1370"/>
      <c r="BS14" s="1370"/>
      <c r="BT14" s="1370"/>
      <c r="BU14" s="1370"/>
      <c r="BV14" s="1370"/>
      <c r="BW14" s="1370"/>
      <c r="BX14" s="1370"/>
      <c r="BY14" s="1370"/>
      <c r="BZ14" s="1370"/>
    </row>
    <row r="15" spans="1:78" ht="12.75" hidden="1" customHeight="1" outlineLevel="1">
      <c r="A15" s="2"/>
      <c r="B15" s="1"/>
      <c r="C15" s="133"/>
      <c r="D15" s="134"/>
      <c r="E15" s="121"/>
      <c r="F15" s="121"/>
      <c r="G15" s="898"/>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23"/>
      <c r="BK15" s="123"/>
      <c r="BL15" s="123"/>
      <c r="BM15" s="123"/>
      <c r="BN15" s="123"/>
      <c r="BO15" s="123"/>
      <c r="BP15" s="123"/>
      <c r="BQ15" s="123"/>
      <c r="BR15" s="123"/>
      <c r="BS15" s="123"/>
    </row>
    <row r="16" spans="1:78" ht="12.75" customHeight="1" collapsed="1">
      <c r="A16" s="2"/>
      <c r="B16" s="1"/>
      <c r="C16" s="133"/>
      <c r="D16" s="134"/>
      <c r="E16" s="121"/>
      <c r="F16" s="121"/>
      <c r="G16" s="898"/>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23"/>
      <c r="BK16" s="123"/>
      <c r="BL16" s="123"/>
      <c r="BM16" s="123"/>
      <c r="BN16" s="123"/>
      <c r="BO16" s="123"/>
      <c r="BP16" s="123"/>
      <c r="BQ16" s="123"/>
      <c r="BR16" s="123"/>
      <c r="BS16" s="123"/>
    </row>
    <row r="17" spans="1:79" ht="12.75" customHeight="1">
      <c r="A17" s="124" t="s">
        <v>193</v>
      </c>
      <c r="B17" s="266" t="str">
        <f>+'PIB D Pctes'!B1</f>
        <v>CUADRO 2:    PIB y DEMANDA (PRECIOS CONSTANTES)</v>
      </c>
      <c r="C17" s="268"/>
      <c r="D17" s="267" t="str">
        <f>+A4</f>
        <v>AÑO 2020=100</v>
      </c>
      <c r="E17" s="267"/>
      <c r="F17" s="267"/>
      <c r="G17" s="267"/>
      <c r="H17" s="267"/>
      <c r="I17" s="267"/>
      <c r="J17" s="267"/>
      <c r="K17" s="267"/>
      <c r="L17" s="267"/>
      <c r="M17" s="267"/>
      <c r="N17" s="267"/>
      <c r="O17" s="267"/>
      <c r="P17" s="267"/>
      <c r="Q17" s="267"/>
      <c r="R17" s="267"/>
      <c r="S17" s="267"/>
      <c r="T17" s="267"/>
      <c r="U17" s="267"/>
      <c r="V17" s="267"/>
      <c r="W17" s="267"/>
      <c r="X17" s="267"/>
      <c r="Y17" s="267"/>
      <c r="Z17" s="267"/>
      <c r="AA17" s="267"/>
      <c r="AB17" s="267"/>
      <c r="AC17" s="267"/>
      <c r="AD17" s="267"/>
      <c r="AE17" s="267"/>
      <c r="AF17" s="267"/>
      <c r="AG17" s="267"/>
      <c r="AH17" s="267"/>
      <c r="AI17" s="267"/>
      <c r="AJ17" s="267"/>
      <c r="AK17" s="267"/>
      <c r="AL17" s="267"/>
      <c r="AM17" s="267"/>
      <c r="AN17" s="267"/>
      <c r="AO17" s="267"/>
      <c r="AP17" s="267"/>
      <c r="AQ17" s="267"/>
      <c r="AR17" s="267"/>
      <c r="AS17" s="267"/>
      <c r="AT17" s="267"/>
      <c r="AU17" s="267"/>
      <c r="AV17" s="267"/>
      <c r="AW17" s="267"/>
      <c r="AX17" s="267"/>
      <c r="AY17" s="267"/>
      <c r="AZ17" s="267"/>
      <c r="BA17" s="267"/>
      <c r="BB17" s="267"/>
      <c r="BC17" s="267"/>
      <c r="BD17" s="267"/>
      <c r="BE17" s="267"/>
      <c r="BF17" s="267"/>
      <c r="BG17" s="267"/>
      <c r="BH17" s="267"/>
      <c r="BI17" s="267"/>
      <c r="BJ17" s="267"/>
      <c r="BK17" s="267"/>
      <c r="BL17" s="267"/>
      <c r="BM17" s="267"/>
      <c r="BN17" s="267"/>
      <c r="BO17" s="267"/>
      <c r="BP17" s="267"/>
      <c r="BQ17" s="267"/>
      <c r="BR17" s="267"/>
      <c r="BS17" s="267"/>
      <c r="BT17" s="267"/>
      <c r="BU17" s="267"/>
      <c r="BV17" s="267"/>
      <c r="BW17" s="267"/>
      <c r="BX17" s="267"/>
      <c r="BY17" s="267"/>
      <c r="BZ17" s="267"/>
      <c r="CA17" s="139"/>
    </row>
    <row r="18" spans="1:79" ht="12.75" hidden="1" customHeight="1" outlineLevel="1" collapsed="1">
      <c r="A18" s="12"/>
      <c r="B18" s="1"/>
      <c r="C18" s="133"/>
      <c r="D18" s="134"/>
      <c r="E18" s="121"/>
      <c r="F18" s="121"/>
      <c r="G18" s="898"/>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23"/>
      <c r="BK18" s="123"/>
      <c r="BL18" s="123"/>
      <c r="BM18" s="123"/>
      <c r="BN18" s="123"/>
      <c r="BO18" s="123"/>
      <c r="BP18" s="123"/>
      <c r="BQ18" s="123"/>
      <c r="BR18" s="123"/>
      <c r="BS18" s="123"/>
    </row>
    <row r="19" spans="1:79" ht="12.75" hidden="1" customHeight="1" outlineLevel="1">
      <c r="A19" s="12"/>
      <c r="B19" s="1"/>
      <c r="C19" s="63" t="str">
        <f>+'PIB D Pctes'!B5</f>
        <v>PIBpctes20</v>
      </c>
      <c r="D19" s="63" t="str">
        <f>+'PIB D Pctes'!B4</f>
        <v>Producto Interior Bruto a precios constantes</v>
      </c>
      <c r="E19" s="148" t="s">
        <v>13</v>
      </c>
      <c r="F19" s="148" t="s">
        <v>2</v>
      </c>
      <c r="G19" s="63"/>
      <c r="H19" s="1369" t="s">
        <v>3</v>
      </c>
      <c r="I19" s="1369"/>
      <c r="J19" s="1369"/>
      <c r="K19" s="1369"/>
      <c r="L19" s="1369"/>
      <c r="M19" s="1369"/>
      <c r="N19" s="1369"/>
      <c r="O19" s="1369"/>
      <c r="P19" s="1369"/>
      <c r="Q19" s="1369"/>
      <c r="R19" s="1370" t="s">
        <v>4</v>
      </c>
      <c r="S19" s="1370"/>
      <c r="T19" s="1370"/>
      <c r="U19" s="1370"/>
      <c r="V19" s="1370"/>
      <c r="W19" s="1370"/>
      <c r="X19" s="1370"/>
      <c r="Y19" s="1370"/>
      <c r="Z19" s="1370"/>
      <c r="AA19" s="1370"/>
      <c r="AB19" s="1370"/>
      <c r="AC19" s="1370"/>
      <c r="AD19" s="1370"/>
      <c r="AE19" s="1370"/>
      <c r="AF19" s="1370"/>
      <c r="AG19" s="1370"/>
      <c r="AH19" s="1369" t="s">
        <v>5</v>
      </c>
      <c r="AI19" s="1369"/>
      <c r="AJ19" s="1369"/>
      <c r="AK19" s="1369"/>
      <c r="AL19" s="1369"/>
      <c r="AM19" s="1369"/>
      <c r="AN19" s="1369"/>
      <c r="AO19" s="1369"/>
      <c r="AP19" s="1369"/>
      <c r="AQ19" s="1369"/>
      <c r="AR19" s="1369"/>
      <c r="AS19" s="1369"/>
      <c r="AT19" s="1369"/>
      <c r="AU19" s="1369"/>
      <c r="AV19" s="1369"/>
      <c r="AW19" s="1370" t="s">
        <v>964</v>
      </c>
      <c r="AX19" s="1370"/>
      <c r="AY19" s="1370"/>
      <c r="AZ19" s="1370"/>
      <c r="BA19" s="1370"/>
      <c r="BB19" s="1370"/>
      <c r="BC19" s="1370"/>
      <c r="BD19" s="1370"/>
      <c r="BE19" s="1370"/>
      <c r="BF19" s="1370"/>
      <c r="BG19" s="1370"/>
      <c r="BH19" s="1370"/>
      <c r="BI19" s="1370"/>
      <c r="BJ19" s="1370"/>
      <c r="BK19" s="1370"/>
      <c r="BL19" s="1370"/>
      <c r="BM19" s="1370"/>
      <c r="BN19" s="1370"/>
      <c r="BO19" s="1370"/>
      <c r="BP19" s="1370"/>
      <c r="BQ19" s="1370"/>
      <c r="BR19" s="1370"/>
      <c r="BS19" s="1370"/>
      <c r="BT19" s="1370"/>
      <c r="BU19" s="1370"/>
      <c r="BV19" s="1370"/>
      <c r="BW19" s="1370"/>
      <c r="BX19" s="1370"/>
      <c r="BY19" s="1370"/>
      <c r="BZ19" s="1370"/>
    </row>
    <row r="20" spans="1:79" ht="12.75" hidden="1" customHeight="1" outlineLevel="1">
      <c r="A20" s="12"/>
      <c r="B20" s="1"/>
      <c r="C20" s="63" t="str">
        <f>+'PIB D Pctes'!C5</f>
        <v>Cpr20</v>
      </c>
      <c r="D20" s="63" t="str">
        <f>+'PIB D Pctes'!C4</f>
        <v>Gasto en consumo final de los hogares e ISFLSH</v>
      </c>
      <c r="E20" s="148" t="s">
        <v>13</v>
      </c>
      <c r="F20" s="148" t="s">
        <v>2</v>
      </c>
      <c r="G20" s="63"/>
      <c r="H20" s="1369" t="s">
        <v>3</v>
      </c>
      <c r="I20" s="1369"/>
      <c r="J20" s="1369"/>
      <c r="K20" s="1369"/>
      <c r="L20" s="1369"/>
      <c r="M20" s="1369"/>
      <c r="N20" s="1369"/>
      <c r="O20" s="1369"/>
      <c r="P20" s="1369"/>
      <c r="Q20" s="1369"/>
      <c r="R20" s="1370" t="s">
        <v>4</v>
      </c>
      <c r="S20" s="1370"/>
      <c r="T20" s="1370"/>
      <c r="U20" s="1370"/>
      <c r="V20" s="1370"/>
      <c r="W20" s="1370"/>
      <c r="X20" s="1370"/>
      <c r="Y20" s="1370"/>
      <c r="Z20" s="1370"/>
      <c r="AA20" s="1370"/>
      <c r="AB20" s="1370"/>
      <c r="AC20" s="1370"/>
      <c r="AD20" s="1370"/>
      <c r="AE20" s="1370"/>
      <c r="AF20" s="1370"/>
      <c r="AG20" s="1370"/>
      <c r="AH20" s="1369" t="s">
        <v>5</v>
      </c>
      <c r="AI20" s="1369"/>
      <c r="AJ20" s="1369"/>
      <c r="AK20" s="1369"/>
      <c r="AL20" s="1369"/>
      <c r="AM20" s="1369"/>
      <c r="AN20" s="1369"/>
      <c r="AO20" s="1369"/>
      <c r="AP20" s="1369"/>
      <c r="AQ20" s="1369"/>
      <c r="AR20" s="1369"/>
      <c r="AS20" s="1369"/>
      <c r="AT20" s="1369"/>
      <c r="AU20" s="1369"/>
      <c r="AV20" s="1369"/>
      <c r="AW20" s="1370" t="s">
        <v>964</v>
      </c>
      <c r="AX20" s="1370"/>
      <c r="AY20" s="1370"/>
      <c r="AZ20" s="1370"/>
      <c r="BA20" s="1370"/>
      <c r="BB20" s="1370"/>
      <c r="BC20" s="1370"/>
      <c r="BD20" s="1370"/>
      <c r="BE20" s="1370"/>
      <c r="BF20" s="1370"/>
      <c r="BG20" s="1370"/>
      <c r="BH20" s="1370"/>
      <c r="BI20" s="1370"/>
      <c r="BJ20" s="1370"/>
      <c r="BK20" s="1370"/>
      <c r="BL20" s="1370"/>
      <c r="BM20" s="1370"/>
      <c r="BN20" s="1370"/>
      <c r="BO20" s="1370"/>
      <c r="BP20" s="1370"/>
      <c r="BQ20" s="1370"/>
      <c r="BR20" s="1370"/>
      <c r="BS20" s="1370"/>
      <c r="BT20" s="1370"/>
      <c r="BU20" s="1370"/>
      <c r="BV20" s="1370"/>
      <c r="BW20" s="1370"/>
      <c r="BX20" s="1370"/>
      <c r="BY20" s="1370"/>
      <c r="BZ20" s="1370"/>
    </row>
    <row r="21" spans="1:79" ht="12.75" hidden="1" customHeight="1" outlineLevel="1">
      <c r="A21" s="12"/>
      <c r="B21" s="1"/>
      <c r="C21" s="63" t="str">
        <f>+'PIB D Pctes'!D5</f>
        <v>Cpu20</v>
      </c>
      <c r="D21" s="63" t="str">
        <f>+'PIB D Pctes'!D4</f>
        <v>Gasto en consumo final de las AAPP</v>
      </c>
      <c r="E21" s="148" t="s">
        <v>13</v>
      </c>
      <c r="F21" s="148" t="s">
        <v>2</v>
      </c>
      <c r="G21" s="63"/>
      <c r="H21" s="1369" t="s">
        <v>3</v>
      </c>
      <c r="I21" s="1369"/>
      <c r="J21" s="1369"/>
      <c r="K21" s="1369"/>
      <c r="L21" s="1369"/>
      <c r="M21" s="1369"/>
      <c r="N21" s="1369"/>
      <c r="O21" s="1369"/>
      <c r="P21" s="1369"/>
      <c r="Q21" s="1369"/>
      <c r="R21" s="1370" t="s">
        <v>4</v>
      </c>
      <c r="S21" s="1370"/>
      <c r="T21" s="1370"/>
      <c r="U21" s="1370"/>
      <c r="V21" s="1370"/>
      <c r="W21" s="1370"/>
      <c r="X21" s="1370"/>
      <c r="Y21" s="1370"/>
      <c r="Z21" s="1370"/>
      <c r="AA21" s="1370"/>
      <c r="AB21" s="1370"/>
      <c r="AC21" s="1370"/>
      <c r="AD21" s="1370"/>
      <c r="AE21" s="1370"/>
      <c r="AF21" s="1370"/>
      <c r="AG21" s="1370"/>
      <c r="AH21" s="1369" t="s">
        <v>5</v>
      </c>
      <c r="AI21" s="1369"/>
      <c r="AJ21" s="1369"/>
      <c r="AK21" s="1369"/>
      <c r="AL21" s="1369"/>
      <c r="AM21" s="1369"/>
      <c r="AN21" s="1369"/>
      <c r="AO21" s="1369"/>
      <c r="AP21" s="1369"/>
      <c r="AQ21" s="1369"/>
      <c r="AR21" s="1369"/>
      <c r="AS21" s="1369"/>
      <c r="AT21" s="1369"/>
      <c r="AU21" s="1369"/>
      <c r="AV21" s="1369"/>
      <c r="AW21" s="1370" t="s">
        <v>964</v>
      </c>
      <c r="AX21" s="1370"/>
      <c r="AY21" s="1370"/>
      <c r="AZ21" s="1370"/>
      <c r="BA21" s="1370"/>
      <c r="BB21" s="1370"/>
      <c r="BC21" s="1370"/>
      <c r="BD21" s="1370"/>
      <c r="BE21" s="1370"/>
      <c r="BF21" s="1370"/>
      <c r="BG21" s="1370"/>
      <c r="BH21" s="1370"/>
      <c r="BI21" s="1370"/>
      <c r="BJ21" s="1370"/>
      <c r="BK21" s="1370"/>
      <c r="BL21" s="1370"/>
      <c r="BM21" s="1370"/>
      <c r="BN21" s="1370"/>
      <c r="BO21" s="1370"/>
      <c r="BP21" s="1370"/>
      <c r="BQ21" s="1370"/>
      <c r="BR21" s="1370"/>
      <c r="BS21" s="1370"/>
      <c r="BT21" s="1370"/>
      <c r="BU21" s="1370"/>
      <c r="BV21" s="1370"/>
      <c r="BW21" s="1370"/>
      <c r="BX21" s="1370"/>
      <c r="BY21" s="1370"/>
      <c r="BZ21" s="1370"/>
    </row>
    <row r="22" spans="1:79" ht="12.75" hidden="1" customHeight="1" outlineLevel="1">
      <c r="A22" s="12"/>
      <c r="B22" s="1"/>
      <c r="C22" s="63" t="str">
        <f>+'PIB D Pctes'!E5</f>
        <v>FBC20</v>
      </c>
      <c r="D22" s="63" t="str">
        <f>+'PIB D Pctes'!E4</f>
        <v>Formación bruta de capital</v>
      </c>
      <c r="E22" s="148" t="s">
        <v>13</v>
      </c>
      <c r="F22" s="148" t="s">
        <v>2</v>
      </c>
      <c r="G22" s="63"/>
      <c r="H22" s="1369" t="s">
        <v>3</v>
      </c>
      <c r="I22" s="1369"/>
      <c r="J22" s="1369"/>
      <c r="K22" s="1369"/>
      <c r="L22" s="1369"/>
      <c r="M22" s="1369"/>
      <c r="N22" s="1369"/>
      <c r="O22" s="1369"/>
      <c r="P22" s="1369"/>
      <c r="Q22" s="1369"/>
      <c r="R22" s="1370" t="s">
        <v>4</v>
      </c>
      <c r="S22" s="1370"/>
      <c r="T22" s="1370"/>
      <c r="U22" s="1370"/>
      <c r="V22" s="1370"/>
      <c r="W22" s="1370"/>
      <c r="X22" s="1370"/>
      <c r="Y22" s="1370"/>
      <c r="Z22" s="1370"/>
      <c r="AA22" s="1370"/>
      <c r="AB22" s="1370"/>
      <c r="AC22" s="1370"/>
      <c r="AD22" s="1370"/>
      <c r="AE22" s="1370"/>
      <c r="AF22" s="1370"/>
      <c r="AG22" s="1370"/>
      <c r="AH22" s="1369" t="s">
        <v>5</v>
      </c>
      <c r="AI22" s="1369"/>
      <c r="AJ22" s="1369"/>
      <c r="AK22" s="1369"/>
      <c r="AL22" s="1369"/>
      <c r="AM22" s="1369"/>
      <c r="AN22" s="1369"/>
      <c r="AO22" s="1369"/>
      <c r="AP22" s="1369"/>
      <c r="AQ22" s="1369"/>
      <c r="AR22" s="1369"/>
      <c r="AS22" s="1369"/>
      <c r="AT22" s="1369"/>
      <c r="AU22" s="1369"/>
      <c r="AV22" s="1369"/>
      <c r="AW22" s="1370" t="s">
        <v>964</v>
      </c>
      <c r="AX22" s="1370"/>
      <c r="AY22" s="1370"/>
      <c r="AZ22" s="1370"/>
      <c r="BA22" s="1370"/>
      <c r="BB22" s="1370"/>
      <c r="BC22" s="1370"/>
      <c r="BD22" s="1370"/>
      <c r="BE22" s="1370"/>
      <c r="BF22" s="1370"/>
      <c r="BG22" s="1370"/>
      <c r="BH22" s="1370"/>
      <c r="BI22" s="1370"/>
      <c r="BJ22" s="1370"/>
      <c r="BK22" s="1370"/>
      <c r="BL22" s="1370"/>
      <c r="BM22" s="1370"/>
      <c r="BN22" s="1370"/>
      <c r="BO22" s="1370"/>
      <c r="BP22" s="1370"/>
      <c r="BQ22" s="1370"/>
      <c r="BR22" s="1370"/>
      <c r="BS22" s="1370"/>
      <c r="BT22" s="1370"/>
      <c r="BU22" s="1370"/>
      <c r="BV22" s="1370"/>
      <c r="BW22" s="1370"/>
      <c r="BX22" s="1370"/>
      <c r="BY22" s="1370"/>
      <c r="BZ22" s="1370"/>
    </row>
    <row r="23" spans="1:79" ht="12.75" hidden="1" customHeight="1" outlineLevel="1">
      <c r="A23" s="12"/>
      <c r="B23" s="1"/>
      <c r="C23" s="63" t="str">
        <f>+'PIB D Pctes'!I5</f>
        <v>X20</v>
      </c>
      <c r="D23" s="63" t="str">
        <f>+'PIB D Pctes'!I4</f>
        <v>Exportaciones de bienes y servicios</v>
      </c>
      <c r="E23" s="148" t="s">
        <v>13</v>
      </c>
      <c r="F23" s="148" t="s">
        <v>2</v>
      </c>
      <c r="G23" s="63"/>
      <c r="H23" s="1369" t="s">
        <v>3</v>
      </c>
      <c r="I23" s="1369"/>
      <c r="J23" s="1369"/>
      <c r="K23" s="1369"/>
      <c r="L23" s="1369"/>
      <c r="M23" s="1369"/>
      <c r="N23" s="1369"/>
      <c r="O23" s="1369"/>
      <c r="P23" s="1369"/>
      <c r="Q23" s="1369"/>
      <c r="R23" s="1370" t="s">
        <v>4</v>
      </c>
      <c r="S23" s="1370"/>
      <c r="T23" s="1370"/>
      <c r="U23" s="1370"/>
      <c r="V23" s="1370"/>
      <c r="W23" s="1370"/>
      <c r="X23" s="1370"/>
      <c r="Y23" s="1370"/>
      <c r="Z23" s="1370"/>
      <c r="AA23" s="1370"/>
      <c r="AB23" s="1370"/>
      <c r="AC23" s="1370"/>
      <c r="AD23" s="1370"/>
      <c r="AE23" s="1370"/>
      <c r="AF23" s="1370"/>
      <c r="AG23" s="1370"/>
      <c r="AH23" s="1369" t="s">
        <v>5</v>
      </c>
      <c r="AI23" s="1369"/>
      <c r="AJ23" s="1369"/>
      <c r="AK23" s="1369"/>
      <c r="AL23" s="1369"/>
      <c r="AM23" s="1369"/>
      <c r="AN23" s="1369"/>
      <c r="AO23" s="1369"/>
      <c r="AP23" s="1369"/>
      <c r="AQ23" s="1369"/>
      <c r="AR23" s="1369"/>
      <c r="AS23" s="1369"/>
      <c r="AT23" s="1369"/>
      <c r="AU23" s="1369"/>
      <c r="AV23" s="1369"/>
      <c r="AW23" s="1370" t="s">
        <v>964</v>
      </c>
      <c r="AX23" s="1370"/>
      <c r="AY23" s="1370"/>
      <c r="AZ23" s="1370"/>
      <c r="BA23" s="1370"/>
      <c r="BB23" s="1370"/>
      <c r="BC23" s="1370"/>
      <c r="BD23" s="1370"/>
      <c r="BE23" s="1370"/>
      <c r="BF23" s="1370"/>
      <c r="BG23" s="1370"/>
      <c r="BH23" s="1370"/>
      <c r="BI23" s="1370"/>
      <c r="BJ23" s="1370"/>
      <c r="BK23" s="1370"/>
      <c r="BL23" s="1370"/>
      <c r="BM23" s="1370"/>
      <c r="BN23" s="1370"/>
      <c r="BO23" s="1370"/>
      <c r="BP23" s="1370"/>
      <c r="BQ23" s="1370"/>
      <c r="BR23" s="1370"/>
      <c r="BS23" s="1370"/>
      <c r="BT23" s="1370"/>
      <c r="BU23" s="1370"/>
      <c r="BV23" s="1370"/>
      <c r="BW23" s="1370"/>
      <c r="BX23" s="1370"/>
      <c r="BY23" s="1370"/>
      <c r="BZ23" s="1370"/>
    </row>
    <row r="24" spans="1:79" ht="12.75" hidden="1" customHeight="1" outlineLevel="1">
      <c r="A24" s="12"/>
      <c r="B24" s="1"/>
      <c r="C24" s="63" t="str">
        <f>+'PIB D Pctes'!J5</f>
        <v>M20</v>
      </c>
      <c r="D24" s="63" t="str">
        <f>+'PIB D Pctes'!J4</f>
        <v>Importaciones de bienes y servicios</v>
      </c>
      <c r="E24" s="148" t="s">
        <v>13</v>
      </c>
      <c r="F24" s="148" t="s">
        <v>2</v>
      </c>
      <c r="G24" s="63"/>
      <c r="H24" s="1369" t="s">
        <v>3</v>
      </c>
      <c r="I24" s="1369"/>
      <c r="J24" s="1369"/>
      <c r="K24" s="1369"/>
      <c r="L24" s="1369"/>
      <c r="M24" s="1369"/>
      <c r="N24" s="1369"/>
      <c r="O24" s="1369"/>
      <c r="P24" s="1369"/>
      <c r="Q24" s="1369"/>
      <c r="R24" s="1370" t="s">
        <v>4</v>
      </c>
      <c r="S24" s="1370"/>
      <c r="T24" s="1370"/>
      <c r="U24" s="1370"/>
      <c r="V24" s="1370"/>
      <c r="W24" s="1370"/>
      <c r="X24" s="1370"/>
      <c r="Y24" s="1370"/>
      <c r="Z24" s="1370"/>
      <c r="AA24" s="1370"/>
      <c r="AB24" s="1370"/>
      <c r="AC24" s="1370"/>
      <c r="AD24" s="1370"/>
      <c r="AE24" s="1370"/>
      <c r="AF24" s="1370"/>
      <c r="AG24" s="1370"/>
      <c r="AH24" s="1369" t="s">
        <v>5</v>
      </c>
      <c r="AI24" s="1369"/>
      <c r="AJ24" s="1369"/>
      <c r="AK24" s="1369"/>
      <c r="AL24" s="1369"/>
      <c r="AM24" s="1369"/>
      <c r="AN24" s="1369"/>
      <c r="AO24" s="1369"/>
      <c r="AP24" s="1369"/>
      <c r="AQ24" s="1369"/>
      <c r="AR24" s="1369"/>
      <c r="AS24" s="1369"/>
      <c r="AT24" s="1369"/>
      <c r="AU24" s="1369"/>
      <c r="AV24" s="1369"/>
      <c r="AW24" s="1370" t="s">
        <v>964</v>
      </c>
      <c r="AX24" s="1370"/>
      <c r="AY24" s="1370"/>
      <c r="AZ24" s="1370"/>
      <c r="BA24" s="1370"/>
      <c r="BB24" s="1370"/>
      <c r="BC24" s="1370"/>
      <c r="BD24" s="1370"/>
      <c r="BE24" s="1370"/>
      <c r="BF24" s="1370"/>
      <c r="BG24" s="1370"/>
      <c r="BH24" s="1370"/>
      <c r="BI24" s="1370"/>
      <c r="BJ24" s="1370"/>
      <c r="BK24" s="1370"/>
      <c r="BL24" s="1370"/>
      <c r="BM24" s="1370"/>
      <c r="BN24" s="1370"/>
      <c r="BO24" s="1370"/>
      <c r="BP24" s="1370"/>
      <c r="BQ24" s="1370"/>
      <c r="BR24" s="1370"/>
      <c r="BS24" s="1370"/>
      <c r="BT24" s="1370"/>
      <c r="BU24" s="1370"/>
      <c r="BV24" s="1370"/>
      <c r="BW24" s="1370"/>
      <c r="BX24" s="1370"/>
      <c r="BY24" s="1370"/>
      <c r="BZ24" s="1370"/>
    </row>
    <row r="25" spans="1:79" ht="12.75" hidden="1" customHeight="1" outlineLevel="1">
      <c r="A25" s="2"/>
      <c r="B25" s="1"/>
      <c r="C25" s="133"/>
      <c r="D25" s="134"/>
      <c r="E25" s="121"/>
      <c r="F25" s="121"/>
      <c r="G25" s="898"/>
      <c r="H25" s="132"/>
      <c r="I25" s="132"/>
      <c r="J25" s="132"/>
      <c r="K25" s="132"/>
      <c r="L25" s="132"/>
      <c r="M25" s="132"/>
      <c r="N25" s="132"/>
      <c r="O25" s="132"/>
      <c r="P25" s="132"/>
      <c r="Q25" s="132"/>
      <c r="R25" s="132"/>
      <c r="S25" s="132"/>
      <c r="T25" s="132"/>
      <c r="U25" s="132"/>
      <c r="V25" s="132"/>
      <c r="W25" s="132"/>
      <c r="X25" s="132"/>
      <c r="Y25" s="132"/>
      <c r="Z25" s="132"/>
      <c r="AA25" s="132"/>
      <c r="AB25" s="132"/>
      <c r="AC25" s="132"/>
      <c r="AD25" s="132"/>
      <c r="AE25" s="132"/>
      <c r="AF25" s="132"/>
      <c r="AG25" s="132"/>
      <c r="AH25" s="132"/>
      <c r="AI25" s="132"/>
      <c r="AJ25" s="132"/>
      <c r="AK25" s="132"/>
      <c r="AL25" s="132"/>
      <c r="AM25" s="132"/>
      <c r="AN25" s="132"/>
      <c r="AO25" s="132"/>
      <c r="AP25" s="132"/>
      <c r="AQ25" s="132"/>
      <c r="AR25" s="132"/>
      <c r="AS25" s="132"/>
      <c r="AT25" s="132"/>
      <c r="AU25" s="132"/>
      <c r="AV25" s="132"/>
      <c r="AW25" s="132"/>
      <c r="AX25" s="132"/>
      <c r="AY25" s="132"/>
      <c r="AZ25" s="132"/>
      <c r="BA25" s="132"/>
      <c r="BB25" s="132"/>
      <c r="BC25" s="132"/>
      <c r="BD25" s="132"/>
      <c r="BE25" s="132"/>
      <c r="BF25" s="132"/>
      <c r="BG25" s="132"/>
      <c r="BH25" s="132"/>
      <c r="BI25" s="132"/>
      <c r="BJ25" s="123"/>
      <c r="BK25" s="123"/>
      <c r="BL25" s="123"/>
      <c r="BM25" s="123"/>
      <c r="BN25" s="123"/>
      <c r="BO25" s="123"/>
      <c r="BP25" s="123"/>
      <c r="BQ25" s="123"/>
      <c r="BR25" s="123"/>
      <c r="BS25" s="123"/>
    </row>
    <row r="26" spans="1:79" ht="12.75" customHeight="1" collapsed="1">
      <c r="A26" s="2"/>
      <c r="B26" s="1"/>
      <c r="C26" s="133"/>
      <c r="D26" s="134"/>
      <c r="E26" s="121"/>
      <c r="F26" s="121"/>
      <c r="G26" s="898"/>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132"/>
      <c r="BH26" s="132"/>
      <c r="BI26" s="132"/>
      <c r="BJ26" s="123"/>
      <c r="BK26" s="123"/>
      <c r="BL26" s="123"/>
      <c r="BM26" s="123"/>
      <c r="BN26" s="123"/>
      <c r="BO26" s="123"/>
      <c r="BP26" s="123"/>
      <c r="BQ26" s="123"/>
      <c r="BR26" s="123"/>
      <c r="BS26" s="123"/>
    </row>
    <row r="27" spans="1:79" ht="12.75" customHeight="1">
      <c r="A27" s="124" t="s">
        <v>194</v>
      </c>
      <c r="B27" s="266" t="str">
        <f>+'PIB D Deflactor'!B1</f>
        <v>CUADRO 3:    DEFLACTORES DEL PIB y de la DEMANDA</v>
      </c>
      <c r="C27" s="268"/>
      <c r="D27" s="267" t="str">
        <f>+A4</f>
        <v>AÑO 2020=100</v>
      </c>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67"/>
      <c r="AE27" s="267"/>
      <c r="AF27" s="267"/>
      <c r="AG27" s="267"/>
      <c r="AH27" s="267"/>
      <c r="AI27" s="267"/>
      <c r="AJ27" s="267"/>
      <c r="AK27" s="267"/>
      <c r="AL27" s="267"/>
      <c r="AM27" s="267"/>
      <c r="AN27" s="267"/>
      <c r="AO27" s="267"/>
      <c r="AP27" s="267"/>
      <c r="AQ27" s="267"/>
      <c r="AR27" s="267"/>
      <c r="AS27" s="267"/>
      <c r="AT27" s="267"/>
      <c r="AU27" s="267"/>
      <c r="AV27" s="267"/>
      <c r="AW27" s="267"/>
      <c r="AX27" s="267"/>
      <c r="AY27" s="267"/>
      <c r="AZ27" s="267"/>
      <c r="BA27" s="267"/>
      <c r="BB27" s="267"/>
      <c r="BC27" s="267"/>
      <c r="BD27" s="267"/>
      <c r="BE27" s="267"/>
      <c r="BF27" s="267"/>
      <c r="BG27" s="267"/>
      <c r="BH27" s="267"/>
      <c r="BI27" s="267"/>
      <c r="BJ27" s="267"/>
      <c r="BK27" s="267"/>
      <c r="BL27" s="267"/>
      <c r="BM27" s="267"/>
      <c r="BN27" s="267"/>
      <c r="BO27" s="267"/>
      <c r="BP27" s="267"/>
      <c r="BQ27" s="267"/>
      <c r="BR27" s="267"/>
      <c r="BS27" s="267"/>
      <c r="BT27" s="267"/>
      <c r="BU27" s="267"/>
      <c r="BV27" s="267"/>
      <c r="BW27" s="267"/>
      <c r="BX27" s="267"/>
      <c r="BY27" s="267"/>
      <c r="BZ27" s="267"/>
    </row>
    <row r="28" spans="1:79" ht="12.75" hidden="1" customHeight="1" outlineLevel="1" collapsed="1">
      <c r="A28" s="2"/>
      <c r="B28" s="1"/>
      <c r="C28" s="133"/>
      <c r="D28" s="134"/>
      <c r="E28" s="121"/>
      <c r="F28" s="121"/>
      <c r="G28" s="898"/>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c r="AH28" s="132"/>
      <c r="AI28" s="132"/>
      <c r="AJ28" s="132"/>
      <c r="AK28" s="132"/>
      <c r="AL28" s="132"/>
      <c r="AM28" s="132"/>
      <c r="AN28" s="132"/>
      <c r="AO28" s="132"/>
      <c r="AP28" s="132"/>
      <c r="AQ28" s="132"/>
      <c r="AR28" s="132"/>
      <c r="AS28" s="132"/>
      <c r="AT28" s="132"/>
      <c r="AU28" s="132"/>
      <c r="AV28" s="132"/>
      <c r="AW28" s="132"/>
      <c r="AX28" s="132"/>
      <c r="AY28" s="132"/>
      <c r="AZ28" s="132"/>
      <c r="BA28" s="132"/>
      <c r="BB28" s="132"/>
      <c r="BC28" s="132"/>
      <c r="BD28" s="132"/>
      <c r="BE28" s="132"/>
      <c r="BF28" s="132"/>
      <c r="BG28" s="132"/>
      <c r="BH28" s="132"/>
      <c r="BI28" s="132"/>
      <c r="BJ28" s="123"/>
      <c r="BK28" s="123"/>
      <c r="BL28" s="123"/>
      <c r="BM28" s="123"/>
      <c r="BN28" s="123"/>
      <c r="BO28" s="123"/>
      <c r="BP28" s="123"/>
      <c r="BQ28" s="123"/>
      <c r="BR28" s="123"/>
      <c r="BS28" s="123"/>
    </row>
    <row r="29" spans="1:79" ht="12.75" hidden="1" customHeight="1" outlineLevel="1">
      <c r="A29" s="12"/>
      <c r="B29" s="1"/>
      <c r="C29" s="63" t="str">
        <f>+'PIB D Deflactor'!B5</f>
        <v>dPIB</v>
      </c>
      <c r="D29" s="63" t="str">
        <f>+'PIB D Deflactor'!B4</f>
        <v>Deflactor del Producto Interior Bruto</v>
      </c>
      <c r="E29" s="148"/>
      <c r="F29" s="148"/>
      <c r="G29" s="63"/>
      <c r="H29" s="1369"/>
      <c r="I29" s="1369"/>
      <c r="J29" s="1369"/>
      <c r="K29" s="1369"/>
      <c r="L29" s="1369"/>
      <c r="M29" s="1369"/>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c r="AL29" s="1369"/>
      <c r="AM29" s="1369"/>
      <c r="AN29" s="1369"/>
      <c r="AO29" s="1369"/>
      <c r="AP29" s="1369"/>
      <c r="AQ29" s="1369"/>
      <c r="AR29" s="1369"/>
      <c r="AS29" s="1369"/>
      <c r="AT29" s="1369"/>
      <c r="AU29" s="1369"/>
      <c r="AV29" s="1369"/>
      <c r="AW29" s="1369"/>
      <c r="AX29" s="1369"/>
      <c r="AY29" s="1369"/>
      <c r="AZ29" s="1369"/>
      <c r="BA29" s="1369"/>
      <c r="BB29" s="1369"/>
      <c r="BC29" s="1369"/>
      <c r="BD29" s="1369"/>
      <c r="BE29" s="1369"/>
      <c r="BF29" s="1369"/>
      <c r="BG29" s="1369"/>
      <c r="BH29" s="1369"/>
      <c r="BI29" s="1369"/>
      <c r="BJ29" s="1369"/>
      <c r="BK29" s="1369"/>
      <c r="BL29" s="1369"/>
      <c r="BM29" s="1369"/>
      <c r="BN29" s="1369"/>
      <c r="BO29" s="1369"/>
      <c r="BP29" s="1369"/>
      <c r="BQ29" s="1369"/>
      <c r="BR29" s="1369"/>
      <c r="BS29" s="1369"/>
      <c r="BT29" s="1369"/>
      <c r="BU29" s="1369"/>
      <c r="BV29" s="1369"/>
      <c r="BW29" s="1369"/>
      <c r="BX29" s="1369"/>
      <c r="BY29" s="1369"/>
      <c r="BZ29" s="1369"/>
    </row>
    <row r="30" spans="1:79" ht="12.75" hidden="1" customHeight="1" outlineLevel="1">
      <c r="A30" s="12"/>
      <c r="B30" s="1"/>
      <c r="C30" s="63" t="str">
        <f>+'PIB D Deflactor'!C5</f>
        <v>dCpr</v>
      </c>
      <c r="D30" s="63" t="str">
        <f>+'PIB D Deflactor'!C4</f>
        <v>Deflactor del Gasto en consumo final de los hogares e ISFLSH</v>
      </c>
      <c r="E30" s="148"/>
      <c r="F30" s="148"/>
      <c r="G30" s="63"/>
      <c r="H30" s="1369"/>
      <c r="I30" s="1369"/>
      <c r="J30" s="1369"/>
      <c r="K30" s="1369"/>
      <c r="L30" s="1369"/>
      <c r="M30" s="1369"/>
      <c r="N30" s="1369"/>
      <c r="O30" s="1369"/>
      <c r="P30" s="1369"/>
      <c r="Q30" s="1369"/>
      <c r="R30" s="1369"/>
      <c r="S30" s="1369"/>
      <c r="T30" s="1369"/>
      <c r="U30" s="1369"/>
      <c r="V30" s="1369"/>
      <c r="W30" s="1369"/>
      <c r="X30" s="1369"/>
      <c r="Y30" s="1369"/>
      <c r="Z30" s="1369"/>
      <c r="AA30" s="1369"/>
      <c r="AB30" s="1369"/>
      <c r="AC30" s="1369"/>
      <c r="AD30" s="1369"/>
      <c r="AE30" s="1369"/>
      <c r="AF30" s="1369"/>
      <c r="AG30" s="1369"/>
      <c r="AH30" s="1369"/>
      <c r="AI30" s="1369"/>
      <c r="AJ30" s="1369"/>
      <c r="AK30" s="1369"/>
      <c r="AL30" s="1369"/>
      <c r="AM30" s="1369"/>
      <c r="AN30" s="1369"/>
      <c r="AO30" s="1369"/>
      <c r="AP30" s="1369"/>
      <c r="AQ30" s="1369"/>
      <c r="AR30" s="1369"/>
      <c r="AS30" s="1369"/>
      <c r="AT30" s="1369"/>
      <c r="AU30" s="1369"/>
      <c r="AV30" s="1369"/>
      <c r="AW30" s="1369"/>
      <c r="AX30" s="1369"/>
      <c r="AY30" s="1369"/>
      <c r="AZ30" s="1369"/>
      <c r="BA30" s="1369"/>
      <c r="BB30" s="1369"/>
      <c r="BC30" s="1369"/>
      <c r="BD30" s="1369"/>
      <c r="BE30" s="1369"/>
      <c r="BF30" s="1369"/>
      <c r="BG30" s="1369"/>
      <c r="BH30" s="1369"/>
      <c r="BI30" s="1369"/>
      <c r="BJ30" s="1369"/>
      <c r="BK30" s="1369"/>
      <c r="BL30" s="1369"/>
      <c r="BM30" s="1369"/>
      <c r="BN30" s="1369"/>
      <c r="BO30" s="1369"/>
      <c r="BP30" s="1369"/>
      <c r="BQ30" s="1369"/>
      <c r="BR30" s="1369"/>
      <c r="BS30" s="1369"/>
      <c r="BT30" s="1369"/>
      <c r="BU30" s="1369"/>
      <c r="BV30" s="1369"/>
      <c r="BW30" s="1369"/>
      <c r="BX30" s="1369"/>
      <c r="BY30" s="1369"/>
      <c r="BZ30" s="1369"/>
    </row>
    <row r="31" spans="1:79" ht="12.75" hidden="1" customHeight="1" outlineLevel="1">
      <c r="A31" s="12"/>
      <c r="B31" s="1"/>
      <c r="C31" s="63" t="str">
        <f>+'PIB D Deflactor'!D5</f>
        <v>dCpu</v>
      </c>
      <c r="D31" s="63" t="str">
        <f>+'PIB D Deflactor'!D4</f>
        <v>Deflactor del Gasto en consumo final de las AAPP</v>
      </c>
      <c r="E31" s="148"/>
      <c r="F31" s="148"/>
      <c r="G31" s="63"/>
      <c r="H31" s="1369"/>
      <c r="I31" s="1369"/>
      <c r="J31" s="1369"/>
      <c r="K31" s="1369"/>
      <c r="L31" s="1369"/>
      <c r="M31" s="1369"/>
      <c r="N31" s="1369"/>
      <c r="O31" s="1369"/>
      <c r="P31" s="1369"/>
      <c r="Q31" s="1369"/>
      <c r="R31" s="1369"/>
      <c r="S31" s="1369"/>
      <c r="T31" s="1369"/>
      <c r="U31" s="1369"/>
      <c r="V31" s="1369"/>
      <c r="W31" s="1369"/>
      <c r="X31" s="1369"/>
      <c r="Y31" s="1369"/>
      <c r="Z31" s="1369"/>
      <c r="AA31" s="1369"/>
      <c r="AB31" s="1369"/>
      <c r="AC31" s="1369"/>
      <c r="AD31" s="1369"/>
      <c r="AE31" s="1369"/>
      <c r="AF31" s="1369"/>
      <c r="AG31" s="1369"/>
      <c r="AH31" s="1369"/>
      <c r="AI31" s="1369"/>
      <c r="AJ31" s="1369"/>
      <c r="AK31" s="1369"/>
      <c r="AL31" s="1369"/>
      <c r="AM31" s="1369"/>
      <c r="AN31" s="1369"/>
      <c r="AO31" s="1369"/>
      <c r="AP31" s="1369"/>
      <c r="AQ31" s="1369"/>
      <c r="AR31" s="1369"/>
      <c r="AS31" s="1369"/>
      <c r="AT31" s="1369"/>
      <c r="AU31" s="1369"/>
      <c r="AV31" s="1369"/>
      <c r="AW31" s="1369"/>
      <c r="AX31" s="1369"/>
      <c r="AY31" s="1369"/>
      <c r="AZ31" s="1369"/>
      <c r="BA31" s="1369"/>
      <c r="BB31" s="1369"/>
      <c r="BC31" s="1369"/>
      <c r="BD31" s="1369"/>
      <c r="BE31" s="1369"/>
      <c r="BF31" s="1369"/>
      <c r="BG31" s="1369"/>
      <c r="BH31" s="1369"/>
      <c r="BI31" s="1369"/>
      <c r="BJ31" s="1369"/>
      <c r="BK31" s="1369"/>
      <c r="BL31" s="1369"/>
      <c r="BM31" s="1369"/>
      <c r="BN31" s="1369"/>
      <c r="BO31" s="1369"/>
      <c r="BP31" s="1369"/>
      <c r="BQ31" s="1369"/>
      <c r="BR31" s="1369"/>
      <c r="BS31" s="1369"/>
      <c r="BT31" s="1369"/>
      <c r="BU31" s="1369"/>
      <c r="BV31" s="1369"/>
      <c r="BW31" s="1369"/>
      <c r="BX31" s="1369"/>
      <c r="BY31" s="1369"/>
      <c r="BZ31" s="1369"/>
    </row>
    <row r="32" spans="1:79" ht="12.75" hidden="1" customHeight="1" outlineLevel="1">
      <c r="A32" s="12"/>
      <c r="B32" s="1"/>
      <c r="C32" s="63" t="str">
        <f>+'PIB D Deflactor'!E5</f>
        <v>dFBC</v>
      </c>
      <c r="D32" s="63" t="str">
        <f>+'PIB D Deflactor'!E4</f>
        <v>Deflactor de la Formación bruta de capital</v>
      </c>
      <c r="E32" s="148"/>
      <c r="F32" s="148"/>
      <c r="G32" s="63"/>
      <c r="H32" s="1369"/>
      <c r="I32" s="1369"/>
      <c r="J32" s="1369"/>
      <c r="K32" s="1369"/>
      <c r="L32" s="1369"/>
      <c r="M32" s="1369"/>
      <c r="N32" s="1369"/>
      <c r="O32" s="1369"/>
      <c r="P32" s="1369"/>
      <c r="Q32" s="1369"/>
      <c r="R32" s="1369"/>
      <c r="S32" s="1369"/>
      <c r="T32" s="1369"/>
      <c r="U32" s="1369"/>
      <c r="V32" s="1369"/>
      <c r="W32" s="1369"/>
      <c r="X32" s="1369"/>
      <c r="Y32" s="1369"/>
      <c r="Z32" s="1369"/>
      <c r="AA32" s="1369"/>
      <c r="AB32" s="1369"/>
      <c r="AC32" s="1369"/>
      <c r="AD32" s="1369"/>
      <c r="AE32" s="1369"/>
      <c r="AF32" s="1369"/>
      <c r="AG32" s="1369"/>
      <c r="AH32" s="1369"/>
      <c r="AI32" s="1369"/>
      <c r="AJ32" s="1369"/>
      <c r="AK32" s="1369"/>
      <c r="AL32" s="1369"/>
      <c r="AM32" s="1369"/>
      <c r="AN32" s="1369"/>
      <c r="AO32" s="1369"/>
      <c r="AP32" s="1369"/>
      <c r="AQ32" s="1369"/>
      <c r="AR32" s="1369"/>
      <c r="AS32" s="1369"/>
      <c r="AT32" s="1369"/>
      <c r="AU32" s="1369"/>
      <c r="AV32" s="1369"/>
      <c r="AW32" s="1369"/>
      <c r="AX32" s="1369"/>
      <c r="AY32" s="1369"/>
      <c r="AZ32" s="1369"/>
      <c r="BA32" s="1369"/>
      <c r="BB32" s="1369"/>
      <c r="BC32" s="1369"/>
      <c r="BD32" s="1369"/>
      <c r="BE32" s="1369"/>
      <c r="BF32" s="1369"/>
      <c r="BG32" s="1369"/>
      <c r="BH32" s="1369"/>
      <c r="BI32" s="1369"/>
      <c r="BJ32" s="1369"/>
      <c r="BK32" s="1369"/>
      <c r="BL32" s="1369"/>
      <c r="BM32" s="1369"/>
      <c r="BN32" s="1369"/>
      <c r="BO32" s="1369"/>
      <c r="BP32" s="1369"/>
      <c r="BQ32" s="1369"/>
      <c r="BR32" s="1369"/>
      <c r="BS32" s="1369"/>
      <c r="BT32" s="1369"/>
      <c r="BU32" s="1369"/>
      <c r="BV32" s="1369"/>
      <c r="BW32" s="1369"/>
      <c r="BX32" s="1369"/>
      <c r="BY32" s="1369"/>
      <c r="BZ32" s="1369"/>
    </row>
    <row r="33" spans="1:78" ht="12.75" hidden="1" customHeight="1" outlineLevel="1">
      <c r="A33" s="12"/>
      <c r="B33" s="1"/>
      <c r="C33" s="63" t="str">
        <f>+'PIB D Deflactor'!F5</f>
        <v>dX</v>
      </c>
      <c r="D33" s="63" t="str">
        <f>+'PIB D Deflactor'!F4</f>
        <v>Deflactor de la Formación bruta de capital fijo</v>
      </c>
      <c r="E33" s="148"/>
      <c r="F33" s="148"/>
      <c r="G33" s="63"/>
      <c r="H33" s="1369"/>
      <c r="I33" s="1369"/>
      <c r="J33" s="1369"/>
      <c r="K33" s="1369"/>
      <c r="L33" s="1369"/>
      <c r="M33" s="1369"/>
      <c r="N33" s="1369"/>
      <c r="O33" s="1369"/>
      <c r="P33" s="1369"/>
      <c r="Q33" s="1369"/>
      <c r="R33" s="1369"/>
      <c r="S33" s="1369"/>
      <c r="T33" s="1369"/>
      <c r="U33" s="1369"/>
      <c r="V33" s="1369"/>
      <c r="W33" s="1369"/>
      <c r="X33" s="1369"/>
      <c r="Y33" s="1369"/>
      <c r="Z33" s="1369"/>
      <c r="AA33" s="1369"/>
      <c r="AB33" s="1369"/>
      <c r="AC33" s="1369"/>
      <c r="AD33" s="1369"/>
      <c r="AE33" s="1369"/>
      <c r="AF33" s="1369"/>
      <c r="AG33" s="1369"/>
      <c r="AH33" s="1369"/>
      <c r="AI33" s="1369"/>
      <c r="AJ33" s="1369"/>
      <c r="AK33" s="1369"/>
      <c r="AL33" s="1369"/>
      <c r="AM33" s="1369"/>
      <c r="AN33" s="1369"/>
      <c r="AO33" s="1369"/>
      <c r="AP33" s="1369"/>
      <c r="AQ33" s="1369"/>
      <c r="AR33" s="1369"/>
      <c r="AS33" s="1369"/>
      <c r="AT33" s="1369"/>
      <c r="AU33" s="1369"/>
      <c r="AV33" s="1369"/>
      <c r="AW33" s="1369"/>
      <c r="AX33" s="1369"/>
      <c r="AY33" s="1369"/>
      <c r="AZ33" s="1369"/>
      <c r="BA33" s="1369"/>
      <c r="BB33" s="1369"/>
      <c r="BC33" s="1369"/>
      <c r="BD33" s="1369"/>
      <c r="BE33" s="1369"/>
      <c r="BF33" s="1369"/>
      <c r="BG33" s="1369"/>
      <c r="BH33" s="1369"/>
      <c r="BI33" s="1369"/>
      <c r="BJ33" s="1369"/>
      <c r="BK33" s="1369"/>
      <c r="BL33" s="1369"/>
      <c r="BM33" s="1369"/>
      <c r="BN33" s="1369"/>
      <c r="BO33" s="1369"/>
      <c r="BP33" s="1369"/>
      <c r="BQ33" s="1369"/>
      <c r="BR33" s="1369"/>
      <c r="BS33" s="1369"/>
      <c r="BT33" s="1369"/>
      <c r="BU33" s="1369"/>
      <c r="BV33" s="1369"/>
      <c r="BW33" s="1369"/>
      <c r="BX33" s="1369"/>
      <c r="BY33" s="1369"/>
      <c r="BZ33" s="1369"/>
    </row>
    <row r="34" spans="1:78" ht="12.75" hidden="1" customHeight="1" outlineLevel="1">
      <c r="A34" s="12"/>
      <c r="B34" s="1"/>
      <c r="C34" s="63" t="str">
        <f>+'PIB D Deflactor'!G5</f>
        <v>dM</v>
      </c>
      <c r="D34" s="63" t="str">
        <f>+'PIB D Deflactor'!G4</f>
        <v>Deflactor del Variación de exitencias</v>
      </c>
      <c r="E34" s="148"/>
      <c r="F34" s="148"/>
      <c r="G34" s="63"/>
      <c r="H34" s="1369"/>
      <c r="I34" s="1369"/>
      <c r="J34" s="1369"/>
      <c r="K34" s="1369"/>
      <c r="L34" s="1369"/>
      <c r="M34" s="1369"/>
      <c r="N34" s="1369"/>
      <c r="O34" s="1369"/>
      <c r="P34" s="1369"/>
      <c r="Q34" s="1369"/>
      <c r="R34" s="1369"/>
      <c r="S34" s="1369"/>
      <c r="T34" s="1369"/>
      <c r="U34" s="1369"/>
      <c r="V34" s="1369"/>
      <c r="W34" s="1369"/>
      <c r="X34" s="1369"/>
      <c r="Y34" s="1369"/>
      <c r="Z34" s="1369"/>
      <c r="AA34" s="1369"/>
      <c r="AB34" s="1369"/>
      <c r="AC34" s="1369"/>
      <c r="AD34" s="1369"/>
      <c r="AE34" s="1369"/>
      <c r="AF34" s="1369"/>
      <c r="AG34" s="1369"/>
      <c r="AH34" s="1369"/>
      <c r="AI34" s="1369"/>
      <c r="AJ34" s="1369"/>
      <c r="AK34" s="1369"/>
      <c r="AL34" s="1369"/>
      <c r="AM34" s="1369"/>
      <c r="AN34" s="1369"/>
      <c r="AO34" s="1369"/>
      <c r="AP34" s="1369"/>
      <c r="AQ34" s="1369"/>
      <c r="AR34" s="1369"/>
      <c r="AS34" s="1369"/>
      <c r="AT34" s="1369"/>
      <c r="AU34" s="1369"/>
      <c r="AV34" s="1369"/>
      <c r="AW34" s="1369"/>
      <c r="AX34" s="1369"/>
      <c r="AY34" s="1369"/>
      <c r="AZ34" s="1369"/>
      <c r="BA34" s="1369"/>
      <c r="BB34" s="1369"/>
      <c r="BC34" s="1369"/>
      <c r="BD34" s="1369"/>
      <c r="BE34" s="1369"/>
      <c r="BF34" s="1369"/>
      <c r="BG34" s="1369"/>
      <c r="BH34" s="1369"/>
      <c r="BI34" s="1369"/>
      <c r="BJ34" s="1369"/>
      <c r="BK34" s="1369"/>
      <c r="BL34" s="1369"/>
      <c r="BM34" s="1369"/>
      <c r="BN34" s="1369"/>
      <c r="BO34" s="1369"/>
      <c r="BP34" s="1369"/>
      <c r="BQ34" s="1369"/>
      <c r="BR34" s="1369"/>
      <c r="BS34" s="1369"/>
      <c r="BT34" s="1369"/>
      <c r="BU34" s="1369"/>
      <c r="BV34" s="1369"/>
      <c r="BW34" s="1369"/>
      <c r="BX34" s="1369"/>
      <c r="BY34" s="1369"/>
      <c r="BZ34" s="1369"/>
    </row>
    <row r="35" spans="1:78" ht="12.75" hidden="1" customHeight="1" outlineLevel="1">
      <c r="A35" s="2"/>
      <c r="B35" s="1"/>
      <c r="C35" s="133"/>
      <c r="D35" s="128"/>
      <c r="E35" s="121"/>
      <c r="F35" s="121"/>
      <c r="G35" s="898"/>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2"/>
      <c r="AF35" s="132"/>
      <c r="AG35" s="132"/>
      <c r="AH35" s="132"/>
      <c r="AI35" s="132"/>
      <c r="AJ35" s="132"/>
      <c r="AK35" s="132"/>
      <c r="AL35" s="132"/>
      <c r="AM35" s="132"/>
      <c r="AN35" s="132"/>
      <c r="AO35" s="132"/>
      <c r="AP35" s="132"/>
      <c r="AQ35" s="132"/>
      <c r="AR35" s="132"/>
      <c r="AS35" s="132"/>
      <c r="AT35" s="132"/>
      <c r="AU35" s="132"/>
      <c r="AV35" s="132"/>
      <c r="AW35" s="132"/>
      <c r="AX35" s="132"/>
      <c r="AY35" s="132"/>
      <c r="AZ35" s="132"/>
      <c r="BA35" s="132"/>
      <c r="BB35" s="132"/>
      <c r="BC35" s="132"/>
      <c r="BD35" s="132"/>
      <c r="BE35" s="132"/>
      <c r="BF35" s="132"/>
      <c r="BG35" s="132"/>
      <c r="BH35" s="132"/>
      <c r="BI35" s="132"/>
      <c r="BJ35" s="123"/>
      <c r="BK35" s="123"/>
      <c r="BL35" s="123"/>
      <c r="BM35" s="123"/>
      <c r="BN35" s="123"/>
      <c r="BO35" s="123"/>
      <c r="BP35" s="123"/>
      <c r="BQ35" s="123"/>
      <c r="BR35" s="123"/>
      <c r="BS35" s="123"/>
    </row>
    <row r="36" spans="1:78" ht="12.75" customHeight="1" collapsed="1">
      <c r="A36" s="2"/>
      <c r="B36" s="1"/>
      <c r="C36" s="133"/>
      <c r="D36" s="134"/>
      <c r="E36" s="121"/>
      <c r="F36" s="121"/>
      <c r="G36" s="898"/>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2"/>
      <c r="AF36" s="132"/>
      <c r="AG36" s="132"/>
      <c r="AH36" s="132"/>
      <c r="AI36" s="132"/>
      <c r="AJ36" s="132"/>
      <c r="AK36" s="132"/>
      <c r="AL36" s="132"/>
      <c r="AM36" s="132"/>
      <c r="AN36" s="132"/>
      <c r="AO36" s="132"/>
      <c r="AP36" s="132"/>
      <c r="AQ36" s="132"/>
      <c r="AR36" s="132"/>
      <c r="AS36" s="132"/>
      <c r="AT36" s="132"/>
      <c r="AU36" s="132"/>
      <c r="AV36" s="132"/>
      <c r="AW36" s="132"/>
      <c r="AX36" s="132"/>
      <c r="AY36" s="132"/>
      <c r="AZ36" s="132"/>
      <c r="BA36" s="132"/>
      <c r="BB36" s="132"/>
      <c r="BC36" s="132"/>
      <c r="BD36" s="132"/>
      <c r="BE36" s="132"/>
      <c r="BF36" s="132"/>
      <c r="BG36" s="132"/>
      <c r="BH36" s="132"/>
      <c r="BI36" s="132"/>
      <c r="BJ36" s="123"/>
      <c r="BK36" s="123"/>
      <c r="BL36" s="123"/>
      <c r="BM36" s="123"/>
      <c r="BN36" s="123"/>
      <c r="BO36" s="123"/>
      <c r="BP36" s="123"/>
      <c r="BQ36" s="123"/>
      <c r="BR36" s="123"/>
      <c r="BS36" s="123"/>
    </row>
    <row r="37" spans="1:78" ht="12.75" customHeight="1">
      <c r="A37" s="124" t="s">
        <v>198</v>
      </c>
      <c r="B37" s="266" t="str">
        <f>+'PIB Rentas'!B1</f>
        <v>CUADRO 4:    PIB y RENTAS (PRECIOS CORRIENTES)</v>
      </c>
      <c r="C37" s="268"/>
      <c r="D37" s="267"/>
      <c r="E37" s="267"/>
      <c r="F37" s="267"/>
      <c r="G37" s="267"/>
      <c r="H37" s="267"/>
      <c r="I37" s="267"/>
      <c r="J37" s="267"/>
      <c r="K37" s="267"/>
      <c r="L37" s="267"/>
      <c r="M37" s="267"/>
      <c r="N37" s="267"/>
      <c r="O37" s="267"/>
      <c r="P37" s="267"/>
      <c r="Q37" s="267"/>
      <c r="R37" s="267"/>
      <c r="S37" s="267"/>
      <c r="T37" s="267"/>
      <c r="U37" s="267"/>
      <c r="V37" s="267"/>
      <c r="W37" s="267"/>
      <c r="X37" s="267"/>
      <c r="Y37" s="267"/>
      <c r="Z37" s="267"/>
      <c r="AA37" s="267"/>
      <c r="AB37" s="267"/>
      <c r="AC37" s="267"/>
      <c r="AD37" s="267"/>
      <c r="AE37" s="267"/>
      <c r="AF37" s="267"/>
      <c r="AG37" s="267"/>
      <c r="AH37" s="267"/>
      <c r="AI37" s="267"/>
      <c r="AJ37" s="267"/>
      <c r="AK37" s="267"/>
      <c r="AL37" s="267"/>
      <c r="AM37" s="267"/>
      <c r="AN37" s="267"/>
      <c r="AO37" s="267"/>
      <c r="AP37" s="267"/>
      <c r="AQ37" s="267"/>
      <c r="AR37" s="267"/>
      <c r="AS37" s="267"/>
      <c r="AT37" s="267"/>
      <c r="AU37" s="267"/>
      <c r="AV37" s="267"/>
      <c r="AW37" s="267"/>
      <c r="AX37" s="267"/>
      <c r="AY37" s="267"/>
      <c r="AZ37" s="267"/>
      <c r="BA37" s="267"/>
      <c r="BB37" s="267"/>
      <c r="BC37" s="267"/>
      <c r="BD37" s="267"/>
      <c r="BE37" s="267"/>
      <c r="BF37" s="267"/>
      <c r="BG37" s="267"/>
      <c r="BH37" s="267"/>
      <c r="BI37" s="267"/>
      <c r="BJ37" s="267"/>
      <c r="BK37" s="267"/>
      <c r="BL37" s="267"/>
      <c r="BM37" s="267"/>
      <c r="BN37" s="267"/>
      <c r="BO37" s="267"/>
      <c r="BP37" s="267"/>
      <c r="BQ37" s="267"/>
      <c r="BR37" s="267"/>
      <c r="BS37" s="267"/>
      <c r="BT37" s="267"/>
      <c r="BU37" s="267"/>
      <c r="BV37" s="267"/>
      <c r="BW37" s="267"/>
      <c r="BX37" s="267"/>
      <c r="BY37" s="267"/>
      <c r="BZ37" s="267"/>
    </row>
    <row r="38" spans="1:78" ht="12.75" hidden="1" customHeight="1" outlineLevel="1">
      <c r="A38" s="12"/>
      <c r="B38" s="1"/>
      <c r="C38" s="133"/>
      <c r="D38" s="121"/>
      <c r="E38" s="121"/>
      <c r="F38" s="160"/>
      <c r="G38" s="896"/>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c r="AJ38" s="132"/>
      <c r="AK38" s="132"/>
      <c r="AL38" s="132"/>
      <c r="AM38" s="132"/>
      <c r="AN38" s="132"/>
      <c r="AO38" s="132"/>
      <c r="AP38" s="132"/>
      <c r="AQ38" s="132"/>
      <c r="AR38" s="132"/>
      <c r="AS38" s="132"/>
      <c r="AT38" s="132"/>
      <c r="AU38" s="132"/>
      <c r="AV38" s="132"/>
      <c r="AW38" s="132"/>
      <c r="AX38" s="132"/>
      <c r="AY38" s="132"/>
      <c r="AZ38" s="132"/>
      <c r="BA38" s="132"/>
      <c r="BB38" s="132"/>
      <c r="BC38" s="132"/>
      <c r="BD38" s="132"/>
      <c r="BE38" s="132"/>
      <c r="BF38" s="132"/>
      <c r="BG38" s="132"/>
      <c r="BH38" s="132"/>
      <c r="BI38" s="132"/>
    </row>
    <row r="39" spans="1:78" ht="12.75" hidden="1" customHeight="1" outlineLevel="1">
      <c r="A39" s="12"/>
      <c r="B39" s="1"/>
      <c r="C39" s="63" t="str">
        <f>+'PIB Rentas'!B5</f>
        <v>PIBpm</v>
      </c>
      <c r="D39" s="63" t="str">
        <f>+'PIB Rentas'!B4</f>
        <v>Producto Interior Bruto a precios corrientes</v>
      </c>
      <c r="E39" s="148" t="s">
        <v>1</v>
      </c>
      <c r="F39" s="148" t="s">
        <v>2</v>
      </c>
      <c r="G39" s="63"/>
      <c r="H39" s="1369" t="s">
        <v>3</v>
      </c>
      <c r="I39" s="1369"/>
      <c r="J39" s="1369"/>
      <c r="K39" s="1369"/>
      <c r="L39" s="1369"/>
      <c r="M39" s="1369"/>
      <c r="N39" s="1369"/>
      <c r="O39" s="1369"/>
      <c r="P39" s="1369"/>
      <c r="Q39" s="1369"/>
      <c r="R39" s="1370" t="s">
        <v>4</v>
      </c>
      <c r="S39" s="1370"/>
      <c r="T39" s="1370"/>
      <c r="U39" s="1370"/>
      <c r="V39" s="1370"/>
      <c r="W39" s="1370"/>
      <c r="X39" s="1370"/>
      <c r="Y39" s="1370"/>
      <c r="Z39" s="1370"/>
      <c r="AA39" s="1370"/>
      <c r="AB39" s="1370"/>
      <c r="AC39" s="1370"/>
      <c r="AD39" s="1370"/>
      <c r="AE39" s="1370"/>
      <c r="AF39" s="1370"/>
      <c r="AG39" s="1370"/>
      <c r="AH39" s="1369" t="s">
        <v>5</v>
      </c>
      <c r="AI39" s="1369"/>
      <c r="AJ39" s="1369"/>
      <c r="AK39" s="1369"/>
      <c r="AL39" s="1369"/>
      <c r="AM39" s="1369"/>
      <c r="AN39" s="1369"/>
      <c r="AO39" s="1369"/>
      <c r="AP39" s="1369"/>
      <c r="AQ39" s="1369"/>
      <c r="AR39" s="1369"/>
      <c r="AS39" s="1369"/>
      <c r="AT39" s="1369"/>
      <c r="AU39" s="1369"/>
      <c r="AV39" s="1369"/>
      <c r="AW39" s="1370" t="s">
        <v>964</v>
      </c>
      <c r="AX39" s="1370"/>
      <c r="AY39" s="1370"/>
      <c r="AZ39" s="1370"/>
      <c r="BA39" s="1370"/>
      <c r="BB39" s="1370"/>
      <c r="BC39" s="1370"/>
      <c r="BD39" s="1370"/>
      <c r="BE39" s="1370"/>
      <c r="BF39" s="1370"/>
      <c r="BG39" s="1370"/>
      <c r="BH39" s="1370"/>
      <c r="BI39" s="1370"/>
      <c r="BJ39" s="1370"/>
      <c r="BK39" s="1370"/>
      <c r="BL39" s="1370"/>
      <c r="BM39" s="1370"/>
      <c r="BN39" s="1370"/>
      <c r="BO39" s="1370"/>
      <c r="BP39" s="1370"/>
      <c r="BQ39" s="1370"/>
      <c r="BR39" s="1370"/>
      <c r="BS39" s="1370"/>
      <c r="BT39" s="1370"/>
      <c r="BU39" s="1370"/>
      <c r="BV39" s="1370"/>
      <c r="BW39" s="1370"/>
      <c r="BX39" s="1370"/>
      <c r="BY39" s="1370"/>
      <c r="BZ39" s="1370"/>
    </row>
    <row r="40" spans="1:78" ht="12.75" hidden="1" customHeight="1" outlineLevel="1">
      <c r="A40" s="12"/>
      <c r="B40" s="1"/>
      <c r="C40" s="63" t="str">
        <f>+'PIB Rentas'!C5</f>
        <v>PIBcf</v>
      </c>
      <c r="D40" s="63" t="str">
        <f>+'PIB Rentas'!C4</f>
        <v>Producto Interior Bruto a coste de los factores</v>
      </c>
      <c r="E40" s="148" t="s">
        <v>1</v>
      </c>
      <c r="F40" s="148" t="s">
        <v>2</v>
      </c>
      <c r="G40" s="63"/>
      <c r="H40" s="1369" t="s">
        <v>953</v>
      </c>
      <c r="I40" s="1369"/>
      <c r="J40" s="1369"/>
      <c r="K40" s="1369"/>
      <c r="L40" s="1369"/>
      <c r="M40" s="1369"/>
      <c r="N40" s="1369"/>
      <c r="O40" s="1369"/>
      <c r="P40" s="1369"/>
      <c r="Q40" s="1369"/>
      <c r="R40" s="1369"/>
      <c r="S40" s="1369"/>
      <c r="T40" s="1369"/>
      <c r="U40" s="1369"/>
      <c r="V40" s="1369"/>
      <c r="W40" s="1369"/>
      <c r="X40" s="1369"/>
      <c r="Y40" s="1370" t="s">
        <v>4</v>
      </c>
      <c r="Z40" s="1370"/>
      <c r="AA40" s="1370"/>
      <c r="AB40" s="1370"/>
      <c r="AC40" s="1370"/>
      <c r="AD40" s="1370"/>
      <c r="AE40" s="1370"/>
      <c r="AF40" s="1370"/>
      <c r="AG40" s="1370"/>
      <c r="AH40" s="1369" t="s">
        <v>33</v>
      </c>
      <c r="AI40" s="1369"/>
      <c r="AJ40" s="1369"/>
      <c r="AK40" s="1369"/>
      <c r="AL40" s="1369"/>
      <c r="AM40" s="1369"/>
      <c r="AN40" s="1369"/>
      <c r="AO40" s="1369"/>
      <c r="AP40" s="1369"/>
      <c r="AQ40" s="1369"/>
      <c r="AR40" s="1369"/>
      <c r="AS40" s="1369"/>
      <c r="AT40" s="1369"/>
      <c r="AU40" s="1369"/>
      <c r="AV40" s="1369"/>
      <c r="AW40" s="1370" t="s">
        <v>964</v>
      </c>
      <c r="AX40" s="1370"/>
      <c r="AY40" s="1370"/>
      <c r="AZ40" s="1370"/>
      <c r="BA40" s="1370"/>
      <c r="BB40" s="1370"/>
      <c r="BC40" s="1370"/>
      <c r="BD40" s="1370"/>
      <c r="BE40" s="1370"/>
      <c r="BF40" s="1370"/>
      <c r="BG40" s="1370"/>
      <c r="BH40" s="1370"/>
      <c r="BI40" s="1370"/>
      <c r="BJ40" s="1370"/>
      <c r="BK40" s="1370"/>
      <c r="BL40" s="1370"/>
      <c r="BM40" s="1370"/>
      <c r="BN40" s="1370"/>
      <c r="BO40" s="1370"/>
      <c r="BP40" s="1370"/>
      <c r="BQ40" s="1370"/>
      <c r="BR40" s="1370"/>
      <c r="BS40" s="1370"/>
      <c r="BT40" s="1370"/>
      <c r="BU40" s="1370"/>
      <c r="BV40" s="1370"/>
      <c r="BW40" s="1370"/>
      <c r="BX40" s="1370"/>
      <c r="BY40" s="1370"/>
      <c r="BZ40" s="1370"/>
    </row>
    <row r="41" spans="1:78" ht="12.75" hidden="1" customHeight="1" outlineLevel="1">
      <c r="A41" s="12"/>
      <c r="B41" s="1"/>
      <c r="C41" s="63" t="str">
        <f>+'PIB Rentas'!D5</f>
        <v>RA</v>
      </c>
      <c r="D41" s="63" t="str">
        <f>+'PIB Rentas'!D4</f>
        <v>Remuneración de asalariados</v>
      </c>
      <c r="E41" s="148" t="s">
        <v>1</v>
      </c>
      <c r="F41" s="148" t="s">
        <v>2</v>
      </c>
      <c r="G41" s="63"/>
      <c r="H41" s="1369" t="s">
        <v>953</v>
      </c>
      <c r="I41" s="1369"/>
      <c r="J41" s="1369"/>
      <c r="K41" s="1369"/>
      <c r="L41" s="1369"/>
      <c r="M41" s="1369"/>
      <c r="N41" s="1369"/>
      <c r="O41" s="1369"/>
      <c r="P41" s="1369"/>
      <c r="Q41" s="1369"/>
      <c r="R41" s="1369"/>
      <c r="S41" s="1369"/>
      <c r="T41" s="1369"/>
      <c r="U41" s="1369"/>
      <c r="V41" s="1369"/>
      <c r="W41" s="1369"/>
      <c r="X41" s="1369"/>
      <c r="Y41" s="1370" t="s">
        <v>4</v>
      </c>
      <c r="Z41" s="1370"/>
      <c r="AA41" s="1370"/>
      <c r="AB41" s="1370"/>
      <c r="AC41" s="1370"/>
      <c r="AD41" s="1370"/>
      <c r="AE41" s="1370"/>
      <c r="AF41" s="1370"/>
      <c r="AG41" s="1370"/>
      <c r="AH41" s="1369" t="s">
        <v>33</v>
      </c>
      <c r="AI41" s="1369"/>
      <c r="AJ41" s="1369"/>
      <c r="AK41" s="1369"/>
      <c r="AL41" s="1369"/>
      <c r="AM41" s="1369"/>
      <c r="AN41" s="1369"/>
      <c r="AO41" s="1369"/>
      <c r="AP41" s="1369"/>
      <c r="AQ41" s="1369"/>
      <c r="AR41" s="1369"/>
      <c r="AS41" s="1369"/>
      <c r="AT41" s="1369"/>
      <c r="AU41" s="1369"/>
      <c r="AV41" s="1369"/>
      <c r="AW41" s="1370" t="s">
        <v>964</v>
      </c>
      <c r="AX41" s="1370"/>
      <c r="AY41" s="1370"/>
      <c r="AZ41" s="1370"/>
      <c r="BA41" s="1370"/>
      <c r="BB41" s="1370"/>
      <c r="BC41" s="1370"/>
      <c r="BD41" s="1370"/>
      <c r="BE41" s="1370"/>
      <c r="BF41" s="1370"/>
      <c r="BG41" s="1370"/>
      <c r="BH41" s="1370"/>
      <c r="BI41" s="1370"/>
      <c r="BJ41" s="1370"/>
      <c r="BK41" s="1370"/>
      <c r="BL41" s="1370"/>
      <c r="BM41" s="1370"/>
      <c r="BN41" s="1370"/>
      <c r="BO41" s="1370"/>
      <c r="BP41" s="1370"/>
      <c r="BQ41" s="1370"/>
      <c r="BR41" s="1370"/>
      <c r="BS41" s="1370"/>
      <c r="BT41" s="1370"/>
      <c r="BU41" s="1370"/>
      <c r="BV41" s="1370"/>
      <c r="BW41" s="1370"/>
      <c r="BX41" s="1370"/>
      <c r="BY41" s="1370"/>
      <c r="BZ41" s="1370"/>
    </row>
    <row r="42" spans="1:78" ht="12.75" hidden="1" customHeight="1" outlineLevel="1">
      <c r="A42" s="12"/>
      <c r="B42" s="1"/>
      <c r="C42" s="63" t="str">
        <f>+'PIB Rentas'!E5</f>
        <v>EBE</v>
      </c>
      <c r="D42" s="63" t="str">
        <f>+'PIB Rentas'!E4</f>
        <v>Excedente de explotación bruto / Renta mixta bruta</v>
      </c>
      <c r="E42" s="148" t="s">
        <v>1</v>
      </c>
      <c r="F42" s="148" t="s">
        <v>2</v>
      </c>
      <c r="G42" s="63"/>
      <c r="H42" s="1369" t="s">
        <v>953</v>
      </c>
      <c r="I42" s="1369"/>
      <c r="J42" s="1369"/>
      <c r="K42" s="1369"/>
      <c r="L42" s="1369"/>
      <c r="M42" s="1369"/>
      <c r="N42" s="1369"/>
      <c r="O42" s="1369"/>
      <c r="P42" s="1369"/>
      <c r="Q42" s="1369"/>
      <c r="R42" s="1369"/>
      <c r="S42" s="1369"/>
      <c r="T42" s="1369"/>
      <c r="U42" s="1369"/>
      <c r="V42" s="1369"/>
      <c r="W42" s="1369"/>
      <c r="X42" s="1369"/>
      <c r="Y42" s="1370" t="s">
        <v>4</v>
      </c>
      <c r="Z42" s="1370"/>
      <c r="AA42" s="1370"/>
      <c r="AB42" s="1370"/>
      <c r="AC42" s="1370"/>
      <c r="AD42" s="1370"/>
      <c r="AE42" s="1370"/>
      <c r="AF42" s="1370"/>
      <c r="AG42" s="1370"/>
      <c r="AH42" s="1369" t="s">
        <v>33</v>
      </c>
      <c r="AI42" s="1369"/>
      <c r="AJ42" s="1369"/>
      <c r="AK42" s="1369"/>
      <c r="AL42" s="1369"/>
      <c r="AM42" s="1369"/>
      <c r="AN42" s="1369"/>
      <c r="AO42" s="1369"/>
      <c r="AP42" s="1369"/>
      <c r="AQ42" s="1369"/>
      <c r="AR42" s="1369"/>
      <c r="AS42" s="1369"/>
      <c r="AT42" s="1369"/>
      <c r="AU42" s="1369"/>
      <c r="AV42" s="1369"/>
      <c r="AW42" s="1370" t="s">
        <v>964</v>
      </c>
      <c r="AX42" s="1370"/>
      <c r="AY42" s="1370"/>
      <c r="AZ42" s="1370"/>
      <c r="BA42" s="1370"/>
      <c r="BB42" s="1370"/>
      <c r="BC42" s="1370"/>
      <c r="BD42" s="1370"/>
      <c r="BE42" s="1370"/>
      <c r="BF42" s="1370"/>
      <c r="BG42" s="1370"/>
      <c r="BH42" s="1370"/>
      <c r="BI42" s="1370"/>
      <c r="BJ42" s="1370"/>
      <c r="BK42" s="1370"/>
      <c r="BL42" s="1370"/>
      <c r="BM42" s="1370"/>
      <c r="BN42" s="1370"/>
      <c r="BO42" s="1370"/>
      <c r="BP42" s="1370"/>
      <c r="BQ42" s="1370"/>
      <c r="BR42" s="1370"/>
      <c r="BS42" s="1370"/>
      <c r="BT42" s="1370"/>
      <c r="BU42" s="1370"/>
      <c r="BV42" s="1370"/>
      <c r="BW42" s="1370"/>
      <c r="BX42" s="1370"/>
      <c r="BY42" s="1370"/>
      <c r="BZ42" s="1370"/>
    </row>
    <row r="43" spans="1:78" ht="12.75" hidden="1" customHeight="1" outlineLevel="1">
      <c r="A43" s="12"/>
      <c r="B43" s="1"/>
      <c r="C43" s="63" t="str">
        <f>+'PIB Rentas'!F5</f>
        <v>ENE</v>
      </c>
      <c r="D43" s="63" t="str">
        <f>+'PIB Rentas'!F4</f>
        <v>Excedente de explotación neto</v>
      </c>
      <c r="E43" s="148" t="s">
        <v>1</v>
      </c>
      <c r="F43" s="148" t="s">
        <v>2</v>
      </c>
      <c r="G43" s="63"/>
      <c r="H43" s="1369" t="s">
        <v>953</v>
      </c>
      <c r="I43" s="1369"/>
      <c r="J43" s="1369"/>
      <c r="K43" s="1369"/>
      <c r="L43" s="1369"/>
      <c r="M43" s="1369"/>
      <c r="N43" s="1369"/>
      <c r="O43" s="1369"/>
      <c r="P43" s="1369"/>
      <c r="Q43" s="1369"/>
      <c r="R43" s="1369"/>
      <c r="S43" s="1369"/>
      <c r="T43" s="1369"/>
      <c r="U43" s="1369"/>
      <c r="V43" s="1369"/>
      <c r="W43" s="1369"/>
      <c r="X43" s="1369"/>
      <c r="Y43" s="1370" t="s">
        <v>4</v>
      </c>
      <c r="Z43" s="1370"/>
      <c r="AA43" s="1370"/>
      <c r="AB43" s="1370"/>
      <c r="AC43" s="1370"/>
      <c r="AD43" s="1370"/>
      <c r="AE43" s="1370"/>
      <c r="AF43" s="1370"/>
      <c r="AG43" s="1370"/>
      <c r="AH43" s="1369" t="s">
        <v>33</v>
      </c>
      <c r="AI43" s="1369"/>
      <c r="AJ43" s="1369"/>
      <c r="AK43" s="1369"/>
      <c r="AL43" s="1369"/>
      <c r="AM43" s="1369"/>
      <c r="AN43" s="1369"/>
      <c r="AO43" s="1369"/>
      <c r="AP43" s="1369"/>
      <c r="AQ43" s="1369"/>
      <c r="AR43" s="1369"/>
      <c r="AS43" s="1369"/>
      <c r="AT43" s="1369"/>
      <c r="AU43" s="1369"/>
      <c r="AV43" s="1369"/>
      <c r="AW43" s="1370" t="s">
        <v>964</v>
      </c>
      <c r="AX43" s="1370"/>
      <c r="AY43" s="1370"/>
      <c r="AZ43" s="1370"/>
      <c r="BA43" s="1370"/>
      <c r="BB43" s="1370"/>
      <c r="BC43" s="1370"/>
      <c r="BD43" s="1370"/>
      <c r="BE43" s="1370"/>
      <c r="BF43" s="1370"/>
      <c r="BG43" s="1370"/>
      <c r="BH43" s="1370"/>
      <c r="BI43" s="1370"/>
      <c r="BJ43" s="1370"/>
      <c r="BK43" s="1370"/>
      <c r="BL43" s="1370"/>
      <c r="BM43" s="1370"/>
      <c r="BN43" s="1370"/>
      <c r="BO43" s="1370"/>
      <c r="BP43" s="1370"/>
      <c r="BQ43" s="1370"/>
      <c r="BR43" s="1370"/>
      <c r="BS43" s="1370"/>
      <c r="BT43" s="1370"/>
      <c r="BU43" s="1370"/>
      <c r="BV43" s="1370"/>
      <c r="BW43" s="1370"/>
      <c r="BX43" s="1370"/>
      <c r="BY43" s="1370"/>
      <c r="BZ43" s="1370"/>
    </row>
    <row r="44" spans="1:78" ht="12.75" hidden="1" customHeight="1" outlineLevel="1">
      <c r="A44" s="12"/>
      <c r="B44" s="1"/>
      <c r="C44" s="63" t="str">
        <f>+'PIB Rentas'!G5</f>
        <v>CCF</v>
      </c>
      <c r="D44" s="63" t="str">
        <f>+'PIB Rentas'!G4</f>
        <v>Consumo de capital fijo</v>
      </c>
      <c r="E44" s="148" t="s">
        <v>1</v>
      </c>
      <c r="F44" s="148" t="s">
        <v>2</v>
      </c>
      <c r="G44" s="63"/>
      <c r="H44" s="1369" t="s">
        <v>953</v>
      </c>
      <c r="I44" s="1369"/>
      <c r="J44" s="1369"/>
      <c r="K44" s="1369"/>
      <c r="L44" s="1369"/>
      <c r="M44" s="1369"/>
      <c r="N44" s="1369"/>
      <c r="O44" s="1369"/>
      <c r="P44" s="1369"/>
      <c r="Q44" s="1369"/>
      <c r="R44" s="1369"/>
      <c r="S44" s="1369"/>
      <c r="T44" s="1369"/>
      <c r="U44" s="1369"/>
      <c r="V44" s="1369"/>
      <c r="W44" s="1369"/>
      <c r="X44" s="1369"/>
      <c r="Y44" s="1374" t="s">
        <v>4</v>
      </c>
      <c r="Z44" s="1374"/>
      <c r="AA44" s="1374"/>
      <c r="AB44" s="1374"/>
      <c r="AC44" s="1374"/>
      <c r="AD44" s="1374"/>
      <c r="AE44" s="1374"/>
      <c r="AF44" s="1374"/>
      <c r="AG44" s="1374"/>
      <c r="AH44" s="1374"/>
      <c r="AI44" s="1374"/>
      <c r="AJ44" s="1374"/>
      <c r="AK44" s="1374"/>
      <c r="AL44" s="1374"/>
      <c r="AM44" s="1374"/>
      <c r="AN44" s="1374"/>
      <c r="AO44" s="1374"/>
      <c r="AP44" s="1374"/>
      <c r="AQ44" s="1374"/>
      <c r="AR44" s="1374"/>
      <c r="AS44" s="1374"/>
      <c r="AT44" s="1374"/>
      <c r="AU44" s="1374"/>
      <c r="AV44" s="1374"/>
      <c r="AW44" s="1369" t="s">
        <v>965</v>
      </c>
      <c r="AX44" s="1369"/>
      <c r="AY44" s="1369"/>
      <c r="AZ44" s="1369"/>
      <c r="BA44" s="1369"/>
      <c r="BB44" s="1369"/>
      <c r="BC44" s="1369"/>
      <c r="BD44" s="1369"/>
      <c r="BE44" s="1369"/>
      <c r="BF44" s="1369"/>
      <c r="BG44" s="1369"/>
      <c r="BH44" s="1369"/>
      <c r="BI44" s="1369"/>
      <c r="BJ44" s="1369"/>
      <c r="BK44" s="1369"/>
      <c r="BL44" s="1369"/>
      <c r="BM44" s="1369"/>
      <c r="BN44" s="1369"/>
      <c r="BO44" s="1369"/>
      <c r="BP44" s="1369"/>
      <c r="BQ44" s="1369"/>
      <c r="BR44" s="1369"/>
      <c r="BS44" s="1369"/>
      <c r="BT44" s="1369"/>
      <c r="BU44" s="1369"/>
      <c r="BV44" s="1369"/>
      <c r="BW44" s="1369"/>
      <c r="BX44" s="1369"/>
      <c r="BY44" s="1369"/>
      <c r="BZ44" s="1369"/>
    </row>
    <row r="45" spans="1:78" ht="12.75" hidden="1" customHeight="1" outlineLevel="1">
      <c r="A45" s="12"/>
      <c r="B45" s="1"/>
      <c r="C45" s="63" t="str">
        <f>+'PIB Rentas'!H5</f>
        <v>TPMNSUB</v>
      </c>
      <c r="D45" s="63" t="str">
        <f>+'PIB Rentas'!H4</f>
        <v>Impuestos menos subvenciones sobre la producción y las importaciones</v>
      </c>
      <c r="E45" s="148" t="s">
        <v>1</v>
      </c>
      <c r="F45" s="148" t="s">
        <v>2</v>
      </c>
      <c r="G45" s="63"/>
      <c r="H45" s="1369" t="s">
        <v>953</v>
      </c>
      <c r="I45" s="1369"/>
      <c r="J45" s="1369"/>
      <c r="K45" s="1369"/>
      <c r="L45" s="1369"/>
      <c r="M45" s="1369"/>
      <c r="N45" s="1369"/>
      <c r="O45" s="1369"/>
      <c r="P45" s="1369"/>
      <c r="Q45" s="1369"/>
      <c r="R45" s="1369"/>
      <c r="S45" s="1369"/>
      <c r="T45" s="1369"/>
      <c r="U45" s="1369"/>
      <c r="V45" s="1369"/>
      <c r="W45" s="1369"/>
      <c r="X45" s="1369"/>
      <c r="Y45" s="1370" t="s">
        <v>4</v>
      </c>
      <c r="Z45" s="1370"/>
      <c r="AA45" s="1370"/>
      <c r="AB45" s="1370"/>
      <c r="AC45" s="1370"/>
      <c r="AD45" s="1370"/>
      <c r="AE45" s="1370"/>
      <c r="AF45" s="1370"/>
      <c r="AG45" s="1370"/>
      <c r="AH45" s="1369" t="s">
        <v>33</v>
      </c>
      <c r="AI45" s="1369"/>
      <c r="AJ45" s="1369"/>
      <c r="AK45" s="1369"/>
      <c r="AL45" s="1369"/>
      <c r="AM45" s="1369"/>
      <c r="AN45" s="1369"/>
      <c r="AO45" s="1369"/>
      <c r="AP45" s="1369"/>
      <c r="AQ45" s="1369"/>
      <c r="AR45" s="1369"/>
      <c r="AS45" s="1369"/>
      <c r="AT45" s="1369"/>
      <c r="AU45" s="1369"/>
      <c r="AV45" s="1369"/>
      <c r="AW45" s="1370" t="s">
        <v>964</v>
      </c>
      <c r="AX45" s="1370"/>
      <c r="AY45" s="1370"/>
      <c r="AZ45" s="1370"/>
      <c r="BA45" s="1370"/>
      <c r="BB45" s="1370"/>
      <c r="BC45" s="1370"/>
      <c r="BD45" s="1370"/>
      <c r="BE45" s="1370"/>
      <c r="BF45" s="1370"/>
      <c r="BG45" s="1370"/>
      <c r="BH45" s="1370"/>
      <c r="BI45" s="1370"/>
      <c r="BJ45" s="1370"/>
      <c r="BK45" s="1370"/>
      <c r="BL45" s="1370"/>
      <c r="BM45" s="1370"/>
      <c r="BN45" s="1370"/>
      <c r="BO45" s="1370"/>
      <c r="BP45" s="1370"/>
      <c r="BQ45" s="1370"/>
      <c r="BR45" s="1370"/>
      <c r="BS45" s="1370"/>
      <c r="BT45" s="1370"/>
      <c r="BU45" s="1370"/>
      <c r="BV45" s="1370"/>
      <c r="BW45" s="1370"/>
      <c r="BX45" s="1370"/>
      <c r="BY45" s="1370"/>
      <c r="BZ45" s="1370"/>
    </row>
    <row r="46" spans="1:78" collapsed="1"/>
    <row r="47" spans="1:78" ht="12.75" customHeight="1">
      <c r="A47" s="124" t="s">
        <v>199</v>
      </c>
      <c r="B47" s="266" t="str">
        <f>+'PIB O Pcorr'!B1</f>
        <v>CUADRO 5:    PIB y VAB por Ramas de Actividad (PRECIOS CORRIENTES)</v>
      </c>
      <c r="C47" s="268"/>
      <c r="D47" s="267"/>
      <c r="E47" s="267"/>
      <c r="F47" s="267"/>
      <c r="G47" s="267"/>
      <c r="H47" s="267"/>
      <c r="I47" s="267"/>
      <c r="J47" s="267"/>
      <c r="K47" s="267"/>
      <c r="L47" s="267"/>
      <c r="M47" s="267"/>
      <c r="N47" s="267"/>
      <c r="O47" s="267"/>
      <c r="P47" s="267"/>
      <c r="Q47" s="267"/>
      <c r="R47" s="267"/>
      <c r="S47" s="267"/>
      <c r="T47" s="267"/>
      <c r="U47" s="267"/>
      <c r="V47" s="267"/>
      <c r="W47" s="267"/>
      <c r="X47" s="267"/>
      <c r="Y47" s="267"/>
      <c r="Z47" s="267"/>
      <c r="AA47" s="267"/>
      <c r="AB47" s="267"/>
      <c r="AC47" s="267"/>
      <c r="AD47" s="267"/>
      <c r="AE47" s="267"/>
      <c r="AF47" s="267"/>
      <c r="AG47" s="267"/>
      <c r="AH47" s="267"/>
      <c r="AI47" s="267"/>
      <c r="AJ47" s="267"/>
      <c r="AK47" s="267"/>
      <c r="AL47" s="267"/>
      <c r="AM47" s="267"/>
      <c r="AN47" s="267"/>
      <c r="AO47" s="267"/>
      <c r="AP47" s="267"/>
      <c r="AQ47" s="267"/>
      <c r="AR47" s="267"/>
      <c r="AS47" s="267"/>
      <c r="AT47" s="267"/>
      <c r="AU47" s="267"/>
      <c r="AV47" s="267"/>
      <c r="AW47" s="267"/>
      <c r="AX47" s="267"/>
      <c r="AY47" s="267"/>
      <c r="AZ47" s="267"/>
      <c r="BA47" s="267"/>
      <c r="BB47" s="267"/>
      <c r="BC47" s="267"/>
      <c r="BD47" s="267"/>
      <c r="BE47" s="267"/>
      <c r="BF47" s="267"/>
      <c r="BG47" s="267"/>
      <c r="BH47" s="267"/>
      <c r="BI47" s="267"/>
      <c r="BJ47" s="267"/>
      <c r="BK47" s="267"/>
      <c r="BL47" s="267"/>
      <c r="BM47" s="267"/>
      <c r="BN47" s="267"/>
      <c r="BO47" s="267"/>
      <c r="BP47" s="267"/>
      <c r="BQ47" s="267"/>
      <c r="BR47" s="267"/>
      <c r="BS47" s="267"/>
      <c r="BT47" s="267"/>
      <c r="BU47" s="267"/>
      <c r="BV47" s="267"/>
      <c r="BW47" s="267"/>
      <c r="BX47" s="267"/>
      <c r="BY47" s="267"/>
      <c r="BZ47" s="267"/>
    </row>
    <row r="48" spans="1:78" ht="12.75" hidden="1" customHeight="1" outlineLevel="1">
      <c r="A48" s="2"/>
      <c r="B48" s="1"/>
      <c r="C48" s="133"/>
      <c r="D48" s="121"/>
      <c r="E48" s="121"/>
      <c r="F48" s="160"/>
      <c r="G48" s="126"/>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2"/>
      <c r="AF48" s="132"/>
      <c r="AG48" s="132"/>
      <c r="AH48" s="132"/>
      <c r="AI48" s="132"/>
      <c r="AJ48" s="132"/>
      <c r="AK48" s="132"/>
      <c r="AL48" s="132"/>
      <c r="AM48" s="132"/>
      <c r="AN48" s="132"/>
      <c r="AO48" s="132"/>
      <c r="AP48" s="132"/>
      <c r="AQ48" s="132"/>
      <c r="AR48" s="132"/>
      <c r="AS48" s="132"/>
      <c r="AT48" s="132"/>
      <c r="AU48" s="132"/>
      <c r="AV48" s="132"/>
      <c r="AW48" s="132"/>
      <c r="AX48" s="132"/>
      <c r="AY48" s="132"/>
      <c r="AZ48" s="132"/>
      <c r="BA48" s="132"/>
      <c r="BB48" s="132"/>
      <c r="BC48" s="132"/>
      <c r="BD48" s="132"/>
      <c r="BE48" s="132"/>
      <c r="BF48" s="132"/>
      <c r="BG48" s="132"/>
      <c r="BH48" s="132"/>
      <c r="BI48" s="132"/>
    </row>
    <row r="49" spans="1:78" ht="12.75" hidden="1" customHeight="1" outlineLevel="1">
      <c r="A49" s="12"/>
      <c r="B49" s="1"/>
      <c r="C49" s="63" t="str">
        <f>+'PIB O Pcorr'!B5</f>
        <v>PIBpm</v>
      </c>
      <c r="D49" s="63" t="str">
        <f>+'PIB O Pcorr'!B4</f>
        <v>Producto Interior Bruto a precios corrientes</v>
      </c>
      <c r="E49" s="148" t="s">
        <v>1</v>
      </c>
      <c r="F49" s="148" t="s">
        <v>2</v>
      </c>
      <c r="G49" s="63"/>
      <c r="H49" s="1369" t="s">
        <v>3</v>
      </c>
      <c r="I49" s="1369"/>
      <c r="J49" s="1369"/>
      <c r="K49" s="1369"/>
      <c r="L49" s="1369"/>
      <c r="M49" s="1369"/>
      <c r="N49" s="1369"/>
      <c r="O49" s="1369"/>
      <c r="P49" s="1369"/>
      <c r="Q49" s="1369"/>
      <c r="R49" s="1370" t="s">
        <v>4</v>
      </c>
      <c r="S49" s="1370"/>
      <c r="T49" s="1370"/>
      <c r="U49" s="1370"/>
      <c r="V49" s="1370"/>
      <c r="W49" s="1370"/>
      <c r="X49" s="1370"/>
      <c r="Y49" s="1370"/>
      <c r="Z49" s="1370"/>
      <c r="AA49" s="1370"/>
      <c r="AB49" s="1370"/>
      <c r="AC49" s="1370"/>
      <c r="AD49" s="1370"/>
      <c r="AE49" s="1370"/>
      <c r="AF49" s="1370"/>
      <c r="AG49" s="1370"/>
      <c r="AH49" s="1369" t="s">
        <v>5</v>
      </c>
      <c r="AI49" s="1369"/>
      <c r="AJ49" s="1369"/>
      <c r="AK49" s="1369"/>
      <c r="AL49" s="1369"/>
      <c r="AM49" s="1369"/>
      <c r="AN49" s="1369"/>
      <c r="AO49" s="1369"/>
      <c r="AP49" s="1369"/>
      <c r="AQ49" s="1369"/>
      <c r="AR49" s="1369"/>
      <c r="AS49" s="1369"/>
      <c r="AT49" s="1369"/>
      <c r="AU49" s="1369"/>
      <c r="AV49" s="1369"/>
      <c r="AW49" s="1370" t="s">
        <v>964</v>
      </c>
      <c r="AX49" s="1370"/>
      <c r="AY49" s="1370"/>
      <c r="AZ49" s="1370"/>
      <c r="BA49" s="1370"/>
      <c r="BB49" s="1370"/>
      <c r="BC49" s="1370"/>
      <c r="BD49" s="1370"/>
      <c r="BE49" s="1370"/>
      <c r="BF49" s="1370"/>
      <c r="BG49" s="1370"/>
      <c r="BH49" s="1370"/>
      <c r="BI49" s="1370"/>
      <c r="BJ49" s="1370"/>
      <c r="BK49" s="1370"/>
      <c r="BL49" s="1370"/>
      <c r="BM49" s="1370"/>
      <c r="BN49" s="1370"/>
      <c r="BO49" s="1370"/>
      <c r="BP49" s="1370"/>
      <c r="BQ49" s="1370"/>
      <c r="BR49" s="1370"/>
      <c r="BS49" s="1370"/>
      <c r="BT49" s="1370"/>
      <c r="BU49" s="1370"/>
      <c r="BV49" s="1370"/>
      <c r="BW49" s="1370"/>
      <c r="BX49" s="1370"/>
      <c r="BY49" s="1370"/>
      <c r="BZ49" s="1370"/>
    </row>
    <row r="50" spans="1:78" ht="12.75" hidden="1" customHeight="1" outlineLevel="1">
      <c r="A50" s="12"/>
      <c r="B50" s="1"/>
      <c r="C50" s="63" t="str">
        <f>+'PIB O Pcorr'!C5</f>
        <v>VABpb</v>
      </c>
      <c r="D50" s="63" t="str">
        <f>+'PIB O Pcorr'!C4</f>
        <v>Valor Añadido Bruto a precios básicos (VABpb)</v>
      </c>
      <c r="E50" s="148" t="s">
        <v>1</v>
      </c>
      <c r="F50" s="148" t="s">
        <v>2</v>
      </c>
      <c r="G50" s="63"/>
      <c r="H50" s="129"/>
      <c r="I50" s="129"/>
      <c r="J50" s="129"/>
      <c r="K50" s="129"/>
      <c r="L50" s="129"/>
      <c r="M50" s="129"/>
      <c r="N50" s="129"/>
      <c r="O50" s="129"/>
      <c r="P50" s="129"/>
      <c r="Q50" s="129"/>
      <c r="R50" s="1370" t="s">
        <v>47</v>
      </c>
      <c r="S50" s="1370"/>
      <c r="T50" s="1370"/>
      <c r="U50" s="1370"/>
      <c r="V50" s="1370"/>
      <c r="W50" s="1370"/>
      <c r="X50" s="1370"/>
      <c r="Y50" s="1370"/>
      <c r="Z50" s="1370"/>
      <c r="AA50" s="1370"/>
      <c r="AB50" s="1370"/>
      <c r="AC50" s="1370"/>
      <c r="AD50" s="1370"/>
      <c r="AE50" s="1370"/>
      <c r="AF50" s="1370"/>
      <c r="AG50" s="1370"/>
      <c r="AH50" s="1369" t="s">
        <v>31</v>
      </c>
      <c r="AI50" s="1369"/>
      <c r="AJ50" s="1369"/>
      <c r="AK50" s="1369"/>
      <c r="AL50" s="1369"/>
      <c r="AM50" s="1369"/>
      <c r="AN50" s="1369"/>
      <c r="AO50" s="1369"/>
      <c r="AP50" s="1369"/>
      <c r="AQ50" s="1369"/>
      <c r="AR50" s="1369"/>
      <c r="AS50" s="1369"/>
      <c r="AT50" s="1369"/>
      <c r="AU50" s="1369"/>
      <c r="AV50" s="1369"/>
      <c r="AW50" s="1370" t="s">
        <v>964</v>
      </c>
      <c r="AX50" s="1370"/>
      <c r="AY50" s="1370"/>
      <c r="AZ50" s="1370"/>
      <c r="BA50" s="1370"/>
      <c r="BB50" s="1370"/>
      <c r="BC50" s="1370"/>
      <c r="BD50" s="1370"/>
      <c r="BE50" s="1370"/>
      <c r="BF50" s="1370"/>
      <c r="BG50" s="1370"/>
      <c r="BH50" s="1370"/>
      <c r="BI50" s="1370"/>
      <c r="BJ50" s="1370"/>
      <c r="BK50" s="1370"/>
      <c r="BL50" s="1370"/>
      <c r="BM50" s="1370"/>
      <c r="BN50" s="1370"/>
      <c r="BO50" s="1370"/>
      <c r="BP50" s="1370"/>
      <c r="BQ50" s="1370"/>
      <c r="BR50" s="1370"/>
      <c r="BS50" s="1370"/>
      <c r="BT50" s="1370"/>
      <c r="BU50" s="1370"/>
      <c r="BV50" s="1370"/>
      <c r="BW50" s="1370"/>
      <c r="BX50" s="1370"/>
      <c r="BY50" s="1370"/>
      <c r="BZ50" s="1370"/>
    </row>
    <row r="51" spans="1:78" ht="12.75" hidden="1" customHeight="1" outlineLevel="1">
      <c r="A51" s="12"/>
      <c r="B51" s="1"/>
      <c r="C51" s="63" t="str">
        <f>+'PIB O Pcorr'!D5</f>
        <v>VABAGR</v>
      </c>
      <c r="D51" s="63" t="str">
        <f>+'PIB O Pcorr'!D4</f>
        <v xml:space="preserve">VABpb Agricultura, ganadería, silvicultura y pesca </v>
      </c>
      <c r="E51" s="148" t="s">
        <v>1</v>
      </c>
      <c r="F51" s="148" t="s">
        <v>2</v>
      </c>
      <c r="G51" s="63"/>
      <c r="H51" s="129"/>
      <c r="I51" s="129"/>
      <c r="J51" s="129"/>
      <c r="K51" s="129"/>
      <c r="L51" s="129"/>
      <c r="M51" s="129"/>
      <c r="N51" s="129"/>
      <c r="O51" s="129"/>
      <c r="P51" s="129"/>
      <c r="Q51" s="129"/>
      <c r="R51" s="1370" t="s">
        <v>47</v>
      </c>
      <c r="S51" s="1370"/>
      <c r="T51" s="1370"/>
      <c r="U51" s="1370"/>
      <c r="V51" s="1370"/>
      <c r="W51" s="1370"/>
      <c r="X51" s="1370"/>
      <c r="Y51" s="1370"/>
      <c r="Z51" s="1370"/>
      <c r="AA51" s="1370"/>
      <c r="AB51" s="1370"/>
      <c r="AC51" s="1370"/>
      <c r="AD51" s="1370"/>
      <c r="AE51" s="1370"/>
      <c r="AF51" s="1370"/>
      <c r="AG51" s="1370"/>
      <c r="AH51" s="1369" t="s">
        <v>31</v>
      </c>
      <c r="AI51" s="1369"/>
      <c r="AJ51" s="1369"/>
      <c r="AK51" s="1369"/>
      <c r="AL51" s="1369"/>
      <c r="AM51" s="1369"/>
      <c r="AN51" s="1369"/>
      <c r="AO51" s="1369"/>
      <c r="AP51" s="1369"/>
      <c r="AQ51" s="1369"/>
      <c r="AR51" s="1369"/>
      <c r="AS51" s="1369"/>
      <c r="AT51" s="1369"/>
      <c r="AU51" s="1369"/>
      <c r="AV51" s="1369"/>
      <c r="AW51" s="1370" t="s">
        <v>964</v>
      </c>
      <c r="AX51" s="1370"/>
      <c r="AY51" s="1370"/>
      <c r="AZ51" s="1370"/>
      <c r="BA51" s="1370"/>
      <c r="BB51" s="1370"/>
      <c r="BC51" s="1370"/>
      <c r="BD51" s="1370"/>
      <c r="BE51" s="1370"/>
      <c r="BF51" s="1370"/>
      <c r="BG51" s="1370"/>
      <c r="BH51" s="1370"/>
      <c r="BI51" s="1370"/>
      <c r="BJ51" s="1370"/>
      <c r="BK51" s="1370"/>
      <c r="BL51" s="1370"/>
      <c r="BM51" s="1370"/>
      <c r="BN51" s="1370"/>
      <c r="BO51" s="1370"/>
      <c r="BP51" s="1370"/>
      <c r="BQ51" s="1370"/>
      <c r="BR51" s="1370"/>
      <c r="BS51" s="1370"/>
      <c r="BT51" s="1370"/>
      <c r="BU51" s="1370"/>
      <c r="BV51" s="1370"/>
      <c r="BW51" s="1370"/>
      <c r="BX51" s="1370"/>
      <c r="BY51" s="1370"/>
      <c r="BZ51" s="1370"/>
    </row>
    <row r="52" spans="1:78" ht="12.75" hidden="1" customHeight="1" outlineLevel="1">
      <c r="A52" s="12"/>
      <c r="B52" s="1"/>
      <c r="C52" s="63" t="str">
        <f>+'PIB O Pcorr'!E5</f>
        <v>VABENE</v>
      </c>
      <c r="D52" s="63" t="str">
        <f>+'PIB O Pcorr'!E4</f>
        <v>VABpb Industria. Industria energética</v>
      </c>
      <c r="E52" s="148" t="s">
        <v>1</v>
      </c>
      <c r="F52" s="148" t="s">
        <v>2</v>
      </c>
      <c r="G52" s="63"/>
      <c r="H52" s="129"/>
      <c r="I52" s="129"/>
      <c r="J52" s="129"/>
      <c r="K52" s="129"/>
      <c r="L52" s="129"/>
      <c r="M52" s="129"/>
      <c r="N52" s="129"/>
      <c r="O52" s="129"/>
      <c r="P52" s="129"/>
      <c r="Q52" s="129"/>
      <c r="R52" s="1370" t="s">
        <v>47</v>
      </c>
      <c r="S52" s="1370"/>
      <c r="T52" s="1370"/>
      <c r="U52" s="1370"/>
      <c r="V52" s="1370"/>
      <c r="W52" s="1370"/>
      <c r="X52" s="1370"/>
      <c r="Y52" s="1370"/>
      <c r="Z52" s="1370"/>
      <c r="AA52" s="1370"/>
      <c r="AB52" s="1370"/>
      <c r="AC52" s="1370"/>
      <c r="AD52" s="1370"/>
      <c r="AE52" s="1370"/>
      <c r="AF52" s="1370"/>
      <c r="AG52" s="1370"/>
      <c r="AH52" s="1369" t="s">
        <v>31</v>
      </c>
      <c r="AI52" s="1369"/>
      <c r="AJ52" s="1369"/>
      <c r="AK52" s="1369"/>
      <c r="AL52" s="1369"/>
      <c r="AM52" s="1369"/>
      <c r="AN52" s="1369"/>
      <c r="AO52" s="1369"/>
      <c r="AP52" s="1369"/>
      <c r="AQ52" s="1369"/>
      <c r="AR52" s="1369"/>
      <c r="AS52" s="1369"/>
      <c r="AT52" s="1369"/>
      <c r="AU52" s="1369"/>
      <c r="AV52" s="1369"/>
      <c r="AW52" s="1370" t="s">
        <v>964</v>
      </c>
      <c r="AX52" s="1370"/>
      <c r="AY52" s="1370"/>
      <c r="AZ52" s="1370"/>
      <c r="BA52" s="1370"/>
      <c r="BB52" s="1370"/>
      <c r="BC52" s="1370"/>
      <c r="BD52" s="1370"/>
      <c r="BE52" s="1370"/>
      <c r="BF52" s="1370"/>
      <c r="BG52" s="1370"/>
      <c r="BH52" s="1370"/>
      <c r="BI52" s="1370"/>
      <c r="BJ52" s="1370"/>
      <c r="BK52" s="1370"/>
      <c r="BL52" s="1370"/>
      <c r="BM52" s="1370"/>
      <c r="BN52" s="1370"/>
      <c r="BO52" s="1370"/>
      <c r="BP52" s="1370"/>
      <c r="BQ52" s="1370"/>
      <c r="BR52" s="1370"/>
      <c r="BS52" s="1370"/>
      <c r="BT52" s="1370"/>
      <c r="BU52" s="1370"/>
      <c r="BV52" s="1370"/>
      <c r="BW52" s="1370"/>
      <c r="BX52" s="1370"/>
      <c r="BY52" s="1370"/>
      <c r="BZ52" s="1370"/>
    </row>
    <row r="53" spans="1:78" ht="12.75" hidden="1" customHeight="1" outlineLevel="1">
      <c r="A53" s="12"/>
      <c r="B53" s="1"/>
      <c r="C53" s="63" t="str">
        <f>+'PIB O Pcorr'!F5</f>
        <v>VABIND</v>
      </c>
      <c r="D53" s="63" t="str">
        <f>+'PIB O Pcorr'!F4</f>
        <v>VABpb Industria. Industria manufacturera</v>
      </c>
      <c r="E53" s="148" t="s">
        <v>1</v>
      </c>
      <c r="F53" s="148" t="s">
        <v>2</v>
      </c>
      <c r="G53" s="63"/>
      <c r="H53" s="129"/>
      <c r="I53" s="129"/>
      <c r="J53" s="129"/>
      <c r="K53" s="129"/>
      <c r="L53" s="129"/>
      <c r="M53" s="129"/>
      <c r="N53" s="129"/>
      <c r="O53" s="129"/>
      <c r="P53" s="129"/>
      <c r="Q53" s="129"/>
      <c r="R53" s="1370" t="s">
        <v>47</v>
      </c>
      <c r="S53" s="1370"/>
      <c r="T53" s="1370"/>
      <c r="U53" s="1370"/>
      <c r="V53" s="1370"/>
      <c r="W53" s="1370"/>
      <c r="X53" s="1370"/>
      <c r="Y53" s="1370"/>
      <c r="Z53" s="1370"/>
      <c r="AA53" s="1370"/>
      <c r="AB53" s="1370"/>
      <c r="AC53" s="1370"/>
      <c r="AD53" s="1370"/>
      <c r="AE53" s="1370"/>
      <c r="AF53" s="1370"/>
      <c r="AG53" s="1370"/>
      <c r="AH53" s="1369" t="s">
        <v>31</v>
      </c>
      <c r="AI53" s="1369"/>
      <c r="AJ53" s="1369"/>
      <c r="AK53" s="1369"/>
      <c r="AL53" s="1369"/>
      <c r="AM53" s="1369"/>
      <c r="AN53" s="1369"/>
      <c r="AO53" s="1369"/>
      <c r="AP53" s="1369"/>
      <c r="AQ53" s="1369"/>
      <c r="AR53" s="1369"/>
      <c r="AS53" s="1369"/>
      <c r="AT53" s="1369"/>
      <c r="AU53" s="1369"/>
      <c r="AV53" s="1369"/>
      <c r="AW53" s="1370" t="s">
        <v>964</v>
      </c>
      <c r="AX53" s="1370"/>
      <c r="AY53" s="1370"/>
      <c r="AZ53" s="1370"/>
      <c r="BA53" s="1370"/>
      <c r="BB53" s="1370"/>
      <c r="BC53" s="1370"/>
      <c r="BD53" s="1370"/>
      <c r="BE53" s="1370"/>
      <c r="BF53" s="1370"/>
      <c r="BG53" s="1370"/>
      <c r="BH53" s="1370"/>
      <c r="BI53" s="1370"/>
      <c r="BJ53" s="1370"/>
      <c r="BK53" s="1370"/>
      <c r="BL53" s="1370"/>
      <c r="BM53" s="1370"/>
      <c r="BN53" s="1370"/>
      <c r="BO53" s="1370"/>
      <c r="BP53" s="1370"/>
      <c r="BQ53" s="1370"/>
      <c r="BR53" s="1370"/>
      <c r="BS53" s="1370"/>
      <c r="BT53" s="1370"/>
      <c r="BU53" s="1370"/>
      <c r="BV53" s="1370"/>
      <c r="BW53" s="1370"/>
      <c r="BX53" s="1370"/>
      <c r="BY53" s="1370"/>
      <c r="BZ53" s="1370"/>
    </row>
    <row r="54" spans="1:78" ht="12.75" hidden="1" customHeight="1" outlineLevel="1">
      <c r="A54" s="12"/>
      <c r="B54" s="1"/>
      <c r="C54" s="63" t="str">
        <f>+'PIB O Pcorr'!G5</f>
        <v>VABCONS</v>
      </c>
      <c r="D54" s="63" t="str">
        <f>+'PIB O Pcorr'!G4</f>
        <v>VABpb Construcción</v>
      </c>
      <c r="E54" s="148" t="s">
        <v>1</v>
      </c>
      <c r="F54" s="148" t="s">
        <v>2</v>
      </c>
      <c r="G54" s="63"/>
      <c r="H54" s="129"/>
      <c r="I54" s="129"/>
      <c r="J54" s="129"/>
      <c r="K54" s="129"/>
      <c r="L54" s="129"/>
      <c r="M54" s="129"/>
      <c r="N54" s="129"/>
      <c r="O54" s="129"/>
      <c r="P54" s="129"/>
      <c r="Q54" s="129"/>
      <c r="R54" s="1370" t="s">
        <v>47</v>
      </c>
      <c r="S54" s="1370"/>
      <c r="T54" s="1370"/>
      <c r="U54" s="1370"/>
      <c r="V54" s="1370"/>
      <c r="W54" s="1370"/>
      <c r="X54" s="1370"/>
      <c r="Y54" s="1370"/>
      <c r="Z54" s="1370"/>
      <c r="AA54" s="1370"/>
      <c r="AB54" s="1370"/>
      <c r="AC54" s="1370"/>
      <c r="AD54" s="1370"/>
      <c r="AE54" s="1370"/>
      <c r="AF54" s="1370"/>
      <c r="AG54" s="1370"/>
      <c r="AH54" s="1369" t="s">
        <v>31</v>
      </c>
      <c r="AI54" s="1369"/>
      <c r="AJ54" s="1369"/>
      <c r="AK54" s="1369"/>
      <c r="AL54" s="1369"/>
      <c r="AM54" s="1369"/>
      <c r="AN54" s="1369"/>
      <c r="AO54" s="1369"/>
      <c r="AP54" s="1369"/>
      <c r="AQ54" s="1369"/>
      <c r="AR54" s="1369"/>
      <c r="AS54" s="1369"/>
      <c r="AT54" s="1369"/>
      <c r="AU54" s="1369"/>
      <c r="AV54" s="1369"/>
      <c r="AW54" s="1370" t="s">
        <v>964</v>
      </c>
      <c r="AX54" s="1370"/>
      <c r="AY54" s="1370"/>
      <c r="AZ54" s="1370"/>
      <c r="BA54" s="1370"/>
      <c r="BB54" s="1370"/>
      <c r="BC54" s="1370"/>
      <c r="BD54" s="1370"/>
      <c r="BE54" s="1370"/>
      <c r="BF54" s="1370"/>
      <c r="BG54" s="1370"/>
      <c r="BH54" s="1370"/>
      <c r="BI54" s="1370"/>
      <c r="BJ54" s="1370"/>
      <c r="BK54" s="1370"/>
      <c r="BL54" s="1370"/>
      <c r="BM54" s="1370"/>
      <c r="BN54" s="1370"/>
      <c r="BO54" s="1370"/>
      <c r="BP54" s="1370"/>
      <c r="BQ54" s="1370"/>
      <c r="BR54" s="1370"/>
      <c r="BS54" s="1370"/>
      <c r="BT54" s="1370"/>
      <c r="BU54" s="1370"/>
      <c r="BV54" s="1370"/>
      <c r="BW54" s="1370"/>
      <c r="BX54" s="1370"/>
      <c r="BY54" s="1370"/>
      <c r="BZ54" s="1370"/>
    </row>
    <row r="55" spans="1:78" ht="12.75" hidden="1" customHeight="1" outlineLevel="1">
      <c r="A55" s="12"/>
      <c r="B55" s="1"/>
      <c r="C55" s="63" t="str">
        <f>+'PIB O Pcorr'!H5</f>
        <v>VABS</v>
      </c>
      <c r="D55" s="63" t="str">
        <f>+'PIB O Pcorr'!H4</f>
        <v>VABpb Servicios</v>
      </c>
      <c r="E55" s="148" t="s">
        <v>1</v>
      </c>
      <c r="F55" s="148" t="s">
        <v>2</v>
      </c>
      <c r="G55" s="63"/>
      <c r="H55" s="129"/>
      <c r="I55" s="129"/>
      <c r="J55" s="129"/>
      <c r="K55" s="129"/>
      <c r="L55" s="129"/>
      <c r="M55" s="129"/>
      <c r="N55" s="129"/>
      <c r="O55" s="129"/>
      <c r="P55" s="129"/>
      <c r="Q55" s="129"/>
      <c r="R55" s="1370" t="s">
        <v>47</v>
      </c>
      <c r="S55" s="1370"/>
      <c r="T55" s="1370"/>
      <c r="U55" s="1370"/>
      <c r="V55" s="1370"/>
      <c r="W55" s="1370"/>
      <c r="X55" s="1370"/>
      <c r="Y55" s="1370"/>
      <c r="Z55" s="1370"/>
      <c r="AA55" s="1370"/>
      <c r="AB55" s="1370"/>
      <c r="AC55" s="1370"/>
      <c r="AD55" s="1370"/>
      <c r="AE55" s="1370"/>
      <c r="AF55" s="1370"/>
      <c r="AG55" s="1370"/>
      <c r="AH55" s="1369" t="s">
        <v>31</v>
      </c>
      <c r="AI55" s="1369"/>
      <c r="AJ55" s="1369"/>
      <c r="AK55" s="1369"/>
      <c r="AL55" s="1369"/>
      <c r="AM55" s="1369"/>
      <c r="AN55" s="1369"/>
      <c r="AO55" s="1369"/>
      <c r="AP55" s="1369"/>
      <c r="AQ55" s="1369"/>
      <c r="AR55" s="1369"/>
      <c r="AS55" s="1369"/>
      <c r="AT55" s="1369"/>
      <c r="AU55" s="1369"/>
      <c r="AV55" s="1369"/>
      <c r="AW55" s="1370" t="s">
        <v>964</v>
      </c>
      <c r="AX55" s="1370"/>
      <c r="AY55" s="1370"/>
      <c r="AZ55" s="1370"/>
      <c r="BA55" s="1370"/>
      <c r="BB55" s="1370"/>
      <c r="BC55" s="1370"/>
      <c r="BD55" s="1370"/>
      <c r="BE55" s="1370"/>
      <c r="BF55" s="1370"/>
      <c r="BG55" s="1370"/>
      <c r="BH55" s="1370"/>
      <c r="BI55" s="1370"/>
      <c r="BJ55" s="1370"/>
      <c r="BK55" s="1370"/>
      <c r="BL55" s="1370"/>
      <c r="BM55" s="1370"/>
      <c r="BN55" s="1370"/>
      <c r="BO55" s="1370"/>
      <c r="BP55" s="1370"/>
      <c r="BQ55" s="1370"/>
      <c r="BR55" s="1370"/>
      <c r="BS55" s="1370"/>
      <c r="BT55" s="1370"/>
      <c r="BU55" s="1370"/>
      <c r="BV55" s="1370"/>
      <c r="BW55" s="1370"/>
      <c r="BX55" s="1370"/>
      <c r="BY55" s="1370"/>
      <c r="BZ55" s="1370"/>
    </row>
    <row r="56" spans="1:78" ht="12.75" hidden="1" customHeight="1" outlineLevel="1">
      <c r="A56" s="12"/>
      <c r="B56" s="1"/>
      <c r="C56" s="63" t="str">
        <f>+'PIB O Pcorr'!I5</f>
        <v>VABSDV</v>
      </c>
      <c r="D56" s="63" t="str">
        <f>+'PIB O Pcorr'!I4</f>
        <v>VABpb Servicios. Servicios de mercado</v>
      </c>
      <c r="E56" s="148" t="s">
        <v>1</v>
      </c>
      <c r="F56" s="148" t="s">
        <v>2</v>
      </c>
      <c r="G56" s="63"/>
      <c r="H56" s="129"/>
      <c r="I56" s="129"/>
      <c r="J56" s="129"/>
      <c r="K56" s="129"/>
      <c r="L56" s="129"/>
      <c r="M56" s="129"/>
      <c r="N56" s="129"/>
      <c r="O56" s="129"/>
      <c r="P56" s="129"/>
      <c r="Q56" s="129"/>
      <c r="R56" s="1370" t="s">
        <v>47</v>
      </c>
      <c r="S56" s="1370"/>
      <c r="T56" s="1370"/>
      <c r="U56" s="1370"/>
      <c r="V56" s="1370"/>
      <c r="W56" s="1370"/>
      <c r="X56" s="1370"/>
      <c r="Y56" s="1370"/>
      <c r="Z56" s="1370"/>
      <c r="AA56" s="1370"/>
      <c r="AB56" s="1370"/>
      <c r="AC56" s="1370"/>
      <c r="AD56" s="1370"/>
      <c r="AE56" s="1370"/>
      <c r="AF56" s="1370"/>
      <c r="AG56" s="1370"/>
      <c r="AH56" s="1369" t="s">
        <v>31</v>
      </c>
      <c r="AI56" s="1369"/>
      <c r="AJ56" s="1369"/>
      <c r="AK56" s="1369"/>
      <c r="AL56" s="1369"/>
      <c r="AM56" s="1369"/>
      <c r="AN56" s="1369"/>
      <c r="AO56" s="1369"/>
      <c r="AP56" s="1369"/>
      <c r="AQ56" s="1369"/>
      <c r="AR56" s="1369"/>
      <c r="AS56" s="1369"/>
      <c r="AT56" s="1369"/>
      <c r="AU56" s="1369"/>
      <c r="AV56" s="1369"/>
      <c r="AW56" s="1370" t="s">
        <v>964</v>
      </c>
      <c r="AX56" s="1370"/>
      <c r="AY56" s="1370"/>
      <c r="AZ56" s="1370"/>
      <c r="BA56" s="1370"/>
      <c r="BB56" s="1370"/>
      <c r="BC56" s="1370"/>
      <c r="BD56" s="1370"/>
      <c r="BE56" s="1370"/>
      <c r="BF56" s="1370"/>
      <c r="BG56" s="1370"/>
      <c r="BH56" s="1370"/>
      <c r="BI56" s="1370"/>
      <c r="BJ56" s="1370"/>
      <c r="BK56" s="1370"/>
      <c r="BL56" s="1370"/>
      <c r="BM56" s="1370"/>
      <c r="BN56" s="1370"/>
      <c r="BO56" s="1370"/>
      <c r="BP56" s="1370"/>
      <c r="BQ56" s="1370"/>
      <c r="BR56" s="1370"/>
      <c r="BS56" s="1370"/>
      <c r="BT56" s="1370"/>
      <c r="BU56" s="1370"/>
      <c r="BV56" s="1370"/>
      <c r="BW56" s="1370"/>
      <c r="BX56" s="1370"/>
      <c r="BY56" s="1370"/>
      <c r="BZ56" s="1370"/>
    </row>
    <row r="57" spans="1:78" ht="12.75" hidden="1" customHeight="1" outlineLevel="1">
      <c r="A57" s="12"/>
      <c r="B57" s="1"/>
      <c r="C57" s="137" t="str">
        <f>+'PIB O Pcorr'!J5</f>
        <v>VABriiV</v>
      </c>
      <c r="D57" s="137" t="str">
        <f>+'PIB O Pcorr'!J4</f>
        <v>Rentas inmobiliarias imputadas</v>
      </c>
      <c r="E57" s="148" t="s">
        <v>1</v>
      </c>
      <c r="F57" s="148" t="s">
        <v>2</v>
      </c>
      <c r="G57" s="137"/>
      <c r="H57" s="129"/>
      <c r="I57" s="129"/>
      <c r="J57" s="129"/>
      <c r="K57" s="129"/>
      <c r="L57" s="129"/>
      <c r="M57" s="129"/>
      <c r="N57" s="129"/>
      <c r="O57" s="129"/>
      <c r="P57" s="129"/>
      <c r="Q57" s="129"/>
      <c r="R57" s="129"/>
      <c r="S57" s="129"/>
      <c r="T57" s="130"/>
      <c r="U57" s="129"/>
      <c r="V57" s="129"/>
      <c r="W57" s="129"/>
      <c r="X57" s="129"/>
      <c r="Y57" s="130"/>
      <c r="Z57" s="129"/>
      <c r="AA57" s="129"/>
      <c r="AB57" s="129"/>
      <c r="AC57" s="129"/>
      <c r="AD57" s="130"/>
      <c r="AE57" s="129"/>
      <c r="AF57" s="129"/>
      <c r="AG57" s="129"/>
      <c r="AH57" s="129"/>
      <c r="AI57" s="129"/>
      <c r="AJ57" s="130"/>
      <c r="AK57" s="129"/>
      <c r="AL57" s="129"/>
      <c r="AM57" s="129"/>
      <c r="AN57" s="129"/>
      <c r="AO57" s="130"/>
      <c r="AP57" s="129"/>
      <c r="AQ57" s="129"/>
      <c r="AR57" s="129"/>
      <c r="AS57" s="129"/>
      <c r="AT57" s="130"/>
      <c r="AU57" s="129"/>
      <c r="AV57" s="129"/>
      <c r="AW57" s="1370" t="s">
        <v>964</v>
      </c>
      <c r="AX57" s="1370"/>
      <c r="AY57" s="1370"/>
      <c r="AZ57" s="1370"/>
      <c r="BA57" s="1370"/>
      <c r="BB57" s="1370"/>
      <c r="BC57" s="1370"/>
      <c r="BD57" s="1370"/>
      <c r="BE57" s="1370"/>
      <c r="BF57" s="1370"/>
      <c r="BG57" s="1370"/>
      <c r="BH57" s="1370"/>
      <c r="BI57" s="1370"/>
      <c r="BJ57" s="1370"/>
      <c r="BK57" s="1370"/>
      <c r="BL57" s="1370"/>
      <c r="BM57" s="1370"/>
      <c r="BN57" s="1370"/>
      <c r="BO57" s="1370"/>
      <c r="BP57" s="1370"/>
      <c r="BQ57" s="1370"/>
      <c r="BR57" s="1370"/>
      <c r="BS57" s="1370"/>
      <c r="BT57" s="1370"/>
      <c r="BU57" s="1370"/>
      <c r="BV57" s="1370"/>
      <c r="BW57" s="1370"/>
      <c r="BX57" s="1370"/>
      <c r="BY57" s="1370"/>
      <c r="BZ57" s="1370"/>
    </row>
    <row r="58" spans="1:78" ht="12.75" hidden="1" customHeight="1" outlineLevel="1">
      <c r="A58" s="12"/>
      <c r="B58" s="1"/>
      <c r="C58" s="63" t="str">
        <f>+'PIB O Pcorr'!K5</f>
        <v>VABSNDV</v>
      </c>
      <c r="D58" s="63" t="str">
        <f>+'PIB O Pcorr'!K4</f>
        <v>VABpb Servicios. Administración pública, educación y sanidad</v>
      </c>
      <c r="E58" s="148" t="s">
        <v>1</v>
      </c>
      <c r="F58" s="148" t="s">
        <v>2</v>
      </c>
      <c r="G58" s="63"/>
      <c r="H58" s="129"/>
      <c r="I58" s="129"/>
      <c r="J58" s="129"/>
      <c r="K58" s="129"/>
      <c r="L58" s="129"/>
      <c r="M58" s="129"/>
      <c r="N58" s="129"/>
      <c r="O58" s="129"/>
      <c r="P58" s="129"/>
      <c r="Q58" s="129"/>
      <c r="R58" s="1370" t="s">
        <v>47</v>
      </c>
      <c r="S58" s="1370"/>
      <c r="T58" s="1370"/>
      <c r="U58" s="1370"/>
      <c r="V58" s="1370"/>
      <c r="W58" s="1370"/>
      <c r="X58" s="1370"/>
      <c r="Y58" s="1370"/>
      <c r="Z58" s="1370"/>
      <c r="AA58" s="1370"/>
      <c r="AB58" s="1370"/>
      <c r="AC58" s="1370"/>
      <c r="AD58" s="1370"/>
      <c r="AE58" s="1370"/>
      <c r="AF58" s="1370"/>
      <c r="AG58" s="1370"/>
      <c r="AH58" s="1369" t="s">
        <v>31</v>
      </c>
      <c r="AI58" s="1369"/>
      <c r="AJ58" s="1369"/>
      <c r="AK58" s="1369"/>
      <c r="AL58" s="1369"/>
      <c r="AM58" s="1369"/>
      <c r="AN58" s="1369"/>
      <c r="AO58" s="1369"/>
      <c r="AP58" s="1369"/>
      <c r="AQ58" s="1369"/>
      <c r="AR58" s="1369"/>
      <c r="AS58" s="1369"/>
      <c r="AT58" s="1369"/>
      <c r="AU58" s="1369"/>
      <c r="AV58" s="1369"/>
      <c r="AW58" s="1370" t="s">
        <v>964</v>
      </c>
      <c r="AX58" s="1370"/>
      <c r="AY58" s="1370"/>
      <c r="AZ58" s="1370"/>
      <c r="BA58" s="1370"/>
      <c r="BB58" s="1370"/>
      <c r="BC58" s="1370"/>
      <c r="BD58" s="1370"/>
      <c r="BE58" s="1370"/>
      <c r="BF58" s="1370"/>
      <c r="BG58" s="1370"/>
      <c r="BH58" s="1370"/>
      <c r="BI58" s="1370"/>
      <c r="BJ58" s="1370"/>
      <c r="BK58" s="1370"/>
      <c r="BL58" s="1370"/>
      <c r="BM58" s="1370"/>
      <c r="BN58" s="1370"/>
      <c r="BO58" s="1370"/>
      <c r="BP58" s="1370"/>
      <c r="BQ58" s="1370"/>
      <c r="BR58" s="1370"/>
      <c r="BS58" s="1370"/>
      <c r="BT58" s="1370"/>
      <c r="BU58" s="1370"/>
      <c r="BV58" s="1370"/>
      <c r="BW58" s="1370"/>
      <c r="BX58" s="1370"/>
      <c r="BY58" s="1370"/>
      <c r="BZ58" s="1370"/>
    </row>
    <row r="59" spans="1:78" ht="12.75" hidden="1" customHeight="1" outlineLevel="1">
      <c r="A59" s="12"/>
      <c r="B59" s="1"/>
      <c r="C59" s="63" t="str">
        <f>+'PIB O Pcorr'!L5</f>
        <v>INSP</v>
      </c>
      <c r="D59" s="63" t="str">
        <f>+'PIB O Pcorr'!L4</f>
        <v>Impuestos menos subvenciones sobre los productos</v>
      </c>
      <c r="E59" s="148" t="s">
        <v>1</v>
      </c>
      <c r="F59" s="148" t="s">
        <v>2</v>
      </c>
      <c r="G59" s="63"/>
      <c r="H59" s="129"/>
      <c r="I59" s="129"/>
      <c r="J59" s="129"/>
      <c r="K59" s="129"/>
      <c r="L59" s="129"/>
      <c r="M59" s="129"/>
      <c r="N59" s="129"/>
      <c r="O59" s="129"/>
      <c r="P59" s="129"/>
      <c r="Q59" s="129"/>
      <c r="R59" s="1369" t="s">
        <v>56</v>
      </c>
      <c r="S59" s="1369"/>
      <c r="T59" s="1369"/>
      <c r="U59" s="1369"/>
      <c r="V59" s="1369"/>
      <c r="W59" s="1369"/>
      <c r="X59" s="1369"/>
      <c r="Y59" s="1374" t="s">
        <v>4</v>
      </c>
      <c r="Z59" s="1374"/>
      <c r="AA59" s="1374"/>
      <c r="AB59" s="1374"/>
      <c r="AC59" s="1374"/>
      <c r="AD59" s="1374"/>
      <c r="AE59" s="1374"/>
      <c r="AF59" s="1374"/>
      <c r="AG59" s="1374"/>
      <c r="AH59" s="1369" t="s">
        <v>31</v>
      </c>
      <c r="AI59" s="1369"/>
      <c r="AJ59" s="1369"/>
      <c r="AK59" s="1369"/>
      <c r="AL59" s="1369"/>
      <c r="AM59" s="1369"/>
      <c r="AN59" s="1369"/>
      <c r="AO59" s="1369"/>
      <c r="AP59" s="1369"/>
      <c r="AQ59" s="1369"/>
      <c r="AR59" s="1369"/>
      <c r="AS59" s="1369"/>
      <c r="AT59" s="1369"/>
      <c r="AU59" s="1369"/>
      <c r="AV59" s="1369"/>
      <c r="AW59" s="1370" t="s">
        <v>964</v>
      </c>
      <c r="AX59" s="1370"/>
      <c r="AY59" s="1370"/>
      <c r="AZ59" s="1370"/>
      <c r="BA59" s="1370"/>
      <c r="BB59" s="1370"/>
      <c r="BC59" s="1370"/>
      <c r="BD59" s="1370"/>
      <c r="BE59" s="1370"/>
      <c r="BF59" s="1370"/>
      <c r="BG59" s="1370"/>
      <c r="BH59" s="1370"/>
      <c r="BI59" s="1370"/>
      <c r="BJ59" s="1370"/>
      <c r="BK59" s="1370"/>
      <c r="BL59" s="1370"/>
      <c r="BM59" s="1370"/>
      <c r="BN59" s="1370"/>
      <c r="BO59" s="1370"/>
      <c r="BP59" s="1370"/>
      <c r="BQ59" s="1370"/>
      <c r="BR59" s="1370"/>
      <c r="BS59" s="1370"/>
      <c r="BT59" s="1370"/>
      <c r="BU59" s="1370"/>
      <c r="BV59" s="1370"/>
      <c r="BW59" s="1370"/>
      <c r="BX59" s="1370"/>
      <c r="BY59" s="1370"/>
      <c r="BZ59" s="1370"/>
    </row>
    <row r="60" spans="1:78" ht="12.75" hidden="1" customHeight="1" outlineLevel="1">
      <c r="A60" s="12"/>
      <c r="B60" s="1"/>
      <c r="C60" s="133"/>
      <c r="D60" s="134"/>
      <c r="E60" s="121"/>
      <c r="F60" s="121"/>
      <c r="G60" s="899"/>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2"/>
      <c r="AF60" s="132"/>
      <c r="AG60" s="132"/>
      <c r="AH60" s="132"/>
      <c r="AI60" s="132"/>
      <c r="AJ60" s="132"/>
      <c r="AK60" s="132"/>
      <c r="AL60" s="132"/>
      <c r="AM60" s="132"/>
      <c r="AN60" s="132"/>
      <c r="AO60" s="132"/>
      <c r="AP60" s="132"/>
      <c r="AQ60" s="132"/>
      <c r="AR60" s="132"/>
      <c r="AS60" s="132"/>
      <c r="AT60" s="132"/>
      <c r="AU60" s="132"/>
      <c r="AV60" s="132"/>
      <c r="AW60" s="132"/>
      <c r="AX60" s="132"/>
      <c r="AY60" s="132"/>
      <c r="AZ60" s="132"/>
      <c r="BA60" s="132"/>
      <c r="BB60" s="132"/>
      <c r="BC60" s="132"/>
      <c r="BD60" s="132"/>
      <c r="BE60" s="132"/>
      <c r="BF60" s="132"/>
      <c r="BG60" s="132"/>
      <c r="BH60" s="132"/>
      <c r="BI60" s="132"/>
    </row>
    <row r="61" spans="1:78" ht="12.75" customHeight="1" collapsed="1">
      <c r="A61" s="2"/>
      <c r="B61" s="1"/>
      <c r="C61" s="133"/>
      <c r="D61" s="134"/>
      <c r="E61" s="121"/>
      <c r="F61" s="121"/>
      <c r="G61" s="899"/>
      <c r="H61" s="132"/>
      <c r="I61" s="132"/>
      <c r="J61" s="132"/>
      <c r="K61" s="132"/>
      <c r="L61" s="132"/>
      <c r="M61" s="132"/>
      <c r="N61" s="132"/>
      <c r="O61" s="132"/>
      <c r="P61" s="132"/>
      <c r="Q61" s="132"/>
      <c r="R61" s="132"/>
      <c r="S61" s="132"/>
      <c r="T61" s="132"/>
      <c r="U61" s="132"/>
      <c r="V61" s="132"/>
      <c r="W61" s="132"/>
      <c r="X61" s="132"/>
      <c r="Y61" s="132"/>
      <c r="Z61" s="132"/>
      <c r="AA61" s="132"/>
      <c r="AB61" s="132"/>
      <c r="AC61" s="132"/>
      <c r="AD61" s="132"/>
      <c r="AE61" s="132"/>
      <c r="AF61" s="132"/>
      <c r="AG61" s="132"/>
      <c r="AH61" s="132"/>
      <c r="AI61" s="132"/>
      <c r="AJ61" s="132"/>
      <c r="AK61" s="132"/>
      <c r="AL61" s="132"/>
      <c r="AM61" s="132"/>
      <c r="AN61" s="132"/>
      <c r="AO61" s="132"/>
      <c r="AP61" s="132"/>
      <c r="AQ61" s="132"/>
      <c r="AR61" s="132"/>
      <c r="AS61" s="132"/>
      <c r="AT61" s="132"/>
      <c r="AU61" s="132"/>
      <c r="AV61" s="132"/>
      <c r="AW61" s="132"/>
      <c r="AX61" s="132"/>
      <c r="AY61" s="132"/>
      <c r="AZ61" s="132"/>
      <c r="BA61" s="132"/>
      <c r="BB61" s="132"/>
      <c r="BC61" s="132"/>
      <c r="BD61" s="132"/>
      <c r="BE61" s="132"/>
      <c r="BF61" s="132"/>
      <c r="BG61" s="132"/>
      <c r="BH61" s="132"/>
      <c r="BI61" s="132"/>
    </row>
    <row r="62" spans="1:78" ht="12.75" customHeight="1">
      <c r="A62" s="124" t="s">
        <v>200</v>
      </c>
      <c r="B62" s="266" t="str">
        <f>+'PIB O Pctes'!B1</f>
        <v>CUADRO 6:    PIB y VAB por Ramas de Actividad (PRECIOS CONSTANTES)</v>
      </c>
      <c r="C62" s="268"/>
      <c r="D62" s="267" t="str">
        <f>+A4</f>
        <v>AÑO 2020=100</v>
      </c>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267"/>
      <c r="AE62" s="267"/>
      <c r="AF62" s="267"/>
      <c r="AG62" s="267"/>
      <c r="AH62" s="267"/>
      <c r="AI62" s="267"/>
      <c r="AJ62" s="267"/>
      <c r="AK62" s="267"/>
      <c r="AL62" s="267"/>
      <c r="AM62" s="267"/>
      <c r="AN62" s="267"/>
      <c r="AO62" s="267"/>
      <c r="AP62" s="267"/>
      <c r="AQ62" s="267"/>
      <c r="AR62" s="267"/>
      <c r="AS62" s="267"/>
      <c r="AT62" s="267"/>
      <c r="AU62" s="267"/>
      <c r="AV62" s="267"/>
      <c r="AW62" s="267"/>
      <c r="AX62" s="267"/>
      <c r="AY62" s="267"/>
      <c r="AZ62" s="267"/>
      <c r="BA62" s="267"/>
      <c r="BB62" s="267"/>
      <c r="BC62" s="267"/>
      <c r="BD62" s="267"/>
      <c r="BE62" s="267"/>
      <c r="BF62" s="267"/>
      <c r="BG62" s="267"/>
      <c r="BH62" s="267"/>
      <c r="BI62" s="267"/>
      <c r="BJ62" s="267"/>
      <c r="BK62" s="267"/>
      <c r="BL62" s="267"/>
      <c r="BM62" s="267"/>
      <c r="BN62" s="267"/>
      <c r="BO62" s="267"/>
      <c r="BP62" s="267"/>
      <c r="BQ62" s="267"/>
      <c r="BR62" s="267"/>
      <c r="BS62" s="267"/>
      <c r="BT62" s="267"/>
      <c r="BU62" s="267"/>
      <c r="BV62" s="267"/>
      <c r="BW62" s="267"/>
      <c r="BX62" s="267"/>
      <c r="BY62" s="267"/>
      <c r="BZ62" s="267"/>
    </row>
    <row r="63" spans="1:78" ht="12.75" hidden="1" customHeight="1" outlineLevel="1">
      <c r="A63" s="2"/>
      <c r="B63" s="1"/>
      <c r="C63" s="133"/>
      <c r="D63" s="121"/>
      <c r="E63" s="121"/>
      <c r="F63" s="160"/>
      <c r="G63" s="126"/>
      <c r="H63" s="132"/>
      <c r="I63" s="132"/>
      <c r="J63" s="132"/>
      <c r="K63" s="132"/>
      <c r="L63" s="132"/>
      <c r="M63" s="132"/>
      <c r="N63" s="132"/>
      <c r="O63" s="132"/>
      <c r="P63" s="132"/>
      <c r="Q63" s="132"/>
      <c r="R63" s="132"/>
      <c r="S63" s="132"/>
      <c r="T63" s="132"/>
      <c r="U63" s="132"/>
      <c r="V63" s="132"/>
      <c r="W63" s="132"/>
      <c r="X63" s="132"/>
      <c r="Y63" s="132"/>
      <c r="Z63" s="132"/>
      <c r="AA63" s="132"/>
      <c r="AB63" s="132"/>
      <c r="AC63" s="132"/>
      <c r="AD63" s="132"/>
      <c r="AE63" s="132"/>
      <c r="AF63" s="132"/>
      <c r="AG63" s="132"/>
      <c r="AH63" s="132"/>
      <c r="AI63" s="132"/>
      <c r="AJ63" s="132"/>
      <c r="AK63" s="132"/>
      <c r="AL63" s="132"/>
      <c r="AM63" s="132"/>
      <c r="AN63" s="132"/>
      <c r="AO63" s="132"/>
      <c r="AP63" s="132"/>
      <c r="AQ63" s="132"/>
      <c r="AR63" s="132"/>
      <c r="AS63" s="132"/>
      <c r="AT63" s="132"/>
      <c r="AU63" s="132"/>
      <c r="AV63" s="132"/>
      <c r="AW63" s="132"/>
      <c r="AX63" s="132"/>
      <c r="AY63" s="132"/>
      <c r="AZ63" s="132"/>
      <c r="BA63" s="132"/>
      <c r="BB63" s="132"/>
      <c r="BC63" s="132"/>
      <c r="BD63" s="132"/>
      <c r="BE63" s="132"/>
      <c r="BF63" s="132"/>
      <c r="BG63" s="132"/>
      <c r="BH63" s="132"/>
      <c r="BI63" s="132"/>
    </row>
    <row r="64" spans="1:78" ht="12.75" hidden="1" customHeight="1" outlineLevel="1">
      <c r="A64" s="12"/>
      <c r="B64" s="1"/>
      <c r="C64" s="63" t="str">
        <f>+'PIB O Pctes'!B5</f>
        <v>PIBpctes20</v>
      </c>
      <c r="D64" s="63" t="str">
        <f>+'PIB O Pctes'!B4</f>
        <v>Producto Interior Bruto a precios constantes</v>
      </c>
      <c r="E64" s="148" t="s">
        <v>13</v>
      </c>
      <c r="F64" s="148" t="s">
        <v>2</v>
      </c>
      <c r="G64" s="63"/>
      <c r="H64" s="1369" t="s">
        <v>3</v>
      </c>
      <c r="I64" s="1369"/>
      <c r="J64" s="1369"/>
      <c r="K64" s="1369"/>
      <c r="L64" s="1369"/>
      <c r="M64" s="1369"/>
      <c r="N64" s="1369"/>
      <c r="O64" s="1369"/>
      <c r="P64" s="1369"/>
      <c r="Q64" s="1369"/>
      <c r="R64" s="1370" t="s">
        <v>4</v>
      </c>
      <c r="S64" s="1370"/>
      <c r="T64" s="1370"/>
      <c r="U64" s="1370"/>
      <c r="V64" s="1370"/>
      <c r="W64" s="1370"/>
      <c r="X64" s="1370"/>
      <c r="Y64" s="1370"/>
      <c r="Z64" s="1370"/>
      <c r="AA64" s="1370"/>
      <c r="AB64" s="1370"/>
      <c r="AC64" s="1370"/>
      <c r="AD64" s="1370"/>
      <c r="AE64" s="1370"/>
      <c r="AF64" s="1370"/>
      <c r="AG64" s="1370"/>
      <c r="AH64" s="1369" t="s">
        <v>5</v>
      </c>
      <c r="AI64" s="1369"/>
      <c r="AJ64" s="1369"/>
      <c r="AK64" s="1369"/>
      <c r="AL64" s="1369"/>
      <c r="AM64" s="1369"/>
      <c r="AN64" s="1369"/>
      <c r="AO64" s="1369"/>
      <c r="AP64" s="1369"/>
      <c r="AQ64" s="1369"/>
      <c r="AR64" s="1369"/>
      <c r="AS64" s="1369"/>
      <c r="AT64" s="1369"/>
      <c r="AU64" s="1369"/>
      <c r="AV64" s="1369"/>
      <c r="AW64" s="1370" t="s">
        <v>964</v>
      </c>
      <c r="AX64" s="1370"/>
      <c r="AY64" s="1370"/>
      <c r="AZ64" s="1370"/>
      <c r="BA64" s="1370"/>
      <c r="BB64" s="1370"/>
      <c r="BC64" s="1370"/>
      <c r="BD64" s="1370"/>
      <c r="BE64" s="1370"/>
      <c r="BF64" s="1370"/>
      <c r="BG64" s="1370"/>
      <c r="BH64" s="1370"/>
      <c r="BI64" s="1370"/>
      <c r="BJ64" s="1370"/>
      <c r="BK64" s="1370"/>
      <c r="BL64" s="1370"/>
      <c r="BM64" s="1370"/>
      <c r="BN64" s="1370"/>
      <c r="BO64" s="1370"/>
      <c r="BP64" s="1370"/>
      <c r="BQ64" s="1370"/>
      <c r="BR64" s="1370"/>
      <c r="BS64" s="1370"/>
      <c r="BT64" s="1370"/>
      <c r="BU64" s="1370"/>
      <c r="BV64" s="1370"/>
      <c r="BW64" s="1370"/>
      <c r="BX64" s="1370"/>
      <c r="BY64" s="1370"/>
      <c r="BZ64" s="1370"/>
    </row>
    <row r="65" spans="1:78" ht="12.75" hidden="1" customHeight="1" outlineLevel="1">
      <c r="A65" s="12"/>
      <c r="B65" s="1"/>
      <c r="C65" s="63" t="str">
        <f>+'PIB O Pctes'!C5</f>
        <v>VABpb20</v>
      </c>
      <c r="D65" s="63" t="str">
        <f>+'PIB O Pctes'!C4</f>
        <v>Valor Añadido Bruto a precios básicos (VABpb)</v>
      </c>
      <c r="E65" s="148" t="s">
        <v>13</v>
      </c>
      <c r="F65" s="148" t="s">
        <v>2</v>
      </c>
      <c r="G65" s="63"/>
      <c r="H65" s="129"/>
      <c r="I65" s="129"/>
      <c r="J65" s="129"/>
      <c r="K65" s="129"/>
      <c r="L65" s="129"/>
      <c r="M65" s="129"/>
      <c r="N65" s="129"/>
      <c r="O65" s="129"/>
      <c r="P65" s="129"/>
      <c r="Q65" s="129"/>
      <c r="R65" s="1370" t="s">
        <v>47</v>
      </c>
      <c r="S65" s="1370"/>
      <c r="T65" s="1370"/>
      <c r="U65" s="1370"/>
      <c r="V65" s="1370"/>
      <c r="W65" s="1370"/>
      <c r="X65" s="1370"/>
      <c r="Y65" s="1370"/>
      <c r="Z65" s="1370"/>
      <c r="AA65" s="1370"/>
      <c r="AB65" s="1370"/>
      <c r="AC65" s="1370"/>
      <c r="AD65" s="1370"/>
      <c r="AE65" s="1370"/>
      <c r="AF65" s="1370"/>
      <c r="AG65" s="1370"/>
      <c r="AH65" s="1369" t="s">
        <v>31</v>
      </c>
      <c r="AI65" s="1369"/>
      <c r="AJ65" s="1369"/>
      <c r="AK65" s="1369"/>
      <c r="AL65" s="1369"/>
      <c r="AM65" s="1369"/>
      <c r="AN65" s="1369"/>
      <c r="AO65" s="1369"/>
      <c r="AP65" s="1369"/>
      <c r="AQ65" s="1369"/>
      <c r="AR65" s="1369"/>
      <c r="AS65" s="1369"/>
      <c r="AT65" s="1369"/>
      <c r="AU65" s="1369"/>
      <c r="AV65" s="1369"/>
      <c r="AW65" s="1370" t="s">
        <v>964</v>
      </c>
      <c r="AX65" s="1370"/>
      <c r="AY65" s="1370"/>
      <c r="AZ65" s="1370"/>
      <c r="BA65" s="1370"/>
      <c r="BB65" s="1370"/>
      <c r="BC65" s="1370"/>
      <c r="BD65" s="1370"/>
      <c r="BE65" s="1370"/>
      <c r="BF65" s="1370"/>
      <c r="BG65" s="1370"/>
      <c r="BH65" s="1370"/>
      <c r="BI65" s="1370"/>
      <c r="BJ65" s="1370"/>
      <c r="BK65" s="1370"/>
      <c r="BL65" s="1370"/>
      <c r="BM65" s="1370"/>
      <c r="BN65" s="1370"/>
      <c r="BO65" s="1370"/>
      <c r="BP65" s="1370"/>
      <c r="BQ65" s="1370"/>
      <c r="BR65" s="1370"/>
      <c r="BS65" s="1370"/>
      <c r="BT65" s="1370"/>
      <c r="BU65" s="1370"/>
      <c r="BV65" s="1370"/>
      <c r="BW65" s="1370"/>
      <c r="BX65" s="1370"/>
      <c r="BY65" s="1370"/>
      <c r="BZ65" s="1370"/>
    </row>
    <row r="66" spans="1:78" ht="12.75" hidden="1" customHeight="1" outlineLevel="1">
      <c r="A66" s="2"/>
      <c r="B66" s="1"/>
      <c r="C66" s="63" t="str">
        <f>+'PIB O Pctes'!D5</f>
        <v>VABAGR20</v>
      </c>
      <c r="D66" s="63" t="str">
        <f>+'PIB O Pctes'!D4</f>
        <v xml:space="preserve">VABpb Agricultura, ganadería, silvicultura y pesca </v>
      </c>
      <c r="E66" s="148" t="s">
        <v>13</v>
      </c>
      <c r="F66" s="148" t="s">
        <v>2</v>
      </c>
      <c r="G66" s="63"/>
      <c r="H66" s="129"/>
      <c r="I66" s="129"/>
      <c r="J66" s="129"/>
      <c r="K66" s="129"/>
      <c r="L66" s="129"/>
      <c r="M66" s="129"/>
      <c r="N66" s="129"/>
      <c r="O66" s="129"/>
      <c r="P66" s="129"/>
      <c r="Q66" s="129"/>
      <c r="R66" s="1370" t="s">
        <v>47</v>
      </c>
      <c r="S66" s="1370"/>
      <c r="T66" s="1370"/>
      <c r="U66" s="1370"/>
      <c r="V66" s="1370"/>
      <c r="W66" s="1370"/>
      <c r="X66" s="1370"/>
      <c r="Y66" s="1370"/>
      <c r="Z66" s="1370"/>
      <c r="AA66" s="1370"/>
      <c r="AB66" s="1370"/>
      <c r="AC66" s="1370"/>
      <c r="AD66" s="1370"/>
      <c r="AE66" s="1370"/>
      <c r="AF66" s="1370"/>
      <c r="AG66" s="1370"/>
      <c r="AH66" s="1369" t="s">
        <v>31</v>
      </c>
      <c r="AI66" s="1369"/>
      <c r="AJ66" s="1369"/>
      <c r="AK66" s="1369"/>
      <c r="AL66" s="1369"/>
      <c r="AM66" s="1369"/>
      <c r="AN66" s="1369"/>
      <c r="AO66" s="1369"/>
      <c r="AP66" s="1369"/>
      <c r="AQ66" s="1369"/>
      <c r="AR66" s="1369"/>
      <c r="AS66" s="1369"/>
      <c r="AT66" s="1369"/>
      <c r="AU66" s="1369"/>
      <c r="AV66" s="1369"/>
      <c r="AW66" s="1370" t="s">
        <v>964</v>
      </c>
      <c r="AX66" s="1370"/>
      <c r="AY66" s="1370"/>
      <c r="AZ66" s="1370"/>
      <c r="BA66" s="1370"/>
      <c r="BB66" s="1370"/>
      <c r="BC66" s="1370"/>
      <c r="BD66" s="1370"/>
      <c r="BE66" s="1370"/>
      <c r="BF66" s="1370"/>
      <c r="BG66" s="1370"/>
      <c r="BH66" s="1370"/>
      <c r="BI66" s="1370"/>
      <c r="BJ66" s="1370"/>
      <c r="BK66" s="1370"/>
      <c r="BL66" s="1370"/>
      <c r="BM66" s="1370"/>
      <c r="BN66" s="1370"/>
      <c r="BO66" s="1370"/>
      <c r="BP66" s="1370"/>
      <c r="BQ66" s="1370"/>
      <c r="BR66" s="1370"/>
      <c r="BS66" s="1370"/>
      <c r="BT66" s="1370"/>
      <c r="BU66" s="1370"/>
      <c r="BV66" s="1370"/>
      <c r="BW66" s="1370"/>
      <c r="BX66" s="1370"/>
      <c r="BY66" s="1370"/>
      <c r="BZ66" s="1370"/>
    </row>
    <row r="67" spans="1:78" ht="12.75" hidden="1" customHeight="1" outlineLevel="1">
      <c r="A67" s="2"/>
      <c r="B67" s="1"/>
      <c r="C67" s="63" t="str">
        <f>+'PIB O Pctes'!E5</f>
        <v>VABENE20</v>
      </c>
      <c r="D67" s="63" t="str">
        <f>+'PIB O Pctes'!E4</f>
        <v>VABpb Industria. Industria energética</v>
      </c>
      <c r="E67" s="148" t="s">
        <v>13</v>
      </c>
      <c r="F67" s="148" t="s">
        <v>2</v>
      </c>
      <c r="G67" s="63"/>
      <c r="H67" s="129"/>
      <c r="I67" s="129"/>
      <c r="J67" s="129"/>
      <c r="K67" s="129"/>
      <c r="L67" s="129"/>
      <c r="M67" s="129"/>
      <c r="N67" s="129"/>
      <c r="O67" s="129"/>
      <c r="P67" s="129"/>
      <c r="Q67" s="129"/>
      <c r="R67" s="1370" t="s">
        <v>47</v>
      </c>
      <c r="S67" s="1370"/>
      <c r="T67" s="1370"/>
      <c r="U67" s="1370"/>
      <c r="V67" s="1370"/>
      <c r="W67" s="1370"/>
      <c r="X67" s="1370"/>
      <c r="Y67" s="1370"/>
      <c r="Z67" s="1370"/>
      <c r="AA67" s="1370"/>
      <c r="AB67" s="1370"/>
      <c r="AC67" s="1370"/>
      <c r="AD67" s="1370"/>
      <c r="AE67" s="1370"/>
      <c r="AF67" s="1370"/>
      <c r="AG67" s="1370"/>
      <c r="AH67" s="1369" t="s">
        <v>31</v>
      </c>
      <c r="AI67" s="1369"/>
      <c r="AJ67" s="1369"/>
      <c r="AK67" s="1369"/>
      <c r="AL67" s="1369"/>
      <c r="AM67" s="1369"/>
      <c r="AN67" s="1369"/>
      <c r="AO67" s="1369"/>
      <c r="AP67" s="1369"/>
      <c r="AQ67" s="1369"/>
      <c r="AR67" s="1369"/>
      <c r="AS67" s="1369"/>
      <c r="AT67" s="1369"/>
      <c r="AU67" s="1369"/>
      <c r="AV67" s="1369"/>
      <c r="AW67" s="1370" t="s">
        <v>964</v>
      </c>
      <c r="AX67" s="1370"/>
      <c r="AY67" s="1370"/>
      <c r="AZ67" s="1370"/>
      <c r="BA67" s="1370"/>
      <c r="BB67" s="1370"/>
      <c r="BC67" s="1370"/>
      <c r="BD67" s="1370"/>
      <c r="BE67" s="1370"/>
      <c r="BF67" s="1370"/>
      <c r="BG67" s="1370"/>
      <c r="BH67" s="1370"/>
      <c r="BI67" s="1370"/>
      <c r="BJ67" s="1370"/>
      <c r="BK67" s="1370"/>
      <c r="BL67" s="1370"/>
      <c r="BM67" s="1370"/>
      <c r="BN67" s="1370"/>
      <c r="BO67" s="1370"/>
      <c r="BP67" s="1370"/>
      <c r="BQ67" s="1370"/>
      <c r="BR67" s="1370"/>
      <c r="BS67" s="1370"/>
      <c r="BT67" s="1370"/>
      <c r="BU67" s="1370"/>
      <c r="BV67" s="1370"/>
      <c r="BW67" s="1370"/>
      <c r="BX67" s="1370"/>
      <c r="BY67" s="1370"/>
      <c r="BZ67" s="1370"/>
    </row>
    <row r="68" spans="1:78" ht="12.75" hidden="1" customHeight="1" outlineLevel="1">
      <c r="A68" s="2"/>
      <c r="B68" s="1"/>
      <c r="C68" s="63" t="str">
        <f>+'PIB O Pctes'!F5</f>
        <v>VABIND20</v>
      </c>
      <c r="D68" s="63" t="str">
        <f>+'PIB O Pctes'!F4</f>
        <v>VABpb Industria. Industria manufacturera</v>
      </c>
      <c r="E68" s="148" t="s">
        <v>13</v>
      </c>
      <c r="F68" s="148" t="s">
        <v>2</v>
      </c>
      <c r="G68" s="63"/>
      <c r="H68" s="129"/>
      <c r="I68" s="129"/>
      <c r="J68" s="129"/>
      <c r="K68" s="129"/>
      <c r="L68" s="129"/>
      <c r="M68" s="129"/>
      <c r="N68" s="129"/>
      <c r="O68" s="129"/>
      <c r="P68" s="129"/>
      <c r="Q68" s="129"/>
      <c r="R68" s="1370" t="s">
        <v>47</v>
      </c>
      <c r="S68" s="1370"/>
      <c r="T68" s="1370"/>
      <c r="U68" s="1370"/>
      <c r="V68" s="1370"/>
      <c r="W68" s="1370"/>
      <c r="X68" s="1370"/>
      <c r="Y68" s="1370"/>
      <c r="Z68" s="1370"/>
      <c r="AA68" s="1370"/>
      <c r="AB68" s="1370"/>
      <c r="AC68" s="1370"/>
      <c r="AD68" s="1370"/>
      <c r="AE68" s="1370"/>
      <c r="AF68" s="1370"/>
      <c r="AG68" s="1370"/>
      <c r="AH68" s="1369" t="s">
        <v>31</v>
      </c>
      <c r="AI68" s="1369"/>
      <c r="AJ68" s="1369"/>
      <c r="AK68" s="1369"/>
      <c r="AL68" s="1369"/>
      <c r="AM68" s="1369"/>
      <c r="AN68" s="1369"/>
      <c r="AO68" s="1369"/>
      <c r="AP68" s="1369"/>
      <c r="AQ68" s="1369"/>
      <c r="AR68" s="1369"/>
      <c r="AS68" s="1369"/>
      <c r="AT68" s="1369"/>
      <c r="AU68" s="1369"/>
      <c r="AV68" s="1369"/>
      <c r="AW68" s="1370" t="s">
        <v>964</v>
      </c>
      <c r="AX68" s="1370"/>
      <c r="AY68" s="1370"/>
      <c r="AZ68" s="1370"/>
      <c r="BA68" s="1370"/>
      <c r="BB68" s="1370"/>
      <c r="BC68" s="1370"/>
      <c r="BD68" s="1370"/>
      <c r="BE68" s="1370"/>
      <c r="BF68" s="1370"/>
      <c r="BG68" s="1370"/>
      <c r="BH68" s="1370"/>
      <c r="BI68" s="1370"/>
      <c r="BJ68" s="1370"/>
      <c r="BK68" s="1370"/>
      <c r="BL68" s="1370"/>
      <c r="BM68" s="1370"/>
      <c r="BN68" s="1370"/>
      <c r="BO68" s="1370"/>
      <c r="BP68" s="1370"/>
      <c r="BQ68" s="1370"/>
      <c r="BR68" s="1370"/>
      <c r="BS68" s="1370"/>
      <c r="BT68" s="1370"/>
      <c r="BU68" s="1370"/>
      <c r="BV68" s="1370"/>
      <c r="BW68" s="1370"/>
      <c r="BX68" s="1370"/>
      <c r="BY68" s="1370"/>
      <c r="BZ68" s="1370"/>
    </row>
    <row r="69" spans="1:78" ht="12.75" hidden="1" customHeight="1" outlineLevel="1">
      <c r="A69" s="2"/>
      <c r="B69" s="1"/>
      <c r="C69" s="63" t="str">
        <f>+'PIB O Pctes'!G5</f>
        <v>VABCONS20</v>
      </c>
      <c r="D69" s="63" t="str">
        <f>+'PIB O Pctes'!G4</f>
        <v>VABpb Construcción</v>
      </c>
      <c r="E69" s="148" t="s">
        <v>13</v>
      </c>
      <c r="F69" s="148" t="s">
        <v>2</v>
      </c>
      <c r="G69" s="63"/>
      <c r="H69" s="129"/>
      <c r="I69" s="129"/>
      <c r="J69" s="129"/>
      <c r="K69" s="129"/>
      <c r="L69" s="129"/>
      <c r="M69" s="129"/>
      <c r="N69" s="129"/>
      <c r="O69" s="129"/>
      <c r="P69" s="129"/>
      <c r="Q69" s="129"/>
      <c r="R69" s="1370" t="s">
        <v>47</v>
      </c>
      <c r="S69" s="1370"/>
      <c r="T69" s="1370"/>
      <c r="U69" s="1370"/>
      <c r="V69" s="1370"/>
      <c r="W69" s="1370"/>
      <c r="X69" s="1370"/>
      <c r="Y69" s="1370"/>
      <c r="Z69" s="1370"/>
      <c r="AA69" s="1370"/>
      <c r="AB69" s="1370"/>
      <c r="AC69" s="1370"/>
      <c r="AD69" s="1370"/>
      <c r="AE69" s="1370"/>
      <c r="AF69" s="1370"/>
      <c r="AG69" s="1370"/>
      <c r="AH69" s="1369" t="s">
        <v>31</v>
      </c>
      <c r="AI69" s="1369"/>
      <c r="AJ69" s="1369"/>
      <c r="AK69" s="1369"/>
      <c r="AL69" s="1369"/>
      <c r="AM69" s="1369"/>
      <c r="AN69" s="1369"/>
      <c r="AO69" s="1369"/>
      <c r="AP69" s="1369"/>
      <c r="AQ69" s="1369"/>
      <c r="AR69" s="1369"/>
      <c r="AS69" s="1369"/>
      <c r="AT69" s="1369"/>
      <c r="AU69" s="1369"/>
      <c r="AV69" s="1369"/>
      <c r="AW69" s="1370" t="s">
        <v>964</v>
      </c>
      <c r="AX69" s="1370"/>
      <c r="AY69" s="1370"/>
      <c r="AZ69" s="1370"/>
      <c r="BA69" s="1370"/>
      <c r="BB69" s="1370"/>
      <c r="BC69" s="1370"/>
      <c r="BD69" s="1370"/>
      <c r="BE69" s="1370"/>
      <c r="BF69" s="1370"/>
      <c r="BG69" s="1370"/>
      <c r="BH69" s="1370"/>
      <c r="BI69" s="1370"/>
      <c r="BJ69" s="1370"/>
      <c r="BK69" s="1370"/>
      <c r="BL69" s="1370"/>
      <c r="BM69" s="1370"/>
      <c r="BN69" s="1370"/>
      <c r="BO69" s="1370"/>
      <c r="BP69" s="1370"/>
      <c r="BQ69" s="1370"/>
      <c r="BR69" s="1370"/>
      <c r="BS69" s="1370"/>
      <c r="BT69" s="1370"/>
      <c r="BU69" s="1370"/>
      <c r="BV69" s="1370"/>
      <c r="BW69" s="1370"/>
      <c r="BX69" s="1370"/>
      <c r="BY69" s="1370"/>
      <c r="BZ69" s="1370"/>
    </row>
    <row r="70" spans="1:78" ht="12.75" hidden="1" customHeight="1" outlineLevel="1">
      <c r="A70" s="2"/>
      <c r="B70" s="1"/>
      <c r="C70" s="63" t="str">
        <f>+'PIB O Pctes'!H5</f>
        <v>VABS20</v>
      </c>
      <c r="D70" s="63" t="str">
        <f>+'PIB O Pctes'!H4</f>
        <v>VABpb Servicios</v>
      </c>
      <c r="E70" s="148" t="s">
        <v>13</v>
      </c>
      <c r="F70" s="148" t="s">
        <v>2</v>
      </c>
      <c r="G70" s="63"/>
      <c r="H70" s="129"/>
      <c r="I70" s="129"/>
      <c r="J70" s="129"/>
      <c r="K70" s="129"/>
      <c r="L70" s="129"/>
      <c r="M70" s="129"/>
      <c r="N70" s="129"/>
      <c r="O70" s="129"/>
      <c r="P70" s="129"/>
      <c r="Q70" s="129"/>
      <c r="R70" s="1370" t="s">
        <v>47</v>
      </c>
      <c r="S70" s="1370"/>
      <c r="T70" s="1370"/>
      <c r="U70" s="1370"/>
      <c r="V70" s="1370"/>
      <c r="W70" s="1370"/>
      <c r="X70" s="1370"/>
      <c r="Y70" s="1370"/>
      <c r="Z70" s="1370"/>
      <c r="AA70" s="1370"/>
      <c r="AB70" s="1370"/>
      <c r="AC70" s="1370"/>
      <c r="AD70" s="1370"/>
      <c r="AE70" s="1370"/>
      <c r="AF70" s="1370"/>
      <c r="AG70" s="1370"/>
      <c r="AH70" s="1369" t="s">
        <v>31</v>
      </c>
      <c r="AI70" s="1369"/>
      <c r="AJ70" s="1369"/>
      <c r="AK70" s="1369"/>
      <c r="AL70" s="1369"/>
      <c r="AM70" s="1369"/>
      <c r="AN70" s="1369"/>
      <c r="AO70" s="1369"/>
      <c r="AP70" s="1369"/>
      <c r="AQ70" s="1369"/>
      <c r="AR70" s="1369"/>
      <c r="AS70" s="1369"/>
      <c r="AT70" s="1369"/>
      <c r="AU70" s="1369"/>
      <c r="AV70" s="1369"/>
      <c r="AW70" s="1370" t="s">
        <v>964</v>
      </c>
      <c r="AX70" s="1370"/>
      <c r="AY70" s="1370"/>
      <c r="AZ70" s="1370"/>
      <c r="BA70" s="1370"/>
      <c r="BB70" s="1370"/>
      <c r="BC70" s="1370"/>
      <c r="BD70" s="1370"/>
      <c r="BE70" s="1370"/>
      <c r="BF70" s="1370"/>
      <c r="BG70" s="1370"/>
      <c r="BH70" s="1370"/>
      <c r="BI70" s="1370"/>
      <c r="BJ70" s="1370"/>
      <c r="BK70" s="1370"/>
      <c r="BL70" s="1370"/>
      <c r="BM70" s="1370"/>
      <c r="BN70" s="1370"/>
      <c r="BO70" s="1370"/>
      <c r="BP70" s="1370"/>
      <c r="BQ70" s="1370"/>
      <c r="BR70" s="1370"/>
      <c r="BS70" s="1370"/>
      <c r="BT70" s="1370"/>
      <c r="BU70" s="1370"/>
      <c r="BV70" s="1370"/>
      <c r="BW70" s="1370"/>
      <c r="BX70" s="1370"/>
      <c r="BY70" s="1370"/>
      <c r="BZ70" s="1370"/>
    </row>
    <row r="71" spans="1:78" ht="12.75" hidden="1" customHeight="1" outlineLevel="1">
      <c r="A71" s="2"/>
      <c r="B71" s="1"/>
      <c r="C71" s="63" t="str">
        <f>+'PIB O Pctes'!I5</f>
        <v>VABSDV20</v>
      </c>
      <c r="D71" s="63" t="str">
        <f>+'PIB O Pctes'!I4</f>
        <v>VABpb Servicios. Servicios de mercado</v>
      </c>
      <c r="E71" s="148" t="s">
        <v>13</v>
      </c>
      <c r="F71" s="148" t="s">
        <v>2</v>
      </c>
      <c r="G71" s="63"/>
      <c r="H71" s="129"/>
      <c r="I71" s="129"/>
      <c r="J71" s="129"/>
      <c r="K71" s="129"/>
      <c r="L71" s="129"/>
      <c r="M71" s="129"/>
      <c r="N71" s="129"/>
      <c r="O71" s="129"/>
      <c r="P71" s="129"/>
      <c r="Q71" s="129"/>
      <c r="R71" s="1370" t="s">
        <v>47</v>
      </c>
      <c r="S71" s="1370"/>
      <c r="T71" s="1370"/>
      <c r="U71" s="1370"/>
      <c r="V71" s="1370"/>
      <c r="W71" s="1370"/>
      <c r="X71" s="1370"/>
      <c r="Y71" s="1370"/>
      <c r="Z71" s="1370"/>
      <c r="AA71" s="1370"/>
      <c r="AB71" s="1370"/>
      <c r="AC71" s="1370"/>
      <c r="AD71" s="1370"/>
      <c r="AE71" s="1370"/>
      <c r="AF71" s="1370"/>
      <c r="AG71" s="1370"/>
      <c r="AH71" s="1369" t="s">
        <v>31</v>
      </c>
      <c r="AI71" s="1369"/>
      <c r="AJ71" s="1369"/>
      <c r="AK71" s="1369"/>
      <c r="AL71" s="1369"/>
      <c r="AM71" s="1369"/>
      <c r="AN71" s="1369"/>
      <c r="AO71" s="1369"/>
      <c r="AP71" s="1369"/>
      <c r="AQ71" s="1369"/>
      <c r="AR71" s="1369"/>
      <c r="AS71" s="1369"/>
      <c r="AT71" s="1369"/>
      <c r="AU71" s="1369"/>
      <c r="AV71" s="1369"/>
      <c r="AW71" s="1370" t="s">
        <v>964</v>
      </c>
      <c r="AX71" s="1370"/>
      <c r="AY71" s="1370"/>
      <c r="AZ71" s="1370"/>
      <c r="BA71" s="1370"/>
      <c r="BB71" s="1370"/>
      <c r="BC71" s="1370"/>
      <c r="BD71" s="1370"/>
      <c r="BE71" s="1370"/>
      <c r="BF71" s="1370"/>
      <c r="BG71" s="1370"/>
      <c r="BH71" s="1370"/>
      <c r="BI71" s="1370"/>
      <c r="BJ71" s="1370"/>
      <c r="BK71" s="1370"/>
      <c r="BL71" s="1370"/>
      <c r="BM71" s="1370"/>
      <c r="BN71" s="1370"/>
      <c r="BO71" s="1370"/>
      <c r="BP71" s="1370"/>
      <c r="BQ71" s="1370"/>
      <c r="BR71" s="1370"/>
      <c r="BS71" s="1370"/>
      <c r="BT71" s="1370"/>
      <c r="BU71" s="1370"/>
      <c r="BV71" s="1370"/>
      <c r="BW71" s="1370"/>
      <c r="BX71" s="1370"/>
      <c r="BY71" s="1370"/>
      <c r="BZ71" s="1370"/>
    </row>
    <row r="72" spans="1:78" ht="12.75" hidden="1" customHeight="1" outlineLevel="1">
      <c r="A72" s="12"/>
      <c r="B72" s="1"/>
      <c r="C72" s="137" t="str">
        <f>+'PIB O Pctes'!J5</f>
        <v>VABrii20</v>
      </c>
      <c r="D72" s="137" t="str">
        <f>+'PIB O Pctes'!J4</f>
        <v>Rentas inmobiliarias imputadas</v>
      </c>
      <c r="E72" s="148" t="s">
        <v>13</v>
      </c>
      <c r="F72" s="148" t="s">
        <v>2</v>
      </c>
      <c r="G72" s="137"/>
      <c r="H72" s="129"/>
      <c r="I72" s="129"/>
      <c r="J72" s="129"/>
      <c r="K72" s="129"/>
      <c r="L72" s="129"/>
      <c r="M72" s="129"/>
      <c r="N72" s="129"/>
      <c r="O72" s="129"/>
      <c r="P72" s="129"/>
      <c r="Q72" s="129"/>
      <c r="R72" s="129"/>
      <c r="S72" s="129"/>
      <c r="T72" s="130"/>
      <c r="U72" s="129"/>
      <c r="V72" s="129"/>
      <c r="W72" s="129"/>
      <c r="X72" s="129"/>
      <c r="Y72" s="130"/>
      <c r="Z72" s="129"/>
      <c r="AA72" s="129"/>
      <c r="AB72" s="129"/>
      <c r="AC72" s="129"/>
      <c r="AD72" s="130"/>
      <c r="AE72" s="129"/>
      <c r="AF72" s="129"/>
      <c r="AG72" s="129"/>
      <c r="AH72" s="129"/>
      <c r="AI72" s="129"/>
      <c r="AJ72" s="130"/>
      <c r="AK72" s="129"/>
      <c r="AL72" s="129"/>
      <c r="AM72" s="129"/>
      <c r="AN72" s="129"/>
      <c r="AO72" s="130"/>
      <c r="AP72" s="129"/>
      <c r="AQ72" s="129"/>
      <c r="AR72" s="129"/>
      <c r="AS72" s="129"/>
      <c r="AT72" s="130"/>
      <c r="AU72" s="129"/>
      <c r="AV72" s="129"/>
      <c r="AW72" s="1370" t="s">
        <v>964</v>
      </c>
      <c r="AX72" s="1370"/>
      <c r="AY72" s="1370"/>
      <c r="AZ72" s="1370"/>
      <c r="BA72" s="1370"/>
      <c r="BB72" s="1370"/>
      <c r="BC72" s="1370"/>
      <c r="BD72" s="1370"/>
      <c r="BE72" s="1370"/>
      <c r="BF72" s="1370"/>
      <c r="BG72" s="1370"/>
      <c r="BH72" s="1370"/>
      <c r="BI72" s="1370"/>
      <c r="BJ72" s="1370"/>
      <c r="BK72" s="1370"/>
      <c r="BL72" s="1370"/>
      <c r="BM72" s="1370"/>
      <c r="BN72" s="1370"/>
      <c r="BO72" s="1370"/>
      <c r="BP72" s="1370"/>
      <c r="BQ72" s="1370"/>
      <c r="BR72" s="1370"/>
      <c r="BS72" s="1370"/>
      <c r="BT72" s="1370"/>
      <c r="BU72" s="1370"/>
      <c r="BV72" s="1370"/>
      <c r="BW72" s="1370"/>
      <c r="BX72" s="1370"/>
      <c r="BY72" s="1370"/>
      <c r="BZ72" s="1370"/>
    </row>
    <row r="73" spans="1:78" ht="12.75" hidden="1" customHeight="1" outlineLevel="1">
      <c r="A73" s="2"/>
      <c r="B73" s="1"/>
      <c r="C73" s="63" t="str">
        <f>+'PIB O Pctes'!K5</f>
        <v>VABSNDV20</v>
      </c>
      <c r="D73" s="63" t="str">
        <f>+'PIB O Pctes'!K4</f>
        <v>VABpb Servicios. Administración pública, educación y sanidad</v>
      </c>
      <c r="E73" s="148" t="s">
        <v>13</v>
      </c>
      <c r="F73" s="148" t="s">
        <v>2</v>
      </c>
      <c r="G73" s="63"/>
      <c r="H73" s="129"/>
      <c r="I73" s="129"/>
      <c r="J73" s="129"/>
      <c r="K73" s="129"/>
      <c r="L73" s="129"/>
      <c r="M73" s="129"/>
      <c r="N73" s="129"/>
      <c r="O73" s="129"/>
      <c r="P73" s="129"/>
      <c r="Q73" s="129"/>
      <c r="R73" s="1370" t="s">
        <v>47</v>
      </c>
      <c r="S73" s="1370"/>
      <c r="T73" s="1370"/>
      <c r="U73" s="1370"/>
      <c r="V73" s="1370"/>
      <c r="W73" s="1370"/>
      <c r="X73" s="1370"/>
      <c r="Y73" s="1370"/>
      <c r="Z73" s="1370"/>
      <c r="AA73" s="1370"/>
      <c r="AB73" s="1370"/>
      <c r="AC73" s="1370"/>
      <c r="AD73" s="1370"/>
      <c r="AE73" s="1370"/>
      <c r="AF73" s="1370"/>
      <c r="AG73" s="1370"/>
      <c r="AH73" s="1369" t="s">
        <v>31</v>
      </c>
      <c r="AI73" s="1369"/>
      <c r="AJ73" s="1369"/>
      <c r="AK73" s="1369"/>
      <c r="AL73" s="1369"/>
      <c r="AM73" s="1369"/>
      <c r="AN73" s="1369"/>
      <c r="AO73" s="1369"/>
      <c r="AP73" s="1369"/>
      <c r="AQ73" s="1369"/>
      <c r="AR73" s="1369"/>
      <c r="AS73" s="1369"/>
      <c r="AT73" s="1369"/>
      <c r="AU73" s="1369"/>
      <c r="AV73" s="1369"/>
      <c r="AW73" s="1370" t="s">
        <v>964</v>
      </c>
      <c r="AX73" s="1370"/>
      <c r="AY73" s="1370"/>
      <c r="AZ73" s="1370"/>
      <c r="BA73" s="1370"/>
      <c r="BB73" s="1370"/>
      <c r="BC73" s="1370"/>
      <c r="BD73" s="1370"/>
      <c r="BE73" s="1370"/>
      <c r="BF73" s="1370"/>
      <c r="BG73" s="1370"/>
      <c r="BH73" s="1370"/>
      <c r="BI73" s="1370"/>
      <c r="BJ73" s="1370"/>
      <c r="BK73" s="1370"/>
      <c r="BL73" s="1370"/>
      <c r="BM73" s="1370"/>
      <c r="BN73" s="1370"/>
      <c r="BO73" s="1370"/>
      <c r="BP73" s="1370"/>
      <c r="BQ73" s="1370"/>
      <c r="BR73" s="1370"/>
      <c r="BS73" s="1370"/>
      <c r="BT73" s="1370"/>
      <c r="BU73" s="1370"/>
      <c r="BV73" s="1370"/>
      <c r="BW73" s="1370"/>
      <c r="BX73" s="1370"/>
      <c r="BY73" s="1370"/>
      <c r="BZ73" s="1370"/>
    </row>
    <row r="74" spans="1:78" ht="12.75" hidden="1" customHeight="1" outlineLevel="1">
      <c r="A74" s="2"/>
      <c r="B74" s="1"/>
      <c r="C74" s="63" t="str">
        <f>+'PIB O Pctes'!L5</f>
        <v>INSP20</v>
      </c>
      <c r="D74" s="63" t="str">
        <f>+'PIB O Pctes'!L4</f>
        <v>Impuestos menos subvenciones sobre los productos</v>
      </c>
      <c r="E74" s="148" t="s">
        <v>13</v>
      </c>
      <c r="F74" s="148" t="s">
        <v>2</v>
      </c>
      <c r="G74" s="63"/>
      <c r="H74" s="129"/>
      <c r="I74" s="129"/>
      <c r="J74" s="129"/>
      <c r="K74" s="129"/>
      <c r="L74" s="129"/>
      <c r="M74" s="129"/>
      <c r="N74" s="129"/>
      <c r="O74" s="129"/>
      <c r="P74" s="129"/>
      <c r="Q74" s="129"/>
      <c r="R74" s="1369" t="s">
        <v>56</v>
      </c>
      <c r="S74" s="1369"/>
      <c r="T74" s="1369"/>
      <c r="U74" s="1369"/>
      <c r="V74" s="1369"/>
      <c r="W74" s="1369"/>
      <c r="X74" s="1369"/>
      <c r="Y74" s="1374" t="s">
        <v>4</v>
      </c>
      <c r="Z74" s="1374"/>
      <c r="AA74" s="1374"/>
      <c r="AB74" s="1374"/>
      <c r="AC74" s="1374"/>
      <c r="AD74" s="1374"/>
      <c r="AE74" s="1374"/>
      <c r="AF74" s="1374"/>
      <c r="AG74" s="1374"/>
      <c r="AH74" s="1369" t="s">
        <v>31</v>
      </c>
      <c r="AI74" s="1369"/>
      <c r="AJ74" s="1369"/>
      <c r="AK74" s="1369"/>
      <c r="AL74" s="1369"/>
      <c r="AM74" s="1369"/>
      <c r="AN74" s="1369"/>
      <c r="AO74" s="1369"/>
      <c r="AP74" s="1369"/>
      <c r="AQ74" s="1369"/>
      <c r="AR74" s="1369"/>
      <c r="AS74" s="1369"/>
      <c r="AT74" s="1369"/>
      <c r="AU74" s="1369"/>
      <c r="AV74" s="1369"/>
      <c r="AW74" s="1370" t="s">
        <v>964</v>
      </c>
      <c r="AX74" s="1370"/>
      <c r="AY74" s="1370"/>
      <c r="AZ74" s="1370"/>
      <c r="BA74" s="1370"/>
      <c r="BB74" s="1370"/>
      <c r="BC74" s="1370"/>
      <c r="BD74" s="1370"/>
      <c r="BE74" s="1370"/>
      <c r="BF74" s="1370"/>
      <c r="BG74" s="1370"/>
      <c r="BH74" s="1370"/>
      <c r="BI74" s="1370"/>
      <c r="BJ74" s="1370"/>
      <c r="BK74" s="1370"/>
      <c r="BL74" s="1370"/>
      <c r="BM74" s="1370"/>
      <c r="BN74" s="1370"/>
      <c r="BO74" s="1370"/>
      <c r="BP74" s="1370"/>
      <c r="BQ74" s="1370"/>
      <c r="BR74" s="1370"/>
      <c r="BS74" s="1370"/>
      <c r="BT74" s="1370"/>
      <c r="BU74" s="1370"/>
      <c r="BV74" s="1370"/>
      <c r="BW74" s="1370"/>
      <c r="BX74" s="1370"/>
      <c r="BY74" s="1370"/>
      <c r="BZ74" s="1370"/>
    </row>
    <row r="75" spans="1:78" ht="12.75" hidden="1" customHeight="1" outlineLevel="1">
      <c r="A75" s="2"/>
      <c r="B75" s="1"/>
      <c r="C75" s="133"/>
      <c r="D75" s="134"/>
      <c r="E75" s="121"/>
      <c r="F75" s="121"/>
      <c r="G75" s="899"/>
      <c r="H75" s="132"/>
      <c r="I75" s="132"/>
      <c r="J75" s="132"/>
      <c r="K75" s="132"/>
      <c r="L75" s="132"/>
      <c r="M75" s="132"/>
      <c r="N75" s="132"/>
      <c r="O75" s="132"/>
      <c r="P75" s="132"/>
      <c r="Q75" s="132"/>
      <c r="R75" s="132"/>
      <c r="S75" s="132"/>
      <c r="T75" s="132"/>
      <c r="U75" s="132"/>
      <c r="V75" s="132"/>
      <c r="W75" s="132"/>
      <c r="X75" s="132"/>
      <c r="Y75" s="132"/>
      <c r="Z75" s="132"/>
      <c r="AA75" s="132"/>
      <c r="AB75" s="132"/>
      <c r="AC75" s="132"/>
      <c r="AD75" s="132"/>
      <c r="AE75" s="132"/>
      <c r="AF75" s="132"/>
      <c r="AG75" s="132"/>
      <c r="AH75" s="132"/>
      <c r="AI75" s="132"/>
      <c r="AJ75" s="132"/>
      <c r="AK75" s="132"/>
      <c r="AL75" s="132"/>
      <c r="AM75" s="132"/>
      <c r="AN75" s="132"/>
      <c r="AO75" s="132"/>
      <c r="AP75" s="132"/>
      <c r="AQ75" s="132"/>
      <c r="AR75" s="132"/>
      <c r="AS75" s="132"/>
      <c r="AT75" s="132"/>
      <c r="AU75" s="132"/>
      <c r="AV75" s="132"/>
      <c r="AW75" s="132"/>
      <c r="AX75" s="132"/>
      <c r="AY75" s="132"/>
      <c r="AZ75" s="132"/>
      <c r="BA75" s="132"/>
      <c r="BB75" s="132"/>
      <c r="BC75" s="132"/>
      <c r="BD75" s="132"/>
      <c r="BE75" s="132"/>
      <c r="BF75" s="132"/>
      <c r="BG75" s="132"/>
      <c r="BH75" s="132"/>
      <c r="BI75" s="132"/>
    </row>
    <row r="76" spans="1:78" ht="12.75" customHeight="1" collapsed="1">
      <c r="A76" s="2"/>
      <c r="B76" s="1"/>
      <c r="C76" s="133"/>
      <c r="D76" s="134"/>
      <c r="E76" s="121"/>
      <c r="F76" s="121"/>
      <c r="G76" s="899"/>
      <c r="H76" s="132"/>
      <c r="I76" s="132"/>
      <c r="J76" s="132"/>
      <c r="K76" s="132"/>
      <c r="L76" s="132"/>
      <c r="M76" s="132"/>
      <c r="N76" s="132"/>
      <c r="O76" s="132"/>
      <c r="P76" s="132"/>
      <c r="Q76" s="132"/>
      <c r="R76" s="132"/>
      <c r="S76" s="132"/>
      <c r="T76" s="132"/>
      <c r="U76" s="132"/>
      <c r="V76" s="132"/>
      <c r="W76" s="132"/>
      <c r="X76" s="132"/>
      <c r="Y76" s="132"/>
      <c r="Z76" s="132"/>
      <c r="AA76" s="132"/>
      <c r="AB76" s="132"/>
      <c r="AC76" s="132"/>
      <c r="AD76" s="132"/>
      <c r="AE76" s="132"/>
      <c r="AF76" s="132"/>
      <c r="AG76" s="132"/>
      <c r="AH76" s="132"/>
      <c r="AI76" s="132"/>
      <c r="AJ76" s="132"/>
      <c r="AK76" s="132"/>
      <c r="AL76" s="132"/>
      <c r="AM76" s="132"/>
      <c r="AN76" s="132"/>
      <c r="AO76" s="132"/>
      <c r="AP76" s="132"/>
      <c r="AQ76" s="132"/>
      <c r="AR76" s="132"/>
      <c r="AS76" s="132"/>
      <c r="AT76" s="132"/>
      <c r="AU76" s="132"/>
      <c r="AV76" s="132"/>
      <c r="AW76" s="132"/>
      <c r="AX76" s="132"/>
      <c r="AY76" s="132"/>
      <c r="AZ76" s="132"/>
      <c r="BA76" s="132"/>
      <c r="BB76" s="132"/>
      <c r="BC76" s="132"/>
      <c r="BD76" s="132"/>
      <c r="BE76" s="132"/>
      <c r="BF76" s="132"/>
      <c r="BG76" s="132"/>
      <c r="BH76" s="132"/>
      <c r="BI76" s="132"/>
    </row>
    <row r="77" spans="1:78" ht="12.75" customHeight="1">
      <c r="A77" s="124" t="s">
        <v>201</v>
      </c>
      <c r="B77" s="266" t="str">
        <f>+'PIB O Deflactor'!B1</f>
        <v>CUADRO 7:    DEFLACTORES DEL PIB y de las Ramas de Actividad</v>
      </c>
      <c r="C77" s="268" t="s">
        <v>503</v>
      </c>
      <c r="D77" s="267" t="str">
        <f>+A4</f>
        <v>AÑO 2020=100</v>
      </c>
      <c r="E77" s="267"/>
      <c r="F77" s="267"/>
      <c r="G77" s="267"/>
      <c r="H77" s="267"/>
      <c r="I77" s="267"/>
      <c r="J77" s="267"/>
      <c r="K77" s="267"/>
      <c r="L77" s="267"/>
      <c r="M77" s="267"/>
      <c r="N77" s="267"/>
      <c r="O77" s="267"/>
      <c r="P77" s="267"/>
      <c r="Q77" s="267"/>
      <c r="R77" s="267"/>
      <c r="S77" s="267"/>
      <c r="T77" s="267"/>
      <c r="U77" s="267"/>
      <c r="V77" s="267"/>
      <c r="W77" s="267"/>
      <c r="X77" s="267"/>
      <c r="Y77" s="267"/>
      <c r="Z77" s="267"/>
      <c r="AA77" s="267"/>
      <c r="AB77" s="267"/>
      <c r="AC77" s="267"/>
      <c r="AD77" s="267"/>
      <c r="AE77" s="267"/>
      <c r="AF77" s="267"/>
      <c r="AG77" s="267"/>
      <c r="AH77" s="267"/>
      <c r="AI77" s="267"/>
      <c r="AJ77" s="267"/>
      <c r="AK77" s="267"/>
      <c r="AL77" s="267"/>
      <c r="AM77" s="267"/>
      <c r="AN77" s="267"/>
      <c r="AO77" s="267"/>
      <c r="AP77" s="267"/>
      <c r="AQ77" s="267"/>
      <c r="AR77" s="267"/>
      <c r="AS77" s="267"/>
      <c r="AT77" s="267"/>
      <c r="AU77" s="267"/>
      <c r="AV77" s="267"/>
      <c r="AW77" s="267"/>
      <c r="AX77" s="267"/>
      <c r="AY77" s="267"/>
      <c r="AZ77" s="267"/>
      <c r="BA77" s="267"/>
      <c r="BB77" s="267"/>
      <c r="BC77" s="267"/>
      <c r="BD77" s="267"/>
      <c r="BE77" s="267"/>
      <c r="BF77" s="267"/>
      <c r="BG77" s="267"/>
      <c r="BH77" s="267"/>
      <c r="BI77" s="267"/>
      <c r="BJ77" s="267"/>
      <c r="BK77" s="267"/>
      <c r="BL77" s="267"/>
      <c r="BM77" s="267"/>
      <c r="BN77" s="267"/>
      <c r="BO77" s="267"/>
      <c r="BP77" s="267"/>
      <c r="BQ77" s="267"/>
      <c r="BR77" s="267"/>
      <c r="BS77" s="267"/>
      <c r="BT77" s="267"/>
      <c r="BU77" s="267"/>
      <c r="BV77" s="267"/>
      <c r="BW77" s="267"/>
      <c r="BX77" s="267"/>
      <c r="BY77" s="267"/>
      <c r="BZ77" s="267"/>
    </row>
    <row r="78" spans="1:78" ht="12.75" hidden="1" customHeight="1" outlineLevel="1">
      <c r="A78" s="2"/>
      <c r="B78" s="1"/>
      <c r="C78" s="133"/>
      <c r="D78" s="121"/>
      <c r="E78" s="121"/>
      <c r="F78" s="160"/>
      <c r="G78" s="126"/>
      <c r="H78" s="132"/>
      <c r="I78" s="132"/>
      <c r="J78" s="132"/>
      <c r="K78" s="132"/>
      <c r="L78" s="132"/>
      <c r="M78" s="132"/>
      <c r="N78" s="132"/>
      <c r="O78" s="132"/>
      <c r="P78" s="132"/>
      <c r="Q78" s="132"/>
      <c r="R78" s="132"/>
      <c r="S78" s="132"/>
      <c r="T78" s="132"/>
      <c r="U78" s="132"/>
      <c r="V78" s="132"/>
      <c r="W78" s="132"/>
      <c r="X78" s="132"/>
      <c r="Y78" s="132"/>
      <c r="Z78" s="132"/>
      <c r="AA78" s="132"/>
      <c r="AB78" s="132"/>
      <c r="AC78" s="132"/>
      <c r="AD78" s="132"/>
      <c r="AE78" s="132"/>
      <c r="AF78" s="132"/>
      <c r="AG78" s="132"/>
      <c r="AH78" s="132"/>
      <c r="AI78" s="132"/>
      <c r="AJ78" s="132"/>
      <c r="AK78" s="132"/>
      <c r="AL78" s="132"/>
      <c r="AM78" s="132"/>
      <c r="AN78" s="132"/>
      <c r="AO78" s="132"/>
      <c r="AP78" s="132"/>
      <c r="AQ78" s="132"/>
      <c r="AR78" s="129"/>
      <c r="AS78" s="132"/>
      <c r="AT78" s="132"/>
      <c r="AU78" s="132"/>
      <c r="AV78" s="132"/>
      <c r="AW78" s="132"/>
      <c r="AX78" s="132"/>
      <c r="AY78" s="132"/>
      <c r="AZ78" s="132"/>
      <c r="BA78" s="132"/>
      <c r="BB78" s="132"/>
      <c r="BC78" s="132"/>
      <c r="BD78" s="132"/>
      <c r="BE78" s="132"/>
      <c r="BF78" s="132"/>
      <c r="BG78" s="132"/>
      <c r="BH78" s="132"/>
      <c r="BI78" s="132"/>
    </row>
    <row r="79" spans="1:78" ht="12.75" hidden="1" customHeight="1" outlineLevel="1">
      <c r="A79" s="12"/>
      <c r="B79" s="1"/>
      <c r="C79" s="63" t="str">
        <f>+'PIB O Deflactor'!B5</f>
        <v>dPIB</v>
      </c>
      <c r="D79" s="63" t="str">
        <f>+'PIB O Deflactor'!B4</f>
        <v>Deflactor del Producto Interior Bruto</v>
      </c>
      <c r="E79" s="148"/>
      <c r="F79" s="148" t="s">
        <v>24</v>
      </c>
      <c r="G79" s="63"/>
      <c r="H79" s="1369"/>
      <c r="I79" s="1369"/>
      <c r="J79" s="1369"/>
      <c r="K79" s="1369"/>
      <c r="L79" s="1369"/>
      <c r="M79" s="1369"/>
      <c r="N79" s="1369"/>
      <c r="O79" s="1369"/>
      <c r="P79" s="1369"/>
      <c r="Q79" s="1369"/>
      <c r="R79" s="1369"/>
      <c r="S79" s="1369"/>
      <c r="T79" s="1369"/>
      <c r="U79" s="1369"/>
      <c r="V79" s="1369"/>
      <c r="W79" s="1369"/>
      <c r="X79" s="1369"/>
      <c r="Y79" s="1369"/>
      <c r="Z79" s="1369"/>
      <c r="AA79" s="1369"/>
      <c r="AB79" s="1369"/>
      <c r="AC79" s="1369"/>
      <c r="AD79" s="1369"/>
      <c r="AE79" s="1369"/>
      <c r="AF79" s="1369"/>
      <c r="AG79" s="1369"/>
      <c r="AH79" s="1369"/>
      <c r="AI79" s="1369"/>
      <c r="AJ79" s="1369"/>
      <c r="AK79" s="1369"/>
      <c r="AL79" s="1369"/>
      <c r="AM79" s="1369"/>
      <c r="AN79" s="1369"/>
      <c r="AO79" s="1369"/>
      <c r="AP79" s="1369"/>
      <c r="AQ79" s="1369"/>
      <c r="AR79" s="1369"/>
      <c r="AS79" s="1369"/>
      <c r="AT79" s="1369"/>
      <c r="AU79" s="1369"/>
      <c r="AV79" s="1369"/>
      <c r="AW79" s="1369"/>
      <c r="AX79" s="1369"/>
      <c r="AY79" s="1369"/>
      <c r="AZ79" s="1369"/>
      <c r="BA79" s="1369"/>
      <c r="BB79" s="1369"/>
      <c r="BC79" s="1369"/>
      <c r="BD79" s="1369"/>
      <c r="BE79" s="1369"/>
      <c r="BF79" s="1369"/>
      <c r="BG79" s="1369"/>
      <c r="BH79" s="1369"/>
      <c r="BI79" s="1369"/>
      <c r="BJ79" s="1369"/>
      <c r="BK79" s="1369"/>
      <c r="BL79" s="1369"/>
      <c r="BM79" s="1369"/>
      <c r="BN79" s="1369"/>
      <c r="BO79" s="1369"/>
      <c r="BP79" s="1369"/>
      <c r="BQ79" s="1369"/>
      <c r="BR79" s="1369"/>
      <c r="BS79" s="1369"/>
      <c r="BT79" s="1369"/>
      <c r="BU79" s="1369"/>
      <c r="BV79" s="1369"/>
      <c r="BW79" s="1369"/>
      <c r="BX79" s="1369"/>
      <c r="BY79" s="1369"/>
      <c r="BZ79" s="1369"/>
    </row>
    <row r="80" spans="1:78" ht="12.75" hidden="1" customHeight="1" outlineLevel="1">
      <c r="A80" s="12"/>
      <c r="B80" s="1"/>
      <c r="C80" s="63" t="str">
        <f>+'PIB O Deflactor'!C5</f>
        <v>dVABpb</v>
      </c>
      <c r="D80" s="63" t="str">
        <f>+'PIB O Deflactor'!C4</f>
        <v>Deflactor del Valor Añadido Bruto a precios básicos (VABpb)</v>
      </c>
      <c r="E80" s="148"/>
      <c r="F80" s="148" t="s">
        <v>24</v>
      </c>
      <c r="G80" s="63"/>
      <c r="H80" s="129"/>
      <c r="I80" s="129"/>
      <c r="J80" s="129"/>
      <c r="K80" s="129"/>
      <c r="L80" s="129"/>
      <c r="M80" s="129"/>
      <c r="N80" s="129"/>
      <c r="O80" s="129"/>
      <c r="P80" s="129"/>
      <c r="Q80" s="129"/>
      <c r="R80" s="1369"/>
      <c r="S80" s="1369"/>
      <c r="T80" s="1369"/>
      <c r="U80" s="1369"/>
      <c r="V80" s="1369"/>
      <c r="W80" s="1369"/>
      <c r="X80" s="1369"/>
      <c r="Y80" s="1369"/>
      <c r="Z80" s="1369"/>
      <c r="AA80" s="1369"/>
      <c r="AB80" s="1369"/>
      <c r="AC80" s="1369"/>
      <c r="AD80" s="1369"/>
      <c r="AE80" s="1369"/>
      <c r="AF80" s="1369"/>
      <c r="AG80" s="1369"/>
      <c r="AH80" s="1369"/>
      <c r="AI80" s="1369"/>
      <c r="AJ80" s="1369"/>
      <c r="AK80" s="1369"/>
      <c r="AL80" s="1369"/>
      <c r="AM80" s="1369"/>
      <c r="AN80" s="1369"/>
      <c r="AO80" s="1369"/>
      <c r="AP80" s="1369"/>
      <c r="AQ80" s="1369"/>
      <c r="AR80" s="1369"/>
      <c r="AS80" s="1369"/>
      <c r="AT80" s="1369"/>
      <c r="AU80" s="1369"/>
      <c r="AV80" s="1369"/>
      <c r="AW80" s="1369"/>
      <c r="AX80" s="1369"/>
      <c r="AY80" s="1369"/>
      <c r="AZ80" s="1369"/>
      <c r="BA80" s="1369"/>
      <c r="BB80" s="1369"/>
      <c r="BC80" s="1369"/>
      <c r="BD80" s="1369"/>
      <c r="BE80" s="1369"/>
      <c r="BF80" s="1369"/>
      <c r="BG80" s="1369"/>
      <c r="BH80" s="1369"/>
      <c r="BI80" s="1369"/>
      <c r="BJ80" s="1369"/>
      <c r="BK80" s="1369"/>
      <c r="BL80" s="1369"/>
      <c r="BM80" s="1369"/>
      <c r="BN80" s="1369"/>
      <c r="BO80" s="1369"/>
      <c r="BP80" s="1369"/>
      <c r="BQ80" s="1369"/>
      <c r="BR80" s="1369"/>
      <c r="BS80" s="1369"/>
      <c r="BT80" s="1369"/>
      <c r="BU80" s="1369"/>
      <c r="BV80" s="1369"/>
      <c r="BW80" s="1369"/>
      <c r="BX80" s="1369"/>
      <c r="BY80" s="1369"/>
      <c r="BZ80" s="1369"/>
    </row>
    <row r="81" spans="1:78" ht="12.75" hidden="1" customHeight="1" outlineLevel="1">
      <c r="A81" s="2"/>
      <c r="B81" s="1"/>
      <c r="C81" s="63" t="str">
        <f>+'PIB O Deflactor'!D5</f>
        <v>dVABAGR</v>
      </c>
      <c r="D81" s="63" t="str">
        <f>+'PIB O Deflactor'!D4</f>
        <v xml:space="preserve">Deflactor de VABpb Agricultura, ganadería, silvicultura y pesca </v>
      </c>
      <c r="E81" s="148"/>
      <c r="F81" s="148" t="s">
        <v>24</v>
      </c>
      <c r="G81" s="63"/>
      <c r="H81" s="129"/>
      <c r="I81" s="129"/>
      <c r="J81" s="129"/>
      <c r="K81" s="129"/>
      <c r="L81" s="129"/>
      <c r="M81" s="129"/>
      <c r="N81" s="129"/>
      <c r="O81" s="129"/>
      <c r="P81" s="129"/>
      <c r="Q81" s="129"/>
      <c r="R81" s="1369"/>
      <c r="S81" s="1369"/>
      <c r="T81" s="1369"/>
      <c r="U81" s="1369"/>
      <c r="V81" s="1369"/>
      <c r="W81" s="1369"/>
      <c r="X81" s="1369"/>
      <c r="Y81" s="1369"/>
      <c r="Z81" s="1369"/>
      <c r="AA81" s="1369"/>
      <c r="AB81" s="1369"/>
      <c r="AC81" s="1369"/>
      <c r="AD81" s="1369"/>
      <c r="AE81" s="1369"/>
      <c r="AF81" s="1369"/>
      <c r="AG81" s="1369"/>
      <c r="AH81" s="1369"/>
      <c r="AI81" s="1369"/>
      <c r="AJ81" s="1369"/>
      <c r="AK81" s="1369"/>
      <c r="AL81" s="1369"/>
      <c r="AM81" s="1369"/>
      <c r="AN81" s="1369"/>
      <c r="AO81" s="1369"/>
      <c r="AP81" s="1369"/>
      <c r="AQ81" s="1369"/>
      <c r="AR81" s="1369"/>
      <c r="AS81" s="1369"/>
      <c r="AT81" s="1369"/>
      <c r="AU81" s="1369"/>
      <c r="AV81" s="1369"/>
      <c r="AW81" s="1369"/>
      <c r="AX81" s="1369"/>
      <c r="AY81" s="1369"/>
      <c r="AZ81" s="1369"/>
      <c r="BA81" s="1369"/>
      <c r="BB81" s="1369"/>
      <c r="BC81" s="1369"/>
      <c r="BD81" s="1369"/>
      <c r="BE81" s="1369"/>
      <c r="BF81" s="1369"/>
      <c r="BG81" s="1369"/>
      <c r="BH81" s="1369"/>
      <c r="BI81" s="1369"/>
      <c r="BJ81" s="1369"/>
      <c r="BK81" s="1369"/>
      <c r="BL81" s="1369"/>
      <c r="BM81" s="1369"/>
      <c r="BN81" s="1369"/>
      <c r="BO81" s="1369"/>
      <c r="BP81" s="1369"/>
      <c r="BQ81" s="1369"/>
      <c r="BR81" s="1369"/>
      <c r="BS81" s="1369"/>
      <c r="BT81" s="1369"/>
      <c r="BU81" s="1369"/>
      <c r="BV81" s="1369"/>
      <c r="BW81" s="1369"/>
      <c r="BX81" s="1369"/>
      <c r="BY81" s="1369"/>
      <c r="BZ81" s="1369"/>
    </row>
    <row r="82" spans="1:78" ht="12.75" hidden="1" customHeight="1" outlineLevel="1">
      <c r="A82" s="2"/>
      <c r="B82" s="1"/>
      <c r="C82" s="63" t="str">
        <f>+'PIB O Deflactor'!E5</f>
        <v>dVABENE</v>
      </c>
      <c r="D82" s="63" t="str">
        <f>+'PIB O Deflactor'!E4</f>
        <v>Deflactor del VABpb Industria. Industria energética</v>
      </c>
      <c r="E82" s="148"/>
      <c r="F82" s="148" t="s">
        <v>24</v>
      </c>
      <c r="G82" s="63"/>
      <c r="H82" s="129"/>
      <c r="I82" s="129"/>
      <c r="J82" s="129"/>
      <c r="K82" s="129"/>
      <c r="L82" s="129"/>
      <c r="M82" s="129"/>
      <c r="N82" s="129"/>
      <c r="O82" s="129"/>
      <c r="P82" s="129"/>
      <c r="Q82" s="129"/>
      <c r="R82" s="1369"/>
      <c r="S82" s="1369"/>
      <c r="T82" s="1369"/>
      <c r="U82" s="1369"/>
      <c r="V82" s="1369"/>
      <c r="W82" s="1369"/>
      <c r="X82" s="1369"/>
      <c r="Y82" s="1369"/>
      <c r="Z82" s="1369"/>
      <c r="AA82" s="1369"/>
      <c r="AB82" s="1369"/>
      <c r="AC82" s="1369"/>
      <c r="AD82" s="1369"/>
      <c r="AE82" s="1369"/>
      <c r="AF82" s="1369"/>
      <c r="AG82" s="1369"/>
      <c r="AH82" s="1369"/>
      <c r="AI82" s="1369"/>
      <c r="AJ82" s="1369"/>
      <c r="AK82" s="1369"/>
      <c r="AL82" s="1369"/>
      <c r="AM82" s="1369"/>
      <c r="AN82" s="1369"/>
      <c r="AO82" s="1369"/>
      <c r="AP82" s="1369"/>
      <c r="AQ82" s="1369"/>
      <c r="AR82" s="1369"/>
      <c r="AS82" s="1369"/>
      <c r="AT82" s="1369"/>
      <c r="AU82" s="1369"/>
      <c r="AV82" s="1369"/>
      <c r="AW82" s="1369"/>
      <c r="AX82" s="1369"/>
      <c r="AY82" s="1369"/>
      <c r="AZ82" s="1369"/>
      <c r="BA82" s="1369"/>
      <c r="BB82" s="1369"/>
      <c r="BC82" s="1369"/>
      <c r="BD82" s="1369"/>
      <c r="BE82" s="1369"/>
      <c r="BF82" s="1369"/>
      <c r="BG82" s="1369"/>
      <c r="BH82" s="1369"/>
      <c r="BI82" s="1369"/>
      <c r="BJ82" s="1369"/>
      <c r="BK82" s="1369"/>
      <c r="BL82" s="1369"/>
      <c r="BM82" s="1369"/>
      <c r="BN82" s="1369"/>
      <c r="BO82" s="1369"/>
      <c r="BP82" s="1369"/>
      <c r="BQ82" s="1369"/>
      <c r="BR82" s="1369"/>
      <c r="BS82" s="1369"/>
      <c r="BT82" s="1369"/>
      <c r="BU82" s="1369"/>
      <c r="BV82" s="1369"/>
      <c r="BW82" s="1369"/>
      <c r="BX82" s="1369"/>
      <c r="BY82" s="1369"/>
      <c r="BZ82" s="1369"/>
    </row>
    <row r="83" spans="1:78" ht="12.75" hidden="1" customHeight="1" outlineLevel="1">
      <c r="A83" s="2"/>
      <c r="B83" s="1"/>
      <c r="C83" s="63" t="str">
        <f>+'PIB O Deflactor'!F5</f>
        <v>dVABIND</v>
      </c>
      <c r="D83" s="63" t="str">
        <f>+'PIB O Deflactor'!F4</f>
        <v>Deflactor del VABpb Industria. Industria manufacturera</v>
      </c>
      <c r="E83" s="148"/>
      <c r="F83" s="148" t="s">
        <v>24</v>
      </c>
      <c r="G83" s="63"/>
      <c r="H83" s="129"/>
      <c r="I83" s="129"/>
      <c r="J83" s="129"/>
      <c r="K83" s="129"/>
      <c r="L83" s="129"/>
      <c r="M83" s="129"/>
      <c r="N83" s="129"/>
      <c r="O83" s="129"/>
      <c r="P83" s="129"/>
      <c r="Q83" s="129"/>
      <c r="R83" s="1369"/>
      <c r="S83" s="1369"/>
      <c r="T83" s="1369"/>
      <c r="U83" s="1369"/>
      <c r="V83" s="1369"/>
      <c r="W83" s="1369"/>
      <c r="X83" s="1369"/>
      <c r="Y83" s="1369"/>
      <c r="Z83" s="1369"/>
      <c r="AA83" s="1369"/>
      <c r="AB83" s="1369"/>
      <c r="AC83" s="1369"/>
      <c r="AD83" s="1369"/>
      <c r="AE83" s="1369"/>
      <c r="AF83" s="1369"/>
      <c r="AG83" s="1369"/>
      <c r="AH83" s="1369"/>
      <c r="AI83" s="1369"/>
      <c r="AJ83" s="1369"/>
      <c r="AK83" s="1369"/>
      <c r="AL83" s="1369"/>
      <c r="AM83" s="1369"/>
      <c r="AN83" s="1369"/>
      <c r="AO83" s="1369"/>
      <c r="AP83" s="1369"/>
      <c r="AQ83" s="1369"/>
      <c r="AR83" s="1369"/>
      <c r="AS83" s="1369"/>
      <c r="AT83" s="1369"/>
      <c r="AU83" s="1369"/>
      <c r="AV83" s="1369"/>
      <c r="AW83" s="1369"/>
      <c r="AX83" s="1369"/>
      <c r="AY83" s="1369"/>
      <c r="AZ83" s="1369"/>
      <c r="BA83" s="1369"/>
      <c r="BB83" s="1369"/>
      <c r="BC83" s="1369"/>
      <c r="BD83" s="1369"/>
      <c r="BE83" s="1369"/>
      <c r="BF83" s="1369"/>
      <c r="BG83" s="1369"/>
      <c r="BH83" s="1369"/>
      <c r="BI83" s="1369"/>
      <c r="BJ83" s="1369"/>
      <c r="BK83" s="1369"/>
      <c r="BL83" s="1369"/>
      <c r="BM83" s="1369"/>
      <c r="BN83" s="1369"/>
      <c r="BO83" s="1369"/>
      <c r="BP83" s="1369"/>
      <c r="BQ83" s="1369"/>
      <c r="BR83" s="1369"/>
      <c r="BS83" s="1369"/>
      <c r="BT83" s="1369"/>
      <c r="BU83" s="1369"/>
      <c r="BV83" s="1369"/>
      <c r="BW83" s="1369"/>
      <c r="BX83" s="1369"/>
      <c r="BY83" s="1369"/>
      <c r="BZ83" s="1369"/>
    </row>
    <row r="84" spans="1:78" ht="12.75" hidden="1" customHeight="1" outlineLevel="1">
      <c r="A84" s="2"/>
      <c r="B84" s="1"/>
      <c r="C84" s="63" t="str">
        <f>+'PIB O Deflactor'!G5</f>
        <v>dVABCONS</v>
      </c>
      <c r="D84" s="63" t="str">
        <f>+'PIB O Deflactor'!G4</f>
        <v>Deflactor del VABpb Construcción</v>
      </c>
      <c r="E84" s="148"/>
      <c r="F84" s="148" t="s">
        <v>24</v>
      </c>
      <c r="G84" s="63"/>
      <c r="H84" s="129"/>
      <c r="I84" s="129"/>
      <c r="J84" s="129"/>
      <c r="K84" s="129"/>
      <c r="L84" s="129"/>
      <c r="M84" s="129"/>
      <c r="N84" s="129"/>
      <c r="O84" s="129"/>
      <c r="P84" s="129"/>
      <c r="Q84" s="129"/>
      <c r="R84" s="1369"/>
      <c r="S84" s="1369"/>
      <c r="T84" s="1369"/>
      <c r="U84" s="1369"/>
      <c r="V84" s="1369"/>
      <c r="W84" s="1369"/>
      <c r="X84" s="1369"/>
      <c r="Y84" s="1369"/>
      <c r="Z84" s="1369"/>
      <c r="AA84" s="1369"/>
      <c r="AB84" s="1369"/>
      <c r="AC84" s="1369"/>
      <c r="AD84" s="1369"/>
      <c r="AE84" s="1369"/>
      <c r="AF84" s="1369"/>
      <c r="AG84" s="1369"/>
      <c r="AH84" s="1369"/>
      <c r="AI84" s="1369"/>
      <c r="AJ84" s="1369"/>
      <c r="AK84" s="1369"/>
      <c r="AL84" s="1369"/>
      <c r="AM84" s="1369"/>
      <c r="AN84" s="1369"/>
      <c r="AO84" s="1369"/>
      <c r="AP84" s="1369"/>
      <c r="AQ84" s="1369"/>
      <c r="AR84" s="1369"/>
      <c r="AS84" s="1369"/>
      <c r="AT84" s="1369"/>
      <c r="AU84" s="1369"/>
      <c r="AV84" s="1369"/>
      <c r="AW84" s="1369"/>
      <c r="AX84" s="1369"/>
      <c r="AY84" s="1369"/>
      <c r="AZ84" s="1369"/>
      <c r="BA84" s="1369"/>
      <c r="BB84" s="1369"/>
      <c r="BC84" s="1369"/>
      <c r="BD84" s="1369"/>
      <c r="BE84" s="1369"/>
      <c r="BF84" s="1369"/>
      <c r="BG84" s="1369"/>
      <c r="BH84" s="1369"/>
      <c r="BI84" s="1369"/>
      <c r="BJ84" s="1369"/>
      <c r="BK84" s="1369"/>
      <c r="BL84" s="1369"/>
      <c r="BM84" s="1369"/>
      <c r="BN84" s="1369"/>
      <c r="BO84" s="1369"/>
      <c r="BP84" s="1369"/>
      <c r="BQ84" s="1369"/>
      <c r="BR84" s="1369"/>
      <c r="BS84" s="1369"/>
      <c r="BT84" s="1369"/>
      <c r="BU84" s="1369"/>
      <c r="BV84" s="1369"/>
      <c r="BW84" s="1369"/>
      <c r="BX84" s="1369"/>
      <c r="BY84" s="1369"/>
      <c r="BZ84" s="1369"/>
    </row>
    <row r="85" spans="1:78" ht="12.75" hidden="1" customHeight="1" outlineLevel="1">
      <c r="A85" s="2"/>
      <c r="B85" s="1"/>
      <c r="C85" s="63" t="str">
        <f>+'PIB O Deflactor'!H5</f>
        <v>dVABS</v>
      </c>
      <c r="D85" s="63" t="str">
        <f>+'PIB O Deflactor'!H4</f>
        <v>Deflactor del VABpb Servicios</v>
      </c>
      <c r="E85" s="148"/>
      <c r="F85" s="148" t="s">
        <v>24</v>
      </c>
      <c r="G85" s="63"/>
      <c r="H85" s="129"/>
      <c r="I85" s="129"/>
      <c r="J85" s="129"/>
      <c r="K85" s="129"/>
      <c r="L85" s="129"/>
      <c r="M85" s="129"/>
      <c r="N85" s="129"/>
      <c r="O85" s="129"/>
      <c r="P85" s="129"/>
      <c r="Q85" s="129"/>
      <c r="R85" s="1369"/>
      <c r="S85" s="1369"/>
      <c r="T85" s="1369"/>
      <c r="U85" s="1369"/>
      <c r="V85" s="1369"/>
      <c r="W85" s="1369"/>
      <c r="X85" s="1369"/>
      <c r="Y85" s="1369"/>
      <c r="Z85" s="1369"/>
      <c r="AA85" s="1369"/>
      <c r="AB85" s="1369"/>
      <c r="AC85" s="1369"/>
      <c r="AD85" s="1369"/>
      <c r="AE85" s="1369"/>
      <c r="AF85" s="1369"/>
      <c r="AG85" s="1369"/>
      <c r="AH85" s="1369"/>
      <c r="AI85" s="1369"/>
      <c r="AJ85" s="1369"/>
      <c r="AK85" s="1369"/>
      <c r="AL85" s="1369"/>
      <c r="AM85" s="1369"/>
      <c r="AN85" s="1369"/>
      <c r="AO85" s="1369"/>
      <c r="AP85" s="1369"/>
      <c r="AQ85" s="1369"/>
      <c r="AR85" s="1369"/>
      <c r="AS85" s="1369"/>
      <c r="AT85" s="1369"/>
      <c r="AU85" s="1369"/>
      <c r="AV85" s="1369"/>
      <c r="AW85" s="1369"/>
      <c r="AX85" s="1369"/>
      <c r="AY85" s="1369"/>
      <c r="AZ85" s="1369"/>
      <c r="BA85" s="1369"/>
      <c r="BB85" s="1369"/>
      <c r="BC85" s="1369"/>
      <c r="BD85" s="1369"/>
      <c r="BE85" s="1369"/>
      <c r="BF85" s="1369"/>
      <c r="BG85" s="1369"/>
      <c r="BH85" s="1369"/>
      <c r="BI85" s="1369"/>
      <c r="BJ85" s="1369"/>
      <c r="BK85" s="1369"/>
      <c r="BL85" s="1369"/>
      <c r="BM85" s="1369"/>
      <c r="BN85" s="1369"/>
      <c r="BO85" s="1369"/>
      <c r="BP85" s="1369"/>
      <c r="BQ85" s="1369"/>
      <c r="BR85" s="1369"/>
      <c r="BS85" s="1369"/>
      <c r="BT85" s="1369"/>
      <c r="BU85" s="1369"/>
      <c r="BV85" s="1369"/>
      <c r="BW85" s="1369"/>
      <c r="BX85" s="1369"/>
      <c r="BY85" s="1369"/>
      <c r="BZ85" s="1369"/>
    </row>
    <row r="86" spans="1:78" ht="12.75" hidden="1" customHeight="1" outlineLevel="1">
      <c r="A86" s="2"/>
      <c r="B86" s="1"/>
      <c r="C86" s="63" t="str">
        <f>+'PIB O Deflactor'!I5</f>
        <v>dVABSDV</v>
      </c>
      <c r="D86" s="63" t="str">
        <f>+'PIB O Deflactor'!I4</f>
        <v>Deflactor del VABpb Servicios. Servicios de mercado</v>
      </c>
      <c r="E86" s="148"/>
      <c r="F86" s="148" t="s">
        <v>24</v>
      </c>
      <c r="G86" s="63"/>
      <c r="H86" s="129"/>
      <c r="I86" s="129"/>
      <c r="J86" s="129"/>
      <c r="K86" s="129"/>
      <c r="L86" s="129"/>
      <c r="M86" s="129"/>
      <c r="N86" s="129"/>
      <c r="O86" s="129"/>
      <c r="P86" s="129"/>
      <c r="Q86" s="129"/>
      <c r="R86" s="1369"/>
      <c r="S86" s="1369"/>
      <c r="T86" s="1369"/>
      <c r="U86" s="1369"/>
      <c r="V86" s="1369"/>
      <c r="W86" s="1369"/>
      <c r="X86" s="1369"/>
      <c r="Y86" s="1369"/>
      <c r="Z86" s="1369"/>
      <c r="AA86" s="1369"/>
      <c r="AB86" s="1369"/>
      <c r="AC86" s="1369"/>
      <c r="AD86" s="1369"/>
      <c r="AE86" s="1369"/>
      <c r="AF86" s="1369"/>
      <c r="AG86" s="1369"/>
      <c r="AH86" s="1369"/>
      <c r="AI86" s="1369"/>
      <c r="AJ86" s="1369"/>
      <c r="AK86" s="1369"/>
      <c r="AL86" s="1369"/>
      <c r="AM86" s="1369"/>
      <c r="AN86" s="1369"/>
      <c r="AO86" s="1369"/>
      <c r="AP86" s="1369"/>
      <c r="AQ86" s="1369"/>
      <c r="AR86" s="1369"/>
      <c r="AS86" s="1369"/>
      <c r="AT86" s="1369"/>
      <c r="AU86" s="1369"/>
      <c r="AV86" s="1369"/>
      <c r="AW86" s="1369"/>
      <c r="AX86" s="1369"/>
      <c r="AY86" s="1369"/>
      <c r="AZ86" s="1369"/>
      <c r="BA86" s="1369"/>
      <c r="BB86" s="1369"/>
      <c r="BC86" s="1369"/>
      <c r="BD86" s="1369"/>
      <c r="BE86" s="1369"/>
      <c r="BF86" s="1369"/>
      <c r="BG86" s="1369"/>
      <c r="BH86" s="1369"/>
      <c r="BI86" s="1369"/>
      <c r="BJ86" s="1369"/>
      <c r="BK86" s="1369"/>
      <c r="BL86" s="1369"/>
      <c r="BM86" s="1369"/>
      <c r="BN86" s="1369"/>
      <c r="BO86" s="1369"/>
      <c r="BP86" s="1369"/>
      <c r="BQ86" s="1369"/>
      <c r="BR86" s="1369"/>
      <c r="BS86" s="1369"/>
      <c r="BT86" s="1369"/>
      <c r="BU86" s="1369"/>
      <c r="BV86" s="1369"/>
      <c r="BW86" s="1369"/>
      <c r="BX86" s="1369"/>
      <c r="BY86" s="1369"/>
      <c r="BZ86" s="1369"/>
    </row>
    <row r="87" spans="1:78" ht="12.75" hidden="1" customHeight="1" outlineLevel="1">
      <c r="A87" s="2"/>
      <c r="B87" s="1"/>
      <c r="C87" s="137" t="str">
        <f>+'PIB O Deflactor'!J5</f>
        <v>dVABriiV</v>
      </c>
      <c r="D87" s="137" t="str">
        <f>+'PIB O Deflactor'!J4</f>
        <v>Deflactor del Rentas inmobiliarias imputadas</v>
      </c>
      <c r="E87" s="148"/>
      <c r="F87" s="148" t="s">
        <v>24</v>
      </c>
      <c r="G87" s="137"/>
      <c r="H87" s="129"/>
      <c r="I87" s="129"/>
      <c r="J87" s="129"/>
      <c r="K87" s="129"/>
      <c r="L87" s="129"/>
      <c r="M87" s="129"/>
      <c r="N87" s="129"/>
      <c r="O87" s="129"/>
      <c r="P87" s="129"/>
      <c r="Q87" s="129"/>
      <c r="R87" s="129"/>
      <c r="S87" s="129"/>
      <c r="T87" s="135"/>
      <c r="U87" s="136"/>
      <c r="V87" s="135"/>
      <c r="W87" s="135"/>
      <c r="X87" s="135"/>
      <c r="Y87" s="135"/>
      <c r="Z87" s="135"/>
      <c r="AA87" s="135"/>
      <c r="AB87" s="135"/>
      <c r="AC87" s="135"/>
      <c r="AD87" s="135"/>
      <c r="AE87" s="135"/>
      <c r="AF87" s="135"/>
      <c r="AG87" s="135"/>
      <c r="AH87" s="135"/>
      <c r="AI87" s="135"/>
      <c r="AJ87" s="135"/>
      <c r="AK87" s="135"/>
      <c r="AL87" s="135"/>
      <c r="AM87" s="135"/>
      <c r="AN87" s="135"/>
      <c r="AO87" s="135"/>
      <c r="AP87" s="135"/>
      <c r="AQ87" s="135"/>
      <c r="AR87" s="135"/>
      <c r="AS87" s="135"/>
      <c r="AT87" s="135"/>
      <c r="AU87" s="135"/>
      <c r="AV87" s="135"/>
      <c r="AW87" s="1377"/>
      <c r="AX87" s="1377"/>
      <c r="AY87" s="1377"/>
      <c r="AZ87" s="1377"/>
      <c r="BA87" s="1377"/>
      <c r="BB87" s="1377"/>
      <c r="BC87" s="1377"/>
      <c r="BD87" s="1377"/>
      <c r="BE87" s="1377"/>
      <c r="BF87" s="1377"/>
      <c r="BG87" s="1377"/>
      <c r="BH87" s="1377"/>
      <c r="BI87" s="1377"/>
      <c r="BJ87" s="1377"/>
      <c r="BK87" s="1377"/>
      <c r="BL87" s="1377"/>
      <c r="BM87" s="1377"/>
      <c r="BN87" s="1377"/>
      <c r="BO87" s="1377"/>
      <c r="BP87" s="1377"/>
      <c r="BQ87" s="1377"/>
      <c r="BR87" s="1377"/>
      <c r="BS87" s="1377"/>
      <c r="BT87" s="1377"/>
      <c r="BU87" s="1377"/>
      <c r="BV87" s="1377"/>
      <c r="BW87" s="1377"/>
      <c r="BX87" s="1377"/>
      <c r="BY87" s="1377"/>
      <c r="BZ87" s="1377"/>
    </row>
    <row r="88" spans="1:78" ht="12.75" hidden="1" customHeight="1" outlineLevel="1">
      <c r="A88" s="2"/>
      <c r="B88" s="1"/>
      <c r="C88" s="63" t="str">
        <f>+'PIB O Deflactor'!K5</f>
        <v>dVABSNDV</v>
      </c>
      <c r="D88" s="63" t="str">
        <f>+'PIB O Deflactor'!K4</f>
        <v>Deflactor del VABpb Servicios. Administración pública, educación y sanidad</v>
      </c>
      <c r="E88" s="148"/>
      <c r="F88" s="148" t="s">
        <v>24</v>
      </c>
      <c r="G88" s="63"/>
      <c r="H88" s="129"/>
      <c r="I88" s="129"/>
      <c r="J88" s="129"/>
      <c r="K88" s="129"/>
      <c r="L88" s="129"/>
      <c r="M88" s="129"/>
      <c r="N88" s="129"/>
      <c r="O88" s="129"/>
      <c r="P88" s="129"/>
      <c r="Q88" s="129"/>
      <c r="R88" s="1369"/>
      <c r="S88" s="1369"/>
      <c r="T88" s="1369"/>
      <c r="U88" s="1369"/>
      <c r="V88" s="1369"/>
      <c r="W88" s="1369"/>
      <c r="X88" s="1369"/>
      <c r="Y88" s="1369"/>
      <c r="Z88" s="1369"/>
      <c r="AA88" s="1369"/>
      <c r="AB88" s="1369"/>
      <c r="AC88" s="1369"/>
      <c r="AD88" s="1369"/>
      <c r="AE88" s="1369"/>
      <c r="AF88" s="1369"/>
      <c r="AG88" s="1369"/>
      <c r="AH88" s="1369"/>
      <c r="AI88" s="1369"/>
      <c r="AJ88" s="1369"/>
      <c r="AK88" s="1369"/>
      <c r="AL88" s="1369"/>
      <c r="AM88" s="1369"/>
      <c r="AN88" s="1369"/>
      <c r="AO88" s="1369"/>
      <c r="AP88" s="1369"/>
      <c r="AQ88" s="1369"/>
      <c r="AR88" s="1369"/>
      <c r="AS88" s="1369"/>
      <c r="AT88" s="1369"/>
      <c r="AU88" s="1369"/>
      <c r="AV88" s="1369"/>
      <c r="AW88" s="1369"/>
      <c r="AX88" s="1369"/>
      <c r="AY88" s="1369"/>
      <c r="AZ88" s="1369"/>
      <c r="BA88" s="1369"/>
      <c r="BB88" s="1369"/>
      <c r="BC88" s="1369"/>
      <c r="BD88" s="1369"/>
      <c r="BE88" s="1369"/>
      <c r="BF88" s="1369"/>
      <c r="BG88" s="1369"/>
      <c r="BH88" s="1369"/>
      <c r="BI88" s="1369"/>
      <c r="BJ88" s="1369"/>
      <c r="BK88" s="1369"/>
      <c r="BL88" s="1369"/>
      <c r="BM88" s="1369"/>
      <c r="BN88" s="1369"/>
      <c r="BO88" s="1369"/>
      <c r="BP88" s="1369"/>
      <c r="BQ88" s="1369"/>
      <c r="BR88" s="1369"/>
      <c r="BS88" s="1369"/>
      <c r="BT88" s="1369"/>
      <c r="BU88" s="1369"/>
      <c r="BV88" s="1369"/>
      <c r="BW88" s="1369"/>
      <c r="BX88" s="1369"/>
      <c r="BY88" s="1369"/>
      <c r="BZ88" s="1369"/>
    </row>
    <row r="89" spans="1:78" ht="12.75" hidden="1" customHeight="1" outlineLevel="1">
      <c r="A89" s="2"/>
      <c r="B89" s="1"/>
      <c r="C89" s="63" t="str">
        <f>+'PIB O Deflactor'!L5</f>
        <v>dINSP</v>
      </c>
      <c r="D89" s="63" t="str">
        <f>+'PIB O Deflactor'!L4</f>
        <v>Deflactor de los Impuestos menos subvenciones sobre los productos</v>
      </c>
      <c r="E89" s="148"/>
      <c r="F89" s="148" t="s">
        <v>24</v>
      </c>
      <c r="G89" s="63"/>
      <c r="H89" s="129"/>
      <c r="I89" s="129"/>
      <c r="J89" s="129"/>
      <c r="K89" s="129"/>
      <c r="L89" s="129"/>
      <c r="M89" s="129"/>
      <c r="N89" s="129"/>
      <c r="O89" s="129"/>
      <c r="P89" s="129"/>
      <c r="Q89" s="129"/>
      <c r="R89" s="1369"/>
      <c r="S89" s="1369"/>
      <c r="T89" s="1369"/>
      <c r="U89" s="1369"/>
      <c r="V89" s="1369"/>
      <c r="W89" s="1369"/>
      <c r="X89" s="1369"/>
      <c r="Y89" s="1369"/>
      <c r="Z89" s="1369"/>
      <c r="AA89" s="1369"/>
      <c r="AB89" s="1369"/>
      <c r="AC89" s="1369"/>
      <c r="AD89" s="1369"/>
      <c r="AE89" s="1369"/>
      <c r="AF89" s="1369"/>
      <c r="AG89" s="1369"/>
      <c r="AH89" s="1369"/>
      <c r="AI89" s="1369"/>
      <c r="AJ89" s="1369"/>
      <c r="AK89" s="1369"/>
      <c r="AL89" s="1369"/>
      <c r="AM89" s="1369"/>
      <c r="AN89" s="1369"/>
      <c r="AO89" s="1369"/>
      <c r="AP89" s="1369"/>
      <c r="AQ89" s="1369"/>
      <c r="AR89" s="1369"/>
      <c r="AS89" s="1369"/>
      <c r="AT89" s="1369"/>
      <c r="AU89" s="1369"/>
      <c r="AV89" s="1369"/>
      <c r="AW89" s="1369"/>
      <c r="AX89" s="1369"/>
      <c r="AY89" s="1369"/>
      <c r="AZ89" s="1369"/>
      <c r="BA89" s="1369"/>
      <c r="BB89" s="1369"/>
      <c r="BC89" s="1369"/>
      <c r="BD89" s="1369"/>
      <c r="BE89" s="1369"/>
      <c r="BF89" s="1369"/>
      <c r="BG89" s="1369"/>
      <c r="BH89" s="1369"/>
      <c r="BI89" s="1369"/>
      <c r="BJ89" s="1369"/>
      <c r="BK89" s="1369"/>
      <c r="BL89" s="1369"/>
      <c r="BM89" s="1369"/>
      <c r="BN89" s="1369"/>
      <c r="BO89" s="1369"/>
      <c r="BP89" s="1369"/>
      <c r="BQ89" s="1369"/>
      <c r="BR89" s="1369"/>
      <c r="BS89" s="1369"/>
      <c r="BT89" s="1369"/>
      <c r="BU89" s="1369"/>
      <c r="BV89" s="1369"/>
      <c r="BW89" s="1369"/>
      <c r="BX89" s="1369"/>
      <c r="BY89" s="1369"/>
      <c r="BZ89" s="1369"/>
    </row>
    <row r="90" spans="1:78" ht="12.75" hidden="1" customHeight="1" outlineLevel="1">
      <c r="A90" s="2"/>
      <c r="B90" s="1"/>
      <c r="C90" s="133"/>
      <c r="D90" s="134"/>
      <c r="E90" s="121"/>
      <c r="F90" s="121"/>
      <c r="G90" s="900"/>
      <c r="H90" s="132"/>
      <c r="I90" s="132"/>
      <c r="J90" s="132"/>
      <c r="K90" s="132"/>
      <c r="L90" s="132"/>
      <c r="M90" s="132"/>
      <c r="N90" s="132"/>
      <c r="O90" s="132"/>
      <c r="P90" s="132"/>
      <c r="Q90" s="132"/>
      <c r="R90" s="132"/>
      <c r="S90" s="132"/>
      <c r="T90" s="132"/>
      <c r="U90" s="132"/>
      <c r="V90" s="132"/>
      <c r="W90" s="132"/>
      <c r="X90" s="132"/>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132"/>
      <c r="BH90" s="132"/>
      <c r="BI90" s="132"/>
    </row>
    <row r="91" spans="1:78" ht="12.75" customHeight="1" collapsed="1">
      <c r="A91" s="2"/>
      <c r="B91" s="1"/>
      <c r="C91" s="133"/>
      <c r="D91" s="134"/>
      <c r="E91" s="121"/>
      <c r="F91" s="121"/>
      <c r="G91" s="900"/>
      <c r="H91" s="132"/>
      <c r="I91" s="132"/>
      <c r="J91" s="132"/>
      <c r="K91" s="132"/>
      <c r="L91" s="132"/>
      <c r="M91" s="132"/>
      <c r="N91" s="132"/>
      <c r="O91" s="132"/>
      <c r="P91" s="132"/>
      <c r="Q91" s="132"/>
      <c r="R91" s="132"/>
      <c r="S91" s="132"/>
      <c r="T91" s="132"/>
      <c r="U91" s="132"/>
      <c r="V91" s="132"/>
      <c r="W91" s="132"/>
      <c r="X91" s="132"/>
      <c r="Y91" s="132"/>
      <c r="Z91" s="132"/>
      <c r="AA91" s="132"/>
      <c r="AB91" s="132"/>
      <c r="AC91" s="132"/>
      <c r="AD91" s="132"/>
      <c r="AE91" s="132"/>
      <c r="AF91" s="132"/>
      <c r="AG91" s="132"/>
      <c r="AH91" s="132"/>
      <c r="AI91" s="132"/>
      <c r="AJ91" s="132"/>
      <c r="AK91" s="132"/>
      <c r="AL91" s="132"/>
      <c r="AM91" s="132"/>
      <c r="AN91" s="132"/>
      <c r="AO91" s="132"/>
      <c r="AP91" s="132"/>
      <c r="AQ91" s="132"/>
      <c r="AR91" s="132"/>
      <c r="AS91" s="132"/>
      <c r="AT91" s="132"/>
      <c r="AU91" s="132"/>
      <c r="AV91" s="132"/>
      <c r="AW91" s="132"/>
      <c r="AX91" s="132"/>
      <c r="AY91" s="132"/>
      <c r="AZ91" s="132"/>
      <c r="BA91" s="132"/>
      <c r="BB91" s="132"/>
      <c r="BC91" s="132"/>
      <c r="BD91" s="132"/>
      <c r="BE91" s="132"/>
      <c r="BF91" s="132"/>
      <c r="BG91" s="132"/>
      <c r="BH91" s="132"/>
      <c r="BI91" s="132"/>
    </row>
    <row r="92" spans="1:78" ht="12.75" customHeight="1">
      <c r="A92" s="124" t="s">
        <v>195</v>
      </c>
      <c r="B92" s="266" t="str">
        <f>+'X M Pcorr'!B1</f>
        <v>CUADRO 8:    COMERCIO EXTERIOR (PRECIOS CORRIENTES)</v>
      </c>
      <c r="C92" s="268"/>
      <c r="D92" s="267"/>
      <c r="E92" s="267"/>
      <c r="F92" s="267"/>
      <c r="G92" s="267"/>
      <c r="H92" s="267"/>
      <c r="I92" s="267"/>
      <c r="J92" s="267"/>
      <c r="K92" s="267"/>
      <c r="L92" s="267"/>
      <c r="M92" s="267"/>
      <c r="N92" s="267"/>
      <c r="O92" s="267"/>
      <c r="P92" s="267"/>
      <c r="Q92" s="267"/>
      <c r="R92" s="267"/>
      <c r="S92" s="267"/>
      <c r="T92" s="267"/>
      <c r="U92" s="267"/>
      <c r="V92" s="267"/>
      <c r="W92" s="267"/>
      <c r="X92" s="267"/>
      <c r="Y92" s="267"/>
      <c r="Z92" s="267"/>
      <c r="AA92" s="267"/>
      <c r="AB92" s="267"/>
      <c r="AC92" s="267"/>
      <c r="AD92" s="267"/>
      <c r="AE92" s="267"/>
      <c r="AF92" s="267"/>
      <c r="AG92" s="267"/>
      <c r="AH92" s="267"/>
      <c r="AI92" s="267"/>
      <c r="AJ92" s="267"/>
      <c r="AK92" s="267"/>
      <c r="AL92" s="267"/>
      <c r="AM92" s="267"/>
      <c r="AN92" s="267"/>
      <c r="AO92" s="267"/>
      <c r="AP92" s="267"/>
      <c r="AQ92" s="267"/>
      <c r="AR92" s="267"/>
      <c r="AS92" s="267"/>
      <c r="AT92" s="267"/>
      <c r="AU92" s="267"/>
      <c r="AV92" s="267"/>
      <c r="AW92" s="267"/>
      <c r="AX92" s="267"/>
      <c r="AY92" s="267"/>
      <c r="AZ92" s="267"/>
      <c r="BA92" s="267"/>
      <c r="BB92" s="267"/>
      <c r="BC92" s="267"/>
      <c r="BD92" s="267"/>
      <c r="BE92" s="267"/>
      <c r="BF92" s="267"/>
      <c r="BG92" s="267"/>
      <c r="BH92" s="267"/>
      <c r="BI92" s="267"/>
      <c r="BJ92" s="267"/>
      <c r="BK92" s="267"/>
      <c r="BL92" s="267"/>
      <c r="BM92" s="267"/>
      <c r="BN92" s="267"/>
      <c r="BO92" s="267"/>
      <c r="BP92" s="267"/>
      <c r="BQ92" s="267"/>
      <c r="BR92" s="267"/>
      <c r="BS92" s="267"/>
      <c r="BT92" s="267"/>
      <c r="BU92" s="267"/>
      <c r="BV92" s="267"/>
      <c r="BW92" s="267"/>
      <c r="BX92" s="267"/>
      <c r="BY92" s="267"/>
      <c r="BZ92" s="267"/>
    </row>
    <row r="93" spans="1:78" ht="12.75" hidden="1" customHeight="1" outlineLevel="1" collapsed="1">
      <c r="A93" s="2"/>
      <c r="B93" s="1"/>
      <c r="C93" s="133"/>
      <c r="D93" s="134"/>
      <c r="E93" s="121"/>
      <c r="F93" s="121"/>
      <c r="G93" s="898"/>
      <c r="H93" s="132"/>
      <c r="I93" s="132"/>
      <c r="J93" s="132"/>
      <c r="K93" s="132"/>
      <c r="L93" s="132"/>
      <c r="M93" s="132"/>
      <c r="N93" s="132"/>
      <c r="O93" s="132"/>
      <c r="P93" s="132"/>
      <c r="Q93" s="132"/>
      <c r="R93" s="132"/>
      <c r="S93" s="132"/>
      <c r="T93" s="132"/>
      <c r="U93" s="132"/>
      <c r="V93" s="132"/>
      <c r="W93" s="132"/>
      <c r="X93" s="132"/>
      <c r="Y93" s="132"/>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132"/>
      <c r="BH93" s="132"/>
      <c r="BI93" s="132"/>
      <c r="BJ93" s="123"/>
      <c r="BK93" s="123"/>
      <c r="BL93" s="123"/>
      <c r="BM93" s="123"/>
      <c r="BN93" s="123"/>
      <c r="BO93" s="123"/>
      <c r="BP93" s="123"/>
      <c r="BQ93" s="123"/>
      <c r="BR93" s="123"/>
      <c r="BS93" s="123"/>
    </row>
    <row r="94" spans="1:78" ht="12.75" hidden="1" customHeight="1" outlineLevel="1">
      <c r="A94" s="12"/>
      <c r="B94" s="1"/>
      <c r="C94" s="63" t="str">
        <f>+'X M Pcorr'!B5</f>
        <v>PIBpm</v>
      </c>
      <c r="D94" s="63" t="str">
        <f>+'X M Pcorr'!B4</f>
        <v>Producto Interior Bruto a precios corrientes</v>
      </c>
      <c r="E94" s="148" t="s">
        <v>1</v>
      </c>
      <c r="F94" s="148" t="s">
        <v>2</v>
      </c>
      <c r="G94" s="63"/>
      <c r="H94" s="1369" t="s">
        <v>3</v>
      </c>
      <c r="I94" s="1369"/>
      <c r="J94" s="1369"/>
      <c r="K94" s="1369"/>
      <c r="L94" s="1369"/>
      <c r="M94" s="1369"/>
      <c r="N94" s="1369"/>
      <c r="O94" s="1369"/>
      <c r="P94" s="1369"/>
      <c r="Q94" s="1369"/>
      <c r="R94" s="1370" t="s">
        <v>4</v>
      </c>
      <c r="S94" s="1370"/>
      <c r="T94" s="1370"/>
      <c r="U94" s="1370"/>
      <c r="V94" s="1370"/>
      <c r="W94" s="1370"/>
      <c r="X94" s="1370"/>
      <c r="Y94" s="1370"/>
      <c r="Z94" s="1370"/>
      <c r="AA94" s="1370"/>
      <c r="AB94" s="1370"/>
      <c r="AC94" s="1370"/>
      <c r="AD94" s="1370"/>
      <c r="AE94" s="1370"/>
      <c r="AF94" s="1370"/>
      <c r="AG94" s="1370"/>
      <c r="AH94" s="1369" t="s">
        <v>5</v>
      </c>
      <c r="AI94" s="1369"/>
      <c r="AJ94" s="1369"/>
      <c r="AK94" s="1369"/>
      <c r="AL94" s="1369"/>
      <c r="AM94" s="1369"/>
      <c r="AN94" s="1369"/>
      <c r="AO94" s="1369"/>
      <c r="AP94" s="1369"/>
      <c r="AQ94" s="1369"/>
      <c r="AR94" s="1369"/>
      <c r="AS94" s="1369"/>
      <c r="AT94" s="1369"/>
      <c r="AU94" s="1369"/>
      <c r="AV94" s="1369"/>
      <c r="AW94" s="1370" t="s">
        <v>964</v>
      </c>
      <c r="AX94" s="1370"/>
      <c r="AY94" s="1370"/>
      <c r="AZ94" s="1370"/>
      <c r="BA94" s="1370"/>
      <c r="BB94" s="1370"/>
      <c r="BC94" s="1370"/>
      <c r="BD94" s="1370"/>
      <c r="BE94" s="1370"/>
      <c r="BF94" s="1370"/>
      <c r="BG94" s="1370"/>
      <c r="BH94" s="1370"/>
      <c r="BI94" s="1370"/>
      <c r="BJ94" s="1370"/>
      <c r="BK94" s="1370"/>
      <c r="BL94" s="1370"/>
      <c r="BM94" s="1370"/>
      <c r="BN94" s="1370"/>
      <c r="BO94" s="1370"/>
      <c r="BP94" s="1370"/>
      <c r="BQ94" s="1370"/>
      <c r="BR94" s="1370"/>
      <c r="BS94" s="1370"/>
      <c r="BT94" s="1370"/>
      <c r="BU94" s="1370"/>
      <c r="BV94" s="1370"/>
      <c r="BW94" s="1370"/>
      <c r="BX94" s="1370"/>
      <c r="BY94" s="1370"/>
      <c r="BZ94" s="1370"/>
    </row>
    <row r="95" spans="1:78" ht="12.75" hidden="1" customHeight="1" outlineLevel="1">
      <c r="A95" s="12"/>
      <c r="B95" s="1"/>
      <c r="C95" s="63" t="str">
        <f>+'X M Pcorr'!C5</f>
        <v>X</v>
      </c>
      <c r="D95" s="63" t="str">
        <f>+'X M Pcorr'!C4</f>
        <v>Exportaciones de bienes y servicios</v>
      </c>
      <c r="E95" s="148" t="s">
        <v>1</v>
      </c>
      <c r="F95" s="148" t="s">
        <v>2</v>
      </c>
      <c r="G95" s="63"/>
      <c r="H95" s="1369" t="s">
        <v>3</v>
      </c>
      <c r="I95" s="1369"/>
      <c r="J95" s="1369"/>
      <c r="K95" s="1369"/>
      <c r="L95" s="1369"/>
      <c r="M95" s="1369"/>
      <c r="N95" s="1369"/>
      <c r="O95" s="1369"/>
      <c r="P95" s="1369"/>
      <c r="Q95" s="1369"/>
      <c r="R95" s="1370" t="s">
        <v>4</v>
      </c>
      <c r="S95" s="1370"/>
      <c r="T95" s="1370"/>
      <c r="U95" s="1370"/>
      <c r="V95" s="1370"/>
      <c r="W95" s="1370"/>
      <c r="X95" s="1370"/>
      <c r="Y95" s="1370"/>
      <c r="Z95" s="1370"/>
      <c r="AA95" s="1370"/>
      <c r="AB95" s="1370"/>
      <c r="AC95" s="1370"/>
      <c r="AD95" s="1370"/>
      <c r="AE95" s="1370"/>
      <c r="AF95" s="1370"/>
      <c r="AG95" s="1370"/>
      <c r="AH95" s="1369" t="s">
        <v>5</v>
      </c>
      <c r="AI95" s="1369"/>
      <c r="AJ95" s="1369"/>
      <c r="AK95" s="1369"/>
      <c r="AL95" s="1369"/>
      <c r="AM95" s="1369"/>
      <c r="AN95" s="1369"/>
      <c r="AO95" s="1369"/>
      <c r="AP95" s="1369"/>
      <c r="AQ95" s="1369"/>
      <c r="AR95" s="1369"/>
      <c r="AS95" s="1369"/>
      <c r="AT95" s="1369"/>
      <c r="AU95" s="1369"/>
      <c r="AV95" s="1369"/>
      <c r="AW95" s="1370" t="s">
        <v>964</v>
      </c>
      <c r="AX95" s="1370"/>
      <c r="AY95" s="1370"/>
      <c r="AZ95" s="1370"/>
      <c r="BA95" s="1370"/>
      <c r="BB95" s="1370"/>
      <c r="BC95" s="1370"/>
      <c r="BD95" s="1370"/>
      <c r="BE95" s="1370"/>
      <c r="BF95" s="1370"/>
      <c r="BG95" s="1370"/>
      <c r="BH95" s="1370"/>
      <c r="BI95" s="1370"/>
      <c r="BJ95" s="1370"/>
      <c r="BK95" s="1370"/>
      <c r="BL95" s="1370"/>
      <c r="BM95" s="1370"/>
      <c r="BN95" s="1370"/>
      <c r="BO95" s="1370"/>
      <c r="BP95" s="1370"/>
      <c r="BQ95" s="1370"/>
      <c r="BR95" s="1370"/>
      <c r="BS95" s="1370"/>
      <c r="BT95" s="1370"/>
      <c r="BU95" s="1370"/>
      <c r="BV95" s="1370"/>
      <c r="BW95" s="1370"/>
      <c r="BX95" s="1370"/>
      <c r="BY95" s="1370"/>
      <c r="BZ95" s="1370"/>
    </row>
    <row r="96" spans="1:78" ht="12.75" hidden="1" customHeight="1" outlineLevel="1">
      <c r="A96" s="12"/>
      <c r="B96" s="1"/>
      <c r="C96" s="63" t="str">
        <f>+'X M Pcorr'!D5</f>
        <v>XB</v>
      </c>
      <c r="D96" s="63" t="str">
        <f>+'X M Pcorr'!D4</f>
        <v>Exportaciones de bienes</v>
      </c>
      <c r="E96" s="148" t="s">
        <v>1</v>
      </c>
      <c r="F96" s="148" t="s">
        <v>2</v>
      </c>
      <c r="G96" s="63"/>
      <c r="H96" s="129"/>
      <c r="I96" s="129"/>
      <c r="J96" s="129"/>
      <c r="K96" s="129"/>
      <c r="L96" s="129"/>
      <c r="M96" s="129"/>
      <c r="N96" s="129"/>
      <c r="O96" s="129"/>
      <c r="P96" s="129"/>
      <c r="Q96" s="129"/>
      <c r="R96" s="1370" t="s">
        <v>953</v>
      </c>
      <c r="S96" s="1370"/>
      <c r="T96" s="1370"/>
      <c r="U96" s="1370"/>
      <c r="V96" s="1370"/>
      <c r="W96" s="1370"/>
      <c r="X96" s="1369" t="s">
        <v>4</v>
      </c>
      <c r="Y96" s="1369"/>
      <c r="Z96" s="1369"/>
      <c r="AA96" s="1369"/>
      <c r="AB96" s="1369"/>
      <c r="AC96" s="1369"/>
      <c r="AD96" s="1369"/>
      <c r="AE96" s="1369"/>
      <c r="AF96" s="1369"/>
      <c r="AG96" s="1369"/>
      <c r="AH96" s="1369"/>
      <c r="AI96" s="1369"/>
      <c r="AJ96" s="1369"/>
      <c r="AK96" s="1369"/>
      <c r="AL96" s="1369"/>
      <c r="AM96" s="1369"/>
      <c r="AN96" s="1369"/>
      <c r="AO96" s="1369"/>
      <c r="AP96" s="1369"/>
      <c r="AQ96" s="1369"/>
      <c r="AR96" s="1369"/>
      <c r="AS96" s="1369"/>
      <c r="AT96" s="1369"/>
      <c r="AU96" s="1369"/>
      <c r="AV96" s="1369"/>
      <c r="AW96" s="1370" t="s">
        <v>964</v>
      </c>
      <c r="AX96" s="1370"/>
      <c r="AY96" s="1370"/>
      <c r="AZ96" s="1370"/>
      <c r="BA96" s="1370"/>
      <c r="BB96" s="1370"/>
      <c r="BC96" s="1370"/>
      <c r="BD96" s="1370"/>
      <c r="BE96" s="1370"/>
      <c r="BF96" s="1370"/>
      <c r="BG96" s="1370"/>
      <c r="BH96" s="1370"/>
      <c r="BI96" s="1370"/>
      <c r="BJ96" s="1370"/>
      <c r="BK96" s="1370"/>
      <c r="BL96" s="1370"/>
      <c r="BM96" s="1370"/>
      <c r="BN96" s="1370"/>
      <c r="BO96" s="1370"/>
      <c r="BP96" s="1370"/>
      <c r="BQ96" s="1370"/>
      <c r="BR96" s="1370"/>
      <c r="BS96" s="1370"/>
      <c r="BT96" s="1370"/>
      <c r="BU96" s="1370"/>
      <c r="BV96" s="1370"/>
      <c r="BW96" s="1370"/>
      <c r="BX96" s="1370"/>
      <c r="BY96" s="1370"/>
      <c r="BZ96" s="1370"/>
    </row>
    <row r="97" spans="1:78" ht="12.75" hidden="1" customHeight="1" outlineLevel="1">
      <c r="A97" s="12"/>
      <c r="B97" s="1"/>
      <c r="C97" s="63" t="str">
        <f>+'X M Pcorr'!E5</f>
        <v>XS</v>
      </c>
      <c r="D97" s="63" t="str">
        <f>+'X M Pcorr'!E4</f>
        <v>Exportaciones de servicios</v>
      </c>
      <c r="E97" s="148" t="s">
        <v>1</v>
      </c>
      <c r="F97" s="148" t="s">
        <v>2</v>
      </c>
      <c r="G97" s="63"/>
      <c r="H97" s="129"/>
      <c r="I97" s="129"/>
      <c r="J97" s="129"/>
      <c r="K97" s="129"/>
      <c r="L97" s="129"/>
      <c r="M97" s="129"/>
      <c r="N97" s="129"/>
      <c r="O97" s="129"/>
      <c r="P97" s="129"/>
      <c r="Q97" s="129"/>
      <c r="R97" s="1370" t="s">
        <v>953</v>
      </c>
      <c r="S97" s="1370"/>
      <c r="T97" s="1370"/>
      <c r="U97" s="1370"/>
      <c r="V97" s="1370"/>
      <c r="W97" s="1370"/>
      <c r="X97" s="1369" t="s">
        <v>4</v>
      </c>
      <c r="Y97" s="1369"/>
      <c r="Z97" s="1369"/>
      <c r="AA97" s="1369"/>
      <c r="AB97" s="1369"/>
      <c r="AC97" s="1369"/>
      <c r="AD97" s="1369"/>
      <c r="AE97" s="1369"/>
      <c r="AF97" s="1369"/>
      <c r="AG97" s="1369"/>
      <c r="AH97" s="1369"/>
      <c r="AI97" s="1369"/>
      <c r="AJ97" s="1369"/>
      <c r="AK97" s="1369"/>
      <c r="AL97" s="1369"/>
      <c r="AM97" s="1369"/>
      <c r="AN97" s="1369"/>
      <c r="AO97" s="1369"/>
      <c r="AP97" s="1369"/>
      <c r="AQ97" s="1369"/>
      <c r="AR97" s="1369"/>
      <c r="AS97" s="1369"/>
      <c r="AT97" s="1369"/>
      <c r="AU97" s="1369"/>
      <c r="AV97" s="1369"/>
      <c r="AW97" s="1370" t="s">
        <v>964</v>
      </c>
      <c r="AX97" s="1370"/>
      <c r="AY97" s="1370"/>
      <c r="AZ97" s="1370"/>
      <c r="BA97" s="1370"/>
      <c r="BB97" s="1370"/>
      <c r="BC97" s="1370"/>
      <c r="BD97" s="1370"/>
      <c r="BE97" s="1370"/>
      <c r="BF97" s="1370"/>
      <c r="BG97" s="1370"/>
      <c r="BH97" s="1370"/>
      <c r="BI97" s="1370"/>
      <c r="BJ97" s="1370"/>
      <c r="BK97" s="1370"/>
      <c r="BL97" s="1370"/>
      <c r="BM97" s="1370"/>
      <c r="BN97" s="1370"/>
      <c r="BO97" s="1370"/>
      <c r="BP97" s="1370"/>
      <c r="BQ97" s="1370"/>
      <c r="BR97" s="1370"/>
      <c r="BS97" s="1370"/>
      <c r="BT97" s="1370"/>
      <c r="BU97" s="1370"/>
      <c r="BV97" s="1370"/>
      <c r="BW97" s="1370"/>
      <c r="BX97" s="1370"/>
      <c r="BY97" s="1370"/>
      <c r="BZ97" s="1370"/>
    </row>
    <row r="98" spans="1:78" ht="12.75" hidden="1" customHeight="1" outlineLevel="1">
      <c r="A98" s="12"/>
      <c r="B98" s="1"/>
      <c r="C98" s="63" t="str">
        <f>+'X M Pcorr'!F5</f>
        <v>XS_NTUR</v>
      </c>
      <c r="D98" s="63" t="str">
        <f>+'X M Pcorr'!F4</f>
        <v>Exportaciones de servicios. Servicios no turísticos</v>
      </c>
      <c r="E98" s="148" t="s">
        <v>1</v>
      </c>
      <c r="F98" s="148" t="s">
        <v>2</v>
      </c>
      <c r="G98" s="63"/>
      <c r="H98" s="129"/>
      <c r="I98" s="129"/>
      <c r="J98" s="129"/>
      <c r="K98" s="129"/>
      <c r="L98" s="129"/>
      <c r="M98" s="129"/>
      <c r="N98" s="129"/>
      <c r="O98" s="129"/>
      <c r="P98" s="129"/>
      <c r="Q98" s="129"/>
      <c r="R98" s="1370" t="s">
        <v>953</v>
      </c>
      <c r="S98" s="1370"/>
      <c r="T98" s="1370"/>
      <c r="U98" s="1370"/>
      <c r="V98" s="1370"/>
      <c r="W98" s="1370"/>
      <c r="X98" s="1369" t="s">
        <v>4</v>
      </c>
      <c r="Y98" s="1369"/>
      <c r="Z98" s="1369"/>
      <c r="AA98" s="1369"/>
      <c r="AB98" s="1369"/>
      <c r="AC98" s="1369"/>
      <c r="AD98" s="1369"/>
      <c r="AE98" s="1369"/>
      <c r="AF98" s="1369"/>
      <c r="AG98" s="1369"/>
      <c r="AH98" s="1369"/>
      <c r="AI98" s="1369"/>
      <c r="AJ98" s="1369"/>
      <c r="AK98" s="1369"/>
      <c r="AL98" s="1369"/>
      <c r="AM98" s="1369"/>
      <c r="AN98" s="1369"/>
      <c r="AO98" s="1369"/>
      <c r="AP98" s="1369"/>
      <c r="AQ98" s="1369"/>
      <c r="AR98" s="1369"/>
      <c r="AS98" s="1369"/>
      <c r="AT98" s="1369"/>
      <c r="AU98" s="1369"/>
      <c r="AV98" s="1369"/>
      <c r="AW98" s="1370" t="s">
        <v>964</v>
      </c>
      <c r="AX98" s="1370"/>
      <c r="AY98" s="1370"/>
      <c r="AZ98" s="1370"/>
      <c r="BA98" s="1370"/>
      <c r="BB98" s="1370"/>
      <c r="BC98" s="1370"/>
      <c r="BD98" s="1370"/>
      <c r="BE98" s="1370"/>
      <c r="BF98" s="1370"/>
      <c r="BG98" s="1370"/>
      <c r="BH98" s="1370"/>
      <c r="BI98" s="1370"/>
      <c r="BJ98" s="1370"/>
      <c r="BK98" s="1370"/>
      <c r="BL98" s="1370"/>
      <c r="BM98" s="1370"/>
      <c r="BN98" s="1370"/>
      <c r="BO98" s="1370"/>
      <c r="BP98" s="1370"/>
      <c r="BQ98" s="1370"/>
      <c r="BR98" s="1370"/>
      <c r="BS98" s="1370"/>
      <c r="BT98" s="1370"/>
      <c r="BU98" s="1370"/>
      <c r="BV98" s="1370"/>
      <c r="BW98" s="1370"/>
      <c r="BX98" s="1370"/>
      <c r="BY98" s="1370"/>
      <c r="BZ98" s="1370"/>
    </row>
    <row r="99" spans="1:78" ht="12.75" hidden="1" customHeight="1" outlineLevel="1">
      <c r="A99" s="12"/>
      <c r="B99" s="1"/>
      <c r="C99" s="63" t="str">
        <f>+'X M Pcorr'!G5</f>
        <v>XS_GHNRETN</v>
      </c>
      <c r="D99" s="63" t="str">
        <f>+'X M Pcorr'!G4</f>
        <v>Exportaciones de servicios. Gasto de los hogares no residentes en el territorio económico</v>
      </c>
      <c r="E99" s="148" t="s">
        <v>1</v>
      </c>
      <c r="F99" s="148" t="s">
        <v>2</v>
      </c>
      <c r="G99" s="63"/>
      <c r="H99" s="129"/>
      <c r="I99" s="129"/>
      <c r="J99" s="129"/>
      <c r="K99" s="129"/>
      <c r="L99" s="129"/>
      <c r="M99" s="129"/>
      <c r="N99" s="129"/>
      <c r="O99" s="129"/>
      <c r="P99" s="129"/>
      <c r="Q99" s="129"/>
      <c r="R99" s="1370" t="s">
        <v>953</v>
      </c>
      <c r="S99" s="1370"/>
      <c r="T99" s="1370"/>
      <c r="U99" s="1370"/>
      <c r="V99" s="1370"/>
      <c r="W99" s="1370"/>
      <c r="X99" s="1369" t="s">
        <v>4</v>
      </c>
      <c r="Y99" s="1369"/>
      <c r="Z99" s="1369"/>
      <c r="AA99" s="1369"/>
      <c r="AB99" s="1369"/>
      <c r="AC99" s="1369"/>
      <c r="AD99" s="1369"/>
      <c r="AE99" s="1369"/>
      <c r="AF99" s="1369"/>
      <c r="AG99" s="1369"/>
      <c r="AH99" s="1369"/>
      <c r="AI99" s="1369"/>
      <c r="AJ99" s="1369"/>
      <c r="AK99" s="1369"/>
      <c r="AL99" s="1369"/>
      <c r="AM99" s="1369"/>
      <c r="AN99" s="1369"/>
      <c r="AO99" s="1369"/>
      <c r="AP99" s="1369"/>
      <c r="AQ99" s="1369"/>
      <c r="AR99" s="1369"/>
      <c r="AS99" s="1369"/>
      <c r="AT99" s="1369"/>
      <c r="AU99" s="1369"/>
      <c r="AV99" s="1369"/>
      <c r="AW99" s="1370" t="s">
        <v>964</v>
      </c>
      <c r="AX99" s="1370"/>
      <c r="AY99" s="1370"/>
      <c r="AZ99" s="1370"/>
      <c r="BA99" s="1370"/>
      <c r="BB99" s="1370"/>
      <c r="BC99" s="1370"/>
      <c r="BD99" s="1370"/>
      <c r="BE99" s="1370"/>
      <c r="BF99" s="1370"/>
      <c r="BG99" s="1370"/>
      <c r="BH99" s="1370"/>
      <c r="BI99" s="1370"/>
      <c r="BJ99" s="1370"/>
      <c r="BK99" s="1370"/>
      <c r="BL99" s="1370"/>
      <c r="BM99" s="1370"/>
      <c r="BN99" s="1370"/>
      <c r="BO99" s="1370"/>
      <c r="BP99" s="1370"/>
      <c r="BQ99" s="1370"/>
      <c r="BR99" s="1370"/>
      <c r="BS99" s="1370"/>
      <c r="BT99" s="1370"/>
      <c r="BU99" s="1370"/>
      <c r="BV99" s="1370"/>
      <c r="BW99" s="1370"/>
      <c r="BX99" s="1370"/>
      <c r="BY99" s="1370"/>
      <c r="BZ99" s="1370"/>
    </row>
    <row r="100" spans="1:78" ht="12.75" hidden="1" customHeight="1" outlineLevel="1">
      <c r="A100" s="12"/>
      <c r="B100" s="1"/>
      <c r="C100" s="63" t="str">
        <f>+'X M Pcorr'!H5</f>
        <v>M</v>
      </c>
      <c r="D100" s="63" t="str">
        <f>+'X M Pcorr'!H4</f>
        <v>Importaciones de bienes y servicios</v>
      </c>
      <c r="E100" s="148" t="s">
        <v>1</v>
      </c>
      <c r="F100" s="148" t="s">
        <v>2</v>
      </c>
      <c r="G100" s="63"/>
      <c r="H100" s="1369" t="s">
        <v>3</v>
      </c>
      <c r="I100" s="1369"/>
      <c r="J100" s="1369"/>
      <c r="K100" s="1369"/>
      <c r="L100" s="1369"/>
      <c r="M100" s="1369"/>
      <c r="N100" s="1369"/>
      <c r="O100" s="1369"/>
      <c r="P100" s="1369"/>
      <c r="Q100" s="1369"/>
      <c r="R100" s="1370" t="s">
        <v>4</v>
      </c>
      <c r="S100" s="1370"/>
      <c r="T100" s="1370"/>
      <c r="U100" s="1370"/>
      <c r="V100" s="1370"/>
      <c r="W100" s="1370"/>
      <c r="X100" s="1370"/>
      <c r="Y100" s="1370"/>
      <c r="Z100" s="1370"/>
      <c r="AA100" s="1370"/>
      <c r="AB100" s="1370"/>
      <c r="AC100" s="1370"/>
      <c r="AD100" s="1370"/>
      <c r="AE100" s="1370"/>
      <c r="AF100" s="1370"/>
      <c r="AG100" s="1370"/>
      <c r="AH100" s="1369" t="s">
        <v>5</v>
      </c>
      <c r="AI100" s="1369"/>
      <c r="AJ100" s="1369"/>
      <c r="AK100" s="1369"/>
      <c r="AL100" s="1369"/>
      <c r="AM100" s="1369"/>
      <c r="AN100" s="1369"/>
      <c r="AO100" s="1369"/>
      <c r="AP100" s="1369"/>
      <c r="AQ100" s="1369"/>
      <c r="AR100" s="1369"/>
      <c r="AS100" s="1369"/>
      <c r="AT100" s="1369"/>
      <c r="AU100" s="1369"/>
      <c r="AV100" s="1369"/>
      <c r="AW100" s="1370" t="s">
        <v>964</v>
      </c>
      <c r="AX100" s="1370"/>
      <c r="AY100" s="1370"/>
      <c r="AZ100" s="1370"/>
      <c r="BA100" s="1370"/>
      <c r="BB100" s="1370"/>
      <c r="BC100" s="1370"/>
      <c r="BD100" s="1370"/>
      <c r="BE100" s="1370"/>
      <c r="BF100" s="1370"/>
      <c r="BG100" s="1370"/>
      <c r="BH100" s="1370"/>
      <c r="BI100" s="1370"/>
      <c r="BJ100" s="1370"/>
      <c r="BK100" s="1370"/>
      <c r="BL100" s="1370"/>
      <c r="BM100" s="1370"/>
      <c r="BN100" s="1370"/>
      <c r="BO100" s="1370"/>
      <c r="BP100" s="1370"/>
      <c r="BQ100" s="1370"/>
      <c r="BR100" s="1370"/>
      <c r="BS100" s="1370"/>
      <c r="BT100" s="1370"/>
      <c r="BU100" s="1370"/>
      <c r="BV100" s="1370"/>
      <c r="BW100" s="1370"/>
      <c r="BX100" s="1370"/>
      <c r="BY100" s="1370"/>
      <c r="BZ100" s="1370"/>
    </row>
    <row r="101" spans="1:78" ht="12.75" hidden="1" customHeight="1" outlineLevel="1">
      <c r="A101" s="12"/>
      <c r="B101" s="1"/>
      <c r="C101" s="63" t="str">
        <f>+'X M Pcorr'!I5</f>
        <v>MB</v>
      </c>
      <c r="D101" s="63" t="str">
        <f>+'X M Pcorr'!I4</f>
        <v>Importaciones de bienes</v>
      </c>
      <c r="E101" s="148" t="s">
        <v>1</v>
      </c>
      <c r="F101" s="148" t="s">
        <v>2</v>
      </c>
      <c r="G101" s="63"/>
      <c r="H101" s="129"/>
      <c r="I101" s="129"/>
      <c r="J101" s="129"/>
      <c r="K101" s="129"/>
      <c r="L101" s="129"/>
      <c r="M101" s="129"/>
      <c r="N101" s="129"/>
      <c r="O101" s="129"/>
      <c r="P101" s="129"/>
      <c r="Q101" s="129"/>
      <c r="R101" s="1370" t="s">
        <v>953</v>
      </c>
      <c r="S101" s="1370"/>
      <c r="T101" s="1370"/>
      <c r="U101" s="1370"/>
      <c r="V101" s="1370"/>
      <c r="W101" s="1370"/>
      <c r="X101" s="1369" t="s">
        <v>4</v>
      </c>
      <c r="Y101" s="1369"/>
      <c r="Z101" s="1369"/>
      <c r="AA101" s="1369"/>
      <c r="AB101" s="1369"/>
      <c r="AC101" s="1369"/>
      <c r="AD101" s="1369"/>
      <c r="AE101" s="1369"/>
      <c r="AF101" s="1369"/>
      <c r="AG101" s="1369"/>
      <c r="AH101" s="1369"/>
      <c r="AI101" s="1369"/>
      <c r="AJ101" s="1369"/>
      <c r="AK101" s="1369"/>
      <c r="AL101" s="1369"/>
      <c r="AM101" s="1369"/>
      <c r="AN101" s="1369"/>
      <c r="AO101" s="1369"/>
      <c r="AP101" s="1369"/>
      <c r="AQ101" s="1369"/>
      <c r="AR101" s="1369"/>
      <c r="AS101" s="1369"/>
      <c r="AT101" s="1369"/>
      <c r="AU101" s="1369"/>
      <c r="AV101" s="1369"/>
      <c r="AW101" s="1370" t="s">
        <v>964</v>
      </c>
      <c r="AX101" s="1370"/>
      <c r="AY101" s="1370"/>
      <c r="AZ101" s="1370"/>
      <c r="BA101" s="1370"/>
      <c r="BB101" s="1370"/>
      <c r="BC101" s="1370"/>
      <c r="BD101" s="1370"/>
      <c r="BE101" s="1370"/>
      <c r="BF101" s="1370"/>
      <c r="BG101" s="1370"/>
      <c r="BH101" s="1370"/>
      <c r="BI101" s="1370"/>
      <c r="BJ101" s="1370"/>
      <c r="BK101" s="1370"/>
      <c r="BL101" s="1370"/>
      <c r="BM101" s="1370"/>
      <c r="BN101" s="1370"/>
      <c r="BO101" s="1370"/>
      <c r="BP101" s="1370"/>
      <c r="BQ101" s="1370"/>
      <c r="BR101" s="1370"/>
      <c r="BS101" s="1370"/>
      <c r="BT101" s="1370"/>
      <c r="BU101" s="1370"/>
      <c r="BV101" s="1370"/>
      <c r="BW101" s="1370"/>
      <c r="BX101" s="1370"/>
      <c r="BY101" s="1370"/>
      <c r="BZ101" s="1370"/>
    </row>
    <row r="102" spans="1:78" ht="12.75" hidden="1" customHeight="1" outlineLevel="1">
      <c r="A102" s="12"/>
      <c r="B102" s="1"/>
      <c r="C102" s="63" t="str">
        <f>+'X M Pcorr'!J5</f>
        <v>MS</v>
      </c>
      <c r="D102" s="63" t="str">
        <f>+'X M Pcorr'!J4</f>
        <v>Importaciones de Servicios</v>
      </c>
      <c r="E102" s="148" t="s">
        <v>1</v>
      </c>
      <c r="F102" s="148" t="s">
        <v>2</v>
      </c>
      <c r="G102" s="63"/>
      <c r="H102" s="129"/>
      <c r="I102" s="129"/>
      <c r="J102" s="129"/>
      <c r="K102" s="129"/>
      <c r="L102" s="129"/>
      <c r="M102" s="129"/>
      <c r="N102" s="129"/>
      <c r="O102" s="129"/>
      <c r="P102" s="129"/>
      <c r="Q102" s="129"/>
      <c r="R102" s="1370" t="s">
        <v>953</v>
      </c>
      <c r="S102" s="1370"/>
      <c r="T102" s="1370"/>
      <c r="U102" s="1370"/>
      <c r="V102" s="1370"/>
      <c r="W102" s="1370"/>
      <c r="X102" s="1369" t="s">
        <v>4</v>
      </c>
      <c r="Y102" s="1369"/>
      <c r="Z102" s="1369"/>
      <c r="AA102" s="1369"/>
      <c r="AB102" s="1369"/>
      <c r="AC102" s="1369"/>
      <c r="AD102" s="1369"/>
      <c r="AE102" s="1369"/>
      <c r="AF102" s="1369"/>
      <c r="AG102" s="1369"/>
      <c r="AH102" s="1369"/>
      <c r="AI102" s="1369"/>
      <c r="AJ102" s="1369"/>
      <c r="AK102" s="1369"/>
      <c r="AL102" s="1369"/>
      <c r="AM102" s="1369"/>
      <c r="AN102" s="1369"/>
      <c r="AO102" s="1369"/>
      <c r="AP102" s="1369"/>
      <c r="AQ102" s="1369"/>
      <c r="AR102" s="1369"/>
      <c r="AS102" s="1369"/>
      <c r="AT102" s="1369"/>
      <c r="AU102" s="1369"/>
      <c r="AV102" s="1369"/>
      <c r="AW102" s="1370" t="s">
        <v>964</v>
      </c>
      <c r="AX102" s="1370"/>
      <c r="AY102" s="1370"/>
      <c r="AZ102" s="1370"/>
      <c r="BA102" s="1370"/>
      <c r="BB102" s="1370"/>
      <c r="BC102" s="1370"/>
      <c r="BD102" s="1370"/>
      <c r="BE102" s="1370"/>
      <c r="BF102" s="1370"/>
      <c r="BG102" s="1370"/>
      <c r="BH102" s="1370"/>
      <c r="BI102" s="1370"/>
      <c r="BJ102" s="1370"/>
      <c r="BK102" s="1370"/>
      <c r="BL102" s="1370"/>
      <c r="BM102" s="1370"/>
      <c r="BN102" s="1370"/>
      <c r="BO102" s="1370"/>
      <c r="BP102" s="1370"/>
      <c r="BQ102" s="1370"/>
      <c r="BR102" s="1370"/>
      <c r="BS102" s="1370"/>
      <c r="BT102" s="1370"/>
      <c r="BU102" s="1370"/>
      <c r="BV102" s="1370"/>
      <c r="BW102" s="1370"/>
      <c r="BX102" s="1370"/>
      <c r="BY102" s="1370"/>
      <c r="BZ102" s="1370"/>
    </row>
    <row r="103" spans="1:78" ht="12.75" hidden="1" customHeight="1" outlineLevel="1">
      <c r="A103" s="12"/>
      <c r="B103" s="1"/>
      <c r="C103" s="63" t="str">
        <f>+'X M Pcorr'!K5</f>
        <v>MS_NTUR</v>
      </c>
      <c r="D103" s="63" t="str">
        <f>+'X M Pcorr'!K4</f>
        <v>Importaciones de servicios. Servicios no turísticos</v>
      </c>
      <c r="E103" s="148" t="s">
        <v>1</v>
      </c>
      <c r="F103" s="148" t="s">
        <v>2</v>
      </c>
      <c r="G103" s="63"/>
      <c r="H103" s="129"/>
      <c r="I103" s="129"/>
      <c r="J103" s="129"/>
      <c r="K103" s="129"/>
      <c r="L103" s="129"/>
      <c r="M103" s="129"/>
      <c r="N103" s="129"/>
      <c r="O103" s="129"/>
      <c r="P103" s="129"/>
      <c r="Q103" s="129"/>
      <c r="R103" s="1370" t="s">
        <v>953</v>
      </c>
      <c r="S103" s="1370"/>
      <c r="T103" s="1370"/>
      <c r="U103" s="1370"/>
      <c r="V103" s="1370"/>
      <c r="W103" s="1370"/>
      <c r="X103" s="1369" t="s">
        <v>4</v>
      </c>
      <c r="Y103" s="1369"/>
      <c r="Z103" s="1369"/>
      <c r="AA103" s="1369"/>
      <c r="AB103" s="1369"/>
      <c r="AC103" s="1369"/>
      <c r="AD103" s="1369"/>
      <c r="AE103" s="1369"/>
      <c r="AF103" s="1369"/>
      <c r="AG103" s="1369"/>
      <c r="AH103" s="1369"/>
      <c r="AI103" s="1369"/>
      <c r="AJ103" s="1369"/>
      <c r="AK103" s="1369"/>
      <c r="AL103" s="1369"/>
      <c r="AM103" s="1369"/>
      <c r="AN103" s="1369"/>
      <c r="AO103" s="1369"/>
      <c r="AP103" s="1369"/>
      <c r="AQ103" s="1369"/>
      <c r="AR103" s="1369"/>
      <c r="AS103" s="1369"/>
      <c r="AT103" s="1369"/>
      <c r="AU103" s="1369"/>
      <c r="AV103" s="1369"/>
      <c r="AW103" s="1370" t="s">
        <v>964</v>
      </c>
      <c r="AX103" s="1370"/>
      <c r="AY103" s="1370"/>
      <c r="AZ103" s="1370"/>
      <c r="BA103" s="1370"/>
      <c r="BB103" s="1370"/>
      <c r="BC103" s="1370"/>
      <c r="BD103" s="1370"/>
      <c r="BE103" s="1370"/>
      <c r="BF103" s="1370"/>
      <c r="BG103" s="1370"/>
      <c r="BH103" s="1370"/>
      <c r="BI103" s="1370"/>
      <c r="BJ103" s="1370"/>
      <c r="BK103" s="1370"/>
      <c r="BL103" s="1370"/>
      <c r="BM103" s="1370"/>
      <c r="BN103" s="1370"/>
      <c r="BO103" s="1370"/>
      <c r="BP103" s="1370"/>
      <c r="BQ103" s="1370"/>
      <c r="BR103" s="1370"/>
      <c r="BS103" s="1370"/>
      <c r="BT103" s="1370"/>
      <c r="BU103" s="1370"/>
      <c r="BV103" s="1370"/>
      <c r="BW103" s="1370"/>
      <c r="BX103" s="1370"/>
      <c r="BY103" s="1370"/>
      <c r="BZ103" s="1370"/>
    </row>
    <row r="104" spans="1:78" ht="12.75" hidden="1" customHeight="1" outlineLevel="1">
      <c r="A104" s="12"/>
      <c r="B104" s="1"/>
      <c r="C104" s="63" t="str">
        <f>+'X M Pcorr'!L5</f>
        <v>MS_GHRERM</v>
      </c>
      <c r="D104" s="63" t="str">
        <f>+'X M Pcorr'!L4</f>
        <v>Importaciones de servicios. Gasto de los hogares residentes en el resto del mundo</v>
      </c>
      <c r="E104" s="148" t="s">
        <v>1</v>
      </c>
      <c r="F104" s="148" t="s">
        <v>2</v>
      </c>
      <c r="G104" s="63"/>
      <c r="H104" s="129"/>
      <c r="I104" s="129"/>
      <c r="J104" s="129"/>
      <c r="K104" s="129"/>
      <c r="L104" s="129"/>
      <c r="M104" s="129"/>
      <c r="N104" s="129"/>
      <c r="O104" s="129"/>
      <c r="P104" s="129"/>
      <c r="Q104" s="129"/>
      <c r="R104" s="1370" t="s">
        <v>953</v>
      </c>
      <c r="S104" s="1370"/>
      <c r="T104" s="1370"/>
      <c r="U104" s="1370"/>
      <c r="V104" s="1370"/>
      <c r="W104" s="1370"/>
      <c r="X104" s="1369" t="s">
        <v>4</v>
      </c>
      <c r="Y104" s="1369"/>
      <c r="Z104" s="1369"/>
      <c r="AA104" s="1369"/>
      <c r="AB104" s="1369"/>
      <c r="AC104" s="1369"/>
      <c r="AD104" s="1369"/>
      <c r="AE104" s="1369"/>
      <c r="AF104" s="1369"/>
      <c r="AG104" s="1369"/>
      <c r="AH104" s="1369"/>
      <c r="AI104" s="1369"/>
      <c r="AJ104" s="1369"/>
      <c r="AK104" s="1369"/>
      <c r="AL104" s="1369"/>
      <c r="AM104" s="1369"/>
      <c r="AN104" s="1369"/>
      <c r="AO104" s="1369"/>
      <c r="AP104" s="1369"/>
      <c r="AQ104" s="1369"/>
      <c r="AR104" s="1369"/>
      <c r="AS104" s="1369"/>
      <c r="AT104" s="1369"/>
      <c r="AU104" s="1369"/>
      <c r="AV104" s="1369"/>
      <c r="AW104" s="1370" t="s">
        <v>964</v>
      </c>
      <c r="AX104" s="1370"/>
      <c r="AY104" s="1370"/>
      <c r="AZ104" s="1370"/>
      <c r="BA104" s="1370"/>
      <c r="BB104" s="1370"/>
      <c r="BC104" s="1370"/>
      <c r="BD104" s="1370"/>
      <c r="BE104" s="1370"/>
      <c r="BF104" s="1370"/>
      <c r="BG104" s="1370"/>
      <c r="BH104" s="1370"/>
      <c r="BI104" s="1370"/>
      <c r="BJ104" s="1370"/>
      <c r="BK104" s="1370"/>
      <c r="BL104" s="1370"/>
      <c r="BM104" s="1370"/>
      <c r="BN104" s="1370"/>
      <c r="BO104" s="1370"/>
      <c r="BP104" s="1370"/>
      <c r="BQ104" s="1370"/>
      <c r="BR104" s="1370"/>
      <c r="BS104" s="1370"/>
      <c r="BT104" s="1370"/>
      <c r="BU104" s="1370"/>
      <c r="BV104" s="1370"/>
      <c r="BW104" s="1370"/>
      <c r="BX104" s="1370"/>
      <c r="BY104" s="1370"/>
      <c r="BZ104" s="1370"/>
    </row>
    <row r="105" spans="1:78" ht="12.75" hidden="1" customHeight="1" outlineLevel="1">
      <c r="A105" s="2"/>
      <c r="B105" s="1"/>
      <c r="C105" s="133"/>
      <c r="D105" s="134"/>
      <c r="E105" s="121"/>
      <c r="F105" s="121"/>
      <c r="G105" s="901"/>
      <c r="H105" s="132"/>
      <c r="I105" s="132"/>
      <c r="J105" s="132"/>
      <c r="K105" s="132"/>
      <c r="L105" s="132"/>
      <c r="M105" s="132"/>
      <c r="N105" s="132"/>
      <c r="O105" s="132"/>
      <c r="P105" s="132"/>
      <c r="Q105" s="132"/>
      <c r="R105" s="132"/>
      <c r="S105" s="132"/>
      <c r="T105" s="132"/>
      <c r="U105" s="132"/>
      <c r="V105" s="132"/>
      <c r="W105" s="132"/>
      <c r="X105" s="132"/>
      <c r="Y105" s="132"/>
      <c r="Z105" s="132"/>
      <c r="AA105" s="132"/>
      <c r="AB105" s="132"/>
      <c r="AC105" s="132"/>
      <c r="AD105" s="132"/>
      <c r="AE105" s="132"/>
      <c r="AF105" s="132"/>
      <c r="AG105" s="132"/>
      <c r="AH105" s="132"/>
      <c r="AI105" s="132"/>
      <c r="AJ105" s="132"/>
      <c r="AK105" s="132"/>
      <c r="AL105" s="132"/>
      <c r="AM105" s="132"/>
      <c r="AN105" s="132"/>
      <c r="AO105" s="132"/>
      <c r="AP105" s="132"/>
      <c r="AQ105" s="132"/>
      <c r="AR105" s="132"/>
      <c r="AS105" s="132"/>
      <c r="AT105" s="132"/>
      <c r="AU105" s="132"/>
      <c r="AV105" s="132"/>
      <c r="AW105" s="132"/>
      <c r="AX105" s="132"/>
      <c r="AY105" s="132"/>
      <c r="AZ105" s="132"/>
      <c r="BA105" s="132"/>
      <c r="BB105" s="132"/>
      <c r="BC105" s="132"/>
      <c r="BD105" s="132"/>
      <c r="BE105" s="132"/>
      <c r="BF105" s="132"/>
      <c r="BG105" s="132"/>
      <c r="BH105" s="132"/>
      <c r="BI105" s="132"/>
      <c r="BJ105" s="123"/>
      <c r="BK105" s="123"/>
      <c r="BL105" s="123"/>
      <c r="BM105" s="123"/>
      <c r="BN105" s="123"/>
      <c r="BO105" s="123"/>
      <c r="BP105" s="123"/>
      <c r="BQ105" s="123"/>
      <c r="BR105" s="123"/>
      <c r="BS105" s="123"/>
    </row>
    <row r="106" spans="1:78" ht="12.75" customHeight="1" collapsed="1">
      <c r="A106" s="2"/>
      <c r="B106" s="1"/>
      <c r="C106" s="133"/>
      <c r="D106" s="134"/>
      <c r="E106" s="121"/>
      <c r="F106" s="121"/>
      <c r="G106" s="901"/>
      <c r="H106" s="132"/>
      <c r="I106" s="132"/>
      <c r="J106" s="132"/>
      <c r="K106" s="132"/>
      <c r="L106" s="132"/>
      <c r="M106" s="132"/>
      <c r="N106" s="132"/>
      <c r="O106" s="132"/>
      <c r="P106" s="132"/>
      <c r="Q106" s="132"/>
      <c r="R106" s="132"/>
      <c r="S106" s="132"/>
      <c r="T106" s="132"/>
      <c r="U106" s="132"/>
      <c r="V106" s="132"/>
      <c r="W106" s="132"/>
      <c r="X106" s="132"/>
      <c r="Y106" s="132"/>
      <c r="Z106" s="132"/>
      <c r="AA106" s="132"/>
      <c r="AB106" s="132"/>
      <c r="AC106" s="132"/>
      <c r="AD106" s="132"/>
      <c r="AE106" s="132"/>
      <c r="AF106" s="132"/>
      <c r="AG106" s="132"/>
      <c r="AH106" s="132"/>
      <c r="AI106" s="132"/>
      <c r="AJ106" s="132"/>
      <c r="AK106" s="132"/>
      <c r="AL106" s="132"/>
      <c r="AM106" s="132"/>
      <c r="AN106" s="132"/>
      <c r="AO106" s="132"/>
      <c r="AP106" s="132"/>
      <c r="AQ106" s="132"/>
      <c r="AR106" s="132"/>
      <c r="AS106" s="132"/>
      <c r="AT106" s="132"/>
      <c r="AU106" s="132"/>
      <c r="AV106" s="132"/>
      <c r="AW106" s="132"/>
      <c r="AX106" s="132"/>
      <c r="AY106" s="132"/>
      <c r="AZ106" s="132"/>
      <c r="BA106" s="132"/>
      <c r="BB106" s="132"/>
      <c r="BC106" s="132"/>
      <c r="BD106" s="132"/>
      <c r="BE106" s="132"/>
      <c r="BF106" s="132"/>
      <c r="BG106" s="132"/>
      <c r="BH106" s="132"/>
      <c r="BI106" s="132"/>
      <c r="BJ106" s="123"/>
      <c r="BK106" s="123"/>
      <c r="BL106" s="123"/>
      <c r="BM106" s="123"/>
      <c r="BN106" s="123"/>
      <c r="BO106" s="123"/>
      <c r="BP106" s="123"/>
      <c r="BQ106" s="123"/>
      <c r="BR106" s="123"/>
      <c r="BS106" s="123"/>
    </row>
    <row r="107" spans="1:78" ht="12.75" customHeight="1">
      <c r="A107" s="124" t="s">
        <v>196</v>
      </c>
      <c r="B107" s="266" t="str">
        <f>+'X M Pctes'!B1</f>
        <v>CUADRO 9:    COMERCIO EXTERIOR (PRECIOS CONSTANTES)</v>
      </c>
      <c r="C107" s="268"/>
      <c r="D107" s="267" t="str">
        <f>+A4</f>
        <v>AÑO 2020=100</v>
      </c>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67"/>
      <c r="AE107" s="267"/>
      <c r="AF107" s="267"/>
      <c r="AG107" s="267"/>
      <c r="AH107" s="267"/>
      <c r="AI107" s="267"/>
      <c r="AJ107" s="267"/>
      <c r="AK107" s="267"/>
      <c r="AL107" s="267"/>
      <c r="AM107" s="267"/>
      <c r="AN107" s="267"/>
      <c r="AO107" s="267"/>
      <c r="AP107" s="267"/>
      <c r="AQ107" s="267"/>
      <c r="AR107" s="267"/>
      <c r="AS107" s="267"/>
      <c r="AT107" s="267"/>
      <c r="AU107" s="267"/>
      <c r="AV107" s="267"/>
      <c r="AW107" s="267"/>
      <c r="AX107" s="267"/>
      <c r="AY107" s="267"/>
      <c r="AZ107" s="267"/>
      <c r="BA107" s="267"/>
      <c r="BB107" s="267"/>
      <c r="BC107" s="267"/>
      <c r="BD107" s="267"/>
      <c r="BE107" s="267"/>
      <c r="BF107" s="267"/>
      <c r="BG107" s="267"/>
      <c r="BH107" s="267"/>
      <c r="BI107" s="267"/>
      <c r="BJ107" s="267"/>
      <c r="BK107" s="267"/>
      <c r="BL107" s="267"/>
      <c r="BM107" s="267"/>
      <c r="BN107" s="267"/>
      <c r="BO107" s="267"/>
      <c r="BP107" s="267"/>
      <c r="BQ107" s="267"/>
      <c r="BR107" s="267"/>
      <c r="BS107" s="267"/>
      <c r="BT107" s="267"/>
      <c r="BU107" s="267"/>
      <c r="BV107" s="267"/>
      <c r="BW107" s="267"/>
      <c r="BX107" s="267"/>
      <c r="BY107" s="267"/>
      <c r="BZ107" s="267"/>
    </row>
    <row r="108" spans="1:78" ht="12.75" hidden="1" customHeight="1" outlineLevel="1" collapsed="1">
      <c r="A108" s="2"/>
      <c r="B108" s="1"/>
      <c r="C108" s="133"/>
      <c r="D108" s="134"/>
      <c r="E108" s="121"/>
      <c r="F108" s="121"/>
      <c r="G108" s="901"/>
      <c r="H108" s="132"/>
      <c r="I108" s="132"/>
      <c r="J108" s="132"/>
      <c r="K108" s="132"/>
      <c r="L108" s="132"/>
      <c r="M108" s="132"/>
      <c r="N108" s="132"/>
      <c r="O108" s="132"/>
      <c r="P108" s="132"/>
      <c r="Q108" s="132"/>
      <c r="R108" s="132"/>
      <c r="S108" s="132"/>
      <c r="T108" s="132"/>
      <c r="U108" s="132"/>
      <c r="V108" s="132"/>
      <c r="W108" s="132"/>
      <c r="X108" s="132"/>
      <c r="Y108" s="132"/>
      <c r="Z108" s="132"/>
      <c r="AA108" s="132"/>
      <c r="AB108" s="132"/>
      <c r="AC108" s="132"/>
      <c r="AD108" s="132"/>
      <c r="AE108" s="132"/>
      <c r="AF108" s="132"/>
      <c r="AG108" s="132"/>
      <c r="AH108" s="132"/>
      <c r="AI108" s="132"/>
      <c r="AJ108" s="132"/>
      <c r="AK108" s="132"/>
      <c r="AL108" s="132"/>
      <c r="AM108" s="132"/>
      <c r="AN108" s="132"/>
      <c r="AO108" s="132"/>
      <c r="AP108" s="132"/>
      <c r="AQ108" s="132"/>
      <c r="AR108" s="132"/>
      <c r="AS108" s="132"/>
      <c r="AT108" s="132"/>
      <c r="AU108" s="132"/>
      <c r="AV108" s="132"/>
      <c r="AW108" s="132"/>
      <c r="AX108" s="132"/>
      <c r="AY108" s="132"/>
      <c r="AZ108" s="132"/>
      <c r="BA108" s="132"/>
      <c r="BB108" s="132"/>
      <c r="BC108" s="132"/>
      <c r="BD108" s="132"/>
      <c r="BE108" s="132"/>
      <c r="BF108" s="132"/>
      <c r="BG108" s="132"/>
      <c r="BH108" s="132"/>
      <c r="BI108" s="132"/>
      <c r="BJ108" s="123"/>
      <c r="BK108" s="123"/>
      <c r="BL108" s="123"/>
      <c r="BM108" s="123"/>
      <c r="BN108" s="123"/>
      <c r="BO108" s="123"/>
      <c r="BP108" s="123"/>
      <c r="BQ108" s="123"/>
      <c r="BR108" s="123"/>
      <c r="BS108" s="123"/>
    </row>
    <row r="109" spans="1:78" ht="12.75" hidden="1" customHeight="1" outlineLevel="1">
      <c r="A109" s="12"/>
      <c r="B109" s="1"/>
      <c r="C109" s="63" t="str">
        <f>+'X M Pctes'!B5</f>
        <v>PIBpctes20</v>
      </c>
      <c r="D109" s="63" t="str">
        <f>+'X M Pctes'!B4</f>
        <v>Producto Interior Bruto a precios constantes</v>
      </c>
      <c r="E109" s="148" t="s">
        <v>13</v>
      </c>
      <c r="F109" s="148" t="s">
        <v>2</v>
      </c>
      <c r="G109" s="63"/>
      <c r="H109" s="1369" t="s">
        <v>3</v>
      </c>
      <c r="I109" s="1369"/>
      <c r="J109" s="1369"/>
      <c r="K109" s="1369"/>
      <c r="L109" s="1369"/>
      <c r="M109" s="1369"/>
      <c r="N109" s="1369"/>
      <c r="O109" s="1369"/>
      <c r="P109" s="1369"/>
      <c r="Q109" s="1369"/>
      <c r="R109" s="1370" t="s">
        <v>4</v>
      </c>
      <c r="S109" s="1370"/>
      <c r="T109" s="1370"/>
      <c r="U109" s="1370"/>
      <c r="V109" s="1370"/>
      <c r="W109" s="1370"/>
      <c r="X109" s="1370"/>
      <c r="Y109" s="1370"/>
      <c r="Z109" s="1370"/>
      <c r="AA109" s="1370"/>
      <c r="AB109" s="1370"/>
      <c r="AC109" s="1370"/>
      <c r="AD109" s="1370"/>
      <c r="AE109" s="1370"/>
      <c r="AF109" s="1370"/>
      <c r="AG109" s="1370"/>
      <c r="AH109" s="1369" t="s">
        <v>5</v>
      </c>
      <c r="AI109" s="1369"/>
      <c r="AJ109" s="1369"/>
      <c r="AK109" s="1369"/>
      <c r="AL109" s="1369"/>
      <c r="AM109" s="1369"/>
      <c r="AN109" s="1369"/>
      <c r="AO109" s="1369"/>
      <c r="AP109" s="1369"/>
      <c r="AQ109" s="1369"/>
      <c r="AR109" s="1369"/>
      <c r="AS109" s="1369"/>
      <c r="AT109" s="1369"/>
      <c r="AU109" s="1369"/>
      <c r="AV109" s="1369"/>
      <c r="AW109" s="1370" t="s">
        <v>964</v>
      </c>
      <c r="AX109" s="1370"/>
      <c r="AY109" s="1370"/>
      <c r="AZ109" s="1370"/>
      <c r="BA109" s="1370"/>
      <c r="BB109" s="1370"/>
      <c r="BC109" s="1370"/>
      <c r="BD109" s="1370"/>
      <c r="BE109" s="1370"/>
      <c r="BF109" s="1370"/>
      <c r="BG109" s="1370"/>
      <c r="BH109" s="1370"/>
      <c r="BI109" s="1370"/>
      <c r="BJ109" s="1370"/>
      <c r="BK109" s="1370"/>
      <c r="BL109" s="1370"/>
      <c r="BM109" s="1370"/>
      <c r="BN109" s="1370"/>
      <c r="BO109" s="1370"/>
      <c r="BP109" s="1370"/>
      <c r="BQ109" s="1370"/>
      <c r="BR109" s="1370"/>
      <c r="BS109" s="1370"/>
      <c r="BT109" s="1370"/>
      <c r="BU109" s="1370"/>
      <c r="BV109" s="1370"/>
      <c r="BW109" s="1370"/>
      <c r="BX109" s="1370"/>
      <c r="BY109" s="1370"/>
      <c r="BZ109" s="1370"/>
    </row>
    <row r="110" spans="1:78" ht="12.75" hidden="1" customHeight="1" outlineLevel="1">
      <c r="A110" s="12"/>
      <c r="B110" s="1"/>
      <c r="C110" s="63" t="str">
        <f>+'X M Pctes'!C5</f>
        <v>X20</v>
      </c>
      <c r="D110" s="63" t="str">
        <f>+'X M Pctes'!C4</f>
        <v>Exportaciones de bienes y servicios</v>
      </c>
      <c r="E110" s="148" t="s">
        <v>13</v>
      </c>
      <c r="F110" s="148" t="s">
        <v>2</v>
      </c>
      <c r="G110" s="63"/>
      <c r="H110" s="1369" t="s">
        <v>3</v>
      </c>
      <c r="I110" s="1369"/>
      <c r="J110" s="1369"/>
      <c r="K110" s="1369"/>
      <c r="L110" s="1369"/>
      <c r="M110" s="1369"/>
      <c r="N110" s="1369"/>
      <c r="O110" s="1369"/>
      <c r="P110" s="1369"/>
      <c r="Q110" s="1369"/>
      <c r="R110" s="1370" t="s">
        <v>4</v>
      </c>
      <c r="S110" s="1370"/>
      <c r="T110" s="1370"/>
      <c r="U110" s="1370"/>
      <c r="V110" s="1370"/>
      <c r="W110" s="1370"/>
      <c r="X110" s="1370"/>
      <c r="Y110" s="1370"/>
      <c r="Z110" s="1370"/>
      <c r="AA110" s="1370"/>
      <c r="AB110" s="1370"/>
      <c r="AC110" s="1370"/>
      <c r="AD110" s="1370"/>
      <c r="AE110" s="1370"/>
      <c r="AF110" s="1370"/>
      <c r="AG110" s="1370"/>
      <c r="AH110" s="1369" t="s">
        <v>5</v>
      </c>
      <c r="AI110" s="1369"/>
      <c r="AJ110" s="1369"/>
      <c r="AK110" s="1369"/>
      <c r="AL110" s="1369"/>
      <c r="AM110" s="1369"/>
      <c r="AN110" s="1369"/>
      <c r="AO110" s="1369"/>
      <c r="AP110" s="1369"/>
      <c r="AQ110" s="1369"/>
      <c r="AR110" s="1369"/>
      <c r="AS110" s="1369"/>
      <c r="AT110" s="1369"/>
      <c r="AU110" s="1369"/>
      <c r="AV110" s="1369"/>
      <c r="AW110" s="1370" t="s">
        <v>964</v>
      </c>
      <c r="AX110" s="1370"/>
      <c r="AY110" s="1370"/>
      <c r="AZ110" s="1370"/>
      <c r="BA110" s="1370"/>
      <c r="BB110" s="1370"/>
      <c r="BC110" s="1370"/>
      <c r="BD110" s="1370"/>
      <c r="BE110" s="1370"/>
      <c r="BF110" s="1370"/>
      <c r="BG110" s="1370"/>
      <c r="BH110" s="1370"/>
      <c r="BI110" s="1370"/>
      <c r="BJ110" s="1370"/>
      <c r="BK110" s="1370"/>
      <c r="BL110" s="1370"/>
      <c r="BM110" s="1370"/>
      <c r="BN110" s="1370"/>
      <c r="BO110" s="1370"/>
      <c r="BP110" s="1370"/>
      <c r="BQ110" s="1370"/>
      <c r="BR110" s="1370"/>
      <c r="BS110" s="1370"/>
      <c r="BT110" s="1370"/>
      <c r="BU110" s="1370"/>
      <c r="BV110" s="1370"/>
      <c r="BW110" s="1370"/>
      <c r="BX110" s="1370"/>
      <c r="BY110" s="1370"/>
      <c r="BZ110" s="1370"/>
    </row>
    <row r="111" spans="1:78" ht="12.75" hidden="1" customHeight="1" outlineLevel="1">
      <c r="A111" s="12"/>
      <c r="B111" s="1"/>
      <c r="C111" s="63" t="str">
        <f>+'X M Pctes'!D5</f>
        <v>XB20</v>
      </c>
      <c r="D111" s="63" t="str">
        <f>+'X M Pctes'!D4</f>
        <v>Exportaciones de bienes</v>
      </c>
      <c r="E111" s="148" t="s">
        <v>13</v>
      </c>
      <c r="F111" s="148" t="s">
        <v>2</v>
      </c>
      <c r="G111" s="63"/>
      <c r="H111" s="129"/>
      <c r="I111" s="129"/>
      <c r="J111" s="129"/>
      <c r="K111" s="129"/>
      <c r="L111" s="129"/>
      <c r="M111" s="129"/>
      <c r="N111" s="129"/>
      <c r="O111" s="129"/>
      <c r="P111" s="129"/>
      <c r="Q111" s="129"/>
      <c r="R111" s="1370" t="s">
        <v>953</v>
      </c>
      <c r="S111" s="1370"/>
      <c r="T111" s="1370"/>
      <c r="U111" s="1370"/>
      <c r="V111" s="1370"/>
      <c r="W111" s="1370"/>
      <c r="X111" s="1369" t="s">
        <v>4</v>
      </c>
      <c r="Y111" s="1369"/>
      <c r="Z111" s="1369"/>
      <c r="AA111" s="1369"/>
      <c r="AB111" s="1369"/>
      <c r="AC111" s="1369"/>
      <c r="AD111" s="1369"/>
      <c r="AE111" s="1369"/>
      <c r="AF111" s="1369"/>
      <c r="AG111" s="1369"/>
      <c r="AH111" s="1369"/>
      <c r="AI111" s="1369"/>
      <c r="AJ111" s="1369"/>
      <c r="AK111" s="1369"/>
      <c r="AL111" s="1369"/>
      <c r="AM111" s="1369"/>
      <c r="AN111" s="1369"/>
      <c r="AO111" s="1369"/>
      <c r="AP111" s="1369"/>
      <c r="AQ111" s="1369"/>
      <c r="AR111" s="1369"/>
      <c r="AS111" s="1369"/>
      <c r="AT111" s="1369"/>
      <c r="AU111" s="1369"/>
      <c r="AV111" s="1369"/>
      <c r="AW111" s="1370" t="s">
        <v>964</v>
      </c>
      <c r="AX111" s="1370"/>
      <c r="AY111" s="1370"/>
      <c r="AZ111" s="1370"/>
      <c r="BA111" s="1370"/>
      <c r="BB111" s="1370"/>
      <c r="BC111" s="1370"/>
      <c r="BD111" s="1370"/>
      <c r="BE111" s="1370"/>
      <c r="BF111" s="1370"/>
      <c r="BG111" s="1370"/>
      <c r="BH111" s="1370"/>
      <c r="BI111" s="1370"/>
      <c r="BJ111" s="1370"/>
      <c r="BK111" s="1370"/>
      <c r="BL111" s="1370"/>
      <c r="BM111" s="1370"/>
      <c r="BN111" s="1370"/>
      <c r="BO111" s="1370"/>
      <c r="BP111" s="1370"/>
      <c r="BQ111" s="1370"/>
      <c r="BR111" s="1370"/>
      <c r="BS111" s="1370"/>
      <c r="BT111" s="1370"/>
      <c r="BU111" s="1370"/>
      <c r="BV111" s="1370"/>
      <c r="BW111" s="1370"/>
      <c r="BX111" s="1370"/>
      <c r="BY111" s="1370"/>
      <c r="BZ111" s="1370"/>
    </row>
    <row r="112" spans="1:78" ht="12.75" hidden="1" customHeight="1" outlineLevel="1">
      <c r="A112" s="12"/>
      <c r="B112" s="1"/>
      <c r="C112" s="63" t="str">
        <f>+'X M Pctes'!E5</f>
        <v>XS20</v>
      </c>
      <c r="D112" s="63" t="str">
        <f>+'X M Pctes'!E4</f>
        <v>Exportaciones de servicios</v>
      </c>
      <c r="E112" s="148" t="s">
        <v>13</v>
      </c>
      <c r="F112" s="148" t="s">
        <v>2</v>
      </c>
      <c r="G112" s="63"/>
      <c r="H112" s="129"/>
      <c r="I112" s="129"/>
      <c r="J112" s="129"/>
      <c r="K112" s="129"/>
      <c r="L112" s="129"/>
      <c r="M112" s="129"/>
      <c r="N112" s="129"/>
      <c r="O112" s="129"/>
      <c r="P112" s="129"/>
      <c r="Q112" s="129"/>
      <c r="R112" s="1370" t="s">
        <v>953</v>
      </c>
      <c r="S112" s="1370"/>
      <c r="T112" s="1370"/>
      <c r="U112" s="1370"/>
      <c r="V112" s="1370"/>
      <c r="W112" s="1370"/>
      <c r="X112" s="1369" t="s">
        <v>4</v>
      </c>
      <c r="Y112" s="1369"/>
      <c r="Z112" s="1369"/>
      <c r="AA112" s="1369"/>
      <c r="AB112" s="1369"/>
      <c r="AC112" s="1369"/>
      <c r="AD112" s="1369"/>
      <c r="AE112" s="1369"/>
      <c r="AF112" s="1369"/>
      <c r="AG112" s="1369"/>
      <c r="AH112" s="1369"/>
      <c r="AI112" s="1369"/>
      <c r="AJ112" s="1369"/>
      <c r="AK112" s="1369"/>
      <c r="AL112" s="1369"/>
      <c r="AM112" s="1369"/>
      <c r="AN112" s="1369"/>
      <c r="AO112" s="1369"/>
      <c r="AP112" s="1369"/>
      <c r="AQ112" s="1369"/>
      <c r="AR112" s="1369"/>
      <c r="AS112" s="1369"/>
      <c r="AT112" s="1369"/>
      <c r="AU112" s="1369"/>
      <c r="AV112" s="1369"/>
      <c r="AW112" s="1370" t="s">
        <v>964</v>
      </c>
      <c r="AX112" s="1370"/>
      <c r="AY112" s="1370"/>
      <c r="AZ112" s="1370"/>
      <c r="BA112" s="1370"/>
      <c r="BB112" s="1370"/>
      <c r="BC112" s="1370"/>
      <c r="BD112" s="1370"/>
      <c r="BE112" s="1370"/>
      <c r="BF112" s="1370"/>
      <c r="BG112" s="1370"/>
      <c r="BH112" s="1370"/>
      <c r="BI112" s="1370"/>
      <c r="BJ112" s="1370"/>
      <c r="BK112" s="1370"/>
      <c r="BL112" s="1370"/>
      <c r="BM112" s="1370"/>
      <c r="BN112" s="1370"/>
      <c r="BO112" s="1370"/>
      <c r="BP112" s="1370"/>
      <c r="BQ112" s="1370"/>
      <c r="BR112" s="1370"/>
      <c r="BS112" s="1370"/>
      <c r="BT112" s="1370"/>
      <c r="BU112" s="1370"/>
      <c r="BV112" s="1370"/>
      <c r="BW112" s="1370"/>
      <c r="BX112" s="1370"/>
      <c r="BY112" s="1370"/>
      <c r="BZ112" s="1370"/>
    </row>
    <row r="113" spans="1:78" ht="12.75" hidden="1" customHeight="1" outlineLevel="1">
      <c r="A113" s="12"/>
      <c r="B113" s="1"/>
      <c r="C113" s="63" t="str">
        <f>+'X M Pctes'!F5</f>
        <v>XS_NTUR20</v>
      </c>
      <c r="D113" s="63" t="str">
        <f>+'X M Pctes'!F4</f>
        <v>Exportaciones de servicios. Servicios no turísticos</v>
      </c>
      <c r="E113" s="148" t="s">
        <v>13</v>
      </c>
      <c r="F113" s="148" t="s">
        <v>2</v>
      </c>
      <c r="G113" s="63"/>
      <c r="H113" s="129"/>
      <c r="I113" s="129"/>
      <c r="J113" s="129"/>
      <c r="K113" s="129"/>
      <c r="L113" s="129"/>
      <c r="M113" s="129"/>
      <c r="N113" s="129"/>
      <c r="O113" s="129"/>
      <c r="P113" s="129"/>
      <c r="Q113" s="129"/>
      <c r="R113" s="1370" t="s">
        <v>953</v>
      </c>
      <c r="S113" s="1370"/>
      <c r="T113" s="1370"/>
      <c r="U113" s="1370"/>
      <c r="V113" s="1370"/>
      <c r="W113" s="1370"/>
      <c r="X113" s="1369" t="s">
        <v>4</v>
      </c>
      <c r="Y113" s="1369"/>
      <c r="Z113" s="1369"/>
      <c r="AA113" s="1369"/>
      <c r="AB113" s="1369"/>
      <c r="AC113" s="1369"/>
      <c r="AD113" s="1369"/>
      <c r="AE113" s="1369"/>
      <c r="AF113" s="1369"/>
      <c r="AG113" s="1369"/>
      <c r="AH113" s="1369"/>
      <c r="AI113" s="1369"/>
      <c r="AJ113" s="1369"/>
      <c r="AK113" s="1369"/>
      <c r="AL113" s="1369"/>
      <c r="AM113" s="1369"/>
      <c r="AN113" s="1369"/>
      <c r="AO113" s="1369"/>
      <c r="AP113" s="1369"/>
      <c r="AQ113" s="1369"/>
      <c r="AR113" s="1369"/>
      <c r="AS113" s="1369"/>
      <c r="AT113" s="1369"/>
      <c r="AU113" s="1369"/>
      <c r="AV113" s="1369"/>
      <c r="AW113" s="1370" t="s">
        <v>964</v>
      </c>
      <c r="AX113" s="1370"/>
      <c r="AY113" s="1370"/>
      <c r="AZ113" s="1370"/>
      <c r="BA113" s="1370"/>
      <c r="BB113" s="1370"/>
      <c r="BC113" s="1370"/>
      <c r="BD113" s="1370"/>
      <c r="BE113" s="1370"/>
      <c r="BF113" s="1370"/>
      <c r="BG113" s="1370"/>
      <c r="BH113" s="1370"/>
      <c r="BI113" s="1370"/>
      <c r="BJ113" s="1370"/>
      <c r="BK113" s="1370"/>
      <c r="BL113" s="1370"/>
      <c r="BM113" s="1370"/>
      <c r="BN113" s="1370"/>
      <c r="BO113" s="1370"/>
      <c r="BP113" s="1370"/>
      <c r="BQ113" s="1370"/>
      <c r="BR113" s="1370"/>
      <c r="BS113" s="1370"/>
      <c r="BT113" s="1370"/>
      <c r="BU113" s="1370"/>
      <c r="BV113" s="1370"/>
      <c r="BW113" s="1370"/>
      <c r="BX113" s="1370"/>
      <c r="BY113" s="1370"/>
      <c r="BZ113" s="1370"/>
    </row>
    <row r="114" spans="1:78" ht="12.75" hidden="1" customHeight="1" outlineLevel="1">
      <c r="A114" s="12"/>
      <c r="B114" s="1"/>
      <c r="C114" s="63" t="str">
        <f>+'X M Pctes'!G5</f>
        <v>XS_GHNRETN20</v>
      </c>
      <c r="D114" s="63" t="str">
        <f>+'X M Pctes'!G4</f>
        <v>Exportaciones de servicios. Gasto de los hogares no residentes en el territorio económico</v>
      </c>
      <c r="E114" s="148" t="s">
        <v>13</v>
      </c>
      <c r="F114" s="148" t="s">
        <v>2</v>
      </c>
      <c r="G114" s="63"/>
      <c r="H114" s="129"/>
      <c r="I114" s="129"/>
      <c r="J114" s="129"/>
      <c r="K114" s="129"/>
      <c r="L114" s="129"/>
      <c r="M114" s="129"/>
      <c r="N114" s="129"/>
      <c r="O114" s="129"/>
      <c r="P114" s="129"/>
      <c r="Q114" s="129"/>
      <c r="R114" s="1370" t="s">
        <v>953</v>
      </c>
      <c r="S114" s="1370"/>
      <c r="T114" s="1370"/>
      <c r="U114" s="1370"/>
      <c r="V114" s="1370"/>
      <c r="W114" s="1370"/>
      <c r="X114" s="1369" t="s">
        <v>4</v>
      </c>
      <c r="Y114" s="1369"/>
      <c r="Z114" s="1369"/>
      <c r="AA114" s="1369"/>
      <c r="AB114" s="1369"/>
      <c r="AC114" s="1369"/>
      <c r="AD114" s="1369"/>
      <c r="AE114" s="1369"/>
      <c r="AF114" s="1369"/>
      <c r="AG114" s="1369"/>
      <c r="AH114" s="1369"/>
      <c r="AI114" s="1369"/>
      <c r="AJ114" s="1369"/>
      <c r="AK114" s="1369"/>
      <c r="AL114" s="1369"/>
      <c r="AM114" s="1369"/>
      <c r="AN114" s="1369"/>
      <c r="AO114" s="1369"/>
      <c r="AP114" s="1369"/>
      <c r="AQ114" s="1369"/>
      <c r="AR114" s="1369"/>
      <c r="AS114" s="1369"/>
      <c r="AT114" s="1369"/>
      <c r="AU114" s="1369"/>
      <c r="AV114" s="1369"/>
      <c r="AW114" s="1370" t="s">
        <v>964</v>
      </c>
      <c r="AX114" s="1370"/>
      <c r="AY114" s="1370"/>
      <c r="AZ114" s="1370"/>
      <c r="BA114" s="1370"/>
      <c r="BB114" s="1370"/>
      <c r="BC114" s="1370"/>
      <c r="BD114" s="1370"/>
      <c r="BE114" s="1370"/>
      <c r="BF114" s="1370"/>
      <c r="BG114" s="1370"/>
      <c r="BH114" s="1370"/>
      <c r="BI114" s="1370"/>
      <c r="BJ114" s="1370"/>
      <c r="BK114" s="1370"/>
      <c r="BL114" s="1370"/>
      <c r="BM114" s="1370"/>
      <c r="BN114" s="1370"/>
      <c r="BO114" s="1370"/>
      <c r="BP114" s="1370"/>
      <c r="BQ114" s="1370"/>
      <c r="BR114" s="1370"/>
      <c r="BS114" s="1370"/>
      <c r="BT114" s="1370"/>
      <c r="BU114" s="1370"/>
      <c r="BV114" s="1370"/>
      <c r="BW114" s="1370"/>
      <c r="BX114" s="1370"/>
      <c r="BY114" s="1370"/>
      <c r="BZ114" s="1370"/>
    </row>
    <row r="115" spans="1:78" ht="12.75" hidden="1" customHeight="1" outlineLevel="1">
      <c r="A115" s="12"/>
      <c r="B115" s="1"/>
      <c r="C115" s="63" t="str">
        <f>+'X M Pctes'!H5</f>
        <v>M20</v>
      </c>
      <c r="D115" s="63" t="str">
        <f>+'X M Pctes'!H4</f>
        <v>Importaciones de bienes y servicios</v>
      </c>
      <c r="E115" s="148" t="s">
        <v>13</v>
      </c>
      <c r="F115" s="148" t="s">
        <v>2</v>
      </c>
      <c r="G115" s="63"/>
      <c r="H115" s="1369" t="s">
        <v>3</v>
      </c>
      <c r="I115" s="1369"/>
      <c r="J115" s="1369"/>
      <c r="K115" s="1369"/>
      <c r="L115" s="1369"/>
      <c r="M115" s="1369"/>
      <c r="N115" s="1369"/>
      <c r="O115" s="1369"/>
      <c r="P115" s="1369"/>
      <c r="Q115" s="1369"/>
      <c r="R115" s="1370" t="s">
        <v>4</v>
      </c>
      <c r="S115" s="1370"/>
      <c r="T115" s="1370"/>
      <c r="U115" s="1370"/>
      <c r="V115" s="1370"/>
      <c r="W115" s="1370"/>
      <c r="X115" s="1370"/>
      <c r="Y115" s="1370"/>
      <c r="Z115" s="1370"/>
      <c r="AA115" s="1370"/>
      <c r="AB115" s="1370"/>
      <c r="AC115" s="1370"/>
      <c r="AD115" s="1370"/>
      <c r="AE115" s="1370"/>
      <c r="AF115" s="1370"/>
      <c r="AG115" s="1370"/>
      <c r="AH115" s="1369" t="s">
        <v>5</v>
      </c>
      <c r="AI115" s="1369"/>
      <c r="AJ115" s="1369"/>
      <c r="AK115" s="1369"/>
      <c r="AL115" s="1369"/>
      <c r="AM115" s="1369"/>
      <c r="AN115" s="1369"/>
      <c r="AO115" s="1369"/>
      <c r="AP115" s="1369"/>
      <c r="AQ115" s="1369"/>
      <c r="AR115" s="1369"/>
      <c r="AS115" s="1369"/>
      <c r="AT115" s="1369"/>
      <c r="AU115" s="1369"/>
      <c r="AV115" s="1369"/>
      <c r="AW115" s="1370" t="s">
        <v>964</v>
      </c>
      <c r="AX115" s="1370"/>
      <c r="AY115" s="1370"/>
      <c r="AZ115" s="1370"/>
      <c r="BA115" s="1370"/>
      <c r="BB115" s="1370"/>
      <c r="BC115" s="1370"/>
      <c r="BD115" s="1370"/>
      <c r="BE115" s="1370"/>
      <c r="BF115" s="1370"/>
      <c r="BG115" s="1370"/>
      <c r="BH115" s="1370"/>
      <c r="BI115" s="1370"/>
      <c r="BJ115" s="1370"/>
      <c r="BK115" s="1370"/>
      <c r="BL115" s="1370"/>
      <c r="BM115" s="1370"/>
      <c r="BN115" s="1370"/>
      <c r="BO115" s="1370"/>
      <c r="BP115" s="1370"/>
      <c r="BQ115" s="1370"/>
      <c r="BR115" s="1370"/>
      <c r="BS115" s="1370"/>
      <c r="BT115" s="1370"/>
      <c r="BU115" s="1370"/>
      <c r="BV115" s="1370"/>
      <c r="BW115" s="1370"/>
      <c r="BX115" s="1370"/>
      <c r="BY115" s="1370"/>
      <c r="BZ115" s="1370"/>
    </row>
    <row r="116" spans="1:78" ht="12.75" hidden="1" customHeight="1" outlineLevel="1">
      <c r="A116" s="12"/>
      <c r="B116" s="1"/>
      <c r="C116" s="63" t="str">
        <f>+'X M Pctes'!I5</f>
        <v>MB20</v>
      </c>
      <c r="D116" s="63" t="str">
        <f>+'X M Pctes'!I4</f>
        <v>Importaciones de bienes</v>
      </c>
      <c r="E116" s="148" t="s">
        <v>13</v>
      </c>
      <c r="F116" s="148" t="s">
        <v>2</v>
      </c>
      <c r="G116" s="63"/>
      <c r="H116" s="129"/>
      <c r="I116" s="129"/>
      <c r="J116" s="129"/>
      <c r="K116" s="129"/>
      <c r="L116" s="129"/>
      <c r="M116" s="129"/>
      <c r="N116" s="129"/>
      <c r="O116" s="129"/>
      <c r="P116" s="129"/>
      <c r="Q116" s="129"/>
      <c r="R116" s="1370" t="s">
        <v>953</v>
      </c>
      <c r="S116" s="1370"/>
      <c r="T116" s="1370"/>
      <c r="U116" s="1370"/>
      <c r="V116" s="1370"/>
      <c r="W116" s="1370"/>
      <c r="X116" s="1369" t="s">
        <v>4</v>
      </c>
      <c r="Y116" s="1369"/>
      <c r="Z116" s="1369"/>
      <c r="AA116" s="1369"/>
      <c r="AB116" s="1369"/>
      <c r="AC116" s="1369"/>
      <c r="AD116" s="1369"/>
      <c r="AE116" s="1369"/>
      <c r="AF116" s="1369"/>
      <c r="AG116" s="1369"/>
      <c r="AH116" s="1369"/>
      <c r="AI116" s="1369"/>
      <c r="AJ116" s="1369"/>
      <c r="AK116" s="1369"/>
      <c r="AL116" s="1369"/>
      <c r="AM116" s="1369"/>
      <c r="AN116" s="1369"/>
      <c r="AO116" s="1369"/>
      <c r="AP116" s="1369"/>
      <c r="AQ116" s="1369"/>
      <c r="AR116" s="1369"/>
      <c r="AS116" s="1369"/>
      <c r="AT116" s="1369"/>
      <c r="AU116" s="1369"/>
      <c r="AV116" s="1369"/>
      <c r="AW116" s="1370" t="s">
        <v>964</v>
      </c>
      <c r="AX116" s="1370"/>
      <c r="AY116" s="1370"/>
      <c r="AZ116" s="1370"/>
      <c r="BA116" s="1370"/>
      <c r="BB116" s="1370"/>
      <c r="BC116" s="1370"/>
      <c r="BD116" s="1370"/>
      <c r="BE116" s="1370"/>
      <c r="BF116" s="1370"/>
      <c r="BG116" s="1370"/>
      <c r="BH116" s="1370"/>
      <c r="BI116" s="1370"/>
      <c r="BJ116" s="1370"/>
      <c r="BK116" s="1370"/>
      <c r="BL116" s="1370"/>
      <c r="BM116" s="1370"/>
      <c r="BN116" s="1370"/>
      <c r="BO116" s="1370"/>
      <c r="BP116" s="1370"/>
      <c r="BQ116" s="1370"/>
      <c r="BR116" s="1370"/>
      <c r="BS116" s="1370"/>
      <c r="BT116" s="1370"/>
      <c r="BU116" s="1370"/>
      <c r="BV116" s="1370"/>
      <c r="BW116" s="1370"/>
      <c r="BX116" s="1370"/>
      <c r="BY116" s="1370"/>
      <c r="BZ116" s="1370"/>
    </row>
    <row r="117" spans="1:78" ht="12.75" hidden="1" customHeight="1" outlineLevel="1">
      <c r="A117" s="12"/>
      <c r="B117" s="1"/>
      <c r="C117" s="63" t="str">
        <f>+'X M Pctes'!J5</f>
        <v>MS20</v>
      </c>
      <c r="D117" s="63" t="str">
        <f>+'X M Pctes'!J4</f>
        <v>Importaciones de Servicios</v>
      </c>
      <c r="E117" s="148" t="s">
        <v>13</v>
      </c>
      <c r="F117" s="148" t="s">
        <v>2</v>
      </c>
      <c r="G117" s="63"/>
      <c r="H117" s="129"/>
      <c r="I117" s="129"/>
      <c r="J117" s="129"/>
      <c r="K117" s="129"/>
      <c r="L117" s="129"/>
      <c r="M117" s="129"/>
      <c r="N117" s="129"/>
      <c r="O117" s="129"/>
      <c r="P117" s="129"/>
      <c r="Q117" s="129"/>
      <c r="R117" s="1370" t="s">
        <v>953</v>
      </c>
      <c r="S117" s="1370"/>
      <c r="T117" s="1370"/>
      <c r="U117" s="1370"/>
      <c r="V117" s="1370"/>
      <c r="W117" s="1370"/>
      <c r="X117" s="1369" t="s">
        <v>4</v>
      </c>
      <c r="Y117" s="1369"/>
      <c r="Z117" s="1369"/>
      <c r="AA117" s="1369"/>
      <c r="AB117" s="1369"/>
      <c r="AC117" s="1369"/>
      <c r="AD117" s="1369"/>
      <c r="AE117" s="1369"/>
      <c r="AF117" s="1369"/>
      <c r="AG117" s="1369"/>
      <c r="AH117" s="1369"/>
      <c r="AI117" s="1369"/>
      <c r="AJ117" s="1369"/>
      <c r="AK117" s="1369"/>
      <c r="AL117" s="1369"/>
      <c r="AM117" s="1369"/>
      <c r="AN117" s="1369"/>
      <c r="AO117" s="1369"/>
      <c r="AP117" s="1369"/>
      <c r="AQ117" s="1369"/>
      <c r="AR117" s="1369"/>
      <c r="AS117" s="1369"/>
      <c r="AT117" s="1369"/>
      <c r="AU117" s="1369"/>
      <c r="AV117" s="1369"/>
      <c r="AW117" s="1370" t="s">
        <v>964</v>
      </c>
      <c r="AX117" s="1370"/>
      <c r="AY117" s="1370"/>
      <c r="AZ117" s="1370"/>
      <c r="BA117" s="1370"/>
      <c r="BB117" s="1370"/>
      <c r="BC117" s="1370"/>
      <c r="BD117" s="1370"/>
      <c r="BE117" s="1370"/>
      <c r="BF117" s="1370"/>
      <c r="BG117" s="1370"/>
      <c r="BH117" s="1370"/>
      <c r="BI117" s="1370"/>
      <c r="BJ117" s="1370"/>
      <c r="BK117" s="1370"/>
      <c r="BL117" s="1370"/>
      <c r="BM117" s="1370"/>
      <c r="BN117" s="1370"/>
      <c r="BO117" s="1370"/>
      <c r="BP117" s="1370"/>
      <c r="BQ117" s="1370"/>
      <c r="BR117" s="1370"/>
      <c r="BS117" s="1370"/>
      <c r="BT117" s="1370"/>
      <c r="BU117" s="1370"/>
      <c r="BV117" s="1370"/>
      <c r="BW117" s="1370"/>
      <c r="BX117" s="1370"/>
      <c r="BY117" s="1370"/>
      <c r="BZ117" s="1370"/>
    </row>
    <row r="118" spans="1:78" ht="12.75" hidden="1" customHeight="1" outlineLevel="1">
      <c r="A118" s="12"/>
      <c r="B118" s="1"/>
      <c r="C118" s="63" t="str">
        <f>+'X M Pctes'!K5</f>
        <v>MS_NTUR20</v>
      </c>
      <c r="D118" s="63" t="str">
        <f>+'X M Pctes'!K4</f>
        <v>Importaciones de servicios. Servicios no turísticos</v>
      </c>
      <c r="E118" s="148" t="s">
        <v>13</v>
      </c>
      <c r="F118" s="148" t="s">
        <v>2</v>
      </c>
      <c r="G118" s="63"/>
      <c r="H118" s="129"/>
      <c r="I118" s="129"/>
      <c r="J118" s="129"/>
      <c r="K118" s="129"/>
      <c r="L118" s="129"/>
      <c r="M118" s="129"/>
      <c r="N118" s="129"/>
      <c r="O118" s="129"/>
      <c r="P118" s="129"/>
      <c r="Q118" s="129"/>
      <c r="R118" s="1370" t="s">
        <v>953</v>
      </c>
      <c r="S118" s="1370"/>
      <c r="T118" s="1370"/>
      <c r="U118" s="1370"/>
      <c r="V118" s="1370"/>
      <c r="W118" s="1370"/>
      <c r="X118" s="1369" t="s">
        <v>4</v>
      </c>
      <c r="Y118" s="1369"/>
      <c r="Z118" s="1369"/>
      <c r="AA118" s="1369"/>
      <c r="AB118" s="1369"/>
      <c r="AC118" s="1369"/>
      <c r="AD118" s="1369"/>
      <c r="AE118" s="1369"/>
      <c r="AF118" s="1369"/>
      <c r="AG118" s="1369"/>
      <c r="AH118" s="1369"/>
      <c r="AI118" s="1369"/>
      <c r="AJ118" s="1369"/>
      <c r="AK118" s="1369"/>
      <c r="AL118" s="1369"/>
      <c r="AM118" s="1369"/>
      <c r="AN118" s="1369"/>
      <c r="AO118" s="1369"/>
      <c r="AP118" s="1369"/>
      <c r="AQ118" s="1369"/>
      <c r="AR118" s="1369"/>
      <c r="AS118" s="1369"/>
      <c r="AT118" s="1369"/>
      <c r="AU118" s="1369"/>
      <c r="AV118" s="1369"/>
      <c r="AW118" s="1370" t="s">
        <v>964</v>
      </c>
      <c r="AX118" s="1370"/>
      <c r="AY118" s="1370"/>
      <c r="AZ118" s="1370"/>
      <c r="BA118" s="1370"/>
      <c r="BB118" s="1370"/>
      <c r="BC118" s="1370"/>
      <c r="BD118" s="1370"/>
      <c r="BE118" s="1370"/>
      <c r="BF118" s="1370"/>
      <c r="BG118" s="1370"/>
      <c r="BH118" s="1370"/>
      <c r="BI118" s="1370"/>
      <c r="BJ118" s="1370"/>
      <c r="BK118" s="1370"/>
      <c r="BL118" s="1370"/>
      <c r="BM118" s="1370"/>
      <c r="BN118" s="1370"/>
      <c r="BO118" s="1370"/>
      <c r="BP118" s="1370"/>
      <c r="BQ118" s="1370"/>
      <c r="BR118" s="1370"/>
      <c r="BS118" s="1370"/>
      <c r="BT118" s="1370"/>
      <c r="BU118" s="1370"/>
      <c r="BV118" s="1370"/>
      <c r="BW118" s="1370"/>
      <c r="BX118" s="1370"/>
      <c r="BY118" s="1370"/>
      <c r="BZ118" s="1370"/>
    </row>
    <row r="119" spans="1:78" ht="12.75" hidden="1" customHeight="1" outlineLevel="1">
      <c r="A119" s="12"/>
      <c r="B119" s="1"/>
      <c r="C119" s="63" t="str">
        <f>+'X M Pctes'!L5</f>
        <v>MS_GHRERM20</v>
      </c>
      <c r="D119" s="63" t="str">
        <f>+'X M Pctes'!L4</f>
        <v>Importaciones de servicios. Gasto de los hogares residentes en el resto del mundo</v>
      </c>
      <c r="E119" s="148" t="s">
        <v>13</v>
      </c>
      <c r="F119" s="148" t="s">
        <v>2</v>
      </c>
      <c r="G119" s="63"/>
      <c r="H119" s="129"/>
      <c r="I119" s="129"/>
      <c r="J119" s="129"/>
      <c r="K119" s="129"/>
      <c r="L119" s="129"/>
      <c r="M119" s="129"/>
      <c r="N119" s="129"/>
      <c r="O119" s="129"/>
      <c r="P119" s="129"/>
      <c r="Q119" s="129"/>
      <c r="R119" s="1370" t="s">
        <v>953</v>
      </c>
      <c r="S119" s="1370"/>
      <c r="T119" s="1370"/>
      <c r="U119" s="1370"/>
      <c r="V119" s="1370"/>
      <c r="W119" s="1370"/>
      <c r="X119" s="1369" t="s">
        <v>4</v>
      </c>
      <c r="Y119" s="1369"/>
      <c r="Z119" s="1369"/>
      <c r="AA119" s="1369"/>
      <c r="AB119" s="1369"/>
      <c r="AC119" s="1369"/>
      <c r="AD119" s="1369"/>
      <c r="AE119" s="1369"/>
      <c r="AF119" s="1369"/>
      <c r="AG119" s="1369"/>
      <c r="AH119" s="1369"/>
      <c r="AI119" s="1369"/>
      <c r="AJ119" s="1369"/>
      <c r="AK119" s="1369"/>
      <c r="AL119" s="1369"/>
      <c r="AM119" s="1369"/>
      <c r="AN119" s="1369"/>
      <c r="AO119" s="1369"/>
      <c r="AP119" s="1369"/>
      <c r="AQ119" s="1369"/>
      <c r="AR119" s="1369"/>
      <c r="AS119" s="1369"/>
      <c r="AT119" s="1369"/>
      <c r="AU119" s="1369"/>
      <c r="AV119" s="1369"/>
      <c r="AW119" s="1370" t="s">
        <v>964</v>
      </c>
      <c r="AX119" s="1370"/>
      <c r="AY119" s="1370"/>
      <c r="AZ119" s="1370"/>
      <c r="BA119" s="1370"/>
      <c r="BB119" s="1370"/>
      <c r="BC119" s="1370"/>
      <c r="BD119" s="1370"/>
      <c r="BE119" s="1370"/>
      <c r="BF119" s="1370"/>
      <c r="BG119" s="1370"/>
      <c r="BH119" s="1370"/>
      <c r="BI119" s="1370"/>
      <c r="BJ119" s="1370"/>
      <c r="BK119" s="1370"/>
      <c r="BL119" s="1370"/>
      <c r="BM119" s="1370"/>
      <c r="BN119" s="1370"/>
      <c r="BO119" s="1370"/>
      <c r="BP119" s="1370"/>
      <c r="BQ119" s="1370"/>
      <c r="BR119" s="1370"/>
      <c r="BS119" s="1370"/>
      <c r="BT119" s="1370"/>
      <c r="BU119" s="1370"/>
      <c r="BV119" s="1370"/>
      <c r="BW119" s="1370"/>
      <c r="BX119" s="1370"/>
      <c r="BY119" s="1370"/>
      <c r="BZ119" s="1370"/>
    </row>
    <row r="120" spans="1:78" ht="12.75" hidden="1" customHeight="1" outlineLevel="1">
      <c r="A120" s="2"/>
      <c r="B120" s="1"/>
      <c r="C120" s="133"/>
      <c r="D120" s="134"/>
      <c r="E120" s="121"/>
      <c r="F120" s="121"/>
      <c r="G120" s="901"/>
      <c r="H120" s="132"/>
      <c r="I120" s="132"/>
      <c r="J120" s="132"/>
      <c r="K120" s="132"/>
      <c r="L120" s="132"/>
      <c r="M120" s="132"/>
      <c r="N120" s="132"/>
      <c r="O120" s="132"/>
      <c r="P120" s="132"/>
      <c r="Q120" s="132"/>
      <c r="R120" s="132"/>
      <c r="S120" s="132"/>
      <c r="T120" s="132"/>
      <c r="U120" s="132"/>
      <c r="V120" s="132"/>
      <c r="W120" s="132"/>
      <c r="X120" s="132"/>
      <c r="Y120" s="132"/>
      <c r="Z120" s="132"/>
      <c r="AA120" s="132"/>
      <c r="AB120" s="132"/>
      <c r="AC120" s="132"/>
      <c r="AD120" s="132"/>
      <c r="AE120" s="132"/>
      <c r="AF120" s="132"/>
      <c r="AG120" s="132"/>
      <c r="AH120" s="132"/>
      <c r="AI120" s="132"/>
      <c r="AJ120" s="132"/>
      <c r="AK120" s="132"/>
      <c r="AL120" s="132"/>
      <c r="AM120" s="132"/>
      <c r="AN120" s="132"/>
      <c r="AO120" s="132"/>
      <c r="AP120" s="132"/>
      <c r="AQ120" s="132"/>
      <c r="AR120" s="132"/>
      <c r="AS120" s="132"/>
      <c r="AT120" s="132"/>
      <c r="AU120" s="132"/>
      <c r="AV120" s="132"/>
      <c r="AW120" s="132"/>
      <c r="AX120" s="132"/>
      <c r="AY120" s="132"/>
      <c r="AZ120" s="132"/>
      <c r="BA120" s="132"/>
      <c r="BB120" s="132"/>
      <c r="BC120" s="132"/>
      <c r="BD120" s="132"/>
      <c r="BE120" s="132"/>
      <c r="BF120" s="132"/>
      <c r="BG120" s="132"/>
      <c r="BH120" s="132"/>
      <c r="BI120" s="132"/>
    </row>
    <row r="121" spans="1:78" ht="12.75" customHeight="1" collapsed="1">
      <c r="A121" s="2"/>
      <c r="B121" s="1"/>
      <c r="C121" s="133"/>
      <c r="D121" s="134"/>
      <c r="E121" s="121"/>
      <c r="F121" s="121"/>
      <c r="G121" s="901"/>
      <c r="H121" s="132"/>
      <c r="I121" s="132"/>
      <c r="J121" s="132"/>
      <c r="K121" s="132"/>
      <c r="L121" s="132"/>
      <c r="M121" s="132"/>
      <c r="N121" s="132"/>
      <c r="O121" s="132"/>
      <c r="P121" s="132"/>
      <c r="Q121" s="132"/>
      <c r="R121" s="132"/>
      <c r="S121" s="132"/>
      <c r="T121" s="132"/>
      <c r="U121" s="132"/>
      <c r="V121" s="132"/>
      <c r="W121" s="132"/>
      <c r="X121" s="132"/>
      <c r="Y121" s="132"/>
      <c r="Z121" s="132"/>
      <c r="AA121" s="132"/>
      <c r="AB121" s="132"/>
      <c r="AC121" s="132"/>
      <c r="AD121" s="132"/>
      <c r="AE121" s="132"/>
      <c r="AF121" s="132"/>
      <c r="AG121" s="132"/>
      <c r="AH121" s="132"/>
      <c r="AI121" s="132"/>
      <c r="AJ121" s="132"/>
      <c r="AK121" s="132"/>
      <c r="AL121" s="132"/>
      <c r="AM121" s="132"/>
      <c r="AN121" s="132"/>
      <c r="AO121" s="132"/>
      <c r="AP121" s="132"/>
      <c r="AQ121" s="132"/>
      <c r="AR121" s="132"/>
      <c r="AS121" s="132"/>
      <c r="AT121" s="132"/>
      <c r="AU121" s="132"/>
      <c r="AV121" s="132"/>
      <c r="AW121" s="132"/>
      <c r="AX121" s="132"/>
      <c r="AY121" s="132"/>
      <c r="AZ121" s="132"/>
      <c r="BA121" s="132"/>
      <c r="BB121" s="132"/>
      <c r="BC121" s="132"/>
      <c r="BD121" s="132"/>
      <c r="BE121" s="132"/>
      <c r="BF121" s="132"/>
      <c r="BG121" s="132"/>
      <c r="BH121" s="132"/>
      <c r="BI121" s="132"/>
    </row>
    <row r="122" spans="1:78" ht="12.75" customHeight="1">
      <c r="A122" s="124" t="s">
        <v>197</v>
      </c>
      <c r="B122" s="266" t="str">
        <f>+'X M Deflactor '!B1</f>
        <v>CUADRO 10:    DEFLACTORES DEL COMERCIO EXTERIOR</v>
      </c>
      <c r="C122" s="268"/>
      <c r="D122" s="267" t="str">
        <f>+A4</f>
        <v>AÑO 2020=100</v>
      </c>
      <c r="E122" s="267"/>
      <c r="F122" s="267"/>
      <c r="G122" s="267"/>
      <c r="H122" s="267"/>
      <c r="I122" s="267"/>
      <c r="J122" s="267"/>
      <c r="K122" s="267"/>
      <c r="L122" s="267"/>
      <c r="M122" s="267"/>
      <c r="N122" s="267"/>
      <c r="O122" s="267"/>
      <c r="P122" s="267"/>
      <c r="Q122" s="267"/>
      <c r="R122" s="267"/>
      <c r="S122" s="267"/>
      <c r="T122" s="267"/>
      <c r="U122" s="267"/>
      <c r="V122" s="267"/>
      <c r="W122" s="267"/>
      <c r="X122" s="267"/>
      <c r="Y122" s="267"/>
      <c r="Z122" s="267"/>
      <c r="AA122" s="267"/>
      <c r="AB122" s="267"/>
      <c r="AC122" s="267"/>
      <c r="AD122" s="267"/>
      <c r="AE122" s="267"/>
      <c r="AF122" s="267"/>
      <c r="AG122" s="267"/>
      <c r="AH122" s="267"/>
      <c r="AI122" s="267"/>
      <c r="AJ122" s="267"/>
      <c r="AK122" s="267"/>
      <c r="AL122" s="267"/>
      <c r="AM122" s="267"/>
      <c r="AN122" s="267"/>
      <c r="AO122" s="267"/>
      <c r="AP122" s="267"/>
      <c r="AQ122" s="267"/>
      <c r="AR122" s="267"/>
      <c r="AS122" s="267"/>
      <c r="AT122" s="267"/>
      <c r="AU122" s="267"/>
      <c r="AV122" s="267"/>
      <c r="AW122" s="267"/>
      <c r="AX122" s="267"/>
      <c r="AY122" s="267"/>
      <c r="AZ122" s="267"/>
      <c r="BA122" s="267"/>
      <c r="BB122" s="267"/>
      <c r="BC122" s="267"/>
      <c r="BD122" s="267"/>
      <c r="BE122" s="267"/>
      <c r="BF122" s="267"/>
      <c r="BG122" s="267"/>
      <c r="BH122" s="267"/>
      <c r="BI122" s="267"/>
      <c r="BJ122" s="267"/>
      <c r="BK122" s="267"/>
      <c r="BL122" s="267"/>
      <c r="BM122" s="267"/>
      <c r="BN122" s="267"/>
      <c r="BO122" s="267"/>
      <c r="BP122" s="267"/>
      <c r="BQ122" s="267"/>
      <c r="BR122" s="267"/>
      <c r="BS122" s="267"/>
      <c r="BT122" s="267"/>
      <c r="BU122" s="267"/>
      <c r="BV122" s="267"/>
      <c r="BW122" s="267"/>
      <c r="BX122" s="267"/>
      <c r="BY122" s="267"/>
      <c r="BZ122" s="267"/>
    </row>
    <row r="123" spans="1:78" ht="12.75" hidden="1" customHeight="1" outlineLevel="1">
      <c r="A123" s="2"/>
      <c r="B123" s="1"/>
      <c r="C123" s="133"/>
      <c r="D123" s="134"/>
      <c r="E123" s="121"/>
      <c r="F123" s="121"/>
      <c r="G123" s="901"/>
      <c r="H123" s="132"/>
      <c r="I123" s="132"/>
      <c r="J123" s="132"/>
      <c r="K123" s="132"/>
      <c r="L123" s="132"/>
      <c r="M123" s="132"/>
      <c r="N123" s="132"/>
      <c r="O123" s="132"/>
      <c r="P123" s="132"/>
      <c r="Q123" s="132"/>
      <c r="R123" s="132"/>
      <c r="S123" s="132"/>
      <c r="T123" s="132"/>
      <c r="U123" s="132"/>
      <c r="V123" s="132"/>
      <c r="W123" s="132"/>
      <c r="X123" s="132"/>
      <c r="Y123" s="132"/>
      <c r="Z123" s="132"/>
      <c r="AA123" s="132"/>
      <c r="AB123" s="132"/>
      <c r="AC123" s="132"/>
      <c r="AD123" s="132"/>
      <c r="AE123" s="132"/>
      <c r="AF123" s="132"/>
      <c r="AG123" s="132"/>
      <c r="AH123" s="132"/>
      <c r="AI123" s="132"/>
      <c r="AJ123" s="132"/>
      <c r="AK123" s="132"/>
      <c r="AL123" s="132"/>
      <c r="AM123" s="132"/>
      <c r="AN123" s="132"/>
      <c r="AO123" s="132"/>
      <c r="AP123" s="132"/>
      <c r="AQ123" s="132"/>
      <c r="AR123" s="132"/>
      <c r="AS123" s="132"/>
      <c r="AT123" s="132"/>
      <c r="AU123" s="132"/>
      <c r="AV123" s="132"/>
      <c r="AW123" s="132"/>
      <c r="AX123" s="132"/>
      <c r="AY123" s="132"/>
      <c r="AZ123" s="132"/>
      <c r="BA123" s="132"/>
      <c r="BB123" s="132"/>
      <c r="BC123" s="132"/>
      <c r="BD123" s="132"/>
      <c r="BE123" s="132"/>
      <c r="BF123" s="132"/>
      <c r="BG123" s="132"/>
      <c r="BH123" s="132"/>
      <c r="BI123" s="132"/>
    </row>
    <row r="124" spans="1:78" ht="12.75" hidden="1" customHeight="1" outlineLevel="1">
      <c r="A124" s="2"/>
      <c r="B124" s="1"/>
      <c r="C124" s="63" t="str">
        <f>+'X M Deflactor '!B5</f>
        <v>dPIB</v>
      </c>
      <c r="D124" s="63" t="str">
        <f>+'X M Deflactor '!B4</f>
        <v>Deflactor del Producto Interior Bruto</v>
      </c>
      <c r="E124" s="148"/>
      <c r="F124" s="148" t="s">
        <v>24</v>
      </c>
      <c r="G124" s="63"/>
      <c r="H124" s="1369"/>
      <c r="I124" s="1369"/>
      <c r="J124" s="1369"/>
      <c r="K124" s="1369"/>
      <c r="L124" s="1369"/>
      <c r="M124" s="1369"/>
      <c r="N124" s="1369"/>
      <c r="O124" s="1369"/>
      <c r="P124" s="1369"/>
      <c r="Q124" s="1369"/>
      <c r="R124" s="1369"/>
      <c r="S124" s="1369"/>
      <c r="T124" s="1369"/>
      <c r="U124" s="1369"/>
      <c r="V124" s="1369"/>
      <c r="W124" s="1369"/>
      <c r="X124" s="1369"/>
      <c r="Y124" s="1369"/>
      <c r="Z124" s="1369"/>
      <c r="AA124" s="1369"/>
      <c r="AB124" s="1369"/>
      <c r="AC124" s="1369"/>
      <c r="AD124" s="1369"/>
      <c r="AE124" s="1369"/>
      <c r="AF124" s="1369"/>
      <c r="AG124" s="1369"/>
      <c r="AH124" s="1369"/>
      <c r="AI124" s="1369"/>
      <c r="AJ124" s="1369"/>
      <c r="AK124" s="1369"/>
      <c r="AL124" s="1369"/>
      <c r="AM124" s="1369"/>
      <c r="AN124" s="1369"/>
      <c r="AO124" s="1369"/>
      <c r="AP124" s="1369"/>
      <c r="AQ124" s="1369"/>
      <c r="AR124" s="1369"/>
      <c r="AS124" s="1369"/>
      <c r="AT124" s="1369"/>
      <c r="AU124" s="1369"/>
      <c r="AV124" s="1369"/>
      <c r="AW124" s="1369"/>
      <c r="AX124" s="1369"/>
      <c r="AY124" s="1369"/>
      <c r="AZ124" s="1369"/>
      <c r="BA124" s="1369"/>
      <c r="BB124" s="1369"/>
      <c r="BC124" s="1369"/>
      <c r="BD124" s="1369"/>
      <c r="BE124" s="1369"/>
      <c r="BF124" s="1369"/>
      <c r="BG124" s="1369"/>
      <c r="BH124" s="1369"/>
      <c r="BI124" s="1369"/>
      <c r="BJ124" s="1369"/>
      <c r="BK124" s="1369"/>
      <c r="BL124" s="1369"/>
      <c r="BM124" s="1369"/>
      <c r="BN124" s="1369"/>
      <c r="BO124" s="1369"/>
      <c r="BP124" s="1369"/>
      <c r="BQ124" s="1369"/>
      <c r="BR124" s="1369"/>
      <c r="BS124" s="1369"/>
      <c r="BT124" s="1369"/>
      <c r="BU124" s="1369"/>
      <c r="BV124" s="1369"/>
      <c r="BW124" s="1369"/>
      <c r="BX124" s="1369"/>
      <c r="BY124" s="1369"/>
      <c r="BZ124" s="1369"/>
    </row>
    <row r="125" spans="1:78" ht="12.75" hidden="1" customHeight="1" outlineLevel="1">
      <c r="A125" s="2"/>
      <c r="B125" s="1"/>
      <c r="C125" s="63" t="str">
        <f>+'X M Deflactor '!C5</f>
        <v>dX</v>
      </c>
      <c r="D125" s="63" t="str">
        <f>+'X M Deflactor '!C4</f>
        <v>Deflactor de las Exportaciones de bienes y servicios</v>
      </c>
      <c r="E125" s="148"/>
      <c r="F125" s="148" t="s">
        <v>24</v>
      </c>
      <c r="G125" s="63"/>
      <c r="H125" s="1369"/>
      <c r="I125" s="1369"/>
      <c r="J125" s="1369"/>
      <c r="K125" s="1369"/>
      <c r="L125" s="1369"/>
      <c r="M125" s="1369"/>
      <c r="N125" s="1369"/>
      <c r="O125" s="1369"/>
      <c r="P125" s="1369"/>
      <c r="Q125" s="1369"/>
      <c r="R125" s="1369"/>
      <c r="S125" s="1369"/>
      <c r="T125" s="1369"/>
      <c r="U125" s="1369"/>
      <c r="V125" s="1369"/>
      <c r="W125" s="1369"/>
      <c r="X125" s="1369"/>
      <c r="Y125" s="1369"/>
      <c r="Z125" s="1369"/>
      <c r="AA125" s="1369"/>
      <c r="AB125" s="1369"/>
      <c r="AC125" s="1369"/>
      <c r="AD125" s="1369"/>
      <c r="AE125" s="1369"/>
      <c r="AF125" s="1369"/>
      <c r="AG125" s="1369"/>
      <c r="AH125" s="1369"/>
      <c r="AI125" s="1369"/>
      <c r="AJ125" s="1369"/>
      <c r="AK125" s="1369"/>
      <c r="AL125" s="1369"/>
      <c r="AM125" s="1369"/>
      <c r="AN125" s="1369"/>
      <c r="AO125" s="1369"/>
      <c r="AP125" s="1369"/>
      <c r="AQ125" s="1369"/>
      <c r="AR125" s="1369"/>
      <c r="AS125" s="1369"/>
      <c r="AT125" s="1369"/>
      <c r="AU125" s="1369"/>
      <c r="AV125" s="1369"/>
      <c r="AW125" s="1369"/>
      <c r="AX125" s="1369"/>
      <c r="AY125" s="1369"/>
      <c r="AZ125" s="1369"/>
      <c r="BA125" s="1369"/>
      <c r="BB125" s="1369"/>
      <c r="BC125" s="1369"/>
      <c r="BD125" s="1369"/>
      <c r="BE125" s="1369"/>
      <c r="BF125" s="1369"/>
      <c r="BG125" s="1369"/>
      <c r="BH125" s="1369"/>
      <c r="BI125" s="1369"/>
      <c r="BJ125" s="1369"/>
      <c r="BK125" s="1369"/>
      <c r="BL125" s="1369"/>
      <c r="BM125" s="1369"/>
      <c r="BN125" s="1369"/>
      <c r="BO125" s="1369"/>
      <c r="BP125" s="1369"/>
      <c r="BQ125" s="1369"/>
      <c r="BR125" s="1369"/>
      <c r="BS125" s="1369"/>
      <c r="BT125" s="1369"/>
      <c r="BU125" s="1369"/>
      <c r="BV125" s="1369"/>
      <c r="BW125" s="1369"/>
      <c r="BX125" s="1369"/>
      <c r="BY125" s="1369"/>
      <c r="BZ125" s="1369"/>
    </row>
    <row r="126" spans="1:78" ht="12.75" hidden="1" customHeight="1" outlineLevel="1">
      <c r="A126" s="2"/>
      <c r="B126" s="1"/>
      <c r="C126" s="63" t="str">
        <f>+'X M Deflactor '!D5</f>
        <v>dXB</v>
      </c>
      <c r="D126" s="63" t="str">
        <f>+'X M Deflactor '!D4</f>
        <v>Deflactor de las Exportaciones de bienes</v>
      </c>
      <c r="E126" s="148"/>
      <c r="F126" s="148" t="s">
        <v>24</v>
      </c>
      <c r="G126" s="63"/>
      <c r="H126" s="129"/>
      <c r="I126" s="129"/>
      <c r="J126" s="129"/>
      <c r="K126" s="129"/>
      <c r="L126" s="129"/>
      <c r="M126" s="129"/>
      <c r="N126" s="129"/>
      <c r="O126" s="129"/>
      <c r="P126" s="129"/>
      <c r="Q126" s="129"/>
      <c r="R126" s="1369"/>
      <c r="S126" s="1369"/>
      <c r="T126" s="1369"/>
      <c r="U126" s="1369"/>
      <c r="V126" s="1369"/>
      <c r="W126" s="1369"/>
      <c r="X126" s="1369"/>
      <c r="Y126" s="1369"/>
      <c r="Z126" s="1369"/>
      <c r="AA126" s="1369"/>
      <c r="AB126" s="1369"/>
      <c r="AC126" s="1369"/>
      <c r="AD126" s="1369"/>
      <c r="AE126" s="1369"/>
      <c r="AF126" s="1369"/>
      <c r="AG126" s="1369"/>
      <c r="AH126" s="1369"/>
      <c r="AI126" s="1369"/>
      <c r="AJ126" s="1369"/>
      <c r="AK126" s="1369"/>
      <c r="AL126" s="1369"/>
      <c r="AM126" s="1369"/>
      <c r="AN126" s="1369"/>
      <c r="AO126" s="1369"/>
      <c r="AP126" s="1369"/>
      <c r="AQ126" s="1369"/>
      <c r="AR126" s="1369"/>
      <c r="AS126" s="1369"/>
      <c r="AT126" s="1369"/>
      <c r="AU126" s="1369"/>
      <c r="AV126" s="1369"/>
      <c r="AW126" s="1369"/>
      <c r="AX126" s="1369"/>
      <c r="AY126" s="1369"/>
      <c r="AZ126" s="1369"/>
      <c r="BA126" s="1369"/>
      <c r="BB126" s="1369"/>
      <c r="BC126" s="1369"/>
      <c r="BD126" s="1369"/>
      <c r="BE126" s="1369"/>
      <c r="BF126" s="1369"/>
      <c r="BG126" s="1369"/>
      <c r="BH126" s="1369"/>
      <c r="BI126" s="1369"/>
      <c r="BJ126" s="1369"/>
      <c r="BK126" s="1369"/>
      <c r="BL126" s="1369"/>
      <c r="BM126" s="1369"/>
      <c r="BN126" s="1369"/>
      <c r="BO126" s="1369"/>
      <c r="BP126" s="1369"/>
      <c r="BQ126" s="1369"/>
      <c r="BR126" s="1369"/>
      <c r="BS126" s="1369"/>
      <c r="BT126" s="1369"/>
      <c r="BU126" s="1369"/>
      <c r="BV126" s="1369"/>
      <c r="BW126" s="1369"/>
      <c r="BX126" s="1369"/>
      <c r="BY126" s="1369"/>
      <c r="BZ126" s="1369"/>
    </row>
    <row r="127" spans="1:78" ht="12.75" hidden="1" customHeight="1" outlineLevel="1">
      <c r="A127" s="2"/>
      <c r="B127" s="1"/>
      <c r="C127" s="63" t="str">
        <f>+'X M Deflactor '!E5</f>
        <v>dXS</v>
      </c>
      <c r="D127" s="63" t="str">
        <f>+'X M Deflactor '!E4</f>
        <v>Deflactor de las Exportaciones de servicios</v>
      </c>
      <c r="E127" s="148"/>
      <c r="F127" s="148" t="s">
        <v>24</v>
      </c>
      <c r="G127" s="63"/>
      <c r="H127" s="129"/>
      <c r="I127" s="129"/>
      <c r="J127" s="129"/>
      <c r="K127" s="129"/>
      <c r="L127" s="129"/>
      <c r="M127" s="129"/>
      <c r="N127" s="129"/>
      <c r="O127" s="129"/>
      <c r="P127" s="129"/>
      <c r="Q127" s="129"/>
      <c r="R127" s="1369"/>
      <c r="S127" s="1369"/>
      <c r="T127" s="1369"/>
      <c r="U127" s="1369"/>
      <c r="V127" s="1369"/>
      <c r="W127" s="1369"/>
      <c r="X127" s="1369"/>
      <c r="Y127" s="1369"/>
      <c r="Z127" s="1369"/>
      <c r="AA127" s="1369"/>
      <c r="AB127" s="1369"/>
      <c r="AC127" s="1369"/>
      <c r="AD127" s="1369"/>
      <c r="AE127" s="1369"/>
      <c r="AF127" s="1369"/>
      <c r="AG127" s="1369"/>
      <c r="AH127" s="1369"/>
      <c r="AI127" s="1369"/>
      <c r="AJ127" s="1369"/>
      <c r="AK127" s="1369"/>
      <c r="AL127" s="1369"/>
      <c r="AM127" s="1369"/>
      <c r="AN127" s="1369"/>
      <c r="AO127" s="1369"/>
      <c r="AP127" s="1369"/>
      <c r="AQ127" s="1369"/>
      <c r="AR127" s="1369"/>
      <c r="AS127" s="1369"/>
      <c r="AT127" s="1369"/>
      <c r="AU127" s="1369"/>
      <c r="AV127" s="1369"/>
      <c r="AW127" s="1369"/>
      <c r="AX127" s="1369"/>
      <c r="AY127" s="1369"/>
      <c r="AZ127" s="1369"/>
      <c r="BA127" s="1369"/>
      <c r="BB127" s="1369"/>
      <c r="BC127" s="1369"/>
      <c r="BD127" s="1369"/>
      <c r="BE127" s="1369"/>
      <c r="BF127" s="1369"/>
      <c r="BG127" s="1369"/>
      <c r="BH127" s="1369"/>
      <c r="BI127" s="1369"/>
      <c r="BJ127" s="1369"/>
      <c r="BK127" s="1369"/>
      <c r="BL127" s="1369"/>
      <c r="BM127" s="1369"/>
      <c r="BN127" s="1369"/>
      <c r="BO127" s="1369"/>
      <c r="BP127" s="1369"/>
      <c r="BQ127" s="1369"/>
      <c r="BR127" s="1369"/>
      <c r="BS127" s="1369"/>
      <c r="BT127" s="1369"/>
      <c r="BU127" s="1369"/>
      <c r="BV127" s="1369"/>
      <c r="BW127" s="1369"/>
      <c r="BX127" s="1369"/>
      <c r="BY127" s="1369"/>
      <c r="BZ127" s="1369"/>
    </row>
    <row r="128" spans="1:78" ht="12.75" hidden="1" customHeight="1" outlineLevel="1">
      <c r="A128" s="2"/>
      <c r="B128" s="1"/>
      <c r="C128" s="63" t="str">
        <f>+'X M Deflactor '!F5</f>
        <v>dXS_NTUR</v>
      </c>
      <c r="D128" s="63" t="str">
        <f>+'X M Deflactor '!F4</f>
        <v>Deflactor de las Exportaciones de servicios. Servicios no turísticos</v>
      </c>
      <c r="E128" s="148"/>
      <c r="F128" s="148" t="s">
        <v>24</v>
      </c>
      <c r="G128" s="63"/>
      <c r="H128" s="129"/>
      <c r="I128" s="129"/>
      <c r="J128" s="129"/>
      <c r="K128" s="129"/>
      <c r="L128" s="129"/>
      <c r="M128" s="129"/>
      <c r="N128" s="129"/>
      <c r="O128" s="129"/>
      <c r="P128" s="129"/>
      <c r="Q128" s="129"/>
      <c r="R128" s="1369"/>
      <c r="S128" s="1369"/>
      <c r="T128" s="1369"/>
      <c r="U128" s="1369"/>
      <c r="V128" s="1369"/>
      <c r="W128" s="1369"/>
      <c r="X128" s="1369"/>
      <c r="Y128" s="1369"/>
      <c r="Z128" s="1369"/>
      <c r="AA128" s="1369"/>
      <c r="AB128" s="1369"/>
      <c r="AC128" s="1369"/>
      <c r="AD128" s="1369"/>
      <c r="AE128" s="1369"/>
      <c r="AF128" s="1369"/>
      <c r="AG128" s="1369"/>
      <c r="AH128" s="1369"/>
      <c r="AI128" s="1369"/>
      <c r="AJ128" s="1369"/>
      <c r="AK128" s="1369"/>
      <c r="AL128" s="1369"/>
      <c r="AM128" s="1369"/>
      <c r="AN128" s="1369"/>
      <c r="AO128" s="1369"/>
      <c r="AP128" s="1369"/>
      <c r="AQ128" s="1369"/>
      <c r="AR128" s="1369"/>
      <c r="AS128" s="1369"/>
      <c r="AT128" s="1369"/>
      <c r="AU128" s="1369"/>
      <c r="AV128" s="1369"/>
      <c r="AW128" s="1369"/>
      <c r="AX128" s="1369"/>
      <c r="AY128" s="1369"/>
      <c r="AZ128" s="1369"/>
      <c r="BA128" s="1369"/>
      <c r="BB128" s="1369"/>
      <c r="BC128" s="1369"/>
      <c r="BD128" s="1369"/>
      <c r="BE128" s="1369"/>
      <c r="BF128" s="1369"/>
      <c r="BG128" s="1369"/>
      <c r="BH128" s="1369"/>
      <c r="BI128" s="1369"/>
      <c r="BJ128" s="1369"/>
      <c r="BK128" s="1369"/>
      <c r="BL128" s="1369"/>
      <c r="BM128" s="1369"/>
      <c r="BN128" s="1369"/>
      <c r="BO128" s="1369"/>
      <c r="BP128" s="1369"/>
      <c r="BQ128" s="1369"/>
      <c r="BR128" s="1369"/>
      <c r="BS128" s="1369"/>
      <c r="BT128" s="1369"/>
      <c r="BU128" s="1369"/>
      <c r="BV128" s="1369"/>
      <c r="BW128" s="1369"/>
      <c r="BX128" s="1369"/>
      <c r="BY128" s="1369"/>
      <c r="BZ128" s="1369"/>
    </row>
    <row r="129" spans="1:78" ht="12.75" hidden="1" customHeight="1" outlineLevel="1">
      <c r="A129" s="2"/>
      <c r="B129" s="1"/>
      <c r="C129" s="63" t="str">
        <f>+'X M Deflactor '!G5</f>
        <v>dXS_GHNRETN</v>
      </c>
      <c r="D129" s="63" t="str">
        <f>+'X M Deflactor '!G4</f>
        <v>Deflactor de las Exportaciones de servicios. Gasto de los hogares no residentes en el territorio económico</v>
      </c>
      <c r="E129" s="148"/>
      <c r="F129" s="148" t="s">
        <v>24</v>
      </c>
      <c r="G129" s="63"/>
      <c r="H129" s="129"/>
      <c r="I129" s="129"/>
      <c r="J129" s="129"/>
      <c r="K129" s="129"/>
      <c r="L129" s="129"/>
      <c r="M129" s="129"/>
      <c r="N129" s="129"/>
      <c r="O129" s="129"/>
      <c r="P129" s="129"/>
      <c r="Q129" s="129"/>
      <c r="R129" s="1369"/>
      <c r="S129" s="1369"/>
      <c r="T129" s="1369"/>
      <c r="U129" s="1369"/>
      <c r="V129" s="1369"/>
      <c r="W129" s="1369"/>
      <c r="X129" s="1369"/>
      <c r="Y129" s="1369"/>
      <c r="Z129" s="1369"/>
      <c r="AA129" s="1369"/>
      <c r="AB129" s="1369"/>
      <c r="AC129" s="1369"/>
      <c r="AD129" s="1369"/>
      <c r="AE129" s="1369"/>
      <c r="AF129" s="1369"/>
      <c r="AG129" s="1369"/>
      <c r="AH129" s="1369"/>
      <c r="AI129" s="1369"/>
      <c r="AJ129" s="1369"/>
      <c r="AK129" s="1369"/>
      <c r="AL129" s="1369"/>
      <c r="AM129" s="1369"/>
      <c r="AN129" s="1369"/>
      <c r="AO129" s="1369"/>
      <c r="AP129" s="1369"/>
      <c r="AQ129" s="1369"/>
      <c r="AR129" s="1369"/>
      <c r="AS129" s="1369"/>
      <c r="AT129" s="1369"/>
      <c r="AU129" s="1369"/>
      <c r="AV129" s="1369"/>
      <c r="AW129" s="1369"/>
      <c r="AX129" s="1369"/>
      <c r="AY129" s="1369"/>
      <c r="AZ129" s="1369"/>
      <c r="BA129" s="1369"/>
      <c r="BB129" s="1369"/>
      <c r="BC129" s="1369"/>
      <c r="BD129" s="1369"/>
      <c r="BE129" s="1369"/>
      <c r="BF129" s="1369"/>
      <c r="BG129" s="1369"/>
      <c r="BH129" s="1369"/>
      <c r="BI129" s="1369"/>
      <c r="BJ129" s="1369"/>
      <c r="BK129" s="1369"/>
      <c r="BL129" s="1369"/>
      <c r="BM129" s="1369"/>
      <c r="BN129" s="1369"/>
      <c r="BO129" s="1369"/>
      <c r="BP129" s="1369"/>
      <c r="BQ129" s="1369"/>
      <c r="BR129" s="1369"/>
      <c r="BS129" s="1369"/>
      <c r="BT129" s="1369"/>
      <c r="BU129" s="1369"/>
      <c r="BV129" s="1369"/>
      <c r="BW129" s="1369"/>
      <c r="BX129" s="1369"/>
      <c r="BY129" s="1369"/>
      <c r="BZ129" s="1369"/>
    </row>
    <row r="130" spans="1:78" ht="12.75" hidden="1" customHeight="1" outlineLevel="1">
      <c r="A130" s="2"/>
      <c r="B130" s="1"/>
      <c r="C130" s="63" t="str">
        <f>+'X M Deflactor '!H5</f>
        <v>dM</v>
      </c>
      <c r="D130" s="63" t="str">
        <f>+'X M Deflactor '!H4</f>
        <v>Deflactor de las Importaciones de bienes y servicios</v>
      </c>
      <c r="E130" s="148"/>
      <c r="F130" s="148" t="s">
        <v>24</v>
      </c>
      <c r="G130" s="63"/>
      <c r="H130" s="1369"/>
      <c r="I130" s="1369"/>
      <c r="J130" s="1369"/>
      <c r="K130" s="1369"/>
      <c r="L130" s="1369"/>
      <c r="M130" s="1369"/>
      <c r="N130" s="1369"/>
      <c r="O130" s="1369"/>
      <c r="P130" s="1369"/>
      <c r="Q130" s="1369"/>
      <c r="R130" s="1369"/>
      <c r="S130" s="1369"/>
      <c r="T130" s="1369"/>
      <c r="U130" s="1369"/>
      <c r="V130" s="1369"/>
      <c r="W130" s="1369"/>
      <c r="X130" s="1369"/>
      <c r="Y130" s="1369"/>
      <c r="Z130" s="1369"/>
      <c r="AA130" s="1369"/>
      <c r="AB130" s="1369"/>
      <c r="AC130" s="1369"/>
      <c r="AD130" s="1369"/>
      <c r="AE130" s="1369"/>
      <c r="AF130" s="1369"/>
      <c r="AG130" s="1369"/>
      <c r="AH130" s="1369"/>
      <c r="AI130" s="1369"/>
      <c r="AJ130" s="1369"/>
      <c r="AK130" s="1369"/>
      <c r="AL130" s="1369"/>
      <c r="AM130" s="1369"/>
      <c r="AN130" s="1369"/>
      <c r="AO130" s="1369"/>
      <c r="AP130" s="1369"/>
      <c r="AQ130" s="1369"/>
      <c r="AR130" s="1369"/>
      <c r="AS130" s="1369"/>
      <c r="AT130" s="1369"/>
      <c r="AU130" s="1369"/>
      <c r="AV130" s="1369"/>
      <c r="AW130" s="1369"/>
      <c r="AX130" s="1369"/>
      <c r="AY130" s="1369"/>
      <c r="AZ130" s="1369"/>
      <c r="BA130" s="1369"/>
      <c r="BB130" s="1369"/>
      <c r="BC130" s="1369"/>
      <c r="BD130" s="1369"/>
      <c r="BE130" s="1369"/>
      <c r="BF130" s="1369"/>
      <c r="BG130" s="1369"/>
      <c r="BH130" s="1369"/>
      <c r="BI130" s="1369"/>
      <c r="BJ130" s="1369"/>
      <c r="BK130" s="1369"/>
      <c r="BL130" s="1369"/>
      <c r="BM130" s="1369"/>
      <c r="BN130" s="1369"/>
      <c r="BO130" s="1369"/>
      <c r="BP130" s="1369"/>
      <c r="BQ130" s="1369"/>
      <c r="BR130" s="1369"/>
      <c r="BS130" s="1369"/>
      <c r="BT130" s="1369"/>
      <c r="BU130" s="1369"/>
      <c r="BV130" s="1369"/>
      <c r="BW130" s="1369"/>
      <c r="BX130" s="1369"/>
      <c r="BY130" s="1369"/>
      <c r="BZ130" s="1369"/>
    </row>
    <row r="131" spans="1:78" ht="12.75" hidden="1" customHeight="1" outlineLevel="1">
      <c r="A131" s="2"/>
      <c r="B131" s="1"/>
      <c r="C131" s="63" t="str">
        <f>+'X M Deflactor '!I5</f>
        <v>dMB</v>
      </c>
      <c r="D131" s="63" t="str">
        <f>+'X M Deflactor '!I4</f>
        <v>Deflactor de las Importaciones de bienes</v>
      </c>
      <c r="E131" s="148"/>
      <c r="F131" s="148" t="s">
        <v>24</v>
      </c>
      <c r="G131" s="63"/>
      <c r="H131" s="129"/>
      <c r="I131" s="129"/>
      <c r="J131" s="129"/>
      <c r="K131" s="129"/>
      <c r="L131" s="129"/>
      <c r="M131" s="129"/>
      <c r="N131" s="129"/>
      <c r="O131" s="129"/>
      <c r="P131" s="129"/>
      <c r="Q131" s="129"/>
      <c r="R131" s="1369"/>
      <c r="S131" s="1369"/>
      <c r="T131" s="1369"/>
      <c r="U131" s="1369"/>
      <c r="V131" s="1369"/>
      <c r="W131" s="1369"/>
      <c r="X131" s="1369"/>
      <c r="Y131" s="1369"/>
      <c r="Z131" s="1369"/>
      <c r="AA131" s="1369"/>
      <c r="AB131" s="1369"/>
      <c r="AC131" s="1369"/>
      <c r="AD131" s="1369"/>
      <c r="AE131" s="1369"/>
      <c r="AF131" s="1369"/>
      <c r="AG131" s="1369"/>
      <c r="AH131" s="1369"/>
      <c r="AI131" s="1369"/>
      <c r="AJ131" s="1369"/>
      <c r="AK131" s="1369"/>
      <c r="AL131" s="1369"/>
      <c r="AM131" s="1369"/>
      <c r="AN131" s="1369"/>
      <c r="AO131" s="1369"/>
      <c r="AP131" s="1369"/>
      <c r="AQ131" s="1369"/>
      <c r="AR131" s="1369"/>
      <c r="AS131" s="1369"/>
      <c r="AT131" s="1369"/>
      <c r="AU131" s="1369"/>
      <c r="AV131" s="1369"/>
      <c r="AW131" s="1369"/>
      <c r="AX131" s="1369"/>
      <c r="AY131" s="1369"/>
      <c r="AZ131" s="1369"/>
      <c r="BA131" s="1369"/>
      <c r="BB131" s="1369"/>
      <c r="BC131" s="1369"/>
      <c r="BD131" s="1369"/>
      <c r="BE131" s="1369"/>
      <c r="BF131" s="1369"/>
      <c r="BG131" s="1369"/>
      <c r="BH131" s="1369"/>
      <c r="BI131" s="1369"/>
      <c r="BJ131" s="1369"/>
      <c r="BK131" s="1369"/>
      <c r="BL131" s="1369"/>
      <c r="BM131" s="1369"/>
      <c r="BN131" s="1369"/>
      <c r="BO131" s="1369"/>
      <c r="BP131" s="1369"/>
      <c r="BQ131" s="1369"/>
      <c r="BR131" s="1369"/>
      <c r="BS131" s="1369"/>
      <c r="BT131" s="1369"/>
      <c r="BU131" s="1369"/>
      <c r="BV131" s="1369"/>
      <c r="BW131" s="1369"/>
      <c r="BX131" s="1369"/>
      <c r="BY131" s="1369"/>
      <c r="BZ131" s="1369"/>
    </row>
    <row r="132" spans="1:78" ht="12.75" hidden="1" customHeight="1" outlineLevel="1">
      <c r="A132" s="2"/>
      <c r="B132" s="1"/>
      <c r="C132" s="63" t="str">
        <f>+'X M Deflactor '!J5</f>
        <v>dMS</v>
      </c>
      <c r="D132" s="63" t="str">
        <f>+'X M Deflactor '!J4</f>
        <v>Deflactor de las Importaciones de Servicios</v>
      </c>
      <c r="E132" s="148"/>
      <c r="F132" s="148" t="s">
        <v>24</v>
      </c>
      <c r="G132" s="63"/>
      <c r="H132" s="129"/>
      <c r="I132" s="129"/>
      <c r="J132" s="129"/>
      <c r="K132" s="129"/>
      <c r="L132" s="129"/>
      <c r="M132" s="129"/>
      <c r="N132" s="129"/>
      <c r="O132" s="129"/>
      <c r="P132" s="129"/>
      <c r="Q132" s="129"/>
      <c r="R132" s="1369"/>
      <c r="S132" s="1369"/>
      <c r="T132" s="1369"/>
      <c r="U132" s="1369"/>
      <c r="V132" s="1369"/>
      <c r="W132" s="1369"/>
      <c r="X132" s="1369"/>
      <c r="Y132" s="1369"/>
      <c r="Z132" s="1369"/>
      <c r="AA132" s="1369"/>
      <c r="AB132" s="1369"/>
      <c r="AC132" s="1369"/>
      <c r="AD132" s="1369"/>
      <c r="AE132" s="1369"/>
      <c r="AF132" s="1369"/>
      <c r="AG132" s="1369"/>
      <c r="AH132" s="1369"/>
      <c r="AI132" s="1369"/>
      <c r="AJ132" s="1369"/>
      <c r="AK132" s="1369"/>
      <c r="AL132" s="1369"/>
      <c r="AM132" s="1369"/>
      <c r="AN132" s="1369"/>
      <c r="AO132" s="1369"/>
      <c r="AP132" s="1369"/>
      <c r="AQ132" s="1369"/>
      <c r="AR132" s="1369"/>
      <c r="AS132" s="1369"/>
      <c r="AT132" s="1369"/>
      <c r="AU132" s="1369"/>
      <c r="AV132" s="1369"/>
      <c r="AW132" s="1369"/>
      <c r="AX132" s="1369"/>
      <c r="AY132" s="1369"/>
      <c r="AZ132" s="1369"/>
      <c r="BA132" s="1369"/>
      <c r="BB132" s="1369"/>
      <c r="BC132" s="1369"/>
      <c r="BD132" s="1369"/>
      <c r="BE132" s="1369"/>
      <c r="BF132" s="1369"/>
      <c r="BG132" s="1369"/>
      <c r="BH132" s="1369"/>
      <c r="BI132" s="1369"/>
      <c r="BJ132" s="1369"/>
      <c r="BK132" s="1369"/>
      <c r="BL132" s="1369"/>
      <c r="BM132" s="1369"/>
      <c r="BN132" s="1369"/>
      <c r="BO132" s="1369"/>
      <c r="BP132" s="1369"/>
      <c r="BQ132" s="1369"/>
      <c r="BR132" s="1369"/>
      <c r="BS132" s="1369"/>
      <c r="BT132" s="1369"/>
      <c r="BU132" s="1369"/>
      <c r="BV132" s="1369"/>
      <c r="BW132" s="1369"/>
      <c r="BX132" s="1369"/>
      <c r="BY132" s="1369"/>
      <c r="BZ132" s="1369"/>
    </row>
    <row r="133" spans="1:78" ht="12.75" hidden="1" customHeight="1" outlineLevel="1">
      <c r="A133" s="2"/>
      <c r="B133" s="1"/>
      <c r="C133" s="63" t="str">
        <f>+'X M Deflactor '!K5</f>
        <v>dMS_NTUR</v>
      </c>
      <c r="D133" s="63" t="str">
        <f>+'X M Deflactor '!K4</f>
        <v>Deflactor de las Importaciones de servicios. Servicios no turísticos</v>
      </c>
      <c r="E133" s="148"/>
      <c r="F133" s="148" t="s">
        <v>24</v>
      </c>
      <c r="G133" s="63"/>
      <c r="H133" s="129"/>
      <c r="I133" s="129"/>
      <c r="J133" s="129"/>
      <c r="K133" s="129"/>
      <c r="L133" s="129"/>
      <c r="M133" s="129"/>
      <c r="N133" s="129"/>
      <c r="O133" s="129"/>
      <c r="P133" s="129"/>
      <c r="Q133" s="129"/>
      <c r="R133" s="1369"/>
      <c r="S133" s="1369"/>
      <c r="T133" s="1369"/>
      <c r="U133" s="1369"/>
      <c r="V133" s="1369"/>
      <c r="W133" s="1369"/>
      <c r="X133" s="1369"/>
      <c r="Y133" s="1369"/>
      <c r="Z133" s="1369"/>
      <c r="AA133" s="1369"/>
      <c r="AB133" s="1369"/>
      <c r="AC133" s="1369"/>
      <c r="AD133" s="1369"/>
      <c r="AE133" s="1369"/>
      <c r="AF133" s="1369"/>
      <c r="AG133" s="1369"/>
      <c r="AH133" s="1369"/>
      <c r="AI133" s="1369"/>
      <c r="AJ133" s="1369"/>
      <c r="AK133" s="1369"/>
      <c r="AL133" s="1369"/>
      <c r="AM133" s="1369"/>
      <c r="AN133" s="1369"/>
      <c r="AO133" s="1369"/>
      <c r="AP133" s="1369"/>
      <c r="AQ133" s="1369"/>
      <c r="AR133" s="1369"/>
      <c r="AS133" s="1369"/>
      <c r="AT133" s="1369"/>
      <c r="AU133" s="1369"/>
      <c r="AV133" s="1369"/>
      <c r="AW133" s="1369"/>
      <c r="AX133" s="1369"/>
      <c r="AY133" s="1369"/>
      <c r="AZ133" s="1369"/>
      <c r="BA133" s="1369"/>
      <c r="BB133" s="1369"/>
      <c r="BC133" s="1369"/>
      <c r="BD133" s="1369"/>
      <c r="BE133" s="1369"/>
      <c r="BF133" s="1369"/>
      <c r="BG133" s="1369"/>
      <c r="BH133" s="1369"/>
      <c r="BI133" s="1369"/>
      <c r="BJ133" s="1369"/>
      <c r="BK133" s="1369"/>
      <c r="BL133" s="1369"/>
      <c r="BM133" s="1369"/>
      <c r="BN133" s="1369"/>
      <c r="BO133" s="1369"/>
      <c r="BP133" s="1369"/>
      <c r="BQ133" s="1369"/>
      <c r="BR133" s="1369"/>
      <c r="BS133" s="1369"/>
      <c r="BT133" s="1369"/>
      <c r="BU133" s="1369"/>
      <c r="BV133" s="1369"/>
      <c r="BW133" s="1369"/>
      <c r="BX133" s="1369"/>
      <c r="BY133" s="1369"/>
      <c r="BZ133" s="1369"/>
    </row>
    <row r="134" spans="1:78" ht="12.75" hidden="1" customHeight="1" outlineLevel="1">
      <c r="A134" s="2"/>
      <c r="B134" s="1"/>
      <c r="C134" s="63" t="str">
        <f>+'X M Deflactor '!L5</f>
        <v>dMS_GHRERM</v>
      </c>
      <c r="D134" s="63" t="str">
        <f>+'X M Deflactor '!L4</f>
        <v>Deflactor de las Importaciones de servicios. Gasto de los hogares residentes en el resto del mundo</v>
      </c>
      <c r="E134" s="148"/>
      <c r="F134" s="148" t="s">
        <v>24</v>
      </c>
      <c r="G134" s="63"/>
      <c r="H134" s="129"/>
      <c r="I134" s="129"/>
      <c r="J134" s="129"/>
      <c r="K134" s="129"/>
      <c r="L134" s="129"/>
      <c r="M134" s="129"/>
      <c r="N134" s="129"/>
      <c r="O134" s="129"/>
      <c r="P134" s="129"/>
      <c r="Q134" s="129"/>
      <c r="R134" s="1369"/>
      <c r="S134" s="1369"/>
      <c r="T134" s="1369"/>
      <c r="U134" s="1369"/>
      <c r="V134" s="1369"/>
      <c r="W134" s="1369"/>
      <c r="X134" s="1369"/>
      <c r="Y134" s="1369"/>
      <c r="Z134" s="1369"/>
      <c r="AA134" s="1369"/>
      <c r="AB134" s="1369"/>
      <c r="AC134" s="1369"/>
      <c r="AD134" s="1369"/>
      <c r="AE134" s="1369"/>
      <c r="AF134" s="1369"/>
      <c r="AG134" s="1369"/>
      <c r="AH134" s="1369"/>
      <c r="AI134" s="1369"/>
      <c r="AJ134" s="1369"/>
      <c r="AK134" s="1369"/>
      <c r="AL134" s="1369"/>
      <c r="AM134" s="1369"/>
      <c r="AN134" s="1369"/>
      <c r="AO134" s="1369"/>
      <c r="AP134" s="1369"/>
      <c r="AQ134" s="1369"/>
      <c r="AR134" s="1369"/>
      <c r="AS134" s="1369"/>
      <c r="AT134" s="1369"/>
      <c r="AU134" s="1369"/>
      <c r="AV134" s="1369"/>
      <c r="AW134" s="1369"/>
      <c r="AX134" s="1369"/>
      <c r="AY134" s="1369"/>
      <c r="AZ134" s="1369"/>
      <c r="BA134" s="1369"/>
      <c r="BB134" s="1369"/>
      <c r="BC134" s="1369"/>
      <c r="BD134" s="1369"/>
      <c r="BE134" s="1369"/>
      <c r="BF134" s="1369"/>
      <c r="BG134" s="1369"/>
      <c r="BH134" s="1369"/>
      <c r="BI134" s="1369"/>
      <c r="BJ134" s="1369"/>
      <c r="BK134" s="1369"/>
      <c r="BL134" s="1369"/>
      <c r="BM134" s="1369"/>
      <c r="BN134" s="1369"/>
      <c r="BO134" s="1369"/>
      <c r="BP134" s="1369"/>
      <c r="BQ134" s="1369"/>
      <c r="BR134" s="1369"/>
      <c r="BS134" s="1369"/>
      <c r="BT134" s="1369"/>
      <c r="BU134" s="1369"/>
      <c r="BV134" s="1369"/>
      <c r="BW134" s="1369"/>
      <c r="BX134" s="1369"/>
      <c r="BY134" s="1369"/>
      <c r="BZ134" s="1369"/>
    </row>
    <row r="135" spans="1:78" ht="12.75" hidden="1" customHeight="1" outlineLevel="1">
      <c r="A135" s="2"/>
      <c r="B135" s="1"/>
      <c r="C135" s="133"/>
      <c r="D135" s="134"/>
      <c r="E135" s="121"/>
      <c r="F135" s="121"/>
      <c r="G135" s="901"/>
      <c r="H135" s="132"/>
      <c r="I135" s="132"/>
      <c r="J135" s="132"/>
      <c r="K135" s="132"/>
      <c r="L135" s="132"/>
      <c r="M135" s="132"/>
      <c r="N135" s="132"/>
      <c r="O135" s="132"/>
      <c r="P135" s="132"/>
      <c r="Q135" s="132"/>
      <c r="R135" s="132"/>
      <c r="S135" s="132"/>
      <c r="T135" s="132"/>
      <c r="U135" s="132"/>
      <c r="V135" s="132"/>
      <c r="W135" s="132"/>
      <c r="X135" s="132"/>
      <c r="Y135" s="132"/>
      <c r="Z135" s="132"/>
      <c r="AA135" s="132"/>
      <c r="AB135" s="132"/>
      <c r="AC135" s="132"/>
      <c r="AD135" s="132"/>
      <c r="AE135" s="132"/>
      <c r="AF135" s="132"/>
      <c r="AG135" s="132"/>
      <c r="AH135" s="132"/>
      <c r="AI135" s="132"/>
      <c r="AJ135" s="132"/>
      <c r="AK135" s="132"/>
      <c r="AL135" s="132"/>
      <c r="AM135" s="132"/>
      <c r="AN135" s="132"/>
      <c r="AO135" s="132"/>
      <c r="AP135" s="132"/>
      <c r="AQ135" s="132"/>
      <c r="AR135" s="132"/>
      <c r="AS135" s="132"/>
      <c r="AT135" s="132"/>
      <c r="AU135" s="132"/>
      <c r="AV135" s="132"/>
      <c r="AW135" s="132"/>
      <c r="AX135" s="132"/>
      <c r="AY135" s="132"/>
      <c r="AZ135" s="132"/>
      <c r="BA135" s="132"/>
      <c r="BB135" s="132"/>
      <c r="BC135" s="132"/>
      <c r="BD135" s="132"/>
      <c r="BE135" s="132"/>
      <c r="BF135" s="132"/>
      <c r="BG135" s="132"/>
      <c r="BH135" s="132"/>
      <c r="BI135" s="132"/>
      <c r="BJ135" s="123"/>
      <c r="BK135" s="123"/>
      <c r="BL135" s="123"/>
      <c r="BM135" s="123"/>
      <c r="BN135" s="123"/>
      <c r="BO135" s="123"/>
      <c r="BP135" s="123"/>
      <c r="BQ135" s="123"/>
      <c r="BR135" s="123"/>
      <c r="BS135" s="123"/>
    </row>
    <row r="136" spans="1:78" ht="12.75" customHeight="1" collapsed="1">
      <c r="A136" s="2"/>
      <c r="B136" s="1"/>
      <c r="C136" s="133"/>
      <c r="D136" s="134"/>
      <c r="E136" s="121"/>
      <c r="F136" s="121"/>
      <c r="G136" s="901"/>
      <c r="H136" s="132"/>
      <c r="I136" s="132"/>
      <c r="J136" s="132"/>
      <c r="K136" s="132"/>
      <c r="L136" s="132"/>
      <c r="M136" s="132"/>
      <c r="N136" s="132"/>
      <c r="O136" s="132"/>
      <c r="P136" s="132"/>
      <c r="Q136" s="132"/>
      <c r="R136" s="132"/>
      <c r="S136" s="132"/>
      <c r="T136" s="132"/>
      <c r="U136" s="132"/>
      <c r="V136" s="132"/>
      <c r="W136" s="132"/>
      <c r="X136" s="132"/>
      <c r="Y136" s="132"/>
      <c r="Z136" s="132"/>
      <c r="AA136" s="132"/>
      <c r="AB136" s="132"/>
      <c r="AC136" s="132"/>
      <c r="AD136" s="132"/>
      <c r="AE136" s="132"/>
      <c r="AF136" s="132"/>
      <c r="AG136" s="132"/>
      <c r="AH136" s="132"/>
      <c r="AI136" s="132"/>
      <c r="AJ136" s="132"/>
      <c r="AK136" s="132"/>
      <c r="AL136" s="132"/>
      <c r="AM136" s="132"/>
      <c r="AN136" s="132"/>
      <c r="AO136" s="132"/>
      <c r="AP136" s="132"/>
      <c r="AQ136" s="132"/>
      <c r="AR136" s="132"/>
      <c r="AS136" s="132"/>
      <c r="AT136" s="132"/>
      <c r="AU136" s="132"/>
      <c r="AV136" s="132"/>
      <c r="AW136" s="132"/>
      <c r="AX136" s="132"/>
      <c r="AY136" s="132"/>
      <c r="AZ136" s="132"/>
      <c r="BA136" s="132"/>
      <c r="BB136" s="132"/>
      <c r="BC136" s="132"/>
      <c r="BD136" s="132"/>
      <c r="BE136" s="132"/>
      <c r="BF136" s="132"/>
      <c r="BG136" s="132"/>
      <c r="BH136" s="132"/>
      <c r="BI136" s="132"/>
      <c r="BJ136" s="123"/>
      <c r="BK136" s="123"/>
      <c r="BL136" s="123"/>
      <c r="BM136" s="123"/>
      <c r="BN136" s="123"/>
      <c r="BO136" s="123"/>
      <c r="BP136" s="123"/>
      <c r="BQ136" s="123"/>
      <c r="BR136" s="123"/>
      <c r="BS136" s="123"/>
    </row>
    <row r="137" spans="1:78" ht="12.75" customHeight="1">
      <c r="A137" s="124" t="s">
        <v>202</v>
      </c>
      <c r="B137" s="266" t="str">
        <f>+'FBC Pcorr'!B1</f>
        <v>CUADRO 11:    COMPONENTES DE LA FBC (PRECIOS CORRIENTES)</v>
      </c>
      <c r="C137" s="268"/>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267"/>
      <c r="AE137" s="267"/>
      <c r="AF137" s="267"/>
      <c r="AG137" s="267"/>
      <c r="AH137" s="267"/>
      <c r="AI137" s="267"/>
      <c r="AJ137" s="267"/>
      <c r="AK137" s="267"/>
      <c r="AL137" s="267"/>
      <c r="AM137" s="267"/>
      <c r="AN137" s="267"/>
      <c r="AO137" s="267"/>
      <c r="AP137" s="267"/>
      <c r="AQ137" s="267"/>
      <c r="AR137" s="267"/>
      <c r="AS137" s="267"/>
      <c r="AT137" s="267"/>
      <c r="AU137" s="267"/>
      <c r="AV137" s="267"/>
      <c r="AW137" s="267"/>
      <c r="AX137" s="267"/>
      <c r="AY137" s="267"/>
      <c r="AZ137" s="267"/>
      <c r="BA137" s="267"/>
      <c r="BB137" s="267"/>
      <c r="BC137" s="267"/>
      <c r="BD137" s="267"/>
      <c r="BE137" s="267"/>
      <c r="BF137" s="267"/>
      <c r="BG137" s="267"/>
      <c r="BH137" s="267"/>
      <c r="BI137" s="267"/>
      <c r="BJ137" s="267"/>
      <c r="BK137" s="267"/>
      <c r="BL137" s="267"/>
      <c r="BM137" s="267"/>
      <c r="BN137" s="267"/>
      <c r="BO137" s="267"/>
      <c r="BP137" s="267"/>
      <c r="BQ137" s="267"/>
      <c r="BR137" s="267"/>
      <c r="BS137" s="267"/>
      <c r="BT137" s="267"/>
      <c r="BU137" s="267"/>
      <c r="BV137" s="267"/>
      <c r="BW137" s="267"/>
      <c r="BX137" s="267"/>
      <c r="BY137" s="267"/>
      <c r="BZ137" s="267"/>
    </row>
    <row r="138" spans="1:78" ht="12.75" hidden="1" customHeight="1" outlineLevel="1" collapsed="1">
      <c r="A138" s="2"/>
      <c r="B138" s="1"/>
      <c r="C138" s="133"/>
      <c r="D138" s="134"/>
      <c r="E138" s="121"/>
      <c r="F138" s="121"/>
      <c r="G138" s="901"/>
      <c r="H138" s="132"/>
      <c r="I138" s="132"/>
      <c r="J138" s="132"/>
      <c r="K138" s="132"/>
      <c r="L138" s="132"/>
      <c r="M138" s="132"/>
      <c r="N138" s="132"/>
      <c r="O138" s="132"/>
      <c r="P138" s="132"/>
      <c r="Q138" s="132"/>
      <c r="R138" s="132"/>
      <c r="S138" s="132"/>
      <c r="T138" s="132"/>
      <c r="U138" s="132"/>
      <c r="V138" s="132"/>
      <c r="W138" s="132"/>
      <c r="X138" s="132"/>
      <c r="Y138" s="132"/>
      <c r="Z138" s="132"/>
      <c r="AA138" s="132"/>
      <c r="AB138" s="132"/>
      <c r="AC138" s="132"/>
      <c r="AD138" s="132"/>
      <c r="AE138" s="132"/>
      <c r="AF138" s="132"/>
      <c r="AG138" s="132"/>
      <c r="AH138" s="132"/>
      <c r="AI138" s="132"/>
      <c r="AJ138" s="132"/>
      <c r="AK138" s="132"/>
      <c r="AL138" s="132"/>
      <c r="AM138" s="132"/>
      <c r="AN138" s="132"/>
      <c r="AO138" s="132"/>
      <c r="AP138" s="132"/>
      <c r="AQ138" s="132"/>
      <c r="AR138" s="132"/>
      <c r="AS138" s="132"/>
      <c r="AT138" s="132"/>
      <c r="AU138" s="132"/>
      <c r="AV138" s="132"/>
      <c r="AW138" s="132"/>
      <c r="AX138" s="132"/>
      <c r="AY138" s="132"/>
      <c r="AZ138" s="132"/>
      <c r="BA138" s="132"/>
      <c r="BB138" s="132"/>
      <c r="BC138" s="132"/>
      <c r="BD138" s="132"/>
      <c r="BE138" s="132"/>
      <c r="BF138" s="132"/>
      <c r="BG138" s="132"/>
      <c r="BH138" s="132"/>
      <c r="BI138" s="132"/>
      <c r="BJ138" s="123"/>
      <c r="BK138" s="123"/>
      <c r="BL138" s="123"/>
      <c r="BM138" s="123"/>
      <c r="BN138" s="123"/>
      <c r="BO138" s="123"/>
      <c r="BP138" s="123"/>
      <c r="BQ138" s="123"/>
      <c r="BR138" s="123"/>
      <c r="BS138" s="123"/>
    </row>
    <row r="139" spans="1:78" ht="12.75" hidden="1" customHeight="1" outlineLevel="1">
      <c r="A139" s="12"/>
      <c r="B139" s="1"/>
      <c r="C139" s="63" t="str">
        <f>+'FBC Pcorr'!B5</f>
        <v>PIBpm</v>
      </c>
      <c r="D139" s="63" t="str">
        <f>+'FBC Pcorr'!B4</f>
        <v>Producto Interior Bruto a precios corrientes</v>
      </c>
      <c r="E139" s="148" t="s">
        <v>1</v>
      </c>
      <c r="F139" s="148" t="s">
        <v>2</v>
      </c>
      <c r="G139" s="901"/>
      <c r="H139" s="1369" t="s">
        <v>3</v>
      </c>
      <c r="I139" s="1369"/>
      <c r="J139" s="1369"/>
      <c r="K139" s="1369"/>
      <c r="L139" s="1369"/>
      <c r="M139" s="1369"/>
      <c r="N139" s="1369"/>
      <c r="O139" s="1369"/>
      <c r="P139" s="1369"/>
      <c r="Q139" s="1369"/>
      <c r="R139" s="1370" t="s">
        <v>4</v>
      </c>
      <c r="S139" s="1370"/>
      <c r="T139" s="1370"/>
      <c r="U139" s="1370"/>
      <c r="V139" s="1370"/>
      <c r="W139" s="1370"/>
      <c r="X139" s="1370"/>
      <c r="Y139" s="1370"/>
      <c r="Z139" s="1370"/>
      <c r="AA139" s="1370"/>
      <c r="AB139" s="1370"/>
      <c r="AC139" s="1370"/>
      <c r="AD139" s="1370"/>
      <c r="AE139" s="1370"/>
      <c r="AF139" s="1370"/>
      <c r="AG139" s="1370"/>
      <c r="AH139" s="1369" t="s">
        <v>5</v>
      </c>
      <c r="AI139" s="1369"/>
      <c r="AJ139" s="1369"/>
      <c r="AK139" s="1369"/>
      <c r="AL139" s="1369"/>
      <c r="AM139" s="1369"/>
      <c r="AN139" s="1369"/>
      <c r="AO139" s="1369"/>
      <c r="AP139" s="1369"/>
      <c r="AQ139" s="1369"/>
      <c r="AR139" s="1369"/>
      <c r="AS139" s="1369"/>
      <c r="AT139" s="1369"/>
      <c r="AU139" s="1369"/>
      <c r="AV139" s="1369"/>
      <c r="AW139" s="1370" t="s">
        <v>964</v>
      </c>
      <c r="AX139" s="1370"/>
      <c r="AY139" s="1370"/>
      <c r="AZ139" s="1370"/>
      <c r="BA139" s="1370"/>
      <c r="BB139" s="1370"/>
      <c r="BC139" s="1370"/>
      <c r="BD139" s="1370"/>
      <c r="BE139" s="1370"/>
      <c r="BF139" s="1370"/>
      <c r="BG139" s="1370"/>
      <c r="BH139" s="1370"/>
      <c r="BI139" s="1370"/>
      <c r="BJ139" s="1370"/>
      <c r="BK139" s="1370"/>
      <c r="BL139" s="1370"/>
      <c r="BM139" s="1370"/>
      <c r="BN139" s="1370"/>
      <c r="BO139" s="1370"/>
      <c r="BP139" s="1370"/>
      <c r="BQ139" s="1370"/>
      <c r="BR139" s="1370"/>
      <c r="BS139" s="1370"/>
      <c r="BT139" s="1370"/>
      <c r="BU139" s="1370"/>
      <c r="BV139" s="1370"/>
      <c r="BW139" s="1370"/>
      <c r="BX139" s="1370"/>
      <c r="BY139" s="1370"/>
      <c r="BZ139" s="1370"/>
    </row>
    <row r="140" spans="1:78" ht="12.75" hidden="1" customHeight="1" outlineLevel="1">
      <c r="A140" s="12"/>
      <c r="B140" s="1"/>
      <c r="C140" s="63" t="str">
        <f>+'FBC Pcorr'!C5</f>
        <v>FBC</v>
      </c>
      <c r="D140" s="63" t="str">
        <f>+'FBC Pcorr'!C4</f>
        <v>Formación bruta de capital</v>
      </c>
      <c r="E140" s="148" t="s">
        <v>1</v>
      </c>
      <c r="F140" s="148" t="s">
        <v>2</v>
      </c>
      <c r="G140" s="901"/>
      <c r="H140" s="1369" t="s">
        <v>3</v>
      </c>
      <c r="I140" s="1369"/>
      <c r="J140" s="1369"/>
      <c r="K140" s="1369"/>
      <c r="L140" s="1369"/>
      <c r="M140" s="1369"/>
      <c r="N140" s="1369"/>
      <c r="O140" s="1369"/>
      <c r="P140" s="1369"/>
      <c r="Q140" s="1369"/>
      <c r="R140" s="1370" t="s">
        <v>4</v>
      </c>
      <c r="S140" s="1370"/>
      <c r="T140" s="1370"/>
      <c r="U140" s="1370"/>
      <c r="V140" s="1370"/>
      <c r="W140" s="1370"/>
      <c r="X140" s="1370"/>
      <c r="Y140" s="1370"/>
      <c r="Z140" s="1370"/>
      <c r="AA140" s="1370"/>
      <c r="AB140" s="1370"/>
      <c r="AC140" s="1370"/>
      <c r="AD140" s="1370"/>
      <c r="AE140" s="1370"/>
      <c r="AF140" s="1370"/>
      <c r="AG140" s="1370"/>
      <c r="AH140" s="1369" t="s">
        <v>5</v>
      </c>
      <c r="AI140" s="1369"/>
      <c r="AJ140" s="1369"/>
      <c r="AK140" s="1369"/>
      <c r="AL140" s="1369"/>
      <c r="AM140" s="1369"/>
      <c r="AN140" s="1369"/>
      <c r="AO140" s="1369"/>
      <c r="AP140" s="1369"/>
      <c r="AQ140" s="1369"/>
      <c r="AR140" s="1369"/>
      <c r="AS140" s="1369"/>
      <c r="AT140" s="1369"/>
      <c r="AU140" s="1369"/>
      <c r="AV140" s="1369"/>
      <c r="AW140" s="1370" t="s">
        <v>964</v>
      </c>
      <c r="AX140" s="1370"/>
      <c r="AY140" s="1370"/>
      <c r="AZ140" s="1370"/>
      <c r="BA140" s="1370"/>
      <c r="BB140" s="1370"/>
      <c r="BC140" s="1370"/>
      <c r="BD140" s="1370"/>
      <c r="BE140" s="1370"/>
      <c r="BF140" s="1370"/>
      <c r="BG140" s="1370"/>
      <c r="BH140" s="1370"/>
      <c r="BI140" s="1370"/>
      <c r="BJ140" s="1370"/>
      <c r="BK140" s="1370"/>
      <c r="BL140" s="1370"/>
      <c r="BM140" s="1370"/>
      <c r="BN140" s="1370"/>
      <c r="BO140" s="1370"/>
      <c r="BP140" s="1370"/>
      <c r="BQ140" s="1370"/>
      <c r="BR140" s="1370"/>
      <c r="BS140" s="1370"/>
      <c r="BT140" s="1370"/>
      <c r="BU140" s="1370"/>
      <c r="BV140" s="1370"/>
      <c r="BW140" s="1370"/>
      <c r="BX140" s="1370"/>
      <c r="BY140" s="1370"/>
      <c r="BZ140" s="1370"/>
    </row>
    <row r="141" spans="1:78" ht="12.75" hidden="1" customHeight="1" outlineLevel="1">
      <c r="A141" s="12"/>
      <c r="B141" s="1"/>
      <c r="C141" s="63" t="str">
        <f>+'FBC Pcorr'!D5</f>
        <v>FBCF</v>
      </c>
      <c r="D141" s="63" t="str">
        <f>+'FBC Pcorr'!D4</f>
        <v>Formación bruta de capital fijo</v>
      </c>
      <c r="E141" s="148" t="s">
        <v>1</v>
      </c>
      <c r="F141" s="148" t="s">
        <v>2</v>
      </c>
      <c r="G141" s="901"/>
      <c r="H141" s="1369" t="s">
        <v>3</v>
      </c>
      <c r="I141" s="1369"/>
      <c r="J141" s="1369"/>
      <c r="K141" s="1369"/>
      <c r="L141" s="1369"/>
      <c r="M141" s="1369"/>
      <c r="N141" s="1369"/>
      <c r="O141" s="1369"/>
      <c r="P141" s="1369"/>
      <c r="Q141" s="1369"/>
      <c r="R141" s="1370" t="s">
        <v>4</v>
      </c>
      <c r="S141" s="1370"/>
      <c r="T141" s="1370"/>
      <c r="U141" s="1370"/>
      <c r="V141" s="1370"/>
      <c r="W141" s="1370"/>
      <c r="X141" s="1370"/>
      <c r="Y141" s="1370"/>
      <c r="Z141" s="1370"/>
      <c r="AA141" s="1370"/>
      <c r="AB141" s="1370"/>
      <c r="AC141" s="1370"/>
      <c r="AD141" s="1370"/>
      <c r="AE141" s="1370"/>
      <c r="AF141" s="1370"/>
      <c r="AG141" s="1370"/>
      <c r="AH141" s="1369" t="s">
        <v>5</v>
      </c>
      <c r="AI141" s="1369"/>
      <c r="AJ141" s="1369"/>
      <c r="AK141" s="1369"/>
      <c r="AL141" s="1369"/>
      <c r="AM141" s="1369"/>
      <c r="AN141" s="1369"/>
      <c r="AO141" s="1369"/>
      <c r="AP141" s="1369"/>
      <c r="AQ141" s="1369"/>
      <c r="AR141" s="1369"/>
      <c r="AS141" s="1369"/>
      <c r="AT141" s="1369"/>
      <c r="AU141" s="1369"/>
      <c r="AV141" s="1369"/>
      <c r="AW141" s="1370" t="s">
        <v>964</v>
      </c>
      <c r="AX141" s="1370"/>
      <c r="AY141" s="1370"/>
      <c r="AZ141" s="1370"/>
      <c r="BA141" s="1370"/>
      <c r="BB141" s="1370"/>
      <c r="BC141" s="1370"/>
      <c r="BD141" s="1370"/>
      <c r="BE141" s="1370"/>
      <c r="BF141" s="1370"/>
      <c r="BG141" s="1370"/>
      <c r="BH141" s="1370"/>
      <c r="BI141" s="1370"/>
      <c r="BJ141" s="1370"/>
      <c r="BK141" s="1370"/>
      <c r="BL141" s="1370"/>
      <c r="BM141" s="1370"/>
      <c r="BN141" s="1370"/>
      <c r="BO141" s="1370"/>
      <c r="BP141" s="1370"/>
      <c r="BQ141" s="1370"/>
      <c r="BR141" s="1370"/>
      <c r="BS141" s="1370"/>
      <c r="BT141" s="1370"/>
      <c r="BU141" s="1370"/>
      <c r="BV141" s="1370"/>
      <c r="BW141" s="1370"/>
      <c r="BX141" s="1370"/>
      <c r="BY141" s="1370"/>
      <c r="BZ141" s="1370"/>
    </row>
    <row r="142" spans="1:78" ht="12.75" hidden="1" customHeight="1" outlineLevel="1">
      <c r="A142" s="12"/>
      <c r="B142" s="1"/>
      <c r="C142" s="63" t="str">
        <f>+'FBC Pcorr'!E5</f>
        <v>VEX</v>
      </c>
      <c r="D142" s="63" t="str">
        <f>+'FBC Pcorr'!E4</f>
        <v>Variación de exitencias</v>
      </c>
      <c r="E142" s="148" t="s">
        <v>1</v>
      </c>
      <c r="F142" s="148" t="s">
        <v>2</v>
      </c>
      <c r="G142" s="901"/>
      <c r="H142" s="1369" t="s">
        <v>3</v>
      </c>
      <c r="I142" s="1369"/>
      <c r="J142" s="1369"/>
      <c r="K142" s="1369"/>
      <c r="L142" s="1369"/>
      <c r="M142" s="1369"/>
      <c r="N142" s="1369"/>
      <c r="O142" s="1369"/>
      <c r="P142" s="1369"/>
      <c r="Q142" s="1369"/>
      <c r="R142" s="1370" t="s">
        <v>4</v>
      </c>
      <c r="S142" s="1370"/>
      <c r="T142" s="1370"/>
      <c r="U142" s="1370"/>
      <c r="V142" s="1370"/>
      <c r="W142" s="1370"/>
      <c r="X142" s="1370"/>
      <c r="Y142" s="1370"/>
      <c r="Z142" s="1370"/>
      <c r="AA142" s="1370"/>
      <c r="AB142" s="1370"/>
      <c r="AC142" s="1370"/>
      <c r="AD142" s="1370"/>
      <c r="AE142" s="1370"/>
      <c r="AF142" s="1370"/>
      <c r="AG142" s="1370"/>
      <c r="AH142" s="1369" t="s">
        <v>5</v>
      </c>
      <c r="AI142" s="1369"/>
      <c r="AJ142" s="1369"/>
      <c r="AK142" s="1369"/>
      <c r="AL142" s="1369"/>
      <c r="AM142" s="1369"/>
      <c r="AN142" s="1369"/>
      <c r="AO142" s="1369"/>
      <c r="AP142" s="1369"/>
      <c r="AQ142" s="1369"/>
      <c r="AR142" s="1369"/>
      <c r="AS142" s="1369"/>
      <c r="AT142" s="1369"/>
      <c r="AU142" s="1369"/>
      <c r="AV142" s="1369"/>
      <c r="AW142" s="1370" t="s">
        <v>964</v>
      </c>
      <c r="AX142" s="1370"/>
      <c r="AY142" s="1370"/>
      <c r="AZ142" s="1370"/>
      <c r="BA142" s="1370"/>
      <c r="BB142" s="1370"/>
      <c r="BC142" s="1370"/>
      <c r="BD142" s="1370"/>
      <c r="BE142" s="1370"/>
      <c r="BF142" s="1370"/>
      <c r="BG142" s="1370"/>
      <c r="BH142" s="1370"/>
      <c r="BI142" s="1370"/>
      <c r="BJ142" s="1370"/>
      <c r="BK142" s="1370"/>
      <c r="BL142" s="1370"/>
      <c r="BM142" s="1370"/>
      <c r="BN142" s="1370"/>
      <c r="BO142" s="1370"/>
      <c r="BP142" s="1370"/>
      <c r="BQ142" s="1370"/>
      <c r="BR142" s="1370"/>
      <c r="BS142" s="1370"/>
      <c r="BT142" s="1370"/>
      <c r="BU142" s="1370"/>
      <c r="BV142" s="1370"/>
      <c r="BW142" s="1370"/>
      <c r="BX142" s="1370"/>
      <c r="BY142" s="1370"/>
      <c r="BZ142" s="1370"/>
    </row>
    <row r="143" spans="1:78" ht="12.75" hidden="1" customHeight="1" outlineLevel="1">
      <c r="A143" s="2"/>
      <c r="B143" s="1"/>
      <c r="C143" s="146" t="str">
        <f>+'FBC Pcorr'!F5</f>
        <v>Adq-Ces
ObjVal</v>
      </c>
      <c r="D143" s="146" t="str">
        <f>+'FBC Pcorr'!F4</f>
        <v>Adquisiones menos cesiones de objetos valiosos</v>
      </c>
      <c r="E143" s="148" t="s">
        <v>1</v>
      </c>
      <c r="F143" s="148" t="s">
        <v>2</v>
      </c>
      <c r="G143" s="901"/>
      <c r="H143" s="132"/>
      <c r="I143" s="132"/>
      <c r="J143" s="132"/>
      <c r="K143" s="132"/>
      <c r="L143" s="132"/>
      <c r="M143" s="132"/>
      <c r="N143" s="132"/>
      <c r="O143" s="132"/>
      <c r="P143" s="132"/>
      <c r="Q143" s="132"/>
      <c r="R143" s="132"/>
      <c r="S143" s="132"/>
      <c r="T143" s="132"/>
      <c r="U143" s="132"/>
      <c r="V143" s="132"/>
      <c r="W143" s="132"/>
      <c r="X143" s="132"/>
      <c r="Y143" s="132"/>
      <c r="Z143" s="132"/>
      <c r="AA143" s="132"/>
      <c r="AB143" s="132"/>
      <c r="AC143" s="132"/>
      <c r="AD143" s="132"/>
      <c r="AE143" s="132"/>
      <c r="AF143" s="132"/>
      <c r="AG143" s="132"/>
      <c r="AH143" s="132"/>
      <c r="AI143" s="132"/>
      <c r="AJ143" s="132"/>
      <c r="AK143" s="132"/>
      <c r="AL143" s="132"/>
      <c r="AM143" s="132"/>
      <c r="AN143" s="132"/>
      <c r="AO143" s="132"/>
      <c r="AP143" s="132"/>
      <c r="AQ143" s="132"/>
      <c r="AR143" s="132"/>
      <c r="AS143" s="132"/>
      <c r="AT143" s="132"/>
      <c r="AU143" s="132"/>
      <c r="AV143" s="132"/>
      <c r="AW143" s="1370" t="s">
        <v>964</v>
      </c>
      <c r="AX143" s="1370"/>
      <c r="AY143" s="1370"/>
      <c r="AZ143" s="1370"/>
      <c r="BA143" s="1370"/>
      <c r="BB143" s="1370"/>
      <c r="BC143" s="1370"/>
      <c r="BD143" s="1370"/>
      <c r="BE143" s="1370"/>
      <c r="BF143" s="1370"/>
      <c r="BG143" s="1370"/>
      <c r="BH143" s="1370"/>
      <c r="BI143" s="1370"/>
      <c r="BJ143" s="1370"/>
      <c r="BK143" s="1370"/>
      <c r="BL143" s="1370"/>
      <c r="BM143" s="1370"/>
      <c r="BN143" s="1370"/>
      <c r="BO143" s="1370"/>
      <c r="BP143" s="1370"/>
      <c r="BQ143" s="1370"/>
      <c r="BR143" s="1370"/>
      <c r="BS143" s="1370"/>
      <c r="BT143" s="1370"/>
      <c r="BU143" s="1370"/>
      <c r="BV143" s="1370"/>
      <c r="BW143" s="1370"/>
      <c r="BX143" s="1370"/>
      <c r="BY143" s="1370"/>
      <c r="BZ143" s="1370"/>
    </row>
    <row r="144" spans="1:78" ht="12.75" hidden="1" customHeight="1" outlineLevel="1">
      <c r="A144" s="2"/>
      <c r="B144" s="1"/>
      <c r="C144" s="146"/>
      <c r="D144" s="239"/>
      <c r="E144" s="121"/>
      <c r="F144" s="121"/>
      <c r="G144" s="901"/>
      <c r="H144" s="132"/>
      <c r="I144" s="132"/>
      <c r="J144" s="132"/>
      <c r="K144" s="132"/>
      <c r="L144" s="132"/>
      <c r="M144" s="132"/>
      <c r="N144" s="132"/>
      <c r="O144" s="132"/>
      <c r="P144" s="132"/>
      <c r="Q144" s="132"/>
      <c r="R144" s="132"/>
      <c r="S144" s="132"/>
      <c r="T144" s="132"/>
      <c r="U144" s="132"/>
      <c r="V144" s="132"/>
      <c r="W144" s="132"/>
      <c r="X144" s="132"/>
      <c r="Y144" s="132"/>
      <c r="Z144" s="132"/>
      <c r="AA144" s="132"/>
      <c r="AB144" s="132"/>
      <c r="AC144" s="132"/>
      <c r="AD144" s="132"/>
      <c r="AE144" s="132"/>
      <c r="AF144" s="132"/>
      <c r="AG144" s="132"/>
      <c r="AH144" s="132"/>
      <c r="AI144" s="132"/>
      <c r="AJ144" s="132"/>
      <c r="AK144" s="132"/>
      <c r="AL144" s="132"/>
      <c r="AM144" s="132"/>
      <c r="AN144" s="132"/>
      <c r="AO144" s="132"/>
      <c r="AP144" s="132"/>
      <c r="AQ144" s="132"/>
      <c r="AR144" s="132"/>
      <c r="AS144" s="132"/>
      <c r="AT144" s="132"/>
      <c r="AU144" s="132"/>
      <c r="AV144" s="132"/>
      <c r="AW144" s="132"/>
      <c r="AX144" s="132"/>
      <c r="AY144" s="132"/>
      <c r="AZ144" s="132"/>
      <c r="BA144" s="132"/>
      <c r="BB144" s="132"/>
      <c r="BC144" s="132"/>
      <c r="BD144" s="132"/>
      <c r="BE144" s="132"/>
      <c r="BF144" s="132"/>
      <c r="BG144" s="132"/>
      <c r="BH144" s="132"/>
      <c r="BI144" s="132"/>
      <c r="BJ144" s="123"/>
      <c r="BK144" s="123"/>
      <c r="BL144" s="123"/>
      <c r="BM144" s="123"/>
      <c r="BN144" s="123"/>
      <c r="BO144" s="123"/>
      <c r="BP144" s="123"/>
      <c r="BQ144" s="123"/>
      <c r="BR144" s="123"/>
      <c r="BS144" s="123"/>
    </row>
    <row r="145" spans="1:78" ht="12.75" customHeight="1" collapsed="1">
      <c r="A145" s="2"/>
      <c r="B145" s="1"/>
      <c r="C145" s="133"/>
      <c r="D145" s="134"/>
      <c r="E145" s="121"/>
      <c r="F145" s="121"/>
      <c r="G145" s="901"/>
      <c r="H145" s="132"/>
      <c r="I145" s="132"/>
      <c r="J145" s="132"/>
      <c r="K145" s="132"/>
      <c r="L145" s="132"/>
      <c r="M145" s="132"/>
      <c r="N145" s="132"/>
      <c r="O145" s="132"/>
      <c r="P145" s="132"/>
      <c r="Q145" s="132"/>
      <c r="R145" s="132"/>
      <c r="S145" s="132"/>
      <c r="T145" s="132"/>
      <c r="U145" s="132"/>
      <c r="V145" s="132"/>
      <c r="W145" s="132"/>
      <c r="X145" s="132"/>
      <c r="Y145" s="132"/>
      <c r="Z145" s="132"/>
      <c r="AA145" s="132"/>
      <c r="AB145" s="132"/>
      <c r="AC145" s="132"/>
      <c r="AD145" s="132"/>
      <c r="AE145" s="132"/>
      <c r="AF145" s="132"/>
      <c r="AG145" s="132"/>
      <c r="AH145" s="132"/>
      <c r="AI145" s="132"/>
      <c r="AJ145" s="132"/>
      <c r="AK145" s="132"/>
      <c r="AL145" s="132"/>
      <c r="AM145" s="132"/>
      <c r="AN145" s="132"/>
      <c r="AO145" s="132"/>
      <c r="AP145" s="132"/>
      <c r="AQ145" s="132"/>
      <c r="AR145" s="132"/>
      <c r="AS145" s="132"/>
      <c r="AT145" s="132"/>
      <c r="AU145" s="132"/>
      <c r="AV145" s="132"/>
      <c r="AW145" s="132"/>
      <c r="AX145" s="132"/>
      <c r="AY145" s="132"/>
      <c r="AZ145" s="132"/>
      <c r="BA145" s="132"/>
      <c r="BB145" s="132"/>
      <c r="BC145" s="132"/>
      <c r="BD145" s="132"/>
      <c r="BE145" s="132"/>
      <c r="BF145" s="132"/>
      <c r="BG145" s="132"/>
      <c r="BH145" s="132"/>
      <c r="BI145" s="132"/>
      <c r="BJ145" s="123"/>
      <c r="BK145" s="123"/>
      <c r="BL145" s="123"/>
      <c r="BM145" s="123"/>
      <c r="BN145" s="123"/>
      <c r="BO145" s="123"/>
      <c r="BP145" s="123"/>
      <c r="BQ145" s="123"/>
      <c r="BR145" s="123"/>
      <c r="BS145" s="123"/>
    </row>
    <row r="146" spans="1:78" ht="12.75" customHeight="1">
      <c r="A146" s="124" t="s">
        <v>203</v>
      </c>
      <c r="B146" s="266" t="str">
        <f>+'FBC Pctes'!B1</f>
        <v>CUADRO 12:    COMPONENTES DE LA FBC (PRECIOS CONSTANTES)</v>
      </c>
      <c r="C146" s="268"/>
      <c r="D146" s="267" t="str">
        <f>+A4</f>
        <v>AÑO 2020=100</v>
      </c>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c r="AA146" s="267"/>
      <c r="AB146" s="267"/>
      <c r="AC146" s="267"/>
      <c r="AD146" s="267"/>
      <c r="AE146" s="267"/>
      <c r="AF146" s="267"/>
      <c r="AG146" s="267"/>
      <c r="AH146" s="267"/>
      <c r="AI146" s="267"/>
      <c r="AJ146" s="267"/>
      <c r="AK146" s="267"/>
      <c r="AL146" s="267"/>
      <c r="AM146" s="267"/>
      <c r="AN146" s="267"/>
      <c r="AO146" s="267"/>
      <c r="AP146" s="267"/>
      <c r="AQ146" s="267"/>
      <c r="AR146" s="267"/>
      <c r="AS146" s="267"/>
      <c r="AT146" s="267"/>
      <c r="AU146" s="267"/>
      <c r="AV146" s="267"/>
      <c r="AW146" s="267"/>
      <c r="AX146" s="267"/>
      <c r="AY146" s="267"/>
      <c r="AZ146" s="267"/>
      <c r="BA146" s="267"/>
      <c r="BB146" s="267"/>
      <c r="BC146" s="267"/>
      <c r="BD146" s="267"/>
      <c r="BE146" s="267"/>
      <c r="BF146" s="267"/>
      <c r="BG146" s="267"/>
      <c r="BH146" s="267"/>
      <c r="BI146" s="267"/>
      <c r="BJ146" s="267"/>
      <c r="BK146" s="267"/>
      <c r="BL146" s="267"/>
      <c r="BM146" s="267"/>
      <c r="BN146" s="267"/>
      <c r="BO146" s="267"/>
      <c r="BP146" s="267"/>
      <c r="BQ146" s="267"/>
      <c r="BR146" s="267"/>
      <c r="BS146" s="267"/>
      <c r="BT146" s="267"/>
      <c r="BU146" s="267"/>
      <c r="BV146" s="267"/>
      <c r="BW146" s="267"/>
      <c r="BX146" s="267"/>
      <c r="BY146" s="267"/>
      <c r="BZ146" s="267"/>
    </row>
    <row r="147" spans="1:78" ht="12.75" hidden="1" customHeight="1" outlineLevel="1" collapsed="1">
      <c r="A147" s="2"/>
      <c r="B147" s="1"/>
      <c r="C147" s="133"/>
      <c r="D147" s="134"/>
      <c r="E147" s="121"/>
      <c r="F147" s="121"/>
      <c r="G147" s="901"/>
      <c r="H147" s="132"/>
      <c r="I147" s="132"/>
      <c r="J147" s="132"/>
      <c r="K147" s="132"/>
      <c r="L147" s="132"/>
      <c r="M147" s="132"/>
      <c r="N147" s="132"/>
      <c r="O147" s="132"/>
      <c r="P147" s="132"/>
      <c r="Q147" s="132"/>
      <c r="R147" s="132"/>
      <c r="S147" s="132"/>
      <c r="T147" s="132"/>
      <c r="U147" s="132"/>
      <c r="V147" s="132"/>
      <c r="W147" s="132"/>
      <c r="X147" s="132"/>
      <c r="Y147" s="132"/>
      <c r="Z147" s="132"/>
      <c r="AA147" s="132"/>
      <c r="AB147" s="132"/>
      <c r="AC147" s="132"/>
      <c r="AD147" s="132"/>
      <c r="AE147" s="132"/>
      <c r="AF147" s="132"/>
      <c r="AG147" s="132"/>
      <c r="AH147" s="132"/>
      <c r="AI147" s="132"/>
      <c r="AJ147" s="132"/>
      <c r="AK147" s="132"/>
      <c r="AL147" s="132"/>
      <c r="AM147" s="132"/>
      <c r="AN147" s="132"/>
      <c r="AO147" s="132"/>
      <c r="AP147" s="132"/>
      <c r="AQ147" s="132"/>
      <c r="AR147" s="132"/>
      <c r="AS147" s="132"/>
      <c r="AT147" s="132"/>
      <c r="AU147" s="132"/>
      <c r="AV147" s="132"/>
      <c r="AW147" s="132"/>
      <c r="AX147" s="132"/>
      <c r="AY147" s="132"/>
      <c r="AZ147" s="132"/>
      <c r="BA147" s="132"/>
      <c r="BB147" s="132"/>
      <c r="BC147" s="132"/>
      <c r="BD147" s="132"/>
      <c r="BE147" s="132"/>
      <c r="BF147" s="132"/>
      <c r="BG147" s="132"/>
      <c r="BH147" s="132"/>
      <c r="BI147" s="132"/>
      <c r="BJ147" s="123"/>
      <c r="BK147" s="123"/>
      <c r="BL147" s="123"/>
      <c r="BM147" s="123"/>
      <c r="BN147" s="123"/>
      <c r="BO147" s="123"/>
      <c r="BP147" s="123"/>
      <c r="BQ147" s="123"/>
      <c r="BR147" s="123"/>
      <c r="BS147" s="123"/>
    </row>
    <row r="148" spans="1:78" ht="12.75" hidden="1" customHeight="1" outlineLevel="1">
      <c r="A148" s="12"/>
      <c r="B148" s="1"/>
      <c r="C148" s="63" t="str">
        <f>+'FBC Pctes'!B5</f>
        <v>PIBpctes20</v>
      </c>
      <c r="D148" s="63" t="str">
        <f>+'FBC Pctes'!B4</f>
        <v>Producto Interior Bruto a precios constantes</v>
      </c>
      <c r="E148" s="148" t="s">
        <v>13</v>
      </c>
      <c r="F148" s="148" t="s">
        <v>2</v>
      </c>
      <c r="G148" s="901"/>
      <c r="H148" s="1369" t="s">
        <v>3</v>
      </c>
      <c r="I148" s="1369"/>
      <c r="J148" s="1369"/>
      <c r="K148" s="1369"/>
      <c r="L148" s="1369"/>
      <c r="M148" s="1369"/>
      <c r="N148" s="1369"/>
      <c r="O148" s="1369"/>
      <c r="P148" s="1369"/>
      <c r="Q148" s="1369"/>
      <c r="R148" s="1370" t="s">
        <v>4</v>
      </c>
      <c r="S148" s="1370"/>
      <c r="T148" s="1370"/>
      <c r="U148" s="1370"/>
      <c r="V148" s="1370"/>
      <c r="W148" s="1370"/>
      <c r="X148" s="1370"/>
      <c r="Y148" s="1370"/>
      <c r="Z148" s="1370"/>
      <c r="AA148" s="1370"/>
      <c r="AB148" s="1370"/>
      <c r="AC148" s="1370"/>
      <c r="AD148" s="1370"/>
      <c r="AE148" s="1370"/>
      <c r="AF148" s="1370"/>
      <c r="AG148" s="1370"/>
      <c r="AH148" s="1369" t="s">
        <v>5</v>
      </c>
      <c r="AI148" s="1369"/>
      <c r="AJ148" s="1369"/>
      <c r="AK148" s="1369"/>
      <c r="AL148" s="1369"/>
      <c r="AM148" s="1369"/>
      <c r="AN148" s="1369"/>
      <c r="AO148" s="1369"/>
      <c r="AP148" s="1369"/>
      <c r="AQ148" s="1369"/>
      <c r="AR148" s="1369"/>
      <c r="AS148" s="1369"/>
      <c r="AT148" s="1369"/>
      <c r="AU148" s="1369"/>
      <c r="AV148" s="1369"/>
      <c r="AW148" s="1370" t="s">
        <v>964</v>
      </c>
      <c r="AX148" s="1370"/>
      <c r="AY148" s="1370"/>
      <c r="AZ148" s="1370"/>
      <c r="BA148" s="1370"/>
      <c r="BB148" s="1370"/>
      <c r="BC148" s="1370"/>
      <c r="BD148" s="1370"/>
      <c r="BE148" s="1370"/>
      <c r="BF148" s="1370"/>
      <c r="BG148" s="1370"/>
      <c r="BH148" s="1370"/>
      <c r="BI148" s="1370"/>
      <c r="BJ148" s="1370"/>
      <c r="BK148" s="1370"/>
      <c r="BL148" s="1370"/>
      <c r="BM148" s="1370"/>
      <c r="BN148" s="1370"/>
      <c r="BO148" s="1370"/>
      <c r="BP148" s="1370"/>
      <c r="BQ148" s="1370"/>
      <c r="BR148" s="1370"/>
      <c r="BS148" s="1370"/>
      <c r="BT148" s="1370"/>
      <c r="BU148" s="1370"/>
      <c r="BV148" s="1370"/>
      <c r="BW148" s="1370"/>
      <c r="BX148" s="1370"/>
      <c r="BY148" s="1370"/>
      <c r="BZ148" s="1370"/>
    </row>
    <row r="149" spans="1:78" ht="12.75" hidden="1" customHeight="1" outlineLevel="1">
      <c r="A149" s="12"/>
      <c r="B149" s="1"/>
      <c r="C149" s="63" t="str">
        <f>+'FBC Pctes'!C5</f>
        <v>FBC20</v>
      </c>
      <c r="D149" s="63" t="str">
        <f>+'FBC Pctes'!C4</f>
        <v>Formación bruta de capital</v>
      </c>
      <c r="E149" s="148" t="s">
        <v>13</v>
      </c>
      <c r="F149" s="148" t="s">
        <v>2</v>
      </c>
      <c r="G149" s="901"/>
      <c r="H149" s="1369" t="s">
        <v>3</v>
      </c>
      <c r="I149" s="1369"/>
      <c r="J149" s="1369"/>
      <c r="K149" s="1369"/>
      <c r="L149" s="1369"/>
      <c r="M149" s="1369"/>
      <c r="N149" s="1369"/>
      <c r="O149" s="1369"/>
      <c r="P149" s="1369"/>
      <c r="Q149" s="1369"/>
      <c r="R149" s="1370" t="s">
        <v>4</v>
      </c>
      <c r="S149" s="1370"/>
      <c r="T149" s="1370"/>
      <c r="U149" s="1370"/>
      <c r="V149" s="1370"/>
      <c r="W149" s="1370"/>
      <c r="X149" s="1370"/>
      <c r="Y149" s="1370"/>
      <c r="Z149" s="1370"/>
      <c r="AA149" s="1370"/>
      <c r="AB149" s="1370"/>
      <c r="AC149" s="1370"/>
      <c r="AD149" s="1370"/>
      <c r="AE149" s="1370"/>
      <c r="AF149" s="1370"/>
      <c r="AG149" s="1370"/>
      <c r="AH149" s="1369" t="s">
        <v>5</v>
      </c>
      <c r="AI149" s="1369"/>
      <c r="AJ149" s="1369"/>
      <c r="AK149" s="1369"/>
      <c r="AL149" s="1369"/>
      <c r="AM149" s="1369"/>
      <c r="AN149" s="1369"/>
      <c r="AO149" s="1369"/>
      <c r="AP149" s="1369"/>
      <c r="AQ149" s="1369"/>
      <c r="AR149" s="1369"/>
      <c r="AS149" s="1369"/>
      <c r="AT149" s="1369"/>
      <c r="AU149" s="1369"/>
      <c r="AV149" s="1369"/>
      <c r="AW149" s="1370" t="s">
        <v>964</v>
      </c>
      <c r="AX149" s="1370"/>
      <c r="AY149" s="1370"/>
      <c r="AZ149" s="1370"/>
      <c r="BA149" s="1370"/>
      <c r="BB149" s="1370"/>
      <c r="BC149" s="1370"/>
      <c r="BD149" s="1370"/>
      <c r="BE149" s="1370"/>
      <c r="BF149" s="1370"/>
      <c r="BG149" s="1370"/>
      <c r="BH149" s="1370"/>
      <c r="BI149" s="1370"/>
      <c r="BJ149" s="1370"/>
      <c r="BK149" s="1370"/>
      <c r="BL149" s="1370"/>
      <c r="BM149" s="1370"/>
      <c r="BN149" s="1370"/>
      <c r="BO149" s="1370"/>
      <c r="BP149" s="1370"/>
      <c r="BQ149" s="1370"/>
      <c r="BR149" s="1370"/>
      <c r="BS149" s="1370"/>
      <c r="BT149" s="1370"/>
      <c r="BU149" s="1370"/>
      <c r="BV149" s="1370"/>
      <c r="BW149" s="1370"/>
      <c r="BX149" s="1370"/>
      <c r="BY149" s="1370"/>
      <c r="BZ149" s="1370"/>
    </row>
    <row r="150" spans="1:78" ht="12.75" hidden="1" customHeight="1" outlineLevel="1">
      <c r="A150" s="12"/>
      <c r="B150" s="1"/>
      <c r="C150" s="63" t="str">
        <f>+'FBC Pctes'!D5</f>
        <v>FBCF20</v>
      </c>
      <c r="D150" s="63" t="str">
        <f>+'FBC Pctes'!D4</f>
        <v>Formación bruta de capital fijo</v>
      </c>
      <c r="E150" s="148" t="s">
        <v>13</v>
      </c>
      <c r="F150" s="148" t="s">
        <v>2</v>
      </c>
      <c r="G150" s="901"/>
      <c r="H150" s="1369" t="s">
        <v>3</v>
      </c>
      <c r="I150" s="1369"/>
      <c r="J150" s="1369"/>
      <c r="K150" s="1369"/>
      <c r="L150" s="1369"/>
      <c r="M150" s="1369"/>
      <c r="N150" s="1369"/>
      <c r="O150" s="1369"/>
      <c r="P150" s="1369"/>
      <c r="Q150" s="1369"/>
      <c r="R150" s="1370" t="s">
        <v>4</v>
      </c>
      <c r="S150" s="1370"/>
      <c r="T150" s="1370"/>
      <c r="U150" s="1370"/>
      <c r="V150" s="1370"/>
      <c r="W150" s="1370"/>
      <c r="X150" s="1370"/>
      <c r="Y150" s="1370"/>
      <c r="Z150" s="1370"/>
      <c r="AA150" s="1370"/>
      <c r="AB150" s="1370"/>
      <c r="AC150" s="1370"/>
      <c r="AD150" s="1370"/>
      <c r="AE150" s="1370"/>
      <c r="AF150" s="1370"/>
      <c r="AG150" s="1370"/>
      <c r="AH150" s="1369" t="s">
        <v>5</v>
      </c>
      <c r="AI150" s="1369"/>
      <c r="AJ150" s="1369"/>
      <c r="AK150" s="1369"/>
      <c r="AL150" s="1369"/>
      <c r="AM150" s="1369"/>
      <c r="AN150" s="1369"/>
      <c r="AO150" s="1369"/>
      <c r="AP150" s="1369"/>
      <c r="AQ150" s="1369"/>
      <c r="AR150" s="1369"/>
      <c r="AS150" s="1369"/>
      <c r="AT150" s="1369"/>
      <c r="AU150" s="1369"/>
      <c r="AV150" s="1369"/>
      <c r="AW150" s="1370" t="s">
        <v>964</v>
      </c>
      <c r="AX150" s="1370"/>
      <c r="AY150" s="1370"/>
      <c r="AZ150" s="1370"/>
      <c r="BA150" s="1370"/>
      <c r="BB150" s="1370"/>
      <c r="BC150" s="1370"/>
      <c r="BD150" s="1370"/>
      <c r="BE150" s="1370"/>
      <c r="BF150" s="1370"/>
      <c r="BG150" s="1370"/>
      <c r="BH150" s="1370"/>
      <c r="BI150" s="1370"/>
      <c r="BJ150" s="1370"/>
      <c r="BK150" s="1370"/>
      <c r="BL150" s="1370"/>
      <c r="BM150" s="1370"/>
      <c r="BN150" s="1370"/>
      <c r="BO150" s="1370"/>
      <c r="BP150" s="1370"/>
      <c r="BQ150" s="1370"/>
      <c r="BR150" s="1370"/>
      <c r="BS150" s="1370"/>
      <c r="BT150" s="1370"/>
      <c r="BU150" s="1370"/>
      <c r="BV150" s="1370"/>
      <c r="BW150" s="1370"/>
      <c r="BX150" s="1370"/>
      <c r="BY150" s="1370"/>
      <c r="BZ150" s="1370"/>
    </row>
    <row r="151" spans="1:78" ht="12.75" hidden="1" customHeight="1" outlineLevel="1">
      <c r="A151" s="12"/>
      <c r="B151" s="1"/>
      <c r="C151" s="63" t="str">
        <f>+'FBC Pctes'!E5</f>
        <v>VEX20</v>
      </c>
      <c r="D151" s="63" t="str">
        <f>+'FBC Pctes'!E4</f>
        <v>Variación de exitencias</v>
      </c>
      <c r="E151" s="148" t="s">
        <v>13</v>
      </c>
      <c r="F151" s="148" t="s">
        <v>2</v>
      </c>
      <c r="G151" s="901"/>
      <c r="H151" s="1369" t="s">
        <v>3</v>
      </c>
      <c r="I151" s="1369"/>
      <c r="J151" s="1369"/>
      <c r="K151" s="1369"/>
      <c r="L151" s="1369"/>
      <c r="M151" s="1369"/>
      <c r="N151" s="1369"/>
      <c r="O151" s="1369"/>
      <c r="P151" s="1369"/>
      <c r="Q151" s="1369"/>
      <c r="R151" s="1370" t="s">
        <v>4</v>
      </c>
      <c r="S151" s="1370"/>
      <c r="T151" s="1370"/>
      <c r="U151" s="1370"/>
      <c r="V151" s="1370"/>
      <c r="W151" s="1370"/>
      <c r="X151" s="1370"/>
      <c r="Y151" s="1370"/>
      <c r="Z151" s="1370"/>
      <c r="AA151" s="1370"/>
      <c r="AB151" s="1370"/>
      <c r="AC151" s="1370"/>
      <c r="AD151" s="1370"/>
      <c r="AE151" s="1370"/>
      <c r="AF151" s="1370"/>
      <c r="AG151" s="1370"/>
      <c r="AH151" s="1369" t="s">
        <v>5</v>
      </c>
      <c r="AI151" s="1369"/>
      <c r="AJ151" s="1369"/>
      <c r="AK151" s="1369"/>
      <c r="AL151" s="1369"/>
      <c r="AM151" s="1369"/>
      <c r="AN151" s="1369"/>
      <c r="AO151" s="1369"/>
      <c r="AP151" s="1369"/>
      <c r="AQ151" s="1369"/>
      <c r="AR151" s="1369"/>
      <c r="AS151" s="1369"/>
      <c r="AT151" s="1369"/>
      <c r="AU151" s="1369"/>
      <c r="AV151" s="1369"/>
      <c r="AW151" s="1370" t="s">
        <v>964</v>
      </c>
      <c r="AX151" s="1370"/>
      <c r="AY151" s="1370"/>
      <c r="AZ151" s="1370"/>
      <c r="BA151" s="1370"/>
      <c r="BB151" s="1370"/>
      <c r="BC151" s="1370"/>
      <c r="BD151" s="1370"/>
      <c r="BE151" s="1370"/>
      <c r="BF151" s="1370"/>
      <c r="BG151" s="1370"/>
      <c r="BH151" s="1370"/>
      <c r="BI151" s="1370"/>
      <c r="BJ151" s="1370"/>
      <c r="BK151" s="1370"/>
      <c r="BL151" s="1370"/>
      <c r="BM151" s="1370"/>
      <c r="BN151" s="1370"/>
      <c r="BO151" s="1370"/>
      <c r="BP151" s="1370"/>
      <c r="BQ151" s="1370"/>
      <c r="BR151" s="1370"/>
      <c r="BS151" s="1370"/>
      <c r="BT151" s="1370"/>
      <c r="BU151" s="1370"/>
      <c r="BV151" s="1370"/>
      <c r="BW151" s="1370"/>
      <c r="BX151" s="1370"/>
      <c r="BY151" s="1370"/>
      <c r="BZ151" s="1370"/>
    </row>
    <row r="152" spans="1:78" ht="12.75" hidden="1" customHeight="1" outlineLevel="1">
      <c r="A152" s="2"/>
      <c r="B152" s="1"/>
      <c r="C152" s="146" t="str">
        <f>+'FBC Pctes'!F5</f>
        <v>Adq-Ces
ObjVal20</v>
      </c>
      <c r="D152" s="146" t="str">
        <f>+'FBC Pctes'!F4</f>
        <v>Adquisiones menos cesiones de objetos valiosos</v>
      </c>
      <c r="E152" s="121"/>
      <c r="F152" s="121"/>
      <c r="G152" s="901"/>
      <c r="H152" s="132"/>
      <c r="I152" s="132"/>
      <c r="J152" s="132"/>
      <c r="K152" s="132"/>
      <c r="L152" s="132"/>
      <c r="M152" s="132"/>
      <c r="N152" s="132"/>
      <c r="O152" s="132"/>
      <c r="P152" s="132"/>
      <c r="Q152" s="132"/>
      <c r="R152" s="132"/>
      <c r="S152" s="132"/>
      <c r="T152" s="132"/>
      <c r="U152" s="132"/>
      <c r="V152" s="132"/>
      <c r="W152" s="132"/>
      <c r="X152" s="132"/>
      <c r="Y152" s="132"/>
      <c r="Z152" s="132"/>
      <c r="AA152" s="132"/>
      <c r="AB152" s="132"/>
      <c r="AC152" s="132"/>
      <c r="AD152" s="132"/>
      <c r="AE152" s="132"/>
      <c r="AF152" s="132"/>
      <c r="AG152" s="132"/>
      <c r="AH152" s="132"/>
      <c r="AI152" s="132"/>
      <c r="AJ152" s="132"/>
      <c r="AK152" s="132"/>
      <c r="AL152" s="132"/>
      <c r="AM152" s="132"/>
      <c r="AN152" s="132"/>
      <c r="AO152" s="132"/>
      <c r="AP152" s="132"/>
      <c r="AQ152" s="132"/>
      <c r="AR152" s="132"/>
      <c r="AS152" s="132"/>
      <c r="AT152" s="132"/>
      <c r="AU152" s="132"/>
      <c r="AV152" s="132"/>
      <c r="AW152" s="1370" t="s">
        <v>964</v>
      </c>
      <c r="AX152" s="1370"/>
      <c r="AY152" s="1370"/>
      <c r="AZ152" s="1370"/>
      <c r="BA152" s="1370"/>
      <c r="BB152" s="1370"/>
      <c r="BC152" s="1370"/>
      <c r="BD152" s="1370"/>
      <c r="BE152" s="1370"/>
      <c r="BF152" s="1370"/>
      <c r="BG152" s="1370"/>
      <c r="BH152" s="1370"/>
      <c r="BI152" s="1370"/>
      <c r="BJ152" s="1370"/>
      <c r="BK152" s="1370"/>
      <c r="BL152" s="1370"/>
      <c r="BM152" s="1370"/>
      <c r="BN152" s="1370"/>
      <c r="BO152" s="1370"/>
      <c r="BP152" s="1370"/>
      <c r="BQ152" s="1370"/>
      <c r="BR152" s="1370"/>
      <c r="BS152" s="1370"/>
      <c r="BT152" s="1370"/>
      <c r="BU152" s="1370"/>
      <c r="BV152" s="1370"/>
      <c r="BW152" s="1370"/>
      <c r="BX152" s="1370"/>
      <c r="BY152" s="1370"/>
      <c r="BZ152" s="1370"/>
    </row>
    <row r="153" spans="1:78" ht="12.75" hidden="1" customHeight="1" outlineLevel="1">
      <c r="A153" s="2"/>
      <c r="B153" s="1"/>
      <c r="C153" s="146"/>
      <c r="D153" s="146"/>
      <c r="E153" s="121"/>
      <c r="F153" s="121"/>
      <c r="G153" s="901"/>
      <c r="H153" s="132"/>
      <c r="I153" s="132"/>
      <c r="J153" s="132"/>
      <c r="K153" s="132"/>
      <c r="L153" s="132"/>
      <c r="M153" s="132"/>
      <c r="N153" s="132"/>
      <c r="O153" s="132"/>
      <c r="P153" s="132"/>
      <c r="Q153" s="132"/>
      <c r="R153" s="132"/>
      <c r="S153" s="132"/>
      <c r="T153" s="132"/>
      <c r="U153" s="132"/>
      <c r="V153" s="132"/>
      <c r="W153" s="132"/>
      <c r="X153" s="132"/>
      <c r="Y153" s="132"/>
      <c r="Z153" s="132"/>
      <c r="AA153" s="132"/>
      <c r="AB153" s="132"/>
      <c r="AC153" s="132"/>
      <c r="AD153" s="132"/>
      <c r="AE153" s="132"/>
      <c r="AF153" s="132"/>
      <c r="AG153" s="132"/>
      <c r="AH153" s="132"/>
      <c r="AI153" s="132"/>
      <c r="AJ153" s="132"/>
      <c r="AK153" s="132"/>
      <c r="AL153" s="132"/>
      <c r="AM153" s="132"/>
      <c r="AN153" s="132"/>
      <c r="AO153" s="132"/>
      <c r="AP153" s="132"/>
      <c r="AQ153" s="132"/>
      <c r="AR153" s="132"/>
      <c r="AS153" s="132"/>
      <c r="AT153" s="132"/>
      <c r="AU153" s="132"/>
      <c r="AV153" s="132"/>
      <c r="AW153" s="132"/>
      <c r="AX153" s="132"/>
      <c r="AY153" s="132"/>
      <c r="AZ153" s="132"/>
      <c r="BA153" s="132"/>
      <c r="BB153" s="132"/>
      <c r="BC153" s="132"/>
      <c r="BD153" s="132"/>
      <c r="BE153" s="132"/>
      <c r="BF153" s="132"/>
      <c r="BG153" s="132"/>
      <c r="BH153" s="132"/>
      <c r="BI153" s="132"/>
      <c r="BJ153" s="123"/>
      <c r="BK153" s="123"/>
      <c r="BL153" s="123"/>
      <c r="BM153" s="123"/>
      <c r="BN153" s="123"/>
      <c r="BO153" s="123"/>
      <c r="BP153" s="123"/>
      <c r="BQ153" s="123"/>
      <c r="BR153" s="123"/>
      <c r="BS153" s="123"/>
    </row>
    <row r="154" spans="1:78" ht="12.75" customHeight="1" collapsed="1">
      <c r="A154" s="2"/>
      <c r="B154" s="1"/>
      <c r="C154" s="133"/>
      <c r="D154" s="134"/>
      <c r="E154" s="121"/>
      <c r="F154" s="121"/>
      <c r="G154" s="901"/>
      <c r="H154" s="132"/>
      <c r="I154" s="132"/>
      <c r="J154" s="132"/>
      <c r="K154" s="132"/>
      <c r="L154" s="132"/>
      <c r="M154" s="132"/>
      <c r="N154" s="132"/>
      <c r="O154" s="132"/>
      <c r="P154" s="132"/>
      <c r="Q154" s="132"/>
      <c r="R154" s="132"/>
      <c r="S154" s="132"/>
      <c r="T154" s="132"/>
      <c r="U154" s="132"/>
      <c r="V154" s="132"/>
      <c r="W154" s="132"/>
      <c r="X154" s="132"/>
      <c r="Y154" s="132"/>
      <c r="Z154" s="132"/>
      <c r="AA154" s="132"/>
      <c r="AB154" s="132"/>
      <c r="AC154" s="132"/>
      <c r="AD154" s="132"/>
      <c r="AE154" s="132"/>
      <c r="AF154" s="132"/>
      <c r="AG154" s="132"/>
      <c r="AH154" s="132"/>
      <c r="AI154" s="132"/>
      <c r="AJ154" s="132"/>
      <c r="AK154" s="132"/>
      <c r="AL154" s="132"/>
      <c r="AM154" s="132"/>
      <c r="AN154" s="132"/>
      <c r="AO154" s="132"/>
      <c r="AP154" s="132"/>
      <c r="AQ154" s="132"/>
      <c r="AR154" s="132"/>
      <c r="AS154" s="132"/>
      <c r="AT154" s="132"/>
      <c r="AU154" s="132"/>
      <c r="AV154" s="132"/>
      <c r="AW154" s="132"/>
      <c r="AX154" s="132"/>
      <c r="AY154" s="132"/>
      <c r="AZ154" s="132"/>
      <c r="BA154" s="132"/>
      <c r="BB154" s="132"/>
      <c r="BC154" s="132"/>
      <c r="BD154" s="132"/>
      <c r="BE154" s="132"/>
      <c r="BF154" s="132"/>
      <c r="BG154" s="132"/>
      <c r="BH154" s="132"/>
      <c r="BI154" s="132"/>
      <c r="BJ154" s="123"/>
      <c r="BK154" s="123"/>
      <c r="BL154" s="123"/>
      <c r="BM154" s="123"/>
      <c r="BN154" s="123"/>
      <c r="BO154" s="123"/>
      <c r="BP154" s="123"/>
      <c r="BQ154" s="123"/>
      <c r="BR154" s="123"/>
      <c r="BS154" s="123"/>
    </row>
    <row r="155" spans="1:78" ht="12.75" customHeight="1">
      <c r="A155" s="124" t="s">
        <v>204</v>
      </c>
      <c r="B155" s="266" t="str">
        <f>+'FBCF por Productos Pcorr'!B1</f>
        <v>CUADRO 13:    FBCF POR PRODUCTOS (PRECIOS CORRIENTES)</v>
      </c>
      <c r="C155" s="268"/>
      <c r="D155" s="267"/>
      <c r="E155" s="267"/>
      <c r="F155" s="267"/>
      <c r="G155" s="267"/>
      <c r="H155" s="267"/>
      <c r="I155" s="267"/>
      <c r="J155" s="267"/>
      <c r="K155" s="267"/>
      <c r="L155" s="267"/>
      <c r="M155" s="267"/>
      <c r="N155" s="267"/>
      <c r="O155" s="267"/>
      <c r="P155" s="267"/>
      <c r="Q155" s="267"/>
      <c r="R155" s="267"/>
      <c r="S155" s="267"/>
      <c r="T155" s="267"/>
      <c r="U155" s="267"/>
      <c r="V155" s="267"/>
      <c r="W155" s="267"/>
      <c r="X155" s="267"/>
      <c r="Y155" s="267"/>
      <c r="Z155" s="267"/>
      <c r="AA155" s="267"/>
      <c r="AB155" s="267"/>
      <c r="AC155" s="267"/>
      <c r="AD155" s="267"/>
      <c r="AE155" s="267"/>
      <c r="AF155" s="267"/>
      <c r="AG155" s="267"/>
      <c r="AH155" s="267"/>
      <c r="AI155" s="267"/>
      <c r="AJ155" s="267"/>
      <c r="AK155" s="267"/>
      <c r="AL155" s="267"/>
      <c r="AM155" s="267"/>
      <c r="AN155" s="267"/>
      <c r="AO155" s="267"/>
      <c r="AP155" s="267"/>
      <c r="AQ155" s="267"/>
      <c r="AR155" s="267"/>
      <c r="AS155" s="267"/>
      <c r="AT155" s="267"/>
      <c r="AU155" s="267"/>
      <c r="AV155" s="267"/>
      <c r="AW155" s="267"/>
      <c r="AX155" s="267"/>
      <c r="AY155" s="267"/>
      <c r="AZ155" s="267"/>
      <c r="BA155" s="267"/>
      <c r="BB155" s="267"/>
      <c r="BC155" s="267"/>
      <c r="BD155" s="267"/>
      <c r="BE155" s="267"/>
      <c r="BF155" s="267"/>
      <c r="BG155" s="267"/>
      <c r="BH155" s="267"/>
      <c r="BI155" s="267"/>
      <c r="BJ155" s="267"/>
      <c r="BK155" s="267"/>
      <c r="BL155" s="267"/>
      <c r="BM155" s="267"/>
      <c r="BN155" s="267"/>
      <c r="BO155" s="267"/>
      <c r="BP155" s="267"/>
      <c r="BQ155" s="267"/>
      <c r="BR155" s="267"/>
      <c r="BS155" s="267"/>
      <c r="BT155" s="267"/>
      <c r="BU155" s="267"/>
      <c r="BV155" s="267"/>
      <c r="BW155" s="267"/>
      <c r="BX155" s="267"/>
      <c r="BY155" s="267"/>
      <c r="BZ155" s="267"/>
    </row>
    <row r="156" spans="1:78" ht="12.75" hidden="1" customHeight="1" outlineLevel="1" collapsed="1">
      <c r="A156" s="2"/>
      <c r="B156" s="1"/>
      <c r="C156" s="133"/>
      <c r="D156" s="134"/>
      <c r="E156" s="121"/>
      <c r="F156" s="121"/>
      <c r="G156" s="901"/>
      <c r="H156" s="132"/>
      <c r="I156" s="132"/>
      <c r="J156" s="132"/>
      <c r="K156" s="132"/>
      <c r="L156" s="132"/>
      <c r="M156" s="132"/>
      <c r="N156" s="132"/>
      <c r="O156" s="132"/>
      <c r="P156" s="132"/>
      <c r="Q156" s="132"/>
      <c r="R156" s="132"/>
      <c r="S156" s="132"/>
      <c r="T156" s="132"/>
      <c r="U156" s="132"/>
      <c r="V156" s="132"/>
      <c r="W156" s="132"/>
      <c r="X156" s="132"/>
      <c r="Y156" s="132"/>
      <c r="Z156" s="132"/>
      <c r="AA156" s="132"/>
      <c r="AB156" s="132"/>
      <c r="AC156" s="132"/>
      <c r="AD156" s="132"/>
      <c r="AE156" s="132"/>
      <c r="AF156" s="132"/>
      <c r="AG156" s="132"/>
      <c r="AH156" s="132"/>
      <c r="AI156" s="132"/>
      <c r="AJ156" s="132"/>
      <c r="AK156" s="132"/>
      <c r="AL156" s="132"/>
      <c r="AM156" s="132"/>
      <c r="AN156" s="132"/>
      <c r="AO156" s="132"/>
      <c r="AP156" s="132"/>
      <c r="AQ156" s="132"/>
      <c r="AR156" s="132"/>
      <c r="AS156" s="132"/>
      <c r="AT156" s="132"/>
      <c r="AU156" s="132"/>
      <c r="AV156" s="132"/>
      <c r="AW156" s="132"/>
      <c r="AX156" s="132"/>
      <c r="AY156" s="132"/>
      <c r="AZ156" s="132"/>
      <c r="BA156" s="132"/>
      <c r="BB156" s="132"/>
      <c r="BC156" s="132"/>
      <c r="BD156" s="132"/>
      <c r="BE156" s="132"/>
      <c r="BF156" s="132"/>
      <c r="BG156" s="132"/>
      <c r="BH156" s="132"/>
      <c r="BI156" s="132"/>
      <c r="BJ156" s="123"/>
      <c r="BK156" s="123"/>
      <c r="BL156" s="123"/>
      <c r="BM156" s="123"/>
      <c r="BN156" s="123"/>
      <c r="BO156" s="123"/>
      <c r="BP156" s="123"/>
      <c r="BQ156" s="123"/>
      <c r="BR156" s="123"/>
      <c r="BS156" s="123"/>
    </row>
    <row r="157" spans="1:78" ht="12.75" hidden="1" customHeight="1" outlineLevel="1">
      <c r="A157" s="2"/>
      <c r="B157" s="1"/>
      <c r="C157" s="63" t="str">
        <f>+'FBCF por Productos Pcorr'!B5</f>
        <v>PIBpm</v>
      </c>
      <c r="D157" s="63" t="str">
        <f>+'FBCF por Productos Pcorr'!B4</f>
        <v>Producto Interior Bruto a precios corrientes</v>
      </c>
      <c r="E157" s="148" t="s">
        <v>1</v>
      </c>
      <c r="F157" s="148" t="s">
        <v>2</v>
      </c>
      <c r="G157" s="901"/>
      <c r="H157" s="1369" t="s">
        <v>3</v>
      </c>
      <c r="I157" s="1369"/>
      <c r="J157" s="1369"/>
      <c r="K157" s="1369"/>
      <c r="L157" s="1369"/>
      <c r="M157" s="1369"/>
      <c r="N157" s="1369"/>
      <c r="O157" s="1369"/>
      <c r="P157" s="1369"/>
      <c r="Q157" s="1369"/>
      <c r="R157" s="1370" t="s">
        <v>4</v>
      </c>
      <c r="S157" s="1370"/>
      <c r="T157" s="1370"/>
      <c r="U157" s="1370"/>
      <c r="V157" s="1370"/>
      <c r="W157" s="1370"/>
      <c r="X157" s="1370"/>
      <c r="Y157" s="1370"/>
      <c r="Z157" s="1370"/>
      <c r="AA157" s="1370"/>
      <c r="AB157" s="1370"/>
      <c r="AC157" s="1370"/>
      <c r="AD157" s="1370"/>
      <c r="AE157" s="1370"/>
      <c r="AF157" s="1370"/>
      <c r="AG157" s="1370"/>
      <c r="AH157" s="1369" t="s">
        <v>5</v>
      </c>
      <c r="AI157" s="1369"/>
      <c r="AJ157" s="1369"/>
      <c r="AK157" s="1369"/>
      <c r="AL157" s="1369"/>
      <c r="AM157" s="1369"/>
      <c r="AN157" s="1369"/>
      <c r="AO157" s="1369"/>
      <c r="AP157" s="1369"/>
      <c r="AQ157" s="1369"/>
      <c r="AR157" s="1369"/>
      <c r="AS157" s="1369"/>
      <c r="AT157" s="1369"/>
      <c r="AU157" s="1369"/>
      <c r="AV157" s="1369"/>
      <c r="AW157" s="1370" t="s">
        <v>964</v>
      </c>
      <c r="AX157" s="1370"/>
      <c r="AY157" s="1370"/>
      <c r="AZ157" s="1370"/>
      <c r="BA157" s="1370"/>
      <c r="BB157" s="1370"/>
      <c r="BC157" s="1370"/>
      <c r="BD157" s="1370"/>
      <c r="BE157" s="1370"/>
      <c r="BF157" s="1370"/>
      <c r="BG157" s="1370"/>
      <c r="BH157" s="1370"/>
      <c r="BI157" s="1370"/>
      <c r="BJ157" s="1370"/>
      <c r="BK157" s="1370"/>
      <c r="BL157" s="1370"/>
      <c r="BM157" s="1370"/>
      <c r="BN157" s="1370"/>
      <c r="BO157" s="1370"/>
      <c r="BP157" s="1370"/>
      <c r="BQ157" s="1370"/>
      <c r="BR157" s="1370"/>
      <c r="BS157" s="1370"/>
      <c r="BT157" s="1370"/>
      <c r="BU157" s="1370"/>
      <c r="BV157" s="1370"/>
      <c r="BW157" s="1370"/>
      <c r="BX157" s="1370"/>
      <c r="BY157" s="1370"/>
      <c r="BZ157" s="1370"/>
    </row>
    <row r="158" spans="1:78" ht="12.75" hidden="1" customHeight="1" outlineLevel="1">
      <c r="A158" s="2"/>
      <c r="B158" s="1"/>
      <c r="C158" s="63" t="str">
        <f>+'FBCF por Productos Pcorr'!C5</f>
        <v>FBC</v>
      </c>
      <c r="D158" s="63" t="str">
        <f>+'FBCF por Productos Pcorr'!C4</f>
        <v>Formación bruta de capital</v>
      </c>
      <c r="E158" s="148" t="s">
        <v>1</v>
      </c>
      <c r="F158" s="148" t="s">
        <v>2</v>
      </c>
      <c r="G158" s="901"/>
      <c r="H158" s="1369" t="s">
        <v>3</v>
      </c>
      <c r="I158" s="1369"/>
      <c r="J158" s="1369"/>
      <c r="K158" s="1369"/>
      <c r="L158" s="1369"/>
      <c r="M158" s="1369"/>
      <c r="N158" s="1369"/>
      <c r="O158" s="1369"/>
      <c r="P158" s="1369"/>
      <c r="Q158" s="1369"/>
      <c r="R158" s="1370" t="s">
        <v>4</v>
      </c>
      <c r="S158" s="1370"/>
      <c r="T158" s="1370"/>
      <c r="U158" s="1370"/>
      <c r="V158" s="1370"/>
      <c r="W158" s="1370"/>
      <c r="X158" s="1370"/>
      <c r="Y158" s="1370"/>
      <c r="Z158" s="1370"/>
      <c r="AA158" s="1370"/>
      <c r="AB158" s="1370"/>
      <c r="AC158" s="1370"/>
      <c r="AD158" s="1370"/>
      <c r="AE158" s="1370"/>
      <c r="AF158" s="1370"/>
      <c r="AG158" s="1370"/>
      <c r="AH158" s="1369" t="s">
        <v>5</v>
      </c>
      <c r="AI158" s="1369"/>
      <c r="AJ158" s="1369"/>
      <c r="AK158" s="1369"/>
      <c r="AL158" s="1369"/>
      <c r="AM158" s="1369"/>
      <c r="AN158" s="1369"/>
      <c r="AO158" s="1369"/>
      <c r="AP158" s="1369"/>
      <c r="AQ158" s="1369"/>
      <c r="AR158" s="1369"/>
      <c r="AS158" s="1369"/>
      <c r="AT158" s="1369"/>
      <c r="AU158" s="1369"/>
      <c r="AV158" s="1369"/>
      <c r="AW158" s="1370" t="s">
        <v>964</v>
      </c>
      <c r="AX158" s="1370"/>
      <c r="AY158" s="1370"/>
      <c r="AZ158" s="1370"/>
      <c r="BA158" s="1370"/>
      <c r="BB158" s="1370"/>
      <c r="BC158" s="1370"/>
      <c r="BD158" s="1370"/>
      <c r="BE158" s="1370"/>
      <c r="BF158" s="1370"/>
      <c r="BG158" s="1370"/>
      <c r="BH158" s="1370"/>
      <c r="BI158" s="1370"/>
      <c r="BJ158" s="1370"/>
      <c r="BK158" s="1370"/>
      <c r="BL158" s="1370"/>
      <c r="BM158" s="1370"/>
      <c r="BN158" s="1370"/>
      <c r="BO158" s="1370"/>
      <c r="BP158" s="1370"/>
      <c r="BQ158" s="1370"/>
      <c r="BR158" s="1370"/>
      <c r="BS158" s="1370"/>
      <c r="BT158" s="1370"/>
      <c r="BU158" s="1370"/>
      <c r="BV158" s="1370"/>
      <c r="BW158" s="1370"/>
      <c r="BX158" s="1370"/>
      <c r="BY158" s="1370"/>
      <c r="BZ158" s="1370"/>
    </row>
    <row r="159" spans="1:78" ht="12.75" hidden="1" customHeight="1" outlineLevel="1">
      <c r="A159" s="2"/>
      <c r="B159" s="1"/>
      <c r="C159" s="63" t="str">
        <f>+'FBCF por Productos Pcorr'!D5</f>
        <v>FBCF</v>
      </c>
      <c r="D159" s="63" t="str">
        <f>+'FBCF por Productos Pcorr'!D4</f>
        <v>Formación bruta de capital fijo</v>
      </c>
      <c r="E159" s="148" t="s">
        <v>1</v>
      </c>
      <c r="F159" s="148" t="s">
        <v>2</v>
      </c>
      <c r="G159" s="901"/>
      <c r="H159" s="1369" t="s">
        <v>3</v>
      </c>
      <c r="I159" s="1369"/>
      <c r="J159" s="1369"/>
      <c r="K159" s="1369"/>
      <c r="L159" s="1369"/>
      <c r="M159" s="1369"/>
      <c r="N159" s="1369"/>
      <c r="O159" s="1369"/>
      <c r="P159" s="1369"/>
      <c r="Q159" s="1369"/>
      <c r="R159" s="1370" t="s">
        <v>4</v>
      </c>
      <c r="S159" s="1370"/>
      <c r="T159" s="1370"/>
      <c r="U159" s="1370"/>
      <c r="V159" s="1370"/>
      <c r="W159" s="1370"/>
      <c r="X159" s="1370"/>
      <c r="Y159" s="1370"/>
      <c r="Z159" s="1370"/>
      <c r="AA159" s="1370"/>
      <c r="AB159" s="1370"/>
      <c r="AC159" s="1370"/>
      <c r="AD159" s="1370"/>
      <c r="AE159" s="1370"/>
      <c r="AF159" s="1370"/>
      <c r="AG159" s="1370"/>
      <c r="AH159" s="1369" t="s">
        <v>5</v>
      </c>
      <c r="AI159" s="1369"/>
      <c r="AJ159" s="1369"/>
      <c r="AK159" s="1369"/>
      <c r="AL159" s="1369"/>
      <c r="AM159" s="1369"/>
      <c r="AN159" s="1369"/>
      <c r="AO159" s="1369"/>
      <c r="AP159" s="1369"/>
      <c r="AQ159" s="1369"/>
      <c r="AR159" s="1369"/>
      <c r="AS159" s="1369"/>
      <c r="AT159" s="1369"/>
      <c r="AU159" s="1369"/>
      <c r="AV159" s="1369"/>
      <c r="AW159" s="1370" t="s">
        <v>964</v>
      </c>
      <c r="AX159" s="1370"/>
      <c r="AY159" s="1370"/>
      <c r="AZ159" s="1370"/>
      <c r="BA159" s="1370"/>
      <c r="BB159" s="1370"/>
      <c r="BC159" s="1370"/>
      <c r="BD159" s="1370"/>
      <c r="BE159" s="1370"/>
      <c r="BF159" s="1370"/>
      <c r="BG159" s="1370"/>
      <c r="BH159" s="1370"/>
      <c r="BI159" s="1370"/>
      <c r="BJ159" s="1370"/>
      <c r="BK159" s="1370"/>
      <c r="BL159" s="1370"/>
      <c r="BM159" s="1370"/>
      <c r="BN159" s="1370"/>
      <c r="BO159" s="1370"/>
      <c r="BP159" s="1370"/>
      <c r="BQ159" s="1370"/>
      <c r="BR159" s="1370"/>
      <c r="BS159" s="1370"/>
      <c r="BT159" s="1370"/>
      <c r="BU159" s="1370"/>
      <c r="BV159" s="1370"/>
      <c r="BW159" s="1370"/>
      <c r="BX159" s="1370"/>
      <c r="BY159" s="1370"/>
      <c r="BZ159" s="1370"/>
    </row>
    <row r="160" spans="1:78" ht="12.75" hidden="1" customHeight="1" outlineLevel="1">
      <c r="A160" s="2"/>
      <c r="B160" s="1"/>
      <c r="C160" s="63" t="str">
        <f>+'FBCF por Productos Pcorr'!E5</f>
        <v>FBCF.VIV</v>
      </c>
      <c r="D160" s="63" t="str">
        <f>+'FBCF por Productos Pcorr'!E4</f>
        <v>FBCF. Activos fijos materiales. Construcción. Viviendas</v>
      </c>
      <c r="E160" s="148" t="s">
        <v>1</v>
      </c>
      <c r="F160" s="148" t="s">
        <v>2</v>
      </c>
      <c r="G160" s="901"/>
      <c r="H160" s="129"/>
      <c r="I160" s="129"/>
      <c r="J160" s="129"/>
      <c r="K160" s="129"/>
      <c r="L160" s="129"/>
      <c r="M160" s="129"/>
      <c r="N160" s="129"/>
      <c r="O160" s="129"/>
      <c r="P160" s="129"/>
      <c r="Q160" s="129"/>
      <c r="R160" s="1370" t="s">
        <v>953</v>
      </c>
      <c r="S160" s="1370"/>
      <c r="T160" s="1370"/>
      <c r="U160" s="1370"/>
      <c r="V160" s="1370"/>
      <c r="W160" s="1370"/>
      <c r="X160" s="1370"/>
      <c r="Y160" s="1370"/>
      <c r="Z160" s="1370"/>
      <c r="AA160" s="1370"/>
      <c r="AB160" s="1370"/>
      <c r="AC160" s="1370"/>
      <c r="AD160" s="1370"/>
      <c r="AE160" s="1370"/>
      <c r="AF160" s="1370"/>
      <c r="AG160" s="1370"/>
      <c r="AH160" s="1373" t="s">
        <v>34</v>
      </c>
      <c r="AI160" s="1373"/>
      <c r="AJ160" s="1373"/>
      <c r="AK160" s="1373"/>
      <c r="AL160" s="1373"/>
      <c r="AM160" s="1371" t="s">
        <v>4</v>
      </c>
      <c r="AN160" s="1371"/>
      <c r="AO160" s="1371"/>
      <c r="AP160" s="1371"/>
      <c r="AQ160" s="1371"/>
      <c r="AR160" s="1371"/>
      <c r="AS160" s="1371"/>
      <c r="AT160" s="1371"/>
      <c r="AU160" s="1371"/>
      <c r="AV160" s="1371"/>
      <c r="AW160" s="1369" t="s">
        <v>896</v>
      </c>
      <c r="AX160" s="1369"/>
      <c r="AY160" s="1369"/>
      <c r="AZ160" s="1369"/>
      <c r="BA160" s="1369"/>
      <c r="BB160" s="1369"/>
      <c r="BC160" s="1369"/>
      <c r="BD160" s="1369"/>
      <c r="BE160" s="1369"/>
      <c r="BF160" s="1369"/>
      <c r="BG160" s="1369"/>
      <c r="BH160" s="1369"/>
      <c r="BI160" s="1369"/>
      <c r="BJ160" s="1369"/>
      <c r="BK160" s="1369"/>
      <c r="BL160" s="1369"/>
      <c r="BM160" s="1369"/>
      <c r="BN160" s="1369"/>
      <c r="BO160" s="1369"/>
      <c r="BP160" s="1369"/>
      <c r="BQ160" s="1369"/>
      <c r="BR160" s="1369"/>
      <c r="BS160" s="1369"/>
      <c r="BT160" s="1369"/>
      <c r="BU160" s="1369"/>
      <c r="BV160" s="1369"/>
      <c r="BW160" s="1369"/>
      <c r="BX160" s="1369"/>
      <c r="BY160" s="1369"/>
      <c r="BZ160" s="1369"/>
    </row>
    <row r="161" spans="1:78" ht="12.75" hidden="1" customHeight="1" outlineLevel="1">
      <c r="A161" s="2"/>
      <c r="B161" s="1"/>
      <c r="C161" s="63" t="str">
        <f>+'FBCF por Productos Pcorr'!F5</f>
        <v>FBCF.OCONS</v>
      </c>
      <c r="D161" s="63" t="str">
        <f>+'FBCF por Productos Pcorr'!F4</f>
        <v>FBCF. Activos fijos materiales. Construcción. Otros edificios y construcciones</v>
      </c>
      <c r="E161" s="148" t="s">
        <v>1</v>
      </c>
      <c r="F161" s="148" t="s">
        <v>2</v>
      </c>
      <c r="G161" s="901"/>
      <c r="H161" s="129"/>
      <c r="I161" s="129"/>
      <c r="J161" s="129"/>
      <c r="K161" s="129"/>
      <c r="L161" s="129"/>
      <c r="M161" s="129"/>
      <c r="N161" s="129"/>
      <c r="O161" s="129"/>
      <c r="P161" s="129"/>
      <c r="Q161" s="129"/>
      <c r="R161" s="1370" t="s">
        <v>953</v>
      </c>
      <c r="S161" s="1370"/>
      <c r="T161" s="1370"/>
      <c r="U161" s="1370"/>
      <c r="V161" s="1370"/>
      <c r="W161" s="1370"/>
      <c r="X161" s="1370"/>
      <c r="Y161" s="1370"/>
      <c r="Z161" s="1370"/>
      <c r="AA161" s="1370"/>
      <c r="AB161" s="1370"/>
      <c r="AC161" s="1370"/>
      <c r="AD161" s="1370"/>
      <c r="AE161" s="1370"/>
      <c r="AF161" s="1370"/>
      <c r="AG161" s="1370"/>
      <c r="AH161" s="1373" t="s">
        <v>34</v>
      </c>
      <c r="AI161" s="1373"/>
      <c r="AJ161" s="1373"/>
      <c r="AK161" s="1373"/>
      <c r="AL161" s="1373"/>
      <c r="AM161" s="1371" t="s">
        <v>4</v>
      </c>
      <c r="AN161" s="1371"/>
      <c r="AO161" s="1371"/>
      <c r="AP161" s="1371"/>
      <c r="AQ161" s="1371"/>
      <c r="AR161" s="1371"/>
      <c r="AS161" s="1371"/>
      <c r="AT161" s="1371"/>
      <c r="AU161" s="1371"/>
      <c r="AV161" s="1371"/>
      <c r="AW161" s="1369" t="s">
        <v>896</v>
      </c>
      <c r="AX161" s="1369"/>
      <c r="AY161" s="1369"/>
      <c r="AZ161" s="1369"/>
      <c r="BA161" s="1369"/>
      <c r="BB161" s="1369"/>
      <c r="BC161" s="1369"/>
      <c r="BD161" s="1369"/>
      <c r="BE161" s="1369"/>
      <c r="BF161" s="1369"/>
      <c r="BG161" s="1369"/>
      <c r="BH161" s="1369"/>
      <c r="BI161" s="1369"/>
      <c r="BJ161" s="1369"/>
      <c r="BK161" s="1369"/>
      <c r="BL161" s="1369"/>
      <c r="BM161" s="1369"/>
      <c r="BN161" s="1369"/>
      <c r="BO161" s="1369"/>
      <c r="BP161" s="1369"/>
      <c r="BQ161" s="1369"/>
      <c r="BR161" s="1369"/>
      <c r="BS161" s="1369"/>
      <c r="BT161" s="1369"/>
      <c r="BU161" s="1369"/>
      <c r="BV161" s="1369"/>
      <c r="BW161" s="1369"/>
      <c r="BX161" s="1369"/>
      <c r="BY161" s="1369"/>
      <c r="BZ161" s="1369"/>
    </row>
    <row r="162" spans="1:78" ht="12.75" hidden="1" customHeight="1" outlineLevel="1">
      <c r="A162" s="2"/>
      <c r="B162" s="1"/>
      <c r="C162" s="63" t="str">
        <f>+'FBCF por Productos Pcorr'!G5</f>
        <v>FBCF.TRANS</v>
      </c>
      <c r="D162" s="63" t="str">
        <f>+'FBCF por Productos Pcorr'!G4</f>
        <v>FBCF. Activos fijos materiales. Maquinaria bienes de equipo y sistemas de armamento. Material de transporte</v>
      </c>
      <c r="E162" s="148" t="s">
        <v>1</v>
      </c>
      <c r="F162" s="148" t="s">
        <v>2</v>
      </c>
      <c r="G162" s="63"/>
      <c r="H162" s="129"/>
      <c r="I162" s="129"/>
      <c r="J162" s="129"/>
      <c r="K162" s="129"/>
      <c r="L162" s="129"/>
      <c r="M162" s="129"/>
      <c r="N162" s="129"/>
      <c r="O162" s="129"/>
      <c r="P162" s="129"/>
      <c r="Q162" s="129"/>
      <c r="R162" s="1370" t="s">
        <v>953</v>
      </c>
      <c r="S162" s="1370"/>
      <c r="T162" s="1370"/>
      <c r="U162" s="1370"/>
      <c r="V162" s="1370"/>
      <c r="W162" s="1370"/>
      <c r="X162" s="1370"/>
      <c r="Y162" s="1370"/>
      <c r="Z162" s="1370"/>
      <c r="AA162" s="1370"/>
      <c r="AB162" s="1370"/>
      <c r="AC162" s="1370"/>
      <c r="AD162" s="1370"/>
      <c r="AE162" s="1370"/>
      <c r="AF162" s="1370"/>
      <c r="AG162" s="1370"/>
      <c r="AH162" s="1373" t="s">
        <v>34</v>
      </c>
      <c r="AI162" s="1373"/>
      <c r="AJ162" s="1373"/>
      <c r="AK162" s="1373"/>
      <c r="AL162" s="1373"/>
      <c r="AM162" s="1371" t="s">
        <v>4</v>
      </c>
      <c r="AN162" s="1371"/>
      <c r="AO162" s="1371"/>
      <c r="AP162" s="1371"/>
      <c r="AQ162" s="1371"/>
      <c r="AR162" s="1371"/>
      <c r="AS162" s="1371"/>
      <c r="AT162" s="1371"/>
      <c r="AU162" s="1371"/>
      <c r="AV162" s="1371"/>
      <c r="AW162" s="1369" t="s">
        <v>896</v>
      </c>
      <c r="AX162" s="1369"/>
      <c r="AY162" s="1369"/>
      <c r="AZ162" s="1369"/>
      <c r="BA162" s="1369"/>
      <c r="BB162" s="1369"/>
      <c r="BC162" s="1369"/>
      <c r="BD162" s="1369"/>
      <c r="BE162" s="1369"/>
      <c r="BF162" s="1369"/>
      <c r="BG162" s="1369"/>
      <c r="BH162" s="1369"/>
      <c r="BI162" s="1369"/>
      <c r="BJ162" s="1369"/>
      <c r="BK162" s="1369"/>
      <c r="BL162" s="1369"/>
      <c r="BM162" s="1369"/>
      <c r="BN162" s="1369"/>
      <c r="BO162" s="1369"/>
      <c r="BP162" s="1369"/>
      <c r="BQ162" s="1369"/>
      <c r="BR162" s="1369"/>
      <c r="BS162" s="1369"/>
      <c r="BT162" s="1369"/>
      <c r="BU162" s="1369"/>
      <c r="BV162" s="1369"/>
      <c r="BW162" s="1369"/>
      <c r="BX162" s="1369"/>
      <c r="BY162" s="1369"/>
      <c r="BZ162" s="1369"/>
    </row>
    <row r="163" spans="1:78" ht="12.75" hidden="1" customHeight="1" outlineLevel="1">
      <c r="A163" s="2"/>
      <c r="B163" s="1"/>
      <c r="C163" s="63" t="str">
        <f>+'FBCF por Productos Pcorr'!H5</f>
        <v>FBCF.OTRANS</v>
      </c>
      <c r="D163" s="63" t="str">
        <f>+'FBCF por Productos Pcorr'!H4</f>
        <v>FBCF. Activos fijos materiales. Maquinaria bienes de equipo y sistemas de armamento. Otros</v>
      </c>
      <c r="E163" s="148" t="s">
        <v>1</v>
      </c>
      <c r="F163" s="148" t="s">
        <v>2</v>
      </c>
      <c r="G163" s="63"/>
      <c r="H163" s="125"/>
      <c r="I163" s="125"/>
      <c r="J163" s="125"/>
      <c r="K163" s="125"/>
      <c r="L163" s="125"/>
      <c r="M163" s="125"/>
      <c r="N163" s="125"/>
      <c r="O163" s="125"/>
      <c r="P163" s="125"/>
      <c r="Q163" s="125"/>
      <c r="R163" s="125"/>
      <c r="S163" s="125"/>
      <c r="T163" s="125"/>
      <c r="U163" s="125"/>
      <c r="V163" s="125"/>
      <c r="W163" s="125"/>
      <c r="X163" s="125"/>
      <c r="Y163" s="125"/>
      <c r="Z163" s="125"/>
      <c r="AA163" s="125"/>
      <c r="AB163" s="125"/>
      <c r="AC163" s="125"/>
      <c r="AD163" s="125"/>
      <c r="AE163" s="125"/>
      <c r="AF163" s="125"/>
      <c r="AG163" s="125"/>
      <c r="AH163" s="1373" t="s">
        <v>34</v>
      </c>
      <c r="AI163" s="1373"/>
      <c r="AJ163" s="1373"/>
      <c r="AK163" s="1373"/>
      <c r="AL163" s="1373"/>
      <c r="AM163" s="1371" t="s">
        <v>4</v>
      </c>
      <c r="AN163" s="1371"/>
      <c r="AO163" s="1371"/>
      <c r="AP163" s="1371"/>
      <c r="AQ163" s="1371"/>
      <c r="AR163" s="1371"/>
      <c r="AS163" s="1371"/>
      <c r="AT163" s="1371"/>
      <c r="AU163" s="1371"/>
      <c r="AV163" s="1371"/>
      <c r="AW163" s="1369" t="s">
        <v>896</v>
      </c>
      <c r="AX163" s="1369"/>
      <c r="AY163" s="1369"/>
      <c r="AZ163" s="1369"/>
      <c r="BA163" s="1369"/>
      <c r="BB163" s="1369"/>
      <c r="BC163" s="1369"/>
      <c r="BD163" s="1369"/>
      <c r="BE163" s="1369"/>
      <c r="BF163" s="1369"/>
      <c r="BG163" s="1369"/>
      <c r="BH163" s="1369"/>
      <c r="BI163" s="1369"/>
      <c r="BJ163" s="1369"/>
      <c r="BK163" s="1369"/>
      <c r="BL163" s="1369"/>
      <c r="BM163" s="1369"/>
      <c r="BN163" s="1369"/>
      <c r="BO163" s="1369"/>
      <c r="BP163" s="1369"/>
      <c r="BQ163" s="1369"/>
      <c r="BR163" s="1369"/>
      <c r="BS163" s="1369"/>
      <c r="BT163" s="1369"/>
      <c r="BU163" s="1369"/>
      <c r="BV163" s="1369"/>
      <c r="BW163" s="1369"/>
      <c r="BX163" s="1369"/>
      <c r="BY163" s="1369"/>
      <c r="BZ163" s="1369"/>
    </row>
    <row r="164" spans="1:78" ht="12.75" hidden="1" customHeight="1" outlineLevel="1">
      <c r="A164" s="2"/>
      <c r="B164" s="1"/>
      <c r="C164" s="63" t="str">
        <f>+'FBCF por Productos Pcorr'!I5</f>
        <v>FBCF.RBIO</v>
      </c>
      <c r="D164" s="63" t="str">
        <f>+'FBCF por Productos Pcorr'!I4</f>
        <v>FBCF. Activos fijos materiales. Recursos biológicos cultivados</v>
      </c>
      <c r="E164" s="148" t="s">
        <v>1</v>
      </c>
      <c r="F164" s="148" t="s">
        <v>2</v>
      </c>
      <c r="G164" s="63"/>
      <c r="H164" s="125"/>
      <c r="I164" s="125"/>
      <c r="J164" s="125"/>
      <c r="K164" s="125"/>
      <c r="L164" s="125"/>
      <c r="M164" s="125"/>
      <c r="N164" s="125"/>
      <c r="O164" s="125"/>
      <c r="P164" s="125"/>
      <c r="Q164" s="125"/>
      <c r="R164" s="125"/>
      <c r="S164" s="125"/>
      <c r="T164" s="125"/>
      <c r="U164" s="125"/>
      <c r="V164" s="125"/>
      <c r="W164" s="125"/>
      <c r="X164" s="125"/>
      <c r="Y164" s="125"/>
      <c r="Z164" s="125"/>
      <c r="AA164" s="125"/>
      <c r="AB164" s="125"/>
      <c r="AC164" s="125"/>
      <c r="AD164" s="125"/>
      <c r="AE164" s="125"/>
      <c r="AF164" s="125"/>
      <c r="AG164" s="125"/>
      <c r="AH164" s="1373" t="s">
        <v>34</v>
      </c>
      <c r="AI164" s="1373"/>
      <c r="AJ164" s="1373"/>
      <c r="AK164" s="1373"/>
      <c r="AL164" s="1373"/>
      <c r="AM164" s="1371" t="s">
        <v>4</v>
      </c>
      <c r="AN164" s="1371"/>
      <c r="AO164" s="1371"/>
      <c r="AP164" s="1371"/>
      <c r="AQ164" s="1371"/>
      <c r="AR164" s="1371"/>
      <c r="AS164" s="1371"/>
      <c r="AT164" s="1371"/>
      <c r="AU164" s="1371"/>
      <c r="AV164" s="1371"/>
      <c r="AW164" s="1369" t="s">
        <v>896</v>
      </c>
      <c r="AX164" s="1369"/>
      <c r="AY164" s="1369"/>
      <c r="AZ164" s="1369"/>
      <c r="BA164" s="1369"/>
      <c r="BB164" s="1369"/>
      <c r="BC164" s="1369"/>
      <c r="BD164" s="1369"/>
      <c r="BE164" s="1369"/>
      <c r="BF164" s="1369"/>
      <c r="BG164" s="1369"/>
      <c r="BH164" s="1369"/>
      <c r="BI164" s="1369"/>
      <c r="BJ164" s="1369"/>
      <c r="BK164" s="1369"/>
      <c r="BL164" s="1369"/>
      <c r="BM164" s="1369"/>
      <c r="BN164" s="1369"/>
      <c r="BO164" s="1369"/>
      <c r="BP164" s="1369"/>
      <c r="BQ164" s="1369"/>
      <c r="BR164" s="1369"/>
      <c r="BS164" s="1369"/>
      <c r="BT164" s="1369"/>
      <c r="BU164" s="1369"/>
      <c r="BV164" s="1369"/>
      <c r="BW164" s="1369"/>
      <c r="BX164" s="1369"/>
      <c r="BY164" s="1369"/>
      <c r="BZ164" s="1369"/>
    </row>
    <row r="165" spans="1:78" ht="12.75" hidden="1" customHeight="1" outlineLevel="1">
      <c r="A165" s="2"/>
      <c r="B165" s="1"/>
      <c r="C165" s="63" t="str">
        <f>+'FBCF por Productos Pcorr'!J5</f>
        <v>FBCF.AINMAT</v>
      </c>
      <c r="D165" s="63" t="str">
        <f>+'FBCF por Productos Pcorr'!J4</f>
        <v>FBCF. Activos fijos inmateriales. Productos de la propiedad intelectual</v>
      </c>
      <c r="E165" s="148" t="s">
        <v>1</v>
      </c>
      <c r="F165" s="148" t="s">
        <v>2</v>
      </c>
      <c r="G165" s="63"/>
      <c r="H165" s="125"/>
      <c r="I165" s="125"/>
      <c r="J165" s="125"/>
      <c r="K165" s="125"/>
      <c r="L165" s="125"/>
      <c r="M165" s="125"/>
      <c r="N165" s="125"/>
      <c r="O165" s="125"/>
      <c r="P165" s="125"/>
      <c r="Q165" s="125"/>
      <c r="R165" s="125"/>
      <c r="S165" s="125"/>
      <c r="T165" s="125"/>
      <c r="U165" s="125"/>
      <c r="V165" s="125"/>
      <c r="W165" s="125"/>
      <c r="X165" s="125"/>
      <c r="Y165" s="125"/>
      <c r="Z165" s="125"/>
      <c r="AA165" s="125"/>
      <c r="AB165" s="125"/>
      <c r="AC165" s="125"/>
      <c r="AD165" s="125"/>
      <c r="AE165" s="125"/>
      <c r="AF165" s="125"/>
      <c r="AG165" s="125"/>
      <c r="AH165" s="1373" t="s">
        <v>34</v>
      </c>
      <c r="AI165" s="1373"/>
      <c r="AJ165" s="1373"/>
      <c r="AK165" s="1373"/>
      <c r="AL165" s="1373"/>
      <c r="AM165" s="1371" t="s">
        <v>4</v>
      </c>
      <c r="AN165" s="1371"/>
      <c r="AO165" s="1371"/>
      <c r="AP165" s="1371"/>
      <c r="AQ165" s="1371"/>
      <c r="AR165" s="1371"/>
      <c r="AS165" s="1371"/>
      <c r="AT165" s="1371"/>
      <c r="AU165" s="1371"/>
      <c r="AV165" s="1371"/>
      <c r="AW165" s="1369" t="s">
        <v>896</v>
      </c>
      <c r="AX165" s="1369"/>
      <c r="AY165" s="1369"/>
      <c r="AZ165" s="1369"/>
      <c r="BA165" s="1369"/>
      <c r="BB165" s="1369"/>
      <c r="BC165" s="1369"/>
      <c r="BD165" s="1369"/>
      <c r="BE165" s="1369"/>
      <c r="BF165" s="1369"/>
      <c r="BG165" s="1369"/>
      <c r="BH165" s="1369"/>
      <c r="BI165" s="1369"/>
      <c r="BJ165" s="1369"/>
      <c r="BK165" s="1369"/>
      <c r="BL165" s="1369"/>
      <c r="BM165" s="1369"/>
      <c r="BN165" s="1369"/>
      <c r="BO165" s="1369"/>
      <c r="BP165" s="1369"/>
      <c r="BQ165" s="1369"/>
      <c r="BR165" s="1369"/>
      <c r="BS165" s="1369"/>
      <c r="BT165" s="1369"/>
      <c r="BU165" s="1369"/>
      <c r="BV165" s="1369"/>
      <c r="BW165" s="1369"/>
      <c r="BX165" s="1369"/>
      <c r="BY165" s="1369"/>
      <c r="BZ165" s="1369"/>
    </row>
    <row r="166" spans="1:78" ht="12.75" hidden="1" customHeight="1" outlineLevel="1">
      <c r="A166" s="2"/>
      <c r="B166" s="1"/>
      <c r="C166" s="63" t="str">
        <f>+'FBCF por Productos Pcorr'!K5</f>
        <v>FBCF.OTRANS-BIO-INMAT</v>
      </c>
      <c r="D166" s="63" t="str">
        <f>+'FBCF por Productos Pcorr'!K4</f>
        <v>FBCF. Activos fijos materiales. (Otros + Rec. Cultivados) + Activos fijos inmateriales</v>
      </c>
      <c r="E166" s="148" t="s">
        <v>1</v>
      </c>
      <c r="F166" s="148" t="s">
        <v>2</v>
      </c>
      <c r="G166" s="63"/>
      <c r="H166" s="129"/>
      <c r="I166" s="129"/>
      <c r="J166" s="129"/>
      <c r="K166" s="129"/>
      <c r="L166" s="129"/>
      <c r="M166" s="129"/>
      <c r="N166" s="129"/>
      <c r="O166" s="129"/>
      <c r="P166" s="129"/>
      <c r="Q166" s="129"/>
      <c r="R166" s="1370" t="s">
        <v>953</v>
      </c>
      <c r="S166" s="1370"/>
      <c r="T166" s="1370"/>
      <c r="U166" s="1370"/>
      <c r="V166" s="1370"/>
      <c r="W166" s="1370"/>
      <c r="X166" s="1370"/>
      <c r="Y166" s="1370"/>
      <c r="Z166" s="1370"/>
      <c r="AA166" s="1370"/>
      <c r="AB166" s="1370"/>
      <c r="AC166" s="1370"/>
      <c r="AD166" s="1370"/>
      <c r="AE166" s="1370"/>
      <c r="AF166" s="1370"/>
      <c r="AG166" s="1370"/>
      <c r="AH166" s="1373" t="s">
        <v>34</v>
      </c>
      <c r="AI166" s="1373"/>
      <c r="AJ166" s="1373"/>
      <c r="AK166" s="1373"/>
      <c r="AL166" s="1373"/>
      <c r="AM166" s="1371" t="s">
        <v>4</v>
      </c>
      <c r="AN166" s="1371"/>
      <c r="AO166" s="1371"/>
      <c r="AP166" s="1371"/>
      <c r="AQ166" s="1371"/>
      <c r="AR166" s="1371"/>
      <c r="AS166" s="1371"/>
      <c r="AT166" s="1371"/>
      <c r="AU166" s="1371"/>
      <c r="AV166" s="1371"/>
      <c r="AW166" s="1369" t="s">
        <v>896</v>
      </c>
      <c r="AX166" s="1369"/>
      <c r="AY166" s="1369"/>
      <c r="AZ166" s="1369"/>
      <c r="BA166" s="1369"/>
      <c r="BB166" s="1369"/>
      <c r="BC166" s="1369"/>
      <c r="BD166" s="1369"/>
      <c r="BE166" s="1369"/>
      <c r="BF166" s="1369"/>
      <c r="BG166" s="1369"/>
      <c r="BH166" s="1369"/>
      <c r="BI166" s="1369"/>
      <c r="BJ166" s="1369"/>
      <c r="BK166" s="1369"/>
      <c r="BL166" s="1369"/>
      <c r="BM166" s="1369"/>
      <c r="BN166" s="1369"/>
      <c r="BO166" s="1369"/>
      <c r="BP166" s="1369"/>
      <c r="BQ166" s="1369"/>
      <c r="BR166" s="1369"/>
      <c r="BS166" s="1369"/>
      <c r="BT166" s="1369"/>
      <c r="BU166" s="1369"/>
      <c r="BV166" s="1369"/>
      <c r="BW166" s="1369"/>
      <c r="BX166" s="1369"/>
      <c r="BY166" s="1369"/>
      <c r="BZ166" s="1369"/>
    </row>
    <row r="167" spans="1:78" ht="12.75" hidden="1" customHeight="1" outlineLevel="1">
      <c r="A167" s="2"/>
      <c r="B167" s="1"/>
      <c r="C167" s="63"/>
      <c r="D167" s="63"/>
      <c r="E167" s="148"/>
      <c r="F167" s="148"/>
      <c r="G167" s="63"/>
      <c r="H167" s="129"/>
      <c r="I167" s="129"/>
      <c r="J167" s="129"/>
      <c r="K167" s="129"/>
      <c r="L167" s="129"/>
      <c r="M167" s="129"/>
      <c r="N167" s="129"/>
      <c r="O167" s="129"/>
      <c r="P167" s="129"/>
      <c r="Q167" s="129"/>
      <c r="R167" s="129"/>
      <c r="S167" s="129"/>
      <c r="T167" s="129"/>
      <c r="U167" s="129"/>
      <c r="V167" s="129"/>
      <c r="W167" s="129"/>
      <c r="X167" s="129"/>
      <c r="Y167" s="129"/>
      <c r="Z167" s="129"/>
      <c r="AA167" s="129"/>
      <c r="AB167" s="129"/>
      <c r="AC167" s="129"/>
      <c r="AD167" s="129"/>
      <c r="AE167" s="129"/>
      <c r="AF167" s="129"/>
      <c r="AG167" s="129"/>
      <c r="AH167" s="129"/>
      <c r="AI167" s="129"/>
      <c r="AJ167" s="129"/>
      <c r="AK167" s="129"/>
      <c r="AL167" s="129"/>
      <c r="AM167" s="129"/>
      <c r="AN167" s="129"/>
      <c r="AO167" s="129"/>
      <c r="AP167" s="129"/>
      <c r="AQ167" s="129"/>
      <c r="AR167" s="129"/>
      <c r="AS167" s="129"/>
      <c r="AT167" s="129"/>
      <c r="AU167" s="129"/>
      <c r="AV167" s="129"/>
      <c r="AW167" s="129"/>
      <c r="AX167" s="129"/>
      <c r="AY167" s="129"/>
      <c r="AZ167" s="129"/>
      <c r="BA167" s="129"/>
      <c r="BB167" s="129"/>
      <c r="BC167" s="129"/>
      <c r="BD167" s="129"/>
      <c r="BE167" s="129"/>
      <c r="BF167" s="129"/>
      <c r="BG167" s="129"/>
      <c r="BH167" s="129"/>
      <c r="BI167" s="129"/>
      <c r="BJ167" s="129"/>
      <c r="BK167" s="129"/>
      <c r="BL167" s="129"/>
      <c r="BM167" s="129"/>
      <c r="BN167" s="129"/>
      <c r="BO167" s="129"/>
      <c r="BP167" s="129"/>
      <c r="BQ167" s="129"/>
      <c r="BR167" s="129"/>
      <c r="BS167" s="129"/>
      <c r="BT167" s="129"/>
      <c r="BU167" s="129"/>
      <c r="BV167" s="129"/>
      <c r="BW167" s="129"/>
      <c r="BX167" s="129"/>
      <c r="BY167" s="129"/>
      <c r="BZ167" s="129"/>
    </row>
    <row r="168" spans="1:78" collapsed="1"/>
    <row r="169" spans="1:78" ht="12.75" customHeight="1">
      <c r="A169" s="124" t="s">
        <v>205</v>
      </c>
      <c r="B169" s="266" t="str">
        <f>+'FBCF por Productos Pctes'!B1</f>
        <v>CUADRO 14:    FBCF POR PRODUCTOS (PRECIOS CONSTANTES)</v>
      </c>
      <c r="C169" s="268"/>
      <c r="D169" s="267" t="str">
        <f>+A4</f>
        <v>AÑO 2020=100</v>
      </c>
      <c r="E169" s="267"/>
      <c r="F169" s="267"/>
      <c r="G169" s="267"/>
      <c r="H169" s="267"/>
      <c r="I169" s="267"/>
      <c r="J169" s="267"/>
      <c r="K169" s="267"/>
      <c r="L169" s="267"/>
      <c r="M169" s="267"/>
      <c r="N169" s="267"/>
      <c r="O169" s="267"/>
      <c r="P169" s="267"/>
      <c r="Q169" s="267"/>
      <c r="R169" s="267"/>
      <c r="S169" s="267"/>
      <c r="T169" s="267"/>
      <c r="U169" s="267"/>
      <c r="V169" s="267"/>
      <c r="W169" s="267"/>
      <c r="X169" s="267"/>
      <c r="Y169" s="267"/>
      <c r="Z169" s="267"/>
      <c r="AA169" s="267"/>
      <c r="AB169" s="267"/>
      <c r="AC169" s="267"/>
      <c r="AD169" s="267"/>
      <c r="AE169" s="267"/>
      <c r="AF169" s="267"/>
      <c r="AG169" s="267"/>
      <c r="AH169" s="267"/>
      <c r="AI169" s="267"/>
      <c r="AJ169" s="267"/>
      <c r="AK169" s="267"/>
      <c r="AL169" s="267"/>
      <c r="AM169" s="267"/>
      <c r="AN169" s="267"/>
      <c r="AO169" s="267"/>
      <c r="AP169" s="267"/>
      <c r="AQ169" s="267"/>
      <c r="AR169" s="267"/>
      <c r="AS169" s="267"/>
      <c r="AT169" s="267"/>
      <c r="AU169" s="267"/>
      <c r="AV169" s="267"/>
      <c r="AW169" s="267"/>
      <c r="AX169" s="267"/>
      <c r="AY169" s="267"/>
      <c r="AZ169" s="267"/>
      <c r="BA169" s="267"/>
      <c r="BB169" s="267"/>
      <c r="BC169" s="267"/>
      <c r="BD169" s="267"/>
      <c r="BE169" s="267"/>
      <c r="BF169" s="267"/>
      <c r="BG169" s="267"/>
      <c r="BH169" s="267"/>
      <c r="BI169" s="267"/>
      <c r="BJ169" s="267"/>
      <c r="BK169" s="267"/>
      <c r="BL169" s="267"/>
      <c r="BM169" s="267"/>
      <c r="BN169" s="267"/>
      <c r="BO169" s="267"/>
      <c r="BP169" s="267"/>
      <c r="BQ169" s="267"/>
      <c r="BR169" s="267"/>
      <c r="BS169" s="267"/>
      <c r="BT169" s="267"/>
      <c r="BU169" s="267"/>
      <c r="BV169" s="267"/>
      <c r="BW169" s="267"/>
      <c r="BX169" s="267"/>
      <c r="BY169" s="267"/>
      <c r="BZ169" s="267"/>
    </row>
    <row r="170" spans="1:78" ht="12.75" hidden="1" customHeight="1" outlineLevel="1" collapsed="1">
      <c r="A170" s="2"/>
      <c r="B170" s="1"/>
      <c r="C170" s="133"/>
      <c r="D170" s="134"/>
      <c r="E170" s="121"/>
      <c r="F170" s="121"/>
      <c r="G170" s="901"/>
      <c r="H170" s="132"/>
      <c r="I170" s="132"/>
      <c r="J170" s="132"/>
      <c r="K170" s="132"/>
      <c r="L170" s="132"/>
      <c r="M170" s="132"/>
      <c r="N170" s="132"/>
      <c r="O170" s="132"/>
      <c r="P170" s="132"/>
      <c r="Q170" s="132"/>
      <c r="R170" s="132"/>
      <c r="S170" s="132"/>
      <c r="T170" s="132"/>
      <c r="U170" s="132"/>
      <c r="V170" s="132"/>
      <c r="W170" s="132"/>
      <c r="X170" s="132"/>
      <c r="Y170" s="132"/>
      <c r="Z170" s="132"/>
      <c r="AA170" s="132"/>
      <c r="AB170" s="132"/>
      <c r="AC170" s="132"/>
      <c r="AD170" s="132"/>
      <c r="AE170" s="132"/>
      <c r="AF170" s="132"/>
      <c r="AG170" s="132"/>
      <c r="AH170" s="132"/>
      <c r="AI170" s="132"/>
      <c r="AJ170" s="132"/>
      <c r="AK170" s="132"/>
      <c r="AL170" s="132"/>
      <c r="AM170" s="132"/>
      <c r="AN170" s="132"/>
      <c r="AO170" s="132"/>
      <c r="AP170" s="132"/>
      <c r="AQ170" s="132"/>
      <c r="AR170" s="132"/>
      <c r="AS170" s="132"/>
      <c r="AT170" s="132"/>
      <c r="AU170" s="132"/>
      <c r="AV170" s="132"/>
      <c r="AW170" s="132"/>
      <c r="AX170" s="132"/>
      <c r="AY170" s="132"/>
      <c r="AZ170" s="132"/>
      <c r="BA170" s="132"/>
      <c r="BB170" s="132"/>
      <c r="BC170" s="132"/>
      <c r="BD170" s="132"/>
      <c r="BE170" s="132"/>
      <c r="BF170" s="132"/>
      <c r="BG170" s="132"/>
      <c r="BH170" s="132"/>
      <c r="BI170" s="132"/>
      <c r="BJ170" s="123"/>
      <c r="BK170" s="123"/>
      <c r="BL170" s="123"/>
      <c r="BM170" s="123"/>
      <c r="BN170" s="123"/>
      <c r="BO170" s="123"/>
      <c r="BP170" s="123"/>
      <c r="BQ170" s="123"/>
      <c r="BR170" s="123"/>
      <c r="BS170" s="123"/>
      <c r="BT170" s="1"/>
      <c r="BU170" s="1"/>
      <c r="BV170" s="1"/>
      <c r="BW170" s="1"/>
      <c r="BX170" s="1"/>
      <c r="BY170" s="1"/>
      <c r="BZ170" s="1"/>
    </row>
    <row r="171" spans="1:78" ht="12.75" hidden="1" customHeight="1" outlineLevel="1">
      <c r="A171" s="2"/>
      <c r="B171" s="1"/>
      <c r="C171" s="63" t="str">
        <f>+'FBCF por Productos Pctes'!B5</f>
        <v>PIBpctes20</v>
      </c>
      <c r="D171" s="63" t="str">
        <f>+'FBCF por Productos Pctes'!B4</f>
        <v>Producto Interior Bruto a precios constantes</v>
      </c>
      <c r="E171" s="148" t="s">
        <v>13</v>
      </c>
      <c r="F171" s="148" t="s">
        <v>2</v>
      </c>
      <c r="G171" s="901"/>
      <c r="H171" s="1369" t="s">
        <v>3</v>
      </c>
      <c r="I171" s="1369"/>
      <c r="J171" s="1369"/>
      <c r="K171" s="1369"/>
      <c r="L171" s="1369"/>
      <c r="M171" s="1369"/>
      <c r="N171" s="1369"/>
      <c r="O171" s="1369"/>
      <c r="P171" s="1369"/>
      <c r="Q171" s="1369"/>
      <c r="R171" s="1370" t="s">
        <v>4</v>
      </c>
      <c r="S171" s="1370"/>
      <c r="T171" s="1370"/>
      <c r="U171" s="1370"/>
      <c r="V171" s="1370"/>
      <c r="W171" s="1370"/>
      <c r="X171" s="1370"/>
      <c r="Y171" s="1370"/>
      <c r="Z171" s="1370"/>
      <c r="AA171" s="1370"/>
      <c r="AB171" s="1370"/>
      <c r="AC171" s="1370"/>
      <c r="AD171" s="1370"/>
      <c r="AE171" s="1370"/>
      <c r="AF171" s="1370"/>
      <c r="AG171" s="1370"/>
      <c r="AH171" s="1369" t="s">
        <v>5</v>
      </c>
      <c r="AI171" s="1369"/>
      <c r="AJ171" s="1369"/>
      <c r="AK171" s="1369"/>
      <c r="AL171" s="1369"/>
      <c r="AM171" s="1369"/>
      <c r="AN171" s="1369"/>
      <c r="AO171" s="1369"/>
      <c r="AP171" s="1369"/>
      <c r="AQ171" s="1369"/>
      <c r="AR171" s="1369"/>
      <c r="AS171" s="1369"/>
      <c r="AT171" s="1369"/>
      <c r="AU171" s="1369"/>
      <c r="AV171" s="1369"/>
      <c r="AW171" s="1370" t="s">
        <v>964</v>
      </c>
      <c r="AX171" s="1370"/>
      <c r="AY171" s="1370"/>
      <c r="AZ171" s="1370"/>
      <c r="BA171" s="1370"/>
      <c r="BB171" s="1370"/>
      <c r="BC171" s="1370"/>
      <c r="BD171" s="1370"/>
      <c r="BE171" s="1370"/>
      <c r="BF171" s="1370"/>
      <c r="BG171" s="1370"/>
      <c r="BH171" s="1370"/>
      <c r="BI171" s="1370"/>
      <c r="BJ171" s="1370"/>
      <c r="BK171" s="1370"/>
      <c r="BL171" s="1370"/>
      <c r="BM171" s="1370"/>
      <c r="BN171" s="1370"/>
      <c r="BO171" s="1370"/>
      <c r="BP171" s="1370"/>
      <c r="BQ171" s="1370"/>
      <c r="BR171" s="1370"/>
      <c r="BS171" s="1370"/>
      <c r="BT171" s="1370"/>
      <c r="BU171" s="1370"/>
      <c r="BV171" s="1370"/>
      <c r="BW171" s="1370"/>
      <c r="BX171" s="1370"/>
      <c r="BY171" s="1370"/>
      <c r="BZ171" s="1370"/>
    </row>
    <row r="172" spans="1:78" ht="12.75" hidden="1" customHeight="1" outlineLevel="1">
      <c r="A172" s="2"/>
      <c r="B172" s="1"/>
      <c r="C172" s="63" t="str">
        <f>+'FBCF por Productos Pctes'!C5</f>
        <v>FBC20</v>
      </c>
      <c r="D172" s="63" t="str">
        <f>+'FBCF por Productos Pctes'!C4</f>
        <v>Formación bruta de capital</v>
      </c>
      <c r="E172" s="148" t="s">
        <v>13</v>
      </c>
      <c r="F172" s="148" t="s">
        <v>2</v>
      </c>
      <c r="G172" s="901"/>
      <c r="H172" s="1369" t="s">
        <v>3</v>
      </c>
      <c r="I172" s="1369"/>
      <c r="J172" s="1369"/>
      <c r="K172" s="1369"/>
      <c r="L172" s="1369"/>
      <c r="M172" s="1369"/>
      <c r="N172" s="1369"/>
      <c r="O172" s="1369"/>
      <c r="P172" s="1369"/>
      <c r="Q172" s="1369"/>
      <c r="R172" s="1370" t="s">
        <v>4</v>
      </c>
      <c r="S172" s="1370"/>
      <c r="T172" s="1370"/>
      <c r="U172" s="1370"/>
      <c r="V172" s="1370"/>
      <c r="W172" s="1370"/>
      <c r="X172" s="1370"/>
      <c r="Y172" s="1370"/>
      <c r="Z172" s="1370"/>
      <c r="AA172" s="1370"/>
      <c r="AB172" s="1370"/>
      <c r="AC172" s="1370"/>
      <c r="AD172" s="1370"/>
      <c r="AE172" s="1370"/>
      <c r="AF172" s="1370"/>
      <c r="AG172" s="1370"/>
      <c r="AH172" s="1369" t="s">
        <v>5</v>
      </c>
      <c r="AI172" s="1369"/>
      <c r="AJ172" s="1369"/>
      <c r="AK172" s="1369"/>
      <c r="AL172" s="1369"/>
      <c r="AM172" s="1369"/>
      <c r="AN172" s="1369"/>
      <c r="AO172" s="1369"/>
      <c r="AP172" s="1369"/>
      <c r="AQ172" s="1369"/>
      <c r="AR172" s="1369"/>
      <c r="AS172" s="1369"/>
      <c r="AT172" s="1369"/>
      <c r="AU172" s="1369"/>
      <c r="AV172" s="1369"/>
      <c r="AW172" s="1370" t="s">
        <v>964</v>
      </c>
      <c r="AX172" s="1370"/>
      <c r="AY172" s="1370"/>
      <c r="AZ172" s="1370"/>
      <c r="BA172" s="1370"/>
      <c r="BB172" s="1370"/>
      <c r="BC172" s="1370"/>
      <c r="BD172" s="1370"/>
      <c r="BE172" s="1370"/>
      <c r="BF172" s="1370"/>
      <c r="BG172" s="1370"/>
      <c r="BH172" s="1370"/>
      <c r="BI172" s="1370"/>
      <c r="BJ172" s="1370"/>
      <c r="BK172" s="1370"/>
      <c r="BL172" s="1370"/>
      <c r="BM172" s="1370"/>
      <c r="BN172" s="1370"/>
      <c r="BO172" s="1370"/>
      <c r="BP172" s="1370"/>
      <c r="BQ172" s="1370"/>
      <c r="BR172" s="1370"/>
      <c r="BS172" s="1370"/>
      <c r="BT172" s="1370"/>
      <c r="BU172" s="1370"/>
      <c r="BV172" s="1370"/>
      <c r="BW172" s="1370"/>
      <c r="BX172" s="1370"/>
      <c r="BY172" s="1370"/>
      <c r="BZ172" s="1370"/>
    </row>
    <row r="173" spans="1:78" ht="12.75" hidden="1" customHeight="1" outlineLevel="1">
      <c r="A173" s="2"/>
      <c r="B173" s="1"/>
      <c r="C173" s="63" t="str">
        <f>+'FBCF por Productos Pctes'!D5</f>
        <v>FBCF20</v>
      </c>
      <c r="D173" s="63" t="str">
        <f>+'FBCF por Productos Pctes'!D4</f>
        <v>Formación bruta de capital fijo</v>
      </c>
      <c r="E173" s="148" t="s">
        <v>13</v>
      </c>
      <c r="F173" s="148" t="s">
        <v>2</v>
      </c>
      <c r="G173" s="901"/>
      <c r="H173" s="1369" t="s">
        <v>3</v>
      </c>
      <c r="I173" s="1369"/>
      <c r="J173" s="1369"/>
      <c r="K173" s="1369"/>
      <c r="L173" s="1369"/>
      <c r="M173" s="1369"/>
      <c r="N173" s="1369"/>
      <c r="O173" s="1369"/>
      <c r="P173" s="1369"/>
      <c r="Q173" s="1369"/>
      <c r="R173" s="1370" t="s">
        <v>4</v>
      </c>
      <c r="S173" s="1370"/>
      <c r="T173" s="1370"/>
      <c r="U173" s="1370"/>
      <c r="V173" s="1370"/>
      <c r="W173" s="1370"/>
      <c r="X173" s="1370"/>
      <c r="Y173" s="1370"/>
      <c r="Z173" s="1370"/>
      <c r="AA173" s="1370"/>
      <c r="AB173" s="1370"/>
      <c r="AC173" s="1370"/>
      <c r="AD173" s="1370"/>
      <c r="AE173" s="1370"/>
      <c r="AF173" s="1370"/>
      <c r="AG173" s="1370"/>
      <c r="AH173" s="1369" t="s">
        <v>5</v>
      </c>
      <c r="AI173" s="1369"/>
      <c r="AJ173" s="1369"/>
      <c r="AK173" s="1369"/>
      <c r="AL173" s="1369"/>
      <c r="AM173" s="1369"/>
      <c r="AN173" s="1369"/>
      <c r="AO173" s="1369"/>
      <c r="AP173" s="1369"/>
      <c r="AQ173" s="1369"/>
      <c r="AR173" s="1369"/>
      <c r="AS173" s="1369"/>
      <c r="AT173" s="1369"/>
      <c r="AU173" s="1369"/>
      <c r="AV173" s="1369"/>
      <c r="AW173" s="1370" t="s">
        <v>964</v>
      </c>
      <c r="AX173" s="1370"/>
      <c r="AY173" s="1370"/>
      <c r="AZ173" s="1370"/>
      <c r="BA173" s="1370"/>
      <c r="BB173" s="1370"/>
      <c r="BC173" s="1370"/>
      <c r="BD173" s="1370"/>
      <c r="BE173" s="1370"/>
      <c r="BF173" s="1370"/>
      <c r="BG173" s="1370"/>
      <c r="BH173" s="1370"/>
      <c r="BI173" s="1370"/>
      <c r="BJ173" s="1370"/>
      <c r="BK173" s="1370"/>
      <c r="BL173" s="1370"/>
      <c r="BM173" s="1370"/>
      <c r="BN173" s="1370"/>
      <c r="BO173" s="1370"/>
      <c r="BP173" s="1370"/>
      <c r="BQ173" s="1370"/>
      <c r="BR173" s="1370"/>
      <c r="BS173" s="1370"/>
      <c r="BT173" s="1370"/>
      <c r="BU173" s="1370"/>
      <c r="BV173" s="1370"/>
      <c r="BW173" s="1370"/>
      <c r="BX173" s="1370"/>
      <c r="BY173" s="1370"/>
      <c r="BZ173" s="1370"/>
    </row>
    <row r="174" spans="1:78" ht="12.75" hidden="1" customHeight="1" outlineLevel="1">
      <c r="A174" s="2"/>
      <c r="B174" s="1"/>
      <c r="C174" s="63" t="str">
        <f>+'FBCF por Productos Pctes'!E5</f>
        <v>FBCF.VIV20</v>
      </c>
      <c r="D174" s="63" t="str">
        <f>+'FBCF por Productos Pctes'!E4</f>
        <v>FBCF. Activos fijos materiales. Construcción. Viviendas</v>
      </c>
      <c r="E174" s="148" t="s">
        <v>13</v>
      </c>
      <c r="F174" s="148" t="s">
        <v>2</v>
      </c>
      <c r="G174" s="901"/>
      <c r="H174" s="129"/>
      <c r="I174" s="129"/>
      <c r="J174" s="129"/>
      <c r="K174" s="129"/>
      <c r="L174" s="129"/>
      <c r="M174" s="129"/>
      <c r="N174" s="129"/>
      <c r="O174" s="129"/>
      <c r="P174" s="129"/>
      <c r="Q174" s="129"/>
      <c r="R174" s="1370" t="s">
        <v>953</v>
      </c>
      <c r="S174" s="1370"/>
      <c r="T174" s="1370"/>
      <c r="U174" s="1370"/>
      <c r="V174" s="1370"/>
      <c r="W174" s="1370"/>
      <c r="X174" s="1370"/>
      <c r="Y174" s="1370"/>
      <c r="Z174" s="1370"/>
      <c r="AA174" s="1370"/>
      <c r="AB174" s="1370"/>
      <c r="AC174" s="1370"/>
      <c r="AD174" s="1370"/>
      <c r="AE174" s="1370"/>
      <c r="AF174" s="1370"/>
      <c r="AG174" s="1370"/>
      <c r="AH174" s="1373" t="s">
        <v>34</v>
      </c>
      <c r="AI174" s="1373"/>
      <c r="AJ174" s="1373"/>
      <c r="AK174" s="1373"/>
      <c r="AL174" s="1373"/>
      <c r="AM174" s="1371" t="s">
        <v>4</v>
      </c>
      <c r="AN174" s="1371"/>
      <c r="AO174" s="1371"/>
      <c r="AP174" s="1371"/>
      <c r="AQ174" s="1371"/>
      <c r="AR174" s="1371"/>
      <c r="AS174" s="1371"/>
      <c r="AT174" s="1371"/>
      <c r="AU174" s="1371"/>
      <c r="AV174" s="1371"/>
      <c r="AW174" s="1369" t="s">
        <v>896</v>
      </c>
      <c r="AX174" s="1369"/>
      <c r="AY174" s="1369"/>
      <c r="AZ174" s="1369"/>
      <c r="BA174" s="1369"/>
      <c r="BB174" s="1369"/>
      <c r="BC174" s="1369"/>
      <c r="BD174" s="1369"/>
      <c r="BE174" s="1369"/>
      <c r="BF174" s="1369"/>
      <c r="BG174" s="1369"/>
      <c r="BH174" s="1369"/>
      <c r="BI174" s="1369"/>
      <c r="BJ174" s="1369"/>
      <c r="BK174" s="1369"/>
      <c r="BL174" s="1369"/>
      <c r="BM174" s="1369"/>
      <c r="BN174" s="1369"/>
      <c r="BO174" s="1369"/>
      <c r="BP174" s="1369"/>
      <c r="BQ174" s="1369"/>
      <c r="BR174" s="1369"/>
      <c r="BS174" s="1369"/>
      <c r="BT174" s="1369"/>
      <c r="BU174" s="1369"/>
      <c r="BV174" s="1369"/>
      <c r="BW174" s="1369"/>
      <c r="BX174" s="1369"/>
      <c r="BY174" s="1369"/>
      <c r="BZ174" s="1369"/>
    </row>
    <row r="175" spans="1:78" ht="12.75" hidden="1" customHeight="1" outlineLevel="1">
      <c r="A175" s="2"/>
      <c r="B175" s="1"/>
      <c r="C175" s="63" t="str">
        <f>+'FBCF por Productos Pctes'!F5</f>
        <v>FBCF.OCONS20</v>
      </c>
      <c r="D175" s="63" t="str">
        <f>+'FBCF por Productos Pctes'!F4</f>
        <v>FBCF. Activos fijos materiales. Construcción. Otros edificios y construcciones</v>
      </c>
      <c r="E175" s="148" t="s">
        <v>13</v>
      </c>
      <c r="F175" s="148" t="s">
        <v>2</v>
      </c>
      <c r="G175" s="901"/>
      <c r="H175" s="129"/>
      <c r="I175" s="129"/>
      <c r="J175" s="129"/>
      <c r="K175" s="129"/>
      <c r="L175" s="129"/>
      <c r="M175" s="129"/>
      <c r="N175" s="129"/>
      <c r="O175" s="129"/>
      <c r="P175" s="129"/>
      <c r="Q175" s="129"/>
      <c r="R175" s="1370" t="s">
        <v>953</v>
      </c>
      <c r="S175" s="1370"/>
      <c r="T175" s="1370"/>
      <c r="U175" s="1370"/>
      <c r="V175" s="1370"/>
      <c r="W175" s="1370"/>
      <c r="X175" s="1370"/>
      <c r="Y175" s="1370"/>
      <c r="Z175" s="1370"/>
      <c r="AA175" s="1370"/>
      <c r="AB175" s="1370"/>
      <c r="AC175" s="1370"/>
      <c r="AD175" s="1370"/>
      <c r="AE175" s="1370"/>
      <c r="AF175" s="1370"/>
      <c r="AG175" s="1370"/>
      <c r="AH175" s="1373" t="s">
        <v>34</v>
      </c>
      <c r="AI175" s="1373"/>
      <c r="AJ175" s="1373"/>
      <c r="AK175" s="1373"/>
      <c r="AL175" s="1373"/>
      <c r="AM175" s="1371" t="s">
        <v>4</v>
      </c>
      <c r="AN175" s="1371"/>
      <c r="AO175" s="1371"/>
      <c r="AP175" s="1371"/>
      <c r="AQ175" s="1371"/>
      <c r="AR175" s="1371"/>
      <c r="AS175" s="1371"/>
      <c r="AT175" s="1371"/>
      <c r="AU175" s="1371"/>
      <c r="AV175" s="1371"/>
      <c r="AW175" s="1369" t="s">
        <v>896</v>
      </c>
      <c r="AX175" s="1369"/>
      <c r="AY175" s="1369"/>
      <c r="AZ175" s="1369"/>
      <c r="BA175" s="1369"/>
      <c r="BB175" s="1369"/>
      <c r="BC175" s="1369"/>
      <c r="BD175" s="1369"/>
      <c r="BE175" s="1369"/>
      <c r="BF175" s="1369"/>
      <c r="BG175" s="1369"/>
      <c r="BH175" s="1369"/>
      <c r="BI175" s="1369"/>
      <c r="BJ175" s="1369"/>
      <c r="BK175" s="1369"/>
      <c r="BL175" s="1369"/>
      <c r="BM175" s="1369"/>
      <c r="BN175" s="1369"/>
      <c r="BO175" s="1369"/>
      <c r="BP175" s="1369"/>
      <c r="BQ175" s="1369"/>
      <c r="BR175" s="1369"/>
      <c r="BS175" s="1369"/>
      <c r="BT175" s="1369"/>
      <c r="BU175" s="1369"/>
      <c r="BV175" s="1369"/>
      <c r="BW175" s="1369"/>
      <c r="BX175" s="1369"/>
      <c r="BY175" s="1369"/>
      <c r="BZ175" s="1369"/>
    </row>
    <row r="176" spans="1:78" ht="12.75" hidden="1" customHeight="1" outlineLevel="1">
      <c r="A176" s="2"/>
      <c r="B176" s="1"/>
      <c r="C176" s="63" t="str">
        <f>+'FBCF por Productos Pctes'!G5</f>
        <v>FBCF.TRANS20</v>
      </c>
      <c r="D176" s="63" t="str">
        <f>+'FBCF por Productos Pctes'!G4</f>
        <v>FBCF. Activos fijos materiales. Maquinaria bienes de equipo y sistemas de armamento. Material de transporte</v>
      </c>
      <c r="E176" s="148" t="s">
        <v>13</v>
      </c>
      <c r="F176" s="148" t="s">
        <v>2</v>
      </c>
      <c r="G176" s="901"/>
      <c r="H176" s="129"/>
      <c r="I176" s="129"/>
      <c r="J176" s="129"/>
      <c r="K176" s="129"/>
      <c r="L176" s="129"/>
      <c r="M176" s="129"/>
      <c r="N176" s="129"/>
      <c r="O176" s="129"/>
      <c r="P176" s="129"/>
      <c r="Q176" s="129"/>
      <c r="R176" s="1370" t="s">
        <v>953</v>
      </c>
      <c r="S176" s="1370"/>
      <c r="T176" s="1370"/>
      <c r="U176" s="1370"/>
      <c r="V176" s="1370"/>
      <c r="W176" s="1370"/>
      <c r="X176" s="1370"/>
      <c r="Y176" s="1370"/>
      <c r="Z176" s="1370"/>
      <c r="AA176" s="1370"/>
      <c r="AB176" s="1370"/>
      <c r="AC176" s="1370"/>
      <c r="AD176" s="1370"/>
      <c r="AE176" s="1370"/>
      <c r="AF176" s="1370"/>
      <c r="AG176" s="1370"/>
      <c r="AH176" s="1373" t="s">
        <v>34</v>
      </c>
      <c r="AI176" s="1373"/>
      <c r="AJ176" s="1373"/>
      <c r="AK176" s="1373"/>
      <c r="AL176" s="1373"/>
      <c r="AM176" s="1371" t="s">
        <v>4</v>
      </c>
      <c r="AN176" s="1371"/>
      <c r="AO176" s="1371"/>
      <c r="AP176" s="1371"/>
      <c r="AQ176" s="1371"/>
      <c r="AR176" s="1371"/>
      <c r="AS176" s="1371"/>
      <c r="AT176" s="1371"/>
      <c r="AU176" s="1371"/>
      <c r="AV176" s="1371"/>
      <c r="AW176" s="1369" t="s">
        <v>896</v>
      </c>
      <c r="AX176" s="1369"/>
      <c r="AY176" s="1369"/>
      <c r="AZ176" s="1369"/>
      <c r="BA176" s="1369"/>
      <c r="BB176" s="1369"/>
      <c r="BC176" s="1369"/>
      <c r="BD176" s="1369"/>
      <c r="BE176" s="1369"/>
      <c r="BF176" s="1369"/>
      <c r="BG176" s="1369"/>
      <c r="BH176" s="1369"/>
      <c r="BI176" s="1369"/>
      <c r="BJ176" s="1369"/>
      <c r="BK176" s="1369"/>
      <c r="BL176" s="1369"/>
      <c r="BM176" s="1369"/>
      <c r="BN176" s="1369"/>
      <c r="BO176" s="1369"/>
      <c r="BP176" s="1369"/>
      <c r="BQ176" s="1369"/>
      <c r="BR176" s="1369"/>
      <c r="BS176" s="1369"/>
      <c r="BT176" s="1369"/>
      <c r="BU176" s="1369"/>
      <c r="BV176" s="1369"/>
      <c r="BW176" s="1369"/>
      <c r="BX176" s="1369"/>
      <c r="BY176" s="1369"/>
      <c r="BZ176" s="1369"/>
    </row>
    <row r="177" spans="1:78" ht="12.75" hidden="1" customHeight="1" outlineLevel="1">
      <c r="A177" s="2"/>
      <c r="B177" s="1"/>
      <c r="C177" s="63" t="str">
        <f>+'FBCF por Productos Pctes'!H5</f>
        <v>FBCF.OTRANS20</v>
      </c>
      <c r="D177" s="63" t="str">
        <f>+'FBCF por Productos Pctes'!H4</f>
        <v>FBCF. Activos fijos materiales. Maquinaria bienes de equipo y sistemas de armamento. Otros</v>
      </c>
      <c r="E177" s="148" t="s">
        <v>13</v>
      </c>
      <c r="F177" s="148" t="s">
        <v>2</v>
      </c>
      <c r="G177" s="901"/>
      <c r="H177" s="125"/>
      <c r="I177" s="125"/>
      <c r="J177" s="125"/>
      <c r="K177" s="125"/>
      <c r="L177" s="125"/>
      <c r="M177" s="125"/>
      <c r="N177" s="125"/>
      <c r="O177" s="125"/>
      <c r="P177" s="125"/>
      <c r="Q177" s="125"/>
      <c r="R177" s="125"/>
      <c r="S177" s="125"/>
      <c r="T177" s="125"/>
      <c r="U177" s="125"/>
      <c r="V177" s="125"/>
      <c r="W177" s="125"/>
      <c r="X177" s="125"/>
      <c r="Y177" s="125"/>
      <c r="Z177" s="125"/>
      <c r="AA177" s="125"/>
      <c r="AB177" s="125"/>
      <c r="AC177" s="125"/>
      <c r="AD177" s="125"/>
      <c r="AE177" s="125"/>
      <c r="AF177" s="125"/>
      <c r="AG177" s="125"/>
      <c r="AH177" s="1373" t="s">
        <v>34</v>
      </c>
      <c r="AI177" s="1373"/>
      <c r="AJ177" s="1373"/>
      <c r="AK177" s="1373"/>
      <c r="AL177" s="1373"/>
      <c r="AM177" s="1371" t="s">
        <v>4</v>
      </c>
      <c r="AN177" s="1371"/>
      <c r="AO177" s="1371"/>
      <c r="AP177" s="1371"/>
      <c r="AQ177" s="1371"/>
      <c r="AR177" s="1371"/>
      <c r="AS177" s="1371"/>
      <c r="AT177" s="1371"/>
      <c r="AU177" s="1371"/>
      <c r="AV177" s="1371"/>
      <c r="AW177" s="1369" t="s">
        <v>896</v>
      </c>
      <c r="AX177" s="1369"/>
      <c r="AY177" s="1369"/>
      <c r="AZ177" s="1369"/>
      <c r="BA177" s="1369"/>
      <c r="BB177" s="1369"/>
      <c r="BC177" s="1369"/>
      <c r="BD177" s="1369"/>
      <c r="BE177" s="1369"/>
      <c r="BF177" s="1369"/>
      <c r="BG177" s="1369"/>
      <c r="BH177" s="1369"/>
      <c r="BI177" s="1369"/>
      <c r="BJ177" s="1369"/>
      <c r="BK177" s="1369"/>
      <c r="BL177" s="1369"/>
      <c r="BM177" s="1369"/>
      <c r="BN177" s="1369"/>
      <c r="BO177" s="1369"/>
      <c r="BP177" s="1369"/>
      <c r="BQ177" s="1369"/>
      <c r="BR177" s="1369"/>
      <c r="BS177" s="1369"/>
      <c r="BT177" s="1369"/>
      <c r="BU177" s="1369"/>
      <c r="BV177" s="1369"/>
      <c r="BW177" s="1369"/>
      <c r="BX177" s="1369"/>
      <c r="BY177" s="1369"/>
      <c r="BZ177" s="1369"/>
    </row>
    <row r="178" spans="1:78" ht="12.75" hidden="1" customHeight="1" outlineLevel="1">
      <c r="A178" s="2"/>
      <c r="B178" s="1"/>
      <c r="C178" s="63" t="str">
        <f>+'FBCF por Productos Pctes'!I5</f>
        <v>FBCF.RBIO20</v>
      </c>
      <c r="D178" s="63" t="str">
        <f>+'FBCF por Productos Pctes'!I4</f>
        <v>FBCF. Activos fijos materiales. Recursos biológicos cultivados</v>
      </c>
      <c r="E178" s="148" t="s">
        <v>13</v>
      </c>
      <c r="F178" s="148" t="s">
        <v>2</v>
      </c>
      <c r="G178" s="901"/>
      <c r="H178" s="125"/>
      <c r="I178" s="125"/>
      <c r="J178" s="125"/>
      <c r="K178" s="125"/>
      <c r="L178" s="125"/>
      <c r="M178" s="125"/>
      <c r="N178" s="125"/>
      <c r="O178" s="125"/>
      <c r="P178" s="125"/>
      <c r="Q178" s="125"/>
      <c r="R178" s="125"/>
      <c r="S178" s="125"/>
      <c r="T178" s="125"/>
      <c r="U178" s="125"/>
      <c r="V178" s="125"/>
      <c r="W178" s="125"/>
      <c r="X178" s="125"/>
      <c r="Y178" s="125"/>
      <c r="Z178" s="125"/>
      <c r="AA178" s="125"/>
      <c r="AB178" s="125"/>
      <c r="AC178" s="125"/>
      <c r="AD178" s="125"/>
      <c r="AE178" s="125"/>
      <c r="AF178" s="125"/>
      <c r="AG178" s="125"/>
      <c r="AH178" s="1373" t="s">
        <v>34</v>
      </c>
      <c r="AI178" s="1373"/>
      <c r="AJ178" s="1373"/>
      <c r="AK178" s="1373"/>
      <c r="AL178" s="1373"/>
      <c r="AM178" s="1371" t="s">
        <v>4</v>
      </c>
      <c r="AN178" s="1371"/>
      <c r="AO178" s="1371"/>
      <c r="AP178" s="1371"/>
      <c r="AQ178" s="1371"/>
      <c r="AR178" s="1371"/>
      <c r="AS178" s="1371"/>
      <c r="AT178" s="1371"/>
      <c r="AU178" s="1371"/>
      <c r="AV178" s="1371"/>
      <c r="AW178" s="1369" t="s">
        <v>896</v>
      </c>
      <c r="AX178" s="1369"/>
      <c r="AY178" s="1369"/>
      <c r="AZ178" s="1369"/>
      <c r="BA178" s="1369"/>
      <c r="BB178" s="1369"/>
      <c r="BC178" s="1369"/>
      <c r="BD178" s="1369"/>
      <c r="BE178" s="1369"/>
      <c r="BF178" s="1369"/>
      <c r="BG178" s="1369"/>
      <c r="BH178" s="1369"/>
      <c r="BI178" s="1369"/>
      <c r="BJ178" s="1369"/>
      <c r="BK178" s="1369"/>
      <c r="BL178" s="1369"/>
      <c r="BM178" s="1369"/>
      <c r="BN178" s="1369"/>
      <c r="BO178" s="1369"/>
      <c r="BP178" s="1369"/>
      <c r="BQ178" s="1369"/>
      <c r="BR178" s="1369"/>
      <c r="BS178" s="1369"/>
      <c r="BT178" s="1369"/>
      <c r="BU178" s="1369"/>
      <c r="BV178" s="1369"/>
      <c r="BW178" s="1369"/>
      <c r="BX178" s="1369"/>
      <c r="BY178" s="1369"/>
      <c r="BZ178" s="1369"/>
    </row>
    <row r="179" spans="1:78" ht="12.75" hidden="1" customHeight="1" outlineLevel="1">
      <c r="A179" s="2"/>
      <c r="B179" s="1"/>
      <c r="C179" s="63" t="str">
        <f>+'FBCF por Productos Pctes'!J5</f>
        <v>FBCF.AINMAT20</v>
      </c>
      <c r="D179" s="63" t="str">
        <f>+'FBCF por Productos Pctes'!J4</f>
        <v>FBCF. Activos fijos inmateriales. Productos de la propiedad intelectual</v>
      </c>
      <c r="E179" s="148" t="s">
        <v>13</v>
      </c>
      <c r="F179" s="148" t="s">
        <v>2</v>
      </c>
      <c r="G179" s="901"/>
      <c r="H179" s="125"/>
      <c r="I179" s="125"/>
      <c r="J179" s="125"/>
      <c r="K179" s="125"/>
      <c r="L179" s="125"/>
      <c r="M179" s="125"/>
      <c r="N179" s="125"/>
      <c r="O179" s="125"/>
      <c r="P179" s="125"/>
      <c r="Q179" s="125"/>
      <c r="R179" s="125"/>
      <c r="S179" s="125"/>
      <c r="T179" s="125"/>
      <c r="U179" s="125"/>
      <c r="V179" s="125"/>
      <c r="W179" s="125"/>
      <c r="X179" s="125"/>
      <c r="Y179" s="125"/>
      <c r="Z179" s="125"/>
      <c r="AA179" s="125"/>
      <c r="AB179" s="125"/>
      <c r="AC179" s="125"/>
      <c r="AD179" s="125"/>
      <c r="AE179" s="125"/>
      <c r="AF179" s="125"/>
      <c r="AG179" s="125"/>
      <c r="AH179" s="1373" t="s">
        <v>34</v>
      </c>
      <c r="AI179" s="1373"/>
      <c r="AJ179" s="1373"/>
      <c r="AK179" s="1373"/>
      <c r="AL179" s="1373"/>
      <c r="AM179" s="1371" t="s">
        <v>4</v>
      </c>
      <c r="AN179" s="1371"/>
      <c r="AO179" s="1371"/>
      <c r="AP179" s="1371"/>
      <c r="AQ179" s="1371"/>
      <c r="AR179" s="1371"/>
      <c r="AS179" s="1371"/>
      <c r="AT179" s="1371"/>
      <c r="AU179" s="1371"/>
      <c r="AV179" s="1371"/>
      <c r="AW179" s="1369" t="s">
        <v>896</v>
      </c>
      <c r="AX179" s="1369"/>
      <c r="AY179" s="1369"/>
      <c r="AZ179" s="1369"/>
      <c r="BA179" s="1369"/>
      <c r="BB179" s="1369"/>
      <c r="BC179" s="1369"/>
      <c r="BD179" s="1369"/>
      <c r="BE179" s="1369"/>
      <c r="BF179" s="1369"/>
      <c r="BG179" s="1369"/>
      <c r="BH179" s="1369"/>
      <c r="BI179" s="1369"/>
      <c r="BJ179" s="1369"/>
      <c r="BK179" s="1369"/>
      <c r="BL179" s="1369"/>
      <c r="BM179" s="1369"/>
      <c r="BN179" s="1369"/>
      <c r="BO179" s="1369"/>
      <c r="BP179" s="1369"/>
      <c r="BQ179" s="1369"/>
      <c r="BR179" s="1369"/>
      <c r="BS179" s="1369"/>
      <c r="BT179" s="1369"/>
      <c r="BU179" s="1369"/>
      <c r="BV179" s="1369"/>
      <c r="BW179" s="1369"/>
      <c r="BX179" s="1369"/>
      <c r="BY179" s="1369"/>
      <c r="BZ179" s="1369"/>
    </row>
    <row r="180" spans="1:78" ht="12.75" hidden="1" customHeight="1" outlineLevel="1">
      <c r="A180" s="2"/>
      <c r="B180" s="1"/>
      <c r="C180" s="63" t="str">
        <f>+'FBCF por Productos Pctes'!K5</f>
        <v>FBCF.FBCF.OTRANS-BIO-INMAT20</v>
      </c>
      <c r="D180" s="63" t="str">
        <f>+'FBCF por Productos Pctes'!K4</f>
        <v>FBCF. Activos fijos materiales. (Otros + Rec. Cultivados) + Activos fijos inmateriales</v>
      </c>
      <c r="E180" s="148" t="s">
        <v>13</v>
      </c>
      <c r="F180" s="148" t="s">
        <v>2</v>
      </c>
      <c r="G180" s="901"/>
      <c r="H180" s="129"/>
      <c r="I180" s="129"/>
      <c r="J180" s="129"/>
      <c r="K180" s="129"/>
      <c r="L180" s="129"/>
      <c r="M180" s="129"/>
      <c r="N180" s="129"/>
      <c r="O180" s="129"/>
      <c r="P180" s="129"/>
      <c r="Q180" s="129"/>
      <c r="R180" s="1370" t="s">
        <v>953</v>
      </c>
      <c r="S180" s="1370"/>
      <c r="T180" s="1370"/>
      <c r="U180" s="1370"/>
      <c r="V180" s="1370"/>
      <c r="W180" s="1370"/>
      <c r="X180" s="1370"/>
      <c r="Y180" s="1370"/>
      <c r="Z180" s="1370"/>
      <c r="AA180" s="1370"/>
      <c r="AB180" s="1370"/>
      <c r="AC180" s="1370"/>
      <c r="AD180" s="1370"/>
      <c r="AE180" s="1370"/>
      <c r="AF180" s="1370"/>
      <c r="AG180" s="1370"/>
      <c r="AH180" s="1373" t="s">
        <v>34</v>
      </c>
      <c r="AI180" s="1373"/>
      <c r="AJ180" s="1373"/>
      <c r="AK180" s="1373"/>
      <c r="AL180" s="1373"/>
      <c r="AM180" s="1371" t="s">
        <v>4</v>
      </c>
      <c r="AN180" s="1371"/>
      <c r="AO180" s="1371"/>
      <c r="AP180" s="1371"/>
      <c r="AQ180" s="1371"/>
      <c r="AR180" s="1371"/>
      <c r="AS180" s="1371"/>
      <c r="AT180" s="1371"/>
      <c r="AU180" s="1371"/>
      <c r="AV180" s="1371"/>
      <c r="AW180" s="1369" t="s">
        <v>896</v>
      </c>
      <c r="AX180" s="1369"/>
      <c r="AY180" s="1369"/>
      <c r="AZ180" s="1369"/>
      <c r="BA180" s="1369"/>
      <c r="BB180" s="1369"/>
      <c r="BC180" s="1369"/>
      <c r="BD180" s="1369"/>
      <c r="BE180" s="1369"/>
      <c r="BF180" s="1369"/>
      <c r="BG180" s="1369"/>
      <c r="BH180" s="1369"/>
      <c r="BI180" s="1369"/>
      <c r="BJ180" s="1369"/>
      <c r="BK180" s="1369"/>
      <c r="BL180" s="1369"/>
      <c r="BM180" s="1369"/>
      <c r="BN180" s="1369"/>
      <c r="BO180" s="1369"/>
      <c r="BP180" s="1369"/>
      <c r="BQ180" s="1369"/>
      <c r="BR180" s="1369"/>
      <c r="BS180" s="1369"/>
      <c r="BT180" s="1369"/>
      <c r="BU180" s="1369"/>
      <c r="BV180" s="1369"/>
      <c r="BW180" s="1369"/>
      <c r="BX180" s="1369"/>
      <c r="BY180" s="1369"/>
      <c r="BZ180" s="1369"/>
    </row>
    <row r="181" spans="1:78" ht="12.75" hidden="1" customHeight="1" outlineLevel="1">
      <c r="A181" s="2"/>
      <c r="B181" s="1"/>
      <c r="C181" s="63"/>
      <c r="D181" s="63"/>
      <c r="E181" s="148"/>
      <c r="F181" s="148"/>
      <c r="G181" s="63"/>
      <c r="H181" s="249"/>
      <c r="I181" s="249"/>
      <c r="J181" s="249"/>
      <c r="K181" s="249"/>
      <c r="L181" s="249"/>
      <c r="M181" s="249"/>
      <c r="N181" s="249"/>
      <c r="O181" s="249"/>
      <c r="P181" s="249"/>
      <c r="Q181" s="249"/>
      <c r="R181" s="249"/>
      <c r="S181" s="249"/>
      <c r="T181" s="249"/>
      <c r="U181" s="249"/>
      <c r="V181" s="249"/>
      <c r="W181" s="249"/>
      <c r="X181" s="249"/>
      <c r="Y181" s="249"/>
      <c r="Z181" s="249"/>
      <c r="AA181" s="249"/>
      <c r="AB181" s="249"/>
      <c r="AC181" s="249"/>
      <c r="AD181" s="249"/>
      <c r="AE181" s="249"/>
      <c r="AF181" s="249"/>
      <c r="AG181" s="249"/>
      <c r="AH181" s="249"/>
      <c r="AI181" s="249"/>
      <c r="AJ181" s="249"/>
      <c r="AK181" s="249"/>
      <c r="AL181" s="249"/>
      <c r="AM181" s="249"/>
      <c r="AN181" s="249"/>
      <c r="AO181" s="249"/>
      <c r="AP181" s="249"/>
      <c r="AQ181" s="249"/>
      <c r="AR181" s="249"/>
      <c r="AS181" s="249"/>
      <c r="AT181" s="249"/>
      <c r="AU181" s="249"/>
      <c r="AV181" s="249"/>
      <c r="AW181" s="249"/>
      <c r="AX181" s="249"/>
      <c r="AY181" s="249"/>
      <c r="AZ181" s="249"/>
      <c r="BA181" s="249"/>
      <c r="BB181" s="249"/>
      <c r="BC181" s="249"/>
      <c r="BD181" s="249"/>
      <c r="BE181" s="249"/>
      <c r="BF181" s="249"/>
      <c r="BG181" s="249"/>
      <c r="BH181" s="249"/>
      <c r="BI181" s="249"/>
      <c r="BJ181" s="249"/>
      <c r="BK181" s="249"/>
      <c r="BL181" s="249"/>
      <c r="BM181" s="249"/>
      <c r="BN181" s="249"/>
      <c r="BO181" s="249"/>
      <c r="BP181" s="249"/>
      <c r="BQ181" s="249"/>
      <c r="BR181" s="249"/>
      <c r="BS181" s="249"/>
      <c r="BT181" s="249"/>
      <c r="BU181" s="249"/>
      <c r="BV181" s="1"/>
      <c r="BW181" s="1"/>
      <c r="BX181" s="1"/>
      <c r="BY181" s="1"/>
      <c r="BZ181" s="1"/>
    </row>
    <row r="182" spans="1:78" ht="13" collapsed="1">
      <c r="C182" s="63"/>
      <c r="D182" s="63"/>
      <c r="E182" s="148"/>
      <c r="F182" s="148"/>
    </row>
    <row r="183" spans="1:78" ht="12.75" customHeight="1">
      <c r="A183" s="124" t="s">
        <v>206</v>
      </c>
      <c r="B183" s="266" t="str">
        <f>+'FBCF por Productos Deflactor'!B1</f>
        <v>CUADRO 15:    DEFLACTORES DE LA FBCF POR PRODUCTOS</v>
      </c>
      <c r="C183" s="268"/>
      <c r="D183" s="267" t="str">
        <f>+A4</f>
        <v>AÑO 2020=100</v>
      </c>
      <c r="E183" s="267"/>
      <c r="F183" s="267"/>
      <c r="G183" s="267"/>
      <c r="H183" s="267"/>
      <c r="I183" s="267"/>
      <c r="J183" s="267"/>
      <c r="K183" s="267"/>
      <c r="L183" s="267"/>
      <c r="M183" s="267"/>
      <c r="N183" s="267"/>
      <c r="O183" s="267"/>
      <c r="P183" s="267"/>
      <c r="Q183" s="267"/>
      <c r="R183" s="267"/>
      <c r="S183" s="267"/>
      <c r="T183" s="267"/>
      <c r="U183" s="267"/>
      <c r="V183" s="267"/>
      <c r="W183" s="267"/>
      <c r="X183" s="267"/>
      <c r="Y183" s="267"/>
      <c r="Z183" s="267"/>
      <c r="AA183" s="267"/>
      <c r="AB183" s="267"/>
      <c r="AC183" s="267"/>
      <c r="AD183" s="267"/>
      <c r="AE183" s="267"/>
      <c r="AF183" s="267"/>
      <c r="AG183" s="267"/>
      <c r="AH183" s="267"/>
      <c r="AI183" s="267"/>
      <c r="AJ183" s="267"/>
      <c r="AK183" s="267"/>
      <c r="AL183" s="267"/>
      <c r="AM183" s="267"/>
      <c r="AN183" s="267"/>
      <c r="AO183" s="267"/>
      <c r="AP183" s="267"/>
      <c r="AQ183" s="267"/>
      <c r="AR183" s="267"/>
      <c r="AS183" s="267"/>
      <c r="AT183" s="267"/>
      <c r="AU183" s="267"/>
      <c r="AV183" s="267"/>
      <c r="AW183" s="267"/>
      <c r="AX183" s="267"/>
      <c r="AY183" s="267"/>
      <c r="AZ183" s="267"/>
      <c r="BA183" s="267"/>
      <c r="BB183" s="267"/>
      <c r="BC183" s="267"/>
      <c r="BD183" s="267"/>
      <c r="BE183" s="267"/>
      <c r="BF183" s="267"/>
      <c r="BG183" s="267"/>
      <c r="BH183" s="267"/>
      <c r="BI183" s="267"/>
      <c r="BJ183" s="267"/>
      <c r="BK183" s="267"/>
      <c r="BL183" s="267"/>
      <c r="BM183" s="267"/>
      <c r="BN183" s="267"/>
      <c r="BO183" s="267"/>
      <c r="BP183" s="267"/>
      <c r="BQ183" s="267"/>
      <c r="BR183" s="267"/>
      <c r="BS183" s="267"/>
      <c r="BT183" s="267"/>
      <c r="BU183" s="267"/>
      <c r="BV183" s="267"/>
      <c r="BW183" s="267"/>
      <c r="BX183" s="267"/>
      <c r="BY183" s="267"/>
      <c r="BZ183" s="267"/>
    </row>
    <row r="184" spans="1:78" ht="12.75" hidden="1" customHeight="1" outlineLevel="1">
      <c r="A184" s="2"/>
      <c r="B184" s="1"/>
      <c r="C184" s="133"/>
      <c r="D184" s="121"/>
      <c r="E184" s="121"/>
      <c r="F184" s="160"/>
      <c r="G184" s="126"/>
      <c r="H184" s="132"/>
      <c r="I184" s="132"/>
      <c r="J184" s="132"/>
      <c r="K184" s="132"/>
      <c r="L184" s="132"/>
      <c r="M184" s="132"/>
      <c r="N184" s="132"/>
      <c r="O184" s="132"/>
      <c r="P184" s="132"/>
      <c r="Q184" s="132"/>
      <c r="R184" s="132"/>
      <c r="S184" s="132"/>
      <c r="T184" s="132"/>
      <c r="U184" s="132"/>
      <c r="V184" s="132"/>
      <c r="W184" s="132"/>
      <c r="X184" s="132"/>
      <c r="Y184" s="132"/>
      <c r="Z184" s="132"/>
      <c r="AA184" s="132"/>
      <c r="AB184" s="132"/>
      <c r="AC184" s="132"/>
      <c r="AD184" s="132"/>
      <c r="AE184" s="132"/>
      <c r="AF184" s="132"/>
      <c r="AG184" s="132"/>
      <c r="AH184" s="132"/>
      <c r="AI184" s="132"/>
      <c r="AJ184" s="132"/>
      <c r="AK184" s="132"/>
      <c r="AL184" s="132"/>
      <c r="AM184" s="132"/>
      <c r="AN184" s="132"/>
      <c r="AO184" s="132"/>
      <c r="AP184" s="132"/>
      <c r="AQ184" s="132"/>
      <c r="AR184" s="132"/>
      <c r="AS184" s="132"/>
      <c r="AT184" s="132"/>
      <c r="AU184" s="132"/>
      <c r="AV184" s="132"/>
      <c r="AW184" s="132"/>
      <c r="AX184" s="132"/>
      <c r="AY184" s="132"/>
      <c r="AZ184" s="132"/>
      <c r="BA184" s="132"/>
      <c r="BB184" s="132"/>
      <c r="BC184" s="132"/>
      <c r="BD184" s="132"/>
      <c r="BE184" s="132"/>
      <c r="BF184" s="132"/>
      <c r="BG184" s="132"/>
      <c r="BH184" s="132"/>
      <c r="BI184" s="132"/>
      <c r="BJ184" s="123"/>
      <c r="BK184" s="123"/>
      <c r="BL184" s="123"/>
      <c r="BM184" s="123"/>
      <c r="BN184" s="123"/>
      <c r="BO184" s="123"/>
      <c r="BP184" s="123"/>
      <c r="BQ184" s="123"/>
      <c r="BR184" s="123"/>
      <c r="BS184" s="123"/>
      <c r="BT184" s="1"/>
      <c r="BU184" s="1"/>
      <c r="BV184" s="1"/>
      <c r="BW184" s="1"/>
      <c r="BX184" s="1"/>
      <c r="BY184" s="1"/>
      <c r="BZ184" s="1"/>
    </row>
    <row r="185" spans="1:78" ht="12.75" hidden="1" customHeight="1" outlineLevel="1">
      <c r="A185" s="2"/>
      <c r="B185" s="1"/>
      <c r="C185" s="63" t="str">
        <f>+'FBCF por Productos Deflactor'!B5</f>
        <v>dFBC</v>
      </c>
      <c r="D185" s="63" t="str">
        <f>+'FBCF por Productos Deflactor'!B4</f>
        <v>Deflactor de la Formación bruta de capital</v>
      </c>
      <c r="E185" s="148"/>
      <c r="F185" s="148"/>
      <c r="G185" s="63"/>
      <c r="H185" s="129"/>
      <c r="I185" s="129"/>
      <c r="J185" s="129"/>
      <c r="K185" s="129"/>
      <c r="L185" s="129"/>
      <c r="M185" s="129"/>
      <c r="N185" s="129"/>
      <c r="O185" s="129"/>
      <c r="P185" s="129"/>
      <c r="Q185" s="129"/>
      <c r="R185" s="129"/>
      <c r="S185" s="129"/>
      <c r="T185" s="135"/>
      <c r="U185" s="136"/>
      <c r="V185" s="135"/>
      <c r="W185" s="135"/>
      <c r="X185" s="135"/>
      <c r="Y185" s="135"/>
      <c r="Z185" s="135"/>
      <c r="AA185" s="135"/>
      <c r="AB185" s="135"/>
      <c r="AC185" s="135"/>
      <c r="AD185" s="135"/>
      <c r="AE185" s="135"/>
      <c r="AF185" s="135"/>
      <c r="AG185" s="135"/>
      <c r="AH185" s="135"/>
      <c r="AI185" s="135"/>
      <c r="AJ185" s="135"/>
      <c r="AK185" s="135"/>
      <c r="AL185" s="135"/>
      <c r="AM185" s="135"/>
      <c r="AN185" s="135"/>
      <c r="AO185" s="135"/>
      <c r="AP185" s="135"/>
      <c r="AQ185" s="135"/>
      <c r="AR185" s="135"/>
      <c r="AS185" s="135"/>
      <c r="AT185" s="135"/>
      <c r="AU185" s="135"/>
      <c r="AV185" s="135"/>
      <c r="AW185" s="135"/>
      <c r="AX185" s="135"/>
      <c r="AY185" s="135"/>
      <c r="AZ185" s="135"/>
      <c r="BA185" s="135"/>
      <c r="BB185" s="135"/>
      <c r="BC185" s="135"/>
      <c r="BD185" s="135"/>
      <c r="BE185" s="135"/>
      <c r="BF185" s="135"/>
      <c r="BG185" s="135"/>
      <c r="BH185" s="135"/>
      <c r="BI185" s="135"/>
      <c r="BJ185" s="123"/>
      <c r="BK185" s="123"/>
      <c r="BL185" s="123"/>
      <c r="BM185" s="123"/>
      <c r="BN185" s="123"/>
      <c r="BO185" s="123"/>
      <c r="BP185" s="123"/>
      <c r="BQ185" s="123"/>
      <c r="BR185" s="123"/>
      <c r="BS185" s="123"/>
      <c r="BT185" s="1"/>
      <c r="BU185" s="1"/>
      <c r="BV185" s="1"/>
      <c r="BW185" s="1"/>
      <c r="BX185" s="1"/>
      <c r="BY185" s="1"/>
      <c r="BZ185" s="1"/>
    </row>
    <row r="186" spans="1:78" ht="12.75" hidden="1" customHeight="1" outlineLevel="1">
      <c r="A186" s="2"/>
      <c r="B186" s="1"/>
      <c r="C186" s="63" t="str">
        <f>+'FBCF por Productos Deflactor'!C5</f>
        <v>dFBCF</v>
      </c>
      <c r="D186" s="63" t="str">
        <f>+'FBCF por Productos Deflactor'!C4</f>
        <v>Deflactor de la Formación bruta de capital fijo</v>
      </c>
      <c r="E186" s="148"/>
      <c r="F186" s="148"/>
      <c r="G186" s="63"/>
      <c r="H186" s="1369"/>
      <c r="I186" s="1369"/>
      <c r="J186" s="1369"/>
      <c r="K186" s="1369"/>
      <c r="L186" s="1369"/>
      <c r="M186" s="1369"/>
      <c r="N186" s="1369"/>
      <c r="O186" s="1369"/>
      <c r="P186" s="1369"/>
      <c r="Q186" s="1369"/>
      <c r="R186" s="1369"/>
      <c r="S186" s="1369"/>
      <c r="T186" s="1369"/>
      <c r="U186" s="1369"/>
      <c r="V186" s="1369"/>
      <c r="W186" s="1369"/>
      <c r="X186" s="1369"/>
      <c r="Y186" s="1369"/>
      <c r="Z186" s="1369"/>
      <c r="AA186" s="1369"/>
      <c r="AB186" s="1369"/>
      <c r="AC186" s="1369"/>
      <c r="AD186" s="1369"/>
      <c r="AE186" s="1369"/>
      <c r="AF186" s="1369"/>
      <c r="AG186" s="1369"/>
      <c r="AH186" s="1369"/>
      <c r="AI186" s="1369"/>
      <c r="AJ186" s="1369"/>
      <c r="AK186" s="1369"/>
      <c r="AL186" s="1369"/>
      <c r="AM186" s="1369"/>
      <c r="AN186" s="1369"/>
      <c r="AO186" s="1369"/>
      <c r="AP186" s="1369"/>
      <c r="AQ186" s="1369"/>
      <c r="AR186" s="1369"/>
      <c r="AS186" s="1369"/>
      <c r="AT186" s="1369"/>
      <c r="AU186" s="1369"/>
      <c r="AV186" s="1369"/>
      <c r="AW186" s="1369"/>
      <c r="AX186" s="1369"/>
      <c r="AY186" s="1369"/>
      <c r="AZ186" s="1369"/>
      <c r="BA186" s="1369"/>
      <c r="BB186" s="1369"/>
      <c r="BC186" s="1369"/>
      <c r="BD186" s="1369"/>
      <c r="BE186" s="1369"/>
      <c r="BF186" s="1369"/>
      <c r="BG186" s="1369"/>
      <c r="BH186" s="1369"/>
      <c r="BI186" s="1369"/>
      <c r="BJ186" s="1369"/>
      <c r="BK186" s="1369"/>
      <c r="BL186" s="1369"/>
      <c r="BM186" s="1369"/>
      <c r="BN186" s="1369"/>
      <c r="BO186" s="1369"/>
      <c r="BP186" s="1369"/>
      <c r="BQ186" s="1369"/>
      <c r="BR186" s="1369"/>
      <c r="BS186" s="1369"/>
      <c r="BT186" s="1369"/>
      <c r="BU186" s="1369"/>
      <c r="BV186" s="1369"/>
      <c r="BW186" s="1369"/>
      <c r="BX186" s="1369"/>
      <c r="BY186" s="1369"/>
      <c r="BZ186" s="1369"/>
    </row>
    <row r="187" spans="1:78" ht="12.75" hidden="1" customHeight="1" outlineLevel="1">
      <c r="A187" s="2"/>
      <c r="B187" s="1"/>
      <c r="C187" s="63" t="str">
        <f>+'FBCF por Productos Deflactor'!D5</f>
        <v>dFBCF.VIV</v>
      </c>
      <c r="D187" s="63" t="str">
        <f>+'FBCF por Productos Deflactor'!D4</f>
        <v>Deflactor de la FBCF. Activos fijos materiales. Construcción. Viviendas</v>
      </c>
      <c r="E187" s="148"/>
      <c r="F187" s="148"/>
      <c r="G187" s="63"/>
      <c r="H187" s="1369"/>
      <c r="I187" s="1369"/>
      <c r="J187" s="1369"/>
      <c r="K187" s="1369"/>
      <c r="L187" s="1369"/>
      <c r="M187" s="1369"/>
      <c r="N187" s="1369"/>
      <c r="O187" s="1369"/>
      <c r="P187" s="1369"/>
      <c r="Q187" s="1369"/>
      <c r="R187" s="1369"/>
      <c r="S187" s="1369"/>
      <c r="T187" s="1369"/>
      <c r="U187" s="1369"/>
      <c r="V187" s="1369"/>
      <c r="W187" s="1369"/>
      <c r="X187" s="1369"/>
      <c r="Y187" s="1369"/>
      <c r="Z187" s="1369"/>
      <c r="AA187" s="1369"/>
      <c r="AB187" s="1369"/>
      <c r="AC187" s="1369"/>
      <c r="AD187" s="1369"/>
      <c r="AE187" s="1369"/>
      <c r="AF187" s="1369"/>
      <c r="AG187" s="1369"/>
      <c r="AH187" s="1369"/>
      <c r="AI187" s="1369"/>
      <c r="AJ187" s="1369"/>
      <c r="AK187" s="1369"/>
      <c r="AL187" s="1369"/>
      <c r="AM187" s="1369"/>
      <c r="AN187" s="1369"/>
      <c r="AO187" s="1369"/>
      <c r="AP187" s="1369"/>
      <c r="AQ187" s="1369"/>
      <c r="AR187" s="1369"/>
      <c r="AS187" s="1369"/>
      <c r="AT187" s="1369"/>
      <c r="AU187" s="1369"/>
      <c r="AV187" s="1369"/>
      <c r="AW187" s="1369"/>
      <c r="AX187" s="1369"/>
      <c r="AY187" s="1369"/>
      <c r="AZ187" s="1369"/>
      <c r="BA187" s="1369"/>
      <c r="BB187" s="1369"/>
      <c r="BC187" s="1369"/>
      <c r="BD187" s="1369"/>
      <c r="BE187" s="1369"/>
      <c r="BF187" s="1369"/>
      <c r="BG187" s="1369"/>
      <c r="BH187" s="1369"/>
      <c r="BI187" s="1369"/>
      <c r="BJ187" s="1369"/>
      <c r="BK187" s="1369"/>
      <c r="BL187" s="1369"/>
      <c r="BM187" s="1369"/>
      <c r="BN187" s="1369"/>
      <c r="BO187" s="1369"/>
      <c r="BP187" s="1369"/>
      <c r="BQ187" s="1369"/>
      <c r="BR187" s="1369"/>
      <c r="BS187" s="1369"/>
      <c r="BT187" s="1369"/>
      <c r="BU187" s="1369"/>
      <c r="BV187" s="1369"/>
      <c r="BW187" s="1369"/>
      <c r="BX187" s="1369"/>
      <c r="BY187" s="1369"/>
      <c r="BZ187" s="1369"/>
    </row>
    <row r="188" spans="1:78" ht="12.75" hidden="1" customHeight="1" outlineLevel="1">
      <c r="A188" s="2"/>
      <c r="B188" s="1"/>
      <c r="C188" s="63" t="str">
        <f>+'FBCF por Productos Deflactor'!E5</f>
        <v>dFBCF.OCONS</v>
      </c>
      <c r="D188" s="63" t="str">
        <f>+'FBCF por Productos Deflactor'!E4</f>
        <v>Deflactor de la FBCF. Activos fijos materiales. Construcción. Otros edificios y construcciones</v>
      </c>
      <c r="E188" s="148"/>
      <c r="F188" s="148"/>
      <c r="G188" s="63"/>
      <c r="H188" s="129"/>
      <c r="I188" s="129"/>
      <c r="J188" s="129"/>
      <c r="K188" s="129"/>
      <c r="L188" s="129"/>
      <c r="M188" s="129"/>
      <c r="N188" s="129"/>
      <c r="O188" s="129"/>
      <c r="P188" s="129"/>
      <c r="Q188" s="129"/>
      <c r="R188" s="129"/>
      <c r="S188" s="1369"/>
      <c r="T188" s="1369"/>
      <c r="U188" s="1369"/>
      <c r="V188" s="1369"/>
      <c r="W188" s="1369"/>
      <c r="X188" s="1369"/>
      <c r="Y188" s="1369"/>
      <c r="Z188" s="1369"/>
      <c r="AA188" s="1369"/>
      <c r="AB188" s="1369"/>
      <c r="AC188" s="1369"/>
      <c r="AD188" s="1369"/>
      <c r="AE188" s="1369"/>
      <c r="AF188" s="1369"/>
      <c r="AG188" s="1369"/>
      <c r="AH188" s="1369"/>
      <c r="AI188" s="1369"/>
      <c r="AJ188" s="1369"/>
      <c r="AK188" s="1369"/>
      <c r="AL188" s="1369"/>
      <c r="AM188" s="1369"/>
      <c r="AN188" s="1369"/>
      <c r="AO188" s="1369"/>
      <c r="AP188" s="1369"/>
      <c r="AQ188" s="1369"/>
      <c r="AR188" s="1369"/>
      <c r="AS188" s="1369"/>
      <c r="AT188" s="1369"/>
      <c r="AU188" s="1369"/>
      <c r="AV188" s="1369"/>
      <c r="AW188" s="1369"/>
      <c r="AX188" s="1369"/>
      <c r="AY188" s="1369"/>
      <c r="AZ188" s="1369"/>
      <c r="BA188" s="1369"/>
      <c r="BB188" s="1369"/>
      <c r="BC188" s="1369"/>
      <c r="BD188" s="1369"/>
      <c r="BE188" s="1369"/>
      <c r="BF188" s="1369"/>
      <c r="BG188" s="1369"/>
      <c r="BH188" s="1369"/>
      <c r="BI188" s="1369"/>
      <c r="BJ188" s="1369"/>
      <c r="BK188" s="1369"/>
      <c r="BL188" s="1369"/>
      <c r="BM188" s="1369"/>
      <c r="BN188" s="1369"/>
      <c r="BO188" s="1369"/>
      <c r="BP188" s="1369"/>
      <c r="BQ188" s="1369"/>
      <c r="BR188" s="1369"/>
      <c r="BS188" s="1369"/>
      <c r="BT188" s="1369"/>
      <c r="BU188" s="1369"/>
      <c r="BV188" s="1369"/>
      <c r="BW188" s="1369"/>
      <c r="BX188" s="1369"/>
      <c r="BY188" s="1369"/>
      <c r="BZ188" s="1369"/>
    </row>
    <row r="189" spans="1:78" ht="14.15" hidden="1" customHeight="1" outlineLevel="1">
      <c r="A189" s="2"/>
      <c r="B189" s="1"/>
      <c r="C189" s="63" t="str">
        <f>+'FBCF por Productos Deflactor'!F5</f>
        <v>dFBCF.TRANS</v>
      </c>
      <c r="D189" s="63" t="str">
        <f>+'FBCF por Productos Deflactor'!F4</f>
        <v>Deflactor de la FBCF. Activos fijos materiales. Maquinaria bienes de equipo y sistemas de armamento. Material de transporte</v>
      </c>
      <c r="E189" s="148"/>
      <c r="F189" s="148"/>
      <c r="G189" s="63"/>
      <c r="H189" s="129"/>
      <c r="I189" s="129"/>
      <c r="J189" s="129"/>
      <c r="K189" s="129"/>
      <c r="L189" s="129"/>
      <c r="M189" s="129"/>
      <c r="N189" s="129"/>
      <c r="O189" s="129"/>
      <c r="P189" s="129"/>
      <c r="Q189" s="129"/>
      <c r="R189" s="129"/>
      <c r="S189" s="1369"/>
      <c r="T189" s="1369"/>
      <c r="U189" s="1369"/>
      <c r="V189" s="1369"/>
      <c r="W189" s="1369"/>
      <c r="X189" s="1369"/>
      <c r="Y189" s="1369"/>
      <c r="Z189" s="1369"/>
      <c r="AA189" s="1369"/>
      <c r="AB189" s="1369"/>
      <c r="AC189" s="1369"/>
      <c r="AD189" s="1369"/>
      <c r="AE189" s="1369"/>
      <c r="AF189" s="1369"/>
      <c r="AG189" s="1369"/>
      <c r="AH189" s="1369"/>
      <c r="AI189" s="1369"/>
      <c r="AJ189" s="1369"/>
      <c r="AK189" s="1369"/>
      <c r="AL189" s="1369"/>
      <c r="AM189" s="1369"/>
      <c r="AN189" s="1369"/>
      <c r="AO189" s="1369"/>
      <c r="AP189" s="1369"/>
      <c r="AQ189" s="1369"/>
      <c r="AR189" s="1369"/>
      <c r="AS189" s="1369"/>
      <c r="AT189" s="1369"/>
      <c r="AU189" s="1369"/>
      <c r="AV189" s="1369"/>
      <c r="AW189" s="1369"/>
      <c r="AX189" s="1369"/>
      <c r="AY189" s="1369"/>
      <c r="AZ189" s="1369"/>
      <c r="BA189" s="1369"/>
      <c r="BB189" s="1369"/>
      <c r="BC189" s="1369"/>
      <c r="BD189" s="1369"/>
      <c r="BE189" s="1369"/>
      <c r="BF189" s="1369"/>
      <c r="BG189" s="1369"/>
      <c r="BH189" s="1369"/>
      <c r="BI189" s="1369"/>
      <c r="BJ189" s="1369"/>
      <c r="BK189" s="1369"/>
      <c r="BL189" s="1369"/>
      <c r="BM189" s="1369"/>
      <c r="BN189" s="1369"/>
      <c r="BO189" s="1369"/>
      <c r="BP189" s="1369"/>
      <c r="BQ189" s="1369"/>
      <c r="BR189" s="1369"/>
      <c r="BS189" s="1369"/>
      <c r="BT189" s="1369"/>
      <c r="BU189" s="1369"/>
      <c r="BV189" s="1369"/>
      <c r="BW189" s="1369"/>
      <c r="BX189" s="1369"/>
      <c r="BY189" s="1369"/>
      <c r="BZ189" s="1369"/>
    </row>
    <row r="190" spans="1:78" ht="12.75" hidden="1" customHeight="1" outlineLevel="1">
      <c r="A190" s="2"/>
      <c r="B190" s="1"/>
      <c r="C190" s="63" t="str">
        <f>+'FBCF por Productos Deflactor'!G5</f>
        <v>dFBCF.OTRANS</v>
      </c>
      <c r="D190" s="63" t="str">
        <f>+'FBCF por Productos Deflactor'!G4</f>
        <v>Deflactor de la FBCF. Activos fijos materiales. Maquinaria bienes de equipo y sistemas de armamento. Otros</v>
      </c>
      <c r="E190" s="148"/>
      <c r="F190" s="148"/>
      <c r="G190" s="63"/>
      <c r="H190" s="129"/>
      <c r="I190" s="129"/>
      <c r="J190" s="129"/>
      <c r="K190" s="129"/>
      <c r="L190" s="129"/>
      <c r="M190" s="129"/>
      <c r="N190" s="129"/>
      <c r="O190" s="129"/>
      <c r="P190" s="129"/>
      <c r="Q190" s="129"/>
      <c r="R190" s="129"/>
      <c r="S190" s="1369"/>
      <c r="T190" s="1369"/>
      <c r="U190" s="1369"/>
      <c r="V190" s="1369"/>
      <c r="W190" s="1369"/>
      <c r="X190" s="1369"/>
      <c r="Y190" s="1369"/>
      <c r="Z190" s="1369"/>
      <c r="AA190" s="1369"/>
      <c r="AB190" s="1369"/>
      <c r="AC190" s="1369"/>
      <c r="AD190" s="1369"/>
      <c r="AE190" s="1369"/>
      <c r="AF190" s="1369"/>
      <c r="AG190" s="1369"/>
      <c r="AH190" s="1369"/>
      <c r="AI190" s="1369"/>
      <c r="AJ190" s="1369"/>
      <c r="AK190" s="1369"/>
      <c r="AL190" s="1369"/>
      <c r="AM190" s="1369"/>
      <c r="AN190" s="1369"/>
      <c r="AO190" s="1369"/>
      <c r="AP190" s="1369"/>
      <c r="AQ190" s="1369"/>
      <c r="AR190" s="1369"/>
      <c r="AS190" s="1369"/>
      <c r="AT190" s="1369"/>
      <c r="AU190" s="1369"/>
      <c r="AV190" s="1369"/>
      <c r="AW190" s="1369"/>
      <c r="AX190" s="1369"/>
      <c r="AY190" s="1369"/>
      <c r="AZ190" s="1369"/>
      <c r="BA190" s="1369"/>
      <c r="BB190" s="1369"/>
      <c r="BC190" s="1369"/>
      <c r="BD190" s="1369"/>
      <c r="BE190" s="1369"/>
      <c r="BF190" s="1369"/>
      <c r="BG190" s="1369"/>
      <c r="BH190" s="1369"/>
      <c r="BI190" s="1369"/>
      <c r="BJ190" s="1369"/>
      <c r="BK190" s="1369"/>
      <c r="BL190" s="1369"/>
      <c r="BM190" s="1369"/>
      <c r="BN190" s="1369"/>
      <c r="BO190" s="1369"/>
      <c r="BP190" s="1369"/>
      <c r="BQ190" s="1369"/>
      <c r="BR190" s="1369"/>
      <c r="BS190" s="1369"/>
      <c r="BT190" s="1369"/>
      <c r="BU190" s="1369"/>
      <c r="BV190" s="1369"/>
      <c r="BW190" s="1369"/>
      <c r="BX190" s="1369"/>
      <c r="BY190" s="1369"/>
      <c r="BZ190" s="1369"/>
    </row>
    <row r="191" spans="1:78" ht="12.75" hidden="1" customHeight="1" outlineLevel="1">
      <c r="A191" s="2"/>
      <c r="B191" s="1"/>
      <c r="C191" s="63" t="str">
        <f>+'FBCF por Productos Deflactor'!H5</f>
        <v>dFBCF.RBIO</v>
      </c>
      <c r="D191" s="63" t="str">
        <f>+'FBCF por Productos Deflactor'!H4</f>
        <v>Deflactor de la FBCF. Activos fijos materiales. Recursos biológicos cultivados</v>
      </c>
      <c r="E191" s="148"/>
      <c r="F191" s="148"/>
      <c r="G191" s="63"/>
      <c r="H191" s="129"/>
      <c r="I191" s="129"/>
      <c r="J191" s="129"/>
      <c r="K191" s="129"/>
      <c r="L191" s="129"/>
      <c r="M191" s="129"/>
      <c r="N191" s="129"/>
      <c r="O191" s="129"/>
      <c r="P191" s="129"/>
      <c r="Q191" s="129"/>
      <c r="R191" s="129"/>
      <c r="S191" s="129"/>
      <c r="T191" s="135"/>
      <c r="U191" s="136"/>
      <c r="V191" s="135"/>
      <c r="W191" s="135"/>
      <c r="X191" s="135"/>
      <c r="Y191" s="135"/>
      <c r="Z191" s="135"/>
      <c r="AA191" s="135"/>
      <c r="AB191" s="135"/>
      <c r="AC191" s="135"/>
      <c r="AD191" s="135"/>
      <c r="AE191" s="135"/>
      <c r="AF191" s="135"/>
      <c r="AG191" s="135"/>
      <c r="AH191" s="1377"/>
      <c r="AI191" s="1377"/>
      <c r="AJ191" s="1377"/>
      <c r="AK191" s="1377"/>
      <c r="AL191" s="1377"/>
      <c r="AM191" s="1377"/>
      <c r="AN191" s="1377"/>
      <c r="AO191" s="1377"/>
      <c r="AP191" s="1377"/>
      <c r="AQ191" s="1377"/>
      <c r="AR191" s="1377"/>
      <c r="AS191" s="1377"/>
      <c r="AT191" s="1377"/>
      <c r="AU191" s="1377"/>
      <c r="AV191" s="1377"/>
      <c r="AW191" s="1377"/>
      <c r="AX191" s="1377"/>
      <c r="AY191" s="1377"/>
      <c r="AZ191" s="1377"/>
      <c r="BA191" s="1377"/>
      <c r="BB191" s="1377"/>
      <c r="BC191" s="1377"/>
      <c r="BD191" s="1377"/>
      <c r="BE191" s="1377"/>
      <c r="BF191" s="1377"/>
      <c r="BG191" s="1377"/>
      <c r="BH191" s="1377"/>
      <c r="BI191" s="1377"/>
      <c r="BJ191" s="1377"/>
      <c r="BK191" s="1377"/>
      <c r="BL191" s="1377"/>
      <c r="BM191" s="1377"/>
      <c r="BN191" s="1377"/>
      <c r="BO191" s="1377"/>
      <c r="BP191" s="1377"/>
      <c r="BQ191" s="1377"/>
      <c r="BR191" s="1377"/>
      <c r="BS191" s="1377"/>
      <c r="BT191" s="1377"/>
      <c r="BU191" s="1377"/>
      <c r="BV191" s="1377"/>
      <c r="BW191" s="1377"/>
      <c r="BX191" s="1377"/>
      <c r="BY191" s="1377"/>
      <c r="BZ191" s="1377"/>
    </row>
    <row r="192" spans="1:78" ht="12.75" hidden="1" customHeight="1" outlineLevel="1">
      <c r="A192" s="2"/>
      <c r="B192" s="1"/>
      <c r="C192" s="63" t="str">
        <f>+'FBCF por Productos Deflactor'!I5</f>
        <v>dFBCF.AINMAT</v>
      </c>
      <c r="D192" s="63" t="str">
        <f>+'FBCF por Productos Deflactor'!I4</f>
        <v>Deflactor de la FBCF. Activos fijos inmateriales. Productos de la propiedad intelectual</v>
      </c>
      <c r="E192" s="148"/>
      <c r="F192" s="148"/>
      <c r="G192" s="63"/>
      <c r="H192" s="129"/>
      <c r="I192" s="129"/>
      <c r="J192" s="129"/>
      <c r="K192" s="129"/>
      <c r="L192" s="129"/>
      <c r="M192" s="129"/>
      <c r="N192" s="129"/>
      <c r="O192" s="129"/>
      <c r="P192" s="129"/>
      <c r="Q192" s="129"/>
      <c r="R192" s="129"/>
      <c r="S192" s="129"/>
      <c r="T192" s="135"/>
      <c r="U192" s="136"/>
      <c r="V192" s="135"/>
      <c r="W192" s="135"/>
      <c r="X192" s="135"/>
      <c r="Y192" s="135"/>
      <c r="Z192" s="135"/>
      <c r="AA192" s="135"/>
      <c r="AB192" s="135"/>
      <c r="AC192" s="135"/>
      <c r="AD192" s="135"/>
      <c r="AE192" s="135"/>
      <c r="AF192" s="135"/>
      <c r="AG192" s="135"/>
      <c r="AH192" s="1377"/>
      <c r="AI192" s="1377"/>
      <c r="AJ192" s="1377"/>
      <c r="AK192" s="1377"/>
      <c r="AL192" s="1377"/>
      <c r="AM192" s="1377"/>
      <c r="AN192" s="1377"/>
      <c r="AO192" s="1377"/>
      <c r="AP192" s="1377"/>
      <c r="AQ192" s="1377"/>
      <c r="AR192" s="1377"/>
      <c r="AS192" s="1377"/>
      <c r="AT192" s="1377"/>
      <c r="AU192" s="1377"/>
      <c r="AV192" s="1377"/>
      <c r="AW192" s="1377"/>
      <c r="AX192" s="1377"/>
      <c r="AY192" s="1377"/>
      <c r="AZ192" s="1377"/>
      <c r="BA192" s="1377"/>
      <c r="BB192" s="1377"/>
      <c r="BC192" s="1377"/>
      <c r="BD192" s="1377"/>
      <c r="BE192" s="1377"/>
      <c r="BF192" s="1377"/>
      <c r="BG192" s="1377"/>
      <c r="BH192" s="1377"/>
      <c r="BI192" s="1377"/>
      <c r="BJ192" s="1377"/>
      <c r="BK192" s="1377"/>
      <c r="BL192" s="1377"/>
      <c r="BM192" s="1377"/>
      <c r="BN192" s="1377"/>
      <c r="BO192" s="1377"/>
      <c r="BP192" s="1377"/>
      <c r="BQ192" s="1377"/>
      <c r="BR192" s="1377"/>
      <c r="BS192" s="1377"/>
      <c r="BT192" s="1377"/>
      <c r="BU192" s="1377"/>
      <c r="BV192" s="1377"/>
      <c r="BW192" s="1377"/>
      <c r="BX192" s="1377"/>
      <c r="BY192" s="1377"/>
      <c r="BZ192" s="1377"/>
    </row>
    <row r="193" spans="1:78" ht="12.75" hidden="1" customHeight="1" outlineLevel="1">
      <c r="A193" s="2"/>
      <c r="B193" s="1"/>
      <c r="C193" s="63" t="str">
        <f>+'FBCF por Productos Deflactor'!J5</f>
        <v>dFBCF.OTRANS-BIO-INMAT</v>
      </c>
      <c r="D193" s="63" t="str">
        <f>+'FBCF por Productos Deflactor'!J4</f>
        <v>Deflactor de la FBCF. Activos fijos materiales. (Otros + Rec. Cultivados) + Activos fijos inmateriales</v>
      </c>
      <c r="E193" s="148"/>
      <c r="F193" s="148"/>
      <c r="G193" s="63"/>
      <c r="H193" s="129"/>
      <c r="I193" s="129"/>
      <c r="J193" s="129"/>
      <c r="K193" s="129"/>
      <c r="L193" s="129"/>
      <c r="M193" s="129"/>
      <c r="N193" s="129"/>
      <c r="O193" s="129"/>
      <c r="P193" s="129"/>
      <c r="Q193" s="129"/>
      <c r="R193" s="129"/>
      <c r="S193" s="1369"/>
      <c r="T193" s="1369"/>
      <c r="U193" s="1369"/>
      <c r="V193" s="1369"/>
      <c r="W193" s="1369"/>
      <c r="X193" s="1369"/>
      <c r="Y193" s="1369"/>
      <c r="Z193" s="1369"/>
      <c r="AA193" s="1369"/>
      <c r="AB193" s="1369"/>
      <c r="AC193" s="1369"/>
      <c r="AD193" s="1369"/>
      <c r="AE193" s="1369"/>
      <c r="AF193" s="1369"/>
      <c r="AG193" s="1369"/>
      <c r="AH193" s="1369"/>
      <c r="AI193" s="1369"/>
      <c r="AJ193" s="1369"/>
      <c r="AK193" s="1369"/>
      <c r="AL193" s="1369"/>
      <c r="AM193" s="1369"/>
      <c r="AN193" s="1369"/>
      <c r="AO193" s="1369"/>
      <c r="AP193" s="1369"/>
      <c r="AQ193" s="1369"/>
      <c r="AR193" s="1369"/>
      <c r="AS193" s="1369"/>
      <c r="AT193" s="1369"/>
      <c r="AU193" s="1369"/>
      <c r="AV193" s="1369"/>
      <c r="AW193" s="1369"/>
      <c r="AX193" s="1369"/>
      <c r="AY193" s="1369"/>
      <c r="AZ193" s="1369"/>
      <c r="BA193" s="1369"/>
      <c r="BB193" s="1369"/>
      <c r="BC193" s="1369"/>
      <c r="BD193" s="1369"/>
      <c r="BE193" s="1369"/>
      <c r="BF193" s="1369"/>
      <c r="BG193" s="1369"/>
      <c r="BH193" s="1369"/>
      <c r="BI193" s="1369"/>
      <c r="BJ193" s="1369"/>
      <c r="BK193" s="1369"/>
      <c r="BL193" s="1369"/>
      <c r="BM193" s="1369"/>
      <c r="BN193" s="1369"/>
      <c r="BO193" s="1369"/>
      <c r="BP193" s="1369"/>
      <c r="BQ193" s="1369"/>
      <c r="BR193" s="1369"/>
      <c r="BS193" s="1369"/>
      <c r="BT193" s="1369"/>
      <c r="BU193" s="1369"/>
      <c r="BV193" s="1369"/>
      <c r="BW193" s="1369"/>
      <c r="BX193" s="1369"/>
      <c r="BY193" s="1369"/>
      <c r="BZ193" s="1369"/>
    </row>
    <row r="194" spans="1:78" ht="12.65" hidden="1" customHeight="1" outlineLevel="1">
      <c r="A194" s="2"/>
      <c r="B194" s="1"/>
      <c r="C194" s="63"/>
      <c r="D194" s="63"/>
      <c r="E194" s="148"/>
      <c r="F194" s="148"/>
      <c r="G194" s="63"/>
      <c r="H194" s="129"/>
      <c r="I194" s="129"/>
      <c r="J194" s="129"/>
      <c r="K194" s="129"/>
      <c r="L194" s="129"/>
      <c r="M194" s="129"/>
      <c r="N194" s="129"/>
      <c r="O194" s="129"/>
      <c r="P194" s="129"/>
      <c r="Q194" s="129"/>
      <c r="R194" s="129"/>
      <c r="S194" s="129"/>
      <c r="T194" s="135"/>
      <c r="U194" s="136"/>
      <c r="V194" s="135"/>
      <c r="W194" s="135"/>
      <c r="X194" s="135"/>
      <c r="Y194" s="135"/>
      <c r="Z194" s="135"/>
      <c r="AA194" s="135"/>
      <c r="AB194" s="135"/>
      <c r="AC194" s="135"/>
      <c r="AD194" s="135"/>
      <c r="AE194" s="135"/>
      <c r="AF194" s="135"/>
      <c r="AG194" s="135"/>
      <c r="AH194" s="135"/>
      <c r="AI194" s="135"/>
      <c r="AJ194" s="135"/>
      <c r="AK194" s="135"/>
      <c r="AL194" s="135"/>
      <c r="AM194" s="135"/>
      <c r="AN194" s="135"/>
      <c r="AO194" s="135"/>
      <c r="AP194" s="135"/>
      <c r="AQ194" s="135"/>
      <c r="AR194" s="135"/>
      <c r="AS194" s="135"/>
      <c r="AT194" s="135"/>
      <c r="AU194" s="135"/>
      <c r="AV194" s="135"/>
      <c r="AW194" s="135"/>
      <c r="AX194" s="135"/>
      <c r="AY194" s="135"/>
      <c r="AZ194" s="135"/>
      <c r="BA194" s="135"/>
      <c r="BB194" s="135"/>
      <c r="BC194" s="135"/>
      <c r="BD194" s="135"/>
      <c r="BE194" s="135"/>
      <c r="BF194" s="135"/>
      <c r="BG194" s="135"/>
      <c r="BH194" s="135"/>
      <c r="BI194" s="135"/>
      <c r="BJ194" s="123"/>
      <c r="BK194" s="123"/>
      <c r="BL194" s="123"/>
      <c r="BM194" s="123"/>
      <c r="BN194" s="123"/>
      <c r="BO194" s="123"/>
      <c r="BP194" s="123"/>
      <c r="BQ194" s="123"/>
      <c r="BR194" s="123"/>
      <c r="BS194" s="123"/>
      <c r="BT194" s="1"/>
      <c r="BU194" s="1"/>
      <c r="BV194" s="1"/>
      <c r="BW194" s="1"/>
      <c r="BX194" s="1"/>
      <c r="BY194" s="1"/>
      <c r="BZ194" s="1"/>
    </row>
    <row r="195" spans="1:78" collapsed="1"/>
    <row r="196" spans="1:78" ht="12.75" customHeight="1">
      <c r="A196" s="124" t="s">
        <v>207</v>
      </c>
      <c r="B196" s="266" t="str">
        <f>+'FBCF por Sectores Pcorr'!B1</f>
        <v>CUADRO 16:    FBCF POR SECTORES INSTITUCIONALES (PRECIOS CORRIENTES)</v>
      </c>
      <c r="C196" s="268"/>
      <c r="D196" s="269"/>
      <c r="E196" s="270"/>
      <c r="F196" s="270"/>
      <c r="G196" s="267"/>
      <c r="H196" s="267"/>
      <c r="I196" s="267"/>
      <c r="J196" s="267"/>
      <c r="K196" s="267"/>
      <c r="L196" s="267"/>
      <c r="M196" s="267"/>
      <c r="N196" s="267"/>
      <c r="O196" s="267"/>
      <c r="P196" s="267"/>
      <c r="Q196" s="267"/>
      <c r="R196" s="267"/>
      <c r="S196" s="267"/>
      <c r="T196" s="267"/>
      <c r="U196" s="267"/>
      <c r="V196" s="267"/>
      <c r="W196" s="267"/>
      <c r="X196" s="267"/>
      <c r="Y196" s="267"/>
      <c r="Z196" s="267"/>
      <c r="AA196" s="267"/>
      <c r="AB196" s="267"/>
      <c r="AC196" s="267"/>
      <c r="AD196" s="267"/>
      <c r="AE196" s="267"/>
      <c r="AF196" s="267"/>
      <c r="AG196" s="267"/>
      <c r="AH196" s="267"/>
      <c r="AI196" s="267"/>
      <c r="AJ196" s="267"/>
      <c r="AK196" s="267"/>
      <c r="AL196" s="267"/>
      <c r="AM196" s="267"/>
      <c r="AN196" s="267"/>
      <c r="AO196" s="267"/>
      <c r="AP196" s="267"/>
      <c r="AQ196" s="267"/>
      <c r="AR196" s="267"/>
      <c r="AS196" s="267"/>
      <c r="AT196" s="267"/>
      <c r="AU196" s="267"/>
      <c r="AV196" s="267"/>
      <c r="AW196" s="267"/>
      <c r="AX196" s="267"/>
      <c r="AY196" s="267"/>
      <c r="AZ196" s="267"/>
      <c r="BA196" s="267"/>
      <c r="BB196" s="267"/>
      <c r="BC196" s="267"/>
      <c r="BD196" s="267"/>
      <c r="BE196" s="267"/>
      <c r="BF196" s="267"/>
      <c r="BG196" s="267"/>
      <c r="BH196" s="267"/>
      <c r="BI196" s="267"/>
      <c r="BJ196" s="267"/>
      <c r="BK196" s="267"/>
      <c r="BL196" s="267"/>
      <c r="BM196" s="267"/>
      <c r="BN196" s="267"/>
      <c r="BO196" s="267"/>
      <c r="BP196" s="267"/>
      <c r="BQ196" s="267"/>
      <c r="BR196" s="267"/>
      <c r="BS196" s="267"/>
      <c r="BT196" s="267"/>
      <c r="BU196" s="267"/>
      <c r="BV196" s="267"/>
      <c r="BW196" s="267"/>
      <c r="BX196" s="267"/>
      <c r="BY196" s="267"/>
      <c r="BZ196" s="267"/>
    </row>
    <row r="197" spans="1:78" ht="12.75" hidden="1" customHeight="1" outlineLevel="1">
      <c r="A197" s="127"/>
      <c r="B197" s="139"/>
      <c r="C197" s="140"/>
      <c r="D197" s="134"/>
      <c r="E197" s="121"/>
      <c r="F197" s="121"/>
      <c r="G197" s="901"/>
      <c r="H197" s="132"/>
      <c r="I197" s="132"/>
      <c r="J197" s="132"/>
      <c r="K197" s="132"/>
      <c r="L197" s="132"/>
      <c r="M197" s="132"/>
      <c r="N197" s="132"/>
      <c r="O197" s="132"/>
      <c r="P197" s="132"/>
      <c r="Q197" s="132"/>
      <c r="R197" s="132"/>
      <c r="S197" s="132"/>
      <c r="T197" s="132"/>
      <c r="U197" s="132"/>
      <c r="V197" s="132"/>
      <c r="W197" s="132"/>
      <c r="X197" s="132"/>
      <c r="Y197" s="132"/>
      <c r="Z197" s="132"/>
      <c r="AA197" s="132"/>
      <c r="AB197" s="132"/>
      <c r="AC197" s="132"/>
      <c r="AD197" s="132"/>
      <c r="AE197" s="132"/>
      <c r="AF197" s="132"/>
      <c r="AG197" s="132"/>
      <c r="AH197" s="132"/>
      <c r="AI197" s="132"/>
      <c r="AJ197" s="132"/>
      <c r="AK197" s="132"/>
      <c r="AL197" s="132"/>
      <c r="AM197" s="132"/>
      <c r="AN197" s="132"/>
      <c r="AO197" s="132"/>
      <c r="AP197" s="132"/>
      <c r="AQ197" s="132"/>
      <c r="AR197" s="132"/>
      <c r="AS197" s="132"/>
      <c r="AT197" s="132"/>
      <c r="AU197" s="132"/>
      <c r="AV197" s="132"/>
      <c r="AW197" s="132"/>
      <c r="AX197" s="132"/>
      <c r="AY197" s="132"/>
      <c r="AZ197" s="132"/>
      <c r="BA197" s="132"/>
      <c r="BB197" s="132"/>
      <c r="BC197" s="132"/>
      <c r="BD197" s="132"/>
      <c r="BE197" s="132"/>
      <c r="BF197" s="132"/>
      <c r="BG197" s="132"/>
      <c r="BH197" s="132"/>
      <c r="BI197" s="132"/>
      <c r="BJ197" s="123"/>
      <c r="BK197" s="123"/>
      <c r="BL197" s="123"/>
      <c r="BM197" s="123"/>
      <c r="BN197" s="123"/>
      <c r="BO197" s="123"/>
      <c r="BP197" s="123"/>
      <c r="BQ197" s="123"/>
      <c r="BR197" s="123"/>
      <c r="BS197" s="123"/>
      <c r="BT197" s="123"/>
      <c r="BU197" s="123"/>
      <c r="BV197" s="123"/>
      <c r="BW197" s="123"/>
      <c r="BX197" s="123"/>
      <c r="BY197" s="123"/>
      <c r="BZ197" s="123"/>
    </row>
    <row r="198" spans="1:78" ht="12.75" hidden="1" customHeight="1" outlineLevel="1">
      <c r="A198" s="2"/>
      <c r="B198" s="1"/>
      <c r="C198" s="63" t="str">
        <f>+'FBCF por Sectores Pcorr'!B5</f>
        <v>FBCF</v>
      </c>
      <c r="D198" s="63" t="str">
        <f>+'FBCF por Sectores Pcorr'!B4</f>
        <v>Formación bruta de capital fijo</v>
      </c>
      <c r="E198" s="148" t="s">
        <v>1</v>
      </c>
      <c r="F198" s="148" t="s">
        <v>2</v>
      </c>
      <c r="G198" s="63"/>
      <c r="H198" s="1369" t="s">
        <v>3</v>
      </c>
      <c r="I198" s="1369"/>
      <c r="J198" s="1369"/>
      <c r="K198" s="1369"/>
      <c r="L198" s="1369"/>
      <c r="M198" s="1369"/>
      <c r="N198" s="1369"/>
      <c r="O198" s="1369"/>
      <c r="P198" s="1369"/>
      <c r="Q198" s="1369"/>
      <c r="R198" s="1370" t="s">
        <v>4</v>
      </c>
      <c r="S198" s="1370"/>
      <c r="T198" s="1370"/>
      <c r="U198" s="1370"/>
      <c r="V198" s="1370"/>
      <c r="W198" s="1370"/>
      <c r="X198" s="1370"/>
      <c r="Y198" s="1370"/>
      <c r="Z198" s="1370"/>
      <c r="AA198" s="1370"/>
      <c r="AB198" s="1370"/>
      <c r="AC198" s="1370"/>
      <c r="AD198" s="1370"/>
      <c r="AE198" s="1370"/>
      <c r="AF198" s="1370"/>
      <c r="AG198" s="1370"/>
      <c r="AH198" s="1369" t="s">
        <v>5</v>
      </c>
      <c r="AI198" s="1369"/>
      <c r="AJ198" s="1369"/>
      <c r="AK198" s="1369"/>
      <c r="AL198" s="1369"/>
      <c r="AM198" s="1369"/>
      <c r="AN198" s="1369"/>
      <c r="AO198" s="1369"/>
      <c r="AP198" s="1369"/>
      <c r="AQ198" s="1369"/>
      <c r="AR198" s="1369"/>
      <c r="AS198" s="1369"/>
      <c r="AT198" s="1369"/>
      <c r="AU198" s="1369"/>
      <c r="AV198" s="1369"/>
      <c r="AW198" s="1370" t="s">
        <v>236</v>
      </c>
      <c r="AX198" s="1370"/>
      <c r="AY198" s="1370"/>
      <c r="AZ198" s="1370"/>
      <c r="BA198" s="1370"/>
      <c r="BB198" s="1370"/>
      <c r="BC198" s="1370"/>
      <c r="BD198" s="1370"/>
      <c r="BE198" s="1370"/>
      <c r="BF198" s="1370"/>
      <c r="BG198" s="1370"/>
      <c r="BH198" s="1370"/>
      <c r="BI198" s="1370"/>
      <c r="BJ198" s="1370"/>
      <c r="BK198" s="1370"/>
      <c r="BL198" s="1370"/>
      <c r="BM198" s="1370"/>
      <c r="BN198" s="1370"/>
      <c r="BO198" s="1370"/>
      <c r="BP198" s="1370"/>
      <c r="BQ198" s="1370"/>
      <c r="BR198" s="1370"/>
      <c r="BS198" s="1370"/>
      <c r="BT198" s="1370"/>
      <c r="BU198" s="1370"/>
      <c r="BV198" s="1370"/>
      <c r="BW198" s="1370"/>
      <c r="BX198" s="1370"/>
      <c r="BY198" s="1370"/>
      <c r="BZ198" s="1370"/>
    </row>
    <row r="199" spans="1:78" ht="12.75" hidden="1" customHeight="1" outlineLevel="1">
      <c r="A199" s="2"/>
      <c r="B199" s="1"/>
      <c r="C199" s="63" t="str">
        <f>+'FBCF por Sectores Pcorr'!C5</f>
        <v>FBCF.Privada</v>
      </c>
      <c r="D199" s="63" t="str">
        <f>+'FBCF por Sectores Pcorr'!C4</f>
        <v>FBCF. No administraciones públicas</v>
      </c>
      <c r="E199" s="148" t="s">
        <v>1</v>
      </c>
      <c r="F199" s="148" t="s">
        <v>2</v>
      </c>
      <c r="G199" s="63"/>
      <c r="H199" s="129"/>
      <c r="I199" s="129"/>
      <c r="J199" s="129"/>
      <c r="K199" s="129"/>
      <c r="L199" s="129"/>
      <c r="M199" s="1369" t="s">
        <v>557</v>
      </c>
      <c r="N199" s="1369"/>
      <c r="O199" s="1369"/>
      <c r="P199" s="1369"/>
      <c r="Q199" s="1369"/>
      <c r="R199" s="1369"/>
      <c r="S199" s="1369"/>
      <c r="T199" s="1369"/>
      <c r="U199" s="1369"/>
      <c r="V199" s="1369"/>
      <c r="W199" s="1369"/>
      <c r="X199" s="1369"/>
      <c r="Y199" s="1369"/>
      <c r="Z199" s="1369"/>
      <c r="AA199" s="1369"/>
      <c r="AB199" s="1369"/>
      <c r="AC199" s="1369"/>
      <c r="AD199" s="1369"/>
      <c r="AE199" s="1369"/>
      <c r="AF199" s="1369"/>
      <c r="AG199" s="1369"/>
      <c r="AH199" s="1369"/>
      <c r="AI199" s="1369"/>
      <c r="AJ199" s="1369"/>
      <c r="AK199" s="1369"/>
      <c r="AL199" s="1369"/>
      <c r="AM199" s="1369"/>
      <c r="AN199" s="1369"/>
      <c r="AO199" s="1369"/>
      <c r="AP199" s="1369"/>
      <c r="AQ199" s="1369"/>
      <c r="AR199" s="1369"/>
      <c r="AS199" s="1369"/>
      <c r="AT199" s="1369"/>
      <c r="AU199" s="1369"/>
      <c r="AV199" s="1369"/>
      <c r="AW199" s="1370" t="s">
        <v>553</v>
      </c>
      <c r="AX199" s="1370"/>
      <c r="AY199" s="1370"/>
      <c r="AZ199" s="1370"/>
      <c r="BA199" s="1370"/>
      <c r="BB199" s="1370"/>
      <c r="BC199" s="1370"/>
      <c r="BD199" s="1370"/>
      <c r="BE199" s="1370"/>
      <c r="BF199" s="1370"/>
      <c r="BG199" s="1370"/>
      <c r="BH199" s="1370"/>
      <c r="BI199" s="1370"/>
      <c r="BJ199" s="1370"/>
      <c r="BK199" s="1370"/>
      <c r="BL199" s="1370"/>
      <c r="BM199" s="1370"/>
      <c r="BN199" s="1370"/>
      <c r="BO199" s="1370"/>
      <c r="BP199" s="1370"/>
      <c r="BQ199" s="1370"/>
      <c r="BR199" s="1370"/>
      <c r="BS199" s="1370"/>
      <c r="BT199" s="1370"/>
      <c r="BU199" s="1370"/>
      <c r="BV199" s="1370"/>
      <c r="BW199" s="1370"/>
      <c r="BX199" s="1370"/>
      <c r="BY199" s="1370"/>
      <c r="BZ199" s="1370"/>
    </row>
    <row r="200" spans="1:78" ht="12.75" hidden="1" customHeight="1" outlineLevel="1">
      <c r="A200" s="2"/>
      <c r="B200" s="1"/>
      <c r="C200" s="63" t="str">
        <f>+'FBCF por Sectores Pcorr'!D5</f>
        <v>FBCF.Pública</v>
      </c>
      <c r="D200" s="63" t="str">
        <f>+'FBCF por Sectores Pcorr'!D4</f>
        <v>FBCF. Administraciones públicas</v>
      </c>
      <c r="E200" s="148" t="s">
        <v>1</v>
      </c>
      <c r="F200" s="148" t="s">
        <v>2</v>
      </c>
      <c r="G200" s="63"/>
      <c r="H200" s="129"/>
      <c r="I200" s="129"/>
      <c r="J200" s="129"/>
      <c r="K200" s="129"/>
      <c r="L200" s="129"/>
      <c r="M200" s="1369" t="s">
        <v>557</v>
      </c>
      <c r="N200" s="1369"/>
      <c r="O200" s="1369"/>
      <c r="P200" s="1369"/>
      <c r="Q200" s="1369"/>
      <c r="R200" s="1369"/>
      <c r="S200" s="1369"/>
      <c r="T200" s="1369"/>
      <c r="U200" s="1369"/>
      <c r="V200" s="1369"/>
      <c r="W200" s="1369"/>
      <c r="X200" s="1369"/>
      <c r="Y200" s="1369"/>
      <c r="Z200" s="1369"/>
      <c r="AA200" s="1369"/>
      <c r="AB200" s="1369"/>
      <c r="AC200" s="1369"/>
      <c r="AD200" s="1369"/>
      <c r="AE200" s="1369"/>
      <c r="AF200" s="1369"/>
      <c r="AG200" s="1369"/>
      <c r="AH200" s="1369"/>
      <c r="AI200" s="1369"/>
      <c r="AJ200" s="1369"/>
      <c r="AK200" s="1369"/>
      <c r="AL200" s="1369"/>
      <c r="AM200" s="1369"/>
      <c r="AN200" s="1369"/>
      <c r="AO200" s="1369"/>
      <c r="AP200" s="1369"/>
      <c r="AQ200" s="1369"/>
      <c r="AR200" s="1369"/>
      <c r="AS200" s="1369"/>
      <c r="AT200" s="1369"/>
      <c r="AU200" s="1369"/>
      <c r="AV200" s="1369"/>
      <c r="AW200" s="1370" t="s">
        <v>553</v>
      </c>
      <c r="AX200" s="1370"/>
      <c r="AY200" s="1370"/>
      <c r="AZ200" s="1370"/>
      <c r="BA200" s="1370"/>
      <c r="BB200" s="1370"/>
      <c r="BC200" s="1370"/>
      <c r="BD200" s="1370"/>
      <c r="BE200" s="1370"/>
      <c r="BF200" s="1370"/>
      <c r="BG200" s="1370"/>
      <c r="BH200" s="1370"/>
      <c r="BI200" s="1370"/>
      <c r="BJ200" s="1370"/>
      <c r="BK200" s="1370"/>
      <c r="BL200" s="1370"/>
      <c r="BM200" s="1370"/>
      <c r="BN200" s="1370"/>
      <c r="BO200" s="1370"/>
      <c r="BP200" s="1370"/>
      <c r="BQ200" s="1370"/>
      <c r="BR200" s="1370"/>
      <c r="BS200" s="1370"/>
      <c r="BT200" s="1370"/>
      <c r="BU200" s="1370"/>
      <c r="BV200" s="1370"/>
      <c r="BW200" s="1370"/>
      <c r="BX200" s="1370"/>
      <c r="BY200" s="1370"/>
      <c r="BZ200" s="1370"/>
    </row>
    <row r="201" spans="1:78" ht="12.75" hidden="1" customHeight="1" outlineLevel="1">
      <c r="A201" s="2"/>
      <c r="B201" s="1"/>
      <c r="C201" s="63" t="str">
        <f>+'FBCF por Sectores Pcorr'!E5</f>
        <v>FBCF.PrivNR</v>
      </c>
      <c r="D201" s="63" t="str">
        <f>+'FBCF por Sectores Pcorr'!E4</f>
        <v>FBCF. Privada No Residencial</v>
      </c>
      <c r="E201" s="148" t="s">
        <v>1</v>
      </c>
      <c r="F201" s="148" t="s">
        <v>2</v>
      </c>
      <c r="G201" s="63"/>
      <c r="H201" s="129"/>
      <c r="I201" s="129"/>
      <c r="J201" s="129"/>
      <c r="K201" s="129"/>
      <c r="L201" s="129"/>
      <c r="M201" s="797"/>
      <c r="N201" s="797"/>
      <c r="O201" s="797"/>
      <c r="P201" s="797"/>
      <c r="Q201" s="797"/>
      <c r="R201" s="797"/>
      <c r="S201" s="797"/>
      <c r="T201" s="797"/>
      <c r="U201" s="797"/>
      <c r="V201" s="797"/>
      <c r="W201" s="797"/>
      <c r="X201" s="797"/>
      <c r="Y201" s="797"/>
      <c r="Z201" s="797"/>
      <c r="AA201" s="797"/>
      <c r="AB201" s="797"/>
      <c r="AC201" s="797"/>
      <c r="AD201" s="797"/>
      <c r="AE201" s="797"/>
      <c r="AF201" s="797"/>
      <c r="AG201" s="797"/>
      <c r="AH201" s="797"/>
      <c r="AI201" s="797"/>
      <c r="AJ201" s="797"/>
      <c r="AK201" s="797"/>
      <c r="AL201" s="797"/>
      <c r="AM201" s="797"/>
      <c r="AN201" s="797"/>
      <c r="AO201" s="797"/>
      <c r="AP201" s="797"/>
      <c r="AQ201" s="797"/>
      <c r="AR201" s="797"/>
      <c r="AS201" s="797"/>
      <c r="AT201" s="797"/>
      <c r="AU201" s="797"/>
      <c r="AV201" s="797"/>
      <c r="AW201" s="798"/>
      <c r="AX201" s="798"/>
      <c r="AY201" s="798"/>
      <c r="AZ201" s="798"/>
      <c r="BA201" s="798"/>
      <c r="BB201" s="798"/>
      <c r="BC201" s="798"/>
      <c r="BD201" s="798"/>
      <c r="BE201" s="798"/>
      <c r="BF201" s="798"/>
      <c r="BG201" s="798"/>
      <c r="BH201" s="798"/>
      <c r="BI201" s="798"/>
      <c r="BJ201" s="798"/>
      <c r="BK201" s="798"/>
      <c r="BL201" s="798"/>
      <c r="BM201" s="798"/>
      <c r="BN201" s="798"/>
      <c r="BO201" s="798"/>
      <c r="BP201" s="798"/>
      <c r="BQ201" s="798"/>
      <c r="BR201" s="798"/>
      <c r="BS201" s="798"/>
      <c r="BT201" s="798"/>
      <c r="BU201" s="798"/>
      <c r="BV201" s="798"/>
      <c r="BW201" s="798"/>
      <c r="BX201" s="798"/>
      <c r="BY201" s="798"/>
      <c r="BZ201" s="798"/>
    </row>
    <row r="202" spans="1:78" ht="12.75" hidden="1" customHeight="1" outlineLevel="1">
      <c r="A202" s="2"/>
      <c r="B202" s="1"/>
      <c r="C202" s="141"/>
      <c r="D202" s="134"/>
      <c r="E202" s="147"/>
      <c r="F202" s="147"/>
      <c r="G202" s="901"/>
      <c r="H202" s="132"/>
      <c r="I202" s="132"/>
      <c r="J202" s="132"/>
      <c r="K202" s="132"/>
      <c r="L202" s="132"/>
      <c r="M202" s="132"/>
      <c r="N202" s="132"/>
      <c r="O202" s="132"/>
      <c r="P202" s="132"/>
      <c r="Q202" s="132"/>
      <c r="R202" s="132"/>
      <c r="S202" s="132"/>
      <c r="T202" s="132"/>
      <c r="U202" s="132"/>
      <c r="V202" s="132"/>
      <c r="W202" s="132"/>
      <c r="X202" s="132"/>
      <c r="Y202" s="132"/>
      <c r="Z202" s="132"/>
      <c r="AA202" s="132"/>
      <c r="AB202" s="132"/>
      <c r="AC202" s="132"/>
      <c r="AD202" s="132"/>
      <c r="AE202" s="132"/>
      <c r="AF202" s="132"/>
      <c r="AG202" s="132"/>
      <c r="AH202" s="132"/>
      <c r="AI202" s="132"/>
      <c r="AJ202" s="132"/>
      <c r="AK202" s="132"/>
      <c r="AL202" s="132"/>
      <c r="AM202" s="132"/>
      <c r="AN202" s="132"/>
      <c r="AO202" s="132"/>
      <c r="AP202" s="132"/>
      <c r="AQ202" s="132"/>
      <c r="AR202" s="132"/>
      <c r="AS202" s="132"/>
      <c r="AT202" s="132"/>
      <c r="AU202" s="132"/>
      <c r="AV202" s="132"/>
      <c r="AW202" s="132"/>
      <c r="AX202" s="132"/>
      <c r="AY202" s="132"/>
      <c r="AZ202" s="132"/>
      <c r="BA202" s="132"/>
      <c r="BB202" s="132"/>
      <c r="BC202" s="132"/>
      <c r="BD202" s="132"/>
      <c r="BE202" s="132"/>
      <c r="BF202" s="132"/>
      <c r="BG202" s="132"/>
      <c r="BH202" s="132"/>
      <c r="BI202" s="132"/>
      <c r="BJ202" s="123"/>
      <c r="BK202" s="123"/>
      <c r="BL202" s="123"/>
      <c r="BM202" s="123"/>
      <c r="BN202" s="123"/>
      <c r="BO202" s="123"/>
      <c r="BP202" s="123"/>
      <c r="BQ202" s="123"/>
      <c r="BR202" s="123"/>
      <c r="BS202" s="123"/>
      <c r="BT202" s="123"/>
      <c r="BU202" s="123"/>
      <c r="BV202" s="123"/>
      <c r="BW202" s="123"/>
      <c r="BX202" s="123"/>
      <c r="BY202" s="123"/>
      <c r="BZ202" s="123"/>
    </row>
    <row r="203" spans="1:78" ht="12.75" customHeight="1" collapsed="1">
      <c r="A203" s="2"/>
      <c r="B203" s="1"/>
      <c r="C203" s="141"/>
      <c r="D203" s="134"/>
      <c r="E203" s="147"/>
      <c r="F203" s="147"/>
      <c r="G203" s="901"/>
      <c r="H203" s="132"/>
      <c r="I203" s="132"/>
      <c r="J203" s="132"/>
      <c r="K203" s="132"/>
      <c r="L203" s="132"/>
      <c r="M203" s="132"/>
      <c r="N203" s="132"/>
      <c r="O203" s="132"/>
      <c r="P203" s="132"/>
      <c r="Q203" s="132"/>
      <c r="R203" s="132"/>
      <c r="S203" s="132"/>
      <c r="T203" s="132"/>
      <c r="U203" s="132"/>
      <c r="V203" s="132"/>
      <c r="W203" s="132"/>
      <c r="X203" s="132"/>
      <c r="Y203" s="132"/>
      <c r="Z203" s="132"/>
      <c r="AA203" s="132"/>
      <c r="AB203" s="132"/>
      <c r="AC203" s="132"/>
      <c r="AD203" s="132"/>
      <c r="AE203" s="132"/>
      <c r="AF203" s="132"/>
      <c r="AG203" s="132"/>
      <c r="AH203" s="132"/>
      <c r="AI203" s="132"/>
      <c r="AJ203" s="132"/>
      <c r="AK203" s="132"/>
      <c r="AL203" s="132"/>
      <c r="AM203" s="132"/>
      <c r="AN203" s="132"/>
      <c r="AO203" s="132"/>
      <c r="AP203" s="132"/>
      <c r="AQ203" s="132"/>
      <c r="AR203" s="132"/>
      <c r="AS203" s="132"/>
      <c r="AT203" s="132"/>
      <c r="AU203" s="132"/>
      <c r="AV203" s="132"/>
      <c r="AW203" s="132"/>
      <c r="AX203" s="132"/>
      <c r="AY203" s="132"/>
      <c r="AZ203" s="132"/>
      <c r="BA203" s="132"/>
      <c r="BB203" s="132"/>
      <c r="BC203" s="132"/>
      <c r="BD203" s="132"/>
      <c r="BE203" s="132"/>
      <c r="BF203" s="132"/>
      <c r="BG203" s="132"/>
      <c r="BH203" s="132"/>
      <c r="BI203" s="132"/>
      <c r="BJ203" s="123"/>
      <c r="BK203" s="123"/>
      <c r="BL203" s="123"/>
      <c r="BM203" s="123"/>
      <c r="BN203" s="123"/>
      <c r="BO203" s="123"/>
      <c r="BP203" s="123"/>
      <c r="BQ203" s="123"/>
      <c r="BR203" s="123"/>
      <c r="BS203" s="123"/>
      <c r="BT203" s="123"/>
      <c r="BU203" s="123"/>
      <c r="BV203" s="123"/>
      <c r="BW203" s="123"/>
      <c r="BX203" s="123"/>
      <c r="BY203" s="123"/>
      <c r="BZ203" s="123"/>
    </row>
    <row r="204" spans="1:78" ht="12.75" customHeight="1">
      <c r="A204" s="124" t="s">
        <v>208</v>
      </c>
      <c r="B204" s="266" t="str">
        <f>+'FBCF por Sectores Pctes'!B1</f>
        <v>CUADRO 17:    FBCF POR SECTORES INSTITUCIONALES (PRECIOS CONSTANTES)</v>
      </c>
      <c r="C204" s="268"/>
      <c r="D204" s="267" t="str">
        <f>+A4</f>
        <v>AÑO 2020=100</v>
      </c>
      <c r="E204" s="270"/>
      <c r="F204" s="270"/>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67"/>
      <c r="AC204" s="267"/>
      <c r="AD204" s="267"/>
      <c r="AE204" s="267"/>
      <c r="AF204" s="267"/>
      <c r="AG204" s="267"/>
      <c r="AH204" s="267"/>
      <c r="AI204" s="267"/>
      <c r="AJ204" s="267"/>
      <c r="AK204" s="267"/>
      <c r="AL204" s="267"/>
      <c r="AM204" s="267"/>
      <c r="AN204" s="267"/>
      <c r="AO204" s="267"/>
      <c r="AP204" s="267"/>
      <c r="AQ204" s="267"/>
      <c r="AR204" s="267"/>
      <c r="AS204" s="267"/>
      <c r="AT204" s="267"/>
      <c r="AU204" s="267"/>
      <c r="AV204" s="267"/>
      <c r="AW204" s="267"/>
      <c r="AX204" s="267"/>
      <c r="AY204" s="267"/>
      <c r="AZ204" s="267"/>
      <c r="BA204" s="267"/>
      <c r="BB204" s="267"/>
      <c r="BC204" s="267"/>
      <c r="BD204" s="267"/>
      <c r="BE204" s="267"/>
      <c r="BF204" s="267"/>
      <c r="BG204" s="267"/>
      <c r="BH204" s="267"/>
      <c r="BI204" s="267"/>
      <c r="BJ204" s="267"/>
      <c r="BK204" s="267"/>
      <c r="BL204" s="267"/>
      <c r="BM204" s="267"/>
      <c r="BN204" s="267"/>
      <c r="BO204" s="267"/>
      <c r="BP204" s="267"/>
      <c r="BQ204" s="267"/>
      <c r="BR204" s="267"/>
      <c r="BS204" s="267"/>
      <c r="BT204" s="267"/>
      <c r="BU204" s="267"/>
      <c r="BV204" s="267"/>
      <c r="BW204" s="267"/>
      <c r="BX204" s="267"/>
      <c r="BY204" s="267"/>
      <c r="BZ204" s="267"/>
    </row>
    <row r="205" spans="1:78" ht="12.75" hidden="1" customHeight="1" outlineLevel="1">
      <c r="A205" s="2"/>
      <c r="B205" s="1"/>
      <c r="C205" s="141"/>
      <c r="D205" s="134"/>
      <c r="E205" s="147"/>
      <c r="F205" s="147"/>
      <c r="G205" s="901"/>
      <c r="H205" s="132"/>
      <c r="I205" s="132"/>
      <c r="J205" s="132"/>
      <c r="K205" s="132"/>
      <c r="L205" s="132"/>
      <c r="M205" s="132"/>
      <c r="N205" s="132"/>
      <c r="O205" s="132"/>
      <c r="P205" s="132"/>
      <c r="Q205" s="132"/>
      <c r="R205" s="132"/>
      <c r="S205" s="132"/>
      <c r="T205" s="132"/>
      <c r="U205" s="132"/>
      <c r="V205" s="132"/>
      <c r="W205" s="132"/>
      <c r="X205" s="132"/>
      <c r="Y205" s="132"/>
      <c r="Z205" s="132"/>
      <c r="AA205" s="132"/>
      <c r="AB205" s="132"/>
      <c r="AC205" s="132"/>
      <c r="AD205" s="132"/>
      <c r="AE205" s="132"/>
      <c r="AF205" s="132"/>
      <c r="AG205" s="132"/>
      <c r="AH205" s="132"/>
      <c r="AI205" s="132"/>
      <c r="AJ205" s="132"/>
      <c r="AK205" s="132"/>
      <c r="AL205" s="132"/>
      <c r="AM205" s="132"/>
      <c r="AN205" s="132"/>
      <c r="AO205" s="132"/>
      <c r="AP205" s="132"/>
      <c r="AQ205" s="132"/>
      <c r="AR205" s="132"/>
      <c r="AS205" s="132"/>
      <c r="AT205" s="132"/>
      <c r="AU205" s="132"/>
      <c r="AV205" s="132"/>
      <c r="AW205" s="132"/>
      <c r="AX205" s="132"/>
      <c r="AY205" s="132"/>
      <c r="AZ205" s="132"/>
      <c r="BA205" s="132"/>
      <c r="BB205" s="132"/>
      <c r="BC205" s="132"/>
      <c r="BD205" s="132"/>
      <c r="BE205" s="132"/>
      <c r="BF205" s="132"/>
      <c r="BG205" s="132"/>
      <c r="BH205" s="132"/>
      <c r="BI205" s="132"/>
      <c r="BJ205" s="123"/>
      <c r="BK205" s="123"/>
      <c r="BL205" s="123"/>
      <c r="BM205" s="123"/>
      <c r="BN205" s="123"/>
      <c r="BO205" s="123"/>
      <c r="BP205" s="123"/>
      <c r="BQ205" s="123"/>
      <c r="BR205" s="123"/>
      <c r="BS205" s="123"/>
      <c r="BT205" s="123"/>
      <c r="BU205" s="123"/>
      <c r="BV205" s="123"/>
      <c r="BW205" s="123"/>
      <c r="BX205" s="123"/>
      <c r="BY205" s="123"/>
      <c r="BZ205" s="123"/>
    </row>
    <row r="206" spans="1:78" ht="12.75" hidden="1" customHeight="1" outlineLevel="1">
      <c r="A206" s="2"/>
      <c r="B206" s="1"/>
      <c r="C206" s="63" t="str">
        <f>+'FBCF por Sectores Pctes'!B5</f>
        <v>FBCF20</v>
      </c>
      <c r="D206" s="63" t="str">
        <f>+'FBCF por Sectores Pctes'!B4</f>
        <v>Formación bruta de capital fijo</v>
      </c>
      <c r="E206" s="148" t="s">
        <v>13</v>
      </c>
      <c r="F206" s="148" t="s">
        <v>2</v>
      </c>
      <c r="G206" s="63"/>
      <c r="H206" s="1369" t="s">
        <v>3</v>
      </c>
      <c r="I206" s="1369"/>
      <c r="J206" s="1369"/>
      <c r="K206" s="1369"/>
      <c r="L206" s="1369"/>
      <c r="M206" s="1369"/>
      <c r="N206" s="1369"/>
      <c r="O206" s="1369"/>
      <c r="P206" s="1369"/>
      <c r="Q206" s="1369"/>
      <c r="R206" s="1370" t="s">
        <v>4</v>
      </c>
      <c r="S206" s="1370"/>
      <c r="T206" s="1370"/>
      <c r="U206" s="1370"/>
      <c r="V206" s="1370"/>
      <c r="W206" s="1370"/>
      <c r="X206" s="1370"/>
      <c r="Y206" s="1370"/>
      <c r="Z206" s="1370"/>
      <c r="AA206" s="1370"/>
      <c r="AB206" s="1370"/>
      <c r="AC206" s="1370"/>
      <c r="AD206" s="1370"/>
      <c r="AE206" s="1370"/>
      <c r="AF206" s="1370"/>
      <c r="AG206" s="1370"/>
      <c r="AH206" s="1369" t="s">
        <v>5</v>
      </c>
      <c r="AI206" s="1369"/>
      <c r="AJ206" s="1369"/>
      <c r="AK206" s="1369"/>
      <c r="AL206" s="1369"/>
      <c r="AM206" s="1369"/>
      <c r="AN206" s="1369"/>
      <c r="AO206" s="1369"/>
      <c r="AP206" s="1369"/>
      <c r="AQ206" s="1369"/>
      <c r="AR206" s="1369"/>
      <c r="AS206" s="1369"/>
      <c r="AT206" s="1369"/>
      <c r="AU206" s="1369"/>
      <c r="AV206" s="1369"/>
      <c r="AW206" s="1370" t="s">
        <v>236</v>
      </c>
      <c r="AX206" s="1370"/>
      <c r="AY206" s="1370"/>
      <c r="AZ206" s="1370"/>
      <c r="BA206" s="1370"/>
      <c r="BB206" s="1370"/>
      <c r="BC206" s="1370"/>
      <c r="BD206" s="1370"/>
      <c r="BE206" s="1370"/>
      <c r="BF206" s="1370"/>
      <c r="BG206" s="1370"/>
      <c r="BH206" s="1370"/>
      <c r="BI206" s="1370"/>
      <c r="BJ206" s="1370"/>
      <c r="BK206" s="1370"/>
      <c r="BL206" s="1370"/>
      <c r="BM206" s="1370"/>
      <c r="BN206" s="1370"/>
      <c r="BO206" s="1370"/>
      <c r="BP206" s="1370"/>
      <c r="BQ206" s="1370"/>
      <c r="BR206" s="1370"/>
      <c r="BS206" s="1370"/>
      <c r="BT206" s="1370"/>
      <c r="BU206" s="1370"/>
      <c r="BV206" s="1370"/>
      <c r="BW206" s="1370"/>
      <c r="BX206" s="1370"/>
      <c r="BY206" s="1370"/>
      <c r="BZ206" s="1370"/>
    </row>
    <row r="207" spans="1:78" ht="12.75" hidden="1" customHeight="1" outlineLevel="1">
      <c r="A207" s="2"/>
      <c r="B207" s="1"/>
      <c r="C207" s="63" t="str">
        <f>+'FBCF por Sectores Pctes'!C5</f>
        <v>FBCF.Privada20</v>
      </c>
      <c r="D207" s="63" t="str">
        <f>+'FBCF por Sectores Pctes'!C4</f>
        <v>FBCF. No administraciones públicas</v>
      </c>
      <c r="E207" s="148" t="s">
        <v>13</v>
      </c>
      <c r="F207" s="148" t="s">
        <v>2</v>
      </c>
      <c r="G207" s="63"/>
      <c r="H207" s="129"/>
      <c r="I207" s="129"/>
      <c r="J207" s="129"/>
      <c r="K207" s="129"/>
      <c r="L207" s="129"/>
      <c r="M207" s="1369" t="s">
        <v>557</v>
      </c>
      <c r="N207" s="1369"/>
      <c r="O207" s="1369"/>
      <c r="P207" s="1369"/>
      <c r="Q207" s="1369"/>
      <c r="R207" s="1369"/>
      <c r="S207" s="1369"/>
      <c r="T207" s="1369"/>
      <c r="U207" s="1369"/>
      <c r="V207" s="1369"/>
      <c r="W207" s="1369"/>
      <c r="X207" s="1369"/>
      <c r="Y207" s="1369"/>
      <c r="Z207" s="1369"/>
      <c r="AA207" s="1369"/>
      <c r="AB207" s="1369"/>
      <c r="AC207" s="1369"/>
      <c r="AD207" s="1369"/>
      <c r="AE207" s="1369"/>
      <c r="AF207" s="1369"/>
      <c r="AG207" s="1369"/>
      <c r="AH207" s="1369"/>
      <c r="AI207" s="1369"/>
      <c r="AJ207" s="1369"/>
      <c r="AK207" s="1369"/>
      <c r="AL207" s="1369"/>
      <c r="AM207" s="1369"/>
      <c r="AN207" s="1369"/>
      <c r="AO207" s="1369"/>
      <c r="AP207" s="1369"/>
      <c r="AQ207" s="1369"/>
      <c r="AR207" s="1369"/>
      <c r="AS207" s="1369"/>
      <c r="AT207" s="1369"/>
      <c r="AU207" s="1369"/>
      <c r="AV207" s="1369"/>
      <c r="AW207" s="1370" t="s">
        <v>555</v>
      </c>
      <c r="AX207" s="1370"/>
      <c r="AY207" s="1370"/>
      <c r="AZ207" s="1370"/>
      <c r="BA207" s="1370"/>
      <c r="BB207" s="1370"/>
      <c r="BC207" s="1370"/>
      <c r="BD207" s="1370"/>
      <c r="BE207" s="1370"/>
      <c r="BF207" s="1370"/>
      <c r="BG207" s="1370"/>
      <c r="BH207" s="1370"/>
      <c r="BI207" s="1370"/>
      <c r="BJ207" s="1370"/>
      <c r="BK207" s="1370"/>
      <c r="BL207" s="1370"/>
      <c r="BM207" s="1370"/>
      <c r="BN207" s="1370"/>
      <c r="BO207" s="1370"/>
      <c r="BP207" s="1370"/>
      <c r="BQ207" s="1370"/>
      <c r="BR207" s="1370"/>
      <c r="BS207" s="1370"/>
      <c r="BT207" s="1370"/>
      <c r="BU207" s="1370"/>
      <c r="BV207" s="1370"/>
      <c r="BW207" s="1370"/>
      <c r="BX207" s="1370"/>
      <c r="BY207" s="1370"/>
      <c r="BZ207" s="1370"/>
    </row>
    <row r="208" spans="1:78" ht="12.75" hidden="1" customHeight="1" outlineLevel="1">
      <c r="A208" s="2"/>
      <c r="B208" s="1"/>
      <c r="C208" s="63" t="str">
        <f>+'FBCF por Sectores Pctes'!D5</f>
        <v>FBCF.Pública20</v>
      </c>
      <c r="D208" s="63" t="str">
        <f>+'FBCF por Sectores Pctes'!D4</f>
        <v>FBCF. Administraciones públicas</v>
      </c>
      <c r="E208" s="148" t="s">
        <v>13</v>
      </c>
      <c r="F208" s="148" t="s">
        <v>2</v>
      </c>
      <c r="G208" s="63"/>
      <c r="H208" s="129"/>
      <c r="I208" s="129"/>
      <c r="J208" s="129"/>
      <c r="K208" s="129"/>
      <c r="L208" s="129"/>
      <c r="M208" s="1369" t="s">
        <v>557</v>
      </c>
      <c r="N208" s="1369"/>
      <c r="O208" s="1369"/>
      <c r="P208" s="1369"/>
      <c r="Q208" s="1369"/>
      <c r="R208" s="1369"/>
      <c r="S208" s="1369"/>
      <c r="T208" s="1369"/>
      <c r="U208" s="1369"/>
      <c r="V208" s="1369"/>
      <c r="W208" s="1369"/>
      <c r="X208" s="1369"/>
      <c r="Y208" s="1369"/>
      <c r="Z208" s="1369"/>
      <c r="AA208" s="1369"/>
      <c r="AB208" s="1369"/>
      <c r="AC208" s="1369"/>
      <c r="AD208" s="1369"/>
      <c r="AE208" s="1369"/>
      <c r="AF208" s="1369"/>
      <c r="AG208" s="1369"/>
      <c r="AH208" s="1369"/>
      <c r="AI208" s="1369"/>
      <c r="AJ208" s="1369"/>
      <c r="AK208" s="1369"/>
      <c r="AL208" s="1369"/>
      <c r="AM208" s="1369"/>
      <c r="AN208" s="1369"/>
      <c r="AO208" s="1369"/>
      <c r="AP208" s="1369"/>
      <c r="AQ208" s="1369"/>
      <c r="AR208" s="1369"/>
      <c r="AS208" s="1369"/>
      <c r="AT208" s="1369"/>
      <c r="AU208" s="1369"/>
      <c r="AV208" s="1369"/>
      <c r="AW208" s="1370" t="s">
        <v>555</v>
      </c>
      <c r="AX208" s="1370"/>
      <c r="AY208" s="1370"/>
      <c r="AZ208" s="1370"/>
      <c r="BA208" s="1370"/>
      <c r="BB208" s="1370"/>
      <c r="BC208" s="1370"/>
      <c r="BD208" s="1370"/>
      <c r="BE208" s="1370"/>
      <c r="BF208" s="1370"/>
      <c r="BG208" s="1370"/>
      <c r="BH208" s="1370"/>
      <c r="BI208" s="1370"/>
      <c r="BJ208" s="1370"/>
      <c r="BK208" s="1370"/>
      <c r="BL208" s="1370"/>
      <c r="BM208" s="1370"/>
      <c r="BN208" s="1370"/>
      <c r="BO208" s="1370"/>
      <c r="BP208" s="1370"/>
      <c r="BQ208" s="1370"/>
      <c r="BR208" s="1370"/>
      <c r="BS208" s="1370"/>
      <c r="BT208" s="1370"/>
      <c r="BU208" s="1370"/>
      <c r="BV208" s="1370"/>
      <c r="BW208" s="1370"/>
      <c r="BX208" s="1370"/>
      <c r="BY208" s="1370"/>
      <c r="BZ208" s="1370"/>
    </row>
    <row r="209" spans="1:78" ht="12.75" hidden="1" customHeight="1" outlineLevel="1">
      <c r="A209" s="2"/>
      <c r="B209" s="1"/>
      <c r="C209" s="63" t="str">
        <f>+'FBCF por Sectores Pctes'!E5</f>
        <v>FBCF.PrivNR20</v>
      </c>
      <c r="D209" s="63" t="str">
        <f>+'FBCF por Sectores Pctes'!E4</f>
        <v>FBCF. Privada No Residencial</v>
      </c>
      <c r="E209" s="148" t="s">
        <v>13</v>
      </c>
      <c r="F209" s="148" t="s">
        <v>2</v>
      </c>
      <c r="G209" s="63"/>
      <c r="H209" s="129"/>
      <c r="I209" s="129"/>
      <c r="J209" s="129"/>
      <c r="K209" s="129"/>
      <c r="L209" s="129"/>
      <c r="M209" s="797"/>
      <c r="N209" s="797"/>
      <c r="O209" s="797"/>
      <c r="P209" s="797"/>
      <c r="Q209" s="797"/>
      <c r="R209" s="797"/>
      <c r="S209" s="797"/>
      <c r="T209" s="797"/>
      <c r="U209" s="797"/>
      <c r="V209" s="797"/>
      <c r="W209" s="797"/>
      <c r="X209" s="797"/>
      <c r="Y209" s="797"/>
      <c r="Z209" s="797"/>
      <c r="AA209" s="797"/>
      <c r="AB209" s="797"/>
      <c r="AC209" s="797"/>
      <c r="AD209" s="797"/>
      <c r="AE209" s="797"/>
      <c r="AF209" s="797"/>
      <c r="AG209" s="797"/>
      <c r="AH209" s="797"/>
      <c r="AI209" s="797"/>
      <c r="AJ209" s="797"/>
      <c r="AK209" s="797"/>
      <c r="AL209" s="797"/>
      <c r="AM209" s="797"/>
      <c r="AN209" s="797"/>
      <c r="AO209" s="797"/>
      <c r="AP209" s="797"/>
      <c r="AQ209" s="797"/>
      <c r="AR209" s="797"/>
      <c r="AS209" s="797"/>
      <c r="AT209" s="797"/>
      <c r="AU209" s="797"/>
      <c r="AV209" s="797"/>
      <c r="AW209" s="798"/>
      <c r="AX209" s="798"/>
      <c r="AY209" s="798"/>
      <c r="AZ209" s="798"/>
      <c r="BA209" s="798"/>
      <c r="BB209" s="798"/>
      <c r="BC209" s="798"/>
      <c r="BD209" s="798"/>
      <c r="BE209" s="798"/>
      <c r="BF209" s="798"/>
      <c r="BG209" s="798"/>
      <c r="BH209" s="798"/>
      <c r="BI209" s="798"/>
      <c r="BJ209" s="798"/>
      <c r="BK209" s="798"/>
      <c r="BL209" s="798"/>
      <c r="BM209" s="798"/>
      <c r="BN209" s="798"/>
      <c r="BO209" s="798"/>
      <c r="BP209" s="798"/>
      <c r="BQ209" s="798"/>
      <c r="BR209" s="798"/>
      <c r="BS209" s="798"/>
      <c r="BT209" s="798"/>
      <c r="BU209" s="798"/>
      <c r="BV209" s="798"/>
      <c r="BW209" s="798"/>
      <c r="BX209" s="798"/>
      <c r="BY209" s="798"/>
      <c r="BZ209" s="798"/>
    </row>
    <row r="210" spans="1:78" ht="12.75" hidden="1" customHeight="1" outlineLevel="1">
      <c r="A210" s="2"/>
      <c r="B210" s="1"/>
      <c r="C210" s="133"/>
      <c r="D210" s="134"/>
      <c r="E210" s="121"/>
      <c r="F210" s="121"/>
      <c r="G210" s="901"/>
      <c r="H210" s="132"/>
      <c r="I210" s="132"/>
      <c r="J210" s="132"/>
      <c r="K210" s="132"/>
      <c r="L210" s="132"/>
      <c r="M210" s="132"/>
      <c r="N210" s="132"/>
      <c r="O210" s="132"/>
      <c r="P210" s="132"/>
      <c r="Q210" s="132"/>
      <c r="R210" s="132"/>
      <c r="S210" s="132"/>
      <c r="T210" s="132"/>
      <c r="U210" s="132"/>
      <c r="V210" s="132"/>
      <c r="W210" s="132"/>
      <c r="X210" s="132"/>
      <c r="Y210" s="132"/>
      <c r="Z210" s="132"/>
      <c r="AA210" s="132"/>
      <c r="AB210" s="132"/>
      <c r="AC210" s="132"/>
      <c r="AD210" s="132"/>
      <c r="AE210" s="132"/>
      <c r="AF210" s="132"/>
      <c r="AG210" s="132"/>
      <c r="AH210" s="132"/>
      <c r="AI210" s="132"/>
      <c r="AJ210" s="132"/>
      <c r="AK210" s="132"/>
      <c r="AL210" s="132"/>
      <c r="AM210" s="132"/>
      <c r="AN210" s="132"/>
      <c r="AO210" s="132"/>
      <c r="AP210" s="132"/>
      <c r="AQ210" s="132"/>
      <c r="AR210" s="132"/>
      <c r="AS210" s="132"/>
      <c r="AT210" s="132"/>
      <c r="AU210" s="132"/>
      <c r="AV210" s="132"/>
      <c r="AW210" s="132"/>
      <c r="AX210" s="132"/>
      <c r="AY210" s="132"/>
      <c r="AZ210" s="132"/>
      <c r="BA210" s="132"/>
      <c r="BB210" s="132"/>
      <c r="BC210" s="132"/>
      <c r="BD210" s="132"/>
      <c r="BE210" s="132"/>
      <c r="BF210" s="132"/>
      <c r="BG210" s="132"/>
      <c r="BH210" s="132"/>
      <c r="BI210" s="132"/>
      <c r="BJ210" s="123"/>
      <c r="BK210" s="123"/>
      <c r="BL210" s="123"/>
      <c r="BM210" s="123"/>
      <c r="BN210" s="123"/>
      <c r="BO210" s="123"/>
      <c r="BP210" s="123"/>
      <c r="BQ210" s="123"/>
      <c r="BR210" s="123"/>
      <c r="BS210" s="123"/>
      <c r="BT210" s="123"/>
      <c r="BU210" s="123"/>
      <c r="BV210" s="123"/>
      <c r="BW210" s="123"/>
      <c r="BX210" s="123"/>
      <c r="BY210" s="123"/>
      <c r="BZ210" s="123"/>
    </row>
    <row r="211" spans="1:78" ht="12.75" customHeight="1" collapsed="1">
      <c r="A211" s="2"/>
      <c r="B211" s="1"/>
      <c r="C211" s="133"/>
      <c r="D211" s="134"/>
      <c r="E211" s="121"/>
      <c r="F211" s="121"/>
      <c r="G211" s="901"/>
      <c r="H211" s="132"/>
      <c r="I211" s="132"/>
      <c r="J211" s="132"/>
      <c r="K211" s="132"/>
      <c r="L211" s="132"/>
      <c r="M211" s="132"/>
      <c r="N211" s="132"/>
      <c r="O211" s="132"/>
      <c r="P211" s="132"/>
      <c r="Q211" s="132"/>
      <c r="R211" s="132"/>
      <c r="S211" s="132"/>
      <c r="T211" s="132"/>
      <c r="U211" s="132"/>
      <c r="V211" s="132"/>
      <c r="W211" s="132"/>
      <c r="X211" s="132"/>
      <c r="Y211" s="132"/>
      <c r="Z211" s="132"/>
      <c r="AA211" s="132"/>
      <c r="AB211" s="132"/>
      <c r="AC211" s="132"/>
      <c r="AD211" s="132"/>
      <c r="AE211" s="132"/>
      <c r="AF211" s="132"/>
      <c r="AG211" s="132"/>
      <c r="AH211" s="132"/>
      <c r="AI211" s="132"/>
      <c r="AJ211" s="132"/>
      <c r="AK211" s="132"/>
      <c r="AL211" s="132"/>
      <c r="AM211" s="132"/>
      <c r="AN211" s="132"/>
      <c r="AO211" s="132"/>
      <c r="AP211" s="132"/>
      <c r="AQ211" s="132"/>
      <c r="AR211" s="132"/>
      <c r="AS211" s="132"/>
      <c r="AT211" s="132"/>
      <c r="AU211" s="132"/>
      <c r="AV211" s="132"/>
      <c r="AW211" s="132"/>
      <c r="AX211" s="132"/>
      <c r="AY211" s="132"/>
      <c r="AZ211" s="132"/>
      <c r="BA211" s="132"/>
      <c r="BB211" s="132"/>
      <c r="BC211" s="132"/>
      <c r="BD211" s="132"/>
      <c r="BE211" s="132"/>
      <c r="BF211" s="132"/>
      <c r="BG211" s="132"/>
      <c r="BH211" s="132"/>
      <c r="BI211" s="132"/>
      <c r="BJ211" s="123"/>
      <c r="BK211" s="123"/>
      <c r="BL211" s="123"/>
      <c r="BM211" s="123"/>
      <c r="BN211" s="123"/>
      <c r="BO211" s="123"/>
      <c r="BP211" s="123"/>
      <c r="BQ211" s="123"/>
      <c r="BR211" s="123"/>
      <c r="BS211" s="123"/>
      <c r="BT211" s="123"/>
      <c r="BU211" s="123"/>
      <c r="BV211" s="123"/>
      <c r="BW211" s="123"/>
      <c r="BX211" s="123"/>
      <c r="BY211" s="123"/>
      <c r="BZ211" s="123"/>
    </row>
    <row r="212" spans="1:78" ht="12.75" customHeight="1">
      <c r="A212" s="124" t="s">
        <v>209</v>
      </c>
      <c r="B212" s="266" t="str">
        <f>+'FBCF por Sectores Deflactor'!B1</f>
        <v>CUADRO 18:    DEFLACTORES DE LA FBCF POR SECTORES INSTITUCIONALES</v>
      </c>
      <c r="C212" s="268"/>
      <c r="D212" s="267" t="str">
        <f>+A4</f>
        <v>AÑO 2020=100</v>
      </c>
      <c r="E212" s="270"/>
      <c r="F212" s="270"/>
      <c r="G212" s="267"/>
      <c r="H212" s="267"/>
      <c r="I212" s="267"/>
      <c r="J212" s="267"/>
      <c r="K212" s="267"/>
      <c r="L212" s="267"/>
      <c r="M212" s="267"/>
      <c r="N212" s="267"/>
      <c r="O212" s="267"/>
      <c r="P212" s="267"/>
      <c r="Q212" s="267"/>
      <c r="R212" s="267"/>
      <c r="S212" s="267"/>
      <c r="T212" s="267"/>
      <c r="U212" s="267"/>
      <c r="V212" s="267"/>
      <c r="W212" s="267"/>
      <c r="X212" s="267"/>
      <c r="Y212" s="267"/>
      <c r="Z212" s="267"/>
      <c r="AA212" s="267"/>
      <c r="AB212" s="267"/>
      <c r="AC212" s="267"/>
      <c r="AD212" s="267"/>
      <c r="AE212" s="267"/>
      <c r="AF212" s="267"/>
      <c r="AG212" s="267"/>
      <c r="AH212" s="267"/>
      <c r="AI212" s="267"/>
      <c r="AJ212" s="267"/>
      <c r="AK212" s="267"/>
      <c r="AL212" s="267"/>
      <c r="AM212" s="267"/>
      <c r="AN212" s="267"/>
      <c r="AO212" s="267"/>
      <c r="AP212" s="267"/>
      <c r="AQ212" s="267"/>
      <c r="AR212" s="267"/>
      <c r="AS212" s="267"/>
      <c r="AT212" s="267"/>
      <c r="AU212" s="267"/>
      <c r="AV212" s="267"/>
      <c r="AW212" s="267"/>
      <c r="AX212" s="267"/>
      <c r="AY212" s="267"/>
      <c r="AZ212" s="267"/>
      <c r="BA212" s="267"/>
      <c r="BB212" s="267"/>
      <c r="BC212" s="267"/>
      <c r="BD212" s="267"/>
      <c r="BE212" s="267"/>
      <c r="BF212" s="267"/>
      <c r="BG212" s="267"/>
      <c r="BH212" s="267"/>
      <c r="BI212" s="267"/>
      <c r="BJ212" s="267"/>
      <c r="BK212" s="267"/>
      <c r="BL212" s="267"/>
      <c r="BM212" s="267"/>
      <c r="BN212" s="267"/>
      <c r="BO212" s="267"/>
      <c r="BP212" s="267"/>
      <c r="BQ212" s="267"/>
      <c r="BR212" s="267"/>
      <c r="BS212" s="267"/>
      <c r="BT212" s="267"/>
      <c r="BU212" s="267"/>
      <c r="BV212" s="267"/>
      <c r="BW212" s="267"/>
      <c r="BX212" s="267"/>
      <c r="BY212" s="267"/>
      <c r="BZ212" s="267"/>
    </row>
    <row r="213" spans="1:78" ht="12.75" hidden="1" customHeight="1" outlineLevel="1">
      <c r="A213" s="2"/>
      <c r="B213" s="1"/>
      <c r="C213" s="133"/>
      <c r="D213" s="134"/>
      <c r="E213" s="121"/>
      <c r="F213" s="121"/>
      <c r="G213" s="901"/>
      <c r="H213" s="132"/>
      <c r="I213" s="132"/>
      <c r="J213" s="132"/>
      <c r="K213" s="132"/>
      <c r="L213" s="132"/>
      <c r="M213" s="132"/>
      <c r="N213" s="132"/>
      <c r="O213" s="132"/>
      <c r="P213" s="132"/>
      <c r="Q213" s="132"/>
      <c r="R213" s="132"/>
      <c r="S213" s="132"/>
      <c r="T213" s="132"/>
      <c r="U213" s="132"/>
      <c r="V213" s="132"/>
      <c r="W213" s="132"/>
      <c r="X213" s="132"/>
      <c r="Y213" s="132"/>
      <c r="Z213" s="132"/>
      <c r="AA213" s="132"/>
      <c r="AB213" s="132"/>
      <c r="AC213" s="132"/>
      <c r="AD213" s="132"/>
      <c r="AE213" s="132"/>
      <c r="AF213" s="132"/>
      <c r="AG213" s="132"/>
      <c r="AH213" s="132"/>
      <c r="AI213" s="132"/>
      <c r="AJ213" s="132"/>
      <c r="AK213" s="132"/>
      <c r="AL213" s="132"/>
      <c r="AM213" s="132"/>
      <c r="AN213" s="132"/>
      <c r="AO213" s="132"/>
      <c r="AP213" s="132"/>
      <c r="AQ213" s="132"/>
      <c r="AR213" s="132"/>
      <c r="AS213" s="132"/>
      <c r="AT213" s="132"/>
      <c r="AU213" s="132"/>
      <c r="AV213" s="132"/>
      <c r="AW213" s="132"/>
      <c r="AX213" s="132"/>
      <c r="AY213" s="132"/>
      <c r="AZ213" s="132"/>
      <c r="BA213" s="132"/>
      <c r="BB213" s="132"/>
      <c r="BC213" s="132"/>
      <c r="BD213" s="132"/>
      <c r="BE213" s="132"/>
      <c r="BF213" s="132"/>
      <c r="BG213" s="132"/>
      <c r="BH213" s="132"/>
      <c r="BI213" s="132"/>
      <c r="BJ213" s="123"/>
      <c r="BK213" s="123"/>
      <c r="BL213" s="123"/>
      <c r="BM213" s="123"/>
      <c r="BN213" s="123"/>
      <c r="BO213" s="123"/>
      <c r="BP213" s="123"/>
      <c r="BQ213" s="123"/>
      <c r="BR213" s="123"/>
      <c r="BS213" s="123"/>
      <c r="BT213" s="123"/>
      <c r="BU213" s="123"/>
      <c r="BV213" s="123"/>
      <c r="BW213" s="123"/>
      <c r="BX213" s="123"/>
      <c r="BY213" s="123"/>
      <c r="BZ213" s="123"/>
    </row>
    <row r="214" spans="1:78" ht="12.75" hidden="1" customHeight="1" outlineLevel="1">
      <c r="A214" s="2"/>
      <c r="B214" s="1"/>
      <c r="C214" s="63" t="str">
        <f>+'FBCF por Sectores Deflactor'!B5</f>
        <v>dFBCF</v>
      </c>
      <c r="D214" s="63" t="str">
        <f>+'FBCF por Sectores Deflactor'!B4</f>
        <v>Deflactor de la Formación bruta de capital fijo</v>
      </c>
      <c r="E214" s="128"/>
      <c r="F214" s="128"/>
      <c r="G214" s="63"/>
      <c r="H214" s="129"/>
      <c r="I214" s="129"/>
      <c r="J214" s="129"/>
      <c r="K214" s="129"/>
      <c r="L214" s="129"/>
      <c r="M214" s="129"/>
      <c r="N214" s="129"/>
      <c r="O214" s="129"/>
      <c r="P214" s="129"/>
      <c r="Q214" s="129"/>
      <c r="R214" s="129"/>
      <c r="S214" s="129"/>
      <c r="T214" s="135"/>
      <c r="U214" s="136"/>
      <c r="V214" s="135"/>
      <c r="W214" s="135"/>
      <c r="X214" s="135"/>
      <c r="Y214" s="135"/>
      <c r="Z214" s="135"/>
      <c r="AA214" s="135"/>
      <c r="AB214" s="135"/>
      <c r="AC214" s="135"/>
      <c r="AD214" s="135"/>
      <c r="AE214" s="135"/>
      <c r="AF214" s="135"/>
      <c r="AG214" s="135"/>
      <c r="AH214" s="135"/>
      <c r="AI214" s="135"/>
      <c r="AJ214" s="135"/>
      <c r="AK214" s="135"/>
      <c r="AL214" s="135"/>
      <c r="AM214" s="135"/>
      <c r="AN214" s="135"/>
      <c r="AO214" s="135"/>
      <c r="AP214" s="135"/>
      <c r="AQ214" s="135"/>
      <c r="AR214" s="135"/>
      <c r="AS214" s="135"/>
      <c r="AT214" s="135"/>
      <c r="AU214" s="135"/>
      <c r="AV214" s="135"/>
      <c r="AW214" s="135"/>
      <c r="AX214" s="135"/>
      <c r="AY214" s="135"/>
      <c r="AZ214" s="135"/>
      <c r="BA214" s="135"/>
      <c r="BB214" s="135"/>
      <c r="BC214" s="135"/>
      <c r="BD214" s="135"/>
      <c r="BE214" s="135"/>
      <c r="BF214" s="135"/>
      <c r="BG214" s="135"/>
      <c r="BH214" s="135"/>
      <c r="BI214" s="135"/>
      <c r="BJ214" s="123"/>
      <c r="BK214" s="123"/>
      <c r="BL214" s="123"/>
      <c r="BM214" s="123"/>
      <c r="BN214" s="123"/>
      <c r="BO214" s="123"/>
      <c r="BP214" s="123"/>
      <c r="BQ214" s="123"/>
      <c r="BR214" s="123"/>
      <c r="BS214" s="123"/>
      <c r="BT214" s="123"/>
      <c r="BU214" s="123"/>
      <c r="BV214" s="123"/>
      <c r="BW214" s="123"/>
      <c r="BX214" s="123"/>
      <c r="BY214" s="123"/>
      <c r="BZ214" s="123"/>
    </row>
    <row r="215" spans="1:78" ht="12.75" hidden="1" customHeight="1" outlineLevel="1">
      <c r="A215" s="2"/>
      <c r="B215" s="1"/>
      <c r="C215" s="63" t="str">
        <f>+'FBCF por Sectores Deflactor'!C5</f>
        <v>dFBCF.Privada</v>
      </c>
      <c r="D215" s="63" t="str">
        <f>+'FBCF por Sectores Deflactor'!C4</f>
        <v>Deflactor de la FBCF. No administraciones públicas</v>
      </c>
      <c r="E215" s="128"/>
      <c r="F215" s="128"/>
      <c r="G215" s="63"/>
      <c r="H215" s="1370"/>
      <c r="I215" s="1370"/>
      <c r="J215" s="1370"/>
      <c r="K215" s="1370"/>
      <c r="L215" s="1370"/>
      <c r="M215" s="1370"/>
      <c r="N215" s="1370"/>
      <c r="O215" s="1370"/>
      <c r="P215" s="1370"/>
      <c r="Q215" s="1370"/>
      <c r="R215" s="1370"/>
      <c r="S215" s="1370"/>
      <c r="T215" s="1370"/>
      <c r="U215" s="1370"/>
      <c r="V215" s="1370"/>
      <c r="W215" s="1370"/>
      <c r="X215" s="1370"/>
      <c r="Y215" s="1370"/>
      <c r="Z215" s="1370"/>
      <c r="AA215" s="1370"/>
      <c r="AB215" s="1370"/>
      <c r="AC215" s="1370"/>
      <c r="AD215" s="1370"/>
      <c r="AE215" s="1370"/>
      <c r="AF215" s="1370"/>
      <c r="AG215" s="1370"/>
      <c r="AH215" s="1370"/>
      <c r="AI215" s="1370"/>
      <c r="AJ215" s="1370"/>
      <c r="AK215" s="1370"/>
      <c r="AL215" s="1370"/>
      <c r="AM215" s="1370"/>
      <c r="AN215" s="1370"/>
      <c r="AO215" s="1370"/>
      <c r="AP215" s="1370"/>
      <c r="AQ215" s="1370"/>
      <c r="AR215" s="1370"/>
      <c r="AS215" s="1370"/>
      <c r="AT215" s="1370"/>
      <c r="AU215" s="1370"/>
      <c r="AV215" s="1370"/>
      <c r="AW215" s="1370"/>
      <c r="AX215" s="1370"/>
      <c r="AY215" s="1370"/>
      <c r="AZ215" s="1370"/>
      <c r="BA215" s="1370"/>
      <c r="BB215" s="1370"/>
      <c r="BC215" s="1370"/>
      <c r="BD215" s="1370"/>
      <c r="BE215" s="1370"/>
      <c r="BF215" s="1370"/>
      <c r="BG215" s="1370"/>
      <c r="BH215" s="1370"/>
      <c r="BI215" s="1370"/>
      <c r="BJ215" s="1370"/>
      <c r="BK215" s="1370"/>
      <c r="BL215" s="1370"/>
      <c r="BM215" s="1370"/>
      <c r="BN215" s="1370"/>
      <c r="BO215" s="1370"/>
      <c r="BP215" s="1370"/>
      <c r="BQ215" s="1370"/>
      <c r="BR215" s="1370"/>
      <c r="BS215" s="1370"/>
      <c r="BT215" s="1370"/>
      <c r="BU215" s="1370"/>
      <c r="BV215" s="1370"/>
      <c r="BW215" s="1370"/>
      <c r="BX215" s="1370"/>
      <c r="BY215" s="1370"/>
      <c r="BZ215" s="1370"/>
    </row>
    <row r="216" spans="1:78" ht="12.75" hidden="1" customHeight="1" outlineLevel="1">
      <c r="A216" s="2"/>
      <c r="B216" s="1"/>
      <c r="C216" s="63" t="str">
        <f>+'FBCF por Sectores Deflactor'!D5</f>
        <v>dFBCF.Pública</v>
      </c>
      <c r="D216" s="63" t="str">
        <f>+'FBCF por Sectores Deflactor'!D4</f>
        <v>Deflactor de la FBCF. Administraciones públicas</v>
      </c>
      <c r="E216" s="128"/>
      <c r="F216" s="128"/>
      <c r="G216" s="63"/>
      <c r="H216" s="129"/>
      <c r="I216" s="129"/>
      <c r="J216" s="129"/>
      <c r="K216" s="129"/>
      <c r="L216" s="129"/>
      <c r="M216" s="129"/>
      <c r="N216" s="129"/>
      <c r="O216" s="129"/>
      <c r="P216" s="129"/>
      <c r="Q216" s="129"/>
      <c r="R216" s="1370"/>
      <c r="S216" s="1370"/>
      <c r="T216" s="1370"/>
      <c r="U216" s="1370"/>
      <c r="V216" s="1370"/>
      <c r="W216" s="1370"/>
      <c r="X216" s="1370"/>
      <c r="Y216" s="1370"/>
      <c r="Z216" s="1370"/>
      <c r="AA216" s="1370"/>
      <c r="AB216" s="1370"/>
      <c r="AC216" s="1370"/>
      <c r="AD216" s="1370"/>
      <c r="AE216" s="1370"/>
      <c r="AF216" s="1370"/>
      <c r="AG216" s="1370"/>
      <c r="AH216" s="1370"/>
      <c r="AI216" s="1370"/>
      <c r="AJ216" s="1370"/>
      <c r="AK216" s="1370"/>
      <c r="AL216" s="1370"/>
      <c r="AM216" s="1370"/>
      <c r="AN216" s="1370"/>
      <c r="AO216" s="1370"/>
      <c r="AP216" s="1370"/>
      <c r="AQ216" s="1370"/>
      <c r="AR216" s="1370"/>
      <c r="AS216" s="1370"/>
      <c r="AT216" s="1370"/>
      <c r="AU216" s="1370"/>
      <c r="AV216" s="1370"/>
      <c r="AW216" s="1370"/>
      <c r="AX216" s="1370"/>
      <c r="AY216" s="1370"/>
      <c r="AZ216" s="1370"/>
      <c r="BA216" s="1370"/>
      <c r="BB216" s="1370"/>
      <c r="BC216" s="1370"/>
      <c r="BD216" s="1370"/>
      <c r="BE216" s="1370"/>
      <c r="BF216" s="1370"/>
      <c r="BG216" s="1370"/>
      <c r="BH216" s="1370"/>
      <c r="BI216" s="1370"/>
      <c r="BJ216" s="1370"/>
      <c r="BK216" s="1370"/>
      <c r="BL216" s="1370"/>
      <c r="BM216" s="1370"/>
      <c r="BN216" s="1370"/>
      <c r="BO216" s="1370"/>
      <c r="BP216" s="1370"/>
      <c r="BQ216" s="1370"/>
      <c r="BR216" s="1370"/>
      <c r="BS216" s="1370"/>
      <c r="BT216" s="1370"/>
      <c r="BU216" s="1370"/>
      <c r="BV216" s="1370"/>
      <c r="BW216" s="1370"/>
      <c r="BX216" s="1370"/>
      <c r="BY216" s="1370"/>
      <c r="BZ216" s="1370"/>
    </row>
    <row r="217" spans="1:78" ht="12.75" hidden="1" customHeight="1" outlineLevel="1">
      <c r="A217" s="2"/>
      <c r="B217" s="1"/>
      <c r="C217" s="63" t="str">
        <f>+'FBCF por Sectores Deflactor'!E5</f>
        <v>dFBCF.PrivNR</v>
      </c>
      <c r="D217" s="63"/>
      <c r="E217" s="128"/>
      <c r="F217" s="128"/>
      <c r="G217" s="63"/>
      <c r="H217" s="129"/>
      <c r="I217" s="129"/>
      <c r="J217" s="129"/>
      <c r="K217" s="129"/>
      <c r="L217" s="129"/>
      <c r="M217" s="129"/>
      <c r="N217" s="129"/>
      <c r="O217" s="129"/>
      <c r="P217" s="129"/>
      <c r="Q217" s="129"/>
      <c r="R217" s="1370"/>
      <c r="S217" s="1370"/>
      <c r="T217" s="1370"/>
      <c r="U217" s="1370"/>
      <c r="V217" s="1370"/>
      <c r="W217" s="1370"/>
      <c r="X217" s="1370"/>
      <c r="Y217" s="1370"/>
      <c r="Z217" s="1370"/>
      <c r="AA217" s="1370"/>
      <c r="AB217" s="1370"/>
      <c r="AC217" s="1370"/>
      <c r="AD217" s="1370"/>
      <c r="AE217" s="1370"/>
      <c r="AF217" s="1370"/>
      <c r="AG217" s="1370"/>
      <c r="AH217" s="1370"/>
      <c r="AI217" s="1370"/>
      <c r="AJ217" s="1370"/>
      <c r="AK217" s="1370"/>
      <c r="AL217" s="1370"/>
      <c r="AM217" s="1370"/>
      <c r="AN217" s="1370"/>
      <c r="AO217" s="1370"/>
      <c r="AP217" s="1370"/>
      <c r="AQ217" s="1370"/>
      <c r="AR217" s="1370"/>
      <c r="AS217" s="1370"/>
      <c r="AT217" s="1370"/>
      <c r="AU217" s="1370"/>
      <c r="AV217" s="1370"/>
      <c r="AW217" s="1370"/>
      <c r="AX217" s="1370"/>
      <c r="AY217" s="1370"/>
      <c r="AZ217" s="1370"/>
      <c r="BA217" s="1370"/>
      <c r="BB217" s="1370"/>
      <c r="BC217" s="1370"/>
      <c r="BD217" s="1370"/>
      <c r="BE217" s="1370"/>
      <c r="BF217" s="1370"/>
      <c r="BG217" s="1370"/>
      <c r="BH217" s="1370"/>
      <c r="BI217" s="1370"/>
      <c r="BJ217" s="1370"/>
      <c r="BK217" s="1370"/>
      <c r="BL217" s="1370"/>
      <c r="BM217" s="1370"/>
      <c r="BN217" s="1370"/>
      <c r="BO217" s="1370"/>
      <c r="BP217" s="1370"/>
      <c r="BQ217" s="1370"/>
      <c r="BR217" s="1370"/>
      <c r="BS217" s="1370"/>
      <c r="BT217" s="1370"/>
      <c r="BU217" s="1370"/>
      <c r="BV217" s="1370"/>
      <c r="BW217" s="1370"/>
      <c r="BX217" s="1370"/>
      <c r="BY217" s="1370"/>
      <c r="BZ217" s="1370"/>
    </row>
    <row r="218" spans="1:78" ht="12.75" hidden="1" customHeight="1" outlineLevel="1">
      <c r="A218" s="2"/>
      <c r="B218" s="1"/>
      <c r="C218" s="133"/>
      <c r="D218" s="134"/>
      <c r="E218" s="121"/>
      <c r="F218" s="121"/>
      <c r="G218" s="901"/>
      <c r="H218" s="132"/>
      <c r="I218" s="132"/>
      <c r="J218" s="132"/>
      <c r="K218" s="132"/>
      <c r="L218" s="132"/>
      <c r="M218" s="132"/>
      <c r="N218" s="132"/>
      <c r="O218" s="132"/>
      <c r="P218" s="132"/>
      <c r="Q218" s="132"/>
      <c r="R218" s="1370"/>
      <c r="S218" s="1370"/>
      <c r="T218" s="1370"/>
      <c r="U218" s="1370"/>
      <c r="V218" s="1370"/>
      <c r="W218" s="1370"/>
      <c r="X218" s="1370"/>
      <c r="Y218" s="1370"/>
      <c r="Z218" s="1370"/>
      <c r="AA218" s="1370"/>
      <c r="AB218" s="1370"/>
      <c r="AC218" s="1370"/>
      <c r="AD218" s="1370"/>
      <c r="AE218" s="1370"/>
      <c r="AF218" s="1370"/>
      <c r="AG218" s="1370"/>
      <c r="AH218" s="1370"/>
      <c r="AI218" s="1370"/>
      <c r="AJ218" s="1370"/>
      <c r="AK218" s="1370"/>
      <c r="AL218" s="1370"/>
      <c r="AM218" s="1370"/>
      <c r="AN218" s="1370"/>
      <c r="AO218" s="1370"/>
      <c r="AP218" s="1370"/>
      <c r="AQ218" s="1370"/>
      <c r="AR218" s="1370"/>
      <c r="AS218" s="1370"/>
      <c r="AT218" s="1370"/>
      <c r="AU218" s="1370"/>
      <c r="AV218" s="1370"/>
      <c r="AW218" s="1370"/>
      <c r="AX218" s="1370"/>
      <c r="AY218" s="1370"/>
      <c r="AZ218" s="1370"/>
      <c r="BA218" s="1370"/>
      <c r="BB218" s="1370"/>
      <c r="BC218" s="1370"/>
      <c r="BD218" s="1370"/>
      <c r="BE218" s="1370"/>
      <c r="BF218" s="1370"/>
      <c r="BG218" s="1370"/>
      <c r="BH218" s="1370"/>
      <c r="BI218" s="1370"/>
      <c r="BJ218" s="1370"/>
      <c r="BK218" s="1370"/>
      <c r="BL218" s="1370"/>
      <c r="BM218" s="1370"/>
      <c r="BN218" s="1370"/>
      <c r="BO218" s="1370"/>
      <c r="BP218" s="1370"/>
      <c r="BQ218" s="1370"/>
      <c r="BR218" s="1370"/>
      <c r="BS218" s="1370"/>
      <c r="BT218" s="1370"/>
      <c r="BU218" s="1370"/>
      <c r="BV218" s="1370"/>
      <c r="BW218" s="1370"/>
      <c r="BX218" s="1370"/>
      <c r="BY218" s="1370"/>
      <c r="BZ218" s="1370"/>
    </row>
    <row r="219" spans="1:78" ht="12.75" customHeight="1" collapsed="1">
      <c r="A219" s="2"/>
      <c r="B219" s="1"/>
      <c r="C219" s="133"/>
      <c r="D219" s="134"/>
      <c r="E219" s="121"/>
      <c r="F219" s="121"/>
      <c r="G219" s="901"/>
      <c r="H219" s="132"/>
      <c r="I219" s="132"/>
      <c r="J219" s="132"/>
      <c r="K219" s="132"/>
      <c r="L219" s="132"/>
      <c r="M219" s="132"/>
      <c r="N219" s="132"/>
      <c r="O219" s="132"/>
      <c r="P219" s="132"/>
      <c r="Q219" s="132"/>
      <c r="R219" s="132"/>
      <c r="S219" s="132"/>
      <c r="T219" s="132"/>
      <c r="U219" s="132"/>
      <c r="V219" s="132"/>
      <c r="W219" s="132"/>
      <c r="X219" s="132"/>
      <c r="Y219" s="132"/>
      <c r="Z219" s="132"/>
      <c r="AA219" s="132"/>
      <c r="AB219" s="132"/>
      <c r="AC219" s="132"/>
      <c r="AD219" s="132"/>
      <c r="AE219" s="132"/>
      <c r="AF219" s="132"/>
      <c r="AG219" s="132"/>
      <c r="AH219" s="132"/>
      <c r="AI219" s="132"/>
      <c r="AJ219" s="132"/>
      <c r="AK219" s="132"/>
      <c r="AL219" s="132"/>
      <c r="AM219" s="132"/>
      <c r="AN219" s="132"/>
      <c r="AO219" s="132"/>
      <c r="AP219" s="132"/>
      <c r="AQ219" s="132"/>
      <c r="AR219" s="132"/>
      <c r="AS219" s="132"/>
      <c r="AT219" s="132"/>
      <c r="AU219" s="132"/>
      <c r="AV219" s="132"/>
      <c r="AW219" s="132"/>
      <c r="AX219" s="132"/>
      <c r="AY219" s="132"/>
      <c r="AZ219" s="132"/>
      <c r="BA219" s="132"/>
      <c r="BB219" s="132"/>
      <c r="BC219" s="132"/>
      <c r="BD219" s="132"/>
      <c r="BE219" s="132"/>
      <c r="BF219" s="132"/>
      <c r="BG219" s="132"/>
      <c r="BH219" s="132"/>
      <c r="BI219" s="132"/>
      <c r="BJ219" s="123"/>
      <c r="BK219" s="123"/>
      <c r="BL219" s="123"/>
      <c r="BM219" s="123"/>
      <c r="BN219" s="123"/>
      <c r="BO219" s="123"/>
      <c r="BP219" s="123"/>
      <c r="BQ219" s="123"/>
      <c r="BR219" s="123"/>
      <c r="BS219" s="123"/>
      <c r="BT219" s="1"/>
      <c r="BU219" s="1"/>
      <c r="BV219" s="1"/>
      <c r="BW219" s="1"/>
      <c r="BX219" s="1"/>
      <c r="BY219" s="1"/>
      <c r="BZ219" s="1"/>
    </row>
    <row r="220" spans="1:78" ht="12.75" customHeight="1">
      <c r="A220" s="124" t="s">
        <v>210</v>
      </c>
      <c r="B220" s="266" t="str">
        <f>+STOCK15!B1</f>
        <v>CUADRO 19:    STOCK DE CAPITAL y UTILIZACIÓN DE LA CAPACIDAD PRODUCTIVA</v>
      </c>
      <c r="C220" s="268"/>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c r="AA220" s="267"/>
      <c r="AB220" s="267"/>
      <c r="AC220" s="267"/>
      <c r="AD220" s="267"/>
      <c r="AE220" s="267"/>
      <c r="AF220" s="267"/>
      <c r="AG220" s="267"/>
      <c r="AH220" s="267"/>
      <c r="AI220" s="267"/>
      <c r="AJ220" s="267"/>
      <c r="AK220" s="267"/>
      <c r="AL220" s="267"/>
      <c r="AM220" s="267"/>
      <c r="AN220" s="267"/>
      <c r="AO220" s="267"/>
      <c r="AP220" s="267"/>
      <c r="AQ220" s="267"/>
      <c r="AR220" s="267"/>
      <c r="AS220" s="267"/>
      <c r="AT220" s="267"/>
      <c r="AU220" s="267"/>
      <c r="AV220" s="267"/>
      <c r="AW220" s="267"/>
      <c r="AX220" s="267"/>
      <c r="AY220" s="267"/>
      <c r="AZ220" s="267"/>
      <c r="BA220" s="267"/>
      <c r="BB220" s="267"/>
      <c r="BC220" s="267"/>
      <c r="BD220" s="267"/>
      <c r="BE220" s="267"/>
      <c r="BF220" s="267"/>
      <c r="BG220" s="267"/>
      <c r="BH220" s="267"/>
      <c r="BI220" s="267"/>
      <c r="BJ220" s="267"/>
      <c r="BK220" s="267"/>
      <c r="BL220" s="267"/>
      <c r="BM220" s="267"/>
      <c r="BN220" s="267"/>
      <c r="BO220" s="267"/>
      <c r="BP220" s="267"/>
      <c r="BQ220" s="267"/>
      <c r="BR220" s="267"/>
      <c r="BS220" s="267"/>
      <c r="BT220" s="267"/>
      <c r="BU220" s="267"/>
      <c r="BV220" s="267"/>
      <c r="BW220" s="267"/>
      <c r="BX220" s="267"/>
      <c r="BY220" s="267"/>
      <c r="BZ220" s="267"/>
    </row>
    <row r="221" spans="1:78" ht="12.75" hidden="1" customHeight="1" outlineLevel="1">
      <c r="A221" s="2"/>
      <c r="B221" s="1"/>
      <c r="C221" s="133"/>
      <c r="D221" s="121"/>
      <c r="E221" s="121"/>
      <c r="F221" s="160"/>
      <c r="G221" s="126"/>
      <c r="H221" s="132"/>
      <c r="I221" s="132"/>
      <c r="J221" s="132"/>
      <c r="K221" s="132"/>
      <c r="L221" s="132"/>
      <c r="M221" s="132"/>
      <c r="N221" s="132"/>
      <c r="O221" s="132"/>
      <c r="P221" s="132"/>
      <c r="Q221" s="132"/>
      <c r="R221" s="132"/>
      <c r="S221" s="132"/>
      <c r="T221" s="132"/>
      <c r="U221" s="132"/>
      <c r="V221" s="132"/>
      <c r="W221" s="132"/>
      <c r="X221" s="132"/>
      <c r="Y221" s="132"/>
      <c r="Z221" s="132"/>
      <c r="AA221" s="132"/>
      <c r="AB221" s="132"/>
      <c r="AC221" s="132"/>
      <c r="AD221" s="132"/>
      <c r="AE221" s="132"/>
      <c r="AF221" s="132"/>
      <c r="AG221" s="132"/>
      <c r="AH221" s="132"/>
      <c r="AI221" s="132"/>
      <c r="AJ221" s="132"/>
      <c r="AK221" s="132"/>
      <c r="AL221" s="132"/>
      <c r="AM221" s="132"/>
      <c r="AN221" s="132"/>
      <c r="AO221" s="132"/>
      <c r="AP221" s="132"/>
      <c r="AQ221" s="132"/>
      <c r="AR221" s="132"/>
      <c r="AS221" s="132"/>
      <c r="AT221" s="132"/>
      <c r="AU221" s="132"/>
      <c r="AV221" s="132"/>
      <c r="AW221" s="132"/>
      <c r="AX221" s="132"/>
      <c r="AY221" s="132"/>
      <c r="AZ221" s="132"/>
      <c r="BA221" s="132"/>
      <c r="BB221" s="132"/>
      <c r="BC221" s="132"/>
      <c r="BD221" s="132"/>
      <c r="BE221" s="132"/>
      <c r="BF221" s="132"/>
      <c r="BG221" s="132"/>
      <c r="BH221" s="132"/>
      <c r="BI221" s="132"/>
      <c r="BJ221" s="123"/>
      <c r="BK221" s="123"/>
      <c r="BL221" s="123"/>
      <c r="BM221" s="123"/>
      <c r="BN221" s="123"/>
      <c r="BO221" s="123"/>
      <c r="BP221" s="123"/>
      <c r="BQ221" s="123"/>
      <c r="BR221" s="123"/>
      <c r="BS221" s="123"/>
      <c r="BT221" s="1"/>
      <c r="BU221" s="1"/>
      <c r="BV221" s="1"/>
      <c r="BW221" s="1"/>
      <c r="BX221" s="1"/>
      <c r="BY221" s="1"/>
      <c r="BZ221" s="1"/>
    </row>
    <row r="222" spans="1:78" s="1" customFormat="1" ht="12.75" hidden="1" customHeight="1" outlineLevel="1">
      <c r="C222" s="63" t="str">
        <f>+STOCK15!B5</f>
        <v>K_AMECO</v>
      </c>
      <c r="D222" s="63" t="str">
        <f>+STOCK15!B4</f>
        <v>Stock de Capital total (AMECO)</v>
      </c>
      <c r="E222" s="148" t="s">
        <v>13</v>
      </c>
      <c r="F222" s="148" t="s">
        <v>35</v>
      </c>
      <c r="G222" s="63"/>
      <c r="H222" s="138"/>
      <c r="I222" s="138"/>
      <c r="J222" s="138"/>
      <c r="K222" s="138"/>
      <c r="L222" s="138"/>
      <c r="M222" s="138"/>
      <c r="N222" s="1370" t="s">
        <v>177</v>
      </c>
      <c r="O222" s="1370"/>
      <c r="P222" s="1370"/>
      <c r="Q222" s="1370"/>
      <c r="R222" s="1370"/>
      <c r="S222" s="1370"/>
      <c r="T222" s="1370"/>
      <c r="U222" s="1370"/>
      <c r="V222" s="1370"/>
      <c r="W222" s="1370"/>
      <c r="X222" s="1370"/>
      <c r="Y222" s="1370"/>
      <c r="Z222" s="1370"/>
      <c r="AA222" s="1370"/>
      <c r="AB222" s="1370"/>
      <c r="AC222" s="1370"/>
      <c r="AD222" s="1370"/>
      <c r="AE222" s="1370"/>
      <c r="AF222" s="1370"/>
      <c r="AG222" s="1370"/>
      <c r="AH222" s="1370"/>
      <c r="AI222" s="1370"/>
      <c r="AJ222" s="1370"/>
      <c r="AK222" s="1370"/>
      <c r="AL222" s="1370"/>
      <c r="AM222" s="1370"/>
      <c r="AN222" s="1370"/>
      <c r="AO222" s="1370"/>
      <c r="AP222" s="1370"/>
      <c r="AQ222" s="1370"/>
      <c r="AR222" s="1370"/>
      <c r="AS222" s="1370"/>
      <c r="AT222" s="1370"/>
      <c r="AU222" s="1370"/>
      <c r="AV222" s="1370"/>
      <c r="AW222" s="1370"/>
      <c r="AX222" s="1370"/>
      <c r="AY222" s="1370"/>
      <c r="AZ222" s="1370"/>
      <c r="BA222" s="1370"/>
      <c r="BB222" s="1370"/>
      <c r="BC222" s="1370"/>
      <c r="BD222" s="1370"/>
      <c r="BE222" s="1370"/>
      <c r="BF222" s="1370"/>
      <c r="BG222" s="1370"/>
      <c r="BH222" s="1370"/>
      <c r="BI222" s="1370"/>
      <c r="BJ222" s="1370"/>
      <c r="BK222" s="1370"/>
      <c r="BL222" s="1370"/>
      <c r="BM222" s="1370"/>
      <c r="BN222" s="1370"/>
      <c r="BO222" s="1370"/>
      <c r="BP222" s="1370"/>
      <c r="BQ222" s="1370"/>
      <c r="BR222" s="1370"/>
      <c r="BS222" s="1370"/>
      <c r="BT222" s="1370"/>
      <c r="BU222" s="1370"/>
      <c r="BV222" s="1370"/>
      <c r="BW222" s="1370"/>
      <c r="BX222" s="1370"/>
      <c r="BY222" s="1370"/>
      <c r="BZ222" s="1370"/>
    </row>
    <row r="223" spans="1:78" s="1" customFormat="1" ht="12.75" hidden="1" customHeight="1" outlineLevel="1">
      <c r="C223" s="63" t="str">
        <f>+STOCK15!C5</f>
        <v>K_BDREMS</v>
      </c>
      <c r="D223" s="63" t="str">
        <f>+STOCK15!C4</f>
        <v>Stock de Capital total (BDREMS)</v>
      </c>
      <c r="E223" s="148" t="s">
        <v>13</v>
      </c>
      <c r="F223" s="148" t="s">
        <v>35</v>
      </c>
      <c r="G223" s="63"/>
      <c r="H223" s="138"/>
      <c r="I223" s="138"/>
      <c r="J223" s="138"/>
      <c r="K223" s="138"/>
      <c r="L223" s="138"/>
      <c r="M223" s="138"/>
      <c r="N223" s="138"/>
      <c r="O223" s="138"/>
      <c r="P223" s="138"/>
      <c r="Q223" s="138"/>
      <c r="R223" s="138"/>
      <c r="S223" s="138"/>
      <c r="T223" s="138"/>
      <c r="U223" s="138"/>
      <c r="V223" s="138"/>
      <c r="W223" s="138"/>
      <c r="X223" s="138"/>
      <c r="Y223" s="138"/>
      <c r="Z223" s="138"/>
      <c r="AA223" s="138"/>
      <c r="AB223" s="138"/>
      <c r="AC223" s="138"/>
      <c r="AD223" s="138"/>
      <c r="AE223" s="138"/>
      <c r="AF223" s="138"/>
      <c r="AG223" s="138"/>
      <c r="AH223" s="1370" t="s">
        <v>597</v>
      </c>
      <c r="AI223" s="1370"/>
      <c r="AJ223" s="1370"/>
      <c r="AK223" s="1370"/>
      <c r="AL223" s="1370"/>
      <c r="AM223" s="1370"/>
      <c r="AN223" s="1370"/>
      <c r="AO223" s="1370"/>
      <c r="AP223" s="1370"/>
      <c r="AQ223" s="1370"/>
      <c r="AR223" s="1370"/>
      <c r="AS223" s="1370"/>
      <c r="AT223" s="1370"/>
      <c r="AU223" s="1370"/>
      <c r="AV223" s="1370"/>
      <c r="AW223" s="1370"/>
      <c r="AX223" s="1370"/>
      <c r="AY223" s="1370"/>
      <c r="AZ223" s="1370"/>
      <c r="BA223" s="1370"/>
      <c r="BB223" s="1370"/>
      <c r="BC223" s="1370"/>
      <c r="BD223" s="1370"/>
      <c r="BE223" s="1370"/>
      <c r="BF223" s="1370"/>
      <c r="BG223" s="1370"/>
      <c r="BH223" s="1370"/>
      <c r="BI223" s="1370"/>
      <c r="BJ223" s="1370"/>
      <c r="BK223" s="1370"/>
      <c r="BL223" s="1370"/>
      <c r="BM223" s="1370"/>
      <c r="BN223" s="1370"/>
      <c r="BO223" s="1370"/>
      <c r="BP223" s="1370"/>
      <c r="BQ223" s="1370"/>
      <c r="BR223" s="1370"/>
      <c r="BS223" s="1370"/>
      <c r="BT223" s="1370"/>
      <c r="BU223" s="1370"/>
      <c r="BV223" s="1370"/>
      <c r="BW223" s="1370"/>
      <c r="BX223" s="1370"/>
      <c r="BY223" s="1370"/>
      <c r="BZ223" s="1370"/>
    </row>
    <row r="224" spans="1:78" s="1" customFormat="1" ht="12.75" hidden="1" customHeight="1" outlineLevel="1">
      <c r="B224" s="230"/>
      <c r="C224" s="63" t="str">
        <f>+STOCK15!D5</f>
        <v>GUCP</v>
      </c>
      <c r="D224" s="63" t="str">
        <f>+STOCK15!D4</f>
        <v>Grado de Utilización de la Capacidad Productiva</v>
      </c>
      <c r="E224" s="148" t="s">
        <v>606</v>
      </c>
      <c r="F224" s="148" t="s">
        <v>37</v>
      </c>
      <c r="G224" s="63"/>
      <c r="H224" s="138"/>
      <c r="I224" s="138"/>
      <c r="J224" s="138"/>
      <c r="K224" s="138"/>
      <c r="L224" s="138"/>
      <c r="M224" s="138"/>
      <c r="O224" s="138"/>
      <c r="P224" s="138"/>
      <c r="Q224" s="138"/>
      <c r="R224" s="138"/>
      <c r="S224" s="1370" t="s">
        <v>554</v>
      </c>
      <c r="T224" s="1370"/>
      <c r="U224" s="1370"/>
      <c r="V224" s="1370"/>
      <c r="W224" s="1370"/>
      <c r="X224" s="1370"/>
      <c r="Y224" s="1370"/>
      <c r="Z224" s="1370"/>
      <c r="AA224" s="1370"/>
      <c r="AB224" s="1370"/>
      <c r="AC224" s="1370"/>
      <c r="AD224" s="1370"/>
      <c r="AE224" s="1370"/>
      <c r="AF224" s="1370"/>
      <c r="AG224" s="1370"/>
      <c r="AH224" s="1370"/>
      <c r="AI224" s="1370"/>
      <c r="AJ224" s="1370"/>
      <c r="AK224" s="1370"/>
      <c r="AL224" s="1370"/>
      <c r="AM224" s="1370"/>
      <c r="AN224" s="1370"/>
      <c r="AO224" s="1370"/>
      <c r="AP224" s="1370"/>
      <c r="AQ224" s="1370"/>
      <c r="AR224" s="1370"/>
      <c r="AS224" s="1370"/>
      <c r="AT224" s="1370"/>
      <c r="AU224" s="1370"/>
      <c r="AV224" s="1370"/>
      <c r="AW224" s="1370"/>
      <c r="AX224" s="1370"/>
      <c r="AY224" s="1370"/>
      <c r="AZ224" s="1370"/>
      <c r="BA224" s="1370"/>
      <c r="BB224" s="1370"/>
      <c r="BC224" s="1370"/>
      <c r="BD224" s="1370"/>
      <c r="BE224" s="1370"/>
      <c r="BF224" s="1370"/>
      <c r="BG224" s="1370"/>
      <c r="BH224" s="1370"/>
      <c r="BI224" s="1370"/>
      <c r="BJ224" s="1370"/>
      <c r="BK224" s="1370"/>
      <c r="BL224" s="1370"/>
      <c r="BM224" s="1370"/>
      <c r="BN224" s="1370"/>
      <c r="BO224" s="1370"/>
      <c r="BP224" s="1370"/>
      <c r="BQ224" s="1370"/>
      <c r="BR224" s="1370"/>
      <c r="BS224" s="1370"/>
      <c r="BT224" s="1370"/>
      <c r="BU224" s="1370"/>
      <c r="BV224" s="1370"/>
      <c r="BW224" s="1370"/>
      <c r="BX224" s="1370"/>
      <c r="BY224" s="1370"/>
      <c r="BZ224" s="1370"/>
    </row>
    <row r="225" spans="1:78" ht="12.75" hidden="1" customHeight="1" outlineLevel="1">
      <c r="A225" s="1"/>
      <c r="B225" s="1"/>
      <c r="C225" s="1"/>
      <c r="D225" s="1"/>
      <c r="E225" s="121"/>
      <c r="F225" s="121"/>
      <c r="G225" s="142"/>
      <c r="H225" s="129"/>
      <c r="I225" s="129"/>
      <c r="J225" s="129"/>
      <c r="K225" s="129"/>
      <c r="L225" s="129"/>
      <c r="M225" s="129"/>
      <c r="N225" s="129"/>
      <c r="O225" s="129"/>
      <c r="P225" s="129"/>
      <c r="Q225" s="129"/>
      <c r="R225" s="129"/>
      <c r="S225" s="129"/>
      <c r="T225" s="129"/>
      <c r="U225" s="129"/>
      <c r="V225" s="129"/>
      <c r="W225" s="129"/>
      <c r="X225" s="129"/>
      <c r="Y225" s="129"/>
      <c r="Z225" s="129"/>
      <c r="AA225" s="129"/>
      <c r="AB225" s="129"/>
      <c r="AC225" s="129"/>
      <c r="AD225" s="129"/>
      <c r="AE225" s="129"/>
      <c r="AF225" s="129"/>
      <c r="AG225" s="129"/>
      <c r="AH225" s="129"/>
      <c r="AI225" s="129"/>
      <c r="AJ225" s="129"/>
      <c r="AK225" s="129"/>
      <c r="AL225" s="129"/>
      <c r="AM225" s="129"/>
      <c r="AN225" s="129"/>
      <c r="AO225" s="129"/>
      <c r="AP225" s="129"/>
      <c r="AQ225" s="129"/>
      <c r="AR225" s="129"/>
      <c r="AS225" s="129"/>
      <c r="AT225" s="129"/>
      <c r="AU225" s="129"/>
      <c r="AV225" s="129"/>
      <c r="AW225" s="129"/>
      <c r="AX225" s="129"/>
      <c r="AY225" s="129"/>
      <c r="AZ225" s="129"/>
      <c r="BA225" s="129"/>
      <c r="BB225" s="129"/>
      <c r="BC225" s="129"/>
      <c r="BD225" s="129"/>
      <c r="BE225" s="129"/>
      <c r="BF225" s="129"/>
      <c r="BG225" s="129"/>
      <c r="BH225" s="129"/>
      <c r="BI225" s="129"/>
    </row>
    <row r="226" spans="1:78" ht="12.75" customHeight="1" collapsed="1">
      <c r="A226" s="2"/>
      <c r="B226" s="1"/>
      <c r="C226" s="133"/>
      <c r="D226" s="134"/>
      <c r="E226" s="121"/>
      <c r="F226" s="121"/>
      <c r="G226" s="901"/>
      <c r="H226" s="132"/>
      <c r="I226" s="132"/>
      <c r="J226" s="132"/>
      <c r="K226" s="132"/>
      <c r="L226" s="132"/>
      <c r="M226" s="132"/>
      <c r="N226" s="132"/>
      <c r="O226" s="132"/>
      <c r="P226" s="132"/>
      <c r="Q226" s="132"/>
      <c r="R226" s="132"/>
      <c r="S226" s="132"/>
      <c r="T226" s="132"/>
      <c r="U226" s="132"/>
      <c r="V226" s="132"/>
      <c r="W226" s="132"/>
      <c r="X226" s="132"/>
      <c r="Y226" s="132"/>
      <c r="Z226" s="132"/>
      <c r="AA226" s="132"/>
      <c r="AB226" s="132"/>
      <c r="AC226" s="132"/>
      <c r="AD226" s="132"/>
      <c r="AE226" s="132"/>
      <c r="AF226" s="132"/>
      <c r="AG226" s="132"/>
      <c r="AH226" s="132"/>
      <c r="AI226" s="132"/>
      <c r="AJ226" s="132"/>
      <c r="AK226" s="132"/>
      <c r="AL226" s="132"/>
      <c r="AM226" s="132"/>
      <c r="AN226" s="132"/>
      <c r="AO226" s="132"/>
      <c r="AP226" s="132"/>
      <c r="AQ226" s="132"/>
      <c r="AR226" s="132"/>
      <c r="AS226" s="132"/>
      <c r="AT226" s="132"/>
      <c r="AU226" s="132"/>
      <c r="AV226" s="132"/>
      <c r="AW226" s="132"/>
      <c r="AX226" s="132"/>
      <c r="AY226" s="132"/>
      <c r="AZ226" s="132"/>
      <c r="BA226" s="132"/>
      <c r="BB226" s="132"/>
      <c r="BC226" s="132"/>
      <c r="BD226" s="132"/>
      <c r="BE226" s="132"/>
      <c r="BF226" s="132"/>
      <c r="BG226" s="132"/>
      <c r="BH226" s="132"/>
      <c r="BI226" s="132"/>
    </row>
    <row r="227" spans="1:78" ht="12.75" customHeight="1">
      <c r="A227" s="124" t="s">
        <v>211</v>
      </c>
      <c r="B227" s="266" t="str">
        <f>+Hogares!B1</f>
        <v>CUADRO 20:    CUENTA DE LOS HOGARES E ISFLSH</v>
      </c>
      <c r="C227" s="268"/>
      <c r="D227" s="267"/>
      <c r="E227" s="267"/>
      <c r="F227" s="267"/>
      <c r="G227" s="267"/>
      <c r="H227" s="267"/>
      <c r="I227" s="267"/>
      <c r="J227" s="267"/>
      <c r="K227" s="267"/>
      <c r="L227" s="267"/>
      <c r="M227" s="267"/>
      <c r="N227" s="267"/>
      <c r="O227" s="267"/>
      <c r="P227" s="267"/>
      <c r="Q227" s="267"/>
      <c r="R227" s="267"/>
      <c r="S227" s="267"/>
      <c r="T227" s="267"/>
      <c r="U227" s="267"/>
      <c r="V227" s="267"/>
      <c r="W227" s="267"/>
      <c r="X227" s="267"/>
      <c r="Y227" s="267"/>
      <c r="Z227" s="267"/>
      <c r="AA227" s="267"/>
      <c r="AB227" s="267"/>
      <c r="AC227" s="267"/>
      <c r="AD227" s="267"/>
      <c r="AE227" s="267"/>
      <c r="AF227" s="267"/>
      <c r="AG227" s="267"/>
      <c r="AH227" s="267"/>
      <c r="AI227" s="267"/>
      <c r="AJ227" s="267"/>
      <c r="AK227" s="267"/>
      <c r="AL227" s="267"/>
      <c r="AM227" s="267"/>
      <c r="AN227" s="267"/>
      <c r="AO227" s="267"/>
      <c r="AP227" s="267"/>
      <c r="AQ227" s="267"/>
      <c r="AR227" s="267"/>
      <c r="AS227" s="267"/>
      <c r="AT227" s="267"/>
      <c r="AU227" s="267"/>
      <c r="AV227" s="267"/>
      <c r="AW227" s="267"/>
      <c r="AX227" s="267"/>
      <c r="AY227" s="267"/>
      <c r="AZ227" s="267"/>
      <c r="BA227" s="267"/>
      <c r="BB227" s="267"/>
      <c r="BC227" s="267"/>
      <c r="BD227" s="267"/>
      <c r="BE227" s="267"/>
      <c r="BF227" s="267"/>
      <c r="BG227" s="267"/>
      <c r="BH227" s="267"/>
      <c r="BI227" s="267"/>
      <c r="BJ227" s="267"/>
      <c r="BK227" s="267"/>
      <c r="BL227" s="267"/>
      <c r="BM227" s="267"/>
      <c r="BN227" s="267"/>
      <c r="BO227" s="267"/>
      <c r="BP227" s="267"/>
      <c r="BQ227" s="267"/>
      <c r="BR227" s="267"/>
      <c r="BS227" s="267"/>
      <c r="BT227" s="267"/>
      <c r="BU227" s="267"/>
      <c r="BV227" s="267"/>
      <c r="BW227" s="267"/>
      <c r="BX227" s="267"/>
      <c r="BY227" s="267"/>
      <c r="BZ227" s="267"/>
    </row>
    <row r="228" spans="1:78" ht="12.75" hidden="1" customHeight="1" outlineLevel="1">
      <c r="A228" s="12"/>
      <c r="B228" s="1"/>
      <c r="C228" s="133"/>
      <c r="D228" s="121"/>
      <c r="E228" s="121"/>
      <c r="F228" s="160"/>
      <c r="G228" s="126"/>
      <c r="H228" s="132"/>
      <c r="I228" s="132"/>
      <c r="J228" s="132"/>
      <c r="K228" s="132"/>
      <c r="L228" s="132"/>
      <c r="M228" s="132"/>
      <c r="N228" s="132"/>
      <c r="O228" s="132"/>
      <c r="P228" s="132"/>
      <c r="Q228" s="132"/>
      <c r="R228" s="132"/>
      <c r="S228" s="132"/>
      <c r="T228" s="132"/>
      <c r="U228" s="132"/>
      <c r="V228" s="132"/>
      <c r="W228" s="132"/>
      <c r="X228" s="132"/>
      <c r="Y228" s="132"/>
      <c r="Z228" s="132"/>
      <c r="AA228" s="132"/>
      <c r="AB228" s="132"/>
      <c r="AC228" s="132"/>
      <c r="AD228" s="132"/>
      <c r="AE228" s="132"/>
      <c r="AF228" s="132"/>
      <c r="AG228" s="132"/>
      <c r="AH228" s="132"/>
      <c r="AI228" s="132"/>
      <c r="AJ228" s="132"/>
      <c r="AK228" s="132"/>
      <c r="AL228" s="132"/>
      <c r="AM228" s="132"/>
      <c r="AN228" s="132"/>
      <c r="AO228" s="132"/>
      <c r="AP228" s="132"/>
      <c r="AQ228" s="132"/>
      <c r="AR228" s="132"/>
      <c r="AS228" s="132"/>
      <c r="AT228" s="132"/>
      <c r="AU228" s="132"/>
      <c r="AV228" s="132"/>
      <c r="AW228" s="132"/>
      <c r="AX228" s="132"/>
      <c r="AY228" s="132"/>
      <c r="AZ228" s="132"/>
      <c r="BA228" s="132"/>
      <c r="BB228" s="132"/>
      <c r="BC228" s="132"/>
      <c r="BD228" s="132"/>
      <c r="BE228" s="132"/>
      <c r="BF228" s="132"/>
      <c r="BG228" s="132"/>
      <c r="BH228" s="132"/>
      <c r="BI228" s="132"/>
    </row>
    <row r="229" spans="1:78" ht="12.75" hidden="1" customHeight="1" outlineLevel="1">
      <c r="A229" s="12"/>
      <c r="B229" s="1"/>
      <c r="C229" s="63" t="str">
        <f>+Hogares!B5</f>
        <v>EBE/RMX.HG_ISFLSH</v>
      </c>
      <c r="D229" s="63" t="str">
        <f>+Hogares!B4</f>
        <v>Excedente de explotación bruto / Renta mixta bruta</v>
      </c>
      <c r="E229" s="148" t="s">
        <v>99</v>
      </c>
      <c r="F229" s="148" t="s">
        <v>35</v>
      </c>
      <c r="G229" s="63"/>
      <c r="H229" s="129"/>
      <c r="I229" s="129"/>
      <c r="J229" s="129"/>
      <c r="K229" s="129"/>
      <c r="L229" s="129"/>
      <c r="M229" s="129"/>
      <c r="N229" s="129"/>
      <c r="O229" s="129"/>
      <c r="P229" s="129"/>
      <c r="Q229" s="129"/>
      <c r="R229" s="1369" t="s">
        <v>953</v>
      </c>
      <c r="S229" s="1369"/>
      <c r="T229" s="1369"/>
      <c r="U229" s="1369"/>
      <c r="V229" s="1369"/>
      <c r="W229" s="1369"/>
      <c r="X229" s="1369"/>
      <c r="Y229" s="1369"/>
      <c r="Z229" s="1369"/>
      <c r="AA229" s="1369"/>
      <c r="AB229" s="1369"/>
      <c r="AC229" s="1369"/>
      <c r="AD229" s="1369"/>
      <c r="AE229" s="1369"/>
      <c r="AF229" s="1369"/>
      <c r="AG229" s="1369"/>
      <c r="AH229" s="1369"/>
      <c r="AI229" s="1369"/>
      <c r="AJ229" s="1369"/>
      <c r="AK229" s="1369"/>
      <c r="AL229" s="1369"/>
      <c r="AM229" s="1369"/>
      <c r="AN229" s="1369"/>
      <c r="AO229" s="1369"/>
      <c r="AP229" s="1369"/>
      <c r="AQ229" s="1369"/>
      <c r="AR229" s="1369"/>
      <c r="AS229" s="1369"/>
      <c r="AT229" s="1369"/>
      <c r="AU229" s="1369"/>
      <c r="AV229" s="1369"/>
      <c r="AW229" s="1370" t="s">
        <v>964</v>
      </c>
      <c r="AX229" s="1370"/>
      <c r="AY229" s="1370"/>
      <c r="AZ229" s="1370"/>
      <c r="BA229" s="1370"/>
      <c r="BB229" s="1370"/>
      <c r="BC229" s="1370"/>
      <c r="BD229" s="1370"/>
      <c r="BE229" s="1370"/>
      <c r="BF229" s="1370"/>
      <c r="BG229" s="1370"/>
      <c r="BH229" s="1370"/>
      <c r="BI229" s="1370"/>
      <c r="BJ229" s="1370"/>
      <c r="BK229" s="1370"/>
      <c r="BL229" s="1370"/>
      <c r="BM229" s="1370"/>
      <c r="BN229" s="1370"/>
      <c r="BO229" s="1370"/>
      <c r="BP229" s="1370"/>
      <c r="BQ229" s="1370"/>
      <c r="BR229" s="1370"/>
      <c r="BS229" s="1370"/>
      <c r="BT229" s="1370"/>
      <c r="BU229" s="1370"/>
      <c r="BV229" s="1370"/>
      <c r="BW229" s="1370"/>
      <c r="BX229" s="1370"/>
      <c r="BY229" s="1370"/>
      <c r="BZ229" s="1370"/>
    </row>
    <row r="230" spans="1:78" ht="12.75" hidden="1" customHeight="1" outlineLevel="1">
      <c r="A230" s="12"/>
      <c r="B230" s="1"/>
      <c r="C230" s="63" t="str">
        <f>+Hogares!C5</f>
        <v>RA.HG_ISFLSH</v>
      </c>
      <c r="D230" s="63" t="str">
        <f>+Hogares!C4</f>
        <v>Remuneración de los asalariados</v>
      </c>
      <c r="E230" s="148" t="s">
        <v>99</v>
      </c>
      <c r="F230" s="148" t="s">
        <v>35</v>
      </c>
      <c r="G230" s="63"/>
      <c r="H230" s="129"/>
      <c r="I230" s="129"/>
      <c r="J230" s="129"/>
      <c r="K230" s="129"/>
      <c r="L230" s="129"/>
      <c r="M230" s="129"/>
      <c r="N230" s="129"/>
      <c r="O230" s="129"/>
      <c r="P230" s="129"/>
      <c r="Q230" s="129"/>
      <c r="R230" s="1369" t="s">
        <v>953</v>
      </c>
      <c r="S230" s="1369"/>
      <c r="T230" s="1369"/>
      <c r="U230" s="1369"/>
      <c r="V230" s="1369"/>
      <c r="W230" s="1369"/>
      <c r="X230" s="1369"/>
      <c r="Y230" s="1369"/>
      <c r="Z230" s="1369"/>
      <c r="AA230" s="1369"/>
      <c r="AB230" s="1369"/>
      <c r="AC230" s="1369"/>
      <c r="AD230" s="1369"/>
      <c r="AE230" s="1369"/>
      <c r="AF230" s="1369"/>
      <c r="AG230" s="1369"/>
      <c r="AH230" s="1369"/>
      <c r="AI230" s="1369"/>
      <c r="AJ230" s="1369"/>
      <c r="AK230" s="1369"/>
      <c r="AL230" s="1369"/>
      <c r="AM230" s="1369"/>
      <c r="AN230" s="1369"/>
      <c r="AO230" s="1369"/>
      <c r="AP230" s="1369"/>
      <c r="AQ230" s="1369"/>
      <c r="AR230" s="1369"/>
      <c r="AS230" s="1369"/>
      <c r="AT230" s="1369"/>
      <c r="AU230" s="1369"/>
      <c r="AV230" s="1369"/>
      <c r="AW230" s="1370" t="s">
        <v>964</v>
      </c>
      <c r="AX230" s="1370"/>
      <c r="AY230" s="1370"/>
      <c r="AZ230" s="1370"/>
      <c r="BA230" s="1370"/>
      <c r="BB230" s="1370"/>
      <c r="BC230" s="1370"/>
      <c r="BD230" s="1370"/>
      <c r="BE230" s="1370"/>
      <c r="BF230" s="1370"/>
      <c r="BG230" s="1370"/>
      <c r="BH230" s="1370"/>
      <c r="BI230" s="1370"/>
      <c r="BJ230" s="1370"/>
      <c r="BK230" s="1370"/>
      <c r="BL230" s="1370"/>
      <c r="BM230" s="1370"/>
      <c r="BN230" s="1370"/>
      <c r="BO230" s="1370"/>
      <c r="BP230" s="1370"/>
      <c r="BQ230" s="1370"/>
      <c r="BR230" s="1370"/>
      <c r="BS230" s="1370"/>
      <c r="BT230" s="1370"/>
      <c r="BU230" s="1370"/>
      <c r="BV230" s="1370"/>
      <c r="BW230" s="1370"/>
      <c r="BX230" s="1370"/>
      <c r="BY230" s="1370"/>
      <c r="BZ230" s="1370"/>
    </row>
    <row r="231" spans="1:78" ht="12.75" hidden="1" customHeight="1" outlineLevel="1">
      <c r="A231" s="12"/>
      <c r="B231" s="1"/>
      <c r="C231" s="63" t="str">
        <f>+Hogares!D5</f>
        <v>RNPE.HG_ISFLSH</v>
      </c>
      <c r="D231" s="63" t="str">
        <f>+Hogares!D4</f>
        <v>Rentas de la propiedad netas</v>
      </c>
      <c r="E231" s="148" t="s">
        <v>99</v>
      </c>
      <c r="F231" s="148" t="s">
        <v>35</v>
      </c>
      <c r="G231" s="63"/>
      <c r="H231" s="129"/>
      <c r="I231" s="129"/>
      <c r="J231" s="129"/>
      <c r="K231" s="129"/>
      <c r="L231" s="129"/>
      <c r="M231" s="129"/>
      <c r="N231" s="129"/>
      <c r="O231" s="129"/>
      <c r="P231" s="129"/>
      <c r="Q231" s="129"/>
      <c r="R231" s="1369" t="s">
        <v>953</v>
      </c>
      <c r="S231" s="1369"/>
      <c r="T231" s="1369"/>
      <c r="U231" s="1369"/>
      <c r="V231" s="1369"/>
      <c r="W231" s="1369"/>
      <c r="X231" s="1369"/>
      <c r="Y231" s="1369"/>
      <c r="Z231" s="1369"/>
      <c r="AA231" s="1369"/>
      <c r="AB231" s="1369"/>
      <c r="AC231" s="1369"/>
      <c r="AD231" s="1369"/>
      <c r="AE231" s="1369"/>
      <c r="AF231" s="1369"/>
      <c r="AG231" s="1369"/>
      <c r="AH231" s="1369"/>
      <c r="AI231" s="1369"/>
      <c r="AJ231" s="1369"/>
      <c r="AK231" s="1369"/>
      <c r="AL231" s="1369"/>
      <c r="AM231" s="1369"/>
      <c r="AN231" s="1369"/>
      <c r="AO231" s="1369"/>
      <c r="AP231" s="1369"/>
      <c r="AQ231" s="1369"/>
      <c r="AR231" s="1369"/>
      <c r="AS231" s="1369"/>
      <c r="AT231" s="1369"/>
      <c r="AU231" s="1369"/>
      <c r="AV231" s="1369"/>
      <c r="AW231" s="1370" t="s">
        <v>964</v>
      </c>
      <c r="AX231" s="1370"/>
      <c r="AY231" s="1370"/>
      <c r="AZ231" s="1370"/>
      <c r="BA231" s="1370"/>
      <c r="BB231" s="1370"/>
      <c r="BC231" s="1370"/>
      <c r="BD231" s="1370"/>
      <c r="BE231" s="1370"/>
      <c r="BF231" s="1370"/>
      <c r="BG231" s="1370"/>
      <c r="BH231" s="1370"/>
      <c r="BI231" s="1370"/>
      <c r="BJ231" s="1370"/>
      <c r="BK231" s="1370"/>
      <c r="BL231" s="1370"/>
      <c r="BM231" s="1370"/>
      <c r="BN231" s="1370"/>
      <c r="BO231" s="1370"/>
      <c r="BP231" s="1370"/>
      <c r="BQ231" s="1370"/>
      <c r="BR231" s="1370"/>
      <c r="BS231" s="1370"/>
      <c r="BT231" s="1370"/>
      <c r="BU231" s="1370"/>
      <c r="BV231" s="1370"/>
      <c r="BW231" s="1370"/>
      <c r="BX231" s="1370"/>
      <c r="BY231" s="1370"/>
      <c r="BZ231" s="1370"/>
    </row>
    <row r="232" spans="1:78" ht="12.75" hidden="1" customHeight="1" outlineLevel="1">
      <c r="A232" s="12"/>
      <c r="B232" s="1"/>
      <c r="C232" s="63" t="str">
        <f>+Hogares!E5</f>
        <v>TCDN.HG_ISFLSH</v>
      </c>
      <c r="D232" s="63" t="str">
        <f>+Hogares!E4</f>
        <v xml:space="preserve">Transferencias Corrientes Netas </v>
      </c>
      <c r="E232" s="148" t="s">
        <v>99</v>
      </c>
      <c r="F232" s="148" t="s">
        <v>35</v>
      </c>
      <c r="G232" s="63"/>
      <c r="H232" s="129"/>
      <c r="I232" s="129"/>
      <c r="J232" s="129"/>
      <c r="K232" s="129"/>
      <c r="L232" s="129"/>
      <c r="M232" s="129"/>
      <c r="N232" s="129"/>
      <c r="O232" s="129"/>
      <c r="P232" s="129"/>
      <c r="Q232" s="129"/>
      <c r="R232" s="1369" t="s">
        <v>953</v>
      </c>
      <c r="S232" s="1369"/>
      <c r="T232" s="1369"/>
      <c r="U232" s="1369"/>
      <c r="V232" s="1369"/>
      <c r="W232" s="1369"/>
      <c r="X232" s="1369"/>
      <c r="Y232" s="1369"/>
      <c r="Z232" s="1369"/>
      <c r="AA232" s="1369"/>
      <c r="AB232" s="1369"/>
      <c r="AC232" s="1369"/>
      <c r="AD232" s="1369"/>
      <c r="AE232" s="1369"/>
      <c r="AF232" s="1369"/>
      <c r="AG232" s="1369"/>
      <c r="AH232" s="1369"/>
      <c r="AI232" s="1369"/>
      <c r="AJ232" s="1369"/>
      <c r="AK232" s="1369"/>
      <c r="AL232" s="1369"/>
      <c r="AM232" s="1369"/>
      <c r="AN232" s="1369"/>
      <c r="AO232" s="1369"/>
      <c r="AP232" s="1369"/>
      <c r="AQ232" s="1369"/>
      <c r="AR232" s="1369"/>
      <c r="AS232" s="1369"/>
      <c r="AT232" s="1369"/>
      <c r="AU232" s="1369"/>
      <c r="AV232" s="1369"/>
      <c r="AW232" s="1370" t="s">
        <v>964</v>
      </c>
      <c r="AX232" s="1370"/>
      <c r="AY232" s="1370"/>
      <c r="AZ232" s="1370"/>
      <c r="BA232" s="1370"/>
      <c r="BB232" s="1370"/>
      <c r="BC232" s="1370"/>
      <c r="BD232" s="1370"/>
      <c r="BE232" s="1370"/>
      <c r="BF232" s="1370"/>
      <c r="BG232" s="1370"/>
      <c r="BH232" s="1370"/>
      <c r="BI232" s="1370"/>
      <c r="BJ232" s="1370"/>
      <c r="BK232" s="1370"/>
      <c r="BL232" s="1370"/>
      <c r="BM232" s="1370"/>
      <c r="BN232" s="1370"/>
      <c r="BO232" s="1370"/>
      <c r="BP232" s="1370"/>
      <c r="BQ232" s="1370"/>
      <c r="BR232" s="1370"/>
      <c r="BS232" s="1370"/>
      <c r="BT232" s="1370"/>
      <c r="BU232" s="1370"/>
      <c r="BV232" s="1370"/>
      <c r="BW232" s="1370"/>
      <c r="BX232" s="1370"/>
      <c r="BY232" s="1370"/>
      <c r="BZ232" s="1370"/>
    </row>
    <row r="233" spans="1:78" ht="12.75" hidden="1" customHeight="1" outlineLevel="1">
      <c r="A233" s="12"/>
      <c r="B233" s="1"/>
      <c r="C233" s="63" t="str">
        <f>+Hogares!F5</f>
        <v>RBD.HG_ISFLSH</v>
      </c>
      <c r="D233" s="63" t="str">
        <f>+Hogares!F4</f>
        <v>Renta disponible bruta</v>
      </c>
      <c r="E233" s="148" t="s">
        <v>99</v>
      </c>
      <c r="F233" s="148" t="s">
        <v>35</v>
      </c>
      <c r="G233" s="63"/>
      <c r="H233" s="129"/>
      <c r="I233" s="129"/>
      <c r="J233" s="129"/>
      <c r="K233" s="129"/>
      <c r="L233" s="129"/>
      <c r="M233" s="129"/>
      <c r="N233" s="129"/>
      <c r="O233" s="129"/>
      <c r="P233" s="129"/>
      <c r="Q233" s="129"/>
      <c r="R233" s="1369" t="s">
        <v>953</v>
      </c>
      <c r="S233" s="1369"/>
      <c r="T233" s="1369"/>
      <c r="U233" s="1369"/>
      <c r="V233" s="1369"/>
      <c r="W233" s="1369"/>
      <c r="X233" s="1369"/>
      <c r="Y233" s="1369"/>
      <c r="Z233" s="1369"/>
      <c r="AA233" s="1369"/>
      <c r="AB233" s="1369"/>
      <c r="AC233" s="1369"/>
      <c r="AD233" s="1369"/>
      <c r="AE233" s="1369"/>
      <c r="AF233" s="1369"/>
      <c r="AG233" s="1369"/>
      <c r="AH233" s="1369"/>
      <c r="AI233" s="1369"/>
      <c r="AJ233" s="1369"/>
      <c r="AK233" s="1369"/>
      <c r="AL233" s="1369"/>
      <c r="AM233" s="1369"/>
      <c r="AN233" s="1369"/>
      <c r="AO233" s="1369"/>
      <c r="AP233" s="1369"/>
      <c r="AQ233" s="1369"/>
      <c r="AR233" s="1369"/>
      <c r="AS233" s="1369"/>
      <c r="AT233" s="1369"/>
      <c r="AU233" s="1369"/>
      <c r="AV233" s="1369"/>
      <c r="AW233" s="1370" t="s">
        <v>964</v>
      </c>
      <c r="AX233" s="1370"/>
      <c r="AY233" s="1370"/>
      <c r="AZ233" s="1370"/>
      <c r="BA233" s="1370"/>
      <c r="BB233" s="1370"/>
      <c r="BC233" s="1370"/>
      <c r="BD233" s="1370"/>
      <c r="BE233" s="1370"/>
      <c r="BF233" s="1370"/>
      <c r="BG233" s="1370"/>
      <c r="BH233" s="1370"/>
      <c r="BI233" s="1370"/>
      <c r="BJ233" s="1370"/>
      <c r="BK233" s="1370"/>
      <c r="BL233" s="1370"/>
      <c r="BM233" s="1370"/>
      <c r="BN233" s="1370"/>
      <c r="BO233" s="1370"/>
      <c r="BP233" s="1370"/>
      <c r="BQ233" s="1370"/>
      <c r="BR233" s="1370"/>
      <c r="BS233" s="1370"/>
      <c r="BT233" s="1370"/>
      <c r="BU233" s="1370"/>
      <c r="BV233" s="1370"/>
      <c r="BW233" s="1370"/>
      <c r="BX233" s="1370"/>
      <c r="BY233" s="1370"/>
      <c r="BZ233" s="1370"/>
    </row>
    <row r="234" spans="1:78" ht="12.75" hidden="1" customHeight="1" outlineLevel="1">
      <c r="A234" s="12"/>
      <c r="B234" s="1"/>
      <c r="C234" s="63" t="str">
        <f>+Hogares!G5</f>
        <v>Cpr</v>
      </c>
      <c r="D234" s="63" t="str">
        <f>+Hogares!G4</f>
        <v>Gasto en consumo final de los hogares e ISFLSH</v>
      </c>
      <c r="E234" s="148" t="s">
        <v>99</v>
      </c>
      <c r="F234" s="148" t="s">
        <v>35</v>
      </c>
      <c r="G234" s="63"/>
      <c r="H234" s="1369" t="s">
        <v>3</v>
      </c>
      <c r="I234" s="1369"/>
      <c r="J234" s="1369"/>
      <c r="K234" s="1369"/>
      <c r="L234" s="1369"/>
      <c r="M234" s="1369"/>
      <c r="N234" s="1369"/>
      <c r="O234" s="1369"/>
      <c r="P234" s="1369"/>
      <c r="Q234" s="1369"/>
      <c r="R234" s="1370" t="s">
        <v>4</v>
      </c>
      <c r="S234" s="1370"/>
      <c r="T234" s="1370"/>
      <c r="U234" s="1370"/>
      <c r="V234" s="1370"/>
      <c r="W234" s="1370"/>
      <c r="X234" s="1370"/>
      <c r="Y234" s="1370"/>
      <c r="Z234" s="1370"/>
      <c r="AA234" s="1370"/>
      <c r="AB234" s="1370"/>
      <c r="AC234" s="1370"/>
      <c r="AD234" s="1370"/>
      <c r="AE234" s="1370"/>
      <c r="AF234" s="1370"/>
      <c r="AG234" s="1370"/>
      <c r="AH234" s="1369" t="s">
        <v>5</v>
      </c>
      <c r="AI234" s="1369"/>
      <c r="AJ234" s="1369"/>
      <c r="AK234" s="1369"/>
      <c r="AL234" s="1369"/>
      <c r="AM234" s="1369"/>
      <c r="AN234" s="1369"/>
      <c r="AO234" s="1369"/>
      <c r="AP234" s="1369"/>
      <c r="AQ234" s="1369"/>
      <c r="AR234" s="1369"/>
      <c r="AS234" s="1369"/>
      <c r="AT234" s="1369"/>
      <c r="AU234" s="1369"/>
      <c r="AV234" s="1369"/>
      <c r="AW234" s="1370" t="s">
        <v>964</v>
      </c>
      <c r="AX234" s="1370"/>
      <c r="AY234" s="1370"/>
      <c r="AZ234" s="1370"/>
      <c r="BA234" s="1370"/>
      <c r="BB234" s="1370"/>
      <c r="BC234" s="1370"/>
      <c r="BD234" s="1370"/>
      <c r="BE234" s="1370"/>
      <c r="BF234" s="1370"/>
      <c r="BG234" s="1370"/>
      <c r="BH234" s="1370"/>
      <c r="BI234" s="1370"/>
      <c r="BJ234" s="1370"/>
      <c r="BK234" s="1370"/>
      <c r="BL234" s="1370"/>
      <c r="BM234" s="1370"/>
      <c r="BN234" s="1370"/>
      <c r="BO234" s="1370"/>
      <c r="BP234" s="1370"/>
      <c r="BQ234" s="1370"/>
      <c r="BR234" s="1370"/>
      <c r="BS234" s="1370"/>
      <c r="BT234" s="1370"/>
      <c r="BU234" s="1370"/>
      <c r="BV234" s="1370"/>
      <c r="BW234" s="1370"/>
      <c r="BX234" s="1370"/>
      <c r="BY234" s="1370"/>
      <c r="BZ234" s="1370"/>
    </row>
    <row r="235" spans="1:78" ht="12.75" hidden="1" customHeight="1" outlineLevel="1">
      <c r="A235" s="12"/>
      <c r="B235" s="1"/>
      <c r="C235" s="63" t="str">
        <f>+Hogares!H5</f>
        <v>AJVPHRFP.HG_ISFLSH</v>
      </c>
      <c r="D235" s="63" t="str">
        <f>+Hogares!H4</f>
        <v>Ajuste por la variación de la participación neta de los hogares en las reservas de los fondos de pensiones</v>
      </c>
      <c r="E235" s="148" t="s">
        <v>99</v>
      </c>
      <c r="F235" s="148" t="s">
        <v>35</v>
      </c>
      <c r="G235" s="63"/>
      <c r="H235" s="129"/>
      <c r="I235" s="129"/>
      <c r="J235" s="129"/>
      <c r="K235" s="129"/>
      <c r="L235" s="129"/>
      <c r="M235" s="129"/>
      <c r="N235" s="129"/>
      <c r="O235" s="129"/>
      <c r="P235" s="129"/>
      <c r="Q235" s="129"/>
      <c r="R235" s="1369" t="s">
        <v>953</v>
      </c>
      <c r="S235" s="1369"/>
      <c r="T235" s="1369"/>
      <c r="U235" s="1369"/>
      <c r="V235" s="1369"/>
      <c r="W235" s="1369"/>
      <c r="X235" s="1369"/>
      <c r="Y235" s="1369"/>
      <c r="Z235" s="1369"/>
      <c r="AA235" s="1369"/>
      <c r="AB235" s="1369"/>
      <c r="AC235" s="1369"/>
      <c r="AD235" s="1369"/>
      <c r="AE235" s="1369"/>
      <c r="AF235" s="1369"/>
      <c r="AG235" s="1369"/>
      <c r="AH235" s="1369"/>
      <c r="AI235" s="1369"/>
      <c r="AJ235" s="1369"/>
      <c r="AK235" s="1369"/>
      <c r="AL235" s="1369"/>
      <c r="AM235" s="1369"/>
      <c r="AN235" s="1369"/>
      <c r="AO235" s="1369"/>
      <c r="AP235" s="1369"/>
      <c r="AQ235" s="1369"/>
      <c r="AR235" s="1369"/>
      <c r="AS235" s="1369"/>
      <c r="AT235" s="1369"/>
      <c r="AU235" s="1369"/>
      <c r="AV235" s="1369"/>
      <c r="AW235" s="1370" t="s">
        <v>964</v>
      </c>
      <c r="AX235" s="1370"/>
      <c r="AY235" s="1370"/>
      <c r="AZ235" s="1370"/>
      <c r="BA235" s="1370"/>
      <c r="BB235" s="1370"/>
      <c r="BC235" s="1370"/>
      <c r="BD235" s="1370"/>
      <c r="BE235" s="1370"/>
      <c r="BF235" s="1370"/>
      <c r="BG235" s="1370"/>
      <c r="BH235" s="1370"/>
      <c r="BI235" s="1370"/>
      <c r="BJ235" s="1370"/>
      <c r="BK235" s="1370"/>
      <c r="BL235" s="1370"/>
      <c r="BM235" s="1370"/>
      <c r="BN235" s="1370"/>
      <c r="BO235" s="1370"/>
      <c r="BP235" s="1370"/>
      <c r="BQ235" s="1370"/>
      <c r="BR235" s="1370"/>
      <c r="BS235" s="1370"/>
      <c r="BT235" s="1370"/>
      <c r="BU235" s="1370"/>
      <c r="BV235" s="1370"/>
      <c r="BW235" s="1370"/>
      <c r="BX235" s="1370"/>
      <c r="BY235" s="1370"/>
      <c r="BZ235" s="1370"/>
    </row>
    <row r="236" spans="1:78" ht="12.75" hidden="1" customHeight="1" outlineLevel="1">
      <c r="A236" s="12"/>
      <c r="B236" s="1"/>
      <c r="C236" s="63" t="str">
        <f>+Hogares!I5</f>
        <v>S.HG_ISFLSH</v>
      </c>
      <c r="D236" s="63" t="str">
        <f>+Hogares!I4</f>
        <v>Ahorro de las familias</v>
      </c>
      <c r="E236" s="148" t="s">
        <v>99</v>
      </c>
      <c r="F236" s="148" t="s">
        <v>35</v>
      </c>
      <c r="G236" s="63"/>
      <c r="H236" s="129"/>
      <c r="I236" s="129"/>
      <c r="J236" s="129"/>
      <c r="K236" s="129"/>
      <c r="L236" s="129"/>
      <c r="M236" s="129"/>
      <c r="N236" s="129"/>
      <c r="O236" s="129"/>
      <c r="P236" s="129"/>
      <c r="Q236" s="129"/>
      <c r="R236" s="1369" t="s">
        <v>953</v>
      </c>
      <c r="S236" s="1369"/>
      <c r="T236" s="1369"/>
      <c r="U236" s="1369"/>
      <c r="V236" s="1369"/>
      <c r="W236" s="1369"/>
      <c r="X236" s="1369"/>
      <c r="Y236" s="1369"/>
      <c r="Z236" s="1369"/>
      <c r="AA236" s="1369"/>
      <c r="AB236" s="1369"/>
      <c r="AC236" s="1369"/>
      <c r="AD236" s="1369"/>
      <c r="AE236" s="1369"/>
      <c r="AF236" s="1369"/>
      <c r="AG236" s="1369"/>
      <c r="AH236" s="1369"/>
      <c r="AI236" s="1369"/>
      <c r="AJ236" s="1369"/>
      <c r="AK236" s="1369"/>
      <c r="AL236" s="1369"/>
      <c r="AM236" s="1369"/>
      <c r="AN236" s="1369"/>
      <c r="AO236" s="1369"/>
      <c r="AP236" s="1369"/>
      <c r="AQ236" s="1369"/>
      <c r="AR236" s="1369"/>
      <c r="AS236" s="1369"/>
      <c r="AT236" s="1369"/>
      <c r="AU236" s="1369"/>
      <c r="AV236" s="1369"/>
      <c r="AW236" s="1370" t="s">
        <v>964</v>
      </c>
      <c r="AX236" s="1370"/>
      <c r="AY236" s="1370"/>
      <c r="AZ236" s="1370"/>
      <c r="BA236" s="1370"/>
      <c r="BB236" s="1370"/>
      <c r="BC236" s="1370"/>
      <c r="BD236" s="1370"/>
      <c r="BE236" s="1370"/>
      <c r="BF236" s="1370"/>
      <c r="BG236" s="1370"/>
      <c r="BH236" s="1370"/>
      <c r="BI236" s="1370"/>
      <c r="BJ236" s="1370"/>
      <c r="BK236" s="1370"/>
      <c r="BL236" s="1370"/>
      <c r="BM236" s="1370"/>
      <c r="BN236" s="1370"/>
      <c r="BO236" s="1370"/>
      <c r="BP236" s="1370"/>
      <c r="BQ236" s="1370"/>
      <c r="BR236" s="1370"/>
      <c r="BS236" s="1370"/>
      <c r="BT236" s="1370"/>
      <c r="BU236" s="1370"/>
      <c r="BV236" s="1370"/>
      <c r="BW236" s="1370"/>
      <c r="BX236" s="1370"/>
      <c r="BY236" s="1370"/>
      <c r="BZ236" s="1370"/>
    </row>
    <row r="237" spans="1:78" ht="12.75" hidden="1" customHeight="1" outlineLevel="1">
      <c r="A237" s="12"/>
      <c r="B237" s="1"/>
      <c r="C237" s="63" t="str">
        <f>+Hogares!J5</f>
        <v>TaS.HG_ISFLSH</v>
      </c>
      <c r="D237" s="63" t="str">
        <f>+Hogares!J4</f>
        <v>Tasa de ahorro de las familias</v>
      </c>
      <c r="E237" s="148" t="s">
        <v>606</v>
      </c>
      <c r="F237" s="148" t="s">
        <v>37</v>
      </c>
      <c r="G237" s="63"/>
      <c r="H237" s="129"/>
      <c r="I237" s="129"/>
      <c r="J237" s="129"/>
      <c r="K237" s="129"/>
      <c r="L237" s="129"/>
      <c r="M237" s="129"/>
      <c r="N237" s="129"/>
      <c r="O237" s="129"/>
      <c r="P237" s="129"/>
      <c r="Q237" s="129"/>
      <c r="R237" s="1369" t="s">
        <v>953</v>
      </c>
      <c r="S237" s="1369"/>
      <c r="T237" s="1369"/>
      <c r="U237" s="1369"/>
      <c r="V237" s="1369"/>
      <c r="W237" s="1369"/>
      <c r="X237" s="1369"/>
      <c r="Y237" s="1369"/>
      <c r="Z237" s="1369"/>
      <c r="AA237" s="1369"/>
      <c r="AB237" s="1369"/>
      <c r="AC237" s="1369"/>
      <c r="AD237" s="1369"/>
      <c r="AE237" s="1369"/>
      <c r="AF237" s="1369"/>
      <c r="AG237" s="1369"/>
      <c r="AH237" s="1369"/>
      <c r="AI237" s="1369"/>
      <c r="AJ237" s="1369"/>
      <c r="AK237" s="1369"/>
      <c r="AL237" s="1369"/>
      <c r="AM237" s="1369"/>
      <c r="AN237" s="1369"/>
      <c r="AO237" s="1369"/>
      <c r="AP237" s="1369"/>
      <c r="AQ237" s="1369"/>
      <c r="AR237" s="1369"/>
      <c r="AS237" s="1369"/>
      <c r="AT237" s="1369"/>
      <c r="AU237" s="1369"/>
      <c r="AV237" s="1369"/>
      <c r="AW237" s="1370" t="s">
        <v>964</v>
      </c>
      <c r="AX237" s="1370"/>
      <c r="AY237" s="1370"/>
      <c r="AZ237" s="1370"/>
      <c r="BA237" s="1370"/>
      <c r="BB237" s="1370"/>
      <c r="BC237" s="1370"/>
      <c r="BD237" s="1370"/>
      <c r="BE237" s="1370"/>
      <c r="BF237" s="1370"/>
      <c r="BG237" s="1370"/>
      <c r="BH237" s="1370"/>
      <c r="BI237" s="1370"/>
      <c r="BJ237" s="1370"/>
      <c r="BK237" s="1370"/>
      <c r="BL237" s="1370"/>
      <c r="BM237" s="1370"/>
      <c r="BN237" s="1370"/>
      <c r="BO237" s="1370"/>
      <c r="BP237" s="1370"/>
      <c r="BQ237" s="1370"/>
      <c r="BR237" s="1370"/>
      <c r="BS237" s="1370"/>
      <c r="BT237" s="1370"/>
      <c r="BU237" s="1370"/>
      <c r="BV237" s="1370"/>
      <c r="BW237" s="1370"/>
      <c r="BX237" s="1370"/>
      <c r="BY237" s="1370"/>
      <c r="BZ237" s="1370"/>
    </row>
    <row r="238" spans="1:78" ht="12.75" hidden="1" customHeight="1" outlineLevel="1">
      <c r="A238" s="12"/>
      <c r="B238" s="1"/>
      <c r="C238" s="133"/>
      <c r="D238" s="121"/>
      <c r="E238" s="121"/>
      <c r="F238" s="160"/>
      <c r="G238" s="899"/>
      <c r="H238" s="132"/>
      <c r="I238" s="132"/>
      <c r="J238" s="132"/>
      <c r="K238" s="132"/>
      <c r="L238" s="132"/>
      <c r="M238" s="132"/>
      <c r="N238" s="132"/>
      <c r="O238" s="132"/>
      <c r="P238" s="132"/>
      <c r="Q238" s="132"/>
      <c r="R238" s="132"/>
      <c r="S238" s="132"/>
      <c r="T238" s="132"/>
      <c r="U238" s="132"/>
      <c r="V238" s="132"/>
      <c r="W238" s="132"/>
      <c r="X238" s="132"/>
      <c r="Y238" s="132"/>
      <c r="Z238" s="132"/>
      <c r="AA238" s="132"/>
      <c r="AB238" s="132"/>
      <c r="AC238" s="132"/>
      <c r="AD238" s="132"/>
      <c r="AE238" s="132"/>
      <c r="AF238" s="132"/>
      <c r="AG238" s="132"/>
      <c r="AH238" s="132"/>
      <c r="AI238" s="132"/>
      <c r="AJ238" s="132"/>
      <c r="AK238" s="132"/>
      <c r="AL238" s="132"/>
      <c r="AM238" s="132"/>
      <c r="AN238" s="132"/>
      <c r="AO238" s="132"/>
      <c r="AP238" s="132"/>
      <c r="AQ238" s="132"/>
      <c r="AR238" s="132"/>
      <c r="AS238" s="132"/>
      <c r="AT238" s="132"/>
      <c r="AU238" s="132"/>
      <c r="AV238" s="132"/>
      <c r="AW238" s="132"/>
      <c r="AX238" s="132"/>
      <c r="AY238" s="132"/>
      <c r="AZ238" s="132"/>
      <c r="BA238" s="132"/>
      <c r="BB238" s="132"/>
      <c r="BC238" s="132"/>
      <c r="BD238" s="132"/>
      <c r="BE238" s="132"/>
      <c r="BF238" s="132"/>
      <c r="BG238" s="132"/>
      <c r="BH238" s="132"/>
      <c r="BI238" s="132"/>
    </row>
    <row r="239" spans="1:78" ht="12.75" customHeight="1" collapsed="1">
      <c r="A239" s="12"/>
      <c r="B239" s="1"/>
      <c r="C239" s="133"/>
      <c r="D239" s="121"/>
      <c r="E239" s="121"/>
      <c r="F239" s="160"/>
      <c r="G239" s="899"/>
      <c r="H239" s="132"/>
      <c r="I239" s="132"/>
      <c r="J239" s="132"/>
      <c r="K239" s="132"/>
      <c r="L239" s="132"/>
      <c r="M239" s="132"/>
      <c r="N239" s="132"/>
      <c r="O239" s="132"/>
      <c r="P239" s="132"/>
      <c r="Q239" s="132"/>
      <c r="R239" s="132"/>
      <c r="S239" s="132"/>
      <c r="T239" s="132"/>
      <c r="U239" s="132"/>
      <c r="V239" s="132"/>
      <c r="W239" s="132"/>
      <c r="X239" s="132"/>
      <c r="Y239" s="132"/>
      <c r="Z239" s="132"/>
      <c r="AA239" s="132"/>
      <c r="AB239" s="132"/>
      <c r="AC239" s="132"/>
      <c r="AD239" s="132"/>
      <c r="AE239" s="132"/>
      <c r="AF239" s="132"/>
      <c r="AG239" s="132"/>
      <c r="AH239" s="132"/>
      <c r="AI239" s="132"/>
      <c r="AJ239" s="132"/>
      <c r="AK239" s="132"/>
      <c r="AL239" s="132"/>
      <c r="AM239" s="132"/>
      <c r="AN239" s="132"/>
      <c r="AO239" s="132"/>
      <c r="AP239" s="132"/>
      <c r="AQ239" s="132"/>
      <c r="AR239" s="132"/>
      <c r="AS239" s="132"/>
      <c r="AT239" s="132"/>
      <c r="AU239" s="132"/>
      <c r="AV239" s="132"/>
      <c r="AW239" s="132"/>
      <c r="AX239" s="132"/>
      <c r="AY239" s="132"/>
      <c r="AZ239" s="132"/>
      <c r="BA239" s="132"/>
      <c r="BB239" s="132"/>
      <c r="BC239" s="132"/>
      <c r="BD239" s="132"/>
      <c r="BE239" s="132"/>
      <c r="BF239" s="132"/>
      <c r="BG239" s="132"/>
      <c r="BH239" s="132"/>
      <c r="BI239" s="132"/>
    </row>
    <row r="240" spans="1:78" ht="12.75" customHeight="1">
      <c r="A240" s="124" t="s">
        <v>214</v>
      </c>
      <c r="B240" s="266" t="str">
        <f>+'Resto del Mundo'!B1</f>
        <v>CUADRO 21:    CUENTAS DEL RESTO DEL MUNDO</v>
      </c>
      <c r="C240" s="268"/>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c r="AA240" s="267"/>
      <c r="AB240" s="267"/>
      <c r="AC240" s="267"/>
      <c r="AD240" s="267"/>
      <c r="AE240" s="267"/>
      <c r="AF240" s="267"/>
      <c r="AG240" s="267"/>
      <c r="AH240" s="267"/>
      <c r="AI240" s="267"/>
      <c r="AJ240" s="267"/>
      <c r="AK240" s="267"/>
      <c r="AL240" s="267"/>
      <c r="AM240" s="267"/>
      <c r="AN240" s="267"/>
      <c r="AO240" s="267"/>
      <c r="AP240" s="267"/>
      <c r="AQ240" s="267"/>
      <c r="AR240" s="267"/>
      <c r="AS240" s="267"/>
      <c r="AT240" s="267"/>
      <c r="AU240" s="267"/>
      <c r="AV240" s="267"/>
      <c r="AW240" s="267"/>
      <c r="AX240" s="267"/>
      <c r="AY240" s="267"/>
      <c r="AZ240" s="267"/>
      <c r="BA240" s="267"/>
      <c r="BB240" s="267"/>
      <c r="BC240" s="267"/>
      <c r="BD240" s="267"/>
      <c r="BE240" s="267"/>
      <c r="BF240" s="267"/>
      <c r="BG240" s="267"/>
      <c r="BH240" s="267"/>
      <c r="BI240" s="267"/>
      <c r="BJ240" s="267"/>
      <c r="BK240" s="267"/>
      <c r="BL240" s="267"/>
      <c r="BM240" s="267"/>
      <c r="BN240" s="267"/>
      <c r="BO240" s="267"/>
      <c r="BP240" s="267"/>
      <c r="BQ240" s="267"/>
      <c r="BR240" s="267"/>
      <c r="BS240" s="267"/>
      <c r="BT240" s="267"/>
      <c r="BU240" s="267"/>
      <c r="BV240" s="267"/>
      <c r="BW240" s="267"/>
      <c r="BX240" s="267"/>
      <c r="BY240" s="267"/>
      <c r="BZ240" s="267"/>
    </row>
    <row r="241" spans="1:78" ht="12.75" hidden="1" customHeight="1" outlineLevel="1">
      <c r="A241" s="12"/>
      <c r="B241" s="1"/>
      <c r="C241" s="133"/>
      <c r="D241" s="121"/>
      <c r="E241" s="121"/>
      <c r="F241" s="160"/>
      <c r="G241" s="126"/>
      <c r="H241" s="132"/>
      <c r="I241" s="132"/>
      <c r="J241" s="132"/>
      <c r="K241" s="132"/>
      <c r="L241" s="132"/>
      <c r="M241" s="132"/>
      <c r="N241" s="132"/>
      <c r="O241" s="132"/>
      <c r="P241" s="132"/>
      <c r="Q241" s="132"/>
      <c r="R241" s="132"/>
      <c r="S241" s="132"/>
      <c r="T241" s="132"/>
      <c r="U241" s="132"/>
      <c r="V241" s="132"/>
      <c r="W241" s="132"/>
      <c r="X241" s="132"/>
      <c r="Y241" s="132"/>
      <c r="Z241" s="132"/>
      <c r="AA241" s="132"/>
      <c r="AB241" s="132"/>
      <c r="AC241" s="132"/>
      <c r="AD241" s="132"/>
      <c r="AE241" s="132"/>
      <c r="AF241" s="132"/>
      <c r="AG241" s="132"/>
      <c r="AH241" s="132"/>
      <c r="AI241" s="132"/>
      <c r="AJ241" s="132"/>
      <c r="AK241" s="132"/>
      <c r="AL241" s="132"/>
      <c r="AM241" s="132"/>
      <c r="AN241" s="132"/>
      <c r="AO241" s="132"/>
      <c r="AP241" s="132"/>
      <c r="AQ241" s="132"/>
      <c r="AR241" s="132"/>
      <c r="AS241" s="132"/>
      <c r="AT241" s="132"/>
      <c r="AU241" s="132"/>
      <c r="AV241" s="132"/>
      <c r="AW241" s="132"/>
      <c r="AX241" s="132"/>
      <c r="AY241" s="132"/>
      <c r="AZ241" s="132"/>
      <c r="BA241" s="132"/>
      <c r="BB241" s="132"/>
      <c r="BC241" s="132"/>
      <c r="BD241" s="132"/>
      <c r="BE241" s="132"/>
      <c r="BF241" s="132"/>
      <c r="BG241" s="132"/>
      <c r="BH241" s="132"/>
      <c r="BI241" s="132"/>
    </row>
    <row r="242" spans="1:78" ht="12.75" hidden="1" customHeight="1" outlineLevel="1">
      <c r="A242" s="12"/>
      <c r="B242" s="1"/>
      <c r="C242" s="146" t="str">
        <f>+'Resto del Mundo'!B5</f>
        <v>PIBpm</v>
      </c>
      <c r="D242" s="146" t="str">
        <f>+'Resto del Mundo'!B4</f>
        <v>Producto Interior Bruto a precios corrientes</v>
      </c>
      <c r="E242" s="147" t="s">
        <v>99</v>
      </c>
      <c r="F242" s="147" t="s">
        <v>580</v>
      </c>
      <c r="G242" s="63"/>
      <c r="H242" s="1369" t="s">
        <v>3</v>
      </c>
      <c r="I242" s="1369"/>
      <c r="J242" s="1369"/>
      <c r="K242" s="1369"/>
      <c r="L242" s="1369"/>
      <c r="M242" s="1369"/>
      <c r="N242" s="1369"/>
      <c r="O242" s="1369"/>
      <c r="P242" s="1369"/>
      <c r="Q242" s="1369"/>
      <c r="R242" s="1370" t="s">
        <v>4</v>
      </c>
      <c r="S242" s="1370"/>
      <c r="T242" s="1370"/>
      <c r="U242" s="1370"/>
      <c r="V242" s="1370"/>
      <c r="W242" s="1370"/>
      <c r="X242" s="1370"/>
      <c r="Y242" s="1370"/>
      <c r="Z242" s="1370"/>
      <c r="AA242" s="1370"/>
      <c r="AB242" s="1370"/>
      <c r="AC242" s="1370"/>
      <c r="AD242" s="1370"/>
      <c r="AE242" s="1370"/>
      <c r="AF242" s="1370"/>
      <c r="AG242" s="1370"/>
      <c r="AH242" s="1369" t="s">
        <v>5</v>
      </c>
      <c r="AI242" s="1369"/>
      <c r="AJ242" s="1369"/>
      <c r="AK242" s="1369"/>
      <c r="AL242" s="1369"/>
      <c r="AM242" s="1369"/>
      <c r="AN242" s="1369"/>
      <c r="AO242" s="1369"/>
      <c r="AP242" s="1369"/>
      <c r="AQ242" s="1369"/>
      <c r="AR242" s="1369"/>
      <c r="AS242" s="1369"/>
      <c r="AT242" s="1369"/>
      <c r="AU242" s="1369"/>
      <c r="AV242" s="1369"/>
      <c r="AW242" s="1370" t="s">
        <v>964</v>
      </c>
      <c r="AX242" s="1370"/>
      <c r="AY242" s="1370"/>
      <c r="AZ242" s="1370"/>
      <c r="BA242" s="1370"/>
      <c r="BB242" s="1370"/>
      <c r="BC242" s="1370"/>
      <c r="BD242" s="1370"/>
      <c r="BE242" s="1370"/>
      <c r="BF242" s="1370"/>
      <c r="BG242" s="1370"/>
      <c r="BH242" s="1370"/>
      <c r="BI242" s="1370"/>
      <c r="BJ242" s="1370"/>
      <c r="BK242" s="1370"/>
      <c r="BL242" s="1370"/>
      <c r="BM242" s="1370"/>
      <c r="BN242" s="1370"/>
      <c r="BO242" s="1370"/>
      <c r="BP242" s="1370"/>
      <c r="BQ242" s="1370"/>
      <c r="BR242" s="1370"/>
      <c r="BS242" s="1370"/>
      <c r="BT242" s="1370"/>
      <c r="BU242" s="1370"/>
      <c r="BV242" s="1370"/>
      <c r="BW242" s="1370"/>
      <c r="BX242" s="1370"/>
      <c r="BY242" s="1370"/>
      <c r="BZ242" s="1370"/>
    </row>
    <row r="243" spans="1:78" ht="12.75" hidden="1" customHeight="1" outlineLevel="1">
      <c r="A243" s="12"/>
      <c r="B243" s="1"/>
      <c r="C243" s="146" t="str">
        <f>+'Resto del Mundo'!C5</f>
        <v>X</v>
      </c>
      <c r="D243" s="146" t="str">
        <f>+'Resto del Mundo'!C4</f>
        <v>Exportaciones de bienes y servicios</v>
      </c>
      <c r="E243" s="147" t="s">
        <v>99</v>
      </c>
      <c r="F243" s="147" t="s">
        <v>580</v>
      </c>
      <c r="G243" s="63"/>
      <c r="H243" s="1369" t="s">
        <v>3</v>
      </c>
      <c r="I243" s="1369"/>
      <c r="J243" s="1369"/>
      <c r="K243" s="1369"/>
      <c r="L243" s="1369"/>
      <c r="M243" s="1369"/>
      <c r="N243" s="1369"/>
      <c r="O243" s="1369"/>
      <c r="P243" s="1369"/>
      <c r="Q243" s="1369"/>
      <c r="R243" s="1370" t="s">
        <v>4</v>
      </c>
      <c r="S243" s="1370"/>
      <c r="T243" s="1370"/>
      <c r="U243" s="1370"/>
      <c r="V243" s="1370"/>
      <c r="W243" s="1370"/>
      <c r="X243" s="1370"/>
      <c r="Y243" s="1370"/>
      <c r="Z243" s="1370"/>
      <c r="AA243" s="1370"/>
      <c r="AB243" s="1370"/>
      <c r="AC243" s="1370"/>
      <c r="AD243" s="1370"/>
      <c r="AE243" s="1370"/>
      <c r="AF243" s="1370"/>
      <c r="AG243" s="1370"/>
      <c r="AH243" s="1369" t="s">
        <v>5</v>
      </c>
      <c r="AI243" s="1369"/>
      <c r="AJ243" s="1369"/>
      <c r="AK243" s="1369"/>
      <c r="AL243" s="1369"/>
      <c r="AM243" s="1369"/>
      <c r="AN243" s="1369"/>
      <c r="AO243" s="1369"/>
      <c r="AP243" s="1369"/>
      <c r="AQ243" s="1369"/>
      <c r="AR243" s="1369"/>
      <c r="AS243" s="1369"/>
      <c r="AT243" s="1369"/>
      <c r="AU243" s="1369"/>
      <c r="AV243" s="1369"/>
      <c r="AW243" s="1370" t="s">
        <v>964</v>
      </c>
      <c r="AX243" s="1370"/>
      <c r="AY243" s="1370"/>
      <c r="AZ243" s="1370"/>
      <c r="BA243" s="1370"/>
      <c r="BB243" s="1370"/>
      <c r="BC243" s="1370"/>
      <c r="BD243" s="1370"/>
      <c r="BE243" s="1370"/>
      <c r="BF243" s="1370"/>
      <c r="BG243" s="1370"/>
      <c r="BH243" s="1370"/>
      <c r="BI243" s="1370"/>
      <c r="BJ243" s="1370"/>
      <c r="BK243" s="1370"/>
      <c r="BL243" s="1370"/>
      <c r="BM243" s="1370"/>
      <c r="BN243" s="1370"/>
      <c r="BO243" s="1370"/>
      <c r="BP243" s="1370"/>
      <c r="BQ243" s="1370"/>
      <c r="BR243" s="1370"/>
      <c r="BS243" s="1370"/>
      <c r="BT243" s="1370"/>
      <c r="BU243" s="1370"/>
      <c r="BV243" s="1370"/>
      <c r="BW243" s="1370"/>
      <c r="BX243" s="1370"/>
      <c r="BY243" s="1370"/>
      <c r="BZ243" s="1370"/>
    </row>
    <row r="244" spans="1:78" ht="12.75" hidden="1" customHeight="1" outlineLevel="1">
      <c r="A244" s="12"/>
      <c r="B244" s="1"/>
      <c r="C244" s="146" t="str">
        <f>+'Resto del Mundo'!D5</f>
        <v>XB</v>
      </c>
      <c r="D244" s="146" t="str">
        <f>+'Resto del Mundo'!D4</f>
        <v>Exportaciones de bienes</v>
      </c>
      <c r="E244" s="147" t="s">
        <v>99</v>
      </c>
      <c r="F244" s="147" t="s">
        <v>580</v>
      </c>
      <c r="G244" s="63"/>
      <c r="H244" s="129"/>
      <c r="I244" s="129"/>
      <c r="J244" s="129"/>
      <c r="K244" s="129"/>
      <c r="L244" s="129"/>
      <c r="M244" s="129"/>
      <c r="N244" s="129"/>
      <c r="O244" s="129"/>
      <c r="P244" s="129"/>
      <c r="Q244" s="129"/>
      <c r="R244" s="1370" t="s">
        <v>953</v>
      </c>
      <c r="S244" s="1370"/>
      <c r="T244" s="1370"/>
      <c r="U244" s="1370"/>
      <c r="V244" s="1370"/>
      <c r="W244" s="1370"/>
      <c r="X244" s="1369" t="s">
        <v>4</v>
      </c>
      <c r="Y244" s="1369"/>
      <c r="Z244" s="1369"/>
      <c r="AA244" s="1369"/>
      <c r="AB244" s="1369"/>
      <c r="AC244" s="1369"/>
      <c r="AD244" s="1369"/>
      <c r="AE244" s="1369"/>
      <c r="AF244" s="1369"/>
      <c r="AG244" s="1369"/>
      <c r="AH244" s="1369"/>
      <c r="AI244" s="1369"/>
      <c r="AJ244" s="1369"/>
      <c r="AK244" s="1369"/>
      <c r="AL244" s="1369"/>
      <c r="AM244" s="1369"/>
      <c r="AN244" s="1369"/>
      <c r="AO244" s="1369"/>
      <c r="AP244" s="1369"/>
      <c r="AQ244" s="1369"/>
      <c r="AR244" s="1369"/>
      <c r="AS244" s="1369"/>
      <c r="AT244" s="1369"/>
      <c r="AU244" s="1369"/>
      <c r="AV244" s="1369"/>
      <c r="AW244" s="1370" t="s">
        <v>964</v>
      </c>
      <c r="AX244" s="1370"/>
      <c r="AY244" s="1370"/>
      <c r="AZ244" s="1370"/>
      <c r="BA244" s="1370"/>
      <c r="BB244" s="1370"/>
      <c r="BC244" s="1370"/>
      <c r="BD244" s="1370"/>
      <c r="BE244" s="1370"/>
      <c r="BF244" s="1370"/>
      <c r="BG244" s="1370"/>
      <c r="BH244" s="1370"/>
      <c r="BI244" s="1370"/>
      <c r="BJ244" s="1370"/>
      <c r="BK244" s="1370"/>
      <c r="BL244" s="1370"/>
      <c r="BM244" s="1370"/>
      <c r="BN244" s="1370"/>
      <c r="BO244" s="1370"/>
      <c r="BP244" s="1370"/>
      <c r="BQ244" s="1370"/>
      <c r="BR244" s="1370"/>
      <c r="BS244" s="1370"/>
      <c r="BT244" s="1370"/>
      <c r="BU244" s="1370"/>
      <c r="BV244" s="1370"/>
      <c r="BW244" s="1370"/>
      <c r="BX244" s="1370"/>
      <c r="BY244" s="1370"/>
      <c r="BZ244" s="1370"/>
    </row>
    <row r="245" spans="1:78" ht="12.75" hidden="1" customHeight="1" outlineLevel="1">
      <c r="A245" s="12"/>
      <c r="B245" s="1"/>
      <c r="C245" s="146" t="str">
        <f>+'Resto del Mundo'!E5</f>
        <v>XS</v>
      </c>
      <c r="D245" s="146" t="str">
        <f>+'Resto del Mundo'!E4</f>
        <v>Exportaciones de servicios</v>
      </c>
      <c r="E245" s="147" t="s">
        <v>99</v>
      </c>
      <c r="F245" s="147" t="s">
        <v>580</v>
      </c>
      <c r="G245" s="63"/>
      <c r="H245" s="129"/>
      <c r="I245" s="129"/>
      <c r="J245" s="129"/>
      <c r="K245" s="129"/>
      <c r="L245" s="129"/>
      <c r="M245" s="129"/>
      <c r="N245" s="129"/>
      <c r="O245" s="129"/>
      <c r="P245" s="129"/>
      <c r="Q245" s="129"/>
      <c r="R245" s="1370" t="s">
        <v>953</v>
      </c>
      <c r="S245" s="1370"/>
      <c r="T245" s="1370"/>
      <c r="U245" s="1370"/>
      <c r="V245" s="1370"/>
      <c r="W245" s="1370"/>
      <c r="X245" s="1369" t="s">
        <v>4</v>
      </c>
      <c r="Y245" s="1369"/>
      <c r="Z245" s="1369"/>
      <c r="AA245" s="1369"/>
      <c r="AB245" s="1369"/>
      <c r="AC245" s="1369"/>
      <c r="AD245" s="1369"/>
      <c r="AE245" s="1369"/>
      <c r="AF245" s="1369"/>
      <c r="AG245" s="1369"/>
      <c r="AH245" s="1369"/>
      <c r="AI245" s="1369"/>
      <c r="AJ245" s="1369"/>
      <c r="AK245" s="1369"/>
      <c r="AL245" s="1369"/>
      <c r="AM245" s="1369"/>
      <c r="AN245" s="1369"/>
      <c r="AO245" s="1369"/>
      <c r="AP245" s="1369"/>
      <c r="AQ245" s="1369"/>
      <c r="AR245" s="1369"/>
      <c r="AS245" s="1369"/>
      <c r="AT245" s="1369"/>
      <c r="AU245" s="1369"/>
      <c r="AV245" s="1369"/>
      <c r="AW245" s="1370" t="s">
        <v>964</v>
      </c>
      <c r="AX245" s="1370"/>
      <c r="AY245" s="1370"/>
      <c r="AZ245" s="1370"/>
      <c r="BA245" s="1370"/>
      <c r="BB245" s="1370"/>
      <c r="BC245" s="1370"/>
      <c r="BD245" s="1370"/>
      <c r="BE245" s="1370"/>
      <c r="BF245" s="1370"/>
      <c r="BG245" s="1370"/>
      <c r="BH245" s="1370"/>
      <c r="BI245" s="1370"/>
      <c r="BJ245" s="1370"/>
      <c r="BK245" s="1370"/>
      <c r="BL245" s="1370"/>
      <c r="BM245" s="1370"/>
      <c r="BN245" s="1370"/>
      <c r="BO245" s="1370"/>
      <c r="BP245" s="1370"/>
      <c r="BQ245" s="1370"/>
      <c r="BR245" s="1370"/>
      <c r="BS245" s="1370"/>
      <c r="BT245" s="1370"/>
      <c r="BU245" s="1370"/>
      <c r="BV245" s="1370"/>
      <c r="BW245" s="1370"/>
      <c r="BX245" s="1370"/>
      <c r="BY245" s="1370"/>
      <c r="BZ245" s="1370"/>
    </row>
    <row r="246" spans="1:78" ht="12.75" hidden="1" customHeight="1" outlineLevel="1">
      <c r="A246" s="12"/>
      <c r="C246" s="146" t="str">
        <f>+'Resto del Mundo'!F5</f>
        <v>M</v>
      </c>
      <c r="D246" s="146" t="str">
        <f>+'Resto del Mundo'!F4</f>
        <v>Importaciones de bienes y servicios</v>
      </c>
      <c r="E246" s="147" t="s">
        <v>99</v>
      </c>
      <c r="F246" s="147" t="s">
        <v>580</v>
      </c>
      <c r="G246" s="63"/>
      <c r="H246" s="1369" t="s">
        <v>3</v>
      </c>
      <c r="I246" s="1369"/>
      <c r="J246" s="1369"/>
      <c r="K246" s="1369"/>
      <c r="L246" s="1369"/>
      <c r="M246" s="1369"/>
      <c r="N246" s="1369"/>
      <c r="O246" s="1369"/>
      <c r="P246" s="1369"/>
      <c r="Q246" s="1369"/>
      <c r="R246" s="1370" t="s">
        <v>4</v>
      </c>
      <c r="S246" s="1370"/>
      <c r="T246" s="1370"/>
      <c r="U246" s="1370"/>
      <c r="V246" s="1370"/>
      <c r="W246" s="1370"/>
      <c r="X246" s="1370"/>
      <c r="Y246" s="1370"/>
      <c r="Z246" s="1370"/>
      <c r="AA246" s="1370"/>
      <c r="AB246" s="1370"/>
      <c r="AC246" s="1370"/>
      <c r="AD246" s="1370"/>
      <c r="AE246" s="1370"/>
      <c r="AF246" s="1370"/>
      <c r="AG246" s="1370"/>
      <c r="AH246" s="1369" t="s">
        <v>5</v>
      </c>
      <c r="AI246" s="1369"/>
      <c r="AJ246" s="1369"/>
      <c r="AK246" s="1369"/>
      <c r="AL246" s="1369"/>
      <c r="AM246" s="1369"/>
      <c r="AN246" s="1369"/>
      <c r="AO246" s="1369"/>
      <c r="AP246" s="1369"/>
      <c r="AQ246" s="1369"/>
      <c r="AR246" s="1369"/>
      <c r="AS246" s="1369"/>
      <c r="AT246" s="1369"/>
      <c r="AU246" s="1369"/>
      <c r="AV246" s="1369"/>
      <c r="AW246" s="1370" t="s">
        <v>964</v>
      </c>
      <c r="AX246" s="1370"/>
      <c r="AY246" s="1370"/>
      <c r="AZ246" s="1370"/>
      <c r="BA246" s="1370"/>
      <c r="BB246" s="1370"/>
      <c r="BC246" s="1370"/>
      <c r="BD246" s="1370"/>
      <c r="BE246" s="1370"/>
      <c r="BF246" s="1370"/>
      <c r="BG246" s="1370"/>
      <c r="BH246" s="1370"/>
      <c r="BI246" s="1370"/>
      <c r="BJ246" s="1370"/>
      <c r="BK246" s="1370"/>
      <c r="BL246" s="1370"/>
      <c r="BM246" s="1370"/>
      <c r="BN246" s="1370"/>
      <c r="BO246" s="1370"/>
      <c r="BP246" s="1370"/>
      <c r="BQ246" s="1370"/>
      <c r="BR246" s="1370"/>
      <c r="BS246" s="1370"/>
      <c r="BT246" s="1370"/>
      <c r="BU246" s="1370"/>
      <c r="BV246" s="1370"/>
      <c r="BW246" s="1370"/>
      <c r="BX246" s="1370"/>
      <c r="BY246" s="1370"/>
      <c r="BZ246" s="1370"/>
    </row>
    <row r="247" spans="1:78" ht="12.75" hidden="1" customHeight="1" outlineLevel="1">
      <c r="A247" s="12"/>
      <c r="B247" s="1"/>
      <c r="C247" s="146" t="str">
        <f>+'Resto del Mundo'!G5</f>
        <v>MB</v>
      </c>
      <c r="D247" s="146" t="str">
        <f>+'Resto del Mundo'!G4</f>
        <v>Importaciones de bienes</v>
      </c>
      <c r="E247" s="147" t="s">
        <v>99</v>
      </c>
      <c r="F247" s="147" t="s">
        <v>580</v>
      </c>
      <c r="G247" s="63"/>
      <c r="H247" s="129"/>
      <c r="I247" s="129"/>
      <c r="J247" s="129"/>
      <c r="K247" s="129"/>
      <c r="L247" s="129"/>
      <c r="M247" s="129"/>
      <c r="N247" s="129"/>
      <c r="O247" s="129"/>
      <c r="P247" s="129"/>
      <c r="Q247" s="129"/>
      <c r="R247" s="1370" t="s">
        <v>953</v>
      </c>
      <c r="S247" s="1370"/>
      <c r="T247" s="1370"/>
      <c r="U247" s="1370"/>
      <c r="V247" s="1370"/>
      <c r="W247" s="1370"/>
      <c r="X247" s="1369" t="s">
        <v>4</v>
      </c>
      <c r="Y247" s="1369"/>
      <c r="Z247" s="1369"/>
      <c r="AA247" s="1369"/>
      <c r="AB247" s="1369"/>
      <c r="AC247" s="1369"/>
      <c r="AD247" s="1369"/>
      <c r="AE247" s="1369"/>
      <c r="AF247" s="1369"/>
      <c r="AG247" s="1369"/>
      <c r="AH247" s="1369"/>
      <c r="AI247" s="1369"/>
      <c r="AJ247" s="1369"/>
      <c r="AK247" s="1369"/>
      <c r="AL247" s="1369"/>
      <c r="AM247" s="1369"/>
      <c r="AN247" s="1369"/>
      <c r="AO247" s="1369"/>
      <c r="AP247" s="1369"/>
      <c r="AQ247" s="1369"/>
      <c r="AR247" s="1369"/>
      <c r="AS247" s="1369"/>
      <c r="AT247" s="1369"/>
      <c r="AU247" s="1369"/>
      <c r="AV247" s="1369"/>
      <c r="AW247" s="1370" t="s">
        <v>964</v>
      </c>
      <c r="AX247" s="1370"/>
      <c r="AY247" s="1370"/>
      <c r="AZ247" s="1370"/>
      <c r="BA247" s="1370"/>
      <c r="BB247" s="1370"/>
      <c r="BC247" s="1370"/>
      <c r="BD247" s="1370"/>
      <c r="BE247" s="1370"/>
      <c r="BF247" s="1370"/>
      <c r="BG247" s="1370"/>
      <c r="BH247" s="1370"/>
      <c r="BI247" s="1370"/>
      <c r="BJ247" s="1370"/>
      <c r="BK247" s="1370"/>
      <c r="BL247" s="1370"/>
      <c r="BM247" s="1370"/>
      <c r="BN247" s="1370"/>
      <c r="BO247" s="1370"/>
      <c r="BP247" s="1370"/>
      <c r="BQ247" s="1370"/>
      <c r="BR247" s="1370"/>
      <c r="BS247" s="1370"/>
      <c r="BT247" s="1370"/>
      <c r="BU247" s="1370"/>
      <c r="BV247" s="1370"/>
      <c r="BW247" s="1370"/>
      <c r="BX247" s="1370"/>
      <c r="BY247" s="1370"/>
      <c r="BZ247" s="1370"/>
    </row>
    <row r="248" spans="1:78" ht="12.75" hidden="1" customHeight="1" outlineLevel="1">
      <c r="A248" s="12"/>
      <c r="B248" s="1"/>
      <c r="C248" s="146" t="str">
        <f>+'Resto del Mundo'!H5</f>
        <v>MS</v>
      </c>
      <c r="D248" s="146" t="str">
        <f>+'Resto del Mundo'!H4</f>
        <v>Importaciones de Servicios</v>
      </c>
      <c r="E248" s="147" t="s">
        <v>99</v>
      </c>
      <c r="F248" s="147" t="s">
        <v>580</v>
      </c>
      <c r="G248" s="63"/>
      <c r="H248" s="129"/>
      <c r="I248" s="129"/>
      <c r="J248" s="129"/>
      <c r="K248" s="129"/>
      <c r="L248" s="129"/>
      <c r="M248" s="129"/>
      <c r="N248" s="129"/>
      <c r="O248" s="129"/>
      <c r="P248" s="129"/>
      <c r="Q248" s="129"/>
      <c r="R248" s="1370" t="s">
        <v>953</v>
      </c>
      <c r="S248" s="1370"/>
      <c r="T248" s="1370"/>
      <c r="U248" s="1370"/>
      <c r="V248" s="1370"/>
      <c r="W248" s="1370"/>
      <c r="X248" s="1369" t="s">
        <v>4</v>
      </c>
      <c r="Y248" s="1369"/>
      <c r="Z248" s="1369"/>
      <c r="AA248" s="1369"/>
      <c r="AB248" s="1369"/>
      <c r="AC248" s="1369"/>
      <c r="AD248" s="1369"/>
      <c r="AE248" s="1369"/>
      <c r="AF248" s="1369"/>
      <c r="AG248" s="1369"/>
      <c r="AH248" s="1369"/>
      <c r="AI248" s="1369"/>
      <c r="AJ248" s="1369"/>
      <c r="AK248" s="1369"/>
      <c r="AL248" s="1369"/>
      <c r="AM248" s="1369"/>
      <c r="AN248" s="1369"/>
      <c r="AO248" s="1369"/>
      <c r="AP248" s="1369"/>
      <c r="AQ248" s="1369"/>
      <c r="AR248" s="1369"/>
      <c r="AS248" s="1369"/>
      <c r="AT248" s="1369"/>
      <c r="AU248" s="1369"/>
      <c r="AV248" s="1369"/>
      <c r="AW248" s="1370" t="s">
        <v>964</v>
      </c>
      <c r="AX248" s="1370"/>
      <c r="AY248" s="1370"/>
      <c r="AZ248" s="1370"/>
      <c r="BA248" s="1370"/>
      <c r="BB248" s="1370"/>
      <c r="BC248" s="1370"/>
      <c r="BD248" s="1370"/>
      <c r="BE248" s="1370"/>
      <c r="BF248" s="1370"/>
      <c r="BG248" s="1370"/>
      <c r="BH248" s="1370"/>
      <c r="BI248" s="1370"/>
      <c r="BJ248" s="1370"/>
      <c r="BK248" s="1370"/>
      <c r="BL248" s="1370"/>
      <c r="BM248" s="1370"/>
      <c r="BN248" s="1370"/>
      <c r="BO248" s="1370"/>
      <c r="BP248" s="1370"/>
      <c r="BQ248" s="1370"/>
      <c r="BR248" s="1370"/>
      <c r="BS248" s="1370"/>
      <c r="BT248" s="1370"/>
      <c r="BU248" s="1370"/>
      <c r="BV248" s="1370"/>
      <c r="BW248" s="1370"/>
      <c r="BX248" s="1370"/>
      <c r="BY248" s="1370"/>
      <c r="BZ248" s="1370"/>
    </row>
    <row r="249" spans="1:78" ht="12.75" hidden="1" customHeight="1" outlineLevel="1">
      <c r="A249" s="12"/>
      <c r="B249" s="1"/>
      <c r="C249" s="146" t="str">
        <f>+'Resto del Mundo'!I5</f>
        <v>XS_GHNRETN</v>
      </c>
      <c r="D249" s="146" t="str">
        <f>+'Resto del Mundo'!I4</f>
        <v>Exportaciones de servicios. Gasto de los hogares no residentes en el territorio económico</v>
      </c>
      <c r="E249" s="147" t="s">
        <v>99</v>
      </c>
      <c r="F249" s="147" t="s">
        <v>580</v>
      </c>
      <c r="G249" s="63"/>
      <c r="H249" s="129"/>
      <c r="I249" s="129"/>
      <c r="J249" s="129"/>
      <c r="K249" s="129"/>
      <c r="L249" s="129"/>
      <c r="M249" s="129"/>
      <c r="N249" s="129"/>
      <c r="O249" s="129"/>
      <c r="P249" s="129"/>
      <c r="Q249" s="129"/>
      <c r="R249" s="1370" t="s">
        <v>953</v>
      </c>
      <c r="S249" s="1370"/>
      <c r="T249" s="1370"/>
      <c r="U249" s="1370"/>
      <c r="V249" s="1370"/>
      <c r="W249" s="1370"/>
      <c r="X249" s="1369" t="s">
        <v>4</v>
      </c>
      <c r="Y249" s="1369"/>
      <c r="Z249" s="1369"/>
      <c r="AA249" s="1369"/>
      <c r="AB249" s="1369"/>
      <c r="AC249" s="1369"/>
      <c r="AD249" s="1369"/>
      <c r="AE249" s="1369"/>
      <c r="AF249" s="1369"/>
      <c r="AG249" s="1369"/>
      <c r="AH249" s="1369"/>
      <c r="AI249" s="1369"/>
      <c r="AJ249" s="1369"/>
      <c r="AK249" s="1369"/>
      <c r="AL249" s="1369"/>
      <c r="AM249" s="1369"/>
      <c r="AN249" s="1369"/>
      <c r="AO249" s="1369"/>
      <c r="AP249" s="1369"/>
      <c r="AQ249" s="1369"/>
      <c r="AR249" s="1369"/>
      <c r="AS249" s="1369"/>
      <c r="AT249" s="1369"/>
      <c r="AU249" s="1369"/>
      <c r="AV249" s="1369"/>
      <c r="AW249" s="1370" t="s">
        <v>964</v>
      </c>
      <c r="AX249" s="1370"/>
      <c r="AY249" s="1370"/>
      <c r="AZ249" s="1370"/>
      <c r="BA249" s="1370"/>
      <c r="BB249" s="1370"/>
      <c r="BC249" s="1370"/>
      <c r="BD249" s="1370"/>
      <c r="BE249" s="1370"/>
      <c r="BF249" s="1370"/>
      <c r="BG249" s="1370"/>
      <c r="BH249" s="1370"/>
      <c r="BI249" s="1370"/>
      <c r="BJ249" s="1370"/>
      <c r="BK249" s="1370"/>
      <c r="BL249" s="1370"/>
      <c r="BM249" s="1370"/>
      <c r="BN249" s="1370"/>
      <c r="BO249" s="1370"/>
      <c r="BP249" s="1370"/>
      <c r="BQ249" s="1370"/>
      <c r="BR249" s="1370"/>
      <c r="BS249" s="1370"/>
      <c r="BT249" s="1370"/>
      <c r="BU249" s="1370"/>
      <c r="BV249" s="1370"/>
      <c r="BW249" s="1370"/>
      <c r="BX249" s="1370"/>
      <c r="BY249" s="1370"/>
      <c r="BZ249" s="1370"/>
    </row>
    <row r="250" spans="1:78" ht="12.75" hidden="1" customHeight="1" outlineLevel="1">
      <c r="A250" s="12"/>
      <c r="B250" s="1"/>
      <c r="C250" s="146" t="str">
        <f>+'Resto del Mundo'!J5</f>
        <v>MS_GHRERM</v>
      </c>
      <c r="D250" s="146" t="str">
        <f>+'Resto del Mundo'!J4</f>
        <v>Importaciones de servicios. Gasto de los hogares residentes en el resto del mundo</v>
      </c>
      <c r="E250" s="147" t="s">
        <v>99</v>
      </c>
      <c r="F250" s="147" t="s">
        <v>580</v>
      </c>
      <c r="G250" s="63"/>
      <c r="H250" s="129"/>
      <c r="I250" s="129"/>
      <c r="J250" s="129"/>
      <c r="K250" s="129"/>
      <c r="L250" s="129"/>
      <c r="M250" s="129"/>
      <c r="N250" s="129"/>
      <c r="O250" s="129"/>
      <c r="P250" s="129"/>
      <c r="Q250" s="129"/>
      <c r="R250" s="1370" t="s">
        <v>953</v>
      </c>
      <c r="S250" s="1370"/>
      <c r="T250" s="1370"/>
      <c r="U250" s="1370"/>
      <c r="V250" s="1370"/>
      <c r="W250" s="1370"/>
      <c r="X250" s="1369" t="s">
        <v>4</v>
      </c>
      <c r="Y250" s="1369"/>
      <c r="Z250" s="1369"/>
      <c r="AA250" s="1369"/>
      <c r="AB250" s="1369"/>
      <c r="AC250" s="1369"/>
      <c r="AD250" s="1369"/>
      <c r="AE250" s="1369"/>
      <c r="AF250" s="1369"/>
      <c r="AG250" s="1369"/>
      <c r="AH250" s="1369"/>
      <c r="AI250" s="1369"/>
      <c r="AJ250" s="1369"/>
      <c r="AK250" s="1369"/>
      <c r="AL250" s="1369"/>
      <c r="AM250" s="1369"/>
      <c r="AN250" s="1369"/>
      <c r="AO250" s="1369"/>
      <c r="AP250" s="1369"/>
      <c r="AQ250" s="1369"/>
      <c r="AR250" s="1369"/>
      <c r="AS250" s="1369"/>
      <c r="AT250" s="1369"/>
      <c r="AU250" s="1369"/>
      <c r="AV250" s="1369"/>
      <c r="AW250" s="1370" t="s">
        <v>964</v>
      </c>
      <c r="AX250" s="1370"/>
      <c r="AY250" s="1370"/>
      <c r="AZ250" s="1370"/>
      <c r="BA250" s="1370"/>
      <c r="BB250" s="1370"/>
      <c r="BC250" s="1370"/>
      <c r="BD250" s="1370"/>
      <c r="BE250" s="1370"/>
      <c r="BF250" s="1370"/>
      <c r="BG250" s="1370"/>
      <c r="BH250" s="1370"/>
      <c r="BI250" s="1370"/>
      <c r="BJ250" s="1370"/>
      <c r="BK250" s="1370"/>
      <c r="BL250" s="1370"/>
      <c r="BM250" s="1370"/>
      <c r="BN250" s="1370"/>
      <c r="BO250" s="1370"/>
      <c r="BP250" s="1370"/>
      <c r="BQ250" s="1370"/>
      <c r="BR250" s="1370"/>
      <c r="BS250" s="1370"/>
      <c r="BT250" s="1370"/>
      <c r="BU250" s="1370"/>
      <c r="BV250" s="1370"/>
      <c r="BW250" s="1370"/>
      <c r="BX250" s="1370"/>
      <c r="BY250" s="1370"/>
      <c r="BZ250" s="1370"/>
    </row>
    <row r="251" spans="1:78" ht="12.75" hidden="1" customHeight="1" outlineLevel="1">
      <c r="A251" s="12"/>
      <c r="B251" s="1"/>
      <c r="C251" s="146" t="str">
        <f>+'Resto del Mundo'!K5</f>
        <v>RPRIMNrm</v>
      </c>
      <c r="D251" s="146" t="str">
        <f>+'Resto del Mundo'!K4</f>
        <v>Rentas primarias netas con el resto del mundo</v>
      </c>
      <c r="E251" s="147" t="s">
        <v>99</v>
      </c>
      <c r="F251" s="147" t="s">
        <v>580</v>
      </c>
      <c r="G251" s="63"/>
      <c r="H251" s="129"/>
      <c r="I251" s="129"/>
      <c r="J251" s="129"/>
      <c r="K251" s="129"/>
      <c r="L251" s="129"/>
      <c r="M251" s="129"/>
      <c r="N251" s="129"/>
      <c r="O251" s="129"/>
      <c r="P251" s="129"/>
      <c r="Q251" s="129"/>
      <c r="R251" s="1370" t="s">
        <v>240</v>
      </c>
      <c r="S251" s="1370"/>
      <c r="T251" s="1370"/>
      <c r="U251" s="1370"/>
      <c r="V251" s="1370"/>
      <c r="W251" s="1370"/>
      <c r="X251" s="1370"/>
      <c r="Y251" s="1370"/>
      <c r="Z251" s="1370"/>
      <c r="AA251" s="1370"/>
      <c r="AB251" s="1370"/>
      <c r="AC251" s="1370"/>
      <c r="AD251" s="1370"/>
      <c r="AE251" s="1370"/>
      <c r="AF251" s="1370"/>
      <c r="AG251" s="1370"/>
      <c r="AH251" s="1370"/>
      <c r="AI251" s="1370"/>
      <c r="AJ251" s="1370"/>
      <c r="AK251" s="1370"/>
      <c r="AL251" s="1370"/>
      <c r="AM251" s="1370"/>
      <c r="AN251" s="1370"/>
      <c r="AO251" s="1370"/>
      <c r="AP251" s="1370"/>
      <c r="AQ251" s="1370"/>
      <c r="AR251" s="1370"/>
      <c r="AS251" s="1370"/>
      <c r="AT251" s="1370"/>
      <c r="AU251" s="1370"/>
      <c r="AV251" s="1370"/>
      <c r="AW251" s="1369" t="s">
        <v>245</v>
      </c>
      <c r="AX251" s="1369"/>
      <c r="AY251" s="1369"/>
      <c r="AZ251" s="1369"/>
      <c r="BA251" s="1376" t="s">
        <v>897</v>
      </c>
      <c r="BB251" s="1376"/>
      <c r="BC251" s="1376"/>
      <c r="BD251" s="1376"/>
      <c r="BE251" s="1376"/>
      <c r="BF251" s="1376"/>
      <c r="BG251" s="1376"/>
      <c r="BH251" s="1376"/>
      <c r="BI251" s="1376"/>
      <c r="BJ251" s="1376"/>
      <c r="BK251" s="1376"/>
      <c r="BL251" s="1376"/>
      <c r="BM251" s="1376"/>
      <c r="BN251" s="1376"/>
      <c r="BO251" s="1376"/>
      <c r="BP251" s="1376"/>
      <c r="BQ251" s="1376"/>
      <c r="BR251" s="1376"/>
      <c r="BS251" s="1376"/>
      <c r="BT251" s="1376"/>
      <c r="BU251" s="1376"/>
      <c r="BV251" s="1376"/>
      <c r="BW251" s="1376"/>
      <c r="BX251" s="1376"/>
      <c r="BY251" s="1376"/>
      <c r="BZ251" s="1376"/>
    </row>
    <row r="252" spans="1:78" ht="12.75" hidden="1" customHeight="1" outlineLevel="1">
      <c r="A252" s="12"/>
      <c r="B252" s="1"/>
      <c r="C252" s="146" t="str">
        <f>+'Resto del Mundo'!L5</f>
        <v>TRCNrm</v>
      </c>
      <c r="D252" s="146" t="str">
        <f>+'Resto del Mundo'!L4</f>
        <v>Transferencias corrientes netas con el resto del mundo</v>
      </c>
      <c r="E252" s="147" t="s">
        <v>99</v>
      </c>
      <c r="F252" s="147" t="s">
        <v>580</v>
      </c>
      <c r="G252" s="63"/>
      <c r="H252" s="129"/>
      <c r="I252" s="129"/>
      <c r="J252" s="129"/>
      <c r="K252" s="129"/>
      <c r="L252" s="129"/>
      <c r="M252" s="129"/>
      <c r="N252" s="129"/>
      <c r="O252" s="129"/>
      <c r="P252" s="129"/>
      <c r="Q252" s="129"/>
      <c r="R252" s="1370" t="s">
        <v>240</v>
      </c>
      <c r="S252" s="1370"/>
      <c r="T252" s="1370"/>
      <c r="U252" s="1370"/>
      <c r="V252" s="1370"/>
      <c r="W252" s="1370"/>
      <c r="X252" s="1370"/>
      <c r="Y252" s="1370"/>
      <c r="Z252" s="1370"/>
      <c r="AA252" s="1370"/>
      <c r="AB252" s="1370"/>
      <c r="AC252" s="1370"/>
      <c r="AD252" s="1370"/>
      <c r="AE252" s="1370"/>
      <c r="AF252" s="1370"/>
      <c r="AG252" s="1370"/>
      <c r="AH252" s="1370"/>
      <c r="AI252" s="1370"/>
      <c r="AJ252" s="1370"/>
      <c r="AK252" s="1370"/>
      <c r="AL252" s="1370"/>
      <c r="AM252" s="1370"/>
      <c r="AN252" s="1370"/>
      <c r="AO252" s="1370"/>
      <c r="AP252" s="1370"/>
      <c r="AQ252" s="1370"/>
      <c r="AR252" s="1370"/>
      <c r="AS252" s="1370"/>
      <c r="AT252" s="1370"/>
      <c r="AU252" s="1370"/>
      <c r="AV252" s="1370"/>
      <c r="AW252" s="1369" t="s">
        <v>245</v>
      </c>
      <c r="AX252" s="1369"/>
      <c r="AY252" s="1369"/>
      <c r="AZ252" s="1369"/>
      <c r="BA252" s="1376" t="s">
        <v>897</v>
      </c>
      <c r="BB252" s="1376"/>
      <c r="BC252" s="1376"/>
      <c r="BD252" s="1376"/>
      <c r="BE252" s="1376"/>
      <c r="BF252" s="1376"/>
      <c r="BG252" s="1376"/>
      <c r="BH252" s="1376"/>
      <c r="BI252" s="1376"/>
      <c r="BJ252" s="1376"/>
      <c r="BK252" s="1376"/>
      <c r="BL252" s="1376"/>
      <c r="BM252" s="1376"/>
      <c r="BN252" s="1376"/>
      <c r="BO252" s="1376"/>
      <c r="BP252" s="1376"/>
      <c r="BQ252" s="1376"/>
      <c r="BR252" s="1376"/>
      <c r="BS252" s="1376"/>
      <c r="BT252" s="1376"/>
      <c r="BU252" s="1376"/>
      <c r="BV252" s="1376"/>
      <c r="BW252" s="1376"/>
      <c r="BX252" s="1376"/>
      <c r="BY252" s="1376"/>
      <c r="BZ252" s="1376"/>
    </row>
    <row r="253" spans="1:78" ht="12.75" hidden="1" customHeight="1" outlineLevel="1">
      <c r="A253" s="12"/>
      <c r="B253" s="1"/>
      <c r="C253" s="146" t="str">
        <f>+'Resto del Mundo'!M5</f>
        <v>TRKNrm</v>
      </c>
      <c r="D253" s="146" t="str">
        <f>+'Resto del Mundo'!M4</f>
        <v>Transferencias de capital netas con el resto del mundo</v>
      </c>
      <c r="E253" s="147" t="s">
        <v>99</v>
      </c>
      <c r="F253" s="147" t="s">
        <v>580</v>
      </c>
      <c r="G253" s="63"/>
      <c r="H253" s="129"/>
      <c r="I253" s="129"/>
      <c r="J253" s="129"/>
      <c r="K253" s="129"/>
      <c r="L253" s="129"/>
      <c r="M253" s="129"/>
      <c r="N253" s="129"/>
      <c r="O253" s="129"/>
      <c r="P253" s="129"/>
      <c r="Q253" s="129"/>
      <c r="R253" s="1370" t="s">
        <v>240</v>
      </c>
      <c r="S253" s="1370"/>
      <c r="T253" s="1370"/>
      <c r="U253" s="1370"/>
      <c r="V253" s="1370"/>
      <c r="W253" s="1370"/>
      <c r="X253" s="1370"/>
      <c r="Y253" s="1370"/>
      <c r="Z253" s="1370"/>
      <c r="AA253" s="1370"/>
      <c r="AB253" s="1370"/>
      <c r="AC253" s="1370"/>
      <c r="AD253" s="1370"/>
      <c r="AE253" s="1370"/>
      <c r="AF253" s="1370"/>
      <c r="AG253" s="1370"/>
      <c r="AH253" s="1370"/>
      <c r="AI253" s="1370"/>
      <c r="AJ253" s="1370"/>
      <c r="AK253" s="1370"/>
      <c r="AL253" s="1370"/>
      <c r="AM253" s="1370"/>
      <c r="AN253" s="1370"/>
      <c r="AO253" s="1370"/>
      <c r="AP253" s="1370"/>
      <c r="AQ253" s="1370"/>
      <c r="AR253" s="1370"/>
      <c r="AS253" s="1370"/>
      <c r="AT253" s="1370"/>
      <c r="AU253" s="1370"/>
      <c r="AV253" s="1370"/>
      <c r="AW253" s="1369" t="s">
        <v>245</v>
      </c>
      <c r="AX253" s="1369"/>
      <c r="AY253" s="1369"/>
      <c r="AZ253" s="1369"/>
      <c r="BA253" s="1376" t="s">
        <v>897</v>
      </c>
      <c r="BB253" s="1376"/>
      <c r="BC253" s="1376"/>
      <c r="BD253" s="1376"/>
      <c r="BE253" s="1376"/>
      <c r="BF253" s="1376"/>
      <c r="BG253" s="1376"/>
      <c r="BH253" s="1376"/>
      <c r="BI253" s="1376"/>
      <c r="BJ253" s="1376"/>
      <c r="BK253" s="1376"/>
      <c r="BL253" s="1376"/>
      <c r="BM253" s="1376"/>
      <c r="BN253" s="1376"/>
      <c r="BO253" s="1376"/>
      <c r="BP253" s="1376"/>
      <c r="BQ253" s="1376"/>
      <c r="BR253" s="1376"/>
      <c r="BS253" s="1376"/>
      <c r="BT253" s="1376"/>
      <c r="BU253" s="1376"/>
      <c r="BV253" s="1376"/>
      <c r="BW253" s="1376"/>
      <c r="BX253" s="1376"/>
      <c r="BY253" s="1376"/>
      <c r="BZ253" s="1376"/>
    </row>
    <row r="254" spans="1:78" ht="12.75" hidden="1" customHeight="1" outlineLevel="1">
      <c r="A254" s="12"/>
      <c r="B254" s="1"/>
      <c r="C254" s="146" t="str">
        <f>+'Resto del Mundo'!N5</f>
        <v>CoNFN</v>
      </c>
      <c r="D254" s="146" t="str">
        <f>+'Resto del Mundo'!N4</f>
        <v>Capacidad o Necesidad de Financiación de la Nación</v>
      </c>
      <c r="E254" s="147" t="s">
        <v>99</v>
      </c>
      <c r="F254" s="147" t="s">
        <v>580</v>
      </c>
      <c r="G254" s="63"/>
      <c r="H254" s="129"/>
      <c r="I254" s="129"/>
      <c r="J254" s="129"/>
      <c r="K254" s="129"/>
      <c r="L254" s="129"/>
      <c r="M254" s="129"/>
      <c r="N254" s="129"/>
      <c r="O254" s="129"/>
      <c r="P254" s="129"/>
      <c r="Q254" s="129"/>
      <c r="R254" s="1369" t="s">
        <v>559</v>
      </c>
      <c r="S254" s="1369"/>
      <c r="T254" s="1369"/>
      <c r="U254" s="1369"/>
      <c r="V254" s="1369"/>
      <c r="W254" s="1369"/>
      <c r="X254" s="1369"/>
      <c r="Y254" s="1369"/>
      <c r="Z254" s="1369"/>
      <c r="AA254" s="1369"/>
      <c r="AB254" s="1369"/>
      <c r="AC254" s="1369"/>
      <c r="AD254" s="1369"/>
      <c r="AE254" s="1369"/>
      <c r="AF254" s="1369"/>
      <c r="AG254" s="1369"/>
      <c r="AH254" s="1369"/>
      <c r="AI254" s="1369"/>
      <c r="AJ254" s="1369"/>
      <c r="AK254" s="1369"/>
      <c r="AL254" s="1369"/>
      <c r="AM254" s="1369"/>
      <c r="AN254" s="1369"/>
      <c r="AO254" s="1369"/>
      <c r="AP254" s="1369"/>
      <c r="AQ254" s="1369"/>
      <c r="AR254" s="1369"/>
      <c r="AS254" s="1369"/>
      <c r="AT254" s="1369"/>
      <c r="AU254" s="1369"/>
      <c r="AV254" s="1369"/>
      <c r="AW254" s="1369"/>
      <c r="AX254" s="1369"/>
      <c r="AY254" s="1369"/>
      <c r="AZ254" s="1369"/>
      <c r="BA254" s="1369"/>
      <c r="BB254" s="1369"/>
      <c r="BC254" s="1369"/>
      <c r="BD254" s="1369"/>
      <c r="BE254" s="1369"/>
      <c r="BF254" s="1369"/>
      <c r="BG254" s="1369"/>
      <c r="BH254" s="1369"/>
      <c r="BI254" s="1369"/>
      <c r="BJ254" s="1369"/>
      <c r="BK254" s="1369"/>
      <c r="BL254" s="1369"/>
      <c r="BM254" s="1369"/>
      <c r="BN254" s="1369"/>
      <c r="BO254" s="1369"/>
      <c r="BP254" s="1369"/>
      <c r="BQ254" s="1369"/>
      <c r="BR254" s="1369"/>
      <c r="BS254" s="1369"/>
      <c r="BT254" s="1369"/>
      <c r="BU254" s="1369"/>
      <c r="BV254" s="1369"/>
      <c r="BW254" s="1369"/>
      <c r="BX254" s="1369"/>
      <c r="BY254" s="1369"/>
    </row>
    <row r="255" spans="1:78" ht="12.75" hidden="1" customHeight="1" outlineLevel="1">
      <c r="A255" s="12"/>
      <c r="B255" s="1"/>
      <c r="C255" s="146"/>
      <c r="D255" s="146"/>
      <c r="E255" s="147"/>
      <c r="F255" s="147"/>
      <c r="G255" s="63"/>
      <c r="H255" s="129"/>
      <c r="I255" s="129"/>
      <c r="J255" s="129"/>
      <c r="K255" s="129"/>
      <c r="L255" s="129"/>
      <c r="M255" s="129"/>
      <c r="N255" s="129"/>
      <c r="O255" s="129"/>
      <c r="P255" s="129"/>
      <c r="Q255" s="129"/>
      <c r="R255" s="249"/>
      <c r="S255" s="249"/>
      <c r="T255" s="249"/>
      <c r="U255" s="249"/>
      <c r="V255" s="249"/>
      <c r="W255" s="249"/>
      <c r="X255" s="249"/>
      <c r="Y255" s="249"/>
      <c r="Z255" s="249"/>
      <c r="AA255" s="249"/>
      <c r="AB255" s="249"/>
      <c r="AC255" s="249"/>
      <c r="AD255" s="249"/>
      <c r="AE255" s="249"/>
      <c r="AF255" s="249"/>
      <c r="AG255" s="249"/>
      <c r="AH255" s="249"/>
      <c r="AI255" s="249"/>
      <c r="AJ255" s="249"/>
      <c r="AK255" s="249"/>
      <c r="AL255" s="249"/>
      <c r="AM255" s="249"/>
      <c r="AN255" s="249"/>
      <c r="AO255" s="249"/>
      <c r="AP255" s="249"/>
      <c r="AQ255" s="249"/>
      <c r="AR255" s="249"/>
      <c r="AS255" s="249"/>
      <c r="AT255" s="249"/>
      <c r="AU255" s="249"/>
      <c r="AV255" s="249"/>
      <c r="AW255" s="249"/>
      <c r="AX255" s="249"/>
      <c r="AY255" s="249"/>
      <c r="AZ255" s="249"/>
      <c r="BA255" s="249"/>
      <c r="BB255" s="249"/>
      <c r="BC255" s="249"/>
      <c r="BD255" s="249"/>
      <c r="BE255" s="249"/>
      <c r="BF255" s="249"/>
      <c r="BG255" s="249"/>
      <c r="BH255" s="249"/>
      <c r="BI255" s="249"/>
      <c r="BJ255" s="249"/>
      <c r="BK255" s="249"/>
      <c r="BL255" s="249"/>
      <c r="BM255" s="249"/>
      <c r="BN255" s="249"/>
      <c r="BO255" s="249"/>
      <c r="BP255" s="249"/>
      <c r="BQ255" s="249"/>
      <c r="BR255" s="249"/>
      <c r="BS255" s="249"/>
      <c r="BT255" s="249"/>
      <c r="BU255" s="249"/>
    </row>
    <row r="256" spans="1:78" ht="12.75" customHeight="1" collapsed="1">
      <c r="A256" s="12"/>
      <c r="B256" s="1"/>
      <c r="C256" s="133"/>
      <c r="D256" s="121"/>
      <c r="E256" s="121"/>
      <c r="F256" s="160"/>
      <c r="G256" s="899"/>
      <c r="H256" s="132"/>
      <c r="I256" s="132"/>
      <c r="J256" s="132"/>
      <c r="K256" s="132"/>
      <c r="L256" s="132"/>
      <c r="M256" s="132"/>
      <c r="N256" s="132"/>
      <c r="O256" s="132"/>
      <c r="P256" s="132"/>
      <c r="Q256" s="132"/>
      <c r="R256" s="132"/>
      <c r="S256" s="132"/>
      <c r="T256" s="132"/>
      <c r="U256" s="132"/>
      <c r="V256" s="132"/>
      <c r="W256" s="132"/>
      <c r="X256" s="132"/>
      <c r="Y256" s="132"/>
      <c r="Z256" s="132"/>
      <c r="AA256" s="132"/>
      <c r="AB256" s="132"/>
      <c r="AC256" s="132"/>
      <c r="AD256" s="132"/>
      <c r="AE256" s="132"/>
      <c r="AF256" s="132"/>
      <c r="AG256" s="132"/>
      <c r="AH256" s="132"/>
      <c r="AI256" s="132"/>
      <c r="AJ256" s="132"/>
      <c r="AK256" s="132"/>
      <c r="AL256" s="132"/>
      <c r="AM256" s="132"/>
      <c r="AN256" s="132"/>
      <c r="AO256" s="132"/>
      <c r="AP256" s="132"/>
      <c r="AQ256" s="132"/>
      <c r="AR256" s="132"/>
      <c r="AS256" s="132"/>
      <c r="AT256" s="132"/>
      <c r="AU256" s="132"/>
      <c r="AV256" s="132"/>
      <c r="AW256" s="132"/>
      <c r="AX256" s="132"/>
      <c r="AY256" s="132"/>
      <c r="AZ256" s="132"/>
      <c r="BA256" s="132"/>
      <c r="BB256" s="132"/>
      <c r="BC256" s="132"/>
      <c r="BD256" s="132"/>
      <c r="BE256" s="132"/>
      <c r="BF256" s="132"/>
      <c r="BG256" s="132"/>
      <c r="BH256" s="132"/>
      <c r="BI256" s="132"/>
    </row>
    <row r="257" spans="1:78" ht="12.75" customHeight="1">
      <c r="A257" s="124" t="s">
        <v>213</v>
      </c>
      <c r="B257" s="266" t="str">
        <f>+CoNFN!B1</f>
        <v>CUADRO 22:    SALDO DE LA ECONOMÍA NACIONAL</v>
      </c>
      <c r="C257" s="268"/>
      <c r="D257" s="267"/>
      <c r="E257" s="267"/>
      <c r="F257" s="267"/>
      <c r="G257" s="267"/>
      <c r="H257" s="267"/>
      <c r="I257" s="267"/>
      <c r="J257" s="267"/>
      <c r="K257" s="267"/>
      <c r="L257" s="267"/>
      <c r="M257" s="267"/>
      <c r="N257" s="267"/>
      <c r="O257" s="267"/>
      <c r="P257" s="267"/>
      <c r="Q257" s="267"/>
      <c r="R257" s="267"/>
      <c r="S257" s="267"/>
      <c r="T257" s="267"/>
      <c r="U257" s="267"/>
      <c r="V257" s="267"/>
      <c r="W257" s="267"/>
      <c r="X257" s="267"/>
      <c r="Y257" s="267"/>
      <c r="Z257" s="267"/>
      <c r="AA257" s="267"/>
      <c r="AB257" s="267"/>
      <c r="AC257" s="267"/>
      <c r="AD257" s="267"/>
      <c r="AE257" s="267"/>
      <c r="AF257" s="267"/>
      <c r="AG257" s="267"/>
      <c r="AH257" s="267"/>
      <c r="AI257" s="267"/>
      <c r="AJ257" s="267"/>
      <c r="AK257" s="267"/>
      <c r="AL257" s="267"/>
      <c r="AM257" s="267"/>
      <c r="AN257" s="267"/>
      <c r="AO257" s="267"/>
      <c r="AP257" s="267"/>
      <c r="AQ257" s="267"/>
      <c r="AR257" s="267"/>
      <c r="AS257" s="267"/>
      <c r="AT257" s="267"/>
      <c r="AU257" s="267"/>
      <c r="AV257" s="267"/>
      <c r="AW257" s="267"/>
      <c r="AX257" s="267"/>
      <c r="AY257" s="267"/>
      <c r="AZ257" s="267"/>
      <c r="BA257" s="267"/>
      <c r="BB257" s="267"/>
      <c r="BC257" s="267"/>
      <c r="BD257" s="267"/>
      <c r="BE257" s="267"/>
      <c r="BF257" s="267"/>
      <c r="BG257" s="267"/>
      <c r="BH257" s="267"/>
      <c r="BI257" s="267"/>
      <c r="BJ257" s="267"/>
      <c r="BK257" s="267"/>
      <c r="BL257" s="267"/>
      <c r="BM257" s="267"/>
      <c r="BN257" s="267"/>
      <c r="BO257" s="267"/>
      <c r="BP257" s="267"/>
      <c r="BQ257" s="267"/>
      <c r="BR257" s="267"/>
      <c r="BS257" s="267"/>
      <c r="BT257" s="267"/>
      <c r="BU257" s="267"/>
      <c r="BV257" s="267"/>
      <c r="BW257" s="267"/>
      <c r="BX257" s="267"/>
      <c r="BY257" s="267"/>
      <c r="BZ257" s="267"/>
    </row>
    <row r="258" spans="1:78" ht="12.75" hidden="1" customHeight="1" outlineLevel="1">
      <c r="A258" s="12"/>
      <c r="B258" s="1"/>
      <c r="C258" s="133"/>
      <c r="D258" s="121"/>
      <c r="E258" s="121"/>
      <c r="F258" s="160"/>
      <c r="G258" s="126"/>
      <c r="H258" s="132"/>
      <c r="I258" s="132"/>
      <c r="J258" s="132"/>
      <c r="K258" s="132"/>
      <c r="L258" s="132"/>
      <c r="M258" s="132"/>
      <c r="N258" s="132"/>
      <c r="O258" s="132"/>
      <c r="P258" s="132"/>
      <c r="Q258" s="132"/>
      <c r="R258" s="132"/>
      <c r="S258" s="132"/>
      <c r="T258" s="132"/>
      <c r="U258" s="132"/>
      <c r="V258" s="132"/>
      <c r="W258" s="132"/>
      <c r="X258" s="132"/>
      <c r="Y258" s="132"/>
      <c r="Z258" s="132"/>
      <c r="AA258" s="132"/>
      <c r="AB258" s="132"/>
      <c r="AC258" s="132"/>
      <c r="AD258" s="132"/>
      <c r="AE258" s="132"/>
      <c r="AF258" s="132"/>
      <c r="AG258" s="132"/>
      <c r="AH258" s="132"/>
      <c r="AI258" s="132"/>
      <c r="AJ258" s="132"/>
      <c r="AK258" s="132"/>
      <c r="AL258" s="132"/>
      <c r="AM258" s="132"/>
      <c r="AN258" s="132"/>
      <c r="AO258" s="132"/>
      <c r="AP258" s="132"/>
      <c r="AQ258" s="132"/>
      <c r="AR258" s="132"/>
      <c r="AS258" s="132"/>
      <c r="AT258" s="132"/>
      <c r="AU258" s="132"/>
      <c r="AV258" s="132"/>
      <c r="AW258" s="132"/>
      <c r="AX258" s="132"/>
      <c r="AY258" s="132"/>
      <c r="AZ258" s="132"/>
      <c r="BA258" s="132"/>
      <c r="BB258" s="132"/>
      <c r="BC258" s="132"/>
      <c r="BD258" s="132"/>
      <c r="BE258" s="132"/>
      <c r="BF258" s="132"/>
      <c r="BG258" s="132"/>
      <c r="BH258" s="132"/>
      <c r="BI258" s="132"/>
    </row>
    <row r="259" spans="1:78" ht="12.75" hidden="1" customHeight="1" outlineLevel="1">
      <c r="A259" s="12"/>
      <c r="B259" s="1"/>
      <c r="C259" s="63" t="str">
        <f>+CoNFN!B5</f>
        <v>PIBpm</v>
      </c>
      <c r="D259" s="63" t="str">
        <f>+CoNFN!B4</f>
        <v>Producto Interior Bruto a precios corrientes</v>
      </c>
      <c r="E259" s="148" t="s">
        <v>99</v>
      </c>
      <c r="F259" s="148" t="s">
        <v>67</v>
      </c>
      <c r="G259" s="63"/>
      <c r="H259" s="1369" t="s">
        <v>3</v>
      </c>
      <c r="I259" s="1369"/>
      <c r="J259" s="1369"/>
      <c r="K259" s="1369"/>
      <c r="L259" s="1369"/>
      <c r="M259" s="1369"/>
      <c r="N259" s="1369"/>
      <c r="O259" s="1369"/>
      <c r="P259" s="1369"/>
      <c r="Q259" s="1369"/>
      <c r="R259" s="1370" t="s">
        <v>4</v>
      </c>
      <c r="S259" s="1370"/>
      <c r="T259" s="1370"/>
      <c r="U259" s="1370"/>
      <c r="V259" s="1370"/>
      <c r="W259" s="1370"/>
      <c r="X259" s="1370"/>
      <c r="Y259" s="1370"/>
      <c r="Z259" s="1370"/>
      <c r="AA259" s="1370"/>
      <c r="AB259" s="1370"/>
      <c r="AC259" s="1370"/>
      <c r="AD259" s="1370"/>
      <c r="AE259" s="1370"/>
      <c r="AF259" s="1370"/>
      <c r="AG259" s="1370"/>
      <c r="AH259" s="1369" t="s">
        <v>5</v>
      </c>
      <c r="AI259" s="1369"/>
      <c r="AJ259" s="1369"/>
      <c r="AK259" s="1369"/>
      <c r="AL259" s="1369"/>
      <c r="AM259" s="1369"/>
      <c r="AN259" s="1369"/>
      <c r="AO259" s="1369"/>
      <c r="AP259" s="1369"/>
      <c r="AQ259" s="1369"/>
      <c r="AR259" s="1369"/>
      <c r="AS259" s="1369"/>
      <c r="AT259" s="1369"/>
      <c r="AU259" s="1369"/>
      <c r="AV259" s="1369"/>
      <c r="AW259" s="1370" t="s">
        <v>964</v>
      </c>
      <c r="AX259" s="1370"/>
      <c r="AY259" s="1370"/>
      <c r="AZ259" s="1370"/>
      <c r="BA259" s="1370"/>
      <c r="BB259" s="1370"/>
      <c r="BC259" s="1370"/>
      <c r="BD259" s="1370"/>
      <c r="BE259" s="1370"/>
      <c r="BF259" s="1370"/>
      <c r="BG259" s="1370"/>
      <c r="BH259" s="1370"/>
      <c r="BI259" s="1370"/>
      <c r="BJ259" s="1370"/>
      <c r="BK259" s="1370"/>
      <c r="BL259" s="1370"/>
      <c r="BM259" s="1370"/>
      <c r="BN259" s="1370"/>
      <c r="BO259" s="1370"/>
      <c r="BP259" s="1370"/>
      <c r="BQ259" s="1370"/>
      <c r="BR259" s="1370"/>
      <c r="BS259" s="1370"/>
      <c r="BT259" s="1370"/>
      <c r="BU259" s="1370"/>
      <c r="BV259" s="1370"/>
      <c r="BW259" s="1370"/>
      <c r="BX259" s="1370"/>
      <c r="BY259" s="1370"/>
      <c r="BZ259" s="1370"/>
    </row>
    <row r="260" spans="1:78" ht="12.75" hidden="1" customHeight="1" outlineLevel="1">
      <c r="A260" s="12"/>
      <c r="B260" s="1"/>
      <c r="C260" s="63" t="str">
        <f>+CoNFN!C5</f>
        <v>RPRIMrmr</v>
      </c>
      <c r="D260" s="63" t="str">
        <f>+CoNFN!C4</f>
        <v>Rentas primarias recibidas del resto del mundo-Recursos NUESTROS</v>
      </c>
      <c r="E260" s="148" t="s">
        <v>99</v>
      </c>
      <c r="F260" s="148" t="s">
        <v>67</v>
      </c>
      <c r="G260" s="63"/>
      <c r="H260" s="129"/>
      <c r="I260" s="129"/>
      <c r="J260" s="129"/>
      <c r="K260" s="129"/>
      <c r="L260" s="129"/>
      <c r="M260" s="129"/>
      <c r="N260" s="129"/>
      <c r="O260" s="129"/>
      <c r="P260" s="129"/>
      <c r="Q260" s="129"/>
      <c r="R260" s="1370" t="s">
        <v>161</v>
      </c>
      <c r="S260" s="1370"/>
      <c r="T260" s="1370"/>
      <c r="U260" s="1370"/>
      <c r="V260" s="1370"/>
      <c r="W260" s="1370"/>
      <c r="X260" s="1370"/>
      <c r="Y260" s="1370"/>
      <c r="Z260" s="1370"/>
      <c r="AA260" s="1370"/>
      <c r="AB260" s="1370"/>
      <c r="AC260" s="1370"/>
      <c r="AD260" s="1370"/>
      <c r="AE260" s="1370"/>
      <c r="AF260" s="1370"/>
      <c r="AG260" s="1370"/>
      <c r="AH260" s="1370"/>
      <c r="AI260" s="1370"/>
      <c r="AJ260" s="1370"/>
      <c r="AK260" s="1370"/>
      <c r="AL260" s="1370"/>
      <c r="AM260" s="1370"/>
      <c r="AN260" s="1370"/>
      <c r="AO260" s="1370"/>
      <c r="AP260" s="1370"/>
      <c r="AQ260" s="1370"/>
      <c r="AR260" s="1370"/>
      <c r="AS260" s="1370"/>
      <c r="AT260" s="1370"/>
      <c r="AU260" s="1370"/>
      <c r="AV260" s="1370"/>
      <c r="AW260" s="1369" t="s">
        <v>245</v>
      </c>
      <c r="AX260" s="1369"/>
      <c r="AY260" s="1369"/>
      <c r="AZ260" s="1369"/>
      <c r="BA260" s="1376" t="s">
        <v>897</v>
      </c>
      <c r="BB260" s="1376"/>
      <c r="BC260" s="1376"/>
      <c r="BD260" s="1376"/>
      <c r="BE260" s="1376"/>
      <c r="BF260" s="1376"/>
      <c r="BG260" s="1376"/>
      <c r="BH260" s="1376"/>
      <c r="BI260" s="1376"/>
      <c r="BJ260" s="1376"/>
      <c r="BK260" s="1376"/>
      <c r="BL260" s="1376"/>
      <c r="BM260" s="1376"/>
      <c r="BN260" s="1376"/>
      <c r="BO260" s="1376"/>
      <c r="BP260" s="1376"/>
      <c r="BQ260" s="1376"/>
      <c r="BR260" s="1376"/>
      <c r="BS260" s="1376"/>
      <c r="BT260" s="1376"/>
      <c r="BU260" s="1376"/>
      <c r="BV260" s="1376"/>
      <c r="BW260" s="1376"/>
      <c r="BX260" s="1376"/>
      <c r="BY260" s="1376"/>
      <c r="BZ260" s="1376"/>
    </row>
    <row r="261" spans="1:78" ht="12.75" hidden="1" customHeight="1" outlineLevel="1">
      <c r="A261" s="12"/>
      <c r="B261" s="1"/>
      <c r="C261" s="63" t="str">
        <f>+CoNFN!D5</f>
        <v>RPRIMrme</v>
      </c>
      <c r="D261" s="63" t="str">
        <f>+CoNFN!D4</f>
        <v>Rentas primarias pagadas al resto del mundo- Empleos NUESTROS</v>
      </c>
      <c r="E261" s="148" t="s">
        <v>99</v>
      </c>
      <c r="F261" s="148" t="s">
        <v>67</v>
      </c>
      <c r="G261" s="63"/>
      <c r="H261" s="129"/>
      <c r="I261" s="129"/>
      <c r="J261" s="129"/>
      <c r="K261" s="129"/>
      <c r="L261" s="129"/>
      <c r="M261" s="129"/>
      <c r="N261" s="129"/>
      <c r="O261" s="129"/>
      <c r="P261" s="129"/>
      <c r="Q261" s="129"/>
      <c r="R261" s="1370" t="s">
        <v>161</v>
      </c>
      <c r="S261" s="1370"/>
      <c r="T261" s="1370"/>
      <c r="U261" s="1370"/>
      <c r="V261" s="1370"/>
      <c r="W261" s="1370"/>
      <c r="X261" s="1370"/>
      <c r="Y261" s="1370"/>
      <c r="Z261" s="1370"/>
      <c r="AA261" s="1370"/>
      <c r="AB261" s="1370"/>
      <c r="AC261" s="1370"/>
      <c r="AD261" s="1370"/>
      <c r="AE261" s="1370"/>
      <c r="AF261" s="1370"/>
      <c r="AG261" s="1370"/>
      <c r="AH261" s="1370"/>
      <c r="AI261" s="1370"/>
      <c r="AJ261" s="1370"/>
      <c r="AK261" s="1370"/>
      <c r="AL261" s="1370"/>
      <c r="AM261" s="1370"/>
      <c r="AN261" s="1370"/>
      <c r="AO261" s="1370"/>
      <c r="AP261" s="1370"/>
      <c r="AQ261" s="1370"/>
      <c r="AR261" s="1370"/>
      <c r="AS261" s="1370"/>
      <c r="AT261" s="1370"/>
      <c r="AU261" s="1370"/>
      <c r="AV261" s="1370"/>
      <c r="AW261" s="1369" t="s">
        <v>245</v>
      </c>
      <c r="AX261" s="1369"/>
      <c r="AY261" s="1369"/>
      <c r="AZ261" s="1369"/>
      <c r="BA261" s="1376" t="s">
        <v>897</v>
      </c>
      <c r="BB261" s="1376"/>
      <c r="BC261" s="1376"/>
      <c r="BD261" s="1376"/>
      <c r="BE261" s="1376"/>
      <c r="BF261" s="1376"/>
      <c r="BG261" s="1376"/>
      <c r="BH261" s="1376"/>
      <c r="BI261" s="1376"/>
      <c r="BJ261" s="1376"/>
      <c r="BK261" s="1376"/>
      <c r="BL261" s="1376"/>
      <c r="BM261" s="1376"/>
      <c r="BN261" s="1376"/>
      <c r="BO261" s="1376"/>
      <c r="BP261" s="1376"/>
      <c r="BQ261" s="1376"/>
      <c r="BR261" s="1376"/>
      <c r="BS261" s="1376"/>
      <c r="BT261" s="1376"/>
      <c r="BU261" s="1376"/>
      <c r="BV261" s="1376"/>
      <c r="BW261" s="1376"/>
      <c r="BX261" s="1376"/>
      <c r="BY261" s="1376"/>
      <c r="BZ261" s="1376"/>
    </row>
    <row r="262" spans="1:78" ht="12.75" hidden="1" customHeight="1" outlineLevel="1">
      <c r="A262" s="12"/>
      <c r="B262" s="1"/>
      <c r="C262" s="63" t="str">
        <f>+CoNFN!E5</f>
        <v>RPRIMNrm</v>
      </c>
      <c r="D262" s="63" t="str">
        <f>+CoNFN!E4</f>
        <v>Rentas primarias netas con el resto del mundo</v>
      </c>
      <c r="E262" s="148" t="s">
        <v>99</v>
      </c>
      <c r="F262" s="148" t="s">
        <v>67</v>
      </c>
      <c r="G262" s="63"/>
      <c r="H262" s="129"/>
      <c r="I262" s="129"/>
      <c r="J262" s="129"/>
      <c r="K262" s="129"/>
      <c r="L262" s="129"/>
      <c r="M262" s="129"/>
      <c r="N262" s="129"/>
      <c r="O262" s="129"/>
      <c r="P262" s="129"/>
      <c r="Q262" s="129"/>
      <c r="R262" s="1369" t="s">
        <v>240</v>
      </c>
      <c r="S262" s="1369"/>
      <c r="T262" s="1369"/>
      <c r="U262" s="1369"/>
      <c r="V262" s="1369"/>
      <c r="W262" s="1369"/>
      <c r="X262" s="1369"/>
      <c r="Y262" s="1369"/>
      <c r="Z262" s="1369"/>
      <c r="AA262" s="1369"/>
      <c r="AB262" s="1369"/>
      <c r="AC262" s="1369"/>
      <c r="AD262" s="1369"/>
      <c r="AE262" s="1369"/>
      <c r="AF262" s="1369"/>
      <c r="AG262" s="1369"/>
      <c r="AH262" s="1369"/>
      <c r="AI262" s="1369"/>
      <c r="AJ262" s="1369"/>
      <c r="AK262" s="1369"/>
      <c r="AL262" s="1369"/>
      <c r="AM262" s="1369"/>
      <c r="AN262" s="1369"/>
      <c r="AO262" s="1369"/>
      <c r="AP262" s="1369"/>
      <c r="AQ262" s="1369"/>
      <c r="AR262" s="1369"/>
      <c r="AS262" s="1369"/>
      <c r="AT262" s="1369"/>
      <c r="AU262" s="1369"/>
      <c r="AV262" s="1369"/>
      <c r="AW262" s="1370" t="s">
        <v>246</v>
      </c>
      <c r="AX262" s="1370"/>
      <c r="AY262" s="1370"/>
      <c r="AZ262" s="1370"/>
      <c r="BA262" s="1370"/>
      <c r="BB262" s="1370"/>
      <c r="BC262" s="1370"/>
      <c r="BD262" s="1370"/>
      <c r="BE262" s="1370"/>
      <c r="BF262" s="1370"/>
      <c r="BG262" s="1370"/>
      <c r="BH262" s="1370"/>
      <c r="BI262" s="1370"/>
      <c r="BJ262" s="1370"/>
      <c r="BK262" s="1370"/>
      <c r="BL262" s="1370"/>
      <c r="BM262" s="1370"/>
      <c r="BN262" s="1370"/>
      <c r="BO262" s="1370"/>
      <c r="BP262" s="1370"/>
      <c r="BQ262" s="1370"/>
      <c r="BR262" s="1370"/>
      <c r="BS262" s="1370"/>
      <c r="BT262" s="1370"/>
      <c r="BU262" s="1370"/>
      <c r="BV262" s="1370"/>
      <c r="BW262" s="1370"/>
      <c r="BX262" s="1370"/>
      <c r="BY262" s="1370"/>
      <c r="BZ262" s="1370"/>
    </row>
    <row r="263" spans="1:78" ht="12.75" hidden="1" customHeight="1" outlineLevel="1">
      <c r="A263" s="12"/>
      <c r="B263" s="1"/>
      <c r="C263" s="63" t="str">
        <f>+CoNFN!F5</f>
        <v>TRCrmr</v>
      </c>
      <c r="D263" s="63" t="str">
        <f>+CoNFN!F4</f>
        <v>Transferencias corrientes recibidas del resto del mundo-Recursos</v>
      </c>
      <c r="E263" s="148" t="s">
        <v>99</v>
      </c>
      <c r="F263" s="148" t="s">
        <v>67</v>
      </c>
      <c r="G263" s="63"/>
      <c r="H263" s="129"/>
      <c r="I263" s="129"/>
      <c r="J263" s="129"/>
      <c r="K263" s="129"/>
      <c r="L263" s="129"/>
      <c r="M263" s="129"/>
      <c r="N263" s="129"/>
      <c r="O263" s="129"/>
      <c r="P263" s="129"/>
      <c r="Q263" s="129"/>
      <c r="R263" s="1370" t="s">
        <v>161</v>
      </c>
      <c r="S263" s="1370"/>
      <c r="T263" s="1370"/>
      <c r="U263" s="1370"/>
      <c r="V263" s="1370"/>
      <c r="W263" s="1370"/>
      <c r="X263" s="1370"/>
      <c r="Y263" s="1370"/>
      <c r="Z263" s="1370"/>
      <c r="AA263" s="1370"/>
      <c r="AB263" s="1370"/>
      <c r="AC263" s="1370"/>
      <c r="AD263" s="1370"/>
      <c r="AE263" s="1370"/>
      <c r="AF263" s="1370"/>
      <c r="AG263" s="1370"/>
      <c r="AH263" s="1370"/>
      <c r="AI263" s="1370"/>
      <c r="AJ263" s="1370"/>
      <c r="AK263" s="1370"/>
      <c r="AL263" s="1370"/>
      <c r="AM263" s="1370"/>
      <c r="AN263" s="1370"/>
      <c r="AO263" s="1370"/>
      <c r="AP263" s="1370"/>
      <c r="AQ263" s="1370"/>
      <c r="AR263" s="1370"/>
      <c r="AS263" s="1370"/>
      <c r="AT263" s="1370"/>
      <c r="AU263" s="1370"/>
      <c r="AV263" s="1370"/>
      <c r="AW263" s="1369" t="s">
        <v>245</v>
      </c>
      <c r="AX263" s="1369"/>
      <c r="AY263" s="1369"/>
      <c r="AZ263" s="1369"/>
      <c r="BA263" s="1376" t="s">
        <v>897</v>
      </c>
      <c r="BB263" s="1376"/>
      <c r="BC263" s="1376"/>
      <c r="BD263" s="1376"/>
      <c r="BE263" s="1376"/>
      <c r="BF263" s="1376"/>
      <c r="BG263" s="1376"/>
      <c r="BH263" s="1376"/>
      <c r="BI263" s="1376"/>
      <c r="BJ263" s="1376"/>
      <c r="BK263" s="1376"/>
      <c r="BL263" s="1376"/>
      <c r="BM263" s="1376"/>
      <c r="BN263" s="1376"/>
      <c r="BO263" s="1376"/>
      <c r="BP263" s="1376"/>
      <c r="BQ263" s="1376"/>
      <c r="BR263" s="1376"/>
      <c r="BS263" s="1376"/>
      <c r="BT263" s="1376"/>
      <c r="BU263" s="1376"/>
      <c r="BV263" s="1376"/>
      <c r="BW263" s="1376"/>
      <c r="BX263" s="1376"/>
      <c r="BY263" s="1376"/>
      <c r="BZ263" s="1376"/>
    </row>
    <row r="264" spans="1:78" ht="12.75" hidden="1" customHeight="1" outlineLevel="1">
      <c r="A264" s="12"/>
      <c r="B264" s="1"/>
      <c r="C264" s="63" t="str">
        <f>+CoNFN!G5</f>
        <v>TRCrme</v>
      </c>
      <c r="D264" s="63" t="str">
        <f>+CoNFN!G4</f>
        <v>Transferencias corrientes pagadas al resto del mundo-Empleos</v>
      </c>
      <c r="E264" s="148" t="s">
        <v>99</v>
      </c>
      <c r="F264" s="148" t="s">
        <v>67</v>
      </c>
      <c r="G264" s="63"/>
      <c r="H264" s="129"/>
      <c r="I264" s="129"/>
      <c r="J264" s="129"/>
      <c r="K264" s="129"/>
      <c r="L264" s="129"/>
      <c r="M264" s="129"/>
      <c r="N264" s="129"/>
      <c r="O264" s="129"/>
      <c r="P264" s="129"/>
      <c r="Q264" s="129"/>
      <c r="R264" s="1370" t="s">
        <v>161</v>
      </c>
      <c r="S264" s="1370"/>
      <c r="T264" s="1370"/>
      <c r="U264" s="1370"/>
      <c r="V264" s="1370"/>
      <c r="W264" s="1370"/>
      <c r="X264" s="1370"/>
      <c r="Y264" s="1370"/>
      <c r="Z264" s="1370"/>
      <c r="AA264" s="1370"/>
      <c r="AB264" s="1370"/>
      <c r="AC264" s="1370"/>
      <c r="AD264" s="1370"/>
      <c r="AE264" s="1370"/>
      <c r="AF264" s="1370"/>
      <c r="AG264" s="1370"/>
      <c r="AH264" s="1370"/>
      <c r="AI264" s="1370"/>
      <c r="AJ264" s="1370"/>
      <c r="AK264" s="1370"/>
      <c r="AL264" s="1370"/>
      <c r="AM264" s="1370"/>
      <c r="AN264" s="1370"/>
      <c r="AO264" s="1370"/>
      <c r="AP264" s="1370"/>
      <c r="AQ264" s="1370"/>
      <c r="AR264" s="1370"/>
      <c r="AS264" s="1370"/>
      <c r="AT264" s="1370"/>
      <c r="AU264" s="1370"/>
      <c r="AV264" s="1370"/>
      <c r="AW264" s="1369" t="s">
        <v>245</v>
      </c>
      <c r="AX264" s="1369"/>
      <c r="AY264" s="1369"/>
      <c r="AZ264" s="1369"/>
      <c r="BA264" s="1376" t="s">
        <v>897</v>
      </c>
      <c r="BB264" s="1376"/>
      <c r="BC264" s="1376"/>
      <c r="BD264" s="1376"/>
      <c r="BE264" s="1376"/>
      <c r="BF264" s="1376"/>
      <c r="BG264" s="1376"/>
      <c r="BH264" s="1376"/>
      <c r="BI264" s="1376"/>
      <c r="BJ264" s="1376"/>
      <c r="BK264" s="1376"/>
      <c r="BL264" s="1376"/>
      <c r="BM264" s="1376"/>
      <c r="BN264" s="1376"/>
      <c r="BO264" s="1376"/>
      <c r="BP264" s="1376"/>
      <c r="BQ264" s="1376"/>
      <c r="BR264" s="1376"/>
      <c r="BS264" s="1376"/>
      <c r="BT264" s="1376"/>
      <c r="BU264" s="1376"/>
      <c r="BV264" s="1376"/>
      <c r="BW264" s="1376"/>
      <c r="BX264" s="1376"/>
      <c r="BY264" s="1376"/>
      <c r="BZ264" s="1376"/>
    </row>
    <row r="265" spans="1:78" ht="12.75" hidden="1" customHeight="1" outlineLevel="1">
      <c r="A265" s="12"/>
      <c r="B265" s="1"/>
      <c r="C265" s="63" t="str">
        <f>+CoNFN!H5</f>
        <v>TRCNrm</v>
      </c>
      <c r="D265" s="63" t="str">
        <f>+CoNFN!H4</f>
        <v>Transferencias corrientes netas con el resto del mundo</v>
      </c>
      <c r="E265" s="148" t="s">
        <v>99</v>
      </c>
      <c r="F265" s="148" t="s">
        <v>67</v>
      </c>
      <c r="G265" s="63"/>
      <c r="H265" s="129"/>
      <c r="I265" s="129"/>
      <c r="J265" s="129"/>
      <c r="K265" s="129"/>
      <c r="L265" s="129"/>
      <c r="M265" s="129"/>
      <c r="N265" s="129"/>
      <c r="O265" s="129"/>
      <c r="P265" s="129"/>
      <c r="Q265" s="129"/>
      <c r="R265" s="1369" t="s">
        <v>240</v>
      </c>
      <c r="S265" s="1369"/>
      <c r="T265" s="1369"/>
      <c r="U265" s="1369"/>
      <c r="V265" s="1369"/>
      <c r="W265" s="1369"/>
      <c r="X265" s="1369"/>
      <c r="Y265" s="1369"/>
      <c r="Z265" s="1369"/>
      <c r="AA265" s="1369"/>
      <c r="AB265" s="1369"/>
      <c r="AC265" s="1369"/>
      <c r="AD265" s="1369"/>
      <c r="AE265" s="1369"/>
      <c r="AF265" s="1369"/>
      <c r="AG265" s="1369"/>
      <c r="AH265" s="1369"/>
      <c r="AI265" s="1369"/>
      <c r="AJ265" s="1369"/>
      <c r="AK265" s="1369"/>
      <c r="AL265" s="1369"/>
      <c r="AM265" s="1369"/>
      <c r="AN265" s="1369"/>
      <c r="AO265" s="1369"/>
      <c r="AP265" s="1369"/>
      <c r="AQ265" s="1369"/>
      <c r="AR265" s="1369"/>
      <c r="AS265" s="1369"/>
      <c r="AT265" s="1369"/>
      <c r="AU265" s="1369"/>
      <c r="AV265" s="1369"/>
      <c r="AW265" s="1370" t="s">
        <v>247</v>
      </c>
      <c r="AX265" s="1370"/>
      <c r="AY265" s="1370"/>
      <c r="AZ265" s="1370"/>
      <c r="BA265" s="1370"/>
      <c r="BB265" s="1370"/>
      <c r="BC265" s="1370"/>
      <c r="BD265" s="1370"/>
      <c r="BE265" s="1370"/>
      <c r="BF265" s="1370"/>
      <c r="BG265" s="1370"/>
      <c r="BH265" s="1370"/>
      <c r="BI265" s="1370"/>
      <c r="BJ265" s="1370"/>
      <c r="BK265" s="1370"/>
      <c r="BL265" s="1370"/>
      <c r="BM265" s="1370"/>
      <c r="BN265" s="1370"/>
      <c r="BO265" s="1370"/>
      <c r="BP265" s="1370"/>
      <c r="BQ265" s="1370"/>
      <c r="BR265" s="1370"/>
      <c r="BS265" s="1370"/>
      <c r="BT265" s="1370"/>
      <c r="BU265" s="1370"/>
      <c r="BV265" s="1370"/>
      <c r="BW265" s="1370"/>
      <c r="BX265" s="1370"/>
      <c r="BY265" s="1370"/>
      <c r="BZ265" s="1370"/>
    </row>
    <row r="266" spans="1:78" ht="12.75" hidden="1" customHeight="1" outlineLevel="1">
      <c r="A266" s="12"/>
      <c r="B266" s="1"/>
      <c r="C266" s="63" t="str">
        <f>+CoNFN!I5</f>
        <v>RNBD</v>
      </c>
      <c r="D266" s="63" t="str">
        <f>+CoNFN!I4</f>
        <v>Renta disponible nacional bruta</v>
      </c>
      <c r="E266" s="148" t="s">
        <v>99</v>
      </c>
      <c r="F266" s="148" t="s">
        <v>67</v>
      </c>
      <c r="G266" s="63"/>
      <c r="H266" s="129"/>
      <c r="I266" s="129"/>
      <c r="J266" s="129"/>
      <c r="K266" s="129"/>
      <c r="L266" s="129"/>
      <c r="M266" s="129"/>
      <c r="N266" s="129"/>
      <c r="O266" s="129"/>
      <c r="P266" s="129"/>
      <c r="Q266" s="129"/>
      <c r="R266" s="1369" t="s">
        <v>240</v>
      </c>
      <c r="S266" s="1369"/>
      <c r="T266" s="1369"/>
      <c r="U266" s="1369"/>
      <c r="V266" s="1369"/>
      <c r="W266" s="1369"/>
      <c r="X266" s="1369"/>
      <c r="Y266" s="1369"/>
      <c r="Z266" s="1369"/>
      <c r="AA266" s="1369"/>
      <c r="AB266" s="1369"/>
      <c r="AC266" s="1369"/>
      <c r="AD266" s="1369"/>
      <c r="AE266" s="1369"/>
      <c r="AF266" s="1369"/>
      <c r="AG266" s="1369"/>
      <c r="AH266" s="1369"/>
      <c r="AI266" s="1369"/>
      <c r="AJ266" s="1369"/>
      <c r="AK266" s="1369"/>
      <c r="AL266" s="1369"/>
      <c r="AM266" s="1369"/>
      <c r="AN266" s="1369"/>
      <c r="AO266" s="1369"/>
      <c r="AP266" s="1369"/>
      <c r="AQ266" s="1369"/>
      <c r="AR266" s="1369"/>
      <c r="AS266" s="1369"/>
      <c r="AT266" s="1369"/>
      <c r="AU266" s="1369"/>
      <c r="AV266" s="1369"/>
      <c r="AW266" s="1370" t="s">
        <v>248</v>
      </c>
      <c r="AX266" s="1370"/>
      <c r="AY266" s="1370"/>
      <c r="AZ266" s="1370"/>
      <c r="BA266" s="1370"/>
      <c r="BB266" s="1370"/>
      <c r="BC266" s="1370"/>
      <c r="BD266" s="1370"/>
      <c r="BE266" s="1370"/>
      <c r="BF266" s="1370"/>
      <c r="BG266" s="1370"/>
      <c r="BH266" s="1370"/>
      <c r="BI266" s="1370"/>
      <c r="BJ266" s="1370"/>
      <c r="BK266" s="1370"/>
      <c r="BL266" s="1370"/>
      <c r="BM266" s="1370"/>
      <c r="BN266" s="1370"/>
      <c r="BO266" s="1370"/>
      <c r="BP266" s="1370"/>
      <c r="BQ266" s="1370"/>
      <c r="BR266" s="1370"/>
      <c r="BS266" s="1370"/>
      <c r="BT266" s="1370"/>
      <c r="BU266" s="1370"/>
      <c r="BV266" s="1370"/>
      <c r="BW266" s="1370"/>
      <c r="BX266" s="1370"/>
      <c r="BY266" s="1370"/>
      <c r="BZ266" s="1370"/>
    </row>
    <row r="267" spans="1:78" ht="12.75" hidden="1" customHeight="1" outlineLevel="1">
      <c r="A267" s="12"/>
      <c r="B267" s="1"/>
      <c r="C267" s="63" t="str">
        <f>+CoNFN!J5</f>
        <v>CCF</v>
      </c>
      <c r="D267" s="63" t="str">
        <f>+CoNFN!J4</f>
        <v>Consumo de capital fijo</v>
      </c>
      <c r="E267" s="148" t="s">
        <v>99</v>
      </c>
      <c r="F267" s="148" t="s">
        <v>67</v>
      </c>
      <c r="G267" s="63"/>
      <c r="H267" s="1369" t="s">
        <v>953</v>
      </c>
      <c r="I267" s="1369"/>
      <c r="J267" s="1369"/>
      <c r="K267" s="1369"/>
      <c r="L267" s="1369"/>
      <c r="M267" s="1369"/>
      <c r="N267" s="1369"/>
      <c r="O267" s="1369"/>
      <c r="P267" s="1369"/>
      <c r="Q267" s="1369"/>
      <c r="R267" s="1369"/>
      <c r="S267" s="1369"/>
      <c r="T267" s="1369"/>
      <c r="U267" s="1369"/>
      <c r="V267" s="1369"/>
      <c r="W267" s="1369"/>
      <c r="X267" s="1369"/>
      <c r="Y267" s="1374" t="s">
        <v>4</v>
      </c>
      <c r="Z267" s="1374"/>
      <c r="AA267" s="1374"/>
      <c r="AB267" s="1374"/>
      <c r="AC267" s="1374"/>
      <c r="AD267" s="1374"/>
      <c r="AE267" s="1374"/>
      <c r="AF267" s="1374"/>
      <c r="AG267" s="1374"/>
      <c r="AH267" s="1374"/>
      <c r="AI267" s="1374"/>
      <c r="AJ267" s="1374"/>
      <c r="AK267" s="1374"/>
      <c r="AL267" s="1374"/>
      <c r="AM267" s="1374"/>
      <c r="AN267" s="1374"/>
      <c r="AO267" s="1374"/>
      <c r="AP267" s="1374"/>
      <c r="AQ267" s="1374"/>
      <c r="AR267" s="1374"/>
      <c r="AS267" s="1374"/>
      <c r="AT267" s="1374"/>
      <c r="AU267" s="1374"/>
      <c r="AV267" s="1374"/>
      <c r="AW267" s="1369" t="s">
        <v>965</v>
      </c>
      <c r="AX267" s="1369"/>
      <c r="AY267" s="1369"/>
      <c r="AZ267" s="1369"/>
      <c r="BA267" s="1369"/>
      <c r="BB267" s="1369"/>
      <c r="BC267" s="1369"/>
      <c r="BD267" s="1369"/>
      <c r="BE267" s="1369"/>
      <c r="BF267" s="1369"/>
      <c r="BG267" s="1369"/>
      <c r="BH267" s="1369"/>
      <c r="BI267" s="1369"/>
      <c r="BJ267" s="1369"/>
      <c r="BK267" s="1369"/>
      <c r="BL267" s="1369"/>
      <c r="BM267" s="1369"/>
      <c r="BN267" s="1369"/>
      <c r="BO267" s="1369"/>
      <c r="BP267" s="1369"/>
      <c r="BQ267" s="1369"/>
      <c r="BR267" s="1369"/>
      <c r="BS267" s="1369"/>
      <c r="BT267" s="1369"/>
      <c r="BU267" s="1369"/>
      <c r="BV267" s="1369"/>
      <c r="BW267" s="1369"/>
      <c r="BX267" s="1369"/>
      <c r="BY267" s="1369"/>
      <c r="BZ267" s="1369"/>
    </row>
    <row r="268" spans="1:78" ht="12.75" hidden="1" customHeight="1" outlineLevel="1">
      <c r="A268" s="12"/>
      <c r="B268" s="1"/>
      <c r="C268" s="63" t="str">
        <f>+CoNFN!K5</f>
        <v>RNND</v>
      </c>
      <c r="D268" s="63" t="str">
        <f>+CoNFN!K4</f>
        <v>Renta disponible nacional neta</v>
      </c>
      <c r="E268" s="148" t="s">
        <v>99</v>
      </c>
      <c r="F268" s="148" t="s">
        <v>67</v>
      </c>
      <c r="G268" s="63"/>
      <c r="H268" s="129"/>
      <c r="I268" s="129"/>
      <c r="J268" s="129"/>
      <c r="K268" s="129"/>
      <c r="L268" s="129"/>
      <c r="M268" s="129"/>
      <c r="N268" s="129"/>
      <c r="O268" s="129"/>
      <c r="P268" s="129"/>
      <c r="Q268" s="129"/>
      <c r="R268" s="1369" t="s">
        <v>249</v>
      </c>
      <c r="S268" s="1369"/>
      <c r="T268" s="1369"/>
      <c r="U268" s="1369"/>
      <c r="V268" s="1369"/>
      <c r="W268" s="1369"/>
      <c r="X268" s="1369"/>
      <c r="Y268" s="1369"/>
      <c r="Z268" s="1369"/>
      <c r="AA268" s="1369"/>
      <c r="AB268" s="1369"/>
      <c r="AC268" s="1369"/>
      <c r="AD268" s="1369"/>
      <c r="AE268" s="1369"/>
      <c r="AF268" s="1369"/>
      <c r="AG268" s="1369"/>
      <c r="AH268" s="1369"/>
      <c r="AI268" s="1369"/>
      <c r="AJ268" s="1369"/>
      <c r="AK268" s="1369"/>
      <c r="AL268" s="1369"/>
      <c r="AM268" s="1369"/>
      <c r="AN268" s="1369"/>
      <c r="AO268" s="1369"/>
      <c r="AP268" s="1369"/>
      <c r="AQ268" s="1369"/>
      <c r="AR268" s="1369"/>
      <c r="AS268" s="1369"/>
      <c r="AT268" s="1369"/>
      <c r="AU268" s="1369"/>
      <c r="AV268" s="1369"/>
      <c r="AW268" s="1369"/>
      <c r="AX268" s="1369"/>
      <c r="AY268" s="1369"/>
      <c r="AZ268" s="1369"/>
      <c r="BA268" s="1369"/>
      <c r="BB268" s="1369"/>
      <c r="BC268" s="1369"/>
      <c r="BD268" s="1369"/>
      <c r="BE268" s="1369"/>
      <c r="BF268" s="1369"/>
      <c r="BG268" s="1369"/>
      <c r="BH268" s="1369"/>
      <c r="BI268" s="1369"/>
      <c r="BJ268" s="1369"/>
      <c r="BK268" s="1369"/>
      <c r="BL268" s="1369"/>
      <c r="BM268" s="1369"/>
      <c r="BN268" s="1369"/>
      <c r="BO268" s="1369"/>
      <c r="BP268" s="1369"/>
      <c r="BQ268" s="1369"/>
      <c r="BR268" s="1369"/>
      <c r="BS268" s="1369"/>
      <c r="BT268" s="1369"/>
      <c r="BU268" s="1369"/>
      <c r="BV268" s="1369"/>
      <c r="BW268" s="1369"/>
      <c r="BX268" s="1369"/>
      <c r="BY268" s="1369"/>
      <c r="BZ268" s="1369"/>
    </row>
    <row r="269" spans="1:78" ht="12.75" hidden="1" customHeight="1" outlineLevel="1">
      <c r="A269" s="12"/>
      <c r="B269" s="1"/>
      <c r="C269" s="63" t="str">
        <f>+CoNFN!L5</f>
        <v>Cpr</v>
      </c>
      <c r="D269" s="63" t="str">
        <f>+CoNFN!L4</f>
        <v>Gasto en consumo final de los hogares e ISFLSH</v>
      </c>
      <c r="E269" s="148" t="s">
        <v>99</v>
      </c>
      <c r="F269" s="148" t="s">
        <v>67</v>
      </c>
      <c r="G269" s="63"/>
      <c r="H269" s="1369" t="s">
        <v>3</v>
      </c>
      <c r="I269" s="1369"/>
      <c r="J269" s="1369"/>
      <c r="K269" s="1369"/>
      <c r="L269" s="1369"/>
      <c r="M269" s="1369"/>
      <c r="N269" s="1369"/>
      <c r="O269" s="1369"/>
      <c r="P269" s="1369"/>
      <c r="Q269" s="1369"/>
      <c r="R269" s="1370" t="s">
        <v>4</v>
      </c>
      <c r="S269" s="1370"/>
      <c r="T269" s="1370"/>
      <c r="U269" s="1370"/>
      <c r="V269" s="1370"/>
      <c r="W269" s="1370"/>
      <c r="X269" s="1370"/>
      <c r="Y269" s="1370"/>
      <c r="Z269" s="1370"/>
      <c r="AA269" s="1370"/>
      <c r="AB269" s="1370"/>
      <c r="AC269" s="1370"/>
      <c r="AD269" s="1370"/>
      <c r="AE269" s="1370"/>
      <c r="AF269" s="1370"/>
      <c r="AG269" s="1370"/>
      <c r="AH269" s="1369" t="s">
        <v>5</v>
      </c>
      <c r="AI269" s="1369"/>
      <c r="AJ269" s="1369"/>
      <c r="AK269" s="1369"/>
      <c r="AL269" s="1369"/>
      <c r="AM269" s="1369"/>
      <c r="AN269" s="1369"/>
      <c r="AO269" s="1369"/>
      <c r="AP269" s="1369"/>
      <c r="AQ269" s="1369"/>
      <c r="AR269" s="1369"/>
      <c r="AS269" s="1369"/>
      <c r="AT269" s="1369"/>
      <c r="AU269" s="1369"/>
      <c r="AV269" s="1369"/>
      <c r="AW269" s="1370" t="s">
        <v>897</v>
      </c>
      <c r="AX269" s="1370"/>
      <c r="AY269" s="1370"/>
      <c r="AZ269" s="1370"/>
      <c r="BA269" s="1370"/>
      <c r="BB269" s="1370"/>
      <c r="BC269" s="1370"/>
      <c r="BD269" s="1370"/>
      <c r="BE269" s="1370"/>
      <c r="BF269" s="1370"/>
      <c r="BG269" s="1370"/>
      <c r="BH269" s="1370"/>
      <c r="BI269" s="1370"/>
      <c r="BJ269" s="1370"/>
      <c r="BK269" s="1370"/>
      <c r="BL269" s="1370"/>
      <c r="BM269" s="1370"/>
      <c r="BN269" s="1370"/>
      <c r="BO269" s="1370"/>
      <c r="BP269" s="1370"/>
      <c r="BQ269" s="1370"/>
      <c r="BR269" s="1370"/>
      <c r="BS269" s="1370"/>
      <c r="BT269" s="1370"/>
      <c r="BU269" s="1370"/>
      <c r="BV269" s="1370"/>
      <c r="BW269" s="1370"/>
      <c r="BX269" s="1370"/>
      <c r="BY269" s="1370"/>
      <c r="BZ269" s="1370"/>
    </row>
    <row r="270" spans="1:78" ht="12.75" hidden="1" customHeight="1" outlineLevel="1">
      <c r="A270" s="12"/>
      <c r="B270" s="1"/>
      <c r="C270" s="63" t="str">
        <f>+CoNFN!M5</f>
        <v>Cpu</v>
      </c>
      <c r="D270" s="63" t="str">
        <f>+CoNFN!M4</f>
        <v>Gasto en consumo final de las AAPP</v>
      </c>
      <c r="E270" s="148" t="s">
        <v>99</v>
      </c>
      <c r="F270" s="148" t="s">
        <v>67</v>
      </c>
      <c r="G270" s="63"/>
      <c r="H270" s="1369" t="s">
        <v>3</v>
      </c>
      <c r="I270" s="1369"/>
      <c r="J270" s="1369"/>
      <c r="K270" s="1369"/>
      <c r="L270" s="1369"/>
      <c r="M270" s="1369"/>
      <c r="N270" s="1369"/>
      <c r="O270" s="1369"/>
      <c r="P270" s="1369"/>
      <c r="Q270" s="1369"/>
      <c r="R270" s="1370" t="s">
        <v>4</v>
      </c>
      <c r="S270" s="1370"/>
      <c r="T270" s="1370"/>
      <c r="U270" s="1370"/>
      <c r="V270" s="1370"/>
      <c r="W270" s="1370"/>
      <c r="X270" s="1370"/>
      <c r="Y270" s="1370"/>
      <c r="Z270" s="1370"/>
      <c r="AA270" s="1370"/>
      <c r="AB270" s="1370"/>
      <c r="AC270" s="1370"/>
      <c r="AD270" s="1370"/>
      <c r="AE270" s="1370"/>
      <c r="AF270" s="1370"/>
      <c r="AG270" s="1370"/>
      <c r="AH270" s="1369" t="s">
        <v>5</v>
      </c>
      <c r="AI270" s="1369"/>
      <c r="AJ270" s="1369"/>
      <c r="AK270" s="1369"/>
      <c r="AL270" s="1369"/>
      <c r="AM270" s="1369"/>
      <c r="AN270" s="1369"/>
      <c r="AO270" s="1369"/>
      <c r="AP270" s="1369"/>
      <c r="AQ270" s="1369"/>
      <c r="AR270" s="1369"/>
      <c r="AS270" s="1369"/>
      <c r="AT270" s="1369"/>
      <c r="AU270" s="1369"/>
      <c r="AV270" s="1369"/>
      <c r="AW270" s="1370" t="s">
        <v>897</v>
      </c>
      <c r="AX270" s="1370"/>
      <c r="AY270" s="1370"/>
      <c r="AZ270" s="1370"/>
      <c r="BA270" s="1370"/>
      <c r="BB270" s="1370"/>
      <c r="BC270" s="1370"/>
      <c r="BD270" s="1370"/>
      <c r="BE270" s="1370"/>
      <c r="BF270" s="1370"/>
      <c r="BG270" s="1370"/>
      <c r="BH270" s="1370"/>
      <c r="BI270" s="1370"/>
      <c r="BJ270" s="1370"/>
      <c r="BK270" s="1370"/>
      <c r="BL270" s="1370"/>
      <c r="BM270" s="1370"/>
      <c r="BN270" s="1370"/>
      <c r="BO270" s="1370"/>
      <c r="BP270" s="1370"/>
      <c r="BQ270" s="1370"/>
      <c r="BR270" s="1370"/>
      <c r="BS270" s="1370"/>
      <c r="BT270" s="1370"/>
      <c r="BU270" s="1370"/>
      <c r="BV270" s="1370"/>
      <c r="BW270" s="1370"/>
      <c r="BX270" s="1370"/>
      <c r="BY270" s="1370"/>
      <c r="BZ270" s="1370"/>
    </row>
    <row r="271" spans="1:78" ht="12.75" hidden="1" customHeight="1" outlineLevel="1">
      <c r="A271" s="12"/>
      <c r="B271" s="1"/>
      <c r="C271" s="63" t="str">
        <f>+CoNFN!N5</f>
        <v>SNB</v>
      </c>
      <c r="D271" s="63" t="str">
        <f>+CoNFN!N4</f>
        <v>Ahorro nacional bruto</v>
      </c>
      <c r="E271" s="148" t="s">
        <v>99</v>
      </c>
      <c r="F271" s="148" t="s">
        <v>67</v>
      </c>
      <c r="G271" s="63"/>
      <c r="H271" s="129"/>
      <c r="I271" s="129"/>
      <c r="J271" s="129"/>
      <c r="K271" s="129"/>
      <c r="L271" s="129"/>
      <c r="M271" s="129"/>
      <c r="N271" s="129"/>
      <c r="O271" s="129"/>
      <c r="P271" s="129"/>
      <c r="Q271" s="129"/>
      <c r="R271" s="1369" t="s">
        <v>250</v>
      </c>
      <c r="S271" s="1369"/>
      <c r="T271" s="1369"/>
      <c r="U271" s="1369"/>
      <c r="V271" s="1369"/>
      <c r="W271" s="1369"/>
      <c r="X271" s="1369"/>
      <c r="Y271" s="1369"/>
      <c r="Z271" s="1369"/>
      <c r="AA271" s="1369"/>
      <c r="AB271" s="1369"/>
      <c r="AC271" s="1369"/>
      <c r="AD271" s="1369"/>
      <c r="AE271" s="1369"/>
      <c r="AF271" s="1369"/>
      <c r="AG271" s="1369"/>
      <c r="AH271" s="1369"/>
      <c r="AI271" s="1369"/>
      <c r="AJ271" s="1369"/>
      <c r="AK271" s="1369"/>
      <c r="AL271" s="1369"/>
      <c r="AM271" s="1369"/>
      <c r="AN271" s="1369"/>
      <c r="AO271" s="1369"/>
      <c r="AP271" s="1369"/>
      <c r="AQ271" s="1369"/>
      <c r="AR271" s="1369"/>
      <c r="AS271" s="1369"/>
      <c r="AT271" s="1369"/>
      <c r="AU271" s="1369"/>
      <c r="AV271" s="1369"/>
      <c r="AW271" s="1369"/>
      <c r="AX271" s="1369"/>
      <c r="AY271" s="1369"/>
      <c r="AZ271" s="1369"/>
      <c r="BA271" s="1369"/>
      <c r="BB271" s="1369"/>
      <c r="BC271" s="1369"/>
      <c r="BD271" s="1369"/>
      <c r="BE271" s="1369"/>
      <c r="BF271" s="1369"/>
      <c r="BG271" s="1369"/>
      <c r="BH271" s="1369"/>
      <c r="BI271" s="1369"/>
      <c r="BJ271" s="1369"/>
      <c r="BK271" s="1369"/>
      <c r="BL271" s="1369"/>
      <c r="BM271" s="1369"/>
      <c r="BN271" s="1369"/>
      <c r="BO271" s="1369"/>
      <c r="BP271" s="1369"/>
      <c r="BQ271" s="1369"/>
      <c r="BR271" s="1369"/>
      <c r="BS271" s="1369"/>
      <c r="BT271" s="1369"/>
      <c r="BU271" s="1369"/>
      <c r="BV271" s="1369"/>
      <c r="BW271" s="1369"/>
      <c r="BX271" s="1369"/>
      <c r="BY271" s="1369"/>
      <c r="BZ271" s="1369"/>
    </row>
    <row r="272" spans="1:78" ht="12.75" hidden="1" customHeight="1" outlineLevel="1">
      <c r="A272" s="12"/>
      <c r="B272" s="1"/>
      <c r="C272" s="63" t="str">
        <f>+CoNFN!O5</f>
        <v>FBC</v>
      </c>
      <c r="D272" s="63" t="str">
        <f>+CoNFN!O4</f>
        <v>Formación bruta de capital</v>
      </c>
      <c r="E272" s="148" t="s">
        <v>99</v>
      </c>
      <c r="F272" s="148" t="s">
        <v>67</v>
      </c>
      <c r="G272" s="63"/>
      <c r="H272" s="1369" t="s">
        <v>3</v>
      </c>
      <c r="I272" s="1369"/>
      <c r="J272" s="1369"/>
      <c r="K272" s="1369"/>
      <c r="L272" s="1369"/>
      <c r="M272" s="1369"/>
      <c r="N272" s="1369"/>
      <c r="O272" s="1369"/>
      <c r="P272" s="1369"/>
      <c r="Q272" s="1369"/>
      <c r="R272" s="1370" t="s">
        <v>4</v>
      </c>
      <c r="S272" s="1370"/>
      <c r="T272" s="1370"/>
      <c r="U272" s="1370"/>
      <c r="V272" s="1370"/>
      <c r="W272" s="1370"/>
      <c r="X272" s="1370"/>
      <c r="Y272" s="1370"/>
      <c r="Z272" s="1370"/>
      <c r="AA272" s="1370"/>
      <c r="AB272" s="1370"/>
      <c r="AC272" s="1370"/>
      <c r="AD272" s="1370"/>
      <c r="AE272" s="1370"/>
      <c r="AF272" s="1370"/>
      <c r="AG272" s="1370"/>
      <c r="AH272" s="1369" t="s">
        <v>5</v>
      </c>
      <c r="AI272" s="1369"/>
      <c r="AJ272" s="1369"/>
      <c r="AK272" s="1369"/>
      <c r="AL272" s="1369"/>
      <c r="AM272" s="1369"/>
      <c r="AN272" s="1369"/>
      <c r="AO272" s="1369"/>
      <c r="AP272" s="1369"/>
      <c r="AQ272" s="1369"/>
      <c r="AR272" s="1369"/>
      <c r="AS272" s="1369"/>
      <c r="AT272" s="1369"/>
      <c r="AU272" s="1369"/>
      <c r="AV272" s="1369"/>
      <c r="AW272" s="1370" t="s">
        <v>897</v>
      </c>
      <c r="AX272" s="1370"/>
      <c r="AY272" s="1370"/>
      <c r="AZ272" s="1370"/>
      <c r="BA272" s="1370"/>
      <c r="BB272" s="1370"/>
      <c r="BC272" s="1370"/>
      <c r="BD272" s="1370"/>
      <c r="BE272" s="1370"/>
      <c r="BF272" s="1370"/>
      <c r="BG272" s="1370"/>
      <c r="BH272" s="1370"/>
      <c r="BI272" s="1370"/>
      <c r="BJ272" s="1370"/>
      <c r="BK272" s="1370"/>
      <c r="BL272" s="1370"/>
      <c r="BM272" s="1370"/>
      <c r="BN272" s="1370"/>
      <c r="BO272" s="1370"/>
      <c r="BP272" s="1370"/>
      <c r="BQ272" s="1370"/>
      <c r="BR272" s="1370"/>
      <c r="BS272" s="1370"/>
      <c r="BT272" s="1370"/>
      <c r="BU272" s="1370"/>
      <c r="BV272" s="1370"/>
      <c r="BW272" s="1370"/>
      <c r="BX272" s="1370"/>
      <c r="BY272" s="1370"/>
      <c r="BZ272" s="1370"/>
    </row>
    <row r="273" spans="1:78" ht="12.75" hidden="1" customHeight="1" outlineLevel="1">
      <c r="A273" s="12"/>
      <c r="B273" s="1"/>
      <c r="C273" s="63" t="str">
        <f>+CoNFN!P5</f>
        <v>TRKrmr</v>
      </c>
      <c r="D273" s="63" t="str">
        <f>+CoNFN!P4</f>
        <v>Transferencias de capital recibidas del resto del mundo-Recursos</v>
      </c>
      <c r="E273" s="148" t="s">
        <v>99</v>
      </c>
      <c r="F273" s="148" t="s">
        <v>67</v>
      </c>
      <c r="G273" s="63"/>
      <c r="H273" s="129"/>
      <c r="I273" s="129"/>
      <c r="J273" s="129"/>
      <c r="K273" s="129"/>
      <c r="L273" s="129"/>
      <c r="M273" s="129"/>
      <c r="N273" s="129"/>
      <c r="O273" s="129"/>
      <c r="P273" s="129"/>
      <c r="Q273" s="129"/>
      <c r="R273" s="1370" t="s">
        <v>161</v>
      </c>
      <c r="S273" s="1370"/>
      <c r="T273" s="1370"/>
      <c r="U273" s="1370"/>
      <c r="V273" s="1370"/>
      <c r="W273" s="1370"/>
      <c r="X273" s="1370"/>
      <c r="Y273" s="1370"/>
      <c r="Z273" s="1370"/>
      <c r="AA273" s="1370"/>
      <c r="AB273" s="1370"/>
      <c r="AC273" s="1370"/>
      <c r="AD273" s="1370"/>
      <c r="AE273" s="1370"/>
      <c r="AF273" s="1370"/>
      <c r="AG273" s="1370"/>
      <c r="AH273" s="1370"/>
      <c r="AI273" s="1370"/>
      <c r="AJ273" s="1370"/>
      <c r="AK273" s="1370"/>
      <c r="AL273" s="1370"/>
      <c r="AM273" s="1370"/>
      <c r="AN273" s="1370"/>
      <c r="AO273" s="1370"/>
      <c r="AP273" s="1370"/>
      <c r="AQ273" s="1370"/>
      <c r="AR273" s="1370"/>
      <c r="AS273" s="1370"/>
      <c r="AT273" s="1370"/>
      <c r="AU273" s="1370"/>
      <c r="AV273" s="1370"/>
      <c r="AW273" s="1369" t="s">
        <v>245</v>
      </c>
      <c r="AX273" s="1369"/>
      <c r="AY273" s="1369"/>
      <c r="AZ273" s="1369"/>
      <c r="BA273" s="1376" t="s">
        <v>897</v>
      </c>
      <c r="BB273" s="1376"/>
      <c r="BC273" s="1376"/>
      <c r="BD273" s="1376"/>
      <c r="BE273" s="1376"/>
      <c r="BF273" s="1376"/>
      <c r="BG273" s="1376"/>
      <c r="BH273" s="1376"/>
      <c r="BI273" s="1376"/>
      <c r="BJ273" s="1376"/>
      <c r="BK273" s="1376"/>
      <c r="BL273" s="1376"/>
      <c r="BM273" s="1376"/>
      <c r="BN273" s="1376"/>
      <c r="BO273" s="1376"/>
      <c r="BP273" s="1376"/>
      <c r="BQ273" s="1376"/>
      <c r="BR273" s="1376"/>
      <c r="BS273" s="1376"/>
      <c r="BT273" s="1376"/>
      <c r="BU273" s="1376"/>
      <c r="BV273" s="1376"/>
      <c r="BW273" s="1376"/>
      <c r="BX273" s="1376"/>
      <c r="BY273" s="1376"/>
      <c r="BZ273" s="1376"/>
    </row>
    <row r="274" spans="1:78" ht="12.75" hidden="1" customHeight="1" outlineLevel="1">
      <c r="A274" s="12"/>
      <c r="B274" s="1"/>
      <c r="C274" s="63" t="str">
        <f>+CoNFN!Q5</f>
        <v>TRKrme</v>
      </c>
      <c r="D274" s="63" t="str">
        <f>+CoNFN!Q4</f>
        <v>Transferencias de capital pagadas al resto del mundo-Empleos</v>
      </c>
      <c r="E274" s="148" t="s">
        <v>99</v>
      </c>
      <c r="F274" s="148" t="s">
        <v>67</v>
      </c>
      <c r="G274" s="63"/>
      <c r="H274" s="129"/>
      <c r="I274" s="129"/>
      <c r="J274" s="129"/>
      <c r="K274" s="129"/>
      <c r="L274" s="129"/>
      <c r="M274" s="129"/>
      <c r="N274" s="129"/>
      <c r="O274" s="129"/>
      <c r="P274" s="129"/>
      <c r="Q274" s="129"/>
      <c r="R274" s="1370" t="s">
        <v>161</v>
      </c>
      <c r="S274" s="1370"/>
      <c r="T274" s="1370"/>
      <c r="U274" s="1370"/>
      <c r="V274" s="1370"/>
      <c r="W274" s="1370"/>
      <c r="X274" s="1370"/>
      <c r="Y274" s="1370"/>
      <c r="Z274" s="1370"/>
      <c r="AA274" s="1370"/>
      <c r="AB274" s="1370"/>
      <c r="AC274" s="1370"/>
      <c r="AD274" s="1370"/>
      <c r="AE274" s="1370"/>
      <c r="AF274" s="1370"/>
      <c r="AG274" s="1370"/>
      <c r="AH274" s="1370"/>
      <c r="AI274" s="1370"/>
      <c r="AJ274" s="1370"/>
      <c r="AK274" s="1370"/>
      <c r="AL274" s="1370"/>
      <c r="AM274" s="1370"/>
      <c r="AN274" s="1370"/>
      <c r="AO274" s="1370"/>
      <c r="AP274" s="1370"/>
      <c r="AQ274" s="1370"/>
      <c r="AR274" s="1370"/>
      <c r="AS274" s="1370"/>
      <c r="AT274" s="1370"/>
      <c r="AU274" s="1370"/>
      <c r="AV274" s="1370"/>
      <c r="AW274" s="1369" t="s">
        <v>245</v>
      </c>
      <c r="AX274" s="1369"/>
      <c r="AY274" s="1369"/>
      <c r="AZ274" s="1369"/>
      <c r="BA274" s="1376" t="s">
        <v>897</v>
      </c>
      <c r="BB274" s="1376"/>
      <c r="BC274" s="1376"/>
      <c r="BD274" s="1376"/>
      <c r="BE274" s="1376"/>
      <c r="BF274" s="1376"/>
      <c r="BG274" s="1376"/>
      <c r="BH274" s="1376"/>
      <c r="BI274" s="1376"/>
      <c r="BJ274" s="1376"/>
      <c r="BK274" s="1376"/>
      <c r="BL274" s="1376"/>
      <c r="BM274" s="1376"/>
      <c r="BN274" s="1376"/>
      <c r="BO274" s="1376"/>
      <c r="BP274" s="1376"/>
      <c r="BQ274" s="1376"/>
      <c r="BR274" s="1376"/>
      <c r="BS274" s="1376"/>
      <c r="BT274" s="1376"/>
      <c r="BU274" s="1376"/>
      <c r="BV274" s="1376"/>
      <c r="BW274" s="1376"/>
      <c r="BX274" s="1376"/>
      <c r="BY274" s="1376"/>
      <c r="BZ274" s="1376"/>
    </row>
    <row r="275" spans="1:78" ht="12.75" hidden="1" customHeight="1" outlineLevel="1">
      <c r="A275" s="12"/>
      <c r="B275" s="1"/>
      <c r="C275" s="63" t="str">
        <f>+CoNFN!R5</f>
        <v>TRKNrm</v>
      </c>
      <c r="D275" s="63" t="str">
        <f>+CoNFN!R4</f>
        <v>Transferencias de capital netas con el resto del mundo</v>
      </c>
      <c r="E275" s="148" t="s">
        <v>99</v>
      </c>
      <c r="F275" s="148" t="s">
        <v>67</v>
      </c>
      <c r="G275" s="63"/>
      <c r="H275" s="129"/>
      <c r="I275" s="129"/>
      <c r="J275" s="129"/>
      <c r="K275" s="129"/>
      <c r="L275" s="129"/>
      <c r="M275" s="129"/>
      <c r="N275" s="129"/>
      <c r="O275" s="129"/>
      <c r="P275" s="129"/>
      <c r="Q275" s="129"/>
      <c r="R275" s="1369" t="s">
        <v>240</v>
      </c>
      <c r="S275" s="1369"/>
      <c r="T275" s="1369"/>
      <c r="U275" s="1369"/>
      <c r="V275" s="1369"/>
      <c r="W275" s="1369"/>
      <c r="X275" s="1369"/>
      <c r="Y275" s="1369"/>
      <c r="Z275" s="1369"/>
      <c r="AA275" s="1369"/>
      <c r="AB275" s="1369"/>
      <c r="AC275" s="1369"/>
      <c r="AD275" s="1369"/>
      <c r="AE275" s="1369"/>
      <c r="AF275" s="1369"/>
      <c r="AG275" s="1369"/>
      <c r="AH275" s="1369"/>
      <c r="AI275" s="1369"/>
      <c r="AJ275" s="1369"/>
      <c r="AK275" s="1369"/>
      <c r="AL275" s="1369"/>
      <c r="AM275" s="1369"/>
      <c r="AN275" s="1369"/>
      <c r="AO275" s="1369"/>
      <c r="AP275" s="1369"/>
      <c r="AQ275" s="1369"/>
      <c r="AR275" s="1369"/>
      <c r="AS275" s="1369"/>
      <c r="AT275" s="1369"/>
      <c r="AU275" s="1369"/>
      <c r="AV275" s="1369"/>
      <c r="AW275" s="1370" t="s">
        <v>251</v>
      </c>
      <c r="AX275" s="1370"/>
      <c r="AY275" s="1370"/>
      <c r="AZ275" s="1370"/>
      <c r="BA275" s="1370"/>
      <c r="BB275" s="1370"/>
      <c r="BC275" s="1370"/>
      <c r="BD275" s="1370"/>
      <c r="BE275" s="1370"/>
      <c r="BF275" s="1370"/>
      <c r="BG275" s="1370"/>
      <c r="BH275" s="1370"/>
      <c r="BI275" s="1370"/>
      <c r="BJ275" s="1370"/>
      <c r="BK275" s="1370"/>
      <c r="BL275" s="1370"/>
      <c r="BM275" s="1370"/>
      <c r="BN275" s="1370"/>
      <c r="BO275" s="1370"/>
      <c r="BP275" s="1370"/>
      <c r="BQ275" s="1370"/>
      <c r="BR275" s="1370"/>
      <c r="BS275" s="1370"/>
      <c r="BT275" s="1370"/>
      <c r="BU275" s="1370"/>
      <c r="BV275" s="1370"/>
      <c r="BW275" s="1370"/>
      <c r="BX275" s="1370"/>
      <c r="BY275" s="1370"/>
      <c r="BZ275" s="1370"/>
    </row>
    <row r="276" spans="1:78" ht="12.75" hidden="1" customHeight="1" outlineLevel="1">
      <c r="A276" s="12"/>
      <c r="B276" s="1"/>
      <c r="C276" s="63" t="str">
        <f>+CoNFN!S5</f>
        <v>CoNFN</v>
      </c>
      <c r="D276" s="63" t="str">
        <f>+CoNFN!S4</f>
        <v>Capacidad o Necesidad de Financiación de la Nación</v>
      </c>
      <c r="E276" s="148" t="s">
        <v>99</v>
      </c>
      <c r="F276" s="148" t="s">
        <v>35</v>
      </c>
      <c r="G276" s="63"/>
      <c r="H276" s="129"/>
      <c r="I276" s="129"/>
      <c r="J276" s="129"/>
      <c r="K276" s="129"/>
      <c r="L276" s="129"/>
      <c r="M276" s="129"/>
      <c r="N276" s="129"/>
      <c r="O276" s="129"/>
      <c r="P276" s="129"/>
      <c r="Q276" s="129"/>
      <c r="R276" s="1369" t="s">
        <v>252</v>
      </c>
      <c r="S276" s="1369"/>
      <c r="T276" s="1369"/>
      <c r="U276" s="1369"/>
      <c r="V276" s="1369"/>
      <c r="W276" s="1369"/>
      <c r="X276" s="1369"/>
      <c r="Y276" s="1369"/>
      <c r="Z276" s="1369"/>
      <c r="AA276" s="1369"/>
      <c r="AB276" s="1369"/>
      <c r="AC276" s="1369"/>
      <c r="AD276" s="1369"/>
      <c r="AE276" s="1369"/>
      <c r="AF276" s="1369"/>
      <c r="AG276" s="1369"/>
      <c r="AH276" s="1369"/>
      <c r="AI276" s="1369"/>
      <c r="AJ276" s="1369"/>
      <c r="AK276" s="1369"/>
      <c r="AL276" s="1369"/>
      <c r="AM276" s="1369"/>
      <c r="AN276" s="1369"/>
      <c r="AO276" s="1369"/>
      <c r="AP276" s="1369"/>
      <c r="AQ276" s="1369"/>
      <c r="AR276" s="1369"/>
      <c r="AS276" s="1369"/>
      <c r="AT276" s="1369"/>
      <c r="AU276" s="1369"/>
      <c r="AV276" s="1369"/>
      <c r="AW276" s="1369"/>
      <c r="AX276" s="1369"/>
      <c r="AY276" s="1369"/>
      <c r="AZ276" s="1369"/>
      <c r="BA276" s="1369"/>
      <c r="BB276" s="1369"/>
      <c r="BC276" s="1369"/>
      <c r="BD276" s="1369"/>
      <c r="BE276" s="1369"/>
      <c r="BF276" s="1369"/>
      <c r="BG276" s="1369"/>
      <c r="BH276" s="1369"/>
      <c r="BI276" s="1369"/>
      <c r="BJ276" s="1369"/>
      <c r="BK276" s="1369"/>
      <c r="BL276" s="1369"/>
      <c r="BM276" s="1369"/>
      <c r="BN276" s="1369"/>
      <c r="BO276" s="1369"/>
      <c r="BP276" s="1369"/>
      <c r="BQ276" s="1369"/>
      <c r="BR276" s="1369"/>
      <c r="BS276" s="1369"/>
      <c r="BT276" s="1369"/>
      <c r="BU276" s="1369"/>
      <c r="BV276" s="1369"/>
      <c r="BW276" s="1369"/>
      <c r="BX276" s="1369"/>
      <c r="BY276" s="1369"/>
      <c r="BZ276" s="1369"/>
    </row>
    <row r="277" spans="1:78" ht="12.75" hidden="1" customHeight="1" outlineLevel="1">
      <c r="A277" s="12"/>
      <c r="B277" s="1"/>
      <c r="C277" s="133"/>
      <c r="D277" s="121"/>
      <c r="E277" s="121"/>
      <c r="F277" s="160"/>
      <c r="G277" s="899"/>
      <c r="H277" s="132"/>
      <c r="I277" s="132"/>
      <c r="J277" s="132"/>
      <c r="K277" s="132"/>
      <c r="L277" s="132"/>
      <c r="M277" s="132"/>
      <c r="N277" s="132"/>
      <c r="O277" s="132"/>
      <c r="P277" s="132"/>
      <c r="Q277" s="132"/>
      <c r="R277" s="132"/>
      <c r="S277" s="132"/>
      <c r="T277" s="132"/>
      <c r="U277" s="132"/>
      <c r="V277" s="132"/>
      <c r="W277" s="132"/>
      <c r="X277" s="132"/>
      <c r="Y277" s="132"/>
      <c r="Z277" s="132"/>
      <c r="AA277" s="132"/>
      <c r="AB277" s="132"/>
      <c r="AC277" s="132"/>
      <c r="AD277" s="132"/>
      <c r="AE277" s="132"/>
      <c r="AF277" s="132"/>
      <c r="AG277" s="132"/>
      <c r="AH277" s="132"/>
      <c r="AI277" s="132"/>
      <c r="AJ277" s="132"/>
      <c r="AK277" s="132"/>
      <c r="AL277" s="132"/>
      <c r="AM277" s="132"/>
      <c r="AN277" s="132"/>
      <c r="AO277" s="132"/>
      <c r="AP277" s="132"/>
      <c r="AQ277" s="132"/>
      <c r="AR277" s="132"/>
      <c r="AS277" s="132"/>
      <c r="AT277" s="132"/>
      <c r="AU277" s="132"/>
      <c r="AV277" s="132"/>
      <c r="AW277" s="132"/>
      <c r="AX277" s="132"/>
      <c r="AY277" s="132"/>
      <c r="AZ277" s="132"/>
      <c r="BA277" s="132"/>
      <c r="BB277" s="132"/>
      <c r="BC277" s="132"/>
      <c r="BD277" s="132"/>
      <c r="BE277" s="132"/>
      <c r="BF277" s="132"/>
      <c r="BG277" s="132"/>
      <c r="BH277" s="132"/>
      <c r="BI277" s="132"/>
    </row>
    <row r="278" spans="1:78" ht="12.75" customHeight="1" collapsed="1">
      <c r="A278" s="12"/>
      <c r="B278" s="1"/>
      <c r="C278" s="133"/>
      <c r="D278" s="121"/>
      <c r="E278" s="121"/>
      <c r="F278" s="160"/>
      <c r="G278" s="899"/>
      <c r="H278" s="132"/>
      <c r="I278" s="132"/>
      <c r="J278" s="132"/>
      <c r="K278" s="132"/>
      <c r="L278" s="132"/>
      <c r="M278" s="132"/>
      <c r="N278" s="132"/>
      <c r="O278" s="132"/>
      <c r="P278" s="132"/>
      <c r="Q278" s="132"/>
      <c r="R278" s="132"/>
      <c r="S278" s="132"/>
      <c r="T278" s="132"/>
      <c r="U278" s="132"/>
      <c r="V278" s="132"/>
      <c r="W278" s="132"/>
      <c r="X278" s="132"/>
      <c r="Y278" s="132"/>
      <c r="Z278" s="132"/>
      <c r="AA278" s="132"/>
      <c r="AB278" s="132"/>
      <c r="AC278" s="132"/>
      <c r="AD278" s="132"/>
      <c r="AE278" s="132"/>
      <c r="AF278" s="132"/>
      <c r="AG278" s="132"/>
      <c r="AH278" s="132"/>
      <c r="AI278" s="132"/>
      <c r="AJ278" s="132"/>
      <c r="AK278" s="132"/>
      <c r="AL278" s="132"/>
      <c r="AM278" s="132"/>
      <c r="AN278" s="132"/>
      <c r="AO278" s="132"/>
      <c r="AP278" s="132"/>
      <c r="AQ278" s="132"/>
      <c r="AR278" s="132"/>
      <c r="AS278" s="132"/>
      <c r="AT278" s="132"/>
      <c r="AU278" s="132"/>
      <c r="AV278" s="132"/>
      <c r="AW278" s="132"/>
      <c r="AX278" s="132"/>
      <c r="AY278" s="132"/>
      <c r="AZ278" s="132"/>
      <c r="BA278" s="132"/>
      <c r="BB278" s="132"/>
      <c r="BC278" s="132"/>
      <c r="BD278" s="132"/>
      <c r="BE278" s="132"/>
      <c r="BF278" s="132"/>
      <c r="BG278" s="132"/>
      <c r="BH278" s="132"/>
      <c r="BI278" s="132"/>
    </row>
    <row r="279" spans="1:78" ht="12.75" customHeight="1">
      <c r="A279" s="124" t="s">
        <v>1275</v>
      </c>
      <c r="B279" s="266" t="str">
        <f>+'CUENTA DE LAS AAPP AGREGADAS'!C1</f>
        <v>CUADRO 23-A:    CUENTAS DE LAS AAPP AGREGADAS (Operaciones no fiancieras)</v>
      </c>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c r="AA279" s="267"/>
      <c r="AB279" s="267"/>
      <c r="AC279" s="267"/>
      <c r="AD279" s="267"/>
      <c r="AE279" s="267"/>
      <c r="AF279" s="267"/>
      <c r="AG279" s="267"/>
      <c r="AH279" s="267"/>
      <c r="AI279" s="267"/>
      <c r="AJ279" s="267"/>
      <c r="AK279" s="267"/>
      <c r="AL279" s="267"/>
      <c r="AM279" s="267"/>
      <c r="AN279" s="267"/>
      <c r="AO279" s="267"/>
      <c r="AP279" s="267"/>
      <c r="AQ279" s="267"/>
      <c r="AR279" s="267"/>
      <c r="AS279" s="267"/>
      <c r="AT279" s="267"/>
      <c r="AU279" s="267"/>
      <c r="AV279" s="267"/>
      <c r="AW279" s="267"/>
      <c r="AX279" s="267"/>
      <c r="AY279" s="267"/>
      <c r="AZ279" s="267"/>
      <c r="BA279" s="267"/>
      <c r="BB279" s="267"/>
      <c r="BC279" s="267"/>
      <c r="BD279" s="267"/>
      <c r="BE279" s="267"/>
      <c r="BF279" s="267"/>
      <c r="BG279" s="267"/>
      <c r="BH279" s="267"/>
      <c r="BI279" s="267"/>
      <c r="BJ279" s="267"/>
      <c r="BK279" s="267"/>
      <c r="BL279" s="267"/>
      <c r="BM279" s="267"/>
      <c r="BN279" s="267"/>
      <c r="BO279" s="267"/>
      <c r="BP279" s="267"/>
      <c r="BQ279" s="267"/>
      <c r="BR279" s="267"/>
      <c r="BS279" s="267"/>
      <c r="BT279" s="267"/>
      <c r="BU279" s="267"/>
      <c r="BV279" s="267"/>
      <c r="BW279" s="267"/>
      <c r="BX279" s="267"/>
      <c r="BY279" s="267"/>
      <c r="BZ279" s="267"/>
    </row>
    <row r="280" spans="1:78" ht="12.75" hidden="1" customHeight="1" outlineLevel="1">
      <c r="A280" s="2"/>
      <c r="B280" s="1"/>
      <c r="C280" s="133"/>
      <c r="D280" s="134"/>
      <c r="E280" s="121"/>
      <c r="F280" s="121"/>
      <c r="G280" s="899"/>
      <c r="H280" s="132"/>
      <c r="I280" s="132"/>
      <c r="J280" s="132"/>
      <c r="K280" s="132"/>
      <c r="L280" s="132"/>
      <c r="M280" s="132"/>
      <c r="N280" s="132"/>
      <c r="O280" s="132"/>
      <c r="P280" s="132"/>
      <c r="Q280" s="132"/>
      <c r="R280" s="132"/>
      <c r="S280" s="132"/>
      <c r="T280" s="132"/>
      <c r="U280" s="132"/>
      <c r="V280" s="132"/>
      <c r="W280" s="132"/>
      <c r="X280" s="132"/>
      <c r="Y280" s="132"/>
      <c r="Z280" s="132"/>
      <c r="AA280" s="132"/>
      <c r="AB280" s="132"/>
      <c r="AC280" s="132"/>
      <c r="AD280" s="132"/>
      <c r="AE280" s="132"/>
      <c r="AF280" s="132"/>
      <c r="AG280" s="132"/>
      <c r="AH280" s="132"/>
      <c r="AI280" s="132"/>
      <c r="AJ280" s="132"/>
      <c r="AK280" s="132"/>
      <c r="AL280" s="132"/>
      <c r="AM280" s="132"/>
      <c r="AN280" s="132"/>
      <c r="AO280" s="132"/>
      <c r="AP280" s="132"/>
      <c r="AQ280" s="132"/>
      <c r="AR280" s="132"/>
      <c r="AS280" s="132"/>
      <c r="AT280" s="132"/>
      <c r="AU280" s="132"/>
      <c r="AV280" s="132"/>
      <c r="AW280" s="132"/>
      <c r="AX280" s="132"/>
      <c r="AY280" s="132"/>
      <c r="AZ280" s="132"/>
      <c r="BA280" s="132"/>
      <c r="BB280" s="132"/>
      <c r="BC280" s="132"/>
      <c r="BD280" s="132"/>
      <c r="BE280" s="132"/>
      <c r="BF280" s="132"/>
      <c r="BG280" s="132"/>
      <c r="BH280" s="132"/>
      <c r="BI280" s="132"/>
    </row>
    <row r="281" spans="1:78" ht="12.75" hidden="1" customHeight="1" outlineLevel="1">
      <c r="A281" s="12"/>
      <c r="B281" s="154"/>
      <c r="C281" s="255" t="str">
        <f>+'CUENTA DE LAS AAPP AGREGADAS'!B5</f>
        <v>PIBpm</v>
      </c>
      <c r="D281" s="255" t="str">
        <f>+'CUENTA DE LAS AAPP AGREGADAS'!B4</f>
        <v>Producto Interior Bruto (Precios corrientes)</v>
      </c>
      <c r="E281" s="148" t="s">
        <v>1</v>
      </c>
      <c r="F281" s="148" t="s">
        <v>35</v>
      </c>
      <c r="G281" s="63"/>
      <c r="H281" s="1369" t="s">
        <v>3</v>
      </c>
      <c r="I281" s="1369"/>
      <c r="J281" s="1369"/>
      <c r="K281" s="1369"/>
      <c r="L281" s="1369"/>
      <c r="M281" s="1369"/>
      <c r="N281" s="1369"/>
      <c r="O281" s="1369"/>
      <c r="P281" s="1369"/>
      <c r="Q281" s="1369"/>
      <c r="R281" s="1370" t="s">
        <v>4</v>
      </c>
      <c r="S281" s="1370"/>
      <c r="T281" s="1370"/>
      <c r="U281" s="1370"/>
      <c r="V281" s="1370"/>
      <c r="W281" s="1370"/>
      <c r="X281" s="1370"/>
      <c r="Y281" s="1370"/>
      <c r="Z281" s="1370"/>
      <c r="AA281" s="1370"/>
      <c r="AB281" s="1370"/>
      <c r="AC281" s="1370"/>
      <c r="AD281" s="1370"/>
      <c r="AE281" s="1370"/>
      <c r="AF281" s="1370"/>
      <c r="AG281" s="1370"/>
      <c r="AH281" s="1369" t="s">
        <v>5</v>
      </c>
      <c r="AI281" s="1369"/>
      <c r="AJ281" s="1369"/>
      <c r="AK281" s="1369"/>
      <c r="AL281" s="1369"/>
      <c r="AM281" s="1369"/>
      <c r="AN281" s="1369"/>
      <c r="AO281" s="1369"/>
      <c r="AP281" s="1369"/>
      <c r="AQ281" s="1369"/>
      <c r="AR281" s="1369"/>
      <c r="AS281" s="1369"/>
      <c r="AT281" s="1369"/>
      <c r="AU281" s="1369"/>
      <c r="AV281" s="1369"/>
      <c r="AW281" s="1370" t="s">
        <v>966</v>
      </c>
      <c r="AX281" s="1370"/>
      <c r="AY281" s="1370"/>
      <c r="AZ281" s="1370"/>
      <c r="BA281" s="1370"/>
      <c r="BB281" s="1370"/>
      <c r="BC281" s="1370"/>
      <c r="BD281" s="1370"/>
      <c r="BE281" s="1370"/>
      <c r="BF281" s="1370"/>
      <c r="BG281" s="1370"/>
      <c r="BH281" s="1370"/>
      <c r="BI281" s="1370"/>
      <c r="BJ281" s="1370"/>
      <c r="BK281" s="1370"/>
      <c r="BL281" s="1370"/>
      <c r="BM281" s="1370"/>
      <c r="BN281" s="1370"/>
      <c r="BO281" s="1370"/>
      <c r="BP281" s="1370"/>
      <c r="BQ281" s="1370"/>
      <c r="BR281" s="1370"/>
      <c r="BS281" s="1370"/>
      <c r="BT281" s="1370"/>
      <c r="BU281" s="1370"/>
      <c r="BV281" s="1370"/>
      <c r="BW281" s="1370"/>
      <c r="BX281" s="1370"/>
      <c r="BY281" s="1370"/>
      <c r="BZ281" s="1370"/>
    </row>
    <row r="282" spans="1:78" ht="12.75" hidden="1" customHeight="1" outlineLevel="1">
      <c r="A282" s="12"/>
      <c r="B282" s="154"/>
      <c r="C282" s="255" t="str">
        <f>+'CUENTA DE LAS AAPP AGREGADAS'!C5</f>
        <v>RNF.AAPP</v>
      </c>
      <c r="D282" s="255" t="str">
        <f>+'CUENTA DE LAS AAPP AGREGADAS'!C4</f>
        <v>RECURSOS NO FINANCIEROS</v>
      </c>
      <c r="E282" s="148" t="s">
        <v>1</v>
      </c>
      <c r="F282" s="148" t="s">
        <v>35</v>
      </c>
      <c r="G282" s="63"/>
      <c r="H282" s="249"/>
      <c r="I282" s="249"/>
      <c r="J282" s="249"/>
      <c r="K282" s="249"/>
      <c r="L282" s="1369" t="s">
        <v>557</v>
      </c>
      <c r="M282" s="1369"/>
      <c r="N282" s="1369"/>
      <c r="O282" s="1369"/>
      <c r="P282" s="1369"/>
      <c r="Q282" s="1369"/>
      <c r="R282" s="1369"/>
      <c r="S282" s="1369"/>
      <c r="T282" s="1369"/>
      <c r="U282" s="1369"/>
      <c r="V282" s="1369"/>
      <c r="W282" s="1369"/>
      <c r="X282" s="1369"/>
      <c r="Y282" s="1369"/>
      <c r="Z282" s="1369"/>
      <c r="AA282" s="1369"/>
      <c r="AB282" s="1369"/>
      <c r="AC282" s="1369"/>
      <c r="AD282" s="1369"/>
      <c r="AE282" s="1369"/>
      <c r="AF282" s="1369"/>
      <c r="AG282" s="1369"/>
      <c r="AH282" s="1369"/>
      <c r="AI282" s="1369"/>
      <c r="AJ282" s="1369"/>
      <c r="AK282" s="1369"/>
      <c r="AL282" s="1369"/>
      <c r="AM282" s="1369"/>
      <c r="AN282" s="1369"/>
      <c r="AO282" s="1369"/>
      <c r="AP282" s="1369"/>
      <c r="AQ282" s="1369"/>
      <c r="AR282" s="1369"/>
      <c r="AS282" s="1369"/>
      <c r="AT282" s="1369"/>
      <c r="AU282" s="1369"/>
      <c r="AV282" s="1369"/>
      <c r="AW282" s="1370" t="s">
        <v>555</v>
      </c>
      <c r="AX282" s="1370"/>
      <c r="AY282" s="1370"/>
      <c r="AZ282" s="1370"/>
      <c r="BA282" s="1370"/>
      <c r="BB282" s="1370"/>
      <c r="BC282" s="1370"/>
      <c r="BD282" s="1370"/>
      <c r="BE282" s="1370"/>
      <c r="BF282" s="1370"/>
      <c r="BG282" s="1370"/>
      <c r="BH282" s="1370"/>
      <c r="BI282" s="1370"/>
      <c r="BJ282" s="1370"/>
      <c r="BK282" s="1370"/>
      <c r="BL282" s="1370"/>
      <c r="BM282" s="1370"/>
      <c r="BN282" s="1370"/>
      <c r="BO282" s="1370"/>
      <c r="BP282" s="1370"/>
      <c r="BQ282" s="1370"/>
      <c r="BR282" s="1370"/>
      <c r="BS282" s="1370"/>
      <c r="BT282" s="1370"/>
      <c r="BU282" s="1370"/>
      <c r="BV282" s="1370"/>
      <c r="BW282" s="1370"/>
      <c r="BX282" s="1370"/>
      <c r="BY282" s="1370"/>
      <c r="BZ282" s="1370"/>
    </row>
    <row r="283" spans="1:78" ht="12.75" hidden="1" customHeight="1" outlineLevel="1">
      <c r="A283" s="12"/>
      <c r="B283" s="154"/>
      <c r="C283" s="255" t="str">
        <f>+'CUENTA DE LAS AAPP AGREGADAS'!D5</f>
        <v>RC.AAPP</v>
      </c>
      <c r="D283" s="255" t="str">
        <f>+'CUENTA DE LAS AAPP AGREGADAS'!D4</f>
        <v>RECURSOS CORRIENTES</v>
      </c>
      <c r="E283" s="148" t="s">
        <v>1</v>
      </c>
      <c r="F283" s="148" t="s">
        <v>35</v>
      </c>
      <c r="G283" s="63"/>
      <c r="H283" s="249"/>
      <c r="I283" s="249"/>
      <c r="J283" s="249"/>
      <c r="K283" s="249"/>
      <c r="L283" s="1369" t="s">
        <v>557</v>
      </c>
      <c r="M283" s="1369"/>
      <c r="N283" s="1369"/>
      <c r="O283" s="1369"/>
      <c r="P283" s="1369"/>
      <c r="Q283" s="1369"/>
      <c r="R283" s="1369"/>
      <c r="S283" s="1369"/>
      <c r="T283" s="1369"/>
      <c r="U283" s="1369"/>
      <c r="V283" s="1369"/>
      <c r="W283" s="1369"/>
      <c r="X283" s="1369"/>
      <c r="Y283" s="1369"/>
      <c r="Z283" s="1369"/>
      <c r="AA283" s="1369"/>
      <c r="AB283" s="1369"/>
      <c r="AC283" s="1369"/>
      <c r="AD283" s="1369"/>
      <c r="AE283" s="1369"/>
      <c r="AF283" s="1369"/>
      <c r="AG283" s="1369"/>
      <c r="AH283" s="1369"/>
      <c r="AI283" s="1369"/>
      <c r="AJ283" s="1369"/>
      <c r="AK283" s="1369"/>
      <c r="AL283" s="1369"/>
      <c r="AM283" s="1369"/>
      <c r="AN283" s="1369"/>
      <c r="AO283" s="1369"/>
      <c r="AP283" s="1369"/>
      <c r="AQ283" s="1369"/>
      <c r="AR283" s="1369"/>
      <c r="AS283" s="1369"/>
      <c r="AT283" s="1369"/>
      <c r="AU283" s="1369"/>
      <c r="AV283" s="1369"/>
      <c r="AW283" s="1370" t="s">
        <v>555</v>
      </c>
      <c r="AX283" s="1370"/>
      <c r="AY283" s="1370"/>
      <c r="AZ283" s="1370"/>
      <c r="BA283" s="1370"/>
      <c r="BB283" s="1370"/>
      <c r="BC283" s="1370"/>
      <c r="BD283" s="1370"/>
      <c r="BE283" s="1370"/>
      <c r="BF283" s="1370"/>
      <c r="BG283" s="1370"/>
      <c r="BH283" s="1370"/>
      <c r="BI283" s="1370"/>
      <c r="BJ283" s="1370"/>
      <c r="BK283" s="1370"/>
      <c r="BL283" s="1370"/>
      <c r="BM283" s="1370"/>
      <c r="BN283" s="1370"/>
      <c r="BO283" s="1370"/>
      <c r="BP283" s="1370"/>
      <c r="BQ283" s="1370"/>
      <c r="BR283" s="1370"/>
      <c r="BS283" s="1370"/>
      <c r="BT283" s="1370"/>
      <c r="BU283" s="1370"/>
      <c r="BV283" s="1370"/>
      <c r="BW283" s="1370"/>
      <c r="BX283" s="1370"/>
      <c r="BY283" s="1370"/>
      <c r="BZ283" s="1370"/>
    </row>
    <row r="284" spans="1:78" ht="12.75" hidden="1" customHeight="1" outlineLevel="1">
      <c r="A284" s="12"/>
      <c r="B284" s="154"/>
      <c r="C284" s="255" t="str">
        <f>+'CUENTA DE LAS AAPP AGREGADAS'!E5</f>
        <v>VR.AAPP</v>
      </c>
      <c r="D284" s="255" t="str">
        <f>+'CUENTA DE LAS AAPP AGREGADAS'!E4</f>
        <v>Producción de mercado y producción para uso final propio [P.11, P.12]</v>
      </c>
      <c r="E284" s="148" t="s">
        <v>1</v>
      </c>
      <c r="F284" s="148" t="s">
        <v>35</v>
      </c>
      <c r="G284" s="63"/>
      <c r="H284" s="249"/>
      <c r="I284" s="249"/>
      <c r="J284" s="249"/>
      <c r="K284" s="249"/>
      <c r="L284" s="1369" t="s">
        <v>557</v>
      </c>
      <c r="M284" s="1369"/>
      <c r="N284" s="1369"/>
      <c r="O284" s="1369"/>
      <c r="P284" s="1369"/>
      <c r="Q284" s="1369"/>
      <c r="R284" s="1369"/>
      <c r="S284" s="1369"/>
      <c r="T284" s="1369"/>
      <c r="U284" s="1369"/>
      <c r="V284" s="1369"/>
      <c r="W284" s="1369"/>
      <c r="X284" s="1369"/>
      <c r="Y284" s="1369"/>
      <c r="Z284" s="1369"/>
      <c r="AA284" s="1369"/>
      <c r="AB284" s="1369"/>
      <c r="AC284" s="1369"/>
      <c r="AD284" s="1369"/>
      <c r="AE284" s="1369"/>
      <c r="AF284" s="1369"/>
      <c r="AG284" s="1369"/>
      <c r="AH284" s="1369"/>
      <c r="AI284" s="1369"/>
      <c r="AJ284" s="1369"/>
      <c r="AK284" s="1369"/>
      <c r="AL284" s="1369"/>
      <c r="AM284" s="1369"/>
      <c r="AN284" s="1369"/>
      <c r="AO284" s="1369"/>
      <c r="AP284" s="1369"/>
      <c r="AQ284" s="1369"/>
      <c r="AR284" s="1369"/>
      <c r="AS284" s="1369"/>
      <c r="AT284" s="1369"/>
      <c r="AU284" s="1369"/>
      <c r="AV284" s="1369"/>
      <c r="AW284" s="1370" t="s">
        <v>555</v>
      </c>
      <c r="AX284" s="1370"/>
      <c r="AY284" s="1370"/>
      <c r="AZ284" s="1370"/>
      <c r="BA284" s="1370"/>
      <c r="BB284" s="1370"/>
      <c r="BC284" s="1370"/>
      <c r="BD284" s="1370"/>
      <c r="BE284" s="1370"/>
      <c r="BF284" s="1370"/>
      <c r="BG284" s="1370"/>
      <c r="BH284" s="1370"/>
      <c r="BI284" s="1370"/>
      <c r="BJ284" s="1370"/>
      <c r="BK284" s="1370"/>
      <c r="BL284" s="1370"/>
      <c r="BM284" s="1370"/>
      <c r="BN284" s="1370"/>
      <c r="BO284" s="1370"/>
      <c r="BP284" s="1370"/>
      <c r="BQ284" s="1370"/>
      <c r="BR284" s="1370"/>
      <c r="BS284" s="1370"/>
      <c r="BT284" s="1370"/>
      <c r="BU284" s="1370"/>
      <c r="BV284" s="1370"/>
      <c r="BW284" s="1370"/>
      <c r="BX284" s="1370"/>
      <c r="BY284" s="1370"/>
      <c r="BZ284" s="1370"/>
    </row>
    <row r="285" spans="1:78" ht="12.75" hidden="1" customHeight="1" outlineLevel="1">
      <c r="A285" s="12"/>
      <c r="B285" s="154"/>
      <c r="C285" s="255" t="str">
        <f>+'CUENTA DE LAS AAPP AGREGADAS'!F5</f>
        <v>POPNM.AAPP</v>
      </c>
      <c r="D285" s="255" t="str">
        <f>+'CUENTA DE LAS AAPP AGREGADAS'!F4</f>
        <v>Pagos por otra producción no de mercado (P.131)</v>
      </c>
      <c r="E285" s="148" t="s">
        <v>1</v>
      </c>
      <c r="F285" s="148" t="s">
        <v>35</v>
      </c>
      <c r="G285" s="63"/>
      <c r="H285" s="249"/>
      <c r="I285" s="249"/>
      <c r="J285" s="249"/>
      <c r="K285" s="249"/>
      <c r="L285" s="1369" t="s">
        <v>557</v>
      </c>
      <c r="M285" s="1369"/>
      <c r="N285" s="1369"/>
      <c r="O285" s="1369"/>
      <c r="P285" s="1369"/>
      <c r="Q285" s="1369"/>
      <c r="R285" s="1369"/>
      <c r="S285" s="1369"/>
      <c r="T285" s="1369"/>
      <c r="U285" s="1369"/>
      <c r="V285" s="1369"/>
      <c r="W285" s="1369"/>
      <c r="X285" s="1369"/>
      <c r="Y285" s="1369"/>
      <c r="Z285" s="1369"/>
      <c r="AA285" s="1369"/>
      <c r="AB285" s="1369"/>
      <c r="AC285" s="1369"/>
      <c r="AD285" s="1369"/>
      <c r="AE285" s="1369"/>
      <c r="AF285" s="1369"/>
      <c r="AG285" s="1369"/>
      <c r="AH285" s="1369"/>
      <c r="AI285" s="1369"/>
      <c r="AJ285" s="1369"/>
      <c r="AK285" s="1369"/>
      <c r="AL285" s="1369"/>
      <c r="AM285" s="1369"/>
      <c r="AN285" s="1369"/>
      <c r="AO285" s="1369"/>
      <c r="AP285" s="1369"/>
      <c r="AQ285" s="1369"/>
      <c r="AR285" s="1369"/>
      <c r="AS285" s="1369"/>
      <c r="AT285" s="1369"/>
      <c r="AU285" s="1369"/>
      <c r="AV285" s="1369"/>
      <c r="AW285" s="1370" t="s">
        <v>555</v>
      </c>
      <c r="AX285" s="1370"/>
      <c r="AY285" s="1370"/>
      <c r="AZ285" s="1370"/>
      <c r="BA285" s="1370"/>
      <c r="BB285" s="1370"/>
      <c r="BC285" s="1370"/>
      <c r="BD285" s="1370"/>
      <c r="BE285" s="1370"/>
      <c r="BF285" s="1370"/>
      <c r="BG285" s="1370"/>
      <c r="BH285" s="1370"/>
      <c r="BI285" s="1370"/>
      <c r="BJ285" s="1370"/>
      <c r="BK285" s="1370"/>
      <c r="BL285" s="1370"/>
      <c r="BM285" s="1370"/>
      <c r="BN285" s="1370"/>
      <c r="BO285" s="1370"/>
      <c r="BP285" s="1370"/>
      <c r="BQ285" s="1370"/>
      <c r="BR285" s="1370"/>
      <c r="BS285" s="1370"/>
      <c r="BT285" s="1370"/>
      <c r="BU285" s="1370"/>
      <c r="BV285" s="1370"/>
      <c r="BW285" s="1370"/>
      <c r="BX285" s="1370"/>
      <c r="BY285" s="1370"/>
      <c r="BZ285" s="1370"/>
    </row>
    <row r="286" spans="1:78" ht="12.75" hidden="1" customHeight="1" outlineLevel="1">
      <c r="A286" s="12"/>
      <c r="B286" s="154"/>
      <c r="C286" s="255" t="str">
        <f>+'CUENTA DE LAS AAPP AGREGADAS'!G5</f>
        <v>PP.AAPP</v>
      </c>
      <c r="D286" s="255" t="str">
        <f>+'CUENTA DE LAS AAPP AGREGADAS'!G4</f>
        <v>Pagos Parciales</v>
      </c>
      <c r="E286" s="148" t="s">
        <v>1</v>
      </c>
      <c r="F286" s="148" t="s">
        <v>35</v>
      </c>
      <c r="G286" s="63"/>
      <c r="H286" s="249"/>
      <c r="I286" s="249"/>
      <c r="J286" s="249"/>
      <c r="K286" s="249"/>
      <c r="L286" s="1369" t="s">
        <v>557</v>
      </c>
      <c r="M286" s="1369"/>
      <c r="N286" s="1369"/>
      <c r="O286" s="1369"/>
      <c r="P286" s="1369"/>
      <c r="Q286" s="1369"/>
      <c r="R286" s="1369"/>
      <c r="S286" s="1369"/>
      <c r="T286" s="1369"/>
      <c r="U286" s="1369"/>
      <c r="V286" s="1369"/>
      <c r="W286" s="1369"/>
      <c r="X286" s="1369"/>
      <c r="Y286" s="1369"/>
      <c r="Z286" s="1369"/>
      <c r="AA286" s="1369"/>
      <c r="AB286" s="1369"/>
      <c r="AC286" s="1369"/>
      <c r="AD286" s="1369"/>
      <c r="AE286" s="1369"/>
      <c r="AF286" s="1369"/>
      <c r="AG286" s="1369"/>
      <c r="AH286" s="1369"/>
      <c r="AI286" s="1369"/>
      <c r="AJ286" s="1369"/>
      <c r="AK286" s="1369"/>
      <c r="AL286" s="1369"/>
      <c r="AM286" s="1369"/>
      <c r="AN286" s="1369"/>
      <c r="AO286" s="1369"/>
      <c r="AP286" s="1369"/>
      <c r="AQ286" s="1369"/>
      <c r="AR286" s="1369"/>
      <c r="AS286" s="1369"/>
      <c r="AT286" s="1369"/>
      <c r="AU286" s="1369"/>
      <c r="AV286" s="1369"/>
      <c r="AW286" s="138"/>
      <c r="AX286" s="138"/>
      <c r="AY286" s="138"/>
      <c r="AZ286" s="138"/>
      <c r="BA286" s="138"/>
      <c r="BB286" s="138"/>
      <c r="BC286" s="138"/>
      <c r="BD286" s="138"/>
      <c r="BE286" s="138"/>
      <c r="BF286" s="138"/>
      <c r="BG286" s="138"/>
      <c r="BH286" s="138"/>
      <c r="BI286" s="138"/>
      <c r="BJ286" s="138"/>
      <c r="BK286" s="138"/>
      <c r="BL286" s="138"/>
      <c r="BM286" s="138"/>
      <c r="BN286" s="138"/>
      <c r="BO286" s="138"/>
      <c r="BP286" s="138"/>
      <c r="BQ286" s="138"/>
      <c r="BR286" s="138"/>
      <c r="BS286" s="138"/>
      <c r="BT286" s="138"/>
    </row>
    <row r="287" spans="1:78" ht="12.75" hidden="1" customHeight="1" outlineLevel="1">
      <c r="A287" s="12"/>
      <c r="B287" s="154"/>
      <c r="C287" s="255" t="str">
        <f>+'CUENTA DE LAS AAPP AGREGADAS'!H5</f>
        <v>IPIMP.AAPP</v>
      </c>
      <c r="D287" s="255" t="str">
        <f>+'CUENTA DE LAS AAPP AGREGADAS'!H4</f>
        <v>Impuestos sobre la producción y las importaciones (D.2)</v>
      </c>
      <c r="E287" s="148" t="s">
        <v>1</v>
      </c>
      <c r="F287" s="148" t="s">
        <v>35</v>
      </c>
      <c r="G287" s="63"/>
      <c r="H287" s="249"/>
      <c r="I287" s="249"/>
      <c r="J287" s="249"/>
      <c r="K287" s="249"/>
      <c r="L287" s="1369" t="s">
        <v>557</v>
      </c>
      <c r="M287" s="1369"/>
      <c r="N287" s="1369"/>
      <c r="O287" s="1369"/>
      <c r="P287" s="1369"/>
      <c r="Q287" s="1369"/>
      <c r="R287" s="1369"/>
      <c r="S287" s="1369"/>
      <c r="T287" s="1369"/>
      <c r="U287" s="1369"/>
      <c r="V287" s="1369"/>
      <c r="W287" s="1369"/>
      <c r="X287" s="1369"/>
      <c r="Y287" s="1369"/>
      <c r="Z287" s="1369"/>
      <c r="AA287" s="1369"/>
      <c r="AB287" s="1369"/>
      <c r="AC287" s="1369"/>
      <c r="AD287" s="1369"/>
      <c r="AE287" s="1369"/>
      <c r="AF287" s="1369"/>
      <c r="AG287" s="1369"/>
      <c r="AH287" s="1369"/>
      <c r="AI287" s="1369"/>
      <c r="AJ287" s="1369"/>
      <c r="AK287" s="1369"/>
      <c r="AL287" s="1369"/>
      <c r="AM287" s="1369"/>
      <c r="AN287" s="1369"/>
      <c r="AO287" s="1369"/>
      <c r="AP287" s="1369"/>
      <c r="AQ287" s="1369"/>
      <c r="AR287" s="1369"/>
      <c r="AS287" s="1369"/>
      <c r="AT287" s="1369"/>
      <c r="AU287" s="1369"/>
      <c r="AV287" s="1369"/>
      <c r="AW287" s="1370" t="s">
        <v>555</v>
      </c>
      <c r="AX287" s="1370"/>
      <c r="AY287" s="1370"/>
      <c r="AZ287" s="1370"/>
      <c r="BA287" s="1370"/>
      <c r="BB287" s="1370"/>
      <c r="BC287" s="1370"/>
      <c r="BD287" s="1370"/>
      <c r="BE287" s="1370"/>
      <c r="BF287" s="1370"/>
      <c r="BG287" s="1370"/>
      <c r="BH287" s="1370"/>
      <c r="BI287" s="1370"/>
      <c r="BJ287" s="1370"/>
      <c r="BK287" s="1370"/>
      <c r="BL287" s="1370"/>
      <c r="BM287" s="1370"/>
      <c r="BN287" s="1370"/>
      <c r="BO287" s="1370"/>
      <c r="BP287" s="1370"/>
      <c r="BQ287" s="1370"/>
      <c r="BR287" s="1370"/>
      <c r="BS287" s="1370"/>
      <c r="BT287" s="1370"/>
      <c r="BU287" s="1370"/>
      <c r="BV287" s="1370"/>
      <c r="BW287" s="1370"/>
      <c r="BX287" s="1370"/>
      <c r="BY287" s="1370"/>
      <c r="BZ287" s="1370"/>
    </row>
    <row r="288" spans="1:78" ht="12.75" hidden="1" customHeight="1" outlineLevel="1">
      <c r="A288" s="12"/>
      <c r="B288" s="154"/>
      <c r="C288" s="255" t="str">
        <f>+'CUENTA DE LAS AAPP AGREGADAS'!I5</f>
        <v>RP.AAPP</v>
      </c>
      <c r="D288" s="255" t="str">
        <f>+'CUENTA DE LAS AAPP AGREGADAS'!I4</f>
        <v>Rentas de la propiedad (D.4)</v>
      </c>
      <c r="E288" s="148" t="s">
        <v>1</v>
      </c>
      <c r="F288" s="148" t="s">
        <v>35</v>
      </c>
      <c r="G288" s="63"/>
      <c r="H288" s="249"/>
      <c r="I288" s="249"/>
      <c r="J288" s="249"/>
      <c r="K288" s="249"/>
      <c r="L288" s="1369" t="s">
        <v>557</v>
      </c>
      <c r="M288" s="1369"/>
      <c r="N288" s="1369"/>
      <c r="O288" s="1369"/>
      <c r="P288" s="1369"/>
      <c r="Q288" s="1369"/>
      <c r="R288" s="1369"/>
      <c r="S288" s="1369"/>
      <c r="T288" s="1369"/>
      <c r="U288" s="1369"/>
      <c r="V288" s="1369"/>
      <c r="W288" s="1369"/>
      <c r="X288" s="1369"/>
      <c r="Y288" s="1369"/>
      <c r="Z288" s="1369"/>
      <c r="AA288" s="1369"/>
      <c r="AB288" s="1369"/>
      <c r="AC288" s="1369"/>
      <c r="AD288" s="1369"/>
      <c r="AE288" s="1369"/>
      <c r="AF288" s="1369"/>
      <c r="AG288" s="1369"/>
      <c r="AH288" s="1369"/>
      <c r="AI288" s="1369"/>
      <c r="AJ288" s="1369"/>
      <c r="AK288" s="1369"/>
      <c r="AL288" s="1369"/>
      <c r="AM288" s="1369"/>
      <c r="AN288" s="1369"/>
      <c r="AO288" s="1369"/>
      <c r="AP288" s="1369"/>
      <c r="AQ288" s="1369"/>
      <c r="AR288" s="1369"/>
      <c r="AS288" s="1369"/>
      <c r="AT288" s="1369"/>
      <c r="AU288" s="1369"/>
      <c r="AV288" s="1369"/>
      <c r="AW288" s="1370" t="s">
        <v>555</v>
      </c>
      <c r="AX288" s="1370"/>
      <c r="AY288" s="1370"/>
      <c r="AZ288" s="1370"/>
      <c r="BA288" s="1370"/>
      <c r="BB288" s="1370"/>
      <c r="BC288" s="1370"/>
      <c r="BD288" s="1370"/>
      <c r="BE288" s="1370"/>
      <c r="BF288" s="1370"/>
      <c r="BG288" s="1370"/>
      <c r="BH288" s="1370"/>
      <c r="BI288" s="1370"/>
      <c r="BJ288" s="1370"/>
      <c r="BK288" s="1370"/>
      <c r="BL288" s="1370"/>
      <c r="BM288" s="1370"/>
      <c r="BN288" s="1370"/>
      <c r="BO288" s="1370"/>
      <c r="BP288" s="1370"/>
      <c r="BQ288" s="1370"/>
      <c r="BR288" s="1370"/>
      <c r="BS288" s="1370"/>
      <c r="BT288" s="1370"/>
      <c r="BU288" s="1370"/>
      <c r="BV288" s="1370"/>
      <c r="BW288" s="1370"/>
      <c r="BX288" s="1370"/>
      <c r="BY288" s="1370"/>
      <c r="BZ288" s="1370"/>
    </row>
    <row r="289" spans="1:78" ht="12.75" hidden="1" customHeight="1" outlineLevel="1">
      <c r="A289" s="12"/>
      <c r="B289" s="154"/>
      <c r="C289" s="255" t="str">
        <f>+'CUENTA DE LAS AAPP AGREGADAS'!J5</f>
        <v>IRP.AAPP</v>
      </c>
      <c r="D289" s="255" t="str">
        <f>+'CUENTA DE LAS AAPP AGREGADAS'!J4</f>
        <v>Impuestos corrientes sobre la renta, el patrimonio, etc. (D.5)</v>
      </c>
      <c r="E289" s="148" t="s">
        <v>1</v>
      </c>
      <c r="F289" s="148" t="s">
        <v>35</v>
      </c>
      <c r="G289" s="63"/>
      <c r="H289" s="249"/>
      <c r="I289" s="249"/>
      <c r="J289" s="249"/>
      <c r="K289" s="249"/>
      <c r="L289" s="1369" t="s">
        <v>557</v>
      </c>
      <c r="M289" s="1369"/>
      <c r="N289" s="1369"/>
      <c r="O289" s="1369"/>
      <c r="P289" s="1369"/>
      <c r="Q289" s="1369"/>
      <c r="R289" s="1369"/>
      <c r="S289" s="1369"/>
      <c r="T289" s="1369"/>
      <c r="U289" s="1369"/>
      <c r="V289" s="1369"/>
      <c r="W289" s="1369"/>
      <c r="X289" s="1369"/>
      <c r="Y289" s="1369"/>
      <c r="Z289" s="1369"/>
      <c r="AA289" s="1369"/>
      <c r="AB289" s="1369"/>
      <c r="AC289" s="1369"/>
      <c r="AD289" s="1369"/>
      <c r="AE289" s="1369"/>
      <c r="AF289" s="1369"/>
      <c r="AG289" s="1369"/>
      <c r="AH289" s="1369"/>
      <c r="AI289" s="1369"/>
      <c r="AJ289" s="1369"/>
      <c r="AK289" s="1369"/>
      <c r="AL289" s="1369"/>
      <c r="AM289" s="1369"/>
      <c r="AN289" s="1369"/>
      <c r="AO289" s="1369"/>
      <c r="AP289" s="1369"/>
      <c r="AQ289" s="1369"/>
      <c r="AR289" s="1369"/>
      <c r="AS289" s="1369"/>
      <c r="AT289" s="1369"/>
      <c r="AU289" s="1369"/>
      <c r="AV289" s="1369"/>
      <c r="AW289" s="1370" t="s">
        <v>555</v>
      </c>
      <c r="AX289" s="1370"/>
      <c r="AY289" s="1370"/>
      <c r="AZ289" s="1370"/>
      <c r="BA289" s="1370"/>
      <c r="BB289" s="1370"/>
      <c r="BC289" s="1370"/>
      <c r="BD289" s="1370"/>
      <c r="BE289" s="1370"/>
      <c r="BF289" s="1370"/>
      <c r="BG289" s="1370"/>
      <c r="BH289" s="1370"/>
      <c r="BI289" s="1370"/>
      <c r="BJ289" s="1370"/>
      <c r="BK289" s="1370"/>
      <c r="BL289" s="1370"/>
      <c r="BM289" s="1370"/>
      <c r="BN289" s="1370"/>
      <c r="BO289" s="1370"/>
      <c r="BP289" s="1370"/>
      <c r="BQ289" s="1370"/>
      <c r="BR289" s="1370"/>
      <c r="BS289" s="1370"/>
      <c r="BT289" s="1370"/>
      <c r="BU289" s="1370"/>
      <c r="BV289" s="1370"/>
      <c r="BW289" s="1370"/>
      <c r="BX289" s="1370"/>
      <c r="BY289" s="1370"/>
      <c r="BZ289" s="1370"/>
    </row>
    <row r="290" spans="1:78" ht="12.75" hidden="1" customHeight="1" outlineLevel="1">
      <c r="A290" s="12"/>
      <c r="B290" s="154"/>
      <c r="C290" s="255" t="str">
        <f>+'CUENTA DE LAS AAPP AGREGADAS'!K5</f>
        <v>CS.AAPP</v>
      </c>
      <c r="D290" s="255" t="str">
        <f>+'CUENTA DE LAS AAPP AGREGADAS'!K4</f>
        <v>Cotizaciones sociales (D.61)</v>
      </c>
      <c r="E290" s="148" t="s">
        <v>1</v>
      </c>
      <c r="F290" s="148" t="s">
        <v>35</v>
      </c>
      <c r="G290" s="63"/>
      <c r="H290" s="249"/>
      <c r="I290" s="249"/>
      <c r="J290" s="249"/>
      <c r="K290" s="249"/>
      <c r="L290" s="1369" t="s">
        <v>557</v>
      </c>
      <c r="M290" s="1369"/>
      <c r="N290" s="1369"/>
      <c r="O290" s="1369"/>
      <c r="P290" s="1369"/>
      <c r="Q290" s="1369"/>
      <c r="R290" s="1369"/>
      <c r="S290" s="1369"/>
      <c r="T290" s="1369"/>
      <c r="U290" s="1369"/>
      <c r="V290" s="1369"/>
      <c r="W290" s="1369"/>
      <c r="X290" s="1369"/>
      <c r="Y290" s="1369"/>
      <c r="Z290" s="1369"/>
      <c r="AA290" s="1369"/>
      <c r="AB290" s="1369"/>
      <c r="AC290" s="1369"/>
      <c r="AD290" s="1369"/>
      <c r="AE290" s="1369"/>
      <c r="AF290" s="1369"/>
      <c r="AG290" s="1369"/>
      <c r="AH290" s="1369"/>
      <c r="AI290" s="1369"/>
      <c r="AJ290" s="1369"/>
      <c r="AK290" s="1369"/>
      <c r="AL290" s="1369"/>
      <c r="AM290" s="1369"/>
      <c r="AN290" s="1369"/>
      <c r="AO290" s="1369"/>
      <c r="AP290" s="1369"/>
      <c r="AQ290" s="1369"/>
      <c r="AR290" s="1369"/>
      <c r="AS290" s="1369"/>
      <c r="AT290" s="1369"/>
      <c r="AU290" s="1369"/>
      <c r="AV290" s="1369"/>
      <c r="AW290" s="1370" t="s">
        <v>555</v>
      </c>
      <c r="AX290" s="1370"/>
      <c r="AY290" s="1370"/>
      <c r="AZ290" s="1370"/>
      <c r="BA290" s="1370"/>
      <c r="BB290" s="1370"/>
      <c r="BC290" s="1370"/>
      <c r="BD290" s="1370"/>
      <c r="BE290" s="1370"/>
      <c r="BF290" s="1370"/>
      <c r="BG290" s="1370"/>
      <c r="BH290" s="1370"/>
      <c r="BI290" s="1370"/>
      <c r="BJ290" s="1370"/>
      <c r="BK290" s="1370"/>
      <c r="BL290" s="1370"/>
      <c r="BM290" s="1370"/>
      <c r="BN290" s="1370"/>
      <c r="BO290" s="1370"/>
      <c r="BP290" s="1370"/>
      <c r="BQ290" s="1370"/>
      <c r="BR290" s="1370"/>
      <c r="BS290" s="1370"/>
      <c r="BT290" s="1370"/>
      <c r="BU290" s="1370"/>
      <c r="BV290" s="1370"/>
      <c r="BW290" s="1370"/>
      <c r="BX290" s="1370"/>
      <c r="BY290" s="1370"/>
      <c r="BZ290" s="1370"/>
    </row>
    <row r="291" spans="1:78" ht="12.75" hidden="1" customHeight="1" outlineLevel="1">
      <c r="A291" s="12"/>
      <c r="B291" s="154"/>
      <c r="C291" s="255" t="str">
        <f>+'CUENTA DE LAS AAPP AGREGADAS'!L5</f>
        <v>TrC.AAPP</v>
      </c>
      <c r="D291" s="255" t="str">
        <f>+'CUENTA DE LAS AAPP AGREGADAS'!L4</f>
        <v>Transferencias corrientes (D.7)</v>
      </c>
      <c r="E291" s="148" t="s">
        <v>1</v>
      </c>
      <c r="F291" s="148" t="s">
        <v>35</v>
      </c>
      <c r="G291" s="63"/>
      <c r="H291" s="249"/>
      <c r="I291" s="249"/>
      <c r="J291" s="249"/>
      <c r="K291" s="249"/>
      <c r="L291" s="1369" t="s">
        <v>557</v>
      </c>
      <c r="M291" s="1369"/>
      <c r="N291" s="1369"/>
      <c r="O291" s="1369"/>
      <c r="P291" s="1369"/>
      <c r="Q291" s="1369"/>
      <c r="R291" s="1369"/>
      <c r="S291" s="1369"/>
      <c r="T291" s="1369"/>
      <c r="U291" s="1369"/>
      <c r="V291" s="1369"/>
      <c r="W291" s="1369"/>
      <c r="X291" s="1369"/>
      <c r="Y291" s="1369"/>
      <c r="Z291" s="1369"/>
      <c r="AA291" s="1369"/>
      <c r="AB291" s="1369"/>
      <c r="AC291" s="1369"/>
      <c r="AD291" s="1369"/>
      <c r="AE291" s="1369"/>
      <c r="AF291" s="1369"/>
      <c r="AG291" s="1369"/>
      <c r="AH291" s="1369"/>
      <c r="AI291" s="1369"/>
      <c r="AJ291" s="1369"/>
      <c r="AK291" s="1369"/>
      <c r="AL291" s="1369"/>
      <c r="AM291" s="1369"/>
      <c r="AN291" s="1369"/>
      <c r="AO291" s="1369"/>
      <c r="AP291" s="1369"/>
      <c r="AQ291" s="1369"/>
      <c r="AR291" s="1369"/>
      <c r="AS291" s="1369"/>
      <c r="AT291" s="1369"/>
      <c r="AU291" s="1369"/>
      <c r="AV291" s="1369"/>
      <c r="AW291" s="1370" t="s">
        <v>555</v>
      </c>
      <c r="AX291" s="1370"/>
      <c r="AY291" s="1370"/>
      <c r="AZ291" s="1370"/>
      <c r="BA291" s="1370"/>
      <c r="BB291" s="1370"/>
      <c r="BC291" s="1370"/>
      <c r="BD291" s="1370"/>
      <c r="BE291" s="1370"/>
      <c r="BF291" s="1370"/>
      <c r="BG291" s="1370"/>
      <c r="BH291" s="1370"/>
      <c r="BI291" s="1370"/>
      <c r="BJ291" s="1370"/>
      <c r="BK291" s="1370"/>
      <c r="BL291" s="1370"/>
      <c r="BM291" s="1370"/>
      <c r="BN291" s="1370"/>
      <c r="BO291" s="1370"/>
      <c r="BP291" s="1370"/>
      <c r="BQ291" s="1370"/>
      <c r="BR291" s="1370"/>
      <c r="BS291" s="1370"/>
      <c r="BT291" s="1370"/>
      <c r="BU291" s="1370"/>
      <c r="BV291" s="1370"/>
      <c r="BW291" s="1370"/>
      <c r="BX291" s="1370"/>
      <c r="BY291" s="1370"/>
      <c r="BZ291" s="1370"/>
    </row>
    <row r="292" spans="1:78" ht="12.75" hidden="1" customHeight="1" outlineLevel="1">
      <c r="A292" s="12"/>
      <c r="B292" s="154"/>
      <c r="C292" s="255" t="str">
        <f>+'CUENTA DE LAS AAPP AGREGADAS'!M5</f>
        <v>RCAP.AAPP</v>
      </c>
      <c r="D292" s="255" t="str">
        <f>+'CUENTA DE LAS AAPP AGREGADAS'!M4</f>
        <v>RECURSOS  DE CAPITAL</v>
      </c>
      <c r="E292" s="148" t="s">
        <v>1</v>
      </c>
      <c r="F292" s="148" t="s">
        <v>35</v>
      </c>
      <c r="G292" s="63"/>
      <c r="H292" s="249"/>
      <c r="I292" s="249"/>
      <c r="J292" s="249"/>
      <c r="K292" s="249"/>
      <c r="L292" s="1369" t="s">
        <v>557</v>
      </c>
      <c r="M292" s="1369"/>
      <c r="N292" s="1369"/>
      <c r="O292" s="1369"/>
      <c r="P292" s="1369"/>
      <c r="Q292" s="1369"/>
      <c r="R292" s="1369"/>
      <c r="S292" s="1369"/>
      <c r="T292" s="1369"/>
      <c r="U292" s="1369"/>
      <c r="V292" s="1369"/>
      <c r="W292" s="1369"/>
      <c r="X292" s="1369"/>
      <c r="Y292" s="1369"/>
      <c r="Z292" s="1369"/>
      <c r="AA292" s="1369"/>
      <c r="AB292" s="1369"/>
      <c r="AC292" s="1369"/>
      <c r="AD292" s="1369"/>
      <c r="AE292" s="1369"/>
      <c r="AF292" s="1369"/>
      <c r="AG292" s="1369"/>
      <c r="AH292" s="1369"/>
      <c r="AI292" s="1369"/>
      <c r="AJ292" s="1369"/>
      <c r="AK292" s="1369"/>
      <c r="AL292" s="1369"/>
      <c r="AM292" s="1369"/>
      <c r="AN292" s="1369"/>
      <c r="AO292" s="1369"/>
      <c r="AP292" s="1369"/>
      <c r="AQ292" s="1369"/>
      <c r="AR292" s="1369"/>
      <c r="AS292" s="1369"/>
      <c r="AT292" s="1369"/>
      <c r="AU292" s="1369"/>
      <c r="AV292" s="1369"/>
      <c r="AW292" s="1370" t="s">
        <v>555</v>
      </c>
      <c r="AX292" s="1370"/>
      <c r="AY292" s="1370"/>
      <c r="AZ292" s="1370"/>
      <c r="BA292" s="1370"/>
      <c r="BB292" s="1370"/>
      <c r="BC292" s="1370"/>
      <c r="BD292" s="1370"/>
      <c r="BE292" s="1370"/>
      <c r="BF292" s="1370"/>
      <c r="BG292" s="1370"/>
      <c r="BH292" s="1370"/>
      <c r="BI292" s="1370"/>
      <c r="BJ292" s="1370"/>
      <c r="BK292" s="1370"/>
      <c r="BL292" s="1370"/>
      <c r="BM292" s="1370"/>
      <c r="BN292" s="1370"/>
      <c r="BO292" s="1370"/>
      <c r="BP292" s="1370"/>
      <c r="BQ292" s="1370"/>
      <c r="BR292" s="1370"/>
      <c r="BS292" s="1370"/>
      <c r="BT292" s="1370"/>
      <c r="BU292" s="1370"/>
      <c r="BV292" s="1370"/>
      <c r="BW292" s="1370"/>
      <c r="BX292" s="1370"/>
      <c r="BY292" s="1370"/>
      <c r="BZ292" s="1370"/>
    </row>
    <row r="293" spans="1:78" ht="12.75" hidden="1" customHeight="1" outlineLevel="1">
      <c r="A293" s="12"/>
      <c r="B293" s="154"/>
      <c r="C293" s="255" t="str">
        <f>+'CUENTA DE LAS AAPP AGREGADAS'!N5</f>
        <v>ENF.AAPP</v>
      </c>
      <c r="D293" s="255" t="str">
        <f>+'CUENTA DE LAS AAPP AGREGADAS'!N4</f>
        <v>EMPLEOS NO FINANCIEROS</v>
      </c>
      <c r="E293" s="148" t="s">
        <v>1</v>
      </c>
      <c r="F293" s="148" t="s">
        <v>35</v>
      </c>
      <c r="G293" s="63"/>
      <c r="H293" s="249"/>
      <c r="I293" s="249"/>
      <c r="J293" s="249"/>
      <c r="K293" s="249"/>
      <c r="L293" s="1369" t="s">
        <v>557</v>
      </c>
      <c r="M293" s="1369"/>
      <c r="N293" s="1369"/>
      <c r="O293" s="1369"/>
      <c r="P293" s="1369"/>
      <c r="Q293" s="1369"/>
      <c r="R293" s="1369"/>
      <c r="S293" s="1369"/>
      <c r="T293" s="1369"/>
      <c r="U293" s="1369"/>
      <c r="V293" s="1369"/>
      <c r="W293" s="1369"/>
      <c r="X293" s="1369"/>
      <c r="Y293" s="1369"/>
      <c r="Z293" s="1369"/>
      <c r="AA293" s="1369"/>
      <c r="AB293" s="1369"/>
      <c r="AC293" s="1369"/>
      <c r="AD293" s="1369"/>
      <c r="AE293" s="1369"/>
      <c r="AF293" s="1369"/>
      <c r="AG293" s="1369"/>
      <c r="AH293" s="1369"/>
      <c r="AI293" s="1369"/>
      <c r="AJ293" s="1369"/>
      <c r="AK293" s="1369"/>
      <c r="AL293" s="1369"/>
      <c r="AM293" s="1369"/>
      <c r="AN293" s="1369"/>
      <c r="AO293" s="1369"/>
      <c r="AP293" s="1369"/>
      <c r="AQ293" s="1369"/>
      <c r="AR293" s="1369"/>
      <c r="AS293" s="1369"/>
      <c r="AT293" s="1369"/>
      <c r="AU293" s="1369"/>
      <c r="AV293" s="1369"/>
      <c r="AW293" s="1370" t="s">
        <v>555</v>
      </c>
      <c r="AX293" s="1370"/>
      <c r="AY293" s="1370"/>
      <c r="AZ293" s="1370"/>
      <c r="BA293" s="1370"/>
      <c r="BB293" s="1370"/>
      <c r="BC293" s="1370"/>
      <c r="BD293" s="1370"/>
      <c r="BE293" s="1370"/>
      <c r="BF293" s="1370"/>
      <c r="BG293" s="1370"/>
      <c r="BH293" s="1370"/>
      <c r="BI293" s="1370"/>
      <c r="BJ293" s="1370"/>
      <c r="BK293" s="1370"/>
      <c r="BL293" s="1370"/>
      <c r="BM293" s="1370"/>
      <c r="BN293" s="1370"/>
      <c r="BO293" s="1370"/>
      <c r="BP293" s="1370"/>
      <c r="BQ293" s="1370"/>
      <c r="BR293" s="1370"/>
      <c r="BS293" s="1370"/>
      <c r="BT293" s="1370"/>
      <c r="BU293" s="1370"/>
      <c r="BV293" s="1370"/>
      <c r="BW293" s="1370"/>
      <c r="BX293" s="1370"/>
      <c r="BY293" s="1370"/>
      <c r="BZ293" s="1370"/>
    </row>
    <row r="294" spans="1:78" ht="12.75" hidden="1" customHeight="1" outlineLevel="1">
      <c r="A294" s="12"/>
      <c r="B294" s="154"/>
      <c r="C294" s="255" t="str">
        <f>+'CUENTA DE LAS AAPP AGREGADAS'!O5</f>
        <v>EC.AAPP</v>
      </c>
      <c r="D294" s="255" t="str">
        <f>+'CUENTA DE LAS AAPP AGREGADAS'!O4</f>
        <v>EMPLEOS CORRIENTES</v>
      </c>
      <c r="E294" s="148" t="s">
        <v>1</v>
      </c>
      <c r="F294" s="148" t="s">
        <v>35</v>
      </c>
      <c r="G294" s="63"/>
      <c r="H294" s="249"/>
      <c r="I294" s="249"/>
      <c r="J294" s="249"/>
      <c r="K294" s="249"/>
      <c r="L294" s="1369" t="s">
        <v>557</v>
      </c>
      <c r="M294" s="1369"/>
      <c r="N294" s="1369"/>
      <c r="O294" s="1369"/>
      <c r="P294" s="1369"/>
      <c r="Q294" s="1369"/>
      <c r="R294" s="1369"/>
      <c r="S294" s="1369"/>
      <c r="T294" s="1369"/>
      <c r="U294" s="1369"/>
      <c r="V294" s="1369"/>
      <c r="W294" s="1369"/>
      <c r="X294" s="1369"/>
      <c r="Y294" s="1369"/>
      <c r="Z294" s="1369"/>
      <c r="AA294" s="1369"/>
      <c r="AB294" s="1369"/>
      <c r="AC294" s="1369"/>
      <c r="AD294" s="1369"/>
      <c r="AE294" s="1369"/>
      <c r="AF294" s="1369"/>
      <c r="AG294" s="1369"/>
      <c r="AH294" s="1369"/>
      <c r="AI294" s="1369"/>
      <c r="AJ294" s="1369"/>
      <c r="AK294" s="1369"/>
      <c r="AL294" s="1369"/>
      <c r="AM294" s="1369"/>
      <c r="AN294" s="1369"/>
      <c r="AO294" s="1369"/>
      <c r="AP294" s="1369"/>
      <c r="AQ294" s="1369"/>
      <c r="AR294" s="1369"/>
      <c r="AS294" s="1369"/>
      <c r="AT294" s="1369"/>
      <c r="AU294" s="1369"/>
      <c r="AV294" s="1369"/>
      <c r="AW294" s="1370" t="s">
        <v>555</v>
      </c>
      <c r="AX294" s="1370"/>
      <c r="AY294" s="1370"/>
      <c r="AZ294" s="1370"/>
      <c r="BA294" s="1370"/>
      <c r="BB294" s="1370"/>
      <c r="BC294" s="1370"/>
      <c r="BD294" s="1370"/>
      <c r="BE294" s="1370"/>
      <c r="BF294" s="1370"/>
      <c r="BG294" s="1370"/>
      <c r="BH294" s="1370"/>
      <c r="BI294" s="1370"/>
      <c r="BJ294" s="1370"/>
      <c r="BK294" s="1370"/>
      <c r="BL294" s="1370"/>
      <c r="BM294" s="1370"/>
      <c r="BN294" s="1370"/>
      <c r="BO294" s="1370"/>
      <c r="BP294" s="1370"/>
      <c r="BQ294" s="1370"/>
      <c r="BR294" s="1370"/>
      <c r="BS294" s="1370"/>
      <c r="BT294" s="1370"/>
      <c r="BU294" s="1370"/>
      <c r="BV294" s="1370"/>
      <c r="BW294" s="1370"/>
      <c r="BX294" s="1370"/>
      <c r="BY294" s="1370"/>
      <c r="BZ294" s="1370"/>
    </row>
    <row r="295" spans="1:78" ht="12.75" hidden="1" customHeight="1" outlineLevel="1">
      <c r="A295" s="12"/>
      <c r="B295" s="154"/>
      <c r="C295" s="255" t="str">
        <f>+'CUENTA DE LAS AAPP AGREGADAS'!P5</f>
        <v>RA.AAPP</v>
      </c>
      <c r="D295" s="255" t="str">
        <f>+'CUENTA DE LAS AAPP AGREGADAS'!P4</f>
        <v>Remuneracion de asalariados</v>
      </c>
      <c r="E295" s="148" t="s">
        <v>1</v>
      </c>
      <c r="F295" s="148" t="s">
        <v>35</v>
      </c>
      <c r="G295" s="63"/>
      <c r="H295" s="249"/>
      <c r="I295" s="249"/>
      <c r="J295" s="249"/>
      <c r="K295" s="249"/>
      <c r="L295" s="1369" t="s">
        <v>557</v>
      </c>
      <c r="M295" s="1369"/>
      <c r="N295" s="1369"/>
      <c r="O295" s="1369"/>
      <c r="P295" s="1369"/>
      <c r="Q295" s="1369"/>
      <c r="R295" s="1369"/>
      <c r="S295" s="1369"/>
      <c r="T295" s="1369"/>
      <c r="U295" s="1369"/>
      <c r="V295" s="1369"/>
      <c r="W295" s="1369"/>
      <c r="X295" s="1369"/>
      <c r="Y295" s="1369"/>
      <c r="Z295" s="1369"/>
      <c r="AA295" s="1369"/>
      <c r="AB295" s="1369"/>
      <c r="AC295" s="1369"/>
      <c r="AD295" s="1369"/>
      <c r="AE295" s="1369"/>
      <c r="AF295" s="1369"/>
      <c r="AG295" s="1369"/>
      <c r="AH295" s="1369"/>
      <c r="AI295" s="1369"/>
      <c r="AJ295" s="1369"/>
      <c r="AK295" s="1369"/>
      <c r="AL295" s="1369"/>
      <c r="AM295" s="1369"/>
      <c r="AN295" s="1369"/>
      <c r="AO295" s="1369"/>
      <c r="AP295" s="1369"/>
      <c r="AQ295" s="1369"/>
      <c r="AR295" s="1369"/>
      <c r="AS295" s="1369"/>
      <c r="AT295" s="1369"/>
      <c r="AU295" s="1369"/>
      <c r="AV295" s="1369"/>
      <c r="AW295" s="1370" t="s">
        <v>555</v>
      </c>
      <c r="AX295" s="1370"/>
      <c r="AY295" s="1370"/>
      <c r="AZ295" s="1370"/>
      <c r="BA295" s="1370"/>
      <c r="BB295" s="1370"/>
      <c r="BC295" s="1370"/>
      <c r="BD295" s="1370"/>
      <c r="BE295" s="1370"/>
      <c r="BF295" s="1370"/>
      <c r="BG295" s="1370"/>
      <c r="BH295" s="1370"/>
      <c r="BI295" s="1370"/>
      <c r="BJ295" s="1370"/>
      <c r="BK295" s="1370"/>
      <c r="BL295" s="1370"/>
      <c r="BM295" s="1370"/>
      <c r="BN295" s="1370"/>
      <c r="BO295" s="1370"/>
      <c r="BP295" s="1370"/>
      <c r="BQ295" s="1370"/>
      <c r="BR295" s="1370"/>
      <c r="BS295" s="1370"/>
      <c r="BT295" s="1370"/>
      <c r="BU295" s="1370"/>
      <c r="BV295" s="1370"/>
      <c r="BW295" s="1370"/>
      <c r="BX295" s="1370"/>
      <c r="BY295" s="1370"/>
      <c r="BZ295" s="1370"/>
    </row>
    <row r="296" spans="1:78" ht="12.75" hidden="1" customHeight="1" outlineLevel="1">
      <c r="A296" s="12"/>
      <c r="B296" s="154"/>
      <c r="C296" s="255" t="str">
        <f>+'CUENTA DE LAS AAPP AGREGADAS'!Q5</f>
        <v>CI.AAPP</v>
      </c>
      <c r="D296" s="255" t="str">
        <f>+'CUENTA DE LAS AAPP AGREGADAS'!Q4</f>
        <v>Consumos intermedios</v>
      </c>
      <c r="E296" s="148" t="s">
        <v>1</v>
      </c>
      <c r="F296" s="148" t="s">
        <v>35</v>
      </c>
      <c r="G296" s="63"/>
      <c r="H296" s="249"/>
      <c r="I296" s="249"/>
      <c r="J296" s="249"/>
      <c r="K296" s="249"/>
      <c r="L296" s="1369" t="s">
        <v>557</v>
      </c>
      <c r="M296" s="1369"/>
      <c r="N296" s="1369"/>
      <c r="O296" s="1369"/>
      <c r="P296" s="1369"/>
      <c r="Q296" s="1369"/>
      <c r="R296" s="1369"/>
      <c r="S296" s="1369"/>
      <c r="T296" s="1369"/>
      <c r="U296" s="1369"/>
      <c r="V296" s="1369"/>
      <c r="W296" s="1369"/>
      <c r="X296" s="1369"/>
      <c r="Y296" s="1369"/>
      <c r="Z296" s="1369"/>
      <c r="AA296" s="1369"/>
      <c r="AB296" s="1369"/>
      <c r="AC296" s="1369"/>
      <c r="AD296" s="1369"/>
      <c r="AE296" s="1369"/>
      <c r="AF296" s="1369"/>
      <c r="AG296" s="1369"/>
      <c r="AH296" s="1369"/>
      <c r="AI296" s="1369"/>
      <c r="AJ296" s="1369"/>
      <c r="AK296" s="1369"/>
      <c r="AL296" s="1369"/>
      <c r="AM296" s="1369"/>
      <c r="AN296" s="1369"/>
      <c r="AO296" s="1369"/>
      <c r="AP296" s="1369"/>
      <c r="AQ296" s="1369"/>
      <c r="AR296" s="1369"/>
      <c r="AS296" s="1369"/>
      <c r="AT296" s="1369"/>
      <c r="AU296" s="1369"/>
      <c r="AV296" s="1369"/>
      <c r="AW296" s="1370" t="s">
        <v>555</v>
      </c>
      <c r="AX296" s="1370"/>
      <c r="AY296" s="1370"/>
      <c r="AZ296" s="1370"/>
      <c r="BA296" s="1370"/>
      <c r="BB296" s="1370"/>
      <c r="BC296" s="1370"/>
      <c r="BD296" s="1370"/>
      <c r="BE296" s="1370"/>
      <c r="BF296" s="1370"/>
      <c r="BG296" s="1370"/>
      <c r="BH296" s="1370"/>
      <c r="BI296" s="1370"/>
      <c r="BJ296" s="1370"/>
      <c r="BK296" s="1370"/>
      <c r="BL296" s="1370"/>
      <c r="BM296" s="1370"/>
      <c r="BN296" s="1370"/>
      <c r="BO296" s="1370"/>
      <c r="BP296" s="1370"/>
      <c r="BQ296" s="1370"/>
      <c r="BR296" s="1370"/>
      <c r="BS296" s="1370"/>
      <c r="BT296" s="1370"/>
      <c r="BU296" s="1370"/>
      <c r="BV296" s="1370"/>
      <c r="BW296" s="1370"/>
      <c r="BX296" s="1370"/>
      <c r="BY296" s="1370"/>
      <c r="BZ296" s="1370"/>
    </row>
    <row r="297" spans="1:78" ht="14.15" hidden="1" customHeight="1" outlineLevel="1">
      <c r="A297" s="12"/>
      <c r="B297" s="154"/>
      <c r="C297" s="255" t="str">
        <f>+'CUENTA DE LAS AAPP AGREGADAS'!R5</f>
        <v>TrSESP.AAPP</v>
      </c>
      <c r="D297" s="66" t="str">
        <f>+'CUENTA DE LAS AAPP AGREGADAS'!R4</f>
        <v>Prestaciones sociales = Pres. sociales distintas a las transferencias sociales en especie + Transferencias sociales en especie (producción adquirida en el mercado)</v>
      </c>
      <c r="E297" s="148" t="s">
        <v>1</v>
      </c>
      <c r="F297" s="148" t="s">
        <v>35</v>
      </c>
      <c r="G297" s="63"/>
      <c r="H297" s="249"/>
      <c r="I297" s="249"/>
      <c r="J297" s="249"/>
      <c r="K297" s="249"/>
      <c r="L297" s="1369" t="s">
        <v>557</v>
      </c>
      <c r="M297" s="1369"/>
      <c r="N297" s="1369"/>
      <c r="O297" s="1369"/>
      <c r="P297" s="1369"/>
      <c r="Q297" s="1369"/>
      <c r="R297" s="1369"/>
      <c r="S297" s="1369"/>
      <c r="T297" s="1369"/>
      <c r="U297" s="1369"/>
      <c r="V297" s="1369"/>
      <c r="W297" s="1369"/>
      <c r="X297" s="1369"/>
      <c r="Y297" s="1369"/>
      <c r="Z297" s="1369"/>
      <c r="AA297" s="1369"/>
      <c r="AB297" s="1369"/>
      <c r="AC297" s="1369"/>
      <c r="AD297" s="1369"/>
      <c r="AE297" s="1369"/>
      <c r="AF297" s="1369"/>
      <c r="AG297" s="1369"/>
      <c r="AH297" s="1369"/>
      <c r="AI297" s="1369"/>
      <c r="AJ297" s="1369"/>
      <c r="AK297" s="1369"/>
      <c r="AL297" s="1369"/>
      <c r="AM297" s="1369"/>
      <c r="AN297" s="1369"/>
      <c r="AO297" s="1369"/>
      <c r="AP297" s="1369"/>
      <c r="AQ297" s="1369"/>
      <c r="AR297" s="1369"/>
      <c r="AS297" s="1369"/>
      <c r="AT297" s="1369"/>
      <c r="AU297" s="1369"/>
      <c r="AV297" s="1369"/>
      <c r="AW297" s="1370" t="s">
        <v>555</v>
      </c>
      <c r="AX297" s="1370"/>
      <c r="AY297" s="1370"/>
      <c r="AZ297" s="1370"/>
      <c r="BA297" s="1370"/>
      <c r="BB297" s="1370"/>
      <c r="BC297" s="1370"/>
      <c r="BD297" s="1370"/>
      <c r="BE297" s="1370"/>
      <c r="BF297" s="1370"/>
      <c r="BG297" s="1370"/>
      <c r="BH297" s="1370"/>
      <c r="BI297" s="1370"/>
      <c r="BJ297" s="1370"/>
      <c r="BK297" s="1370"/>
      <c r="BL297" s="1370"/>
      <c r="BM297" s="1370"/>
      <c r="BN297" s="1370"/>
      <c r="BO297" s="1370"/>
      <c r="BP297" s="1370"/>
      <c r="BQ297" s="1370"/>
      <c r="BR297" s="1370"/>
      <c r="BS297" s="1370"/>
      <c r="BT297" s="1370"/>
      <c r="BU297" s="1370"/>
      <c r="BV297" s="1370"/>
      <c r="BW297" s="1370"/>
      <c r="BX297" s="1370"/>
      <c r="BY297" s="1370"/>
      <c r="BZ297" s="1370"/>
    </row>
    <row r="298" spans="1:78" ht="12.75" hidden="1" customHeight="1" outlineLevel="1">
      <c r="A298" s="12"/>
      <c r="B298" s="154"/>
      <c r="C298" s="255" t="str">
        <f>+'CUENTA DE LAS AAPP AGREGADAS'!S5</f>
        <v>GD.AAPP</v>
      </c>
      <c r="D298" s="255" t="str">
        <f>+'CUENTA DE LAS AAPP AGREGADAS'!S4</f>
        <v>Gasto en prestaciones por desempleo (A modo informativo. Incluida en Prestaciones Sociales).</v>
      </c>
      <c r="E298" s="148" t="s">
        <v>1</v>
      </c>
      <c r="F298" s="148" t="s">
        <v>35</v>
      </c>
      <c r="G298" s="63"/>
      <c r="H298" s="138"/>
      <c r="I298" s="138"/>
      <c r="J298" s="138"/>
      <c r="K298" s="138"/>
      <c r="L298" s="138"/>
      <c r="M298" s="138"/>
      <c r="N298" s="138"/>
      <c r="O298" s="138"/>
      <c r="P298" s="138"/>
      <c r="Q298" s="138"/>
      <c r="R298" s="1369" t="s">
        <v>557</v>
      </c>
      <c r="S298" s="1369"/>
      <c r="T298" s="1369"/>
      <c r="U298" s="1369"/>
      <c r="V298" s="1369"/>
      <c r="W298" s="1369"/>
      <c r="X298" s="1369"/>
      <c r="Y298" s="1369"/>
      <c r="Z298" s="1369"/>
      <c r="AA298" s="1369"/>
      <c r="AB298" s="1369"/>
      <c r="AC298" s="1369"/>
      <c r="AD298" s="1369"/>
      <c r="AE298" s="1369"/>
      <c r="AF298" s="1369"/>
      <c r="AG298" s="1369"/>
      <c r="AH298" s="1369"/>
      <c r="AI298" s="1369"/>
      <c r="AJ298" s="1369"/>
      <c r="AK298" s="1369"/>
      <c r="AL298" s="1369"/>
      <c r="AM298" s="1369"/>
      <c r="AN298" s="1369"/>
      <c r="AO298" s="1369"/>
      <c r="AP298" s="1369"/>
      <c r="AQ298" s="1369"/>
      <c r="AR298" s="1369"/>
      <c r="AS298" s="1369"/>
      <c r="AT298" s="1369"/>
      <c r="AU298" s="1369"/>
      <c r="AV298" s="1369"/>
      <c r="AW298" s="1370" t="s">
        <v>555</v>
      </c>
      <c r="AX298" s="1370"/>
      <c r="AY298" s="1370"/>
      <c r="AZ298" s="1370"/>
      <c r="BA298" s="1370"/>
      <c r="BB298" s="1370"/>
      <c r="BC298" s="1370"/>
      <c r="BD298" s="1370"/>
      <c r="BE298" s="1370"/>
      <c r="BF298" s="1370"/>
      <c r="BG298" s="1370"/>
      <c r="BH298" s="1370"/>
      <c r="BI298" s="1370"/>
      <c r="BJ298" s="1370"/>
      <c r="BK298" s="1370"/>
      <c r="BL298" s="1370"/>
      <c r="BM298" s="1370"/>
      <c r="BN298" s="1370"/>
      <c r="BO298" s="1370"/>
      <c r="BP298" s="1370"/>
      <c r="BQ298" s="1370"/>
      <c r="BR298" s="1370"/>
      <c r="BS298" s="1370"/>
      <c r="BT298" s="1370"/>
      <c r="BU298" s="1370"/>
      <c r="BV298" s="1370"/>
      <c r="BW298" s="1370"/>
      <c r="BX298" s="1370"/>
      <c r="BY298" s="1370"/>
      <c r="BZ298" s="1370"/>
    </row>
    <row r="299" spans="1:78" ht="12.75" hidden="1" customHeight="1" outlineLevel="1">
      <c r="A299" s="12"/>
      <c r="B299" s="154"/>
      <c r="C299" s="255" t="str">
        <f>+'CUENTA DE LAS AAPP AGREGADAS'!T5</f>
        <v>SubvExpl.AAPP</v>
      </c>
      <c r="D299" s="256" t="str">
        <f>+'CUENTA DE LAS AAPP AGREGADAS'!T4</f>
        <v>Subvenciones de explotación = (subvenciones a los productos + Otras subvenciones a la producción) [D.3]</v>
      </c>
      <c r="E299" s="148" t="s">
        <v>1</v>
      </c>
      <c r="F299" s="148" t="s">
        <v>35</v>
      </c>
      <c r="G299" s="63"/>
      <c r="H299" s="249"/>
      <c r="I299" s="249"/>
      <c r="J299" s="249"/>
      <c r="K299" s="249"/>
      <c r="L299" s="1369" t="s">
        <v>557</v>
      </c>
      <c r="M299" s="1369"/>
      <c r="N299" s="1369"/>
      <c r="O299" s="1369"/>
      <c r="P299" s="1369"/>
      <c r="Q299" s="1369"/>
      <c r="R299" s="1369"/>
      <c r="S299" s="1369"/>
      <c r="T299" s="1369"/>
      <c r="U299" s="1369"/>
      <c r="V299" s="1369"/>
      <c r="W299" s="1369"/>
      <c r="X299" s="1369"/>
      <c r="Y299" s="1369"/>
      <c r="Z299" s="1369"/>
      <c r="AA299" s="1369"/>
      <c r="AB299" s="1369"/>
      <c r="AC299" s="1369"/>
      <c r="AD299" s="1369"/>
      <c r="AE299" s="1369"/>
      <c r="AF299" s="1369"/>
      <c r="AG299" s="1369"/>
      <c r="AH299" s="1369"/>
      <c r="AI299" s="1369"/>
      <c r="AJ299" s="1369"/>
      <c r="AK299" s="1369"/>
      <c r="AL299" s="1369"/>
      <c r="AM299" s="1369"/>
      <c r="AN299" s="1369"/>
      <c r="AO299" s="1369"/>
      <c r="AP299" s="1369"/>
      <c r="AQ299" s="1369"/>
      <c r="AR299" s="1369"/>
      <c r="AS299" s="1369"/>
      <c r="AT299" s="1369"/>
      <c r="AU299" s="1369"/>
      <c r="AV299" s="1369"/>
      <c r="AW299" s="1370" t="s">
        <v>555</v>
      </c>
      <c r="AX299" s="1370"/>
      <c r="AY299" s="1370"/>
      <c r="AZ299" s="1370"/>
      <c r="BA299" s="1370"/>
      <c r="BB299" s="1370"/>
      <c r="BC299" s="1370"/>
      <c r="BD299" s="1370"/>
      <c r="BE299" s="1370"/>
      <c r="BF299" s="1370"/>
      <c r="BG299" s="1370"/>
      <c r="BH299" s="1370"/>
      <c r="BI299" s="1370"/>
      <c r="BJ299" s="1370"/>
      <c r="BK299" s="1370"/>
      <c r="BL299" s="1370"/>
      <c r="BM299" s="1370"/>
      <c r="BN299" s="1370"/>
      <c r="BO299" s="1370"/>
      <c r="BP299" s="1370"/>
      <c r="BQ299" s="1370"/>
      <c r="BR299" s="1370"/>
      <c r="BS299" s="1370"/>
      <c r="BT299" s="1370"/>
      <c r="BU299" s="1370"/>
      <c r="BV299" s="1370"/>
      <c r="BW299" s="1370"/>
      <c r="BX299" s="1370"/>
      <c r="BY299" s="1370"/>
      <c r="BZ299" s="1370"/>
    </row>
    <row r="300" spans="1:78" ht="12.75" hidden="1" customHeight="1" outlineLevel="1">
      <c r="A300" s="12"/>
      <c r="B300" s="154"/>
      <c r="C300" s="255" t="str">
        <f>+'CUENTA DE LAS AAPP AGREGADAS'!U5</f>
        <v>Intr+Orp.AAPP</v>
      </c>
      <c r="D300" s="255" t="str">
        <f>+'CUENTA DE LAS AAPP AGREGADAS'!U4</f>
        <v>Intereses + Otras rentas de la propiedad [D.41+D.42p+…+D.45p]</v>
      </c>
      <c r="E300" s="148" t="s">
        <v>1</v>
      </c>
      <c r="F300" s="148" t="s">
        <v>35</v>
      </c>
      <c r="G300" s="63"/>
      <c r="H300" s="249"/>
      <c r="I300" s="249"/>
      <c r="J300" s="249"/>
      <c r="K300" s="249"/>
      <c r="L300" s="1369" t="s">
        <v>557</v>
      </c>
      <c r="M300" s="1369"/>
      <c r="N300" s="1369"/>
      <c r="O300" s="1369"/>
      <c r="P300" s="1369"/>
      <c r="Q300" s="1369"/>
      <c r="R300" s="1369"/>
      <c r="S300" s="1369"/>
      <c r="T300" s="1369"/>
      <c r="U300" s="1369"/>
      <c r="V300" s="1369"/>
      <c r="W300" s="1369"/>
      <c r="X300" s="1369"/>
      <c r="Y300" s="1369"/>
      <c r="Z300" s="1369"/>
      <c r="AA300" s="1369"/>
      <c r="AB300" s="1369"/>
      <c r="AC300" s="1369"/>
      <c r="AD300" s="1369"/>
      <c r="AE300" s="1369"/>
      <c r="AF300" s="1369"/>
      <c r="AG300" s="1369"/>
      <c r="AH300" s="1369"/>
      <c r="AI300" s="1369"/>
      <c r="AJ300" s="1369"/>
      <c r="AK300" s="1369"/>
      <c r="AL300" s="1369"/>
      <c r="AM300" s="1369"/>
      <c r="AN300" s="1369"/>
      <c r="AO300" s="1369"/>
      <c r="AP300" s="1369"/>
      <c r="AQ300" s="1369"/>
      <c r="AR300" s="1369"/>
      <c r="AS300" s="1369"/>
      <c r="AT300" s="1369"/>
      <c r="AU300" s="1369"/>
      <c r="AV300" s="1369"/>
      <c r="AW300" s="1370" t="s">
        <v>555</v>
      </c>
      <c r="AX300" s="1370"/>
      <c r="AY300" s="1370"/>
      <c r="AZ300" s="1370"/>
      <c r="BA300" s="1370"/>
      <c r="BB300" s="1370"/>
      <c r="BC300" s="1370"/>
      <c r="BD300" s="1370"/>
      <c r="BE300" s="1370"/>
      <c r="BF300" s="1370"/>
      <c r="BG300" s="1370"/>
      <c r="BH300" s="1370"/>
      <c r="BI300" s="1370"/>
      <c r="BJ300" s="1370"/>
      <c r="BK300" s="1370"/>
      <c r="BL300" s="1370"/>
      <c r="BM300" s="1370"/>
      <c r="BN300" s="1370"/>
      <c r="BO300" s="1370"/>
      <c r="BP300" s="1370"/>
      <c r="BQ300" s="1370"/>
      <c r="BR300" s="1370"/>
      <c r="BS300" s="1370"/>
      <c r="BT300" s="1370"/>
      <c r="BU300" s="1370"/>
      <c r="BV300" s="1370"/>
      <c r="BW300" s="1370"/>
      <c r="BX300" s="1370"/>
      <c r="BY300" s="1370"/>
      <c r="BZ300" s="1370"/>
    </row>
    <row r="301" spans="1:78" ht="12.75" hidden="1" customHeight="1" outlineLevel="1">
      <c r="A301" s="12"/>
      <c r="B301" s="154"/>
      <c r="C301" s="255" t="str">
        <f>+'CUENTA DE LAS AAPP AGREGADAS'!V5</f>
        <v>Ogc.AAPP</v>
      </c>
      <c r="D301" s="255" t="str">
        <f>+'CUENTA DE LAS AAPP AGREGADAS'!V4</f>
        <v>Otros gastos corrientes + Otras transferencias corrientes (= Otros impuestos sobre la producción + Impuestos sobre la renta a pagar + Otras transferencias corrientes [D.29p+D.51p+D7])</v>
      </c>
      <c r="E301" s="148" t="s">
        <v>1</v>
      </c>
      <c r="F301" s="148" t="s">
        <v>35</v>
      </c>
      <c r="G301" s="63"/>
      <c r="H301" s="249"/>
      <c r="I301" s="249"/>
      <c r="J301" s="249"/>
      <c r="K301" s="249"/>
      <c r="L301" s="1369" t="s">
        <v>557</v>
      </c>
      <c r="M301" s="1369"/>
      <c r="N301" s="1369"/>
      <c r="O301" s="1369"/>
      <c r="P301" s="1369"/>
      <c r="Q301" s="1369"/>
      <c r="R301" s="1369"/>
      <c r="S301" s="1369"/>
      <c r="T301" s="1369"/>
      <c r="U301" s="1369"/>
      <c r="V301" s="1369"/>
      <c r="W301" s="1369"/>
      <c r="X301" s="1369"/>
      <c r="Y301" s="1369"/>
      <c r="Z301" s="1369"/>
      <c r="AA301" s="1369"/>
      <c r="AB301" s="1369"/>
      <c r="AC301" s="1369"/>
      <c r="AD301" s="1369"/>
      <c r="AE301" s="1369"/>
      <c r="AF301" s="1369"/>
      <c r="AG301" s="1369"/>
      <c r="AH301" s="1369"/>
      <c r="AI301" s="1369"/>
      <c r="AJ301" s="1369"/>
      <c r="AK301" s="1369"/>
      <c r="AL301" s="1369"/>
      <c r="AM301" s="1369"/>
      <c r="AN301" s="1369"/>
      <c r="AO301" s="1369"/>
      <c r="AP301" s="1369"/>
      <c r="AQ301" s="1369"/>
      <c r="AR301" s="1369"/>
      <c r="AS301" s="1369"/>
      <c r="AT301" s="1369"/>
      <c r="AU301" s="1369"/>
      <c r="AV301" s="1369"/>
      <c r="AW301" s="1370" t="s">
        <v>555</v>
      </c>
      <c r="AX301" s="1370"/>
      <c r="AY301" s="1370"/>
      <c r="AZ301" s="1370"/>
      <c r="BA301" s="1370"/>
      <c r="BB301" s="1370"/>
      <c r="BC301" s="1370"/>
      <c r="BD301" s="1370"/>
      <c r="BE301" s="1370"/>
      <c r="BF301" s="1370"/>
      <c r="BG301" s="1370"/>
      <c r="BH301" s="1370"/>
      <c r="BI301" s="1370"/>
      <c r="BJ301" s="1370"/>
      <c r="BK301" s="1370"/>
      <c r="BL301" s="1370"/>
      <c r="BM301" s="1370"/>
      <c r="BN301" s="1370"/>
      <c r="BO301" s="1370"/>
      <c r="BP301" s="1370"/>
      <c r="BQ301" s="1370"/>
      <c r="BR301" s="1370"/>
      <c r="BS301" s="1370"/>
      <c r="BT301" s="1370"/>
      <c r="BU301" s="1370"/>
      <c r="BV301" s="1370"/>
      <c r="BW301" s="1370"/>
      <c r="BX301" s="1370"/>
      <c r="BY301" s="1370"/>
      <c r="BZ301" s="1370"/>
    </row>
    <row r="302" spans="1:78" ht="12.75" hidden="1" customHeight="1" outlineLevel="1">
      <c r="A302" s="12"/>
      <c r="B302" s="154"/>
      <c r="C302" s="255" t="str">
        <f>+'CUENTA DE LAS AAPP AGREGADAS'!W5</f>
        <v>ECAP.AAPP</v>
      </c>
      <c r="D302" s="255" t="str">
        <f>+'CUENTA DE LAS AAPP AGREGADAS'!W4</f>
        <v>EMPLEOS DE CAPITAL</v>
      </c>
      <c r="E302" s="148" t="s">
        <v>1</v>
      </c>
      <c r="F302" s="148" t="s">
        <v>35</v>
      </c>
      <c r="G302" s="63"/>
      <c r="H302" s="249"/>
      <c r="I302" s="249"/>
      <c r="J302" s="249"/>
      <c r="K302" s="249"/>
      <c r="L302" s="1369" t="s">
        <v>557</v>
      </c>
      <c r="M302" s="1369"/>
      <c r="N302" s="1369"/>
      <c r="O302" s="1369"/>
      <c r="P302" s="1369"/>
      <c r="Q302" s="1369"/>
      <c r="R302" s="1369"/>
      <c r="S302" s="1369"/>
      <c r="T302" s="1369"/>
      <c r="U302" s="1369"/>
      <c r="V302" s="1369"/>
      <c r="W302" s="1369"/>
      <c r="X302" s="1369"/>
      <c r="Y302" s="1369"/>
      <c r="Z302" s="1369"/>
      <c r="AA302" s="1369"/>
      <c r="AB302" s="1369"/>
      <c r="AC302" s="1369"/>
      <c r="AD302" s="1369"/>
      <c r="AE302" s="1369"/>
      <c r="AF302" s="1369"/>
      <c r="AG302" s="1369"/>
      <c r="AH302" s="1369"/>
      <c r="AI302" s="1369"/>
      <c r="AJ302" s="1369"/>
      <c r="AK302" s="1369"/>
      <c r="AL302" s="1369"/>
      <c r="AM302" s="1369"/>
      <c r="AN302" s="1369"/>
      <c r="AO302" s="1369"/>
      <c r="AP302" s="1369"/>
      <c r="AQ302" s="1369"/>
      <c r="AR302" s="1369"/>
      <c r="AS302" s="1369"/>
      <c r="AT302" s="1369"/>
      <c r="AU302" s="1369"/>
      <c r="AV302" s="1369"/>
      <c r="AW302" s="1370" t="s">
        <v>555</v>
      </c>
      <c r="AX302" s="1370"/>
      <c r="AY302" s="1370"/>
      <c r="AZ302" s="1370"/>
      <c r="BA302" s="1370"/>
      <c r="BB302" s="1370"/>
      <c r="BC302" s="1370"/>
      <c r="BD302" s="1370"/>
      <c r="BE302" s="1370"/>
      <c r="BF302" s="1370"/>
      <c r="BG302" s="1370"/>
      <c r="BH302" s="1370"/>
      <c r="BI302" s="1370"/>
      <c r="BJ302" s="1370"/>
      <c r="BK302" s="1370"/>
      <c r="BL302" s="1370"/>
      <c r="BM302" s="1370"/>
      <c r="BN302" s="1370"/>
      <c r="BO302" s="1370"/>
      <c r="BP302" s="1370"/>
      <c r="BQ302" s="1370"/>
      <c r="BR302" s="1370"/>
      <c r="BS302" s="1370"/>
      <c r="BT302" s="1370"/>
      <c r="BU302" s="1370"/>
      <c r="BV302" s="1370"/>
      <c r="BW302" s="1370"/>
      <c r="BX302" s="1370"/>
      <c r="BY302" s="1370"/>
      <c r="BZ302" s="1370"/>
    </row>
    <row r="303" spans="1:78" ht="12.75" hidden="1" customHeight="1" outlineLevel="1">
      <c r="A303" s="12"/>
      <c r="B303" s="154"/>
      <c r="C303" s="255" t="str">
        <f>+'CUENTA DE LAS AAPP AGREGADAS'!X5</f>
        <v>FBC.AAPP</v>
      </c>
      <c r="D303" s="255" t="str">
        <f>+'CUENTA DE LAS AAPP AGREGADAS'!X4</f>
        <v>Formación bruta de capital</v>
      </c>
      <c r="E303" s="148" t="s">
        <v>1</v>
      </c>
      <c r="F303" s="148" t="s">
        <v>35</v>
      </c>
      <c r="G303" s="63"/>
      <c r="H303" s="249"/>
      <c r="I303" s="249"/>
      <c r="J303" s="249"/>
      <c r="K303" s="249"/>
      <c r="L303" s="1369" t="s">
        <v>557</v>
      </c>
      <c r="M303" s="1369"/>
      <c r="N303" s="1369"/>
      <c r="O303" s="1369"/>
      <c r="P303" s="1369"/>
      <c r="Q303" s="1369"/>
      <c r="R303" s="1369"/>
      <c r="S303" s="1369"/>
      <c r="T303" s="1369"/>
      <c r="U303" s="1369"/>
      <c r="V303" s="1369"/>
      <c r="W303" s="1369"/>
      <c r="X303" s="1369"/>
      <c r="Y303" s="1369"/>
      <c r="Z303" s="1369"/>
      <c r="AA303" s="1369"/>
      <c r="AB303" s="1369"/>
      <c r="AC303" s="1369"/>
      <c r="AD303" s="1369"/>
      <c r="AE303" s="1369"/>
      <c r="AF303" s="1369"/>
      <c r="AG303" s="1369"/>
      <c r="AH303" s="1369"/>
      <c r="AI303" s="1369"/>
      <c r="AJ303" s="1369"/>
      <c r="AK303" s="1369"/>
      <c r="AL303" s="1369"/>
      <c r="AM303" s="1369"/>
      <c r="AN303" s="1369"/>
      <c r="AO303" s="1369"/>
      <c r="AP303" s="1369"/>
      <c r="AQ303" s="1369"/>
      <c r="AR303" s="1369"/>
      <c r="AS303" s="1369"/>
      <c r="AT303" s="1369"/>
      <c r="AU303" s="1369"/>
      <c r="AV303" s="1369"/>
      <c r="AW303" s="1370" t="s">
        <v>555</v>
      </c>
      <c r="AX303" s="1370"/>
      <c r="AY303" s="1370"/>
      <c r="AZ303" s="1370"/>
      <c r="BA303" s="1370"/>
      <c r="BB303" s="1370"/>
      <c r="BC303" s="1370"/>
      <c r="BD303" s="1370"/>
      <c r="BE303" s="1370"/>
      <c r="BF303" s="1370"/>
      <c r="BG303" s="1370"/>
      <c r="BH303" s="1370"/>
      <c r="BI303" s="1370"/>
      <c r="BJ303" s="1370"/>
      <c r="BK303" s="1370"/>
      <c r="BL303" s="1370"/>
      <c r="BM303" s="1370"/>
      <c r="BN303" s="1370"/>
      <c r="BO303" s="1370"/>
      <c r="BP303" s="1370"/>
      <c r="BQ303" s="1370"/>
      <c r="BR303" s="1370"/>
      <c r="BS303" s="1370"/>
      <c r="BT303" s="1370"/>
      <c r="BU303" s="1370"/>
      <c r="BV303" s="1370"/>
      <c r="BW303" s="1370"/>
      <c r="BX303" s="1370"/>
      <c r="BY303" s="1370"/>
      <c r="BZ303" s="1370"/>
    </row>
    <row r="304" spans="1:78" ht="12.75" hidden="1" customHeight="1" outlineLevel="1">
      <c r="A304" s="12"/>
      <c r="B304" s="154"/>
      <c r="C304" s="255" t="str">
        <f>+'CUENTA DE LAS AAPP AGREGADAS'!Y5</f>
        <v>FBCF.AAPP</v>
      </c>
      <c r="D304" s="255" t="str">
        <f>+'CUENTA DE LAS AAPP AGREGADAS'!Y4</f>
        <v>Formacion bruta de capital fijo</v>
      </c>
      <c r="E304" s="148" t="s">
        <v>1</v>
      </c>
      <c r="F304" s="148" t="s">
        <v>35</v>
      </c>
      <c r="G304" s="63"/>
      <c r="H304" s="249"/>
      <c r="I304" s="249"/>
      <c r="J304" s="249"/>
      <c r="K304" s="249"/>
      <c r="L304" s="1369" t="s">
        <v>557</v>
      </c>
      <c r="M304" s="1369"/>
      <c r="N304" s="1369"/>
      <c r="O304" s="1369"/>
      <c r="P304" s="1369"/>
      <c r="Q304" s="1369"/>
      <c r="R304" s="1369"/>
      <c r="S304" s="1369"/>
      <c r="T304" s="1369"/>
      <c r="U304" s="1369"/>
      <c r="V304" s="1369"/>
      <c r="W304" s="1369"/>
      <c r="X304" s="1369"/>
      <c r="Y304" s="1369"/>
      <c r="Z304" s="1369"/>
      <c r="AA304" s="1369"/>
      <c r="AB304" s="1369"/>
      <c r="AC304" s="1369"/>
      <c r="AD304" s="1369"/>
      <c r="AE304" s="1369"/>
      <c r="AF304" s="1369"/>
      <c r="AG304" s="1369"/>
      <c r="AH304" s="1369"/>
      <c r="AI304" s="1369"/>
      <c r="AJ304" s="1369"/>
      <c r="AK304" s="1369"/>
      <c r="AL304" s="1369"/>
      <c r="AM304" s="1369"/>
      <c r="AN304" s="1369"/>
      <c r="AO304" s="1369"/>
      <c r="AP304" s="1369"/>
      <c r="AQ304" s="1369"/>
      <c r="AR304" s="1369"/>
      <c r="AS304" s="1369"/>
      <c r="AT304" s="1369"/>
      <c r="AU304" s="1369"/>
      <c r="AV304" s="1369"/>
      <c r="AW304" s="1370" t="s">
        <v>555</v>
      </c>
      <c r="AX304" s="1370"/>
      <c r="AY304" s="1370"/>
      <c r="AZ304" s="1370"/>
      <c r="BA304" s="1370"/>
      <c r="BB304" s="1370"/>
      <c r="BC304" s="1370"/>
      <c r="BD304" s="1370"/>
      <c r="BE304" s="1370"/>
      <c r="BF304" s="1370"/>
      <c r="BG304" s="1370"/>
      <c r="BH304" s="1370"/>
      <c r="BI304" s="1370"/>
      <c r="BJ304" s="1370"/>
      <c r="BK304" s="1370"/>
      <c r="BL304" s="1370"/>
      <c r="BM304" s="1370"/>
      <c r="BN304" s="1370"/>
      <c r="BO304" s="1370"/>
      <c r="BP304" s="1370"/>
      <c r="BQ304" s="1370"/>
      <c r="BR304" s="1370"/>
      <c r="BS304" s="1370"/>
      <c r="BT304" s="1370"/>
      <c r="BU304" s="1370"/>
      <c r="BV304" s="1370"/>
      <c r="BW304" s="1370"/>
      <c r="BX304" s="1370"/>
      <c r="BY304" s="1370"/>
      <c r="BZ304" s="1370"/>
    </row>
    <row r="305" spans="1:78" ht="12.75" hidden="1" customHeight="1" outlineLevel="1">
      <c r="A305" s="12"/>
      <c r="B305" s="154"/>
      <c r="C305" s="255" t="str">
        <f>+'CUENTA DE LAS AAPP AGREGADAS'!Z5</f>
        <v>AI.AAPP</v>
      </c>
      <c r="D305" s="255" t="str">
        <f>+'CUENTA DE LAS AAPP AGREGADAS'!Z4</f>
        <v>Ayudas a la inversión (D92p)</v>
      </c>
      <c r="E305" s="148" t="s">
        <v>1</v>
      </c>
      <c r="F305" s="148" t="s">
        <v>35</v>
      </c>
      <c r="G305" s="63"/>
      <c r="H305" s="249"/>
      <c r="I305" s="249"/>
      <c r="J305" s="249"/>
      <c r="K305" s="249"/>
      <c r="L305" s="1369" t="s">
        <v>557</v>
      </c>
      <c r="M305" s="1369"/>
      <c r="N305" s="1369"/>
      <c r="O305" s="1369"/>
      <c r="P305" s="1369"/>
      <c r="Q305" s="1369"/>
      <c r="R305" s="1369"/>
      <c r="S305" s="1369"/>
      <c r="T305" s="1369"/>
      <c r="U305" s="1369"/>
      <c r="V305" s="1369"/>
      <c r="W305" s="1369"/>
      <c r="X305" s="1369"/>
      <c r="Y305" s="1369"/>
      <c r="Z305" s="1369"/>
      <c r="AA305" s="1369"/>
      <c r="AB305" s="1369"/>
      <c r="AC305" s="1369"/>
      <c r="AD305" s="1369"/>
      <c r="AE305" s="1369"/>
      <c r="AF305" s="1369"/>
      <c r="AG305" s="1369"/>
      <c r="AH305" s="1369"/>
      <c r="AI305" s="1369"/>
      <c r="AJ305" s="1369"/>
      <c r="AK305" s="1369"/>
      <c r="AL305" s="1369"/>
      <c r="AM305" s="1369"/>
      <c r="AN305" s="1369"/>
      <c r="AO305" s="1369"/>
      <c r="AP305" s="1369"/>
      <c r="AQ305" s="1369"/>
      <c r="AR305" s="1369"/>
      <c r="AS305" s="1369"/>
      <c r="AT305" s="1369"/>
      <c r="AU305" s="1369"/>
      <c r="AV305" s="1369"/>
      <c r="AW305" s="1370" t="s">
        <v>555</v>
      </c>
      <c r="AX305" s="1370"/>
      <c r="AY305" s="1370"/>
      <c r="AZ305" s="1370"/>
      <c r="BA305" s="1370"/>
      <c r="BB305" s="1370"/>
      <c r="BC305" s="1370"/>
      <c r="BD305" s="1370"/>
      <c r="BE305" s="1370"/>
      <c r="BF305" s="1370"/>
      <c r="BG305" s="1370"/>
      <c r="BH305" s="1370"/>
      <c r="BI305" s="1370"/>
      <c r="BJ305" s="1370"/>
      <c r="BK305" s="1370"/>
      <c r="BL305" s="1370"/>
      <c r="BM305" s="1370"/>
      <c r="BN305" s="1370"/>
      <c r="BO305" s="1370"/>
      <c r="BP305" s="1370"/>
      <c r="BQ305" s="1370"/>
      <c r="BR305" s="1370"/>
      <c r="BS305" s="1370"/>
      <c r="BT305" s="1370"/>
      <c r="BU305" s="1370"/>
      <c r="BV305" s="1370"/>
      <c r="BW305" s="1370"/>
      <c r="BX305" s="1370"/>
      <c r="BY305" s="1370"/>
      <c r="BZ305" s="1370"/>
    </row>
    <row r="306" spans="1:78" ht="12.75" hidden="1" customHeight="1" outlineLevel="1">
      <c r="A306" s="12"/>
      <c r="B306" s="154"/>
      <c r="C306" s="255" t="str">
        <f>+'CUENTA DE LAS AAPP AGREGADAS'!AA5</f>
        <v>OTrCAP.AAPP</v>
      </c>
      <c r="D306" s="255" t="str">
        <f>+'CUENTA DE LAS AAPP AGREGADAS'!AA4</f>
        <v>Otras Transferencias de capital (D.99p)</v>
      </c>
      <c r="E306" s="148" t="s">
        <v>1</v>
      </c>
      <c r="F306" s="148" t="s">
        <v>35</v>
      </c>
      <c r="G306" s="63"/>
      <c r="H306" s="249"/>
      <c r="I306" s="249"/>
      <c r="J306" s="249"/>
      <c r="K306" s="249"/>
      <c r="L306" s="138"/>
      <c r="M306" s="138"/>
      <c r="N306" s="138"/>
      <c r="O306" s="138"/>
      <c r="P306" s="138"/>
      <c r="Q306" s="138"/>
      <c r="R306" s="138"/>
      <c r="S306" s="138"/>
      <c r="T306" s="138"/>
      <c r="U306" s="138"/>
      <c r="V306" s="138"/>
      <c r="W306" s="138"/>
      <c r="X306" s="138"/>
      <c r="Y306" s="138"/>
      <c r="Z306" s="138"/>
      <c r="AA306" s="138"/>
      <c r="AB306" s="138"/>
      <c r="AC306" s="138"/>
      <c r="AD306" s="138"/>
      <c r="AE306" s="138"/>
      <c r="AF306" s="138"/>
      <c r="AG306" s="138"/>
      <c r="AH306" s="138"/>
      <c r="AI306" s="138"/>
      <c r="AJ306" s="138"/>
      <c r="AK306" s="138"/>
      <c r="AL306" s="138"/>
      <c r="AM306" s="138"/>
      <c r="AN306" s="138"/>
      <c r="AO306" s="138"/>
      <c r="AP306" s="138"/>
      <c r="AQ306" s="138"/>
      <c r="AR306" s="138"/>
      <c r="AS306" s="138"/>
      <c r="AT306" s="138"/>
      <c r="AU306" s="138"/>
      <c r="AV306" s="138"/>
      <c r="AW306" s="1370" t="s">
        <v>555</v>
      </c>
      <c r="AX306" s="1370"/>
      <c r="AY306" s="1370"/>
      <c r="AZ306" s="1370"/>
      <c r="BA306" s="1370"/>
      <c r="BB306" s="1370"/>
      <c r="BC306" s="1370"/>
      <c r="BD306" s="1370"/>
      <c r="BE306" s="1370"/>
      <c r="BF306" s="1370"/>
      <c r="BG306" s="1370"/>
      <c r="BH306" s="1370"/>
      <c r="BI306" s="1370"/>
      <c r="BJ306" s="1370"/>
      <c r="BK306" s="1370"/>
      <c r="BL306" s="1370"/>
      <c r="BM306" s="1370"/>
      <c r="BN306" s="1370"/>
      <c r="BO306" s="1370"/>
      <c r="BP306" s="1370"/>
      <c r="BQ306" s="1370"/>
      <c r="BR306" s="1370"/>
      <c r="BS306" s="1370"/>
      <c r="BT306" s="1370"/>
      <c r="BU306" s="1370"/>
      <c r="BV306" s="1370"/>
      <c r="BW306" s="1370"/>
      <c r="BX306" s="1370"/>
      <c r="BY306" s="1370"/>
      <c r="BZ306" s="1370"/>
    </row>
    <row r="307" spans="1:78" ht="12.75" hidden="1" customHeight="1" outlineLevel="1">
      <c r="A307" s="12"/>
      <c r="B307" s="154"/>
      <c r="C307" s="255" t="str">
        <f>+'CUENTA DE LAS AAPP AGREGADAS'!AB5</f>
        <v>Adq-Cs ANFNP.AAPP</v>
      </c>
      <c r="D307" s="255" t="str">
        <f>+'CUENTA DE LAS AAPP AGREGADAS'!AB4</f>
        <v>Adquisiciones menos cesiones de activos no financieros no producidos (NP)</v>
      </c>
      <c r="E307" s="148" t="s">
        <v>1</v>
      </c>
      <c r="F307" s="148" t="s">
        <v>35</v>
      </c>
      <c r="G307" s="63"/>
      <c r="H307" s="132"/>
      <c r="I307" s="132"/>
      <c r="J307" s="132"/>
      <c r="K307" s="132"/>
      <c r="L307" s="138"/>
      <c r="M307" s="138"/>
      <c r="N307" s="138"/>
      <c r="O307" s="138"/>
      <c r="P307" s="138"/>
      <c r="Q307" s="138"/>
      <c r="R307" s="138"/>
      <c r="S307" s="138"/>
      <c r="T307" s="138"/>
      <c r="U307" s="138"/>
      <c r="V307" s="138"/>
      <c r="W307" s="138"/>
      <c r="X307" s="138"/>
      <c r="Y307" s="138"/>
      <c r="Z307" s="138"/>
      <c r="AA307" s="138"/>
      <c r="AB307" s="138"/>
      <c r="AC307" s="138"/>
      <c r="AD307" s="138"/>
      <c r="AE307" s="138"/>
      <c r="AF307" s="138"/>
      <c r="AG307" s="138"/>
      <c r="AH307" s="138"/>
      <c r="AI307" s="138"/>
      <c r="AJ307" s="138"/>
      <c r="AK307" s="138"/>
      <c r="AL307" s="138"/>
      <c r="AM307" s="138"/>
      <c r="AN307" s="138"/>
      <c r="AO307" s="138"/>
      <c r="AP307" s="138"/>
      <c r="AQ307" s="138"/>
      <c r="AR307" s="138"/>
      <c r="AS307" s="138"/>
      <c r="AT307" s="138"/>
      <c r="AU307" s="138"/>
      <c r="AV307" s="138"/>
      <c r="AW307" s="1370" t="s">
        <v>555</v>
      </c>
      <c r="AX307" s="1370"/>
      <c r="AY307" s="1370"/>
      <c r="AZ307" s="1370"/>
      <c r="BA307" s="1370"/>
      <c r="BB307" s="1370"/>
      <c r="BC307" s="1370"/>
      <c r="BD307" s="1370"/>
      <c r="BE307" s="1370"/>
      <c r="BF307" s="1370"/>
      <c r="BG307" s="1370"/>
      <c r="BH307" s="1370"/>
      <c r="BI307" s="1370"/>
      <c r="BJ307" s="1370"/>
      <c r="BK307" s="1370"/>
      <c r="BL307" s="1370"/>
      <c r="BM307" s="1370"/>
      <c r="BN307" s="1370"/>
      <c r="BO307" s="1370"/>
      <c r="BP307" s="1370"/>
      <c r="BQ307" s="1370"/>
      <c r="BR307" s="1370"/>
      <c r="BS307" s="1370"/>
      <c r="BT307" s="1370"/>
      <c r="BU307" s="1370"/>
      <c r="BV307" s="1370"/>
      <c r="BW307" s="1370"/>
      <c r="BX307" s="1370"/>
      <c r="BY307" s="1370"/>
      <c r="BZ307" s="1370"/>
    </row>
    <row r="308" spans="1:78" ht="12.75" hidden="1" customHeight="1" outlineLevel="1">
      <c r="A308" s="12"/>
      <c r="B308" s="154"/>
      <c r="C308" s="255" t="str">
        <f>+'CUENTA DE LAS AAPP AGREGADAS'!AC5</f>
        <v>CoNF.AAPP</v>
      </c>
      <c r="D308" s="255" t="str">
        <f>+'CUENTA DE LAS AAPP AGREGADAS'!AC4</f>
        <v>CAPACIDAD (+) O NECESIDAD (-) DE FINANCIACIÓN (RNF-ENF) de las AAPP</v>
      </c>
      <c r="E308" s="148" t="s">
        <v>1</v>
      </c>
      <c r="F308" s="148" t="s">
        <v>35</v>
      </c>
      <c r="G308" s="63"/>
      <c r="H308" s="249"/>
      <c r="I308" s="249"/>
      <c r="J308" s="249"/>
      <c r="K308" s="249"/>
      <c r="L308" s="1369" t="s">
        <v>557</v>
      </c>
      <c r="M308" s="1369"/>
      <c r="N308" s="1369"/>
      <c r="O308" s="1369"/>
      <c r="P308" s="1369"/>
      <c r="Q308" s="1369"/>
      <c r="R308" s="1369"/>
      <c r="S308" s="1369"/>
      <c r="T308" s="1369"/>
      <c r="U308" s="1369"/>
      <c r="V308" s="1369"/>
      <c r="W308" s="1369"/>
      <c r="X308" s="1369"/>
      <c r="Y308" s="1369"/>
      <c r="Z308" s="1369"/>
      <c r="AA308" s="1369"/>
      <c r="AB308" s="1369"/>
      <c r="AC308" s="1369"/>
      <c r="AD308" s="1369"/>
      <c r="AE308" s="1369"/>
      <c r="AF308" s="1369"/>
      <c r="AG308" s="1369"/>
      <c r="AH308" s="1369"/>
      <c r="AI308" s="1369"/>
      <c r="AJ308" s="1369"/>
      <c r="AK308" s="1369"/>
      <c r="AL308" s="1369"/>
      <c r="AM308" s="1369"/>
      <c r="AN308" s="1369"/>
      <c r="AO308" s="1369"/>
      <c r="AP308" s="1369"/>
      <c r="AQ308" s="1369"/>
      <c r="AR308" s="1369"/>
      <c r="AS308" s="1369"/>
      <c r="AT308" s="1369"/>
      <c r="AU308" s="1369"/>
      <c r="AV308" s="1369"/>
      <c r="AW308" s="1370" t="s">
        <v>555</v>
      </c>
      <c r="AX308" s="1370"/>
      <c r="AY308" s="1370"/>
      <c r="AZ308" s="1370"/>
      <c r="BA308" s="1370"/>
      <c r="BB308" s="1370"/>
      <c r="BC308" s="1370"/>
      <c r="BD308" s="1370"/>
      <c r="BE308" s="1370"/>
      <c r="BF308" s="1370"/>
      <c r="BG308" s="1370"/>
      <c r="BH308" s="1370"/>
      <c r="BI308" s="1370"/>
      <c r="BJ308" s="1370"/>
      <c r="BK308" s="1370"/>
      <c r="BL308" s="1370"/>
      <c r="BM308" s="1370"/>
      <c r="BN308" s="1370"/>
      <c r="BO308" s="1370"/>
      <c r="BP308" s="1370"/>
      <c r="BQ308" s="1370"/>
      <c r="BR308" s="1370"/>
      <c r="BS308" s="1370"/>
      <c r="BT308" s="1370"/>
      <c r="BU308" s="1370"/>
      <c r="BV308" s="1370"/>
      <c r="BW308" s="1370"/>
      <c r="BX308" s="1370"/>
      <c r="BY308" s="1370"/>
      <c r="BZ308" s="1370"/>
    </row>
    <row r="309" spans="1:78" ht="12.75" hidden="1" customHeight="1" outlineLevel="1">
      <c r="A309" s="12"/>
      <c r="B309" s="154"/>
      <c r="C309" s="255" t="str">
        <f>+'CUENTA DE LAS AAPP AGREGADAS'!AD5</f>
        <v>CoNF.AAPP (Sin ayudas a IIFF)</v>
      </c>
      <c r="D309" s="255" t="str">
        <f>+'CUENTA DE LAS AAPP AGREGADAS'!AD4</f>
        <v>CAPACIDAD (+) O NECESIDAD(-) DE FINANCIACIÓN (RNF-ENF) de las AAPP sin ayudas a Instituciones Financieras</v>
      </c>
      <c r="E309" s="148" t="s">
        <v>1</v>
      </c>
      <c r="F309" s="148" t="s">
        <v>35</v>
      </c>
      <c r="G309" s="63"/>
      <c r="H309" s="249"/>
      <c r="I309" s="249"/>
      <c r="J309" s="249"/>
      <c r="K309" s="249"/>
      <c r="L309" s="1369" t="s">
        <v>557</v>
      </c>
      <c r="M309" s="1369"/>
      <c r="N309" s="1369"/>
      <c r="O309" s="1369"/>
      <c r="P309" s="1369"/>
      <c r="Q309" s="1369"/>
      <c r="R309" s="1369"/>
      <c r="S309" s="1369"/>
      <c r="T309" s="1369"/>
      <c r="U309" s="1369"/>
      <c r="V309" s="1369"/>
      <c r="W309" s="1369"/>
      <c r="X309" s="1369"/>
      <c r="Y309" s="1369"/>
      <c r="Z309" s="1369"/>
      <c r="AA309" s="1369"/>
      <c r="AB309" s="1369"/>
      <c r="AC309" s="1369"/>
      <c r="AD309" s="1369"/>
      <c r="AE309" s="1369"/>
      <c r="AF309" s="1369"/>
      <c r="AG309" s="1369"/>
      <c r="AH309" s="1369"/>
      <c r="AI309" s="1369"/>
      <c r="AJ309" s="1369"/>
      <c r="AK309" s="1369"/>
      <c r="AL309" s="1369"/>
      <c r="AM309" s="1369"/>
      <c r="AN309" s="1369"/>
      <c r="AO309" s="1369"/>
      <c r="AP309" s="1369"/>
      <c r="AQ309" s="1369"/>
      <c r="AR309" s="1369"/>
      <c r="AS309" s="1369"/>
      <c r="AT309" s="1369"/>
      <c r="AU309" s="1369"/>
      <c r="AV309" s="1369"/>
      <c r="AW309" s="1370" t="s">
        <v>555</v>
      </c>
      <c r="AX309" s="1370"/>
      <c r="AY309" s="1370"/>
      <c r="AZ309" s="1370"/>
      <c r="BA309" s="1370"/>
      <c r="BB309" s="1370"/>
      <c r="BC309" s="1370"/>
      <c r="BD309" s="1370"/>
      <c r="BE309" s="1370"/>
      <c r="BF309" s="1370"/>
      <c r="BG309" s="1370"/>
      <c r="BH309" s="1370"/>
      <c r="BI309" s="1370"/>
      <c r="BJ309" s="1370"/>
      <c r="BK309" s="1370"/>
      <c r="BL309" s="1370"/>
      <c r="BM309" s="1370"/>
      <c r="BN309" s="1370"/>
      <c r="BO309" s="1370"/>
      <c r="BP309" s="1370"/>
      <c r="BQ309" s="1370"/>
      <c r="BR309" s="1370"/>
      <c r="BS309" s="1370"/>
      <c r="BT309" s="1370"/>
      <c r="BU309" s="1370"/>
      <c r="BV309" s="1370"/>
      <c r="BW309" s="1370"/>
      <c r="BX309" s="1370"/>
      <c r="BY309" s="1370"/>
      <c r="BZ309" s="1370"/>
    </row>
    <row r="310" spans="1:78" ht="12.75" hidden="1" customHeight="1" outlineLevel="1">
      <c r="A310" s="12"/>
      <c r="B310" s="154"/>
      <c r="C310" s="255" t="str">
        <f>+'CUENTA DE LAS AAPP AGREGADAS'!AE5</f>
        <v>SalPrim.AAPP</v>
      </c>
      <c r="D310" s="255" t="str">
        <f>+'CUENTA DE LAS AAPP AGREGADAS'!AE4</f>
        <v>SALDO PRIMARIO (CoNF.AAPP + Intereses pagados [D.41])</v>
      </c>
      <c r="E310" s="148" t="s">
        <v>1</v>
      </c>
      <c r="F310" s="148" t="s">
        <v>35</v>
      </c>
      <c r="G310" s="63"/>
      <c r="H310" s="249"/>
      <c r="I310" s="249"/>
      <c r="J310" s="249"/>
      <c r="K310" s="249"/>
      <c r="L310" s="1369" t="s">
        <v>557</v>
      </c>
      <c r="M310" s="1369"/>
      <c r="N310" s="1369"/>
      <c r="O310" s="1369"/>
      <c r="P310" s="1369"/>
      <c r="Q310" s="1369"/>
      <c r="R310" s="1369"/>
      <c r="S310" s="1369"/>
      <c r="T310" s="1369"/>
      <c r="U310" s="1369"/>
      <c r="V310" s="1369"/>
      <c r="W310" s="1369"/>
      <c r="X310" s="1369"/>
      <c r="Y310" s="1369"/>
      <c r="Z310" s="1369"/>
      <c r="AA310" s="1369"/>
      <c r="AB310" s="1369"/>
      <c r="AC310" s="1369"/>
      <c r="AD310" s="1369"/>
      <c r="AE310" s="1369"/>
      <c r="AF310" s="1369"/>
      <c r="AG310" s="1369"/>
      <c r="AH310" s="1369"/>
      <c r="AI310" s="1369"/>
      <c r="AJ310" s="1369"/>
      <c r="AK310" s="1369"/>
      <c r="AL310" s="1369"/>
      <c r="AM310" s="1369"/>
      <c r="AN310" s="1369"/>
      <c r="AO310" s="1369"/>
      <c r="AP310" s="1369"/>
      <c r="AQ310" s="1369"/>
      <c r="AR310" s="1369"/>
      <c r="AS310" s="1369"/>
      <c r="AT310" s="1369"/>
      <c r="AU310" s="1369"/>
      <c r="AV310" s="1369"/>
      <c r="AW310" s="1370" t="s">
        <v>555</v>
      </c>
      <c r="AX310" s="1370"/>
      <c r="AY310" s="1370"/>
      <c r="AZ310" s="1370"/>
      <c r="BA310" s="1370"/>
      <c r="BB310" s="1370"/>
      <c r="BC310" s="1370"/>
      <c r="BD310" s="1370"/>
      <c r="BE310" s="1370"/>
      <c r="BF310" s="1370"/>
      <c r="BG310" s="1370"/>
      <c r="BH310" s="1370"/>
      <c r="BI310" s="1370"/>
      <c r="BJ310" s="1370"/>
      <c r="BK310" s="1370"/>
      <c r="BL310" s="1370"/>
      <c r="BM310" s="1370"/>
      <c r="BN310" s="1370"/>
      <c r="BO310" s="1370"/>
      <c r="BP310" s="1370"/>
      <c r="BQ310" s="1370"/>
      <c r="BR310" s="1370"/>
      <c r="BS310" s="1370"/>
      <c r="BT310" s="1370"/>
      <c r="BU310" s="1370"/>
      <c r="BV310" s="1370"/>
      <c r="BW310" s="1370"/>
      <c r="BX310" s="1370"/>
      <c r="BY310" s="1370"/>
      <c r="BZ310" s="1370"/>
    </row>
    <row r="311" spans="1:78" ht="12.75" hidden="1" customHeight="1" outlineLevel="1">
      <c r="A311" s="2"/>
      <c r="B311" s="154"/>
      <c r="C311" s="255" t="str">
        <f>+'CUENTA DE LAS AAPP AGREGADAS'!AM5</f>
        <v>SB.AAPP</v>
      </c>
      <c r="D311" s="255" t="str">
        <f>+'CUENTA DE LAS AAPP AGREGADAS'!AM4</f>
        <v>AHORRO PÚBLICO BRUTO (Recursos Corrientes - Empleos Corrientes)</v>
      </c>
      <c r="E311" s="148" t="s">
        <v>1</v>
      </c>
      <c r="F311" s="148" t="s">
        <v>35</v>
      </c>
      <c r="G311" s="63"/>
      <c r="H311" s="132"/>
      <c r="I311" s="132"/>
      <c r="J311" s="132"/>
      <c r="K311" s="132"/>
      <c r="L311" s="1369" t="s">
        <v>557</v>
      </c>
      <c r="M311" s="1369"/>
      <c r="N311" s="1369"/>
      <c r="O311" s="1369"/>
      <c r="P311" s="1369"/>
      <c r="Q311" s="1369"/>
      <c r="R311" s="1369"/>
      <c r="S311" s="1369"/>
      <c r="T311" s="1369"/>
      <c r="U311" s="1369"/>
      <c r="V311" s="1369"/>
      <c r="W311" s="1369"/>
      <c r="X311" s="1369"/>
      <c r="Y311" s="1369"/>
      <c r="Z311" s="1369"/>
      <c r="AA311" s="1369"/>
      <c r="AB311" s="1369"/>
      <c r="AC311" s="1369"/>
      <c r="AD311" s="1369"/>
      <c r="AE311" s="1369"/>
      <c r="AF311" s="1369"/>
      <c r="AG311" s="1369"/>
      <c r="AH311" s="1369"/>
      <c r="AI311" s="1369"/>
      <c r="AJ311" s="1369"/>
      <c r="AK311" s="1369"/>
      <c r="AL311" s="1369"/>
      <c r="AM311" s="1369"/>
      <c r="AN311" s="1369"/>
      <c r="AO311" s="1369"/>
      <c r="AP311" s="1369"/>
      <c r="AQ311" s="1369"/>
      <c r="AR311" s="1369"/>
      <c r="AS311" s="1369"/>
      <c r="AT311" s="1369"/>
      <c r="AU311" s="1369"/>
      <c r="AV311" s="1369"/>
      <c r="AW311" s="1370" t="s">
        <v>555</v>
      </c>
      <c r="AX311" s="1370"/>
      <c r="AY311" s="1370"/>
      <c r="AZ311" s="1370"/>
      <c r="BA311" s="1370"/>
      <c r="BB311" s="1370"/>
      <c r="BC311" s="1370"/>
      <c r="BD311" s="1370"/>
      <c r="BE311" s="1370"/>
      <c r="BF311" s="1370"/>
      <c r="BG311" s="1370"/>
      <c r="BH311" s="1370"/>
      <c r="BI311" s="1370"/>
      <c r="BJ311" s="1370"/>
      <c r="BK311" s="1370"/>
      <c r="BL311" s="1370"/>
      <c r="BM311" s="1370"/>
      <c r="BN311" s="1370"/>
      <c r="BO311" s="1370"/>
      <c r="BP311" s="1370"/>
      <c r="BQ311" s="1370"/>
      <c r="BR311" s="1370"/>
      <c r="BS311" s="1370"/>
      <c r="BT311" s="1370"/>
      <c r="BU311" s="1370"/>
      <c r="BV311" s="1370"/>
      <c r="BW311" s="1370"/>
      <c r="BX311" s="1370"/>
      <c r="BY311" s="1370"/>
      <c r="BZ311" s="1370"/>
    </row>
    <row r="312" spans="1:78" ht="12.75" hidden="1" customHeight="1" outlineLevel="1">
      <c r="A312" s="2"/>
      <c r="B312" s="154"/>
      <c r="C312" s="255" t="str">
        <f>+'CUENTA DE LAS AAPP AGREGADAS'!BA5</f>
        <v>DP.Total AAPP</v>
      </c>
      <c r="D312" s="255" t="str">
        <f>+'CUENTA DE LAS AAPP AGREGADAS'!BA4</f>
        <v>Deuda pública Total de las AAPP (Procedimiento de déficit excesivo_Banco de España)</v>
      </c>
      <c r="E312" s="148" t="s">
        <v>1</v>
      </c>
      <c r="F312" s="148" t="s">
        <v>35</v>
      </c>
      <c r="G312" s="899"/>
      <c r="H312" s="132"/>
      <c r="I312" s="132"/>
      <c r="J312" s="132"/>
      <c r="K312" s="132"/>
      <c r="L312" s="132"/>
      <c r="M312" s="132"/>
      <c r="N312" s="132"/>
      <c r="O312" s="132"/>
      <c r="P312" s="132"/>
      <c r="Q312" s="132"/>
      <c r="R312" s="1369" t="s">
        <v>240</v>
      </c>
      <c r="S312" s="1369"/>
      <c r="T312" s="1369"/>
      <c r="U312" s="1369"/>
      <c r="V312" s="1369"/>
      <c r="W312" s="1369"/>
      <c r="X312" s="1369"/>
      <c r="Y312" s="1369"/>
      <c r="Z312" s="1369"/>
      <c r="AA312" s="1369"/>
      <c r="AB312" s="1369"/>
      <c r="AC312" s="1369"/>
      <c r="AD312" s="1369"/>
      <c r="AE312" s="1369"/>
      <c r="AF312" s="1369"/>
      <c r="AG312" s="1369"/>
      <c r="AH312" s="1369"/>
      <c r="AI312" s="1369"/>
      <c r="AJ312" s="1369"/>
      <c r="AK312" s="1369"/>
      <c r="AL312" s="1369"/>
      <c r="AM312" s="1369"/>
      <c r="AN312" s="1369"/>
      <c r="AO312" s="1369"/>
      <c r="AP312" s="1369"/>
      <c r="AQ312" s="1369"/>
      <c r="AR312" s="1369"/>
      <c r="AS312" s="1369"/>
      <c r="AT312" s="1369"/>
      <c r="AU312" s="1369"/>
      <c r="AV312" s="1369"/>
      <c r="AW312" s="1370" t="s">
        <v>848</v>
      </c>
      <c r="AX312" s="1370"/>
      <c r="AY312" s="1370"/>
      <c r="AZ312" s="1370"/>
      <c r="BA312" s="1370"/>
      <c r="BB312" s="1370"/>
      <c r="BC312" s="1370"/>
      <c r="BD312" s="1370"/>
      <c r="BE312" s="1370"/>
      <c r="BF312" s="1370"/>
      <c r="BG312" s="1370"/>
      <c r="BH312" s="1370"/>
      <c r="BI312" s="1370"/>
      <c r="BJ312" s="1370"/>
      <c r="BK312" s="1370"/>
      <c r="BL312" s="1370"/>
      <c r="BM312" s="1370"/>
      <c r="BN312" s="1370"/>
      <c r="BO312" s="1370"/>
      <c r="BP312" s="1370"/>
      <c r="BQ312" s="1370"/>
      <c r="BR312" s="1370"/>
      <c r="BS312" s="1370"/>
      <c r="BT312" s="1370"/>
      <c r="BU312" s="1370"/>
      <c r="BV312" s="1370"/>
      <c r="BW312" s="1370"/>
      <c r="BX312" s="1370"/>
      <c r="BY312" s="1370"/>
      <c r="BZ312" s="1370"/>
    </row>
    <row r="313" spans="1:78" ht="12.75" hidden="1" customHeight="1" outlineLevel="1">
      <c r="A313" s="2"/>
      <c r="B313" s="154"/>
      <c r="C313" s="255" t="str">
        <f>+'CUENTA DE LAS AAPP AGREGADAS'!BG5</f>
        <v>PIIN</v>
      </c>
      <c r="D313" s="255" t="str">
        <f>+'CUENTA DE LAS AAPP AGREGADAS'!BG4</f>
        <v>Posición de Inversión Internacional Neta de España (Banco de España)</v>
      </c>
      <c r="E313" s="148" t="s">
        <v>1</v>
      </c>
      <c r="F313" s="148" t="s">
        <v>35</v>
      </c>
      <c r="G313" s="899"/>
      <c r="H313" s="132"/>
      <c r="I313" s="132"/>
      <c r="J313" s="132"/>
      <c r="K313" s="132"/>
      <c r="L313" s="132"/>
      <c r="M313" s="132"/>
      <c r="N313" s="132"/>
      <c r="O313" s="132"/>
      <c r="P313" s="132"/>
      <c r="Q313" s="132"/>
      <c r="R313" s="132"/>
      <c r="S313" s="132"/>
      <c r="T313" s="132"/>
      <c r="U313" s="132"/>
      <c r="V313" s="132"/>
      <c r="W313" s="132"/>
      <c r="X313" s="132"/>
      <c r="Y313" s="132"/>
      <c r="Z313" s="132"/>
      <c r="AA313" s="132"/>
      <c r="AB313" s="132"/>
      <c r="AC313" s="132"/>
      <c r="AD313" s="132"/>
      <c r="AE313" s="132"/>
      <c r="AF313" s="132"/>
      <c r="AG313" s="132"/>
      <c r="AH313" s="132"/>
      <c r="AI313" s="132"/>
      <c r="AJ313" s="132"/>
      <c r="AK313" s="132"/>
      <c r="AL313" s="132"/>
      <c r="AM313" s="132"/>
      <c r="AN313" s="132"/>
      <c r="AO313" s="132"/>
      <c r="AP313" s="132"/>
      <c r="AQ313" s="132"/>
      <c r="AR313" s="132"/>
      <c r="AS313" s="132"/>
      <c r="AT313" s="1370" t="s">
        <v>848</v>
      </c>
      <c r="AU313" s="1370"/>
      <c r="AV313" s="1370"/>
      <c r="AW313" s="1370"/>
      <c r="AX313" s="1370"/>
      <c r="AY313" s="1370"/>
      <c r="AZ313" s="1370"/>
      <c r="BA313" s="1370"/>
      <c r="BB313" s="1370"/>
      <c r="BC313" s="1370"/>
      <c r="BD313" s="1370"/>
      <c r="BE313" s="1370"/>
      <c r="BF313" s="1370"/>
      <c r="BG313" s="1370"/>
      <c r="BH313" s="1370"/>
      <c r="BI313" s="1370"/>
      <c r="BJ313" s="1370"/>
      <c r="BK313" s="1370"/>
      <c r="BL313" s="1370"/>
      <c r="BM313" s="1370"/>
      <c r="BN313" s="1370"/>
      <c r="BO313" s="1370"/>
      <c r="BP313" s="1370"/>
      <c r="BQ313" s="1370"/>
      <c r="BR313" s="1370"/>
      <c r="BS313" s="1370"/>
      <c r="BT313" s="1370"/>
      <c r="BU313" s="1370"/>
      <c r="BV313" s="1370"/>
      <c r="BW313" s="1370"/>
      <c r="BX313" s="1370"/>
      <c r="BY313" s="1370"/>
      <c r="BZ313" s="1370"/>
    </row>
    <row r="314" spans="1:78" ht="12.75" hidden="1" customHeight="1" outlineLevel="1">
      <c r="A314" s="2"/>
      <c r="B314" s="1"/>
      <c r="C314" s="255"/>
      <c r="D314" s="255"/>
      <c r="E314" s="148"/>
      <c r="F314" s="148"/>
      <c r="G314" s="899"/>
      <c r="H314" s="132"/>
      <c r="I314" s="132"/>
      <c r="J314" s="132"/>
      <c r="K314" s="132"/>
      <c r="L314" s="132"/>
      <c r="M314" s="132"/>
      <c r="N314" s="132"/>
      <c r="O314" s="132"/>
      <c r="P314" s="132"/>
      <c r="Q314" s="132"/>
      <c r="R314" s="132"/>
      <c r="S314" s="132"/>
      <c r="T314" s="132"/>
      <c r="U314" s="132"/>
      <c r="V314" s="132"/>
      <c r="W314" s="132"/>
      <c r="X314" s="132"/>
      <c r="Y314" s="132"/>
      <c r="Z314" s="132"/>
      <c r="AA314" s="132"/>
      <c r="AB314" s="132"/>
      <c r="AC314" s="132"/>
      <c r="AD314" s="132"/>
      <c r="AE314" s="132"/>
      <c r="AF314" s="132"/>
      <c r="AG314" s="132"/>
      <c r="AH314" s="132"/>
      <c r="AI314" s="132"/>
      <c r="AJ314" s="132"/>
      <c r="AK314" s="132"/>
      <c r="AL314" s="132"/>
      <c r="AM314" s="132"/>
      <c r="AN314" s="132"/>
      <c r="AO314" s="132"/>
      <c r="AP314" s="132"/>
      <c r="AQ314" s="132"/>
      <c r="AR314" s="132"/>
      <c r="AS314" s="132"/>
      <c r="AT314" s="132"/>
      <c r="AU314" s="132"/>
      <c r="AV314" s="132"/>
      <c r="AW314" s="132"/>
      <c r="AX314" s="132"/>
      <c r="AY314" s="132"/>
      <c r="AZ314" s="132"/>
      <c r="BA314" s="132"/>
      <c r="BB314" s="132"/>
      <c r="BC314" s="132"/>
      <c r="BD314" s="132"/>
      <c r="BE314" s="132"/>
      <c r="BF314" s="132"/>
      <c r="BG314" s="132"/>
      <c r="BH314" s="132"/>
      <c r="BI314" s="132"/>
    </row>
    <row r="315" spans="1:78" ht="12.75" customHeight="1" collapsed="1">
      <c r="A315" s="2"/>
      <c r="B315" s="1"/>
      <c r="C315" s="133"/>
      <c r="D315" s="134"/>
      <c r="E315" s="121"/>
      <c r="F315" s="121"/>
      <c r="G315" s="899"/>
      <c r="H315" s="132"/>
      <c r="I315" s="132"/>
      <c r="J315" s="132"/>
      <c r="K315" s="132"/>
      <c r="L315" s="132"/>
      <c r="M315" s="132"/>
      <c r="N315" s="132"/>
      <c r="O315" s="132"/>
      <c r="P315" s="132"/>
      <c r="Q315" s="132"/>
      <c r="R315" s="132"/>
      <c r="S315" s="132"/>
      <c r="T315" s="132"/>
      <c r="U315" s="132"/>
      <c r="V315" s="132"/>
      <c r="W315" s="132"/>
      <c r="X315" s="132"/>
      <c r="Y315" s="132"/>
      <c r="Z315" s="132"/>
      <c r="AA315" s="132"/>
      <c r="AB315" s="132"/>
      <c r="AC315" s="132"/>
      <c r="AD315" s="132"/>
      <c r="AE315" s="132"/>
      <c r="AF315" s="132"/>
      <c r="AG315" s="132"/>
      <c r="AH315" s="132"/>
      <c r="AI315" s="132"/>
      <c r="AJ315" s="132"/>
      <c r="AK315" s="132"/>
      <c r="AL315" s="132"/>
      <c r="AM315" s="132"/>
      <c r="AN315" s="132"/>
      <c r="AO315" s="132"/>
      <c r="AP315" s="132"/>
      <c r="AQ315" s="132"/>
      <c r="AR315" s="132"/>
      <c r="AS315" s="132"/>
      <c r="AT315" s="132"/>
      <c r="AU315" s="132"/>
      <c r="AV315" s="132"/>
      <c r="AW315" s="132"/>
      <c r="AX315" s="132"/>
      <c r="AY315" s="132"/>
      <c r="AZ315" s="132"/>
      <c r="BA315" s="132"/>
      <c r="BB315" s="132"/>
      <c r="BC315" s="132"/>
      <c r="BD315" s="132"/>
      <c r="BE315" s="132"/>
      <c r="BF315" s="132"/>
      <c r="BG315" s="132"/>
      <c r="BH315" s="132"/>
      <c r="BI315" s="132"/>
    </row>
    <row r="316" spans="1:78" ht="12.75" customHeight="1">
      <c r="A316" s="124" t="s">
        <v>1323</v>
      </c>
      <c r="B316" s="266" t="str">
        <f>+'CTAS. DEL ESTADO'!C1</f>
        <v>CUADRO 23-B:    CUENTAS DEL ESTADO (Operaciones no fiancieras)</v>
      </c>
      <c r="C316" s="267"/>
      <c r="D316" s="267"/>
      <c r="E316" s="267"/>
      <c r="F316" s="267"/>
      <c r="G316" s="267"/>
      <c r="H316" s="267"/>
      <c r="I316" s="267"/>
      <c r="J316" s="267"/>
      <c r="K316" s="267"/>
      <c r="L316" s="267"/>
      <c r="M316" s="267"/>
      <c r="N316" s="267"/>
      <c r="O316" s="267"/>
      <c r="P316" s="267"/>
      <c r="Q316" s="267"/>
      <c r="R316" s="267"/>
      <c r="S316" s="267"/>
      <c r="T316" s="267"/>
      <c r="U316" s="267"/>
      <c r="V316" s="267"/>
      <c r="W316" s="267"/>
      <c r="X316" s="267"/>
      <c r="Y316" s="267"/>
      <c r="Z316" s="267"/>
      <c r="AA316" s="267"/>
      <c r="AB316" s="267"/>
      <c r="AC316" s="267"/>
      <c r="AD316" s="267"/>
      <c r="AE316" s="267"/>
      <c r="AF316" s="267"/>
      <c r="AG316" s="267"/>
      <c r="AH316" s="267"/>
      <c r="AI316" s="267"/>
      <c r="AJ316" s="267"/>
      <c r="AK316" s="267"/>
      <c r="AL316" s="267"/>
      <c r="AM316" s="267"/>
      <c r="AN316" s="267"/>
      <c r="AO316" s="267"/>
      <c r="AP316" s="267"/>
      <c r="AQ316" s="267"/>
      <c r="AR316" s="267"/>
      <c r="AS316" s="267"/>
      <c r="AT316" s="267"/>
      <c r="AU316" s="267"/>
      <c r="AV316" s="267"/>
      <c r="AW316" s="267"/>
      <c r="AX316" s="267"/>
      <c r="AY316" s="267"/>
      <c r="AZ316" s="267"/>
      <c r="BA316" s="267"/>
      <c r="BB316" s="267"/>
      <c r="BC316" s="267"/>
      <c r="BD316" s="267"/>
      <c r="BE316" s="267"/>
      <c r="BF316" s="267"/>
      <c r="BG316" s="267"/>
      <c r="BH316" s="267"/>
      <c r="BI316" s="267"/>
      <c r="BJ316" s="267"/>
      <c r="BK316" s="267"/>
      <c r="BL316" s="267"/>
      <c r="BM316" s="267"/>
      <c r="BN316" s="267"/>
      <c r="BO316" s="267"/>
      <c r="BP316" s="267"/>
      <c r="BQ316" s="267"/>
      <c r="BR316" s="267"/>
      <c r="BS316" s="267"/>
      <c r="BT316" s="267"/>
      <c r="BU316" s="267"/>
      <c r="BV316" s="267"/>
      <c r="BW316" s="267"/>
      <c r="BX316" s="267"/>
      <c r="BY316" s="267"/>
      <c r="BZ316" s="267"/>
    </row>
    <row r="317" spans="1:78" ht="12.75" hidden="1" customHeight="1" outlineLevel="1">
      <c r="A317" s="2"/>
      <c r="B317" s="1"/>
      <c r="C317" s="133"/>
      <c r="D317" s="134"/>
      <c r="E317" s="121"/>
      <c r="F317" s="121"/>
      <c r="G317" s="899"/>
      <c r="H317" s="132"/>
      <c r="I317" s="132"/>
      <c r="J317" s="132"/>
      <c r="K317" s="132"/>
      <c r="L317" s="132"/>
      <c r="M317" s="132"/>
      <c r="N317" s="132"/>
      <c r="O317" s="132"/>
      <c r="P317" s="132"/>
      <c r="Q317" s="132"/>
      <c r="R317" s="132"/>
      <c r="S317" s="132"/>
      <c r="T317" s="132"/>
      <c r="U317" s="132"/>
      <c r="V317" s="132"/>
      <c r="W317" s="132"/>
      <c r="X317" s="132"/>
      <c r="Y317" s="132"/>
      <c r="Z317" s="132"/>
      <c r="AA317" s="132"/>
      <c r="AB317" s="132"/>
      <c r="AC317" s="132"/>
      <c r="AD317" s="132"/>
      <c r="AE317" s="132"/>
      <c r="AF317" s="132"/>
      <c r="AG317" s="132"/>
      <c r="AH317" s="132"/>
      <c r="AI317" s="132"/>
      <c r="AJ317" s="132"/>
      <c r="AK317" s="132"/>
      <c r="AL317" s="132"/>
      <c r="AM317" s="132"/>
      <c r="AN317" s="132"/>
      <c r="AO317" s="132"/>
      <c r="AP317" s="132"/>
      <c r="AQ317" s="132"/>
      <c r="AR317" s="132"/>
      <c r="AS317" s="132"/>
      <c r="AT317" s="132"/>
      <c r="AU317" s="132"/>
      <c r="AV317" s="132"/>
      <c r="AW317" s="132"/>
      <c r="AX317" s="132"/>
      <c r="AY317" s="132"/>
      <c r="AZ317" s="132"/>
      <c r="BA317" s="132"/>
      <c r="BB317" s="132"/>
      <c r="BC317" s="132"/>
      <c r="BD317" s="132"/>
      <c r="BE317" s="132"/>
      <c r="BF317" s="132"/>
      <c r="BG317" s="132"/>
      <c r="BH317" s="132"/>
      <c r="BI317" s="132"/>
    </row>
    <row r="318" spans="1:78" ht="12.75" hidden="1" customHeight="1" outlineLevel="1">
      <c r="A318" s="12"/>
      <c r="B318" s="154"/>
      <c r="C318" s="255" t="str">
        <f>+'CTAS. DEL ESTADO'!C5</f>
        <v>RNF.ESTADO</v>
      </c>
      <c r="D318" s="255" t="str">
        <f>+'CTAS. DEL ESTADO'!C4</f>
        <v>RECURSOS NO FINANCIEROS</v>
      </c>
      <c r="E318" s="148" t="s">
        <v>1</v>
      </c>
      <c r="F318" s="148" t="s">
        <v>35</v>
      </c>
      <c r="G318" s="63"/>
      <c r="H318" s="1369" t="s">
        <v>3</v>
      </c>
      <c r="I318" s="1369"/>
      <c r="J318" s="1369"/>
      <c r="K318" s="1369"/>
      <c r="L318" s="1369"/>
      <c r="M318" s="1369"/>
      <c r="N318" s="1369"/>
      <c r="O318" s="1369"/>
      <c r="P318" s="1369"/>
      <c r="Q318" s="1369"/>
      <c r="R318" s="1370" t="s">
        <v>4</v>
      </c>
      <c r="S318" s="1370"/>
      <c r="T318" s="1370"/>
      <c r="U318" s="1370"/>
      <c r="V318" s="1370"/>
      <c r="W318" s="1370"/>
      <c r="X318" s="1370"/>
      <c r="Y318" s="1370"/>
      <c r="Z318" s="1370"/>
      <c r="AA318" s="1370"/>
      <c r="AB318" s="1370"/>
      <c r="AC318" s="1370"/>
      <c r="AD318" s="1370"/>
      <c r="AE318" s="1370"/>
      <c r="AF318" s="1370"/>
      <c r="AG318" s="1370"/>
      <c r="AH318" s="1369" t="s">
        <v>5</v>
      </c>
      <c r="AI318" s="1369"/>
      <c r="AJ318" s="1369"/>
      <c r="AK318" s="1369"/>
      <c r="AL318" s="1369"/>
      <c r="AM318" s="1369"/>
      <c r="AN318" s="1369"/>
      <c r="AO318" s="1369"/>
      <c r="AP318" s="1369"/>
      <c r="AQ318" s="1369"/>
      <c r="AR318" s="1369"/>
      <c r="AS318" s="1369"/>
      <c r="AT318" s="1369"/>
      <c r="AU318" s="1369"/>
      <c r="AV318" s="1369"/>
      <c r="AW318" s="1370" t="s">
        <v>966</v>
      </c>
      <c r="AX318" s="1370"/>
      <c r="AY318" s="1370"/>
      <c r="AZ318" s="1370"/>
      <c r="BA318" s="1370"/>
      <c r="BB318" s="1370"/>
      <c r="BC318" s="1370"/>
      <c r="BD318" s="1370"/>
      <c r="BE318" s="1370"/>
      <c r="BF318" s="1370"/>
      <c r="BG318" s="1370"/>
      <c r="BH318" s="1370"/>
      <c r="BI318" s="1370"/>
      <c r="BJ318" s="1370"/>
      <c r="BK318" s="1370"/>
      <c r="BL318" s="1370"/>
      <c r="BM318" s="1370"/>
      <c r="BN318" s="1370"/>
      <c r="BO318" s="1370"/>
      <c r="BP318" s="1370"/>
      <c r="BQ318" s="1370"/>
      <c r="BR318" s="1370"/>
      <c r="BS318" s="1370"/>
      <c r="BT318" s="1370"/>
      <c r="BU318" s="1370"/>
      <c r="BV318" s="1370"/>
      <c r="BW318" s="1370"/>
      <c r="BX318" s="1370"/>
      <c r="BY318" s="1370"/>
      <c r="BZ318" s="1370"/>
    </row>
    <row r="319" spans="1:78" ht="12.75" hidden="1" customHeight="1" outlineLevel="1">
      <c r="A319" s="12"/>
      <c r="B319" s="154"/>
      <c r="C319" s="255" t="str">
        <f>+'CTAS. DEL ESTADO'!D5</f>
        <v>RC.ESTADO</v>
      </c>
      <c r="D319" s="255" t="str">
        <f>+'CTAS. DEL ESTADO'!D4</f>
        <v>RECURSOS CORRIENTES</v>
      </c>
      <c r="E319" s="148" t="s">
        <v>1</v>
      </c>
      <c r="F319" s="148" t="s">
        <v>35</v>
      </c>
      <c r="G319" s="63"/>
      <c r="H319" s="249"/>
      <c r="I319" s="249"/>
      <c r="J319" s="249"/>
      <c r="K319" s="249"/>
      <c r="L319" s="1369" t="s">
        <v>557</v>
      </c>
      <c r="M319" s="1369"/>
      <c r="N319" s="1369"/>
      <c r="O319" s="1369"/>
      <c r="P319" s="1369"/>
      <c r="Q319" s="1369"/>
      <c r="R319" s="1369"/>
      <c r="S319" s="1369"/>
      <c r="T319" s="1369"/>
      <c r="U319" s="1369"/>
      <c r="V319" s="1369"/>
      <c r="W319" s="1369"/>
      <c r="X319" s="1369"/>
      <c r="Y319" s="1369"/>
      <c r="Z319" s="1369"/>
      <c r="AA319" s="1369"/>
      <c r="AB319" s="1369"/>
      <c r="AC319" s="1369"/>
      <c r="AD319" s="1369"/>
      <c r="AE319" s="1369"/>
      <c r="AF319" s="1369"/>
      <c r="AG319" s="1369"/>
      <c r="AH319" s="1369"/>
      <c r="AI319" s="1369"/>
      <c r="AJ319" s="1369"/>
      <c r="AK319" s="1369"/>
      <c r="AL319" s="1369"/>
      <c r="AM319" s="1369"/>
      <c r="AN319" s="1369"/>
      <c r="AO319" s="1369"/>
      <c r="AP319" s="1369"/>
      <c r="AQ319" s="1369"/>
      <c r="AR319" s="1369"/>
      <c r="AS319" s="1369"/>
      <c r="AT319" s="1369"/>
      <c r="AU319" s="1369"/>
      <c r="AV319" s="1369"/>
      <c r="AW319" s="1370" t="s">
        <v>555</v>
      </c>
      <c r="AX319" s="1370"/>
      <c r="AY319" s="1370"/>
      <c r="AZ319" s="1370"/>
      <c r="BA319" s="1370"/>
      <c r="BB319" s="1370"/>
      <c r="BC319" s="1370"/>
      <c r="BD319" s="1370"/>
      <c r="BE319" s="1370"/>
      <c r="BF319" s="1370"/>
      <c r="BG319" s="1370"/>
      <c r="BH319" s="1370"/>
      <c r="BI319" s="1370"/>
      <c r="BJ319" s="1370"/>
      <c r="BK319" s="1370"/>
      <c r="BL319" s="1370"/>
      <c r="BM319" s="1370"/>
      <c r="BN319" s="1370"/>
      <c r="BO319" s="1370"/>
      <c r="BP319" s="1370"/>
      <c r="BQ319" s="1370"/>
      <c r="BR319" s="1370"/>
      <c r="BS319" s="1370"/>
      <c r="BT319" s="1370"/>
      <c r="BU319" s="1370"/>
      <c r="BV319" s="1370"/>
      <c r="BW319" s="1370"/>
      <c r="BX319" s="1370"/>
      <c r="BY319" s="1370"/>
      <c r="BZ319" s="1370"/>
    </row>
    <row r="320" spans="1:78" ht="12.75" hidden="1" customHeight="1" outlineLevel="1">
      <c r="A320" s="12"/>
      <c r="B320" s="154"/>
      <c r="C320" s="255" t="str">
        <f>+'CTAS. DEL ESTADO'!E5</f>
        <v>VR.ESTADO</v>
      </c>
      <c r="D320" s="255" t="str">
        <f>+'CTAS. DEL ESTADO'!E4</f>
        <v>Producción de mercado y producción para uso final propio [P.11, P.12]</v>
      </c>
      <c r="E320" s="148" t="s">
        <v>1</v>
      </c>
      <c r="F320" s="148" t="s">
        <v>35</v>
      </c>
      <c r="G320" s="63"/>
      <c r="H320" s="249"/>
      <c r="I320" s="249"/>
      <c r="J320" s="249"/>
      <c r="K320" s="249"/>
      <c r="L320" s="1369" t="s">
        <v>557</v>
      </c>
      <c r="M320" s="1369"/>
      <c r="N320" s="1369"/>
      <c r="O320" s="1369"/>
      <c r="P320" s="1369"/>
      <c r="Q320" s="1369"/>
      <c r="R320" s="1369"/>
      <c r="S320" s="1369"/>
      <c r="T320" s="1369"/>
      <c r="U320" s="1369"/>
      <c r="V320" s="1369"/>
      <c r="W320" s="1369"/>
      <c r="X320" s="1369"/>
      <c r="Y320" s="1369"/>
      <c r="Z320" s="1369"/>
      <c r="AA320" s="1369"/>
      <c r="AB320" s="1369"/>
      <c r="AC320" s="1369"/>
      <c r="AD320" s="1369"/>
      <c r="AE320" s="1369"/>
      <c r="AF320" s="1369"/>
      <c r="AG320" s="1369"/>
      <c r="AH320" s="1369"/>
      <c r="AI320" s="1369"/>
      <c r="AJ320" s="1369"/>
      <c r="AK320" s="1369"/>
      <c r="AL320" s="1369"/>
      <c r="AM320" s="1369"/>
      <c r="AN320" s="1369"/>
      <c r="AO320" s="1369"/>
      <c r="AP320" s="1369"/>
      <c r="AQ320" s="1369"/>
      <c r="AR320" s="1369"/>
      <c r="AS320" s="1369"/>
      <c r="AT320" s="1369"/>
      <c r="AU320" s="1369"/>
      <c r="AV320" s="1369"/>
      <c r="AW320" s="1370" t="s">
        <v>555</v>
      </c>
      <c r="AX320" s="1370"/>
      <c r="AY320" s="1370"/>
      <c r="AZ320" s="1370"/>
      <c r="BA320" s="1370"/>
      <c r="BB320" s="1370"/>
      <c r="BC320" s="1370"/>
      <c r="BD320" s="1370"/>
      <c r="BE320" s="1370"/>
      <c r="BF320" s="1370"/>
      <c r="BG320" s="1370"/>
      <c r="BH320" s="1370"/>
      <c r="BI320" s="1370"/>
      <c r="BJ320" s="1370"/>
      <c r="BK320" s="1370"/>
      <c r="BL320" s="1370"/>
      <c r="BM320" s="1370"/>
      <c r="BN320" s="1370"/>
      <c r="BO320" s="1370"/>
      <c r="BP320" s="1370"/>
      <c r="BQ320" s="1370"/>
      <c r="BR320" s="1370"/>
      <c r="BS320" s="1370"/>
      <c r="BT320" s="1370"/>
      <c r="BU320" s="1370"/>
      <c r="BV320" s="1370"/>
      <c r="BW320" s="1370"/>
      <c r="BX320" s="1370"/>
      <c r="BY320" s="1370"/>
      <c r="BZ320" s="1370"/>
    </row>
    <row r="321" spans="1:78" ht="12.75" hidden="1" customHeight="1" outlineLevel="1">
      <c r="A321" s="12"/>
      <c r="B321" s="154"/>
      <c r="C321" s="255" t="str">
        <f>+'CTAS. DEL ESTADO'!F5</f>
        <v>POPNM.ESTADO</v>
      </c>
      <c r="D321" s="255" t="str">
        <f>+'CTAS. DEL ESTADO'!F4</f>
        <v>Pagos por otra producción no de mercado (P.131)</v>
      </c>
      <c r="E321" s="148" t="s">
        <v>1</v>
      </c>
      <c r="F321" s="148" t="s">
        <v>35</v>
      </c>
      <c r="G321" s="63"/>
      <c r="H321" s="249"/>
      <c r="I321" s="249"/>
      <c r="J321" s="249"/>
      <c r="K321" s="249"/>
      <c r="L321" s="1369" t="s">
        <v>557</v>
      </c>
      <c r="M321" s="1369"/>
      <c r="N321" s="1369"/>
      <c r="O321" s="1369"/>
      <c r="P321" s="1369"/>
      <c r="Q321" s="1369"/>
      <c r="R321" s="1369"/>
      <c r="S321" s="1369"/>
      <c r="T321" s="1369"/>
      <c r="U321" s="1369"/>
      <c r="V321" s="1369"/>
      <c r="W321" s="1369"/>
      <c r="X321" s="1369"/>
      <c r="Y321" s="1369"/>
      <c r="Z321" s="1369"/>
      <c r="AA321" s="1369"/>
      <c r="AB321" s="1369"/>
      <c r="AC321" s="1369"/>
      <c r="AD321" s="1369"/>
      <c r="AE321" s="1369"/>
      <c r="AF321" s="1369"/>
      <c r="AG321" s="1369"/>
      <c r="AH321" s="1369"/>
      <c r="AI321" s="1369"/>
      <c r="AJ321" s="1369"/>
      <c r="AK321" s="1369"/>
      <c r="AL321" s="1369"/>
      <c r="AM321" s="1369"/>
      <c r="AN321" s="1369"/>
      <c r="AO321" s="1369"/>
      <c r="AP321" s="1369"/>
      <c r="AQ321" s="1369"/>
      <c r="AR321" s="1369"/>
      <c r="AS321" s="1369"/>
      <c r="AT321" s="1369"/>
      <c r="AU321" s="1369"/>
      <c r="AV321" s="1369"/>
      <c r="AW321" s="1370" t="s">
        <v>555</v>
      </c>
      <c r="AX321" s="1370"/>
      <c r="AY321" s="1370"/>
      <c r="AZ321" s="1370"/>
      <c r="BA321" s="1370"/>
      <c r="BB321" s="1370"/>
      <c r="BC321" s="1370"/>
      <c r="BD321" s="1370"/>
      <c r="BE321" s="1370"/>
      <c r="BF321" s="1370"/>
      <c r="BG321" s="1370"/>
      <c r="BH321" s="1370"/>
      <c r="BI321" s="1370"/>
      <c r="BJ321" s="1370"/>
      <c r="BK321" s="1370"/>
      <c r="BL321" s="1370"/>
      <c r="BM321" s="1370"/>
      <c r="BN321" s="1370"/>
      <c r="BO321" s="1370"/>
      <c r="BP321" s="1370"/>
      <c r="BQ321" s="1370"/>
      <c r="BR321" s="1370"/>
      <c r="BS321" s="1370"/>
      <c r="BT321" s="1370"/>
      <c r="BU321" s="1370"/>
      <c r="BV321" s="1370"/>
      <c r="BW321" s="1370"/>
      <c r="BX321" s="1370"/>
      <c r="BY321" s="1370"/>
      <c r="BZ321" s="1370"/>
    </row>
    <row r="322" spans="1:78" ht="12.75" hidden="1" customHeight="1" outlineLevel="1">
      <c r="A322" s="12"/>
      <c r="B322" s="154"/>
      <c r="C322" s="255" t="str">
        <f>+'CTAS. DEL ESTADO'!G5</f>
        <v>PP.ESTADO</v>
      </c>
      <c r="D322" s="255" t="str">
        <f>+'CTAS. DEL ESTADO'!G4</f>
        <v>Pagos Parciales</v>
      </c>
      <c r="E322" s="148" t="s">
        <v>1</v>
      </c>
      <c r="F322" s="148" t="s">
        <v>35</v>
      </c>
      <c r="G322" s="63"/>
      <c r="H322" s="249"/>
      <c r="I322" s="249"/>
      <c r="J322" s="249"/>
      <c r="K322" s="249"/>
      <c r="L322" s="1369" t="s">
        <v>557</v>
      </c>
      <c r="M322" s="1369"/>
      <c r="N322" s="1369"/>
      <c r="O322" s="1369"/>
      <c r="P322" s="1369"/>
      <c r="Q322" s="1369"/>
      <c r="R322" s="1369"/>
      <c r="S322" s="1369"/>
      <c r="T322" s="1369"/>
      <c r="U322" s="1369"/>
      <c r="V322" s="1369"/>
      <c r="W322" s="1369"/>
      <c r="X322" s="1369"/>
      <c r="Y322" s="1369"/>
      <c r="Z322" s="1369"/>
      <c r="AA322" s="1369"/>
      <c r="AB322" s="1369"/>
      <c r="AC322" s="1369"/>
      <c r="AD322" s="1369"/>
      <c r="AE322" s="1369"/>
      <c r="AF322" s="1369"/>
      <c r="AG322" s="1369"/>
      <c r="AH322" s="1369"/>
      <c r="AI322" s="1369"/>
      <c r="AJ322" s="1369"/>
      <c r="AK322" s="1369"/>
      <c r="AL322" s="1369"/>
      <c r="AM322" s="1369"/>
      <c r="AN322" s="1369"/>
      <c r="AO322" s="1369"/>
      <c r="AP322" s="1369"/>
      <c r="AQ322" s="1369"/>
      <c r="AR322" s="1369"/>
      <c r="AS322" s="1369"/>
      <c r="AT322" s="1369"/>
      <c r="AU322" s="1369"/>
      <c r="AV322" s="1369"/>
      <c r="AW322" s="1370" t="s">
        <v>555</v>
      </c>
      <c r="AX322" s="1370"/>
      <c r="AY322" s="1370"/>
      <c r="AZ322" s="1370"/>
      <c r="BA322" s="1370"/>
      <c r="BB322" s="1370"/>
      <c r="BC322" s="1370"/>
      <c r="BD322" s="1370"/>
      <c r="BE322" s="1370"/>
      <c r="BF322" s="1370"/>
      <c r="BG322" s="1370"/>
      <c r="BH322" s="1370"/>
      <c r="BI322" s="1370"/>
      <c r="BJ322" s="1370"/>
      <c r="BK322" s="1370"/>
      <c r="BL322" s="1370"/>
      <c r="BM322" s="1370"/>
      <c r="BN322" s="1370"/>
      <c r="BO322" s="1370"/>
      <c r="BP322" s="1370"/>
      <c r="BQ322" s="1370"/>
      <c r="BR322" s="1370"/>
      <c r="BS322" s="1370"/>
      <c r="BT322" s="1370"/>
      <c r="BU322" s="1370"/>
      <c r="BV322" s="1370"/>
      <c r="BW322" s="1370"/>
      <c r="BX322" s="1370"/>
      <c r="BY322" s="1370"/>
      <c r="BZ322" s="1370"/>
    </row>
    <row r="323" spans="1:78" ht="12.75" hidden="1" customHeight="1" outlineLevel="1">
      <c r="A323" s="12"/>
      <c r="B323" s="154"/>
      <c r="C323" s="255" t="str">
        <f>+'CTAS. DEL ESTADO'!H5</f>
        <v>IPIMP.ESTADO</v>
      </c>
      <c r="D323" s="255" t="str">
        <f>+'CTAS. DEL ESTADO'!H4</f>
        <v>Impuestos sobre la producción y las importaciones (D.2)</v>
      </c>
      <c r="E323" s="148" t="s">
        <v>1</v>
      </c>
      <c r="F323" s="148" t="s">
        <v>35</v>
      </c>
      <c r="G323" s="63"/>
      <c r="H323" s="249"/>
      <c r="I323" s="249"/>
      <c r="J323" s="249"/>
      <c r="K323" s="249"/>
      <c r="L323" s="1369" t="s">
        <v>557</v>
      </c>
      <c r="M323" s="1369"/>
      <c r="N323" s="1369"/>
      <c r="O323" s="1369"/>
      <c r="P323" s="1369"/>
      <c r="Q323" s="1369"/>
      <c r="R323" s="1369"/>
      <c r="S323" s="1369"/>
      <c r="T323" s="1369"/>
      <c r="U323" s="1369"/>
      <c r="V323" s="1369"/>
      <c r="W323" s="1369"/>
      <c r="X323" s="1369"/>
      <c r="Y323" s="1369"/>
      <c r="Z323" s="1369"/>
      <c r="AA323" s="1369"/>
      <c r="AB323" s="1369"/>
      <c r="AC323" s="1369"/>
      <c r="AD323" s="1369"/>
      <c r="AE323" s="1369"/>
      <c r="AF323" s="1369"/>
      <c r="AG323" s="1369"/>
      <c r="AH323" s="1369"/>
      <c r="AI323" s="1369"/>
      <c r="AJ323" s="1369"/>
      <c r="AK323" s="1369"/>
      <c r="AL323" s="1369"/>
      <c r="AM323" s="1369"/>
      <c r="AN323" s="1369"/>
      <c r="AO323" s="1369"/>
      <c r="AP323" s="1369"/>
      <c r="AQ323" s="1369"/>
      <c r="AR323" s="1369"/>
      <c r="AS323" s="1369"/>
      <c r="AT323" s="1369"/>
      <c r="AU323" s="1369"/>
      <c r="AV323" s="1369"/>
      <c r="AW323" s="138"/>
      <c r="AX323" s="138"/>
      <c r="AY323" s="138"/>
      <c r="AZ323" s="138"/>
      <c r="BA323" s="138"/>
      <c r="BB323" s="138"/>
      <c r="BC323" s="138"/>
      <c r="BD323" s="138"/>
      <c r="BE323" s="138"/>
      <c r="BF323" s="138"/>
      <c r="BG323" s="138"/>
      <c r="BH323" s="138"/>
      <c r="BI323" s="138"/>
      <c r="BJ323" s="138"/>
      <c r="BK323" s="138"/>
      <c r="BL323" s="138"/>
      <c r="BM323" s="138"/>
      <c r="BN323" s="138"/>
      <c r="BO323" s="138"/>
      <c r="BP323" s="138"/>
      <c r="BQ323" s="138"/>
      <c r="BR323" s="138"/>
      <c r="BS323" s="138"/>
      <c r="BT323" s="138"/>
    </row>
    <row r="324" spans="1:78" ht="12.75" hidden="1" customHeight="1" outlineLevel="1">
      <c r="A324" s="12"/>
      <c r="B324" s="154"/>
      <c r="C324" s="255" t="str">
        <f>+'CTAS. DEL ESTADO'!I5</f>
        <v>RP.ESTADO</v>
      </c>
      <c r="D324" s="255" t="str">
        <f>+'CTAS. DEL ESTADO'!I4</f>
        <v>Rentas de la propiedad (D.4)</v>
      </c>
      <c r="E324" s="148" t="s">
        <v>1</v>
      </c>
      <c r="F324" s="148" t="s">
        <v>35</v>
      </c>
      <c r="G324" s="63"/>
      <c r="H324" s="249"/>
      <c r="I324" s="249"/>
      <c r="J324" s="249"/>
      <c r="K324" s="249"/>
      <c r="L324" s="1369" t="s">
        <v>557</v>
      </c>
      <c r="M324" s="1369"/>
      <c r="N324" s="1369"/>
      <c r="O324" s="1369"/>
      <c r="P324" s="1369"/>
      <c r="Q324" s="1369"/>
      <c r="R324" s="1369"/>
      <c r="S324" s="1369"/>
      <c r="T324" s="1369"/>
      <c r="U324" s="1369"/>
      <c r="V324" s="1369"/>
      <c r="W324" s="1369"/>
      <c r="X324" s="1369"/>
      <c r="Y324" s="1369"/>
      <c r="Z324" s="1369"/>
      <c r="AA324" s="1369"/>
      <c r="AB324" s="1369"/>
      <c r="AC324" s="1369"/>
      <c r="AD324" s="1369"/>
      <c r="AE324" s="1369"/>
      <c r="AF324" s="1369"/>
      <c r="AG324" s="1369"/>
      <c r="AH324" s="1369"/>
      <c r="AI324" s="1369"/>
      <c r="AJ324" s="1369"/>
      <c r="AK324" s="1369"/>
      <c r="AL324" s="1369"/>
      <c r="AM324" s="1369"/>
      <c r="AN324" s="1369"/>
      <c r="AO324" s="1369"/>
      <c r="AP324" s="1369"/>
      <c r="AQ324" s="1369"/>
      <c r="AR324" s="1369"/>
      <c r="AS324" s="1369"/>
      <c r="AT324" s="1369"/>
      <c r="AU324" s="1369"/>
      <c r="AV324" s="1369"/>
      <c r="AW324" s="1370" t="s">
        <v>555</v>
      </c>
      <c r="AX324" s="1370"/>
      <c r="AY324" s="1370"/>
      <c r="AZ324" s="1370"/>
      <c r="BA324" s="1370"/>
      <c r="BB324" s="1370"/>
      <c r="BC324" s="1370"/>
      <c r="BD324" s="1370"/>
      <c r="BE324" s="1370"/>
      <c r="BF324" s="1370"/>
      <c r="BG324" s="1370"/>
      <c r="BH324" s="1370"/>
      <c r="BI324" s="1370"/>
      <c r="BJ324" s="1370"/>
      <c r="BK324" s="1370"/>
      <c r="BL324" s="1370"/>
      <c r="BM324" s="1370"/>
      <c r="BN324" s="1370"/>
      <c r="BO324" s="1370"/>
      <c r="BP324" s="1370"/>
      <c r="BQ324" s="1370"/>
      <c r="BR324" s="1370"/>
      <c r="BS324" s="1370"/>
      <c r="BT324" s="1370"/>
      <c r="BU324" s="1370"/>
      <c r="BV324" s="1370"/>
      <c r="BW324" s="1370"/>
      <c r="BX324" s="1370"/>
      <c r="BY324" s="1370"/>
      <c r="BZ324" s="1370"/>
    </row>
    <row r="325" spans="1:78" ht="12.75" hidden="1" customHeight="1" outlineLevel="1">
      <c r="A325" s="12"/>
      <c r="B325" s="154"/>
      <c r="C325" s="255" t="str">
        <f>+'CTAS. DEL ESTADO'!J5</f>
        <v>IRP.ESTADO</v>
      </c>
      <c r="D325" s="255" t="str">
        <f>+'CTAS. DEL ESTADO'!J4</f>
        <v>Impuestos corrientes sobre la renta, el patrimonio, etc. (D.5)</v>
      </c>
      <c r="E325" s="148" t="s">
        <v>1</v>
      </c>
      <c r="F325" s="148" t="s">
        <v>35</v>
      </c>
      <c r="G325" s="63"/>
      <c r="H325" s="249"/>
      <c r="I325" s="249"/>
      <c r="J325" s="249"/>
      <c r="K325" s="249"/>
      <c r="L325" s="1369" t="s">
        <v>557</v>
      </c>
      <c r="M325" s="1369"/>
      <c r="N325" s="1369"/>
      <c r="O325" s="1369"/>
      <c r="P325" s="1369"/>
      <c r="Q325" s="1369"/>
      <c r="R325" s="1369"/>
      <c r="S325" s="1369"/>
      <c r="T325" s="1369"/>
      <c r="U325" s="1369"/>
      <c r="V325" s="1369"/>
      <c r="W325" s="1369"/>
      <c r="X325" s="1369"/>
      <c r="Y325" s="1369"/>
      <c r="Z325" s="1369"/>
      <c r="AA325" s="1369"/>
      <c r="AB325" s="1369"/>
      <c r="AC325" s="1369"/>
      <c r="AD325" s="1369"/>
      <c r="AE325" s="1369"/>
      <c r="AF325" s="1369"/>
      <c r="AG325" s="1369"/>
      <c r="AH325" s="1369"/>
      <c r="AI325" s="1369"/>
      <c r="AJ325" s="1369"/>
      <c r="AK325" s="1369"/>
      <c r="AL325" s="1369"/>
      <c r="AM325" s="1369"/>
      <c r="AN325" s="1369"/>
      <c r="AO325" s="1369"/>
      <c r="AP325" s="1369"/>
      <c r="AQ325" s="1369"/>
      <c r="AR325" s="1369"/>
      <c r="AS325" s="1369"/>
      <c r="AT325" s="1369"/>
      <c r="AU325" s="1369"/>
      <c r="AV325" s="1369"/>
      <c r="AW325" s="1370" t="s">
        <v>555</v>
      </c>
      <c r="AX325" s="1370"/>
      <c r="AY325" s="1370"/>
      <c r="AZ325" s="1370"/>
      <c r="BA325" s="1370"/>
      <c r="BB325" s="1370"/>
      <c r="BC325" s="1370"/>
      <c r="BD325" s="1370"/>
      <c r="BE325" s="1370"/>
      <c r="BF325" s="1370"/>
      <c r="BG325" s="1370"/>
      <c r="BH325" s="1370"/>
      <c r="BI325" s="1370"/>
      <c r="BJ325" s="1370"/>
      <c r="BK325" s="1370"/>
      <c r="BL325" s="1370"/>
      <c r="BM325" s="1370"/>
      <c r="BN325" s="1370"/>
      <c r="BO325" s="1370"/>
      <c r="BP325" s="1370"/>
      <c r="BQ325" s="1370"/>
      <c r="BR325" s="1370"/>
      <c r="BS325" s="1370"/>
      <c r="BT325" s="1370"/>
      <c r="BU325" s="1370"/>
      <c r="BV325" s="1370"/>
      <c r="BW325" s="1370"/>
      <c r="BX325" s="1370"/>
      <c r="BY325" s="1370"/>
      <c r="BZ325" s="1370"/>
    </row>
    <row r="326" spans="1:78" ht="12.75" hidden="1" customHeight="1" outlineLevel="1">
      <c r="A326" s="12"/>
      <c r="B326" s="154"/>
      <c r="C326" s="255" t="str">
        <f>+'CTAS. DEL ESTADO'!K5</f>
        <v>CS.ESTADO</v>
      </c>
      <c r="D326" s="255" t="str">
        <f>+'CTAS. DEL ESTADO'!K4</f>
        <v>Cotizaciones sociales (D.61)</v>
      </c>
      <c r="E326" s="148" t="s">
        <v>1</v>
      </c>
      <c r="F326" s="148" t="s">
        <v>35</v>
      </c>
      <c r="G326" s="63"/>
      <c r="H326" s="249"/>
      <c r="I326" s="249"/>
      <c r="J326" s="249"/>
      <c r="K326" s="249"/>
      <c r="L326" s="1369" t="s">
        <v>557</v>
      </c>
      <c r="M326" s="1369"/>
      <c r="N326" s="1369"/>
      <c r="O326" s="1369"/>
      <c r="P326" s="1369"/>
      <c r="Q326" s="1369"/>
      <c r="R326" s="1369"/>
      <c r="S326" s="1369"/>
      <c r="T326" s="1369"/>
      <c r="U326" s="1369"/>
      <c r="V326" s="1369"/>
      <c r="W326" s="1369"/>
      <c r="X326" s="1369"/>
      <c r="Y326" s="1369"/>
      <c r="Z326" s="1369"/>
      <c r="AA326" s="1369"/>
      <c r="AB326" s="1369"/>
      <c r="AC326" s="1369"/>
      <c r="AD326" s="1369"/>
      <c r="AE326" s="1369"/>
      <c r="AF326" s="1369"/>
      <c r="AG326" s="1369"/>
      <c r="AH326" s="1369"/>
      <c r="AI326" s="1369"/>
      <c r="AJ326" s="1369"/>
      <c r="AK326" s="1369"/>
      <c r="AL326" s="1369"/>
      <c r="AM326" s="1369"/>
      <c r="AN326" s="1369"/>
      <c r="AO326" s="1369"/>
      <c r="AP326" s="1369"/>
      <c r="AQ326" s="1369"/>
      <c r="AR326" s="1369"/>
      <c r="AS326" s="1369"/>
      <c r="AT326" s="1369"/>
      <c r="AU326" s="1369"/>
      <c r="AV326" s="1369"/>
      <c r="AW326" s="1370" t="s">
        <v>555</v>
      </c>
      <c r="AX326" s="1370"/>
      <c r="AY326" s="1370"/>
      <c r="AZ326" s="1370"/>
      <c r="BA326" s="1370"/>
      <c r="BB326" s="1370"/>
      <c r="BC326" s="1370"/>
      <c r="BD326" s="1370"/>
      <c r="BE326" s="1370"/>
      <c r="BF326" s="1370"/>
      <c r="BG326" s="1370"/>
      <c r="BH326" s="1370"/>
      <c r="BI326" s="1370"/>
      <c r="BJ326" s="1370"/>
      <c r="BK326" s="1370"/>
      <c r="BL326" s="1370"/>
      <c r="BM326" s="1370"/>
      <c r="BN326" s="1370"/>
      <c r="BO326" s="1370"/>
      <c r="BP326" s="1370"/>
      <c r="BQ326" s="1370"/>
      <c r="BR326" s="1370"/>
      <c r="BS326" s="1370"/>
      <c r="BT326" s="1370"/>
      <c r="BU326" s="1370"/>
      <c r="BV326" s="1370"/>
      <c r="BW326" s="1370"/>
      <c r="BX326" s="1370"/>
      <c r="BY326" s="1370"/>
      <c r="BZ326" s="1370"/>
    </row>
    <row r="327" spans="1:78" ht="12.75" hidden="1" customHeight="1" outlineLevel="1">
      <c r="A327" s="12"/>
      <c r="B327" s="154"/>
      <c r="C327" s="255" t="str">
        <f>+'CTAS. DEL ESTADO'!L5</f>
        <v>TrC.ESTADO</v>
      </c>
      <c r="D327" s="255" t="str">
        <f>+'CTAS. DEL ESTADO'!L4</f>
        <v>Transferencias corrientes (D.7)</v>
      </c>
      <c r="E327" s="148" t="s">
        <v>1</v>
      </c>
      <c r="F327" s="148" t="s">
        <v>35</v>
      </c>
      <c r="G327" s="63"/>
      <c r="H327" s="249"/>
      <c r="I327" s="249"/>
      <c r="J327" s="249"/>
      <c r="K327" s="249"/>
      <c r="L327" s="1369" t="s">
        <v>557</v>
      </c>
      <c r="M327" s="1369"/>
      <c r="N327" s="1369"/>
      <c r="O327" s="1369"/>
      <c r="P327" s="1369"/>
      <c r="Q327" s="1369"/>
      <c r="R327" s="1369"/>
      <c r="S327" s="1369"/>
      <c r="T327" s="1369"/>
      <c r="U327" s="1369"/>
      <c r="V327" s="1369"/>
      <c r="W327" s="1369"/>
      <c r="X327" s="1369"/>
      <c r="Y327" s="1369"/>
      <c r="Z327" s="1369"/>
      <c r="AA327" s="1369"/>
      <c r="AB327" s="1369"/>
      <c r="AC327" s="1369"/>
      <c r="AD327" s="1369"/>
      <c r="AE327" s="1369"/>
      <c r="AF327" s="1369"/>
      <c r="AG327" s="1369"/>
      <c r="AH327" s="1369"/>
      <c r="AI327" s="1369"/>
      <c r="AJ327" s="1369"/>
      <c r="AK327" s="1369"/>
      <c r="AL327" s="1369"/>
      <c r="AM327" s="1369"/>
      <c r="AN327" s="1369"/>
      <c r="AO327" s="1369"/>
      <c r="AP327" s="1369"/>
      <c r="AQ327" s="1369"/>
      <c r="AR327" s="1369"/>
      <c r="AS327" s="1369"/>
      <c r="AT327" s="1369"/>
      <c r="AU327" s="1369"/>
      <c r="AV327" s="1369"/>
      <c r="AW327" s="1370" t="s">
        <v>555</v>
      </c>
      <c r="AX327" s="1370"/>
      <c r="AY327" s="1370"/>
      <c r="AZ327" s="1370"/>
      <c r="BA327" s="1370"/>
      <c r="BB327" s="1370"/>
      <c r="BC327" s="1370"/>
      <c r="BD327" s="1370"/>
      <c r="BE327" s="1370"/>
      <c r="BF327" s="1370"/>
      <c r="BG327" s="1370"/>
      <c r="BH327" s="1370"/>
      <c r="BI327" s="1370"/>
      <c r="BJ327" s="1370"/>
      <c r="BK327" s="1370"/>
      <c r="BL327" s="1370"/>
      <c r="BM327" s="1370"/>
      <c r="BN327" s="1370"/>
      <c r="BO327" s="1370"/>
      <c r="BP327" s="1370"/>
      <c r="BQ327" s="1370"/>
      <c r="BR327" s="1370"/>
      <c r="BS327" s="1370"/>
      <c r="BT327" s="1370"/>
      <c r="BU327" s="1370"/>
      <c r="BV327" s="1370"/>
      <c r="BW327" s="1370"/>
      <c r="BX327" s="1370"/>
      <c r="BY327" s="1370"/>
      <c r="BZ327" s="1370"/>
    </row>
    <row r="328" spans="1:78" ht="12.75" hidden="1" customHeight="1" outlineLevel="1">
      <c r="A328" s="12"/>
      <c r="B328" s="154"/>
      <c r="C328" s="255" t="str">
        <f>+'CTAS. DEL ESTADO'!M5</f>
        <v>RCAP.ESTADO</v>
      </c>
      <c r="D328" s="255" t="str">
        <f>+'CTAS. DEL ESTADO'!M4</f>
        <v>RECURSOS  DE CAPITAL</v>
      </c>
      <c r="E328" s="148" t="s">
        <v>1</v>
      </c>
      <c r="F328" s="148" t="s">
        <v>35</v>
      </c>
      <c r="G328" s="63"/>
      <c r="H328" s="249"/>
      <c r="I328" s="249"/>
      <c r="J328" s="249"/>
      <c r="K328" s="249"/>
      <c r="L328" s="1369" t="s">
        <v>557</v>
      </c>
      <c r="M328" s="1369"/>
      <c r="N328" s="1369"/>
      <c r="O328" s="1369"/>
      <c r="P328" s="1369"/>
      <c r="Q328" s="1369"/>
      <c r="R328" s="1369"/>
      <c r="S328" s="1369"/>
      <c r="T328" s="1369"/>
      <c r="U328" s="1369"/>
      <c r="V328" s="1369"/>
      <c r="W328" s="1369"/>
      <c r="X328" s="1369"/>
      <c r="Y328" s="1369"/>
      <c r="Z328" s="1369"/>
      <c r="AA328" s="1369"/>
      <c r="AB328" s="1369"/>
      <c r="AC328" s="1369"/>
      <c r="AD328" s="1369"/>
      <c r="AE328" s="1369"/>
      <c r="AF328" s="1369"/>
      <c r="AG328" s="1369"/>
      <c r="AH328" s="1369"/>
      <c r="AI328" s="1369"/>
      <c r="AJ328" s="1369"/>
      <c r="AK328" s="1369"/>
      <c r="AL328" s="1369"/>
      <c r="AM328" s="1369"/>
      <c r="AN328" s="1369"/>
      <c r="AO328" s="1369"/>
      <c r="AP328" s="1369"/>
      <c r="AQ328" s="1369"/>
      <c r="AR328" s="1369"/>
      <c r="AS328" s="1369"/>
      <c r="AT328" s="1369"/>
      <c r="AU328" s="1369"/>
      <c r="AV328" s="1369"/>
      <c r="AW328" s="1370" t="s">
        <v>555</v>
      </c>
      <c r="AX328" s="1370"/>
      <c r="AY328" s="1370"/>
      <c r="AZ328" s="1370"/>
      <c r="BA328" s="1370"/>
      <c r="BB328" s="1370"/>
      <c r="BC328" s="1370"/>
      <c r="BD328" s="1370"/>
      <c r="BE328" s="1370"/>
      <c r="BF328" s="1370"/>
      <c r="BG328" s="1370"/>
      <c r="BH328" s="1370"/>
      <c r="BI328" s="1370"/>
      <c r="BJ328" s="1370"/>
      <c r="BK328" s="1370"/>
      <c r="BL328" s="1370"/>
      <c r="BM328" s="1370"/>
      <c r="BN328" s="1370"/>
      <c r="BO328" s="1370"/>
      <c r="BP328" s="1370"/>
      <c r="BQ328" s="1370"/>
      <c r="BR328" s="1370"/>
      <c r="BS328" s="1370"/>
      <c r="BT328" s="1370"/>
      <c r="BU328" s="1370"/>
      <c r="BV328" s="1370"/>
      <c r="BW328" s="1370"/>
      <c r="BX328" s="1370"/>
      <c r="BY328" s="1370"/>
      <c r="BZ328" s="1370"/>
    </row>
    <row r="329" spans="1:78" ht="12.75" hidden="1" customHeight="1" outlineLevel="1">
      <c r="A329" s="12"/>
      <c r="B329" s="154"/>
      <c r="C329" s="255" t="str">
        <f>+'CTAS. DEL ESTADO'!N5</f>
        <v>ENF.ESTADO</v>
      </c>
      <c r="D329" s="255" t="str">
        <f>+'CTAS. DEL ESTADO'!N4</f>
        <v>EMPLEOS NO FINANCIEROS</v>
      </c>
      <c r="E329" s="148" t="s">
        <v>1</v>
      </c>
      <c r="F329" s="148" t="s">
        <v>35</v>
      </c>
      <c r="G329" s="63"/>
      <c r="H329" s="249"/>
      <c r="I329" s="249"/>
      <c r="J329" s="249"/>
      <c r="K329" s="249"/>
      <c r="L329" s="1369" t="s">
        <v>557</v>
      </c>
      <c r="M329" s="1369"/>
      <c r="N329" s="1369"/>
      <c r="O329" s="1369"/>
      <c r="P329" s="1369"/>
      <c r="Q329" s="1369"/>
      <c r="R329" s="1369"/>
      <c r="S329" s="1369"/>
      <c r="T329" s="1369"/>
      <c r="U329" s="1369"/>
      <c r="V329" s="1369"/>
      <c r="W329" s="1369"/>
      <c r="X329" s="1369"/>
      <c r="Y329" s="1369"/>
      <c r="Z329" s="1369"/>
      <c r="AA329" s="1369"/>
      <c r="AB329" s="1369"/>
      <c r="AC329" s="1369"/>
      <c r="AD329" s="1369"/>
      <c r="AE329" s="1369"/>
      <c r="AF329" s="1369"/>
      <c r="AG329" s="1369"/>
      <c r="AH329" s="1369"/>
      <c r="AI329" s="1369"/>
      <c r="AJ329" s="1369"/>
      <c r="AK329" s="1369"/>
      <c r="AL329" s="1369"/>
      <c r="AM329" s="1369"/>
      <c r="AN329" s="1369"/>
      <c r="AO329" s="1369"/>
      <c r="AP329" s="1369"/>
      <c r="AQ329" s="1369"/>
      <c r="AR329" s="1369"/>
      <c r="AS329" s="1369"/>
      <c r="AT329" s="1369"/>
      <c r="AU329" s="1369"/>
      <c r="AV329" s="1369"/>
      <c r="AW329" s="1370" t="s">
        <v>555</v>
      </c>
      <c r="AX329" s="1370"/>
      <c r="AY329" s="1370"/>
      <c r="AZ329" s="1370"/>
      <c r="BA329" s="1370"/>
      <c r="BB329" s="1370"/>
      <c r="BC329" s="1370"/>
      <c r="BD329" s="1370"/>
      <c r="BE329" s="1370"/>
      <c r="BF329" s="1370"/>
      <c r="BG329" s="1370"/>
      <c r="BH329" s="1370"/>
      <c r="BI329" s="1370"/>
      <c r="BJ329" s="1370"/>
      <c r="BK329" s="1370"/>
      <c r="BL329" s="1370"/>
      <c r="BM329" s="1370"/>
      <c r="BN329" s="1370"/>
      <c r="BO329" s="1370"/>
      <c r="BP329" s="1370"/>
      <c r="BQ329" s="1370"/>
      <c r="BR329" s="1370"/>
      <c r="BS329" s="1370"/>
      <c r="BT329" s="1370"/>
      <c r="BU329" s="1370"/>
      <c r="BV329" s="1370"/>
      <c r="BW329" s="1370"/>
      <c r="BX329" s="1370"/>
      <c r="BY329" s="1370"/>
      <c r="BZ329" s="1370"/>
    </row>
    <row r="330" spans="1:78" ht="12.75" hidden="1" customHeight="1" outlineLevel="1">
      <c r="A330" s="12"/>
      <c r="B330" s="154"/>
      <c r="C330" s="255" t="str">
        <f>+'CTAS. DEL ESTADO'!O5</f>
        <v>EC.ESTADO</v>
      </c>
      <c r="D330" s="255" t="str">
        <f>+'CTAS. DEL ESTADO'!O4</f>
        <v>EMPLEOS CORRIENTES</v>
      </c>
      <c r="E330" s="148" t="s">
        <v>1</v>
      </c>
      <c r="F330" s="148" t="s">
        <v>35</v>
      </c>
      <c r="G330" s="63"/>
      <c r="H330" s="249"/>
      <c r="I330" s="249"/>
      <c r="J330" s="249"/>
      <c r="K330" s="249"/>
      <c r="L330" s="1369" t="s">
        <v>557</v>
      </c>
      <c r="M330" s="1369"/>
      <c r="N330" s="1369"/>
      <c r="O330" s="1369"/>
      <c r="P330" s="1369"/>
      <c r="Q330" s="1369"/>
      <c r="R330" s="1369"/>
      <c r="S330" s="1369"/>
      <c r="T330" s="1369"/>
      <c r="U330" s="1369"/>
      <c r="V330" s="1369"/>
      <c r="W330" s="1369"/>
      <c r="X330" s="1369"/>
      <c r="Y330" s="1369"/>
      <c r="Z330" s="1369"/>
      <c r="AA330" s="1369"/>
      <c r="AB330" s="1369"/>
      <c r="AC330" s="1369"/>
      <c r="AD330" s="1369"/>
      <c r="AE330" s="1369"/>
      <c r="AF330" s="1369"/>
      <c r="AG330" s="1369"/>
      <c r="AH330" s="1369"/>
      <c r="AI330" s="1369"/>
      <c r="AJ330" s="1369"/>
      <c r="AK330" s="1369"/>
      <c r="AL330" s="1369"/>
      <c r="AM330" s="1369"/>
      <c r="AN330" s="1369"/>
      <c r="AO330" s="1369"/>
      <c r="AP330" s="1369"/>
      <c r="AQ330" s="1369"/>
      <c r="AR330" s="1369"/>
      <c r="AS330" s="1369"/>
      <c r="AT330" s="1369"/>
      <c r="AU330" s="1369"/>
      <c r="AV330" s="1369"/>
      <c r="AW330" s="1370" t="s">
        <v>555</v>
      </c>
      <c r="AX330" s="1370"/>
      <c r="AY330" s="1370"/>
      <c r="AZ330" s="1370"/>
      <c r="BA330" s="1370"/>
      <c r="BB330" s="1370"/>
      <c r="BC330" s="1370"/>
      <c r="BD330" s="1370"/>
      <c r="BE330" s="1370"/>
      <c r="BF330" s="1370"/>
      <c r="BG330" s="1370"/>
      <c r="BH330" s="1370"/>
      <c r="BI330" s="1370"/>
      <c r="BJ330" s="1370"/>
      <c r="BK330" s="1370"/>
      <c r="BL330" s="1370"/>
      <c r="BM330" s="1370"/>
      <c r="BN330" s="1370"/>
      <c r="BO330" s="1370"/>
      <c r="BP330" s="1370"/>
      <c r="BQ330" s="1370"/>
      <c r="BR330" s="1370"/>
      <c r="BS330" s="1370"/>
      <c r="BT330" s="1370"/>
      <c r="BU330" s="1370"/>
      <c r="BV330" s="1370"/>
      <c r="BW330" s="1370"/>
      <c r="BX330" s="1370"/>
      <c r="BY330" s="1370"/>
      <c r="BZ330" s="1370"/>
    </row>
    <row r="331" spans="1:78" ht="12.75" hidden="1" customHeight="1" outlineLevel="1">
      <c r="A331" s="12"/>
      <c r="B331" s="154"/>
      <c r="C331" s="255" t="str">
        <f>+'CTAS. DEL ESTADO'!P5</f>
        <v>RA.ESTADO</v>
      </c>
      <c r="D331" s="255" t="str">
        <f>+'CTAS. DEL ESTADO'!P4</f>
        <v>Remuneracion de asalariados</v>
      </c>
      <c r="E331" s="148" t="s">
        <v>1</v>
      </c>
      <c r="F331" s="148" t="s">
        <v>35</v>
      </c>
      <c r="G331" s="63"/>
      <c r="H331" s="249"/>
      <c r="I331" s="249"/>
      <c r="J331" s="249"/>
      <c r="K331" s="249"/>
      <c r="L331" s="1369" t="s">
        <v>557</v>
      </c>
      <c r="M331" s="1369"/>
      <c r="N331" s="1369"/>
      <c r="O331" s="1369"/>
      <c r="P331" s="1369"/>
      <c r="Q331" s="1369"/>
      <c r="R331" s="1369"/>
      <c r="S331" s="1369"/>
      <c r="T331" s="1369"/>
      <c r="U331" s="1369"/>
      <c r="V331" s="1369"/>
      <c r="W331" s="1369"/>
      <c r="X331" s="1369"/>
      <c r="Y331" s="1369"/>
      <c r="Z331" s="1369"/>
      <c r="AA331" s="1369"/>
      <c r="AB331" s="1369"/>
      <c r="AC331" s="1369"/>
      <c r="AD331" s="1369"/>
      <c r="AE331" s="1369"/>
      <c r="AF331" s="1369"/>
      <c r="AG331" s="1369"/>
      <c r="AH331" s="1369"/>
      <c r="AI331" s="1369"/>
      <c r="AJ331" s="1369"/>
      <c r="AK331" s="1369"/>
      <c r="AL331" s="1369"/>
      <c r="AM331" s="1369"/>
      <c r="AN331" s="1369"/>
      <c r="AO331" s="1369"/>
      <c r="AP331" s="1369"/>
      <c r="AQ331" s="1369"/>
      <c r="AR331" s="1369"/>
      <c r="AS331" s="1369"/>
      <c r="AT331" s="1369"/>
      <c r="AU331" s="1369"/>
      <c r="AV331" s="1369"/>
      <c r="AW331" s="1370" t="s">
        <v>555</v>
      </c>
      <c r="AX331" s="1370"/>
      <c r="AY331" s="1370"/>
      <c r="AZ331" s="1370"/>
      <c r="BA331" s="1370"/>
      <c r="BB331" s="1370"/>
      <c r="BC331" s="1370"/>
      <c r="BD331" s="1370"/>
      <c r="BE331" s="1370"/>
      <c r="BF331" s="1370"/>
      <c r="BG331" s="1370"/>
      <c r="BH331" s="1370"/>
      <c r="BI331" s="1370"/>
      <c r="BJ331" s="1370"/>
      <c r="BK331" s="1370"/>
      <c r="BL331" s="1370"/>
      <c r="BM331" s="1370"/>
      <c r="BN331" s="1370"/>
      <c r="BO331" s="1370"/>
      <c r="BP331" s="1370"/>
      <c r="BQ331" s="1370"/>
      <c r="BR331" s="1370"/>
      <c r="BS331" s="1370"/>
      <c r="BT331" s="1370"/>
      <c r="BU331" s="1370"/>
      <c r="BV331" s="1370"/>
      <c r="BW331" s="1370"/>
      <c r="BX331" s="1370"/>
      <c r="BY331" s="1370"/>
      <c r="BZ331" s="1370"/>
    </row>
    <row r="332" spans="1:78" ht="12.75" hidden="1" customHeight="1" outlineLevel="1">
      <c r="A332" s="12"/>
      <c r="B332" s="154"/>
      <c r="C332" s="255" t="str">
        <f>+'CTAS. DEL ESTADO'!Q5</f>
        <v>CI.ESTADO</v>
      </c>
      <c r="D332" s="255" t="str">
        <f>+'CTAS. DEL ESTADO'!Q4</f>
        <v>Consumos intermedios</v>
      </c>
      <c r="E332" s="148" t="s">
        <v>1</v>
      </c>
      <c r="F332" s="148" t="s">
        <v>35</v>
      </c>
      <c r="G332" s="63"/>
      <c r="H332" s="249"/>
      <c r="I332" s="249"/>
      <c r="J332" s="249"/>
      <c r="K332" s="249"/>
      <c r="L332" s="1369" t="s">
        <v>557</v>
      </c>
      <c r="M332" s="1369"/>
      <c r="N332" s="1369"/>
      <c r="O332" s="1369"/>
      <c r="P332" s="1369"/>
      <c r="Q332" s="1369"/>
      <c r="R332" s="1369"/>
      <c r="S332" s="1369"/>
      <c r="T332" s="1369"/>
      <c r="U332" s="1369"/>
      <c r="V332" s="1369"/>
      <c r="W332" s="1369"/>
      <c r="X332" s="1369"/>
      <c r="Y332" s="1369"/>
      <c r="Z332" s="1369"/>
      <c r="AA332" s="1369"/>
      <c r="AB332" s="1369"/>
      <c r="AC332" s="1369"/>
      <c r="AD332" s="1369"/>
      <c r="AE332" s="1369"/>
      <c r="AF332" s="1369"/>
      <c r="AG332" s="1369"/>
      <c r="AH332" s="1369"/>
      <c r="AI332" s="1369"/>
      <c r="AJ332" s="1369"/>
      <c r="AK332" s="1369"/>
      <c r="AL332" s="1369"/>
      <c r="AM332" s="1369"/>
      <c r="AN332" s="1369"/>
      <c r="AO332" s="1369"/>
      <c r="AP332" s="1369"/>
      <c r="AQ332" s="1369"/>
      <c r="AR332" s="1369"/>
      <c r="AS332" s="1369"/>
      <c r="AT332" s="1369"/>
      <c r="AU332" s="1369"/>
      <c r="AV332" s="1369"/>
      <c r="AW332" s="1370" t="s">
        <v>555</v>
      </c>
      <c r="AX332" s="1370"/>
      <c r="AY332" s="1370"/>
      <c r="AZ332" s="1370"/>
      <c r="BA332" s="1370"/>
      <c r="BB332" s="1370"/>
      <c r="BC332" s="1370"/>
      <c r="BD332" s="1370"/>
      <c r="BE332" s="1370"/>
      <c r="BF332" s="1370"/>
      <c r="BG332" s="1370"/>
      <c r="BH332" s="1370"/>
      <c r="BI332" s="1370"/>
      <c r="BJ332" s="1370"/>
      <c r="BK332" s="1370"/>
      <c r="BL332" s="1370"/>
      <c r="BM332" s="1370"/>
      <c r="BN332" s="1370"/>
      <c r="BO332" s="1370"/>
      <c r="BP332" s="1370"/>
      <c r="BQ332" s="1370"/>
      <c r="BR332" s="1370"/>
      <c r="BS332" s="1370"/>
      <c r="BT332" s="1370"/>
      <c r="BU332" s="1370"/>
      <c r="BV332" s="1370"/>
      <c r="BW332" s="1370"/>
      <c r="BX332" s="1370"/>
      <c r="BY332" s="1370"/>
      <c r="BZ332" s="1370"/>
    </row>
    <row r="333" spans="1:78" ht="12.75" hidden="1" customHeight="1" outlineLevel="1">
      <c r="A333" s="12"/>
      <c r="B333" s="154"/>
      <c r="C333" s="255" t="str">
        <f>+'CTAS. DEL ESTADO'!R5</f>
        <v>TrSESP.ESTADO</v>
      </c>
      <c r="D333" s="255" t="str">
        <f>+'CTAS. DEL ESTADO'!R4</f>
        <v>Prestaciones sociales = Pres. sociales distintas a las transferencias sociales en especie + Transferencias sociales en especie (producción adquirida en el mercado)</v>
      </c>
      <c r="E333" s="148" t="s">
        <v>1</v>
      </c>
      <c r="F333" s="148" t="s">
        <v>35</v>
      </c>
      <c r="G333" s="63"/>
      <c r="H333" s="249"/>
      <c r="I333" s="249"/>
      <c r="J333" s="249"/>
      <c r="K333" s="249"/>
      <c r="L333" s="1369" t="s">
        <v>557</v>
      </c>
      <c r="M333" s="1369"/>
      <c r="N333" s="1369"/>
      <c r="O333" s="1369"/>
      <c r="P333" s="1369"/>
      <c r="Q333" s="1369"/>
      <c r="R333" s="1369"/>
      <c r="S333" s="1369"/>
      <c r="T333" s="1369"/>
      <c r="U333" s="1369"/>
      <c r="V333" s="1369"/>
      <c r="W333" s="1369"/>
      <c r="X333" s="1369"/>
      <c r="Y333" s="1369"/>
      <c r="Z333" s="1369"/>
      <c r="AA333" s="1369"/>
      <c r="AB333" s="1369"/>
      <c r="AC333" s="1369"/>
      <c r="AD333" s="1369"/>
      <c r="AE333" s="1369"/>
      <c r="AF333" s="1369"/>
      <c r="AG333" s="1369"/>
      <c r="AH333" s="1369"/>
      <c r="AI333" s="1369"/>
      <c r="AJ333" s="1369"/>
      <c r="AK333" s="1369"/>
      <c r="AL333" s="1369"/>
      <c r="AM333" s="1369"/>
      <c r="AN333" s="1369"/>
      <c r="AO333" s="1369"/>
      <c r="AP333" s="1369"/>
      <c r="AQ333" s="1369"/>
      <c r="AR333" s="1369"/>
      <c r="AS333" s="1369"/>
      <c r="AT333" s="1369"/>
      <c r="AU333" s="1369"/>
      <c r="AV333" s="1369"/>
      <c r="AW333" s="1370" t="s">
        <v>555</v>
      </c>
      <c r="AX333" s="1370"/>
      <c r="AY333" s="1370"/>
      <c r="AZ333" s="1370"/>
      <c r="BA333" s="1370"/>
      <c r="BB333" s="1370"/>
      <c r="BC333" s="1370"/>
      <c r="BD333" s="1370"/>
      <c r="BE333" s="1370"/>
      <c r="BF333" s="1370"/>
      <c r="BG333" s="1370"/>
      <c r="BH333" s="1370"/>
      <c r="BI333" s="1370"/>
      <c r="BJ333" s="1370"/>
      <c r="BK333" s="1370"/>
      <c r="BL333" s="1370"/>
      <c r="BM333" s="1370"/>
      <c r="BN333" s="1370"/>
      <c r="BO333" s="1370"/>
      <c r="BP333" s="1370"/>
      <c r="BQ333" s="1370"/>
      <c r="BR333" s="1370"/>
      <c r="BS333" s="1370"/>
      <c r="BT333" s="1370"/>
      <c r="BU333" s="1370"/>
      <c r="BV333" s="1370"/>
      <c r="BW333" s="1370"/>
      <c r="BX333" s="1370"/>
      <c r="BY333" s="1370"/>
      <c r="BZ333" s="1370"/>
    </row>
    <row r="334" spans="1:78" ht="14.15" hidden="1" customHeight="1" outlineLevel="1">
      <c r="A334" s="12"/>
      <c r="B334" s="154"/>
      <c r="C334" s="255" t="str">
        <f>+'CTAS. DEL ESTADO'!S5</f>
        <v>SubvExpl.ESTADO</v>
      </c>
      <c r="D334" s="255" t="str">
        <f>+'CTAS. DEL ESTADO'!S4</f>
        <v>Subvenciones de explotación = (subvenciones a los productos + Otras subvenciones a la producción) [D.3]</v>
      </c>
      <c r="E334" s="148" t="s">
        <v>1</v>
      </c>
      <c r="F334" s="148" t="s">
        <v>35</v>
      </c>
      <c r="G334" s="63"/>
      <c r="H334" s="249"/>
      <c r="I334" s="249"/>
      <c r="J334" s="249"/>
      <c r="K334" s="249"/>
      <c r="L334" s="1369" t="s">
        <v>557</v>
      </c>
      <c r="M334" s="1369"/>
      <c r="N334" s="1369"/>
      <c r="O334" s="1369"/>
      <c r="P334" s="1369"/>
      <c r="Q334" s="1369"/>
      <c r="R334" s="1369"/>
      <c r="S334" s="1369"/>
      <c r="T334" s="1369"/>
      <c r="U334" s="1369"/>
      <c r="V334" s="1369"/>
      <c r="W334" s="1369"/>
      <c r="X334" s="1369"/>
      <c r="Y334" s="1369"/>
      <c r="Z334" s="1369"/>
      <c r="AA334" s="1369"/>
      <c r="AB334" s="1369"/>
      <c r="AC334" s="1369"/>
      <c r="AD334" s="1369"/>
      <c r="AE334" s="1369"/>
      <c r="AF334" s="1369"/>
      <c r="AG334" s="1369"/>
      <c r="AH334" s="1369"/>
      <c r="AI334" s="1369"/>
      <c r="AJ334" s="1369"/>
      <c r="AK334" s="1369"/>
      <c r="AL334" s="1369"/>
      <c r="AM334" s="1369"/>
      <c r="AN334" s="1369"/>
      <c r="AO334" s="1369"/>
      <c r="AP334" s="1369"/>
      <c r="AQ334" s="1369"/>
      <c r="AR334" s="1369"/>
      <c r="AS334" s="1369"/>
      <c r="AT334" s="1369"/>
      <c r="AU334" s="1369"/>
      <c r="AV334" s="1369"/>
      <c r="AW334" s="1370" t="s">
        <v>555</v>
      </c>
      <c r="AX334" s="1370"/>
      <c r="AY334" s="1370"/>
      <c r="AZ334" s="1370"/>
      <c r="BA334" s="1370"/>
      <c r="BB334" s="1370"/>
      <c r="BC334" s="1370"/>
      <c r="BD334" s="1370"/>
      <c r="BE334" s="1370"/>
      <c r="BF334" s="1370"/>
      <c r="BG334" s="1370"/>
      <c r="BH334" s="1370"/>
      <c r="BI334" s="1370"/>
      <c r="BJ334" s="1370"/>
      <c r="BK334" s="1370"/>
      <c r="BL334" s="1370"/>
      <c r="BM334" s="1370"/>
      <c r="BN334" s="1370"/>
      <c r="BO334" s="1370"/>
      <c r="BP334" s="1370"/>
      <c r="BQ334" s="1370"/>
      <c r="BR334" s="1370"/>
      <c r="BS334" s="1370"/>
      <c r="BT334" s="1370"/>
      <c r="BU334" s="1370"/>
      <c r="BV334" s="1370"/>
      <c r="BW334" s="1370"/>
      <c r="BX334" s="1370"/>
      <c r="BY334" s="1370"/>
      <c r="BZ334" s="1370"/>
    </row>
    <row r="335" spans="1:78" ht="12.75" hidden="1" customHeight="1" outlineLevel="1">
      <c r="A335" s="12"/>
      <c r="B335" s="154"/>
      <c r="C335" s="255" t="str">
        <f>+'CTAS. DEL ESTADO'!T5</f>
        <v>Intr+Orp.ESTADO</v>
      </c>
      <c r="D335" s="255" t="str">
        <f>+'CTAS. DEL ESTADO'!T4</f>
        <v>Intereses + Otras rentas de la propiedad [D.41+D.42p+…+D.45p]</v>
      </c>
      <c r="E335" s="148" t="s">
        <v>1</v>
      </c>
      <c r="F335" s="148" t="s">
        <v>35</v>
      </c>
      <c r="G335" s="63"/>
      <c r="H335" s="138"/>
      <c r="I335" s="138"/>
      <c r="J335" s="138"/>
      <c r="K335" s="138"/>
      <c r="L335" s="138"/>
      <c r="M335" s="138"/>
      <c r="N335" s="138"/>
      <c r="O335" s="138"/>
      <c r="P335" s="138"/>
      <c r="Q335" s="138"/>
      <c r="R335" s="1369" t="s">
        <v>557</v>
      </c>
      <c r="S335" s="1369"/>
      <c r="T335" s="1369"/>
      <c r="U335" s="1369"/>
      <c r="V335" s="1369"/>
      <c r="W335" s="1369"/>
      <c r="X335" s="1369"/>
      <c r="Y335" s="1369"/>
      <c r="Z335" s="1369"/>
      <c r="AA335" s="1369"/>
      <c r="AB335" s="1369"/>
      <c r="AC335" s="1369"/>
      <c r="AD335" s="1369"/>
      <c r="AE335" s="1369"/>
      <c r="AF335" s="1369"/>
      <c r="AG335" s="1369"/>
      <c r="AH335" s="1369"/>
      <c r="AI335" s="1369"/>
      <c r="AJ335" s="1369"/>
      <c r="AK335" s="1369"/>
      <c r="AL335" s="1369"/>
      <c r="AM335" s="1369"/>
      <c r="AN335" s="1369"/>
      <c r="AO335" s="1369"/>
      <c r="AP335" s="1369"/>
      <c r="AQ335" s="1369"/>
      <c r="AR335" s="1369"/>
      <c r="AS335" s="1369"/>
      <c r="AT335" s="1369"/>
      <c r="AU335" s="1369"/>
      <c r="AV335" s="1369"/>
      <c r="AW335" s="1370" t="s">
        <v>555</v>
      </c>
      <c r="AX335" s="1370"/>
      <c r="AY335" s="1370"/>
      <c r="AZ335" s="1370"/>
      <c r="BA335" s="1370"/>
      <c r="BB335" s="1370"/>
      <c r="BC335" s="1370"/>
      <c r="BD335" s="1370"/>
      <c r="BE335" s="1370"/>
      <c r="BF335" s="1370"/>
      <c r="BG335" s="1370"/>
      <c r="BH335" s="1370"/>
      <c r="BI335" s="1370"/>
      <c r="BJ335" s="1370"/>
      <c r="BK335" s="1370"/>
      <c r="BL335" s="1370"/>
      <c r="BM335" s="1370"/>
      <c r="BN335" s="1370"/>
      <c r="BO335" s="1370"/>
      <c r="BP335" s="1370"/>
      <c r="BQ335" s="1370"/>
      <c r="BR335" s="1370"/>
      <c r="BS335" s="1370"/>
      <c r="BT335" s="1370"/>
      <c r="BU335" s="1370"/>
      <c r="BV335" s="1370"/>
      <c r="BW335" s="1370"/>
      <c r="BX335" s="1370"/>
      <c r="BY335" s="1370"/>
      <c r="BZ335" s="1370"/>
    </row>
    <row r="336" spans="1:78" ht="12.75" hidden="1" customHeight="1" outlineLevel="1">
      <c r="A336" s="12"/>
      <c r="B336" s="154"/>
      <c r="C336" s="255" t="str">
        <f>+'CTAS. DEL ESTADO'!U5</f>
        <v>Ogc.ESTADO</v>
      </c>
      <c r="D336" s="255" t="str">
        <f>+'CTAS. DEL ESTADO'!U4</f>
        <v>Otros gastos corrientes + Otras transferencias corrientes (= Otros impuestos sobre la producción + Impuestos sobre la renta a pagar + Otras transferencias corrientes [D.29p+D.51p+D7])</v>
      </c>
      <c r="E336" s="148" t="s">
        <v>1</v>
      </c>
      <c r="F336" s="148" t="s">
        <v>35</v>
      </c>
      <c r="G336" s="63"/>
      <c r="H336" s="249"/>
      <c r="I336" s="249"/>
      <c r="J336" s="249"/>
      <c r="K336" s="249"/>
      <c r="L336" s="1369" t="s">
        <v>557</v>
      </c>
      <c r="M336" s="1369"/>
      <c r="N336" s="1369"/>
      <c r="O336" s="1369"/>
      <c r="P336" s="1369"/>
      <c r="Q336" s="1369"/>
      <c r="R336" s="1369"/>
      <c r="S336" s="1369"/>
      <c r="T336" s="1369"/>
      <c r="U336" s="1369"/>
      <c r="V336" s="1369"/>
      <c r="W336" s="1369"/>
      <c r="X336" s="1369"/>
      <c r="Y336" s="1369"/>
      <c r="Z336" s="1369"/>
      <c r="AA336" s="1369"/>
      <c r="AB336" s="1369"/>
      <c r="AC336" s="1369"/>
      <c r="AD336" s="1369"/>
      <c r="AE336" s="1369"/>
      <c r="AF336" s="1369"/>
      <c r="AG336" s="1369"/>
      <c r="AH336" s="1369"/>
      <c r="AI336" s="1369"/>
      <c r="AJ336" s="1369"/>
      <c r="AK336" s="1369"/>
      <c r="AL336" s="1369"/>
      <c r="AM336" s="1369"/>
      <c r="AN336" s="1369"/>
      <c r="AO336" s="1369"/>
      <c r="AP336" s="1369"/>
      <c r="AQ336" s="1369"/>
      <c r="AR336" s="1369"/>
      <c r="AS336" s="1369"/>
      <c r="AT336" s="1369"/>
      <c r="AU336" s="1369"/>
      <c r="AV336" s="1369"/>
      <c r="AW336" s="1370" t="s">
        <v>555</v>
      </c>
      <c r="AX336" s="1370"/>
      <c r="AY336" s="1370"/>
      <c r="AZ336" s="1370"/>
      <c r="BA336" s="1370"/>
      <c r="BB336" s="1370"/>
      <c r="BC336" s="1370"/>
      <c r="BD336" s="1370"/>
      <c r="BE336" s="1370"/>
      <c r="BF336" s="1370"/>
      <c r="BG336" s="1370"/>
      <c r="BH336" s="1370"/>
      <c r="BI336" s="1370"/>
      <c r="BJ336" s="1370"/>
      <c r="BK336" s="1370"/>
      <c r="BL336" s="1370"/>
      <c r="BM336" s="1370"/>
      <c r="BN336" s="1370"/>
      <c r="BO336" s="1370"/>
      <c r="BP336" s="1370"/>
      <c r="BQ336" s="1370"/>
      <c r="BR336" s="1370"/>
      <c r="BS336" s="1370"/>
      <c r="BT336" s="1370"/>
      <c r="BU336" s="1370"/>
      <c r="BV336" s="1370"/>
      <c r="BW336" s="1370"/>
      <c r="BX336" s="1370"/>
      <c r="BY336" s="1370"/>
      <c r="BZ336" s="1370"/>
    </row>
    <row r="337" spans="1:78" ht="12.75" hidden="1" customHeight="1" outlineLevel="1">
      <c r="A337" s="12"/>
      <c r="B337" s="154"/>
      <c r="C337" s="255" t="str">
        <f>+'CTAS. DEL ESTADO'!V5</f>
        <v>ECAP.ESTADO</v>
      </c>
      <c r="D337" s="255" t="str">
        <f>+'CTAS. DEL ESTADO'!V4</f>
        <v>EMPLEOS DE CAPITAL</v>
      </c>
      <c r="E337" s="148" t="s">
        <v>1</v>
      </c>
      <c r="F337" s="148" t="s">
        <v>35</v>
      </c>
      <c r="G337" s="63"/>
      <c r="H337" s="249"/>
      <c r="I337" s="249"/>
      <c r="J337" s="249"/>
      <c r="K337" s="249"/>
      <c r="L337" s="1369" t="s">
        <v>557</v>
      </c>
      <c r="M337" s="1369"/>
      <c r="N337" s="1369"/>
      <c r="O337" s="1369"/>
      <c r="P337" s="1369"/>
      <c r="Q337" s="1369"/>
      <c r="R337" s="1369"/>
      <c r="S337" s="1369"/>
      <c r="T337" s="1369"/>
      <c r="U337" s="1369"/>
      <c r="V337" s="1369"/>
      <c r="W337" s="1369"/>
      <c r="X337" s="1369"/>
      <c r="Y337" s="1369"/>
      <c r="Z337" s="1369"/>
      <c r="AA337" s="1369"/>
      <c r="AB337" s="1369"/>
      <c r="AC337" s="1369"/>
      <c r="AD337" s="1369"/>
      <c r="AE337" s="1369"/>
      <c r="AF337" s="1369"/>
      <c r="AG337" s="1369"/>
      <c r="AH337" s="1369"/>
      <c r="AI337" s="1369"/>
      <c r="AJ337" s="1369"/>
      <c r="AK337" s="1369"/>
      <c r="AL337" s="1369"/>
      <c r="AM337" s="1369"/>
      <c r="AN337" s="1369"/>
      <c r="AO337" s="1369"/>
      <c r="AP337" s="1369"/>
      <c r="AQ337" s="1369"/>
      <c r="AR337" s="1369"/>
      <c r="AS337" s="1369"/>
      <c r="AT337" s="1369"/>
      <c r="AU337" s="1369"/>
      <c r="AV337" s="1369"/>
      <c r="AW337" s="1370" t="s">
        <v>555</v>
      </c>
      <c r="AX337" s="1370"/>
      <c r="AY337" s="1370"/>
      <c r="AZ337" s="1370"/>
      <c r="BA337" s="1370"/>
      <c r="BB337" s="1370"/>
      <c r="BC337" s="1370"/>
      <c r="BD337" s="1370"/>
      <c r="BE337" s="1370"/>
      <c r="BF337" s="1370"/>
      <c r="BG337" s="1370"/>
      <c r="BH337" s="1370"/>
      <c r="BI337" s="1370"/>
      <c r="BJ337" s="1370"/>
      <c r="BK337" s="1370"/>
      <c r="BL337" s="1370"/>
      <c r="BM337" s="1370"/>
      <c r="BN337" s="1370"/>
      <c r="BO337" s="1370"/>
      <c r="BP337" s="1370"/>
      <c r="BQ337" s="1370"/>
      <c r="BR337" s="1370"/>
      <c r="BS337" s="1370"/>
      <c r="BT337" s="1370"/>
      <c r="BU337" s="1370"/>
      <c r="BV337" s="1370"/>
      <c r="BW337" s="1370"/>
      <c r="BX337" s="1370"/>
      <c r="BY337" s="1370"/>
      <c r="BZ337" s="1370"/>
    </row>
    <row r="338" spans="1:78" ht="12.75" hidden="1" customHeight="1" outlineLevel="1">
      <c r="A338" s="12"/>
      <c r="B338" s="154"/>
      <c r="C338" s="255" t="str">
        <f>+'CTAS. DEL ESTADO'!X5</f>
        <v>FBCF.ESTADO</v>
      </c>
      <c r="D338" s="255" t="str">
        <f>+'CTAS. DEL ESTADO'!X4</f>
        <v>Formacion bruta de capital fijo</v>
      </c>
      <c r="E338" s="148" t="s">
        <v>1</v>
      </c>
      <c r="F338" s="148" t="s">
        <v>35</v>
      </c>
      <c r="G338" s="63"/>
      <c r="H338" s="249"/>
      <c r="I338" s="249"/>
      <c r="J338" s="249"/>
      <c r="K338" s="249"/>
      <c r="L338" s="1369" t="s">
        <v>557</v>
      </c>
      <c r="M338" s="1369"/>
      <c r="N338" s="1369"/>
      <c r="O338" s="1369"/>
      <c r="P338" s="1369"/>
      <c r="Q338" s="1369"/>
      <c r="R338" s="1369"/>
      <c r="S338" s="1369"/>
      <c r="T338" s="1369"/>
      <c r="U338" s="1369"/>
      <c r="V338" s="1369"/>
      <c r="W338" s="1369"/>
      <c r="X338" s="1369"/>
      <c r="Y338" s="1369"/>
      <c r="Z338" s="1369"/>
      <c r="AA338" s="1369"/>
      <c r="AB338" s="1369"/>
      <c r="AC338" s="1369"/>
      <c r="AD338" s="1369"/>
      <c r="AE338" s="1369"/>
      <c r="AF338" s="1369"/>
      <c r="AG338" s="1369"/>
      <c r="AH338" s="1369"/>
      <c r="AI338" s="1369"/>
      <c r="AJ338" s="1369"/>
      <c r="AK338" s="1369"/>
      <c r="AL338" s="1369"/>
      <c r="AM338" s="1369"/>
      <c r="AN338" s="1369"/>
      <c r="AO338" s="1369"/>
      <c r="AP338" s="1369"/>
      <c r="AQ338" s="1369"/>
      <c r="AR338" s="1369"/>
      <c r="AS338" s="1369"/>
      <c r="AT338" s="1369"/>
      <c r="AU338" s="1369"/>
      <c r="AV338" s="1369"/>
      <c r="AW338" s="1370" t="s">
        <v>555</v>
      </c>
      <c r="AX338" s="1370"/>
      <c r="AY338" s="1370"/>
      <c r="AZ338" s="1370"/>
      <c r="BA338" s="1370"/>
      <c r="BB338" s="1370"/>
      <c r="BC338" s="1370"/>
      <c r="BD338" s="1370"/>
      <c r="BE338" s="1370"/>
      <c r="BF338" s="1370"/>
      <c r="BG338" s="1370"/>
      <c r="BH338" s="1370"/>
      <c r="BI338" s="1370"/>
      <c r="BJ338" s="1370"/>
      <c r="BK338" s="1370"/>
      <c r="BL338" s="1370"/>
      <c r="BM338" s="1370"/>
      <c r="BN338" s="1370"/>
      <c r="BO338" s="1370"/>
      <c r="BP338" s="1370"/>
      <c r="BQ338" s="1370"/>
      <c r="BR338" s="1370"/>
      <c r="BS338" s="1370"/>
      <c r="BT338" s="1370"/>
      <c r="BU338" s="1370"/>
      <c r="BV338" s="1370"/>
      <c r="BW338" s="1370"/>
      <c r="BX338" s="1370"/>
      <c r="BY338" s="1370"/>
      <c r="BZ338" s="1370"/>
    </row>
    <row r="339" spans="1:78" ht="12.75" hidden="1" customHeight="1" outlineLevel="1">
      <c r="A339" s="12"/>
      <c r="B339" s="154"/>
      <c r="C339" s="255" t="str">
        <f>+'CTAS. DEL ESTADO'!Y5</f>
        <v>AI.ESTADO</v>
      </c>
      <c r="D339" s="255" t="str">
        <f>+'CTAS. DEL ESTADO'!Y4</f>
        <v>Ayudas a la inversión (D92p)</v>
      </c>
      <c r="E339" s="148" t="s">
        <v>1</v>
      </c>
      <c r="F339" s="148" t="s">
        <v>35</v>
      </c>
      <c r="G339" s="63"/>
      <c r="H339" s="249"/>
      <c r="I339" s="249"/>
      <c r="J339" s="249"/>
      <c r="K339" s="249"/>
      <c r="L339" s="1369" t="s">
        <v>557</v>
      </c>
      <c r="M339" s="1369"/>
      <c r="N339" s="1369"/>
      <c r="O339" s="1369"/>
      <c r="P339" s="1369"/>
      <c r="Q339" s="1369"/>
      <c r="R339" s="1369"/>
      <c r="S339" s="1369"/>
      <c r="T339" s="1369"/>
      <c r="U339" s="1369"/>
      <c r="V339" s="1369"/>
      <c r="W339" s="1369"/>
      <c r="X339" s="1369"/>
      <c r="Y339" s="1369"/>
      <c r="Z339" s="1369"/>
      <c r="AA339" s="1369"/>
      <c r="AB339" s="1369"/>
      <c r="AC339" s="1369"/>
      <c r="AD339" s="1369"/>
      <c r="AE339" s="1369"/>
      <c r="AF339" s="1369"/>
      <c r="AG339" s="1369"/>
      <c r="AH339" s="1369"/>
      <c r="AI339" s="1369"/>
      <c r="AJ339" s="1369"/>
      <c r="AK339" s="1369"/>
      <c r="AL339" s="1369"/>
      <c r="AM339" s="1369"/>
      <c r="AN339" s="1369"/>
      <c r="AO339" s="1369"/>
      <c r="AP339" s="1369"/>
      <c r="AQ339" s="1369"/>
      <c r="AR339" s="1369"/>
      <c r="AS339" s="1369"/>
      <c r="AT339" s="1369"/>
      <c r="AU339" s="1369"/>
      <c r="AV339" s="1369"/>
      <c r="AW339" s="1370" t="s">
        <v>555</v>
      </c>
      <c r="AX339" s="1370"/>
      <c r="AY339" s="1370"/>
      <c r="AZ339" s="1370"/>
      <c r="BA339" s="1370"/>
      <c r="BB339" s="1370"/>
      <c r="BC339" s="1370"/>
      <c r="BD339" s="1370"/>
      <c r="BE339" s="1370"/>
      <c r="BF339" s="1370"/>
      <c r="BG339" s="1370"/>
      <c r="BH339" s="1370"/>
      <c r="BI339" s="1370"/>
      <c r="BJ339" s="1370"/>
      <c r="BK339" s="1370"/>
      <c r="BL339" s="1370"/>
      <c r="BM339" s="1370"/>
      <c r="BN339" s="1370"/>
      <c r="BO339" s="1370"/>
      <c r="BP339" s="1370"/>
      <c r="BQ339" s="1370"/>
      <c r="BR339" s="1370"/>
      <c r="BS339" s="1370"/>
      <c r="BT339" s="1370"/>
      <c r="BU339" s="1370"/>
      <c r="BV339" s="1370"/>
      <c r="BW339" s="1370"/>
      <c r="BX339" s="1370"/>
      <c r="BY339" s="1370"/>
      <c r="BZ339" s="1370"/>
    </row>
    <row r="340" spans="1:78" ht="12.75" hidden="1" customHeight="1" outlineLevel="1">
      <c r="A340" s="12"/>
      <c r="B340" s="154"/>
      <c r="C340" s="255" t="str">
        <f>+'CTAS. DEL ESTADO'!AA5</f>
        <v>OTrCAP.ESTADO</v>
      </c>
      <c r="D340" s="255" t="str">
        <f>+'CTAS. DEL ESTADO'!AA4</f>
        <v>Otras Transferencias de capital (D.99p)</v>
      </c>
      <c r="E340" s="148" t="s">
        <v>1</v>
      </c>
      <c r="F340" s="148" t="s">
        <v>35</v>
      </c>
      <c r="G340" s="63"/>
      <c r="H340" s="249"/>
      <c r="I340" s="249"/>
      <c r="J340" s="249"/>
      <c r="K340" s="249"/>
      <c r="L340" s="1369" t="s">
        <v>557</v>
      </c>
      <c r="M340" s="1369"/>
      <c r="N340" s="1369"/>
      <c r="O340" s="1369"/>
      <c r="P340" s="1369"/>
      <c r="Q340" s="1369"/>
      <c r="R340" s="1369"/>
      <c r="S340" s="1369"/>
      <c r="T340" s="1369"/>
      <c r="U340" s="1369"/>
      <c r="V340" s="1369"/>
      <c r="W340" s="1369"/>
      <c r="X340" s="1369"/>
      <c r="Y340" s="1369"/>
      <c r="Z340" s="1369"/>
      <c r="AA340" s="1369"/>
      <c r="AB340" s="1369"/>
      <c r="AC340" s="1369"/>
      <c r="AD340" s="1369"/>
      <c r="AE340" s="1369"/>
      <c r="AF340" s="1369"/>
      <c r="AG340" s="1369"/>
      <c r="AH340" s="1369"/>
      <c r="AI340" s="1369"/>
      <c r="AJ340" s="1369"/>
      <c r="AK340" s="1369"/>
      <c r="AL340" s="1369"/>
      <c r="AM340" s="1369"/>
      <c r="AN340" s="1369"/>
      <c r="AO340" s="1369"/>
      <c r="AP340" s="1369"/>
      <c r="AQ340" s="1369"/>
      <c r="AR340" s="1369"/>
      <c r="AS340" s="1369"/>
      <c r="AT340" s="1369"/>
      <c r="AU340" s="1369"/>
      <c r="AV340" s="1369"/>
      <c r="AW340" s="1370" t="s">
        <v>555</v>
      </c>
      <c r="AX340" s="1370"/>
      <c r="AY340" s="1370"/>
      <c r="AZ340" s="1370"/>
      <c r="BA340" s="1370"/>
      <c r="BB340" s="1370"/>
      <c r="BC340" s="1370"/>
      <c r="BD340" s="1370"/>
      <c r="BE340" s="1370"/>
      <c r="BF340" s="1370"/>
      <c r="BG340" s="1370"/>
      <c r="BH340" s="1370"/>
      <c r="BI340" s="1370"/>
      <c r="BJ340" s="1370"/>
      <c r="BK340" s="1370"/>
      <c r="BL340" s="1370"/>
      <c r="BM340" s="1370"/>
      <c r="BN340" s="1370"/>
      <c r="BO340" s="1370"/>
      <c r="BP340" s="1370"/>
      <c r="BQ340" s="1370"/>
      <c r="BR340" s="1370"/>
      <c r="BS340" s="1370"/>
      <c r="BT340" s="1370"/>
      <c r="BU340" s="1370"/>
      <c r="BV340" s="1370"/>
      <c r="BW340" s="1370"/>
      <c r="BX340" s="1370"/>
      <c r="BY340" s="1370"/>
      <c r="BZ340" s="1370"/>
    </row>
    <row r="341" spans="1:78" ht="12.75" hidden="1" customHeight="1" outlineLevel="1">
      <c r="A341" s="12"/>
      <c r="B341" s="154"/>
      <c r="C341" s="255" t="str">
        <f>+'CTAS. DEL ESTADO'!AB5</f>
        <v>Adq-Cs ANFNP.ESTADO</v>
      </c>
      <c r="D341" s="255" t="str">
        <f>+'CTAS. DEL ESTADO'!AA4</f>
        <v>Otras Transferencias de capital (D.99p)</v>
      </c>
      <c r="E341" s="148" t="s">
        <v>1</v>
      </c>
      <c r="F341" s="148" t="s">
        <v>35</v>
      </c>
      <c r="G341" s="63"/>
      <c r="H341" s="249"/>
      <c r="I341" s="249"/>
      <c r="J341" s="249"/>
      <c r="K341" s="249"/>
      <c r="L341" s="1369" t="s">
        <v>557</v>
      </c>
      <c r="M341" s="1369"/>
      <c r="N341" s="1369"/>
      <c r="O341" s="1369"/>
      <c r="P341" s="1369"/>
      <c r="Q341" s="1369"/>
      <c r="R341" s="1369"/>
      <c r="S341" s="1369"/>
      <c r="T341" s="1369"/>
      <c r="U341" s="1369"/>
      <c r="V341" s="1369"/>
      <c r="W341" s="1369"/>
      <c r="X341" s="1369"/>
      <c r="Y341" s="1369"/>
      <c r="Z341" s="1369"/>
      <c r="AA341" s="1369"/>
      <c r="AB341" s="1369"/>
      <c r="AC341" s="1369"/>
      <c r="AD341" s="1369"/>
      <c r="AE341" s="1369"/>
      <c r="AF341" s="1369"/>
      <c r="AG341" s="1369"/>
      <c r="AH341" s="1369"/>
      <c r="AI341" s="1369"/>
      <c r="AJ341" s="1369"/>
      <c r="AK341" s="1369"/>
      <c r="AL341" s="1369"/>
      <c r="AM341" s="1369"/>
      <c r="AN341" s="1369"/>
      <c r="AO341" s="1369"/>
      <c r="AP341" s="1369"/>
      <c r="AQ341" s="1369"/>
      <c r="AR341" s="1369"/>
      <c r="AS341" s="1369"/>
      <c r="AT341" s="1369"/>
      <c r="AU341" s="1369"/>
      <c r="AV341" s="1369"/>
      <c r="AW341" s="1370" t="s">
        <v>555</v>
      </c>
      <c r="AX341" s="1370"/>
      <c r="AY341" s="1370"/>
      <c r="AZ341" s="1370"/>
      <c r="BA341" s="1370"/>
      <c r="BB341" s="1370"/>
      <c r="BC341" s="1370"/>
      <c r="BD341" s="1370"/>
      <c r="BE341" s="1370"/>
      <c r="BF341" s="1370"/>
      <c r="BG341" s="1370"/>
      <c r="BH341" s="1370"/>
      <c r="BI341" s="1370"/>
      <c r="BJ341" s="1370"/>
      <c r="BK341" s="1370"/>
      <c r="BL341" s="1370"/>
      <c r="BM341" s="1370"/>
      <c r="BN341" s="1370"/>
      <c r="BO341" s="1370"/>
      <c r="BP341" s="1370"/>
      <c r="BQ341" s="1370"/>
      <c r="BR341" s="1370"/>
      <c r="BS341" s="1370"/>
      <c r="BT341" s="1370"/>
      <c r="BU341" s="1370"/>
      <c r="BV341" s="1370"/>
      <c r="BW341" s="1370"/>
      <c r="BX341" s="1370"/>
      <c r="BY341" s="1370"/>
      <c r="BZ341" s="1370"/>
    </row>
    <row r="342" spans="1:78" ht="12.75" hidden="1" customHeight="1" outlineLevel="1">
      <c r="A342" s="12"/>
      <c r="B342" s="154"/>
      <c r="C342" s="255" t="str">
        <f>+'CTAS. DEL ESTADO'!AC5</f>
        <v>CoNF.ESTADO</v>
      </c>
      <c r="D342" s="255" t="str">
        <f>+'CTAS. DEL ESTADO'!AD4</f>
        <v>SALDO PRIMARIO (CoNF.ESTADO + Intereses pagados [D.41])</v>
      </c>
      <c r="E342" s="148" t="s">
        <v>1</v>
      </c>
      <c r="F342" s="148" t="s">
        <v>35</v>
      </c>
      <c r="G342" s="63"/>
      <c r="H342" s="249"/>
      <c r="I342" s="249"/>
      <c r="J342" s="249"/>
      <c r="K342" s="249"/>
      <c r="L342" s="138"/>
      <c r="M342" s="138"/>
      <c r="N342" s="138"/>
      <c r="O342" s="138"/>
      <c r="P342" s="138"/>
      <c r="Q342" s="138"/>
      <c r="R342" s="138"/>
      <c r="S342" s="138"/>
      <c r="T342" s="138"/>
      <c r="U342" s="138"/>
      <c r="V342" s="138"/>
      <c r="W342" s="138"/>
      <c r="X342" s="138"/>
      <c r="Y342" s="138"/>
      <c r="Z342" s="138"/>
      <c r="AA342" s="138"/>
      <c r="AB342" s="138"/>
      <c r="AC342" s="138"/>
      <c r="AD342" s="138"/>
      <c r="AE342" s="138"/>
      <c r="AF342" s="138"/>
      <c r="AG342" s="138"/>
      <c r="AH342" s="138"/>
      <c r="AI342" s="138"/>
      <c r="AJ342" s="138"/>
      <c r="AK342" s="138"/>
      <c r="AL342" s="138"/>
      <c r="AM342" s="138"/>
      <c r="AN342" s="138"/>
      <c r="AO342" s="138"/>
      <c r="AP342" s="138"/>
      <c r="AQ342" s="138"/>
      <c r="AR342" s="138"/>
      <c r="AS342" s="138"/>
      <c r="AT342" s="138"/>
      <c r="AU342" s="138"/>
      <c r="AV342" s="138"/>
      <c r="AW342" s="1370" t="s">
        <v>555</v>
      </c>
      <c r="AX342" s="1370"/>
      <c r="AY342" s="1370"/>
      <c r="AZ342" s="1370"/>
      <c r="BA342" s="1370"/>
      <c r="BB342" s="1370"/>
      <c r="BC342" s="1370"/>
      <c r="BD342" s="1370"/>
      <c r="BE342" s="1370"/>
      <c r="BF342" s="1370"/>
      <c r="BG342" s="1370"/>
      <c r="BH342" s="1370"/>
      <c r="BI342" s="1370"/>
      <c r="BJ342" s="1370"/>
      <c r="BK342" s="1370"/>
      <c r="BL342" s="1370"/>
      <c r="BM342" s="1370"/>
      <c r="BN342" s="1370"/>
      <c r="BO342" s="1370"/>
      <c r="BP342" s="1370"/>
      <c r="BQ342" s="1370"/>
      <c r="BR342" s="1370"/>
      <c r="BS342" s="1370"/>
      <c r="BT342" s="1370"/>
      <c r="BU342" s="1370"/>
      <c r="BV342" s="1370"/>
      <c r="BW342" s="1370"/>
      <c r="BX342" s="1370"/>
      <c r="BY342" s="1370"/>
      <c r="BZ342" s="1370"/>
    </row>
    <row r="343" spans="1:78" ht="12.75" hidden="1" customHeight="1" outlineLevel="1">
      <c r="A343" s="12"/>
      <c r="B343" s="154"/>
      <c r="C343" s="255" t="str">
        <f>+'CTAS. DEL ESTADO'!AD5</f>
        <v>SalPrim.ESTADO</v>
      </c>
      <c r="D343" s="255" t="str">
        <f>+'CTAS. DEL ESTADO'!AD4</f>
        <v>SALDO PRIMARIO (CoNF.ESTADO + Intereses pagados [D.41])</v>
      </c>
      <c r="E343" s="148" t="s">
        <v>1</v>
      </c>
      <c r="F343" s="148" t="s">
        <v>35</v>
      </c>
      <c r="G343" s="63"/>
      <c r="H343" s="132"/>
      <c r="I343" s="132"/>
      <c r="J343" s="132"/>
      <c r="K343" s="132"/>
      <c r="L343" s="138"/>
      <c r="M343" s="138"/>
      <c r="N343" s="138"/>
      <c r="O343" s="138"/>
      <c r="P343" s="138"/>
      <c r="Q343" s="138"/>
      <c r="R343" s="138"/>
      <c r="S343" s="138"/>
      <c r="T343" s="138"/>
      <c r="U343" s="138"/>
      <c r="V343" s="138"/>
      <c r="W343" s="138"/>
      <c r="X343" s="138"/>
      <c r="Y343" s="138"/>
      <c r="Z343" s="138"/>
      <c r="AA343" s="138"/>
      <c r="AB343" s="138"/>
      <c r="AC343" s="138"/>
      <c r="AD343" s="138"/>
      <c r="AE343" s="138"/>
      <c r="AF343" s="138"/>
      <c r="AG343" s="138"/>
      <c r="AH343" s="138"/>
      <c r="AI343" s="138"/>
      <c r="AJ343" s="138"/>
      <c r="AK343" s="138"/>
      <c r="AL343" s="138"/>
      <c r="AM343" s="138"/>
      <c r="AN343" s="138"/>
      <c r="AO343" s="138"/>
      <c r="AP343" s="138"/>
      <c r="AQ343" s="138"/>
      <c r="AR343" s="138"/>
      <c r="AS343" s="138"/>
      <c r="AT343" s="138"/>
      <c r="AU343" s="138"/>
      <c r="AV343" s="138"/>
      <c r="AW343" s="1370" t="s">
        <v>555</v>
      </c>
      <c r="AX343" s="1370"/>
      <c r="AY343" s="1370"/>
      <c r="AZ343" s="1370"/>
      <c r="BA343" s="1370"/>
      <c r="BB343" s="1370"/>
      <c r="BC343" s="1370"/>
      <c r="BD343" s="1370"/>
      <c r="BE343" s="1370"/>
      <c r="BF343" s="1370"/>
      <c r="BG343" s="1370"/>
      <c r="BH343" s="1370"/>
      <c r="BI343" s="1370"/>
      <c r="BJ343" s="1370"/>
      <c r="BK343" s="1370"/>
      <c r="BL343" s="1370"/>
      <c r="BM343" s="1370"/>
      <c r="BN343" s="1370"/>
      <c r="BO343" s="1370"/>
      <c r="BP343" s="1370"/>
      <c r="BQ343" s="1370"/>
      <c r="BR343" s="1370"/>
      <c r="BS343" s="1370"/>
      <c r="BT343" s="1370"/>
      <c r="BU343" s="1370"/>
      <c r="BV343" s="1370"/>
      <c r="BW343" s="1370"/>
      <c r="BX343" s="1370"/>
      <c r="BY343" s="1370"/>
      <c r="BZ343" s="1370"/>
    </row>
    <row r="344" spans="1:78" ht="12.75" hidden="1" customHeight="1" outlineLevel="1">
      <c r="A344" s="12"/>
      <c r="B344" s="154"/>
      <c r="C344" s="255" t="str">
        <f>+'CTAS. DEL ESTADO'!AE5</f>
        <v>SB.ESTADO</v>
      </c>
      <c r="D344" s="255" t="str">
        <f>+'CTAS. DEL ESTADO'!AE4</f>
        <v>AHORRO ESTADO (Recursos Corrientes - Empleos Corrientes)
B.8g</v>
      </c>
      <c r="E344" s="148" t="s">
        <v>1</v>
      </c>
      <c r="F344" s="148" t="s">
        <v>35</v>
      </c>
      <c r="G344" s="63"/>
      <c r="H344" s="249"/>
      <c r="I344" s="249"/>
      <c r="J344" s="249"/>
      <c r="K344" s="249"/>
      <c r="L344" s="1369" t="s">
        <v>557</v>
      </c>
      <c r="M344" s="1369"/>
      <c r="N344" s="1369"/>
      <c r="O344" s="1369"/>
      <c r="P344" s="1369"/>
      <c r="Q344" s="1369"/>
      <c r="R344" s="1369"/>
      <c r="S344" s="1369"/>
      <c r="T344" s="1369"/>
      <c r="U344" s="1369"/>
      <c r="V344" s="1369"/>
      <c r="W344" s="1369"/>
      <c r="X344" s="1369"/>
      <c r="Y344" s="1369"/>
      <c r="Z344" s="1369"/>
      <c r="AA344" s="1369"/>
      <c r="AB344" s="1369"/>
      <c r="AC344" s="1369"/>
      <c r="AD344" s="1369"/>
      <c r="AE344" s="1369"/>
      <c r="AF344" s="1369"/>
      <c r="AG344" s="1369"/>
      <c r="AH344" s="1369"/>
      <c r="AI344" s="1369"/>
      <c r="AJ344" s="1369"/>
      <c r="AK344" s="1369"/>
      <c r="AL344" s="1369"/>
      <c r="AM344" s="1369"/>
      <c r="AN344" s="1369"/>
      <c r="AO344" s="1369"/>
      <c r="AP344" s="1369"/>
      <c r="AQ344" s="1369"/>
      <c r="AR344" s="1369"/>
      <c r="AS344" s="1369"/>
      <c r="AT344" s="1369"/>
      <c r="AU344" s="1369"/>
      <c r="AV344" s="1369"/>
      <c r="AW344" s="1370" t="s">
        <v>555</v>
      </c>
      <c r="AX344" s="1370"/>
      <c r="AY344" s="1370"/>
      <c r="AZ344" s="1370"/>
      <c r="BA344" s="1370"/>
      <c r="BB344" s="1370"/>
      <c r="BC344" s="1370"/>
      <c r="BD344" s="1370"/>
      <c r="BE344" s="1370"/>
      <c r="BF344" s="1370"/>
      <c r="BG344" s="1370"/>
      <c r="BH344" s="1370"/>
      <c r="BI344" s="1370"/>
      <c r="BJ344" s="1370"/>
      <c r="BK344" s="1370"/>
      <c r="BL344" s="1370"/>
      <c r="BM344" s="1370"/>
      <c r="BN344" s="1370"/>
      <c r="BO344" s="1370"/>
      <c r="BP344" s="1370"/>
      <c r="BQ344" s="1370"/>
      <c r="BR344" s="1370"/>
      <c r="BS344" s="1370"/>
      <c r="BT344" s="1370"/>
      <c r="BU344" s="1370"/>
      <c r="BV344" s="1370"/>
      <c r="BW344" s="1370"/>
      <c r="BX344" s="1370"/>
      <c r="BY344" s="1370"/>
      <c r="BZ344" s="1370"/>
    </row>
    <row r="345" spans="1:78" ht="12.75" customHeight="1" collapsed="1">
      <c r="A345" s="2"/>
      <c r="B345" s="1"/>
      <c r="C345" s="133"/>
      <c r="D345" s="134"/>
      <c r="E345" s="121"/>
      <c r="F345" s="121"/>
      <c r="G345" s="899"/>
      <c r="H345" s="132"/>
      <c r="I345" s="132"/>
      <c r="J345" s="132"/>
      <c r="K345" s="132"/>
      <c r="L345" s="132"/>
      <c r="M345" s="132"/>
      <c r="N345" s="132"/>
      <c r="O345" s="132"/>
      <c r="P345" s="132"/>
      <c r="Q345" s="132"/>
      <c r="R345" s="132"/>
      <c r="S345" s="132"/>
      <c r="T345" s="132"/>
      <c r="U345" s="132"/>
      <c r="V345" s="132"/>
      <c r="W345" s="132"/>
      <c r="X345" s="132"/>
      <c r="Y345" s="132"/>
      <c r="Z345" s="132"/>
      <c r="AA345" s="132"/>
      <c r="AB345" s="132"/>
      <c r="AC345" s="132"/>
      <c r="AD345" s="132"/>
      <c r="AE345" s="132"/>
      <c r="AF345" s="132"/>
      <c r="AG345" s="132"/>
      <c r="AH345" s="132"/>
      <c r="AI345" s="132"/>
      <c r="AJ345" s="132"/>
      <c r="AK345" s="132"/>
      <c r="AL345" s="132"/>
      <c r="AM345" s="132"/>
      <c r="AN345" s="132"/>
      <c r="AO345" s="132"/>
      <c r="AP345" s="132"/>
      <c r="AQ345" s="132"/>
      <c r="AR345" s="132"/>
      <c r="AS345" s="132"/>
      <c r="AT345" s="132"/>
      <c r="AU345" s="132"/>
      <c r="AV345" s="132"/>
      <c r="AW345" s="132"/>
      <c r="AX345" s="132"/>
      <c r="AY345" s="132"/>
      <c r="AZ345" s="132"/>
      <c r="BA345" s="132"/>
      <c r="BB345" s="132"/>
      <c r="BC345" s="132"/>
      <c r="BD345" s="132"/>
      <c r="BE345" s="132"/>
      <c r="BF345" s="132"/>
      <c r="BG345" s="132"/>
      <c r="BH345" s="132"/>
      <c r="BI345" s="132"/>
    </row>
    <row r="346" spans="1:78" ht="12.75" customHeight="1">
      <c r="A346" s="124" t="s">
        <v>1324</v>
      </c>
      <c r="B346" s="266" t="str">
        <f>+'CTAS. ORGANISMOS ADMON. CENTRAL'!C1</f>
        <v>CUADRO 23-C:    CUENTAS DE LOS ORGANISMOS DE LA ADMON. CENTRAL (Operaciones no fiancieras)</v>
      </c>
      <c r="C346" s="267"/>
      <c r="D346" s="267"/>
      <c r="E346" s="267"/>
      <c r="F346" s="267"/>
      <c r="G346" s="267"/>
      <c r="H346" s="267"/>
      <c r="I346" s="267"/>
      <c r="J346" s="267"/>
      <c r="K346" s="267"/>
      <c r="L346" s="267"/>
      <c r="M346" s="267"/>
      <c r="N346" s="267"/>
      <c r="O346" s="267"/>
      <c r="P346" s="267"/>
      <c r="Q346" s="267"/>
      <c r="R346" s="267"/>
      <c r="S346" s="267"/>
      <c r="T346" s="267"/>
      <c r="U346" s="267"/>
      <c r="V346" s="267"/>
      <c r="W346" s="267"/>
      <c r="X346" s="267"/>
      <c r="Y346" s="267"/>
      <c r="Z346" s="267"/>
      <c r="AA346" s="267"/>
      <c r="AB346" s="267"/>
      <c r="AC346" s="267"/>
      <c r="AD346" s="267"/>
      <c r="AE346" s="267"/>
      <c r="AF346" s="267"/>
      <c r="AG346" s="267"/>
      <c r="AH346" s="267"/>
      <c r="AI346" s="267"/>
      <c r="AJ346" s="267"/>
      <c r="AK346" s="267"/>
      <c r="AL346" s="267"/>
      <c r="AM346" s="267"/>
      <c r="AN346" s="267"/>
      <c r="AO346" s="267"/>
      <c r="AP346" s="267"/>
      <c r="AQ346" s="267"/>
      <c r="AR346" s="267"/>
      <c r="AS346" s="267"/>
      <c r="AT346" s="267"/>
      <c r="AU346" s="267"/>
      <c r="AV346" s="267"/>
      <c r="AW346" s="267"/>
      <c r="AX346" s="267"/>
      <c r="AY346" s="267"/>
      <c r="AZ346" s="267"/>
      <c r="BA346" s="267"/>
      <c r="BB346" s="267"/>
      <c r="BC346" s="267"/>
      <c r="BD346" s="267"/>
      <c r="BE346" s="267"/>
      <c r="BF346" s="267"/>
      <c r="BG346" s="267"/>
      <c r="BH346" s="267"/>
      <c r="BI346" s="267"/>
      <c r="BJ346" s="267"/>
      <c r="BK346" s="267"/>
      <c r="BL346" s="267"/>
      <c r="BM346" s="267"/>
      <c r="BN346" s="267"/>
      <c r="BO346" s="267"/>
      <c r="BP346" s="267"/>
      <c r="BQ346" s="267"/>
      <c r="BR346" s="267"/>
      <c r="BS346" s="267"/>
      <c r="BT346" s="267"/>
      <c r="BU346" s="267"/>
      <c r="BV346" s="267"/>
      <c r="BW346" s="267"/>
      <c r="BX346" s="267"/>
      <c r="BY346" s="267"/>
      <c r="BZ346" s="267"/>
    </row>
    <row r="347" spans="1:78" ht="12.75" hidden="1" customHeight="1" outlineLevel="1">
      <c r="A347" s="2"/>
      <c r="B347" s="1"/>
      <c r="C347" s="133"/>
      <c r="D347" s="134"/>
      <c r="E347" s="121"/>
      <c r="F347" s="121"/>
      <c r="G347" s="899"/>
      <c r="H347" s="132"/>
      <c r="I347" s="132"/>
      <c r="J347" s="132"/>
      <c r="K347" s="132"/>
      <c r="L347" s="132"/>
      <c r="M347" s="132"/>
      <c r="N347" s="132"/>
      <c r="O347" s="132"/>
      <c r="P347" s="132"/>
      <c r="Q347" s="132"/>
      <c r="R347" s="132"/>
      <c r="S347" s="132"/>
      <c r="T347" s="132"/>
      <c r="U347" s="132"/>
      <c r="V347" s="132"/>
      <c r="W347" s="132"/>
      <c r="X347" s="132"/>
      <c r="Y347" s="132"/>
      <c r="Z347" s="132"/>
      <c r="AA347" s="132"/>
      <c r="AB347" s="132"/>
      <c r="AC347" s="132"/>
      <c r="AD347" s="132"/>
      <c r="AE347" s="132"/>
      <c r="AF347" s="132"/>
      <c r="AG347" s="132"/>
      <c r="AH347" s="132"/>
      <c r="AI347" s="132"/>
      <c r="AJ347" s="132"/>
      <c r="AK347" s="132"/>
      <c r="AL347" s="132"/>
      <c r="AM347" s="132"/>
      <c r="AN347" s="132"/>
      <c r="AO347" s="132"/>
      <c r="AP347" s="132"/>
      <c r="AQ347" s="132"/>
      <c r="AR347" s="132"/>
      <c r="AS347" s="132"/>
      <c r="AT347" s="132"/>
      <c r="AU347" s="132"/>
      <c r="AV347" s="132"/>
      <c r="AW347" s="132"/>
      <c r="AX347" s="132"/>
      <c r="AY347" s="132"/>
      <c r="AZ347" s="132"/>
      <c r="BA347" s="132"/>
      <c r="BB347" s="132"/>
      <c r="BC347" s="132"/>
      <c r="BD347" s="132"/>
      <c r="BE347" s="132"/>
      <c r="BF347" s="132"/>
      <c r="BG347" s="132"/>
      <c r="BH347" s="132"/>
      <c r="BI347" s="132"/>
    </row>
    <row r="348" spans="1:78" ht="12.75" hidden="1" customHeight="1" outlineLevel="1">
      <c r="A348" s="12"/>
      <c r="B348" s="154"/>
      <c r="C348" s="255" t="str">
        <f>+'CTAS. ORGANISMOS ADMON. CENTRAL'!C5</f>
        <v>RNF.OOAC</v>
      </c>
      <c r="D348" s="255" t="str">
        <f>+'CTAS. ORGANISMOS ADMON. CENTRAL'!C4</f>
        <v>RECURSOS NO FINANCIEROS</v>
      </c>
      <c r="E348" s="148" t="s">
        <v>1</v>
      </c>
      <c r="F348" s="148" t="s">
        <v>35</v>
      </c>
      <c r="G348" s="63"/>
      <c r="H348" s="1369" t="s">
        <v>3</v>
      </c>
      <c r="I348" s="1369"/>
      <c r="J348" s="1369"/>
      <c r="K348" s="1369"/>
      <c r="L348" s="1369"/>
      <c r="M348" s="1369"/>
      <c r="N348" s="1369"/>
      <c r="O348" s="1369"/>
      <c r="P348" s="1369"/>
      <c r="Q348" s="1369"/>
      <c r="R348" s="1370" t="s">
        <v>4</v>
      </c>
      <c r="S348" s="1370"/>
      <c r="T348" s="1370"/>
      <c r="U348" s="1370"/>
      <c r="V348" s="1370"/>
      <c r="W348" s="1370"/>
      <c r="X348" s="1370"/>
      <c r="Y348" s="1370"/>
      <c r="Z348" s="1370"/>
      <c r="AA348" s="1370"/>
      <c r="AB348" s="1370"/>
      <c r="AC348" s="1370"/>
      <c r="AD348" s="1370"/>
      <c r="AE348" s="1370"/>
      <c r="AF348" s="1370"/>
      <c r="AG348" s="1370"/>
      <c r="AH348" s="1369" t="s">
        <v>5</v>
      </c>
      <c r="AI348" s="1369"/>
      <c r="AJ348" s="1369"/>
      <c r="AK348" s="1369"/>
      <c r="AL348" s="1369"/>
      <c r="AM348" s="1369"/>
      <c r="AN348" s="1369"/>
      <c r="AO348" s="1369"/>
      <c r="AP348" s="1369"/>
      <c r="AQ348" s="1369"/>
      <c r="AR348" s="1369"/>
      <c r="AS348" s="1369"/>
      <c r="AT348" s="1369"/>
      <c r="AU348" s="1369"/>
      <c r="AV348" s="1369"/>
      <c r="AW348" s="1370" t="s">
        <v>966</v>
      </c>
      <c r="AX348" s="1370"/>
      <c r="AY348" s="1370"/>
      <c r="AZ348" s="1370"/>
      <c r="BA348" s="1370"/>
      <c r="BB348" s="1370"/>
      <c r="BC348" s="1370"/>
      <c r="BD348" s="1370"/>
      <c r="BE348" s="1370"/>
      <c r="BF348" s="1370"/>
      <c r="BG348" s="1370"/>
      <c r="BH348" s="1370"/>
      <c r="BI348" s="1370"/>
      <c r="BJ348" s="1370"/>
      <c r="BK348" s="1370"/>
      <c r="BL348" s="1370"/>
      <c r="BM348" s="1370"/>
      <c r="BN348" s="1370"/>
      <c r="BO348" s="1370"/>
      <c r="BP348" s="1370"/>
      <c r="BQ348" s="1370"/>
      <c r="BR348" s="1370"/>
      <c r="BS348" s="1370"/>
      <c r="BT348" s="1370"/>
      <c r="BU348" s="1370"/>
      <c r="BV348" s="1370"/>
      <c r="BW348" s="1370"/>
      <c r="BX348" s="1370"/>
      <c r="BY348" s="1370"/>
      <c r="BZ348" s="1370"/>
    </row>
    <row r="349" spans="1:78" ht="12.75" hidden="1" customHeight="1" outlineLevel="1">
      <c r="A349" s="12"/>
      <c r="B349" s="154"/>
      <c r="C349" s="255" t="str">
        <f>+'CTAS. ORGANISMOS ADMON. CENTRAL'!D5</f>
        <v>RC.OOAC</v>
      </c>
      <c r="D349" s="255" t="str">
        <f>+'CTAS. ORGANISMOS ADMON. CENTRAL'!D4</f>
        <v>RECURSOS CORRIENTES</v>
      </c>
      <c r="E349" s="148" t="s">
        <v>1</v>
      </c>
      <c r="F349" s="148" t="s">
        <v>35</v>
      </c>
      <c r="G349" s="63"/>
      <c r="H349" s="249"/>
      <c r="I349" s="249"/>
      <c r="J349" s="249"/>
      <c r="K349" s="249"/>
      <c r="L349" s="1369" t="s">
        <v>557</v>
      </c>
      <c r="M349" s="1369"/>
      <c r="N349" s="1369"/>
      <c r="O349" s="1369"/>
      <c r="P349" s="1369"/>
      <c r="Q349" s="1369"/>
      <c r="R349" s="1369"/>
      <c r="S349" s="1369"/>
      <c r="T349" s="1369"/>
      <c r="U349" s="1369"/>
      <c r="V349" s="1369"/>
      <c r="W349" s="1369"/>
      <c r="X349" s="1369"/>
      <c r="Y349" s="1369"/>
      <c r="Z349" s="1369"/>
      <c r="AA349" s="1369"/>
      <c r="AB349" s="1369"/>
      <c r="AC349" s="1369"/>
      <c r="AD349" s="1369"/>
      <c r="AE349" s="1369"/>
      <c r="AF349" s="1369"/>
      <c r="AG349" s="1369"/>
      <c r="AH349" s="1369"/>
      <c r="AI349" s="1369"/>
      <c r="AJ349" s="1369"/>
      <c r="AK349" s="1369"/>
      <c r="AL349" s="1369"/>
      <c r="AM349" s="1369"/>
      <c r="AN349" s="1369"/>
      <c r="AO349" s="1369"/>
      <c r="AP349" s="1369"/>
      <c r="AQ349" s="1369"/>
      <c r="AR349" s="1369"/>
      <c r="AS349" s="1369"/>
      <c r="AT349" s="1369"/>
      <c r="AU349" s="1369"/>
      <c r="AV349" s="1369"/>
      <c r="AW349" s="1370" t="s">
        <v>555</v>
      </c>
      <c r="AX349" s="1370"/>
      <c r="AY349" s="1370"/>
      <c r="AZ349" s="1370"/>
      <c r="BA349" s="1370"/>
      <c r="BB349" s="1370"/>
      <c r="BC349" s="1370"/>
      <c r="BD349" s="1370"/>
      <c r="BE349" s="1370"/>
      <c r="BF349" s="1370"/>
      <c r="BG349" s="1370"/>
      <c r="BH349" s="1370"/>
      <c r="BI349" s="1370"/>
      <c r="BJ349" s="1370"/>
      <c r="BK349" s="1370"/>
      <c r="BL349" s="1370"/>
      <c r="BM349" s="1370"/>
      <c r="BN349" s="1370"/>
      <c r="BO349" s="1370"/>
      <c r="BP349" s="1370"/>
      <c r="BQ349" s="1370"/>
      <c r="BR349" s="1370"/>
      <c r="BS349" s="1370"/>
      <c r="BT349" s="1370"/>
      <c r="BU349" s="1370"/>
      <c r="BV349" s="1370"/>
      <c r="BW349" s="1370"/>
      <c r="BX349" s="1370"/>
      <c r="BY349" s="1370"/>
      <c r="BZ349" s="1370"/>
    </row>
    <row r="350" spans="1:78" ht="12.75" hidden="1" customHeight="1" outlineLevel="1">
      <c r="A350" s="12"/>
      <c r="B350" s="154"/>
      <c r="C350" s="255" t="str">
        <f>+'CTAS. ORGANISMOS ADMON. CENTRAL'!E5</f>
        <v>VR.OOAC</v>
      </c>
      <c r="D350" s="255" t="str">
        <f>+'CTAS. ORGANISMOS ADMON. CENTRAL'!E4</f>
        <v>Producción de mercado y producción para uso final propio [P.11, P.12]</v>
      </c>
      <c r="E350" s="148" t="s">
        <v>1</v>
      </c>
      <c r="F350" s="148" t="s">
        <v>35</v>
      </c>
      <c r="G350" s="63"/>
      <c r="H350" s="249"/>
      <c r="I350" s="249"/>
      <c r="J350" s="249"/>
      <c r="K350" s="249"/>
      <c r="L350" s="1369" t="s">
        <v>557</v>
      </c>
      <c r="M350" s="1369"/>
      <c r="N350" s="1369"/>
      <c r="O350" s="1369"/>
      <c r="P350" s="1369"/>
      <c r="Q350" s="1369"/>
      <c r="R350" s="1369"/>
      <c r="S350" s="1369"/>
      <c r="T350" s="1369"/>
      <c r="U350" s="1369"/>
      <c r="V350" s="1369"/>
      <c r="W350" s="1369"/>
      <c r="X350" s="1369"/>
      <c r="Y350" s="1369"/>
      <c r="Z350" s="1369"/>
      <c r="AA350" s="1369"/>
      <c r="AB350" s="1369"/>
      <c r="AC350" s="1369"/>
      <c r="AD350" s="1369"/>
      <c r="AE350" s="1369"/>
      <c r="AF350" s="1369"/>
      <c r="AG350" s="1369"/>
      <c r="AH350" s="1369"/>
      <c r="AI350" s="1369"/>
      <c r="AJ350" s="1369"/>
      <c r="AK350" s="1369"/>
      <c r="AL350" s="1369"/>
      <c r="AM350" s="1369"/>
      <c r="AN350" s="1369"/>
      <c r="AO350" s="1369"/>
      <c r="AP350" s="1369"/>
      <c r="AQ350" s="1369"/>
      <c r="AR350" s="1369"/>
      <c r="AS350" s="1369"/>
      <c r="AT350" s="1369"/>
      <c r="AU350" s="1369"/>
      <c r="AV350" s="1369"/>
      <c r="AW350" s="1370" t="s">
        <v>555</v>
      </c>
      <c r="AX350" s="1370"/>
      <c r="AY350" s="1370"/>
      <c r="AZ350" s="1370"/>
      <c r="BA350" s="1370"/>
      <c r="BB350" s="1370"/>
      <c r="BC350" s="1370"/>
      <c r="BD350" s="1370"/>
      <c r="BE350" s="1370"/>
      <c r="BF350" s="1370"/>
      <c r="BG350" s="1370"/>
      <c r="BH350" s="1370"/>
      <c r="BI350" s="1370"/>
      <c r="BJ350" s="1370"/>
      <c r="BK350" s="1370"/>
      <c r="BL350" s="1370"/>
      <c r="BM350" s="1370"/>
      <c r="BN350" s="1370"/>
      <c r="BO350" s="1370"/>
      <c r="BP350" s="1370"/>
      <c r="BQ350" s="1370"/>
      <c r="BR350" s="1370"/>
      <c r="BS350" s="1370"/>
      <c r="BT350" s="1370"/>
      <c r="BU350" s="1370"/>
      <c r="BV350" s="1370"/>
      <c r="BW350" s="1370"/>
      <c r="BX350" s="1370"/>
      <c r="BY350" s="1370"/>
      <c r="BZ350" s="1370"/>
    </row>
    <row r="351" spans="1:78" ht="12.75" hidden="1" customHeight="1" outlineLevel="1">
      <c r="A351" s="12"/>
      <c r="B351" s="154"/>
      <c r="C351" s="255" t="str">
        <f>+'CTAS. ORGANISMOS ADMON. CENTRAL'!F5</f>
        <v>POPNM.OOAC</v>
      </c>
      <c r="D351" s="255" t="str">
        <f>+'CTAS. ORGANISMOS ADMON. CENTRAL'!F4</f>
        <v>Pagos por otra producción no de mercado (P.131)</v>
      </c>
      <c r="E351" s="148" t="s">
        <v>1</v>
      </c>
      <c r="F351" s="148" t="s">
        <v>35</v>
      </c>
      <c r="G351" s="63"/>
      <c r="H351" s="249"/>
      <c r="I351" s="249"/>
      <c r="J351" s="249"/>
      <c r="K351" s="249"/>
      <c r="L351" s="1369" t="s">
        <v>557</v>
      </c>
      <c r="M351" s="1369"/>
      <c r="N351" s="1369"/>
      <c r="O351" s="1369"/>
      <c r="P351" s="1369"/>
      <c r="Q351" s="1369"/>
      <c r="R351" s="1369"/>
      <c r="S351" s="1369"/>
      <c r="T351" s="1369"/>
      <c r="U351" s="1369"/>
      <c r="V351" s="1369"/>
      <c r="W351" s="1369"/>
      <c r="X351" s="1369"/>
      <c r="Y351" s="1369"/>
      <c r="Z351" s="1369"/>
      <c r="AA351" s="1369"/>
      <c r="AB351" s="1369"/>
      <c r="AC351" s="1369"/>
      <c r="AD351" s="1369"/>
      <c r="AE351" s="1369"/>
      <c r="AF351" s="1369"/>
      <c r="AG351" s="1369"/>
      <c r="AH351" s="1369"/>
      <c r="AI351" s="1369"/>
      <c r="AJ351" s="1369"/>
      <c r="AK351" s="1369"/>
      <c r="AL351" s="1369"/>
      <c r="AM351" s="1369"/>
      <c r="AN351" s="1369"/>
      <c r="AO351" s="1369"/>
      <c r="AP351" s="1369"/>
      <c r="AQ351" s="1369"/>
      <c r="AR351" s="1369"/>
      <c r="AS351" s="1369"/>
      <c r="AT351" s="1369"/>
      <c r="AU351" s="1369"/>
      <c r="AV351" s="1369"/>
      <c r="AW351" s="1370" t="s">
        <v>555</v>
      </c>
      <c r="AX351" s="1370"/>
      <c r="AY351" s="1370"/>
      <c r="AZ351" s="1370"/>
      <c r="BA351" s="1370"/>
      <c r="BB351" s="1370"/>
      <c r="BC351" s="1370"/>
      <c r="BD351" s="1370"/>
      <c r="BE351" s="1370"/>
      <c r="BF351" s="1370"/>
      <c r="BG351" s="1370"/>
      <c r="BH351" s="1370"/>
      <c r="BI351" s="1370"/>
      <c r="BJ351" s="1370"/>
      <c r="BK351" s="1370"/>
      <c r="BL351" s="1370"/>
      <c r="BM351" s="1370"/>
      <c r="BN351" s="1370"/>
      <c r="BO351" s="1370"/>
      <c r="BP351" s="1370"/>
      <c r="BQ351" s="1370"/>
      <c r="BR351" s="1370"/>
      <c r="BS351" s="1370"/>
      <c r="BT351" s="1370"/>
      <c r="BU351" s="1370"/>
      <c r="BV351" s="1370"/>
      <c r="BW351" s="1370"/>
      <c r="BX351" s="1370"/>
      <c r="BY351" s="1370"/>
      <c r="BZ351" s="1370"/>
    </row>
    <row r="352" spans="1:78" ht="12.75" hidden="1" customHeight="1" outlineLevel="1">
      <c r="A352" s="12"/>
      <c r="B352" s="154"/>
      <c r="C352" s="255" t="str">
        <f>+'CTAS. ORGANISMOS ADMON. CENTRAL'!G5</f>
        <v>PP.OOAC</v>
      </c>
      <c r="D352" s="255" t="str">
        <f>+'CTAS. ORGANISMOS ADMON. CENTRAL'!G4</f>
        <v>Pagos Parciales</v>
      </c>
      <c r="E352" s="148" t="s">
        <v>1</v>
      </c>
      <c r="F352" s="148" t="s">
        <v>35</v>
      </c>
      <c r="G352" s="63"/>
      <c r="H352" s="249"/>
      <c r="I352" s="249"/>
      <c r="J352" s="249"/>
      <c r="K352" s="249"/>
      <c r="L352" s="1369" t="s">
        <v>557</v>
      </c>
      <c r="M352" s="1369"/>
      <c r="N352" s="1369"/>
      <c r="O352" s="1369"/>
      <c r="P352" s="1369"/>
      <c r="Q352" s="1369"/>
      <c r="R352" s="1369"/>
      <c r="S352" s="1369"/>
      <c r="T352" s="1369"/>
      <c r="U352" s="1369"/>
      <c r="V352" s="1369"/>
      <c r="W352" s="1369"/>
      <c r="X352" s="1369"/>
      <c r="Y352" s="1369"/>
      <c r="Z352" s="1369"/>
      <c r="AA352" s="1369"/>
      <c r="AB352" s="1369"/>
      <c r="AC352" s="1369"/>
      <c r="AD352" s="1369"/>
      <c r="AE352" s="1369"/>
      <c r="AF352" s="1369"/>
      <c r="AG352" s="1369"/>
      <c r="AH352" s="1369"/>
      <c r="AI352" s="1369"/>
      <c r="AJ352" s="1369"/>
      <c r="AK352" s="1369"/>
      <c r="AL352" s="1369"/>
      <c r="AM352" s="1369"/>
      <c r="AN352" s="1369"/>
      <c r="AO352" s="1369"/>
      <c r="AP352" s="1369"/>
      <c r="AQ352" s="1369"/>
      <c r="AR352" s="1369"/>
      <c r="AS352" s="1369"/>
      <c r="AT352" s="1369"/>
      <c r="AU352" s="1369"/>
      <c r="AV352" s="1369"/>
      <c r="AW352" s="1370" t="s">
        <v>555</v>
      </c>
      <c r="AX352" s="1370"/>
      <c r="AY352" s="1370"/>
      <c r="AZ352" s="1370"/>
      <c r="BA352" s="1370"/>
      <c r="BB352" s="1370"/>
      <c r="BC352" s="1370"/>
      <c r="BD352" s="1370"/>
      <c r="BE352" s="1370"/>
      <c r="BF352" s="1370"/>
      <c r="BG352" s="1370"/>
      <c r="BH352" s="1370"/>
      <c r="BI352" s="1370"/>
      <c r="BJ352" s="1370"/>
      <c r="BK352" s="1370"/>
      <c r="BL352" s="1370"/>
      <c r="BM352" s="1370"/>
      <c r="BN352" s="1370"/>
      <c r="BO352" s="1370"/>
      <c r="BP352" s="1370"/>
      <c r="BQ352" s="1370"/>
      <c r="BR352" s="1370"/>
      <c r="BS352" s="1370"/>
      <c r="BT352" s="1370"/>
      <c r="BU352" s="1370"/>
      <c r="BV352" s="1370"/>
      <c r="BW352" s="1370"/>
      <c r="BX352" s="1370"/>
      <c r="BY352" s="1370"/>
      <c r="BZ352" s="1370"/>
    </row>
    <row r="353" spans="1:78" ht="12.75" hidden="1" customHeight="1" outlineLevel="1">
      <c r="A353" s="12"/>
      <c r="B353" s="154"/>
      <c r="C353" s="255" t="str">
        <f>+'CTAS. ORGANISMOS ADMON. CENTRAL'!H5</f>
        <v>IPIMP.OOAC</v>
      </c>
      <c r="D353" s="255" t="str">
        <f>+'CTAS. ORGANISMOS ADMON. CENTRAL'!H4</f>
        <v>Impuestos sobre la producción y las importaciones (D.2)</v>
      </c>
      <c r="E353" s="148" t="s">
        <v>1</v>
      </c>
      <c r="F353" s="148" t="s">
        <v>35</v>
      </c>
      <c r="G353" s="63"/>
      <c r="H353" s="249"/>
      <c r="I353" s="249"/>
      <c r="J353" s="249"/>
      <c r="K353" s="249"/>
      <c r="L353" s="1369" t="s">
        <v>557</v>
      </c>
      <c r="M353" s="1369"/>
      <c r="N353" s="1369"/>
      <c r="O353" s="1369"/>
      <c r="P353" s="1369"/>
      <c r="Q353" s="1369"/>
      <c r="R353" s="1369"/>
      <c r="S353" s="1369"/>
      <c r="T353" s="1369"/>
      <c r="U353" s="1369"/>
      <c r="V353" s="1369"/>
      <c r="W353" s="1369"/>
      <c r="X353" s="1369"/>
      <c r="Y353" s="1369"/>
      <c r="Z353" s="1369"/>
      <c r="AA353" s="1369"/>
      <c r="AB353" s="1369"/>
      <c r="AC353" s="1369"/>
      <c r="AD353" s="1369"/>
      <c r="AE353" s="1369"/>
      <c r="AF353" s="1369"/>
      <c r="AG353" s="1369"/>
      <c r="AH353" s="1369"/>
      <c r="AI353" s="1369"/>
      <c r="AJ353" s="1369"/>
      <c r="AK353" s="1369"/>
      <c r="AL353" s="1369"/>
      <c r="AM353" s="1369"/>
      <c r="AN353" s="1369"/>
      <c r="AO353" s="1369"/>
      <c r="AP353" s="1369"/>
      <c r="AQ353" s="1369"/>
      <c r="AR353" s="1369"/>
      <c r="AS353" s="1369"/>
      <c r="AT353" s="1369"/>
      <c r="AU353" s="1369"/>
      <c r="AV353" s="1369"/>
      <c r="AW353" s="138"/>
      <c r="AX353" s="138"/>
      <c r="AY353" s="138"/>
      <c r="AZ353" s="138"/>
      <c r="BA353" s="138"/>
      <c r="BB353" s="138"/>
      <c r="BC353" s="138"/>
      <c r="BD353" s="138"/>
      <c r="BE353" s="138"/>
      <c r="BF353" s="138"/>
      <c r="BG353" s="138"/>
      <c r="BH353" s="138"/>
      <c r="BI353" s="138"/>
      <c r="BJ353" s="138"/>
      <c r="BK353" s="138"/>
      <c r="BL353" s="138"/>
      <c r="BM353" s="138"/>
      <c r="BN353" s="138"/>
      <c r="BO353" s="138"/>
      <c r="BP353" s="138"/>
      <c r="BQ353" s="138"/>
      <c r="BR353" s="138"/>
      <c r="BS353" s="138"/>
      <c r="BT353" s="138"/>
    </row>
    <row r="354" spans="1:78" ht="12.75" hidden="1" customHeight="1" outlineLevel="1">
      <c r="A354" s="12"/>
      <c r="B354" s="154"/>
      <c r="C354" s="255" t="str">
        <f>+'CTAS. ORGANISMOS ADMON. CENTRAL'!I5</f>
        <v>RP.OOAC</v>
      </c>
      <c r="D354" s="255" t="str">
        <f>+'CTAS. ORGANISMOS ADMON. CENTRAL'!I4</f>
        <v>Rentas de la propiedad (D.4)</v>
      </c>
      <c r="E354" s="148" t="s">
        <v>1</v>
      </c>
      <c r="F354" s="148" t="s">
        <v>35</v>
      </c>
      <c r="G354" s="63"/>
      <c r="H354" s="249"/>
      <c r="I354" s="249"/>
      <c r="J354" s="249"/>
      <c r="K354" s="249"/>
      <c r="L354" s="1369" t="s">
        <v>557</v>
      </c>
      <c r="M354" s="1369"/>
      <c r="N354" s="1369"/>
      <c r="O354" s="1369"/>
      <c r="P354" s="1369"/>
      <c r="Q354" s="1369"/>
      <c r="R354" s="1369"/>
      <c r="S354" s="1369"/>
      <c r="T354" s="1369"/>
      <c r="U354" s="1369"/>
      <c r="V354" s="1369"/>
      <c r="W354" s="1369"/>
      <c r="X354" s="1369"/>
      <c r="Y354" s="1369"/>
      <c r="Z354" s="1369"/>
      <c r="AA354" s="1369"/>
      <c r="AB354" s="1369"/>
      <c r="AC354" s="1369"/>
      <c r="AD354" s="1369"/>
      <c r="AE354" s="1369"/>
      <c r="AF354" s="1369"/>
      <c r="AG354" s="1369"/>
      <c r="AH354" s="1369"/>
      <c r="AI354" s="1369"/>
      <c r="AJ354" s="1369"/>
      <c r="AK354" s="1369"/>
      <c r="AL354" s="1369"/>
      <c r="AM354" s="1369"/>
      <c r="AN354" s="1369"/>
      <c r="AO354" s="1369"/>
      <c r="AP354" s="1369"/>
      <c r="AQ354" s="1369"/>
      <c r="AR354" s="1369"/>
      <c r="AS354" s="1369"/>
      <c r="AT354" s="1369"/>
      <c r="AU354" s="1369"/>
      <c r="AV354" s="1369"/>
      <c r="AW354" s="1370" t="s">
        <v>555</v>
      </c>
      <c r="AX354" s="1370"/>
      <c r="AY354" s="1370"/>
      <c r="AZ354" s="1370"/>
      <c r="BA354" s="1370"/>
      <c r="BB354" s="1370"/>
      <c r="BC354" s="1370"/>
      <c r="BD354" s="1370"/>
      <c r="BE354" s="1370"/>
      <c r="BF354" s="1370"/>
      <c r="BG354" s="1370"/>
      <c r="BH354" s="1370"/>
      <c r="BI354" s="1370"/>
      <c r="BJ354" s="1370"/>
      <c r="BK354" s="1370"/>
      <c r="BL354" s="1370"/>
      <c r="BM354" s="1370"/>
      <c r="BN354" s="1370"/>
      <c r="BO354" s="1370"/>
      <c r="BP354" s="1370"/>
      <c r="BQ354" s="1370"/>
      <c r="BR354" s="1370"/>
      <c r="BS354" s="1370"/>
      <c r="BT354" s="1370"/>
      <c r="BU354" s="1370"/>
      <c r="BV354" s="1370"/>
      <c r="BW354" s="1370"/>
      <c r="BX354" s="1370"/>
      <c r="BY354" s="1370"/>
      <c r="BZ354" s="1370"/>
    </row>
    <row r="355" spans="1:78" ht="12.75" hidden="1" customHeight="1" outlineLevel="1">
      <c r="A355" s="12"/>
      <c r="B355" s="154"/>
      <c r="C355" s="255" t="str">
        <f>+'CTAS. ORGANISMOS ADMON. CENTRAL'!J5</f>
        <v>IRP.OOAC</v>
      </c>
      <c r="D355" s="255" t="str">
        <f>+'CTAS. ORGANISMOS ADMON. CENTRAL'!J4</f>
        <v>Impuestos corrientes sobre la renta, el patrimonio, etc. (D.5)</v>
      </c>
      <c r="E355" s="148" t="s">
        <v>1</v>
      </c>
      <c r="F355" s="148" t="s">
        <v>35</v>
      </c>
      <c r="G355" s="63"/>
      <c r="H355" s="249"/>
      <c r="I355" s="249"/>
      <c r="J355" s="249"/>
      <c r="K355" s="249"/>
      <c r="L355" s="1369" t="s">
        <v>557</v>
      </c>
      <c r="M355" s="1369"/>
      <c r="N355" s="1369"/>
      <c r="O355" s="1369"/>
      <c r="P355" s="1369"/>
      <c r="Q355" s="1369"/>
      <c r="R355" s="1369"/>
      <c r="S355" s="1369"/>
      <c r="T355" s="1369"/>
      <c r="U355" s="1369"/>
      <c r="V355" s="1369"/>
      <c r="W355" s="1369"/>
      <c r="X355" s="1369"/>
      <c r="Y355" s="1369"/>
      <c r="Z355" s="1369"/>
      <c r="AA355" s="1369"/>
      <c r="AB355" s="1369"/>
      <c r="AC355" s="1369"/>
      <c r="AD355" s="1369"/>
      <c r="AE355" s="1369"/>
      <c r="AF355" s="1369"/>
      <c r="AG355" s="1369"/>
      <c r="AH355" s="1369"/>
      <c r="AI355" s="1369"/>
      <c r="AJ355" s="1369"/>
      <c r="AK355" s="1369"/>
      <c r="AL355" s="1369"/>
      <c r="AM355" s="1369"/>
      <c r="AN355" s="1369"/>
      <c r="AO355" s="1369"/>
      <c r="AP355" s="1369"/>
      <c r="AQ355" s="1369"/>
      <c r="AR355" s="1369"/>
      <c r="AS355" s="1369"/>
      <c r="AT355" s="1369"/>
      <c r="AU355" s="1369"/>
      <c r="AV355" s="1369"/>
      <c r="AW355" s="1370" t="s">
        <v>555</v>
      </c>
      <c r="AX355" s="1370"/>
      <c r="AY355" s="1370"/>
      <c r="AZ355" s="1370"/>
      <c r="BA355" s="1370"/>
      <c r="BB355" s="1370"/>
      <c r="BC355" s="1370"/>
      <c r="BD355" s="1370"/>
      <c r="BE355" s="1370"/>
      <c r="BF355" s="1370"/>
      <c r="BG355" s="1370"/>
      <c r="BH355" s="1370"/>
      <c r="BI355" s="1370"/>
      <c r="BJ355" s="1370"/>
      <c r="BK355" s="1370"/>
      <c r="BL355" s="1370"/>
      <c r="BM355" s="1370"/>
      <c r="BN355" s="1370"/>
      <c r="BO355" s="1370"/>
      <c r="BP355" s="1370"/>
      <c r="BQ355" s="1370"/>
      <c r="BR355" s="1370"/>
      <c r="BS355" s="1370"/>
      <c r="BT355" s="1370"/>
      <c r="BU355" s="1370"/>
      <c r="BV355" s="1370"/>
      <c r="BW355" s="1370"/>
      <c r="BX355" s="1370"/>
      <c r="BY355" s="1370"/>
      <c r="BZ355" s="1370"/>
    </row>
    <row r="356" spans="1:78" ht="12.75" hidden="1" customHeight="1" outlineLevel="1">
      <c r="A356" s="12"/>
      <c r="B356" s="154"/>
      <c r="C356" s="255" t="str">
        <f>+'CTAS. ORGANISMOS ADMON. CENTRAL'!K5</f>
        <v>CS.OOAC</v>
      </c>
      <c r="D356" s="255" t="str">
        <f>+'CTAS. ORGANISMOS ADMON. CENTRAL'!K4</f>
        <v>Cotizaciones sociales (D.61)</v>
      </c>
      <c r="E356" s="148" t="s">
        <v>1</v>
      </c>
      <c r="F356" s="148" t="s">
        <v>35</v>
      </c>
      <c r="G356" s="63"/>
      <c r="H356" s="249"/>
      <c r="I356" s="249"/>
      <c r="J356" s="249"/>
      <c r="K356" s="249"/>
      <c r="L356" s="1369" t="s">
        <v>557</v>
      </c>
      <c r="M356" s="1369"/>
      <c r="N356" s="1369"/>
      <c r="O356" s="1369"/>
      <c r="P356" s="1369"/>
      <c r="Q356" s="1369"/>
      <c r="R356" s="1369"/>
      <c r="S356" s="1369"/>
      <c r="T356" s="1369"/>
      <c r="U356" s="1369"/>
      <c r="V356" s="1369"/>
      <c r="W356" s="1369"/>
      <c r="X356" s="1369"/>
      <c r="Y356" s="1369"/>
      <c r="Z356" s="1369"/>
      <c r="AA356" s="1369"/>
      <c r="AB356" s="1369"/>
      <c r="AC356" s="1369"/>
      <c r="AD356" s="1369"/>
      <c r="AE356" s="1369"/>
      <c r="AF356" s="1369"/>
      <c r="AG356" s="1369"/>
      <c r="AH356" s="1369"/>
      <c r="AI356" s="1369"/>
      <c r="AJ356" s="1369"/>
      <c r="AK356" s="1369"/>
      <c r="AL356" s="1369"/>
      <c r="AM356" s="1369"/>
      <c r="AN356" s="1369"/>
      <c r="AO356" s="1369"/>
      <c r="AP356" s="1369"/>
      <c r="AQ356" s="1369"/>
      <c r="AR356" s="1369"/>
      <c r="AS356" s="1369"/>
      <c r="AT356" s="1369"/>
      <c r="AU356" s="1369"/>
      <c r="AV356" s="1369"/>
      <c r="AW356" s="1370" t="s">
        <v>555</v>
      </c>
      <c r="AX356" s="1370"/>
      <c r="AY356" s="1370"/>
      <c r="AZ356" s="1370"/>
      <c r="BA356" s="1370"/>
      <c r="BB356" s="1370"/>
      <c r="BC356" s="1370"/>
      <c r="BD356" s="1370"/>
      <c r="BE356" s="1370"/>
      <c r="BF356" s="1370"/>
      <c r="BG356" s="1370"/>
      <c r="BH356" s="1370"/>
      <c r="BI356" s="1370"/>
      <c r="BJ356" s="1370"/>
      <c r="BK356" s="1370"/>
      <c r="BL356" s="1370"/>
      <c r="BM356" s="1370"/>
      <c r="BN356" s="1370"/>
      <c r="BO356" s="1370"/>
      <c r="BP356" s="1370"/>
      <c r="BQ356" s="1370"/>
      <c r="BR356" s="1370"/>
      <c r="BS356" s="1370"/>
      <c r="BT356" s="1370"/>
      <c r="BU356" s="1370"/>
      <c r="BV356" s="1370"/>
      <c r="BW356" s="1370"/>
      <c r="BX356" s="1370"/>
      <c r="BY356" s="1370"/>
      <c r="BZ356" s="1370"/>
    </row>
    <row r="357" spans="1:78" ht="12.75" hidden="1" customHeight="1" outlineLevel="1">
      <c r="A357" s="12"/>
      <c r="B357" s="154"/>
      <c r="C357" s="255" t="str">
        <f>+'CTAS. ORGANISMOS ADMON. CENTRAL'!L5</f>
        <v>TrC.OOAC</v>
      </c>
      <c r="D357" s="255" t="str">
        <f>+'CTAS. ORGANISMOS ADMON. CENTRAL'!L4</f>
        <v>Transferencias corrientes (D.7)</v>
      </c>
      <c r="E357" s="148" t="s">
        <v>1</v>
      </c>
      <c r="F357" s="148" t="s">
        <v>35</v>
      </c>
      <c r="G357" s="63"/>
      <c r="H357" s="249"/>
      <c r="I357" s="249"/>
      <c r="J357" s="249"/>
      <c r="K357" s="249"/>
      <c r="L357" s="1369" t="s">
        <v>557</v>
      </c>
      <c r="M357" s="1369"/>
      <c r="N357" s="1369"/>
      <c r="O357" s="1369"/>
      <c r="P357" s="1369"/>
      <c r="Q357" s="1369"/>
      <c r="R357" s="1369"/>
      <c r="S357" s="1369"/>
      <c r="T357" s="1369"/>
      <c r="U357" s="1369"/>
      <c r="V357" s="1369"/>
      <c r="W357" s="1369"/>
      <c r="X357" s="1369"/>
      <c r="Y357" s="1369"/>
      <c r="Z357" s="1369"/>
      <c r="AA357" s="1369"/>
      <c r="AB357" s="1369"/>
      <c r="AC357" s="1369"/>
      <c r="AD357" s="1369"/>
      <c r="AE357" s="1369"/>
      <c r="AF357" s="1369"/>
      <c r="AG357" s="1369"/>
      <c r="AH357" s="1369"/>
      <c r="AI357" s="1369"/>
      <c r="AJ357" s="1369"/>
      <c r="AK357" s="1369"/>
      <c r="AL357" s="1369"/>
      <c r="AM357" s="1369"/>
      <c r="AN357" s="1369"/>
      <c r="AO357" s="1369"/>
      <c r="AP357" s="1369"/>
      <c r="AQ357" s="1369"/>
      <c r="AR357" s="1369"/>
      <c r="AS357" s="1369"/>
      <c r="AT357" s="1369"/>
      <c r="AU357" s="1369"/>
      <c r="AV357" s="1369"/>
      <c r="AW357" s="1370" t="s">
        <v>555</v>
      </c>
      <c r="AX357" s="1370"/>
      <c r="AY357" s="1370"/>
      <c r="AZ357" s="1370"/>
      <c r="BA357" s="1370"/>
      <c r="BB357" s="1370"/>
      <c r="BC357" s="1370"/>
      <c r="BD357" s="1370"/>
      <c r="BE357" s="1370"/>
      <c r="BF357" s="1370"/>
      <c r="BG357" s="1370"/>
      <c r="BH357" s="1370"/>
      <c r="BI357" s="1370"/>
      <c r="BJ357" s="1370"/>
      <c r="BK357" s="1370"/>
      <c r="BL357" s="1370"/>
      <c r="BM357" s="1370"/>
      <c r="BN357" s="1370"/>
      <c r="BO357" s="1370"/>
      <c r="BP357" s="1370"/>
      <c r="BQ357" s="1370"/>
      <c r="BR357" s="1370"/>
      <c r="BS357" s="1370"/>
      <c r="BT357" s="1370"/>
      <c r="BU357" s="1370"/>
      <c r="BV357" s="1370"/>
      <c r="BW357" s="1370"/>
      <c r="BX357" s="1370"/>
      <c r="BY357" s="1370"/>
      <c r="BZ357" s="1370"/>
    </row>
    <row r="358" spans="1:78" ht="12.75" hidden="1" customHeight="1" outlineLevel="1">
      <c r="A358" s="12"/>
      <c r="B358" s="154"/>
      <c r="C358" s="255" t="str">
        <f>+'CTAS. ORGANISMOS ADMON. CENTRAL'!M5</f>
        <v>RCAP.OOAC</v>
      </c>
      <c r="D358" s="255" t="str">
        <f>+'CTAS. ORGANISMOS ADMON. CENTRAL'!M4</f>
        <v>RECURSOS  DE CAPITAL</v>
      </c>
      <c r="E358" s="148" t="s">
        <v>1</v>
      </c>
      <c r="F358" s="148" t="s">
        <v>35</v>
      </c>
      <c r="G358" s="63"/>
      <c r="H358" s="249"/>
      <c r="I358" s="249"/>
      <c r="J358" s="249"/>
      <c r="K358" s="249"/>
      <c r="L358" s="1369" t="s">
        <v>557</v>
      </c>
      <c r="M358" s="1369"/>
      <c r="N358" s="1369"/>
      <c r="O358" s="1369"/>
      <c r="P358" s="1369"/>
      <c r="Q358" s="1369"/>
      <c r="R358" s="1369"/>
      <c r="S358" s="1369"/>
      <c r="T358" s="1369"/>
      <c r="U358" s="1369"/>
      <c r="V358" s="1369"/>
      <c r="W358" s="1369"/>
      <c r="X358" s="1369"/>
      <c r="Y358" s="1369"/>
      <c r="Z358" s="1369"/>
      <c r="AA358" s="1369"/>
      <c r="AB358" s="1369"/>
      <c r="AC358" s="1369"/>
      <c r="AD358" s="1369"/>
      <c r="AE358" s="1369"/>
      <c r="AF358" s="1369"/>
      <c r="AG358" s="1369"/>
      <c r="AH358" s="1369"/>
      <c r="AI358" s="1369"/>
      <c r="AJ358" s="1369"/>
      <c r="AK358" s="1369"/>
      <c r="AL358" s="1369"/>
      <c r="AM358" s="1369"/>
      <c r="AN358" s="1369"/>
      <c r="AO358" s="1369"/>
      <c r="AP358" s="1369"/>
      <c r="AQ358" s="1369"/>
      <c r="AR358" s="1369"/>
      <c r="AS358" s="1369"/>
      <c r="AT358" s="1369"/>
      <c r="AU358" s="1369"/>
      <c r="AV358" s="1369"/>
      <c r="AW358" s="1370" t="s">
        <v>555</v>
      </c>
      <c r="AX358" s="1370"/>
      <c r="AY358" s="1370"/>
      <c r="AZ358" s="1370"/>
      <c r="BA358" s="1370"/>
      <c r="BB358" s="1370"/>
      <c r="BC358" s="1370"/>
      <c r="BD358" s="1370"/>
      <c r="BE358" s="1370"/>
      <c r="BF358" s="1370"/>
      <c r="BG358" s="1370"/>
      <c r="BH358" s="1370"/>
      <c r="BI358" s="1370"/>
      <c r="BJ358" s="1370"/>
      <c r="BK358" s="1370"/>
      <c r="BL358" s="1370"/>
      <c r="BM358" s="1370"/>
      <c r="BN358" s="1370"/>
      <c r="BO358" s="1370"/>
      <c r="BP358" s="1370"/>
      <c r="BQ358" s="1370"/>
      <c r="BR358" s="1370"/>
      <c r="BS358" s="1370"/>
      <c r="BT358" s="1370"/>
      <c r="BU358" s="1370"/>
      <c r="BV358" s="1370"/>
      <c r="BW358" s="1370"/>
      <c r="BX358" s="1370"/>
      <c r="BY358" s="1370"/>
      <c r="BZ358" s="1370"/>
    </row>
    <row r="359" spans="1:78" ht="12.75" hidden="1" customHeight="1" outlineLevel="1">
      <c r="A359" s="12"/>
      <c r="B359" s="154"/>
      <c r="C359" s="255" t="str">
        <f>+'CTAS. ORGANISMOS ADMON. CENTRAL'!N5</f>
        <v>ENF.OOAC</v>
      </c>
      <c r="D359" s="255" t="str">
        <f>+'CTAS. ORGANISMOS ADMON. CENTRAL'!N4</f>
        <v>EMPLEOS NO FINANCIEROS</v>
      </c>
      <c r="E359" s="148" t="s">
        <v>1</v>
      </c>
      <c r="F359" s="148" t="s">
        <v>35</v>
      </c>
      <c r="G359" s="63"/>
      <c r="H359" s="249"/>
      <c r="I359" s="249"/>
      <c r="J359" s="249"/>
      <c r="K359" s="249"/>
      <c r="L359" s="1369" t="s">
        <v>557</v>
      </c>
      <c r="M359" s="1369"/>
      <c r="N359" s="1369"/>
      <c r="O359" s="1369"/>
      <c r="P359" s="1369"/>
      <c r="Q359" s="1369"/>
      <c r="R359" s="1369"/>
      <c r="S359" s="1369"/>
      <c r="T359" s="1369"/>
      <c r="U359" s="1369"/>
      <c r="V359" s="1369"/>
      <c r="W359" s="1369"/>
      <c r="X359" s="1369"/>
      <c r="Y359" s="1369"/>
      <c r="Z359" s="1369"/>
      <c r="AA359" s="1369"/>
      <c r="AB359" s="1369"/>
      <c r="AC359" s="1369"/>
      <c r="AD359" s="1369"/>
      <c r="AE359" s="1369"/>
      <c r="AF359" s="1369"/>
      <c r="AG359" s="1369"/>
      <c r="AH359" s="1369"/>
      <c r="AI359" s="1369"/>
      <c r="AJ359" s="1369"/>
      <c r="AK359" s="1369"/>
      <c r="AL359" s="1369"/>
      <c r="AM359" s="1369"/>
      <c r="AN359" s="1369"/>
      <c r="AO359" s="1369"/>
      <c r="AP359" s="1369"/>
      <c r="AQ359" s="1369"/>
      <c r="AR359" s="1369"/>
      <c r="AS359" s="1369"/>
      <c r="AT359" s="1369"/>
      <c r="AU359" s="1369"/>
      <c r="AV359" s="1369"/>
      <c r="AW359" s="1370" t="s">
        <v>555</v>
      </c>
      <c r="AX359" s="1370"/>
      <c r="AY359" s="1370"/>
      <c r="AZ359" s="1370"/>
      <c r="BA359" s="1370"/>
      <c r="BB359" s="1370"/>
      <c r="BC359" s="1370"/>
      <c r="BD359" s="1370"/>
      <c r="BE359" s="1370"/>
      <c r="BF359" s="1370"/>
      <c r="BG359" s="1370"/>
      <c r="BH359" s="1370"/>
      <c r="BI359" s="1370"/>
      <c r="BJ359" s="1370"/>
      <c r="BK359" s="1370"/>
      <c r="BL359" s="1370"/>
      <c r="BM359" s="1370"/>
      <c r="BN359" s="1370"/>
      <c r="BO359" s="1370"/>
      <c r="BP359" s="1370"/>
      <c r="BQ359" s="1370"/>
      <c r="BR359" s="1370"/>
      <c r="BS359" s="1370"/>
      <c r="BT359" s="1370"/>
      <c r="BU359" s="1370"/>
      <c r="BV359" s="1370"/>
      <c r="BW359" s="1370"/>
      <c r="BX359" s="1370"/>
      <c r="BY359" s="1370"/>
      <c r="BZ359" s="1370"/>
    </row>
    <row r="360" spans="1:78" ht="12.75" hidden="1" customHeight="1" outlineLevel="1">
      <c r="A360" s="12"/>
      <c r="B360" s="154"/>
      <c r="C360" s="255" t="str">
        <f>+'CTAS. ORGANISMOS ADMON. CENTRAL'!O5</f>
        <v>EC.OOAC</v>
      </c>
      <c r="D360" s="255" t="str">
        <f>+'CTAS. ORGANISMOS ADMON. CENTRAL'!O4</f>
        <v>EMPLEOS CORRIENTES</v>
      </c>
      <c r="E360" s="148" t="s">
        <v>1</v>
      </c>
      <c r="F360" s="148" t="s">
        <v>35</v>
      </c>
      <c r="G360" s="63"/>
      <c r="H360" s="249"/>
      <c r="I360" s="249"/>
      <c r="J360" s="249"/>
      <c r="K360" s="249"/>
      <c r="L360" s="1369" t="s">
        <v>557</v>
      </c>
      <c r="M360" s="1369"/>
      <c r="N360" s="1369"/>
      <c r="O360" s="1369"/>
      <c r="P360" s="1369"/>
      <c r="Q360" s="1369"/>
      <c r="R360" s="1369"/>
      <c r="S360" s="1369"/>
      <c r="T360" s="1369"/>
      <c r="U360" s="1369"/>
      <c r="V360" s="1369"/>
      <c r="W360" s="1369"/>
      <c r="X360" s="1369"/>
      <c r="Y360" s="1369"/>
      <c r="Z360" s="1369"/>
      <c r="AA360" s="1369"/>
      <c r="AB360" s="1369"/>
      <c r="AC360" s="1369"/>
      <c r="AD360" s="1369"/>
      <c r="AE360" s="1369"/>
      <c r="AF360" s="1369"/>
      <c r="AG360" s="1369"/>
      <c r="AH360" s="1369"/>
      <c r="AI360" s="1369"/>
      <c r="AJ360" s="1369"/>
      <c r="AK360" s="1369"/>
      <c r="AL360" s="1369"/>
      <c r="AM360" s="1369"/>
      <c r="AN360" s="1369"/>
      <c r="AO360" s="1369"/>
      <c r="AP360" s="1369"/>
      <c r="AQ360" s="1369"/>
      <c r="AR360" s="1369"/>
      <c r="AS360" s="1369"/>
      <c r="AT360" s="1369"/>
      <c r="AU360" s="1369"/>
      <c r="AV360" s="1369"/>
      <c r="AW360" s="1370" t="s">
        <v>555</v>
      </c>
      <c r="AX360" s="1370"/>
      <c r="AY360" s="1370"/>
      <c r="AZ360" s="1370"/>
      <c r="BA360" s="1370"/>
      <c r="BB360" s="1370"/>
      <c r="BC360" s="1370"/>
      <c r="BD360" s="1370"/>
      <c r="BE360" s="1370"/>
      <c r="BF360" s="1370"/>
      <c r="BG360" s="1370"/>
      <c r="BH360" s="1370"/>
      <c r="BI360" s="1370"/>
      <c r="BJ360" s="1370"/>
      <c r="BK360" s="1370"/>
      <c r="BL360" s="1370"/>
      <c r="BM360" s="1370"/>
      <c r="BN360" s="1370"/>
      <c r="BO360" s="1370"/>
      <c r="BP360" s="1370"/>
      <c r="BQ360" s="1370"/>
      <c r="BR360" s="1370"/>
      <c r="BS360" s="1370"/>
      <c r="BT360" s="1370"/>
      <c r="BU360" s="1370"/>
      <c r="BV360" s="1370"/>
      <c r="BW360" s="1370"/>
      <c r="BX360" s="1370"/>
      <c r="BY360" s="1370"/>
      <c r="BZ360" s="1370"/>
    </row>
    <row r="361" spans="1:78" ht="12.75" hidden="1" customHeight="1" outlineLevel="1">
      <c r="A361" s="12"/>
      <c r="B361" s="154"/>
      <c r="C361" s="255" t="str">
        <f>+'CTAS. ORGANISMOS ADMON. CENTRAL'!P5</f>
        <v>RA.OOAC</v>
      </c>
      <c r="D361" s="255" t="str">
        <f>+'CTAS. ORGANISMOS ADMON. CENTRAL'!P4</f>
        <v>Remuneracion de asalariados</v>
      </c>
      <c r="E361" s="148" t="s">
        <v>1</v>
      </c>
      <c r="F361" s="148" t="s">
        <v>35</v>
      </c>
      <c r="G361" s="63"/>
      <c r="H361" s="249"/>
      <c r="I361" s="249"/>
      <c r="J361" s="249"/>
      <c r="K361" s="249"/>
      <c r="L361" s="1369" t="s">
        <v>557</v>
      </c>
      <c r="M361" s="1369"/>
      <c r="N361" s="1369"/>
      <c r="O361" s="1369"/>
      <c r="P361" s="1369"/>
      <c r="Q361" s="1369"/>
      <c r="R361" s="1369"/>
      <c r="S361" s="1369"/>
      <c r="T361" s="1369"/>
      <c r="U361" s="1369"/>
      <c r="V361" s="1369"/>
      <c r="W361" s="1369"/>
      <c r="X361" s="1369"/>
      <c r="Y361" s="1369"/>
      <c r="Z361" s="1369"/>
      <c r="AA361" s="1369"/>
      <c r="AB361" s="1369"/>
      <c r="AC361" s="1369"/>
      <c r="AD361" s="1369"/>
      <c r="AE361" s="1369"/>
      <c r="AF361" s="1369"/>
      <c r="AG361" s="1369"/>
      <c r="AH361" s="1369"/>
      <c r="AI361" s="1369"/>
      <c r="AJ361" s="1369"/>
      <c r="AK361" s="1369"/>
      <c r="AL361" s="1369"/>
      <c r="AM361" s="1369"/>
      <c r="AN361" s="1369"/>
      <c r="AO361" s="1369"/>
      <c r="AP361" s="1369"/>
      <c r="AQ361" s="1369"/>
      <c r="AR361" s="1369"/>
      <c r="AS361" s="1369"/>
      <c r="AT361" s="1369"/>
      <c r="AU361" s="1369"/>
      <c r="AV361" s="1369"/>
      <c r="AW361" s="1370" t="s">
        <v>555</v>
      </c>
      <c r="AX361" s="1370"/>
      <c r="AY361" s="1370"/>
      <c r="AZ361" s="1370"/>
      <c r="BA361" s="1370"/>
      <c r="BB361" s="1370"/>
      <c r="BC361" s="1370"/>
      <c r="BD361" s="1370"/>
      <c r="BE361" s="1370"/>
      <c r="BF361" s="1370"/>
      <c r="BG361" s="1370"/>
      <c r="BH361" s="1370"/>
      <c r="BI361" s="1370"/>
      <c r="BJ361" s="1370"/>
      <c r="BK361" s="1370"/>
      <c r="BL361" s="1370"/>
      <c r="BM361" s="1370"/>
      <c r="BN361" s="1370"/>
      <c r="BO361" s="1370"/>
      <c r="BP361" s="1370"/>
      <c r="BQ361" s="1370"/>
      <c r="BR361" s="1370"/>
      <c r="BS361" s="1370"/>
      <c r="BT361" s="1370"/>
      <c r="BU361" s="1370"/>
      <c r="BV361" s="1370"/>
      <c r="BW361" s="1370"/>
      <c r="BX361" s="1370"/>
      <c r="BY361" s="1370"/>
      <c r="BZ361" s="1370"/>
    </row>
    <row r="362" spans="1:78" ht="12.75" hidden="1" customHeight="1" outlineLevel="1">
      <c r="A362" s="12"/>
      <c r="B362" s="154"/>
      <c r="C362" s="255" t="str">
        <f>+'CTAS. ORGANISMOS ADMON. CENTRAL'!Q5</f>
        <v>CI.OOAC</v>
      </c>
      <c r="D362" s="255" t="str">
        <f>+'CTAS. ORGANISMOS ADMON. CENTRAL'!Q4</f>
        <v>Consumos intermedios</v>
      </c>
      <c r="E362" s="148" t="s">
        <v>1</v>
      </c>
      <c r="F362" s="148" t="s">
        <v>35</v>
      </c>
      <c r="G362" s="63"/>
      <c r="H362" s="249"/>
      <c r="I362" s="249"/>
      <c r="J362" s="249"/>
      <c r="K362" s="249"/>
      <c r="L362" s="1369" t="s">
        <v>557</v>
      </c>
      <c r="M362" s="1369"/>
      <c r="N362" s="1369"/>
      <c r="O362" s="1369"/>
      <c r="P362" s="1369"/>
      <c r="Q362" s="1369"/>
      <c r="R362" s="1369"/>
      <c r="S362" s="1369"/>
      <c r="T362" s="1369"/>
      <c r="U362" s="1369"/>
      <c r="V362" s="1369"/>
      <c r="W362" s="1369"/>
      <c r="X362" s="1369"/>
      <c r="Y362" s="1369"/>
      <c r="Z362" s="1369"/>
      <c r="AA362" s="1369"/>
      <c r="AB362" s="1369"/>
      <c r="AC362" s="1369"/>
      <c r="AD362" s="1369"/>
      <c r="AE362" s="1369"/>
      <c r="AF362" s="1369"/>
      <c r="AG362" s="1369"/>
      <c r="AH362" s="1369"/>
      <c r="AI362" s="1369"/>
      <c r="AJ362" s="1369"/>
      <c r="AK362" s="1369"/>
      <c r="AL362" s="1369"/>
      <c r="AM362" s="1369"/>
      <c r="AN362" s="1369"/>
      <c r="AO362" s="1369"/>
      <c r="AP362" s="1369"/>
      <c r="AQ362" s="1369"/>
      <c r="AR362" s="1369"/>
      <c r="AS362" s="1369"/>
      <c r="AT362" s="1369"/>
      <c r="AU362" s="1369"/>
      <c r="AV362" s="1369"/>
      <c r="AW362" s="1370" t="s">
        <v>555</v>
      </c>
      <c r="AX362" s="1370"/>
      <c r="AY362" s="1370"/>
      <c r="AZ362" s="1370"/>
      <c r="BA362" s="1370"/>
      <c r="BB362" s="1370"/>
      <c r="BC362" s="1370"/>
      <c r="BD362" s="1370"/>
      <c r="BE362" s="1370"/>
      <c r="BF362" s="1370"/>
      <c r="BG362" s="1370"/>
      <c r="BH362" s="1370"/>
      <c r="BI362" s="1370"/>
      <c r="BJ362" s="1370"/>
      <c r="BK362" s="1370"/>
      <c r="BL362" s="1370"/>
      <c r="BM362" s="1370"/>
      <c r="BN362" s="1370"/>
      <c r="BO362" s="1370"/>
      <c r="BP362" s="1370"/>
      <c r="BQ362" s="1370"/>
      <c r="BR362" s="1370"/>
      <c r="BS362" s="1370"/>
      <c r="BT362" s="1370"/>
      <c r="BU362" s="1370"/>
      <c r="BV362" s="1370"/>
      <c r="BW362" s="1370"/>
      <c r="BX362" s="1370"/>
      <c r="BY362" s="1370"/>
      <c r="BZ362" s="1370"/>
    </row>
    <row r="363" spans="1:78" ht="12.75" hidden="1" customHeight="1" outlineLevel="1">
      <c r="A363" s="12"/>
      <c r="B363" s="154"/>
      <c r="C363" s="255" t="str">
        <f>+'CTAS. ORGANISMOS ADMON. CENTRAL'!R5</f>
        <v>TrSESP.OOAC</v>
      </c>
      <c r="D363" s="255" t="str">
        <f>+'CTAS. ORGANISMOS ADMON. CENTRAL'!R4</f>
        <v>Prestaciones sociales = Pres. sociales distintas a las transferencias sociales en especie + Transferencias sociales en especie (producción adquirida en el mercado)</v>
      </c>
      <c r="E363" s="148" t="s">
        <v>1</v>
      </c>
      <c r="F363" s="148" t="s">
        <v>35</v>
      </c>
      <c r="G363" s="63"/>
      <c r="H363" s="249"/>
      <c r="I363" s="249"/>
      <c r="J363" s="249"/>
      <c r="K363" s="249"/>
      <c r="L363" s="1369" t="s">
        <v>557</v>
      </c>
      <c r="M363" s="1369"/>
      <c r="N363" s="1369"/>
      <c r="O363" s="1369"/>
      <c r="P363" s="1369"/>
      <c r="Q363" s="1369"/>
      <c r="R363" s="1369"/>
      <c r="S363" s="1369"/>
      <c r="T363" s="1369"/>
      <c r="U363" s="1369"/>
      <c r="V363" s="1369"/>
      <c r="W363" s="1369"/>
      <c r="X363" s="1369"/>
      <c r="Y363" s="1369"/>
      <c r="Z363" s="1369"/>
      <c r="AA363" s="1369"/>
      <c r="AB363" s="1369"/>
      <c r="AC363" s="1369"/>
      <c r="AD363" s="1369"/>
      <c r="AE363" s="1369"/>
      <c r="AF363" s="1369"/>
      <c r="AG363" s="1369"/>
      <c r="AH363" s="1369"/>
      <c r="AI363" s="1369"/>
      <c r="AJ363" s="1369"/>
      <c r="AK363" s="1369"/>
      <c r="AL363" s="1369"/>
      <c r="AM363" s="1369"/>
      <c r="AN363" s="1369"/>
      <c r="AO363" s="1369"/>
      <c r="AP363" s="1369"/>
      <c r="AQ363" s="1369"/>
      <c r="AR363" s="1369"/>
      <c r="AS363" s="1369"/>
      <c r="AT363" s="1369"/>
      <c r="AU363" s="1369"/>
      <c r="AV363" s="1369"/>
      <c r="AW363" s="1370" t="s">
        <v>555</v>
      </c>
      <c r="AX363" s="1370"/>
      <c r="AY363" s="1370"/>
      <c r="AZ363" s="1370"/>
      <c r="BA363" s="1370"/>
      <c r="BB363" s="1370"/>
      <c r="BC363" s="1370"/>
      <c r="BD363" s="1370"/>
      <c r="BE363" s="1370"/>
      <c r="BF363" s="1370"/>
      <c r="BG363" s="1370"/>
      <c r="BH363" s="1370"/>
      <c r="BI363" s="1370"/>
      <c r="BJ363" s="1370"/>
      <c r="BK363" s="1370"/>
      <c r="BL363" s="1370"/>
      <c r="BM363" s="1370"/>
      <c r="BN363" s="1370"/>
      <c r="BO363" s="1370"/>
      <c r="BP363" s="1370"/>
      <c r="BQ363" s="1370"/>
      <c r="BR363" s="1370"/>
      <c r="BS363" s="1370"/>
      <c r="BT363" s="1370"/>
      <c r="BU363" s="1370"/>
      <c r="BV363" s="1370"/>
      <c r="BW363" s="1370"/>
      <c r="BX363" s="1370"/>
      <c r="BY363" s="1370"/>
      <c r="BZ363" s="1370"/>
    </row>
    <row r="364" spans="1:78" ht="14.15" hidden="1" customHeight="1" outlineLevel="1">
      <c r="A364" s="12"/>
      <c r="B364" s="154"/>
      <c r="C364" s="255" t="str">
        <f>+'CTAS. ORGANISMOS ADMON. CENTRAL'!S5</f>
        <v>SubvExpl.OOAC</v>
      </c>
      <c r="D364" s="255" t="str">
        <f>+'CTAS. ORGANISMOS ADMON. CENTRAL'!S4</f>
        <v>Subvenciones de explotación = (subvenciones a los productos + Otras subvenciones a la producción) [D.3]</v>
      </c>
      <c r="E364" s="148" t="s">
        <v>1</v>
      </c>
      <c r="F364" s="148" t="s">
        <v>35</v>
      </c>
      <c r="G364" s="63"/>
      <c r="H364" s="249"/>
      <c r="I364" s="249"/>
      <c r="J364" s="249"/>
      <c r="K364" s="249"/>
      <c r="L364" s="1369" t="s">
        <v>557</v>
      </c>
      <c r="M364" s="1369"/>
      <c r="N364" s="1369"/>
      <c r="O364" s="1369"/>
      <c r="P364" s="1369"/>
      <c r="Q364" s="1369"/>
      <c r="R364" s="1369"/>
      <c r="S364" s="1369"/>
      <c r="T364" s="1369"/>
      <c r="U364" s="1369"/>
      <c r="V364" s="1369"/>
      <c r="W364" s="1369"/>
      <c r="X364" s="1369"/>
      <c r="Y364" s="1369"/>
      <c r="Z364" s="1369"/>
      <c r="AA364" s="1369"/>
      <c r="AB364" s="1369"/>
      <c r="AC364" s="1369"/>
      <c r="AD364" s="1369"/>
      <c r="AE364" s="1369"/>
      <c r="AF364" s="1369"/>
      <c r="AG364" s="1369"/>
      <c r="AH364" s="1369"/>
      <c r="AI364" s="1369"/>
      <c r="AJ364" s="1369"/>
      <c r="AK364" s="1369"/>
      <c r="AL364" s="1369"/>
      <c r="AM364" s="1369"/>
      <c r="AN364" s="1369"/>
      <c r="AO364" s="1369"/>
      <c r="AP364" s="1369"/>
      <c r="AQ364" s="1369"/>
      <c r="AR364" s="1369"/>
      <c r="AS364" s="1369"/>
      <c r="AT364" s="1369"/>
      <c r="AU364" s="1369"/>
      <c r="AV364" s="1369"/>
      <c r="AW364" s="1370" t="s">
        <v>555</v>
      </c>
      <c r="AX364" s="1370"/>
      <c r="AY364" s="1370"/>
      <c r="AZ364" s="1370"/>
      <c r="BA364" s="1370"/>
      <c r="BB364" s="1370"/>
      <c r="BC364" s="1370"/>
      <c r="BD364" s="1370"/>
      <c r="BE364" s="1370"/>
      <c r="BF364" s="1370"/>
      <c r="BG364" s="1370"/>
      <c r="BH364" s="1370"/>
      <c r="BI364" s="1370"/>
      <c r="BJ364" s="1370"/>
      <c r="BK364" s="1370"/>
      <c r="BL364" s="1370"/>
      <c r="BM364" s="1370"/>
      <c r="BN364" s="1370"/>
      <c r="BO364" s="1370"/>
      <c r="BP364" s="1370"/>
      <c r="BQ364" s="1370"/>
      <c r="BR364" s="1370"/>
      <c r="BS364" s="1370"/>
      <c r="BT364" s="1370"/>
      <c r="BU364" s="1370"/>
      <c r="BV364" s="1370"/>
      <c r="BW364" s="1370"/>
      <c r="BX364" s="1370"/>
      <c r="BY364" s="1370"/>
      <c r="BZ364" s="1370"/>
    </row>
    <row r="365" spans="1:78" ht="12.75" hidden="1" customHeight="1" outlineLevel="1">
      <c r="A365" s="12"/>
      <c r="B365" s="154"/>
      <c r="C365" s="255" t="str">
        <f>+'CTAS. ORGANISMOS ADMON. CENTRAL'!T5</f>
        <v>Intr+Orp.OOAC</v>
      </c>
      <c r="D365" s="255" t="str">
        <f>+'CTAS. ORGANISMOS ADMON. CENTRAL'!T4</f>
        <v>Intereses + Otras rentas de la propiedad [D.41+D.42p+…+D.45p]</v>
      </c>
      <c r="E365" s="148" t="s">
        <v>1</v>
      </c>
      <c r="F365" s="148" t="s">
        <v>35</v>
      </c>
      <c r="G365" s="63"/>
      <c r="H365" s="138"/>
      <c r="I365" s="138"/>
      <c r="J365" s="138"/>
      <c r="K365" s="138"/>
      <c r="L365" s="138"/>
      <c r="M365" s="138"/>
      <c r="N365" s="138"/>
      <c r="O365" s="138"/>
      <c r="P365" s="138"/>
      <c r="Q365" s="138"/>
      <c r="R365" s="1369" t="s">
        <v>557</v>
      </c>
      <c r="S365" s="1369"/>
      <c r="T365" s="1369"/>
      <c r="U365" s="1369"/>
      <c r="V365" s="1369"/>
      <c r="W365" s="1369"/>
      <c r="X365" s="1369"/>
      <c r="Y365" s="1369"/>
      <c r="Z365" s="1369"/>
      <c r="AA365" s="1369"/>
      <c r="AB365" s="1369"/>
      <c r="AC365" s="1369"/>
      <c r="AD365" s="1369"/>
      <c r="AE365" s="1369"/>
      <c r="AF365" s="1369"/>
      <c r="AG365" s="1369"/>
      <c r="AH365" s="1369"/>
      <c r="AI365" s="1369"/>
      <c r="AJ365" s="1369"/>
      <c r="AK365" s="1369"/>
      <c r="AL365" s="1369"/>
      <c r="AM365" s="1369"/>
      <c r="AN365" s="1369"/>
      <c r="AO365" s="1369"/>
      <c r="AP365" s="1369"/>
      <c r="AQ365" s="1369"/>
      <c r="AR365" s="1369"/>
      <c r="AS365" s="1369"/>
      <c r="AT365" s="1369"/>
      <c r="AU365" s="1369"/>
      <c r="AV365" s="1369"/>
      <c r="AW365" s="1370" t="s">
        <v>555</v>
      </c>
      <c r="AX365" s="1370"/>
      <c r="AY365" s="1370"/>
      <c r="AZ365" s="1370"/>
      <c r="BA365" s="1370"/>
      <c r="BB365" s="1370"/>
      <c r="BC365" s="1370"/>
      <c r="BD365" s="1370"/>
      <c r="BE365" s="1370"/>
      <c r="BF365" s="1370"/>
      <c r="BG365" s="1370"/>
      <c r="BH365" s="1370"/>
      <c r="BI365" s="1370"/>
      <c r="BJ365" s="1370"/>
      <c r="BK365" s="1370"/>
      <c r="BL365" s="1370"/>
      <c r="BM365" s="1370"/>
      <c r="BN365" s="1370"/>
      <c r="BO365" s="1370"/>
      <c r="BP365" s="1370"/>
      <c r="BQ365" s="1370"/>
      <c r="BR365" s="1370"/>
      <c r="BS365" s="1370"/>
      <c r="BT365" s="1370"/>
      <c r="BU365" s="1370"/>
      <c r="BV365" s="1370"/>
      <c r="BW365" s="1370"/>
      <c r="BX365" s="1370"/>
      <c r="BY365" s="1370"/>
      <c r="BZ365" s="1370"/>
    </row>
    <row r="366" spans="1:78" ht="12.75" hidden="1" customHeight="1" outlineLevel="1">
      <c r="A366" s="12"/>
      <c r="B366" s="154"/>
      <c r="C366" s="255" t="str">
        <f>+'CTAS. ORGANISMOS ADMON. CENTRAL'!U5</f>
        <v>Ogc.OOAC</v>
      </c>
      <c r="D366" s="255" t="str">
        <f>+'CTAS. ORGANISMOS ADMON. CENTRAL'!U4</f>
        <v>Otros gastos corrientes + Otras transferencias corrientes (= Otros impuestos sobre la producción + Impuestos sobre la renta a pagar + Otras transferencias corrientes [D.29p+D.51p+D7])</v>
      </c>
      <c r="E366" s="148" t="s">
        <v>1</v>
      </c>
      <c r="F366" s="148" t="s">
        <v>35</v>
      </c>
      <c r="G366" s="63"/>
      <c r="H366" s="249"/>
      <c r="I366" s="249"/>
      <c r="J366" s="249"/>
      <c r="K366" s="249"/>
      <c r="L366" s="1369" t="s">
        <v>557</v>
      </c>
      <c r="M366" s="1369"/>
      <c r="N366" s="1369"/>
      <c r="O366" s="1369"/>
      <c r="P366" s="1369"/>
      <c r="Q366" s="1369"/>
      <c r="R366" s="1369"/>
      <c r="S366" s="1369"/>
      <c r="T366" s="1369"/>
      <c r="U366" s="1369"/>
      <c r="V366" s="1369"/>
      <c r="W366" s="1369"/>
      <c r="X366" s="1369"/>
      <c r="Y366" s="1369"/>
      <c r="Z366" s="1369"/>
      <c r="AA366" s="1369"/>
      <c r="AB366" s="1369"/>
      <c r="AC366" s="1369"/>
      <c r="AD366" s="1369"/>
      <c r="AE366" s="1369"/>
      <c r="AF366" s="1369"/>
      <c r="AG366" s="1369"/>
      <c r="AH366" s="1369"/>
      <c r="AI366" s="1369"/>
      <c r="AJ366" s="1369"/>
      <c r="AK366" s="1369"/>
      <c r="AL366" s="1369"/>
      <c r="AM366" s="1369"/>
      <c r="AN366" s="1369"/>
      <c r="AO366" s="1369"/>
      <c r="AP366" s="1369"/>
      <c r="AQ366" s="1369"/>
      <c r="AR366" s="1369"/>
      <c r="AS366" s="1369"/>
      <c r="AT366" s="1369"/>
      <c r="AU366" s="1369"/>
      <c r="AV366" s="1369"/>
      <c r="AW366" s="1370" t="s">
        <v>555</v>
      </c>
      <c r="AX366" s="1370"/>
      <c r="AY366" s="1370"/>
      <c r="AZ366" s="1370"/>
      <c r="BA366" s="1370"/>
      <c r="BB366" s="1370"/>
      <c r="BC366" s="1370"/>
      <c r="BD366" s="1370"/>
      <c r="BE366" s="1370"/>
      <c r="BF366" s="1370"/>
      <c r="BG366" s="1370"/>
      <c r="BH366" s="1370"/>
      <c r="BI366" s="1370"/>
      <c r="BJ366" s="1370"/>
      <c r="BK366" s="1370"/>
      <c r="BL366" s="1370"/>
      <c r="BM366" s="1370"/>
      <c r="BN366" s="1370"/>
      <c r="BO366" s="1370"/>
      <c r="BP366" s="1370"/>
      <c r="BQ366" s="1370"/>
      <c r="BR366" s="1370"/>
      <c r="BS366" s="1370"/>
      <c r="BT366" s="1370"/>
      <c r="BU366" s="1370"/>
      <c r="BV366" s="1370"/>
      <c r="BW366" s="1370"/>
      <c r="BX366" s="1370"/>
      <c r="BY366" s="1370"/>
      <c r="BZ366" s="1370"/>
    </row>
    <row r="367" spans="1:78" ht="12.75" hidden="1" customHeight="1" outlineLevel="1">
      <c r="A367" s="12"/>
      <c r="B367" s="154"/>
      <c r="C367" s="255" t="str">
        <f>+'CTAS. ORGANISMOS ADMON. CENTRAL'!V5</f>
        <v>ECAP.OOAC</v>
      </c>
      <c r="D367" s="255" t="str">
        <f>+'CTAS. ORGANISMOS ADMON. CENTRAL'!V4</f>
        <v>EMPLEOS DE CAPITAL</v>
      </c>
      <c r="E367" s="148" t="s">
        <v>1</v>
      </c>
      <c r="F367" s="148" t="s">
        <v>35</v>
      </c>
      <c r="G367" s="63"/>
      <c r="H367" s="249"/>
      <c r="I367" s="249"/>
      <c r="J367" s="249"/>
      <c r="K367" s="249"/>
      <c r="L367" s="1369" t="s">
        <v>557</v>
      </c>
      <c r="M367" s="1369"/>
      <c r="N367" s="1369"/>
      <c r="O367" s="1369"/>
      <c r="P367" s="1369"/>
      <c r="Q367" s="1369"/>
      <c r="R367" s="1369"/>
      <c r="S367" s="1369"/>
      <c r="T367" s="1369"/>
      <c r="U367" s="1369"/>
      <c r="V367" s="1369"/>
      <c r="W367" s="1369"/>
      <c r="X367" s="1369"/>
      <c r="Y367" s="1369"/>
      <c r="Z367" s="1369"/>
      <c r="AA367" s="1369"/>
      <c r="AB367" s="1369"/>
      <c r="AC367" s="1369"/>
      <c r="AD367" s="1369"/>
      <c r="AE367" s="1369"/>
      <c r="AF367" s="1369"/>
      <c r="AG367" s="1369"/>
      <c r="AH367" s="1369"/>
      <c r="AI367" s="1369"/>
      <c r="AJ367" s="1369"/>
      <c r="AK367" s="1369"/>
      <c r="AL367" s="1369"/>
      <c r="AM367" s="1369"/>
      <c r="AN367" s="1369"/>
      <c r="AO367" s="1369"/>
      <c r="AP367" s="1369"/>
      <c r="AQ367" s="1369"/>
      <c r="AR367" s="1369"/>
      <c r="AS367" s="1369"/>
      <c r="AT367" s="1369"/>
      <c r="AU367" s="1369"/>
      <c r="AV367" s="1369"/>
      <c r="AW367" s="1370" t="s">
        <v>555</v>
      </c>
      <c r="AX367" s="1370"/>
      <c r="AY367" s="1370"/>
      <c r="AZ367" s="1370"/>
      <c r="BA367" s="1370"/>
      <c r="BB367" s="1370"/>
      <c r="BC367" s="1370"/>
      <c r="BD367" s="1370"/>
      <c r="BE367" s="1370"/>
      <c r="BF367" s="1370"/>
      <c r="BG367" s="1370"/>
      <c r="BH367" s="1370"/>
      <c r="BI367" s="1370"/>
      <c r="BJ367" s="1370"/>
      <c r="BK367" s="1370"/>
      <c r="BL367" s="1370"/>
      <c r="BM367" s="1370"/>
      <c r="BN367" s="1370"/>
      <c r="BO367" s="1370"/>
      <c r="BP367" s="1370"/>
      <c r="BQ367" s="1370"/>
      <c r="BR367" s="1370"/>
      <c r="BS367" s="1370"/>
      <c r="BT367" s="1370"/>
      <c r="BU367" s="1370"/>
      <c r="BV367" s="1370"/>
      <c r="BW367" s="1370"/>
      <c r="BX367" s="1370"/>
      <c r="BY367" s="1370"/>
      <c r="BZ367" s="1370"/>
    </row>
    <row r="368" spans="1:78" ht="12.75" hidden="1" customHeight="1" outlineLevel="1">
      <c r="A368" s="12"/>
      <c r="B368" s="154"/>
      <c r="C368" s="255" t="str">
        <f>+'CTAS. ORGANISMOS ADMON. CENTRAL'!X5</f>
        <v>FBCF.OOAC</v>
      </c>
      <c r="D368" s="255" t="str">
        <f>+'CTAS. ORGANISMOS ADMON. CENTRAL'!W4</f>
        <v>Formación bruta de capital</v>
      </c>
      <c r="E368" s="148" t="s">
        <v>1</v>
      </c>
      <c r="F368" s="148" t="s">
        <v>35</v>
      </c>
      <c r="G368" s="63"/>
      <c r="H368" s="249"/>
      <c r="I368" s="249"/>
      <c r="J368" s="249"/>
      <c r="K368" s="249"/>
      <c r="L368" s="1369" t="s">
        <v>557</v>
      </c>
      <c r="M368" s="1369"/>
      <c r="N368" s="1369"/>
      <c r="O368" s="1369"/>
      <c r="P368" s="1369"/>
      <c r="Q368" s="1369"/>
      <c r="R368" s="1369"/>
      <c r="S368" s="1369"/>
      <c r="T368" s="1369"/>
      <c r="U368" s="1369"/>
      <c r="V368" s="1369"/>
      <c r="W368" s="1369"/>
      <c r="X368" s="1369"/>
      <c r="Y368" s="1369"/>
      <c r="Z368" s="1369"/>
      <c r="AA368" s="1369"/>
      <c r="AB368" s="1369"/>
      <c r="AC368" s="1369"/>
      <c r="AD368" s="1369"/>
      <c r="AE368" s="1369"/>
      <c r="AF368" s="1369"/>
      <c r="AG368" s="1369"/>
      <c r="AH368" s="1369"/>
      <c r="AI368" s="1369"/>
      <c r="AJ368" s="1369"/>
      <c r="AK368" s="1369"/>
      <c r="AL368" s="1369"/>
      <c r="AM368" s="1369"/>
      <c r="AN368" s="1369"/>
      <c r="AO368" s="1369"/>
      <c r="AP368" s="1369"/>
      <c r="AQ368" s="1369"/>
      <c r="AR368" s="1369"/>
      <c r="AS368" s="1369"/>
      <c r="AT368" s="1369"/>
      <c r="AU368" s="1369"/>
      <c r="AV368" s="1369"/>
      <c r="AW368" s="1370" t="s">
        <v>555</v>
      </c>
      <c r="AX368" s="1370"/>
      <c r="AY368" s="1370"/>
      <c r="AZ368" s="1370"/>
      <c r="BA368" s="1370"/>
      <c r="BB368" s="1370"/>
      <c r="BC368" s="1370"/>
      <c r="BD368" s="1370"/>
      <c r="BE368" s="1370"/>
      <c r="BF368" s="1370"/>
      <c r="BG368" s="1370"/>
      <c r="BH368" s="1370"/>
      <c r="BI368" s="1370"/>
      <c r="BJ368" s="1370"/>
      <c r="BK368" s="1370"/>
      <c r="BL368" s="1370"/>
      <c r="BM368" s="1370"/>
      <c r="BN368" s="1370"/>
      <c r="BO368" s="1370"/>
      <c r="BP368" s="1370"/>
      <c r="BQ368" s="1370"/>
      <c r="BR368" s="1370"/>
      <c r="BS368" s="1370"/>
      <c r="BT368" s="1370"/>
      <c r="BU368" s="1370"/>
      <c r="BV368" s="1370"/>
      <c r="BW368" s="1370"/>
      <c r="BX368" s="1370"/>
      <c r="BY368" s="1370"/>
      <c r="BZ368" s="1370"/>
    </row>
    <row r="369" spans="1:78" ht="12.75" hidden="1" customHeight="1" outlineLevel="1">
      <c r="A369" s="12"/>
      <c r="B369" s="154"/>
      <c r="C369" s="255" t="str">
        <f>+'CTAS. ORGANISMOS ADMON. CENTRAL'!Y5</f>
        <v>AI.OOAC</v>
      </c>
      <c r="D369" s="255" t="str">
        <f>+'CTAS. ORGANISMOS ADMON. CENTRAL'!Y4</f>
        <v>Ayudas a la inversión (D92p)</v>
      </c>
      <c r="E369" s="148" t="s">
        <v>1</v>
      </c>
      <c r="F369" s="148" t="s">
        <v>35</v>
      </c>
      <c r="G369" s="63"/>
      <c r="H369" s="249"/>
      <c r="I369" s="249"/>
      <c r="J369" s="249"/>
      <c r="K369" s="249"/>
      <c r="L369" s="1369" t="s">
        <v>557</v>
      </c>
      <c r="M369" s="1369"/>
      <c r="N369" s="1369"/>
      <c r="O369" s="1369"/>
      <c r="P369" s="1369"/>
      <c r="Q369" s="1369"/>
      <c r="R369" s="1369"/>
      <c r="S369" s="1369"/>
      <c r="T369" s="1369"/>
      <c r="U369" s="1369"/>
      <c r="V369" s="1369"/>
      <c r="W369" s="1369"/>
      <c r="X369" s="1369"/>
      <c r="Y369" s="1369"/>
      <c r="Z369" s="1369"/>
      <c r="AA369" s="1369"/>
      <c r="AB369" s="1369"/>
      <c r="AC369" s="1369"/>
      <c r="AD369" s="1369"/>
      <c r="AE369" s="1369"/>
      <c r="AF369" s="1369"/>
      <c r="AG369" s="1369"/>
      <c r="AH369" s="1369"/>
      <c r="AI369" s="1369"/>
      <c r="AJ369" s="1369"/>
      <c r="AK369" s="1369"/>
      <c r="AL369" s="1369"/>
      <c r="AM369" s="1369"/>
      <c r="AN369" s="1369"/>
      <c r="AO369" s="1369"/>
      <c r="AP369" s="1369"/>
      <c r="AQ369" s="1369"/>
      <c r="AR369" s="1369"/>
      <c r="AS369" s="1369"/>
      <c r="AT369" s="1369"/>
      <c r="AU369" s="1369"/>
      <c r="AV369" s="1369"/>
      <c r="AW369" s="1370" t="s">
        <v>555</v>
      </c>
      <c r="AX369" s="1370"/>
      <c r="AY369" s="1370"/>
      <c r="AZ369" s="1370"/>
      <c r="BA369" s="1370"/>
      <c r="BB369" s="1370"/>
      <c r="BC369" s="1370"/>
      <c r="BD369" s="1370"/>
      <c r="BE369" s="1370"/>
      <c r="BF369" s="1370"/>
      <c r="BG369" s="1370"/>
      <c r="BH369" s="1370"/>
      <c r="BI369" s="1370"/>
      <c r="BJ369" s="1370"/>
      <c r="BK369" s="1370"/>
      <c r="BL369" s="1370"/>
      <c r="BM369" s="1370"/>
      <c r="BN369" s="1370"/>
      <c r="BO369" s="1370"/>
      <c r="BP369" s="1370"/>
      <c r="BQ369" s="1370"/>
      <c r="BR369" s="1370"/>
      <c r="BS369" s="1370"/>
      <c r="BT369" s="1370"/>
      <c r="BU369" s="1370"/>
      <c r="BV369" s="1370"/>
      <c r="BW369" s="1370"/>
      <c r="BX369" s="1370"/>
      <c r="BY369" s="1370"/>
      <c r="BZ369" s="1370"/>
    </row>
    <row r="370" spans="1:78" ht="12.75" hidden="1" customHeight="1" outlineLevel="1">
      <c r="A370" s="12"/>
      <c r="B370" s="154"/>
      <c r="C370" s="255" t="str">
        <f>+'CTAS. ORGANISMOS ADMON. CENTRAL'!AA5</f>
        <v>OTrCAP.OOAC</v>
      </c>
      <c r="D370" s="255" t="str">
        <f>+'CTAS. ORGANISMOS ADMON. CENTRAL'!AA4</f>
        <v>Otras Transferencias de capital (D.99p)</v>
      </c>
      <c r="E370" s="148" t="s">
        <v>1</v>
      </c>
      <c r="F370" s="148" t="s">
        <v>35</v>
      </c>
      <c r="G370" s="63"/>
      <c r="H370" s="249"/>
      <c r="I370" s="249"/>
      <c r="J370" s="249"/>
      <c r="K370" s="249"/>
      <c r="L370" s="1369" t="s">
        <v>557</v>
      </c>
      <c r="M370" s="1369"/>
      <c r="N370" s="1369"/>
      <c r="O370" s="1369"/>
      <c r="P370" s="1369"/>
      <c r="Q370" s="1369"/>
      <c r="R370" s="1369"/>
      <c r="S370" s="1369"/>
      <c r="T370" s="1369"/>
      <c r="U370" s="1369"/>
      <c r="V370" s="1369"/>
      <c r="W370" s="1369"/>
      <c r="X370" s="1369"/>
      <c r="Y370" s="1369"/>
      <c r="Z370" s="1369"/>
      <c r="AA370" s="1369"/>
      <c r="AB370" s="1369"/>
      <c r="AC370" s="1369"/>
      <c r="AD370" s="1369"/>
      <c r="AE370" s="1369"/>
      <c r="AF370" s="1369"/>
      <c r="AG370" s="1369"/>
      <c r="AH370" s="1369"/>
      <c r="AI370" s="1369"/>
      <c r="AJ370" s="1369"/>
      <c r="AK370" s="1369"/>
      <c r="AL370" s="1369"/>
      <c r="AM370" s="1369"/>
      <c r="AN370" s="1369"/>
      <c r="AO370" s="1369"/>
      <c r="AP370" s="1369"/>
      <c r="AQ370" s="1369"/>
      <c r="AR370" s="1369"/>
      <c r="AS370" s="1369"/>
      <c r="AT370" s="1369"/>
      <c r="AU370" s="1369"/>
      <c r="AV370" s="1369"/>
      <c r="AW370" s="1370" t="s">
        <v>555</v>
      </c>
      <c r="AX370" s="1370"/>
      <c r="AY370" s="1370"/>
      <c r="AZ370" s="1370"/>
      <c r="BA370" s="1370"/>
      <c r="BB370" s="1370"/>
      <c r="BC370" s="1370"/>
      <c r="BD370" s="1370"/>
      <c r="BE370" s="1370"/>
      <c r="BF370" s="1370"/>
      <c r="BG370" s="1370"/>
      <c r="BH370" s="1370"/>
      <c r="BI370" s="1370"/>
      <c r="BJ370" s="1370"/>
      <c r="BK370" s="1370"/>
      <c r="BL370" s="1370"/>
      <c r="BM370" s="1370"/>
      <c r="BN370" s="1370"/>
      <c r="BO370" s="1370"/>
      <c r="BP370" s="1370"/>
      <c r="BQ370" s="1370"/>
      <c r="BR370" s="1370"/>
      <c r="BS370" s="1370"/>
      <c r="BT370" s="1370"/>
      <c r="BU370" s="1370"/>
      <c r="BV370" s="1370"/>
      <c r="BW370" s="1370"/>
      <c r="BX370" s="1370"/>
      <c r="BY370" s="1370"/>
      <c r="BZ370" s="1370"/>
    </row>
    <row r="371" spans="1:78" ht="12.75" hidden="1" customHeight="1" outlineLevel="1">
      <c r="A371" s="12"/>
      <c r="B371" s="154"/>
      <c r="C371" s="255" t="str">
        <f>+'CTAS. ORGANISMOS ADMON. CENTRAL'!AB5</f>
        <v>Adq-Cs ANFNP.OOAC</v>
      </c>
      <c r="D371" s="255" t="str">
        <f>+'CTAS. ORGANISMOS ADMON. CENTRAL'!AC5</f>
        <v>CoNF.OOAC</v>
      </c>
      <c r="E371" s="148" t="s">
        <v>1</v>
      </c>
      <c r="F371" s="148" t="s">
        <v>35</v>
      </c>
      <c r="G371" s="63"/>
      <c r="H371" s="249"/>
      <c r="I371" s="249"/>
      <c r="J371" s="249"/>
      <c r="K371" s="249"/>
      <c r="L371" s="1369" t="s">
        <v>557</v>
      </c>
      <c r="M371" s="1369"/>
      <c r="N371" s="1369"/>
      <c r="O371" s="1369"/>
      <c r="P371" s="1369"/>
      <c r="Q371" s="1369"/>
      <c r="R371" s="1369"/>
      <c r="S371" s="1369"/>
      <c r="T371" s="1369"/>
      <c r="U371" s="1369"/>
      <c r="V371" s="1369"/>
      <c r="W371" s="1369"/>
      <c r="X371" s="1369"/>
      <c r="Y371" s="1369"/>
      <c r="Z371" s="1369"/>
      <c r="AA371" s="1369"/>
      <c r="AB371" s="1369"/>
      <c r="AC371" s="1369"/>
      <c r="AD371" s="1369"/>
      <c r="AE371" s="1369"/>
      <c r="AF371" s="1369"/>
      <c r="AG371" s="1369"/>
      <c r="AH371" s="1369"/>
      <c r="AI371" s="1369"/>
      <c r="AJ371" s="1369"/>
      <c r="AK371" s="1369"/>
      <c r="AL371" s="1369"/>
      <c r="AM371" s="1369"/>
      <c r="AN371" s="1369"/>
      <c r="AO371" s="1369"/>
      <c r="AP371" s="1369"/>
      <c r="AQ371" s="1369"/>
      <c r="AR371" s="1369"/>
      <c r="AS371" s="1369"/>
      <c r="AT371" s="1369"/>
      <c r="AU371" s="1369"/>
      <c r="AV371" s="1369"/>
      <c r="AW371" s="1370" t="s">
        <v>555</v>
      </c>
      <c r="AX371" s="1370"/>
      <c r="AY371" s="1370"/>
      <c r="AZ371" s="1370"/>
      <c r="BA371" s="1370"/>
      <c r="BB371" s="1370"/>
      <c r="BC371" s="1370"/>
      <c r="BD371" s="1370"/>
      <c r="BE371" s="1370"/>
      <c r="BF371" s="1370"/>
      <c r="BG371" s="1370"/>
      <c r="BH371" s="1370"/>
      <c r="BI371" s="1370"/>
      <c r="BJ371" s="1370"/>
      <c r="BK371" s="1370"/>
      <c r="BL371" s="1370"/>
      <c r="BM371" s="1370"/>
      <c r="BN371" s="1370"/>
      <c r="BO371" s="1370"/>
      <c r="BP371" s="1370"/>
      <c r="BQ371" s="1370"/>
      <c r="BR371" s="1370"/>
      <c r="BS371" s="1370"/>
      <c r="BT371" s="1370"/>
      <c r="BU371" s="1370"/>
      <c r="BV371" s="1370"/>
      <c r="BW371" s="1370"/>
      <c r="BX371" s="1370"/>
      <c r="BY371" s="1370"/>
      <c r="BZ371" s="1370"/>
    </row>
    <row r="372" spans="1:78" ht="12.75" hidden="1" customHeight="1" outlineLevel="1">
      <c r="A372" s="12"/>
      <c r="B372" s="154"/>
      <c r="C372" s="255" t="str">
        <f>+'CTAS. ORGANISMOS ADMON. CENTRAL'!AC5</f>
        <v>CoNF.OOAC</v>
      </c>
      <c r="D372" s="255" t="str">
        <f>+'CTAS. ORGANISMOS ADMON. CENTRAL'!AC4</f>
        <v>CAPACIDAD (+) O NECESIDAD (-) DE FINANCIACIÓN (RNF-ENF) de las AACC</v>
      </c>
      <c r="E372" s="148" t="s">
        <v>1</v>
      </c>
      <c r="F372" s="148" t="s">
        <v>35</v>
      </c>
      <c r="G372" s="63"/>
      <c r="H372" s="249"/>
      <c r="I372" s="249"/>
      <c r="J372" s="249"/>
      <c r="K372" s="249"/>
      <c r="L372" s="1369" t="s">
        <v>557</v>
      </c>
      <c r="M372" s="1369"/>
      <c r="N372" s="1369"/>
      <c r="O372" s="1369"/>
      <c r="P372" s="1369"/>
      <c r="Q372" s="1369"/>
      <c r="R372" s="1369"/>
      <c r="S372" s="1369"/>
      <c r="T372" s="1369"/>
      <c r="U372" s="1369"/>
      <c r="V372" s="1369"/>
      <c r="W372" s="1369"/>
      <c r="X372" s="1369"/>
      <c r="Y372" s="1369"/>
      <c r="Z372" s="1369"/>
      <c r="AA372" s="1369"/>
      <c r="AB372" s="1369"/>
      <c r="AC372" s="1369"/>
      <c r="AD372" s="1369"/>
      <c r="AE372" s="1369"/>
      <c r="AF372" s="1369"/>
      <c r="AG372" s="1369"/>
      <c r="AH372" s="1369"/>
      <c r="AI372" s="1369"/>
      <c r="AJ372" s="1369"/>
      <c r="AK372" s="1369"/>
      <c r="AL372" s="1369"/>
      <c r="AM372" s="1369"/>
      <c r="AN372" s="1369"/>
      <c r="AO372" s="1369"/>
      <c r="AP372" s="1369"/>
      <c r="AQ372" s="1369"/>
      <c r="AR372" s="1369"/>
      <c r="AS372" s="1369"/>
      <c r="AT372" s="1369"/>
      <c r="AU372" s="1369"/>
      <c r="AV372" s="1369"/>
      <c r="AW372" s="1370" t="s">
        <v>555</v>
      </c>
      <c r="AX372" s="1370"/>
      <c r="AY372" s="1370"/>
      <c r="AZ372" s="1370"/>
      <c r="BA372" s="1370"/>
      <c r="BB372" s="1370"/>
      <c r="BC372" s="1370"/>
      <c r="BD372" s="1370"/>
      <c r="BE372" s="1370"/>
      <c r="BF372" s="1370"/>
      <c r="BG372" s="1370"/>
      <c r="BH372" s="1370"/>
      <c r="BI372" s="1370"/>
      <c r="BJ372" s="1370"/>
      <c r="BK372" s="1370"/>
      <c r="BL372" s="1370"/>
      <c r="BM372" s="1370"/>
      <c r="BN372" s="1370"/>
      <c r="BO372" s="1370"/>
      <c r="BP372" s="1370"/>
      <c r="BQ372" s="1370"/>
      <c r="BR372" s="1370"/>
      <c r="BS372" s="1370"/>
      <c r="BT372" s="1370"/>
      <c r="BU372" s="1370"/>
      <c r="BV372" s="1370"/>
      <c r="BW372" s="1370"/>
      <c r="BX372" s="1370"/>
      <c r="BY372" s="1370"/>
      <c r="BZ372" s="1370"/>
    </row>
    <row r="373" spans="1:78" ht="12.75" hidden="1" customHeight="1" outlineLevel="1">
      <c r="A373" s="12"/>
      <c r="B373" s="154"/>
      <c r="C373" s="255" t="str">
        <f>+'CTAS. ORGANISMOS ADMON. CENTRAL'!AD5</f>
        <v>SalPrim.OOAC</v>
      </c>
      <c r="D373" s="255" t="str">
        <f>+'CTAS. ORGANISMOS ADMON. CENTRAL'!AD4</f>
        <v>SALDO PRIMARIO (CoNF.OOAC + Intereses pagados [D.41])</v>
      </c>
      <c r="E373" s="148" t="s">
        <v>1</v>
      </c>
      <c r="F373" s="148" t="s">
        <v>35</v>
      </c>
      <c r="G373" s="63"/>
      <c r="H373" s="249"/>
      <c r="I373" s="249"/>
      <c r="J373" s="249"/>
      <c r="K373" s="249"/>
      <c r="L373" s="138"/>
      <c r="M373" s="138"/>
      <c r="N373" s="138"/>
      <c r="O373" s="138"/>
      <c r="P373" s="138"/>
      <c r="Q373" s="138"/>
      <c r="R373" s="138"/>
      <c r="S373" s="138"/>
      <c r="T373" s="138"/>
      <c r="U373" s="138"/>
      <c r="V373" s="138"/>
      <c r="W373" s="138"/>
      <c r="X373" s="138"/>
      <c r="Y373" s="138"/>
      <c r="Z373" s="138"/>
      <c r="AA373" s="138"/>
      <c r="AB373" s="138"/>
      <c r="AC373" s="138"/>
      <c r="AD373" s="138"/>
      <c r="AE373" s="138"/>
      <c r="AF373" s="138"/>
      <c r="AG373" s="138"/>
      <c r="AH373" s="138"/>
      <c r="AI373" s="138"/>
      <c r="AJ373" s="138"/>
      <c r="AK373" s="138"/>
      <c r="AL373" s="138"/>
      <c r="AM373" s="138"/>
      <c r="AN373" s="138"/>
      <c r="AO373" s="138"/>
      <c r="AP373" s="138"/>
      <c r="AQ373" s="138"/>
      <c r="AR373" s="138"/>
      <c r="AS373" s="138"/>
      <c r="AT373" s="138"/>
      <c r="AU373" s="138"/>
      <c r="AV373" s="138"/>
      <c r="AW373" s="1370" t="s">
        <v>555</v>
      </c>
      <c r="AX373" s="1370"/>
      <c r="AY373" s="1370"/>
      <c r="AZ373" s="1370"/>
      <c r="BA373" s="1370"/>
      <c r="BB373" s="1370"/>
      <c r="BC373" s="1370"/>
      <c r="BD373" s="1370"/>
      <c r="BE373" s="1370"/>
      <c r="BF373" s="1370"/>
      <c r="BG373" s="1370"/>
      <c r="BH373" s="1370"/>
      <c r="BI373" s="1370"/>
      <c r="BJ373" s="1370"/>
      <c r="BK373" s="1370"/>
      <c r="BL373" s="1370"/>
      <c r="BM373" s="1370"/>
      <c r="BN373" s="1370"/>
      <c r="BO373" s="1370"/>
      <c r="BP373" s="1370"/>
      <c r="BQ373" s="1370"/>
      <c r="BR373" s="1370"/>
      <c r="BS373" s="1370"/>
      <c r="BT373" s="1370"/>
      <c r="BU373" s="1370"/>
      <c r="BV373" s="1370"/>
      <c r="BW373" s="1370"/>
      <c r="BX373" s="1370"/>
      <c r="BY373" s="1370"/>
      <c r="BZ373" s="1370"/>
    </row>
    <row r="374" spans="1:78" ht="12.75" hidden="1" customHeight="1" outlineLevel="1">
      <c r="A374" s="12"/>
      <c r="B374" s="154"/>
      <c r="C374" s="255" t="str">
        <f>+'CTAS. ORGANISMOS ADMON. CENTRAL'!AE5</f>
        <v>SB.OOAC</v>
      </c>
      <c r="D374" s="255" t="str">
        <f>+'CTAS. ORGANISMOS ADMON. CENTRAL'!AE4</f>
        <v>AHORRO AACC AACC (Recursos Corrientes - Empleos Corrientes)
B.8g</v>
      </c>
      <c r="E374" s="148" t="s">
        <v>1</v>
      </c>
      <c r="F374" s="148" t="s">
        <v>35</v>
      </c>
      <c r="G374" s="63"/>
      <c r="H374" s="132"/>
      <c r="I374" s="132"/>
      <c r="J374" s="132"/>
      <c r="K374" s="132"/>
      <c r="L374" s="138"/>
      <c r="M374" s="138"/>
      <c r="N374" s="138"/>
      <c r="O374" s="138"/>
      <c r="P374" s="138"/>
      <c r="Q374" s="138"/>
      <c r="R374" s="138"/>
      <c r="S374" s="138"/>
      <c r="T374" s="138"/>
      <c r="U374" s="138"/>
      <c r="V374" s="138"/>
      <c r="W374" s="138"/>
      <c r="X374" s="138"/>
      <c r="Y374" s="138"/>
      <c r="Z374" s="138"/>
      <c r="AA374" s="138"/>
      <c r="AB374" s="138"/>
      <c r="AC374" s="138"/>
      <c r="AD374" s="138"/>
      <c r="AE374" s="138"/>
      <c r="AF374" s="138"/>
      <c r="AG374" s="138"/>
      <c r="AH374" s="138"/>
      <c r="AI374" s="138"/>
      <c r="AJ374" s="138"/>
      <c r="AK374" s="138"/>
      <c r="AL374" s="138"/>
      <c r="AM374" s="138"/>
      <c r="AN374" s="138"/>
      <c r="AO374" s="138"/>
      <c r="AP374" s="138"/>
      <c r="AQ374" s="138"/>
      <c r="AR374" s="138"/>
      <c r="AS374" s="138"/>
      <c r="AT374" s="138"/>
      <c r="AU374" s="138"/>
      <c r="AV374" s="138"/>
      <c r="AW374" s="1370" t="s">
        <v>555</v>
      </c>
      <c r="AX374" s="1370"/>
      <c r="AY374" s="1370"/>
      <c r="AZ374" s="1370"/>
      <c r="BA374" s="1370"/>
      <c r="BB374" s="1370"/>
      <c r="BC374" s="1370"/>
      <c r="BD374" s="1370"/>
      <c r="BE374" s="1370"/>
      <c r="BF374" s="1370"/>
      <c r="BG374" s="1370"/>
      <c r="BH374" s="1370"/>
      <c r="BI374" s="1370"/>
      <c r="BJ374" s="1370"/>
      <c r="BK374" s="1370"/>
      <c r="BL374" s="1370"/>
      <c r="BM374" s="1370"/>
      <c r="BN374" s="1370"/>
      <c r="BO374" s="1370"/>
      <c r="BP374" s="1370"/>
      <c r="BQ374" s="1370"/>
      <c r="BR374" s="1370"/>
      <c r="BS374" s="1370"/>
      <c r="BT374" s="1370"/>
      <c r="BU374" s="1370"/>
      <c r="BV374" s="1370"/>
      <c r="BW374" s="1370"/>
      <c r="BX374" s="1370"/>
      <c r="BY374" s="1370"/>
      <c r="BZ374" s="1370"/>
    </row>
    <row r="375" spans="1:78" ht="12.75" customHeight="1" collapsed="1">
      <c r="A375" s="2"/>
      <c r="B375" s="1"/>
      <c r="C375" s="133"/>
      <c r="D375" s="134"/>
      <c r="E375" s="121"/>
      <c r="F375" s="121"/>
      <c r="G375" s="899"/>
      <c r="H375" s="132"/>
      <c r="I375" s="132"/>
      <c r="J375" s="132"/>
      <c r="K375" s="132"/>
      <c r="L375" s="132"/>
      <c r="M375" s="132"/>
      <c r="N375" s="132"/>
      <c r="O375" s="132"/>
      <c r="P375" s="132"/>
      <c r="Q375" s="132"/>
      <c r="R375" s="132"/>
      <c r="S375" s="132"/>
      <c r="T375" s="132"/>
      <c r="U375" s="132"/>
      <c r="V375" s="132"/>
      <c r="W375" s="132"/>
      <c r="X375" s="132"/>
      <c r="Y375" s="132"/>
      <c r="Z375" s="132"/>
      <c r="AA375" s="132"/>
      <c r="AB375" s="132"/>
      <c r="AC375" s="132"/>
      <c r="AD375" s="132"/>
      <c r="AE375" s="132"/>
      <c r="AF375" s="132"/>
      <c r="AG375" s="132"/>
      <c r="AH375" s="132"/>
      <c r="AI375" s="132"/>
      <c r="AJ375" s="132"/>
      <c r="AK375" s="132"/>
      <c r="AL375" s="132"/>
      <c r="AM375" s="132"/>
      <c r="AN375" s="132"/>
      <c r="AO375" s="132"/>
      <c r="AP375" s="132"/>
      <c r="AQ375" s="132"/>
      <c r="AR375" s="132"/>
      <c r="AS375" s="132"/>
      <c r="AT375" s="132"/>
      <c r="AU375" s="132"/>
      <c r="AV375" s="132"/>
      <c r="AW375" s="132"/>
      <c r="AX375" s="132"/>
      <c r="AY375" s="132"/>
      <c r="AZ375" s="132"/>
      <c r="BA375" s="132"/>
      <c r="BB375" s="132"/>
      <c r="BC375" s="132"/>
      <c r="BD375" s="132"/>
      <c r="BE375" s="132"/>
      <c r="BF375" s="132"/>
      <c r="BG375" s="132"/>
      <c r="BH375" s="132"/>
      <c r="BI375" s="132"/>
    </row>
    <row r="376" spans="1:78" ht="12.75" customHeight="1">
      <c r="A376" s="124" t="s">
        <v>1276</v>
      </c>
      <c r="B376" s="266" t="str">
        <f>+'CTAS. ADMON. CENTRAL'!C1</f>
        <v>CUADRO 23-D:    CUENTAS DE LA ADMON. CENTRAL (Operaciones no fiancieras)</v>
      </c>
      <c r="C376" s="267"/>
      <c r="D376" s="267"/>
      <c r="E376" s="267"/>
      <c r="F376" s="267"/>
      <c r="G376" s="267"/>
      <c r="H376" s="267"/>
      <c r="I376" s="267"/>
      <c r="J376" s="267"/>
      <c r="K376" s="267"/>
      <c r="L376" s="267"/>
      <c r="M376" s="267"/>
      <c r="N376" s="267"/>
      <c r="O376" s="267"/>
      <c r="P376" s="267"/>
      <c r="Q376" s="267"/>
      <c r="R376" s="267"/>
      <c r="S376" s="267"/>
      <c r="T376" s="267"/>
      <c r="U376" s="267"/>
      <c r="V376" s="267"/>
      <c r="W376" s="267"/>
      <c r="X376" s="267"/>
      <c r="Y376" s="267"/>
      <c r="Z376" s="267"/>
      <c r="AA376" s="267"/>
      <c r="AB376" s="267"/>
      <c r="AC376" s="267"/>
      <c r="AD376" s="267"/>
      <c r="AE376" s="267"/>
      <c r="AF376" s="267"/>
      <c r="AG376" s="267"/>
      <c r="AH376" s="267"/>
      <c r="AI376" s="267"/>
      <c r="AJ376" s="267"/>
      <c r="AK376" s="267"/>
      <c r="AL376" s="267"/>
      <c r="AM376" s="267"/>
      <c r="AN376" s="267"/>
      <c r="AO376" s="267"/>
      <c r="AP376" s="267"/>
      <c r="AQ376" s="267"/>
      <c r="AR376" s="267"/>
      <c r="AS376" s="267"/>
      <c r="AT376" s="267"/>
      <c r="AU376" s="267"/>
      <c r="AV376" s="267"/>
      <c r="AW376" s="267"/>
      <c r="AX376" s="267"/>
      <c r="AY376" s="267"/>
      <c r="AZ376" s="267"/>
      <c r="BA376" s="267"/>
      <c r="BB376" s="267"/>
      <c r="BC376" s="267"/>
      <c r="BD376" s="267"/>
      <c r="BE376" s="267"/>
      <c r="BF376" s="267"/>
      <c r="BG376" s="267"/>
      <c r="BH376" s="267"/>
      <c r="BI376" s="267"/>
      <c r="BJ376" s="267"/>
      <c r="BK376" s="267"/>
      <c r="BL376" s="267"/>
      <c r="BM376" s="267"/>
      <c r="BN376" s="267"/>
      <c r="BO376" s="267"/>
      <c r="BP376" s="267"/>
      <c r="BQ376" s="267"/>
      <c r="BR376" s="267"/>
      <c r="BS376" s="267"/>
      <c r="BT376" s="267"/>
      <c r="BU376" s="267"/>
      <c r="BV376" s="267"/>
      <c r="BW376" s="267"/>
      <c r="BX376" s="267"/>
      <c r="BY376" s="267"/>
      <c r="BZ376" s="267"/>
    </row>
    <row r="377" spans="1:78" ht="12.75" hidden="1" customHeight="1" outlineLevel="1">
      <c r="A377" s="2"/>
      <c r="B377" s="1"/>
      <c r="C377" s="133"/>
      <c r="D377" s="134"/>
      <c r="E377" s="121"/>
      <c r="F377" s="121"/>
      <c r="G377" s="899"/>
      <c r="H377" s="132"/>
      <c r="I377" s="132"/>
      <c r="J377" s="132"/>
      <c r="K377" s="132"/>
      <c r="L377" s="132"/>
      <c r="M377" s="132"/>
      <c r="N377" s="132"/>
      <c r="O377" s="132"/>
      <c r="P377" s="132"/>
      <c r="Q377" s="132"/>
      <c r="R377" s="132"/>
      <c r="S377" s="132"/>
      <c r="T377" s="132"/>
      <c r="U377" s="132"/>
      <c r="V377" s="132"/>
      <c r="W377" s="132"/>
      <c r="X377" s="132"/>
      <c r="Y377" s="132"/>
      <c r="Z377" s="132"/>
      <c r="AA377" s="132"/>
      <c r="AB377" s="132"/>
      <c r="AC377" s="132"/>
      <c r="AD377" s="132"/>
      <c r="AE377" s="132"/>
      <c r="AF377" s="132"/>
      <c r="AG377" s="132"/>
      <c r="AH377" s="132"/>
      <c r="AI377" s="132"/>
      <c r="AJ377" s="132"/>
      <c r="AK377" s="132"/>
      <c r="AL377" s="132"/>
      <c r="AM377" s="132"/>
      <c r="AN377" s="132"/>
      <c r="AO377" s="132"/>
      <c r="AP377" s="132"/>
      <c r="AQ377" s="132"/>
      <c r="AR377" s="132"/>
      <c r="AS377" s="132"/>
      <c r="AT377" s="132"/>
      <c r="AU377" s="132"/>
      <c r="AV377" s="132"/>
      <c r="AW377" s="132"/>
      <c r="AX377" s="132"/>
      <c r="AY377" s="132"/>
      <c r="AZ377" s="132"/>
      <c r="BA377" s="132"/>
      <c r="BB377" s="132"/>
      <c r="BC377" s="132"/>
      <c r="BD377" s="132"/>
      <c r="BE377" s="132"/>
      <c r="BF377" s="132"/>
      <c r="BG377" s="132"/>
      <c r="BH377" s="132"/>
      <c r="BI377" s="132"/>
    </row>
    <row r="378" spans="1:78" ht="12.75" hidden="1" customHeight="1" outlineLevel="1">
      <c r="A378" s="12"/>
      <c r="B378" s="154"/>
      <c r="C378" s="255" t="str">
        <f>+'CTAS. ADMON. CENTRAL'!C5</f>
        <v>RNF.AACC</v>
      </c>
      <c r="D378" s="255" t="str">
        <f>+'CTAS. ADMON. CENTRAL'!C4</f>
        <v>RECURSOS NO FINANCIEROS</v>
      </c>
      <c r="E378" s="148" t="s">
        <v>1</v>
      </c>
      <c r="F378" s="148" t="s">
        <v>35</v>
      </c>
      <c r="G378" s="63"/>
      <c r="H378" s="1369" t="s">
        <v>3</v>
      </c>
      <c r="I378" s="1369"/>
      <c r="J378" s="1369"/>
      <c r="K378" s="1369"/>
      <c r="L378" s="1369"/>
      <c r="M378" s="1369"/>
      <c r="N378" s="1369"/>
      <c r="O378" s="1369"/>
      <c r="P378" s="1369"/>
      <c r="Q378" s="1369"/>
      <c r="R378" s="1370" t="s">
        <v>4</v>
      </c>
      <c r="S378" s="1370"/>
      <c r="T378" s="1370"/>
      <c r="U378" s="1370"/>
      <c r="V378" s="1370"/>
      <c r="W378" s="1370"/>
      <c r="X378" s="1370"/>
      <c r="Y378" s="1370"/>
      <c r="Z378" s="1370"/>
      <c r="AA378" s="1370"/>
      <c r="AB378" s="1370"/>
      <c r="AC378" s="1370"/>
      <c r="AD378" s="1370"/>
      <c r="AE378" s="1370"/>
      <c r="AF378" s="1370"/>
      <c r="AG378" s="1370"/>
      <c r="AH378" s="1369" t="s">
        <v>5</v>
      </c>
      <c r="AI378" s="1369"/>
      <c r="AJ378" s="1369"/>
      <c r="AK378" s="1369"/>
      <c r="AL378" s="1369"/>
      <c r="AM378" s="1369"/>
      <c r="AN378" s="1369"/>
      <c r="AO378" s="1369"/>
      <c r="AP378" s="1369"/>
      <c r="AQ378" s="1369"/>
      <c r="AR378" s="1369"/>
      <c r="AS378" s="1369"/>
      <c r="AT378" s="1369"/>
      <c r="AU378" s="1369"/>
      <c r="AV378" s="1369"/>
      <c r="AW378" s="1370" t="s">
        <v>966</v>
      </c>
      <c r="AX378" s="1370"/>
      <c r="AY378" s="1370"/>
      <c r="AZ378" s="1370"/>
      <c r="BA378" s="1370"/>
      <c r="BB378" s="1370"/>
      <c r="BC378" s="1370"/>
      <c r="BD378" s="1370"/>
      <c r="BE378" s="1370"/>
      <c r="BF378" s="1370"/>
      <c r="BG378" s="1370"/>
      <c r="BH378" s="1370"/>
      <c r="BI378" s="1370"/>
      <c r="BJ378" s="1370"/>
      <c r="BK378" s="1370"/>
      <c r="BL378" s="1370"/>
      <c r="BM378" s="1370"/>
      <c r="BN378" s="1370"/>
      <c r="BO378" s="1370"/>
      <c r="BP378" s="1370"/>
      <c r="BQ378" s="1370"/>
      <c r="BR378" s="1370"/>
      <c r="BS378" s="1370"/>
      <c r="BT378" s="1370"/>
      <c r="BU378" s="1370"/>
      <c r="BV378" s="1370"/>
      <c r="BW378" s="1370"/>
      <c r="BX378" s="1370"/>
      <c r="BY378" s="1370"/>
      <c r="BZ378" s="1370"/>
    </row>
    <row r="379" spans="1:78" ht="12.75" hidden="1" customHeight="1" outlineLevel="1">
      <c r="A379" s="12"/>
      <c r="B379" s="154"/>
      <c r="C379" s="255" t="str">
        <f>+'CTAS. ADMON. CENTRAL'!D5</f>
        <v>RC.AACC</v>
      </c>
      <c r="D379" s="255" t="str">
        <f>+'CTAS. ADMON. CENTRAL'!D4</f>
        <v>RECURSOS CORRIENTES</v>
      </c>
      <c r="E379" s="148" t="s">
        <v>1</v>
      </c>
      <c r="F379" s="148" t="s">
        <v>35</v>
      </c>
      <c r="G379" s="63"/>
      <c r="H379" s="249"/>
      <c r="I379" s="249"/>
      <c r="J379" s="249"/>
      <c r="K379" s="249"/>
      <c r="L379" s="1369" t="s">
        <v>557</v>
      </c>
      <c r="M379" s="1369"/>
      <c r="N379" s="1369"/>
      <c r="O379" s="1369"/>
      <c r="P379" s="1369"/>
      <c r="Q379" s="1369"/>
      <c r="R379" s="1369"/>
      <c r="S379" s="1369"/>
      <c r="T379" s="1369"/>
      <c r="U379" s="1369"/>
      <c r="V379" s="1369"/>
      <c r="W379" s="1369"/>
      <c r="X379" s="1369"/>
      <c r="Y379" s="1369"/>
      <c r="Z379" s="1369"/>
      <c r="AA379" s="1369"/>
      <c r="AB379" s="1369"/>
      <c r="AC379" s="1369"/>
      <c r="AD379" s="1369"/>
      <c r="AE379" s="1369"/>
      <c r="AF379" s="1369"/>
      <c r="AG379" s="1369"/>
      <c r="AH379" s="1369"/>
      <c r="AI379" s="1369"/>
      <c r="AJ379" s="1369"/>
      <c r="AK379" s="1369"/>
      <c r="AL379" s="1369"/>
      <c r="AM379" s="1369"/>
      <c r="AN379" s="1369"/>
      <c r="AO379" s="1369"/>
      <c r="AP379" s="1369"/>
      <c r="AQ379" s="1369"/>
      <c r="AR379" s="1369"/>
      <c r="AS379" s="1369"/>
      <c r="AT379" s="1369"/>
      <c r="AU379" s="1369"/>
      <c r="AV379" s="1369"/>
      <c r="AW379" s="1370" t="s">
        <v>555</v>
      </c>
      <c r="AX379" s="1370"/>
      <c r="AY379" s="1370"/>
      <c r="AZ379" s="1370"/>
      <c r="BA379" s="1370"/>
      <c r="BB379" s="1370"/>
      <c r="BC379" s="1370"/>
      <c r="BD379" s="1370"/>
      <c r="BE379" s="1370"/>
      <c r="BF379" s="1370"/>
      <c r="BG379" s="1370"/>
      <c r="BH379" s="1370"/>
      <c r="BI379" s="1370"/>
      <c r="BJ379" s="1370"/>
      <c r="BK379" s="1370"/>
      <c r="BL379" s="1370"/>
      <c r="BM379" s="1370"/>
      <c r="BN379" s="1370"/>
      <c r="BO379" s="1370"/>
      <c r="BP379" s="1370"/>
      <c r="BQ379" s="1370"/>
      <c r="BR379" s="1370"/>
      <c r="BS379" s="1370"/>
      <c r="BT379" s="1370"/>
      <c r="BU379" s="1370"/>
      <c r="BV379" s="1370"/>
      <c r="BW379" s="1370"/>
      <c r="BX379" s="1370"/>
      <c r="BY379" s="1370"/>
      <c r="BZ379" s="1370"/>
    </row>
    <row r="380" spans="1:78" ht="12.75" hidden="1" customHeight="1" outlineLevel="1">
      <c r="A380" s="12"/>
      <c r="B380" s="154"/>
      <c r="C380" s="255" t="str">
        <f>+'CTAS. ADMON. CENTRAL'!E5</f>
        <v>VR.AACC</v>
      </c>
      <c r="D380" s="255" t="str">
        <f>+'CTAS. ADMON. CENTRAL'!E4</f>
        <v>Producción de mercado y producción para uso final propio [P.11, P.12]</v>
      </c>
      <c r="E380" s="148" t="s">
        <v>1</v>
      </c>
      <c r="F380" s="148" t="s">
        <v>35</v>
      </c>
      <c r="G380" s="63"/>
      <c r="H380" s="249"/>
      <c r="I380" s="249"/>
      <c r="J380" s="249"/>
      <c r="K380" s="249"/>
      <c r="L380" s="1369" t="s">
        <v>557</v>
      </c>
      <c r="M380" s="1369"/>
      <c r="N380" s="1369"/>
      <c r="O380" s="1369"/>
      <c r="P380" s="1369"/>
      <c r="Q380" s="1369"/>
      <c r="R380" s="1369"/>
      <c r="S380" s="1369"/>
      <c r="T380" s="1369"/>
      <c r="U380" s="1369"/>
      <c r="V380" s="1369"/>
      <c r="W380" s="1369"/>
      <c r="X380" s="1369"/>
      <c r="Y380" s="1369"/>
      <c r="Z380" s="1369"/>
      <c r="AA380" s="1369"/>
      <c r="AB380" s="1369"/>
      <c r="AC380" s="1369"/>
      <c r="AD380" s="1369"/>
      <c r="AE380" s="1369"/>
      <c r="AF380" s="1369"/>
      <c r="AG380" s="1369"/>
      <c r="AH380" s="1369"/>
      <c r="AI380" s="1369"/>
      <c r="AJ380" s="1369"/>
      <c r="AK380" s="1369"/>
      <c r="AL380" s="1369"/>
      <c r="AM380" s="1369"/>
      <c r="AN380" s="1369"/>
      <c r="AO380" s="1369"/>
      <c r="AP380" s="1369"/>
      <c r="AQ380" s="1369"/>
      <c r="AR380" s="1369"/>
      <c r="AS380" s="1369"/>
      <c r="AT380" s="1369"/>
      <c r="AU380" s="1369"/>
      <c r="AV380" s="1369"/>
      <c r="AW380" s="1370" t="s">
        <v>555</v>
      </c>
      <c r="AX380" s="1370"/>
      <c r="AY380" s="1370"/>
      <c r="AZ380" s="1370"/>
      <c r="BA380" s="1370"/>
      <c r="BB380" s="1370"/>
      <c r="BC380" s="1370"/>
      <c r="BD380" s="1370"/>
      <c r="BE380" s="1370"/>
      <c r="BF380" s="1370"/>
      <c r="BG380" s="1370"/>
      <c r="BH380" s="1370"/>
      <c r="BI380" s="1370"/>
      <c r="BJ380" s="1370"/>
      <c r="BK380" s="1370"/>
      <c r="BL380" s="1370"/>
      <c r="BM380" s="1370"/>
      <c r="BN380" s="1370"/>
      <c r="BO380" s="1370"/>
      <c r="BP380" s="1370"/>
      <c r="BQ380" s="1370"/>
      <c r="BR380" s="1370"/>
      <c r="BS380" s="1370"/>
      <c r="BT380" s="1370"/>
      <c r="BU380" s="1370"/>
      <c r="BV380" s="1370"/>
      <c r="BW380" s="1370"/>
      <c r="BX380" s="1370"/>
      <c r="BY380" s="1370"/>
      <c r="BZ380" s="1370"/>
    </row>
    <row r="381" spans="1:78" ht="12.75" hidden="1" customHeight="1" outlineLevel="1">
      <c r="A381" s="12"/>
      <c r="B381" s="154"/>
      <c r="C381" s="255" t="str">
        <f>+'CTAS. ADMON. CENTRAL'!F5</f>
        <v>POPNM.AACC</v>
      </c>
      <c r="D381" s="255" t="str">
        <f>+'CTAS. ADMON. CENTRAL'!F4</f>
        <v>Pagos por otra producción no de mercado (P.131)</v>
      </c>
      <c r="E381" s="148" t="s">
        <v>1</v>
      </c>
      <c r="F381" s="148" t="s">
        <v>35</v>
      </c>
      <c r="G381" s="63"/>
      <c r="H381" s="249"/>
      <c r="I381" s="249"/>
      <c r="J381" s="249"/>
      <c r="K381" s="249"/>
      <c r="L381" s="1369" t="s">
        <v>557</v>
      </c>
      <c r="M381" s="1369"/>
      <c r="N381" s="1369"/>
      <c r="O381" s="1369"/>
      <c r="P381" s="1369"/>
      <c r="Q381" s="1369"/>
      <c r="R381" s="1369"/>
      <c r="S381" s="1369"/>
      <c r="T381" s="1369"/>
      <c r="U381" s="1369"/>
      <c r="V381" s="1369"/>
      <c r="W381" s="1369"/>
      <c r="X381" s="1369"/>
      <c r="Y381" s="1369"/>
      <c r="Z381" s="1369"/>
      <c r="AA381" s="1369"/>
      <c r="AB381" s="1369"/>
      <c r="AC381" s="1369"/>
      <c r="AD381" s="1369"/>
      <c r="AE381" s="1369"/>
      <c r="AF381" s="1369"/>
      <c r="AG381" s="1369"/>
      <c r="AH381" s="1369"/>
      <c r="AI381" s="1369"/>
      <c r="AJ381" s="1369"/>
      <c r="AK381" s="1369"/>
      <c r="AL381" s="1369"/>
      <c r="AM381" s="1369"/>
      <c r="AN381" s="1369"/>
      <c r="AO381" s="1369"/>
      <c r="AP381" s="1369"/>
      <c r="AQ381" s="1369"/>
      <c r="AR381" s="1369"/>
      <c r="AS381" s="1369"/>
      <c r="AT381" s="1369"/>
      <c r="AU381" s="1369"/>
      <c r="AV381" s="1369"/>
      <c r="AW381" s="1370" t="s">
        <v>555</v>
      </c>
      <c r="AX381" s="1370"/>
      <c r="AY381" s="1370"/>
      <c r="AZ381" s="1370"/>
      <c r="BA381" s="1370"/>
      <c r="BB381" s="1370"/>
      <c r="BC381" s="1370"/>
      <c r="BD381" s="1370"/>
      <c r="BE381" s="1370"/>
      <c r="BF381" s="1370"/>
      <c r="BG381" s="1370"/>
      <c r="BH381" s="1370"/>
      <c r="BI381" s="1370"/>
      <c r="BJ381" s="1370"/>
      <c r="BK381" s="1370"/>
      <c r="BL381" s="1370"/>
      <c r="BM381" s="1370"/>
      <c r="BN381" s="1370"/>
      <c r="BO381" s="1370"/>
      <c r="BP381" s="1370"/>
      <c r="BQ381" s="1370"/>
      <c r="BR381" s="1370"/>
      <c r="BS381" s="1370"/>
      <c r="BT381" s="1370"/>
      <c r="BU381" s="1370"/>
      <c r="BV381" s="1370"/>
      <c r="BW381" s="1370"/>
      <c r="BX381" s="1370"/>
      <c r="BY381" s="1370"/>
      <c r="BZ381" s="1370"/>
    </row>
    <row r="382" spans="1:78" ht="12.75" hidden="1" customHeight="1" outlineLevel="1">
      <c r="A382" s="12"/>
      <c r="B382" s="154"/>
      <c r="C382" s="255" t="str">
        <f>+'CTAS. ADMON. CENTRAL'!H5</f>
        <v>IPIMP.AACC</v>
      </c>
      <c r="D382" s="255" t="str">
        <f>+'CTAS. ADMON. CENTRAL'!H4</f>
        <v>Impuestos sobre la producción y las importaciones (D.2)</v>
      </c>
      <c r="E382" s="148" t="s">
        <v>1</v>
      </c>
      <c r="F382" s="148" t="s">
        <v>35</v>
      </c>
      <c r="G382" s="63"/>
      <c r="H382" s="249"/>
      <c r="I382" s="249"/>
      <c r="J382" s="249"/>
      <c r="K382" s="249"/>
      <c r="L382" s="1369" t="s">
        <v>557</v>
      </c>
      <c r="M382" s="1369"/>
      <c r="N382" s="1369"/>
      <c r="O382" s="1369"/>
      <c r="P382" s="1369"/>
      <c r="Q382" s="1369"/>
      <c r="R382" s="1369"/>
      <c r="S382" s="1369"/>
      <c r="T382" s="1369"/>
      <c r="U382" s="1369"/>
      <c r="V382" s="1369"/>
      <c r="W382" s="1369"/>
      <c r="X382" s="1369"/>
      <c r="Y382" s="1369"/>
      <c r="Z382" s="1369"/>
      <c r="AA382" s="1369"/>
      <c r="AB382" s="1369"/>
      <c r="AC382" s="1369"/>
      <c r="AD382" s="1369"/>
      <c r="AE382" s="1369"/>
      <c r="AF382" s="1369"/>
      <c r="AG382" s="1369"/>
      <c r="AH382" s="1369"/>
      <c r="AI382" s="1369"/>
      <c r="AJ382" s="1369"/>
      <c r="AK382" s="1369"/>
      <c r="AL382" s="1369"/>
      <c r="AM382" s="1369"/>
      <c r="AN382" s="1369"/>
      <c r="AO382" s="1369"/>
      <c r="AP382" s="1369"/>
      <c r="AQ382" s="1369"/>
      <c r="AR382" s="1369"/>
      <c r="AS382" s="1369"/>
      <c r="AT382" s="1369"/>
      <c r="AU382" s="1369"/>
      <c r="AV382" s="1369"/>
      <c r="AW382" s="138"/>
      <c r="AX382" s="138"/>
      <c r="AY382" s="138"/>
      <c r="AZ382" s="138"/>
      <c r="BA382" s="138"/>
      <c r="BB382" s="138"/>
      <c r="BC382" s="138"/>
      <c r="BD382" s="138"/>
      <c r="BE382" s="138"/>
      <c r="BF382" s="138"/>
      <c r="BG382" s="138"/>
      <c r="BH382" s="138"/>
      <c r="BI382" s="138"/>
      <c r="BJ382" s="138"/>
      <c r="BK382" s="138"/>
      <c r="BL382" s="138"/>
      <c r="BM382" s="138"/>
      <c r="BN382" s="138"/>
      <c r="BO382" s="138"/>
      <c r="BP382" s="138"/>
      <c r="BQ382" s="138"/>
      <c r="BR382" s="138"/>
      <c r="BS382" s="138"/>
      <c r="BT382" s="138"/>
    </row>
    <row r="383" spans="1:78" ht="12.75" hidden="1" customHeight="1" outlineLevel="1">
      <c r="A383" s="12"/>
      <c r="B383" s="154"/>
      <c r="C383" s="255" t="str">
        <f>+'CTAS. ADMON. CENTRAL'!I5</f>
        <v>RP.AACC</v>
      </c>
      <c r="D383" s="255" t="str">
        <f>+'CTAS. ADMON. CENTRAL'!I4</f>
        <v>Rentas de la propiedad (D.4)</v>
      </c>
      <c r="E383" s="148" t="s">
        <v>1</v>
      </c>
      <c r="F383" s="148" t="s">
        <v>35</v>
      </c>
      <c r="G383" s="63"/>
      <c r="H383" s="249"/>
      <c r="I383" s="249"/>
      <c r="J383" s="249"/>
      <c r="K383" s="249"/>
      <c r="L383" s="1369" t="s">
        <v>557</v>
      </c>
      <c r="M383" s="1369"/>
      <c r="N383" s="1369"/>
      <c r="O383" s="1369"/>
      <c r="P383" s="1369"/>
      <c r="Q383" s="1369"/>
      <c r="R383" s="1369"/>
      <c r="S383" s="1369"/>
      <c r="T383" s="1369"/>
      <c r="U383" s="1369"/>
      <c r="V383" s="1369"/>
      <c r="W383" s="1369"/>
      <c r="X383" s="1369"/>
      <c r="Y383" s="1369"/>
      <c r="Z383" s="1369"/>
      <c r="AA383" s="1369"/>
      <c r="AB383" s="1369"/>
      <c r="AC383" s="1369"/>
      <c r="AD383" s="1369"/>
      <c r="AE383" s="1369"/>
      <c r="AF383" s="1369"/>
      <c r="AG383" s="1369"/>
      <c r="AH383" s="1369"/>
      <c r="AI383" s="1369"/>
      <c r="AJ383" s="1369"/>
      <c r="AK383" s="1369"/>
      <c r="AL383" s="1369"/>
      <c r="AM383" s="1369"/>
      <c r="AN383" s="1369"/>
      <c r="AO383" s="1369"/>
      <c r="AP383" s="1369"/>
      <c r="AQ383" s="1369"/>
      <c r="AR383" s="1369"/>
      <c r="AS383" s="1369"/>
      <c r="AT383" s="1369"/>
      <c r="AU383" s="1369"/>
      <c r="AV383" s="1369"/>
      <c r="AW383" s="1370" t="s">
        <v>555</v>
      </c>
      <c r="AX383" s="1370"/>
      <c r="AY383" s="1370"/>
      <c r="AZ383" s="1370"/>
      <c r="BA383" s="1370"/>
      <c r="BB383" s="1370"/>
      <c r="BC383" s="1370"/>
      <c r="BD383" s="1370"/>
      <c r="BE383" s="1370"/>
      <c r="BF383" s="1370"/>
      <c r="BG383" s="1370"/>
      <c r="BH383" s="1370"/>
      <c r="BI383" s="1370"/>
      <c r="BJ383" s="1370"/>
      <c r="BK383" s="1370"/>
      <c r="BL383" s="1370"/>
      <c r="BM383" s="1370"/>
      <c r="BN383" s="1370"/>
      <c r="BO383" s="1370"/>
      <c r="BP383" s="1370"/>
      <c r="BQ383" s="1370"/>
      <c r="BR383" s="1370"/>
      <c r="BS383" s="1370"/>
      <c r="BT383" s="1370"/>
      <c r="BU383" s="1370"/>
      <c r="BV383" s="1370"/>
      <c r="BW383" s="1370"/>
      <c r="BX383" s="1370"/>
      <c r="BY383" s="1370"/>
      <c r="BZ383" s="1370"/>
    </row>
    <row r="384" spans="1:78" ht="12.75" hidden="1" customHeight="1" outlineLevel="1">
      <c r="A384" s="12"/>
      <c r="B384" s="154"/>
      <c r="C384" s="255" t="str">
        <f>+'CTAS. ADMON. CENTRAL'!J5</f>
        <v>IRP.AACC</v>
      </c>
      <c r="D384" s="255" t="str">
        <f>+'CTAS. ADMON. CENTRAL'!J4</f>
        <v>Impuestos corrientes sobre la renta, el patrimonio, etc. (D.5)</v>
      </c>
      <c r="E384" s="148" t="s">
        <v>1</v>
      </c>
      <c r="F384" s="148" t="s">
        <v>35</v>
      </c>
      <c r="G384" s="63"/>
      <c r="H384" s="249"/>
      <c r="I384" s="249"/>
      <c r="J384" s="249"/>
      <c r="K384" s="249"/>
      <c r="L384" s="1369" t="s">
        <v>557</v>
      </c>
      <c r="M384" s="1369"/>
      <c r="N384" s="1369"/>
      <c r="O384" s="1369"/>
      <c r="P384" s="1369"/>
      <c r="Q384" s="1369"/>
      <c r="R384" s="1369"/>
      <c r="S384" s="1369"/>
      <c r="T384" s="1369"/>
      <c r="U384" s="1369"/>
      <c r="V384" s="1369"/>
      <c r="W384" s="1369"/>
      <c r="X384" s="1369"/>
      <c r="Y384" s="1369"/>
      <c r="Z384" s="1369"/>
      <c r="AA384" s="1369"/>
      <c r="AB384" s="1369"/>
      <c r="AC384" s="1369"/>
      <c r="AD384" s="1369"/>
      <c r="AE384" s="1369"/>
      <c r="AF384" s="1369"/>
      <c r="AG384" s="1369"/>
      <c r="AH384" s="1369"/>
      <c r="AI384" s="1369"/>
      <c r="AJ384" s="1369"/>
      <c r="AK384" s="1369"/>
      <c r="AL384" s="1369"/>
      <c r="AM384" s="1369"/>
      <c r="AN384" s="1369"/>
      <c r="AO384" s="1369"/>
      <c r="AP384" s="1369"/>
      <c r="AQ384" s="1369"/>
      <c r="AR384" s="1369"/>
      <c r="AS384" s="1369"/>
      <c r="AT384" s="1369"/>
      <c r="AU384" s="1369"/>
      <c r="AV384" s="1369"/>
      <c r="AW384" s="1370" t="s">
        <v>555</v>
      </c>
      <c r="AX384" s="1370"/>
      <c r="AY384" s="1370"/>
      <c r="AZ384" s="1370"/>
      <c r="BA384" s="1370"/>
      <c r="BB384" s="1370"/>
      <c r="BC384" s="1370"/>
      <c r="BD384" s="1370"/>
      <c r="BE384" s="1370"/>
      <c r="BF384" s="1370"/>
      <c r="BG384" s="1370"/>
      <c r="BH384" s="1370"/>
      <c r="BI384" s="1370"/>
      <c r="BJ384" s="1370"/>
      <c r="BK384" s="1370"/>
      <c r="BL384" s="1370"/>
      <c r="BM384" s="1370"/>
      <c r="BN384" s="1370"/>
      <c r="BO384" s="1370"/>
      <c r="BP384" s="1370"/>
      <c r="BQ384" s="1370"/>
      <c r="BR384" s="1370"/>
      <c r="BS384" s="1370"/>
      <c r="BT384" s="1370"/>
      <c r="BU384" s="1370"/>
      <c r="BV384" s="1370"/>
      <c r="BW384" s="1370"/>
      <c r="BX384" s="1370"/>
      <c r="BY384" s="1370"/>
      <c r="BZ384" s="1370"/>
    </row>
    <row r="385" spans="1:78" ht="12.75" hidden="1" customHeight="1" outlineLevel="1">
      <c r="A385" s="12"/>
      <c r="B385" s="154"/>
      <c r="C385" s="255" t="str">
        <f>+'CTAS. ADMON. CENTRAL'!K5</f>
        <v>CS.AACC</v>
      </c>
      <c r="D385" s="255" t="str">
        <f>+'CTAS. ADMON. CENTRAL'!K4</f>
        <v>Cotizaciones sociales (D.61)</v>
      </c>
      <c r="E385" s="148" t="s">
        <v>1</v>
      </c>
      <c r="F385" s="148" t="s">
        <v>35</v>
      </c>
      <c r="G385" s="63"/>
      <c r="H385" s="249"/>
      <c r="I385" s="249"/>
      <c r="J385" s="249"/>
      <c r="K385" s="249"/>
      <c r="L385" s="1369" t="s">
        <v>557</v>
      </c>
      <c r="M385" s="1369"/>
      <c r="N385" s="1369"/>
      <c r="O385" s="1369"/>
      <c r="P385" s="1369"/>
      <c r="Q385" s="1369"/>
      <c r="R385" s="1369"/>
      <c r="S385" s="1369"/>
      <c r="T385" s="1369"/>
      <c r="U385" s="1369"/>
      <c r="V385" s="1369"/>
      <c r="W385" s="1369"/>
      <c r="X385" s="1369"/>
      <c r="Y385" s="1369"/>
      <c r="Z385" s="1369"/>
      <c r="AA385" s="1369"/>
      <c r="AB385" s="1369"/>
      <c r="AC385" s="1369"/>
      <c r="AD385" s="1369"/>
      <c r="AE385" s="1369"/>
      <c r="AF385" s="1369"/>
      <c r="AG385" s="1369"/>
      <c r="AH385" s="1369"/>
      <c r="AI385" s="1369"/>
      <c r="AJ385" s="1369"/>
      <c r="AK385" s="1369"/>
      <c r="AL385" s="1369"/>
      <c r="AM385" s="1369"/>
      <c r="AN385" s="1369"/>
      <c r="AO385" s="1369"/>
      <c r="AP385" s="1369"/>
      <c r="AQ385" s="1369"/>
      <c r="AR385" s="1369"/>
      <c r="AS385" s="1369"/>
      <c r="AT385" s="1369"/>
      <c r="AU385" s="1369"/>
      <c r="AV385" s="1369"/>
      <c r="AW385" s="1370" t="s">
        <v>555</v>
      </c>
      <c r="AX385" s="1370"/>
      <c r="AY385" s="1370"/>
      <c r="AZ385" s="1370"/>
      <c r="BA385" s="1370"/>
      <c r="BB385" s="1370"/>
      <c r="BC385" s="1370"/>
      <c r="BD385" s="1370"/>
      <c r="BE385" s="1370"/>
      <c r="BF385" s="1370"/>
      <c r="BG385" s="1370"/>
      <c r="BH385" s="1370"/>
      <c r="BI385" s="1370"/>
      <c r="BJ385" s="1370"/>
      <c r="BK385" s="1370"/>
      <c r="BL385" s="1370"/>
      <c r="BM385" s="1370"/>
      <c r="BN385" s="1370"/>
      <c r="BO385" s="1370"/>
      <c r="BP385" s="1370"/>
      <c r="BQ385" s="1370"/>
      <c r="BR385" s="1370"/>
      <c r="BS385" s="1370"/>
      <c r="BT385" s="1370"/>
      <c r="BU385" s="1370"/>
      <c r="BV385" s="1370"/>
      <c r="BW385" s="1370"/>
      <c r="BX385" s="1370"/>
      <c r="BY385" s="1370"/>
      <c r="BZ385" s="1370"/>
    </row>
    <row r="386" spans="1:78" ht="12.75" hidden="1" customHeight="1" outlineLevel="1">
      <c r="A386" s="12"/>
      <c r="B386" s="154"/>
      <c r="C386" s="255" t="str">
        <f>+'CTAS. ADMON. CENTRAL'!L5</f>
        <v>TrC.AACC</v>
      </c>
      <c r="D386" s="255" t="str">
        <f>+'CTAS. ADMON. CENTRAL'!L4</f>
        <v>Transferencias corrientes (D.7)</v>
      </c>
      <c r="E386" s="148" t="s">
        <v>1</v>
      </c>
      <c r="F386" s="148" t="s">
        <v>35</v>
      </c>
      <c r="G386" s="63"/>
      <c r="H386" s="249"/>
      <c r="I386" s="249"/>
      <c r="J386" s="249"/>
      <c r="K386" s="249"/>
      <c r="L386" s="1369" t="s">
        <v>557</v>
      </c>
      <c r="M386" s="1369"/>
      <c r="N386" s="1369"/>
      <c r="O386" s="1369"/>
      <c r="P386" s="1369"/>
      <c r="Q386" s="1369"/>
      <c r="R386" s="1369"/>
      <c r="S386" s="1369"/>
      <c r="T386" s="1369"/>
      <c r="U386" s="1369"/>
      <c r="V386" s="1369"/>
      <c r="W386" s="1369"/>
      <c r="X386" s="1369"/>
      <c r="Y386" s="1369"/>
      <c r="Z386" s="1369"/>
      <c r="AA386" s="1369"/>
      <c r="AB386" s="1369"/>
      <c r="AC386" s="1369"/>
      <c r="AD386" s="1369"/>
      <c r="AE386" s="1369"/>
      <c r="AF386" s="1369"/>
      <c r="AG386" s="1369"/>
      <c r="AH386" s="1369"/>
      <c r="AI386" s="1369"/>
      <c r="AJ386" s="1369"/>
      <c r="AK386" s="1369"/>
      <c r="AL386" s="1369"/>
      <c r="AM386" s="1369"/>
      <c r="AN386" s="1369"/>
      <c r="AO386" s="1369"/>
      <c r="AP386" s="1369"/>
      <c r="AQ386" s="1369"/>
      <c r="AR386" s="1369"/>
      <c r="AS386" s="1369"/>
      <c r="AT386" s="1369"/>
      <c r="AU386" s="1369"/>
      <c r="AV386" s="1369"/>
      <c r="AW386" s="1370" t="s">
        <v>555</v>
      </c>
      <c r="AX386" s="1370"/>
      <c r="AY386" s="1370"/>
      <c r="AZ386" s="1370"/>
      <c r="BA386" s="1370"/>
      <c r="BB386" s="1370"/>
      <c r="BC386" s="1370"/>
      <c r="BD386" s="1370"/>
      <c r="BE386" s="1370"/>
      <c r="BF386" s="1370"/>
      <c r="BG386" s="1370"/>
      <c r="BH386" s="1370"/>
      <c r="BI386" s="1370"/>
      <c r="BJ386" s="1370"/>
      <c r="BK386" s="1370"/>
      <c r="BL386" s="1370"/>
      <c r="BM386" s="1370"/>
      <c r="BN386" s="1370"/>
      <c r="BO386" s="1370"/>
      <c r="BP386" s="1370"/>
      <c r="BQ386" s="1370"/>
      <c r="BR386" s="1370"/>
      <c r="BS386" s="1370"/>
      <c r="BT386" s="1370"/>
      <c r="BU386" s="1370"/>
      <c r="BV386" s="1370"/>
      <c r="BW386" s="1370"/>
      <c r="BX386" s="1370"/>
      <c r="BY386" s="1370"/>
      <c r="BZ386" s="1370"/>
    </row>
    <row r="387" spans="1:78" ht="12.75" hidden="1" customHeight="1" outlineLevel="1">
      <c r="A387" s="12"/>
      <c r="B387" s="154"/>
      <c r="C387" s="255" t="str">
        <f>+'CTAS. ADMON. CENTRAL'!M5</f>
        <v>RCAP.AACC</v>
      </c>
      <c r="D387" s="255" t="str">
        <f>+'CTAS. ADMON. CENTRAL'!M4</f>
        <v>RECURSOS  DE CAPITAL</v>
      </c>
      <c r="E387" s="148" t="s">
        <v>1</v>
      </c>
      <c r="F387" s="148" t="s">
        <v>35</v>
      </c>
      <c r="G387" s="63"/>
      <c r="H387" s="249"/>
      <c r="I387" s="249"/>
      <c r="J387" s="249"/>
      <c r="K387" s="249"/>
      <c r="L387" s="1369" t="s">
        <v>557</v>
      </c>
      <c r="M387" s="1369"/>
      <c r="N387" s="1369"/>
      <c r="O387" s="1369"/>
      <c r="P387" s="1369"/>
      <c r="Q387" s="1369"/>
      <c r="R387" s="1369"/>
      <c r="S387" s="1369"/>
      <c r="T387" s="1369"/>
      <c r="U387" s="1369"/>
      <c r="V387" s="1369"/>
      <c r="W387" s="1369"/>
      <c r="X387" s="1369"/>
      <c r="Y387" s="1369"/>
      <c r="Z387" s="1369"/>
      <c r="AA387" s="1369"/>
      <c r="AB387" s="1369"/>
      <c r="AC387" s="1369"/>
      <c r="AD387" s="1369"/>
      <c r="AE387" s="1369"/>
      <c r="AF387" s="1369"/>
      <c r="AG387" s="1369"/>
      <c r="AH387" s="1369"/>
      <c r="AI387" s="1369"/>
      <c r="AJ387" s="1369"/>
      <c r="AK387" s="1369"/>
      <c r="AL387" s="1369"/>
      <c r="AM387" s="1369"/>
      <c r="AN387" s="1369"/>
      <c r="AO387" s="1369"/>
      <c r="AP387" s="1369"/>
      <c r="AQ387" s="1369"/>
      <c r="AR387" s="1369"/>
      <c r="AS387" s="1369"/>
      <c r="AT387" s="1369"/>
      <c r="AU387" s="1369"/>
      <c r="AV387" s="1369"/>
      <c r="AW387" s="1370" t="s">
        <v>555</v>
      </c>
      <c r="AX387" s="1370"/>
      <c r="AY387" s="1370"/>
      <c r="AZ387" s="1370"/>
      <c r="BA387" s="1370"/>
      <c r="BB387" s="1370"/>
      <c r="BC387" s="1370"/>
      <c r="BD387" s="1370"/>
      <c r="BE387" s="1370"/>
      <c r="BF387" s="1370"/>
      <c r="BG387" s="1370"/>
      <c r="BH387" s="1370"/>
      <c r="BI387" s="1370"/>
      <c r="BJ387" s="1370"/>
      <c r="BK387" s="1370"/>
      <c r="BL387" s="1370"/>
      <c r="BM387" s="1370"/>
      <c r="BN387" s="1370"/>
      <c r="BO387" s="1370"/>
      <c r="BP387" s="1370"/>
      <c r="BQ387" s="1370"/>
      <c r="BR387" s="1370"/>
      <c r="BS387" s="1370"/>
      <c r="BT387" s="1370"/>
      <c r="BU387" s="1370"/>
      <c r="BV387" s="1370"/>
      <c r="BW387" s="1370"/>
      <c r="BX387" s="1370"/>
      <c r="BY387" s="1370"/>
      <c r="BZ387" s="1370"/>
    </row>
    <row r="388" spans="1:78" ht="12.75" hidden="1" customHeight="1" outlineLevel="1">
      <c r="A388" s="12"/>
      <c r="B388" s="154"/>
      <c r="C388" s="255" t="str">
        <f>+'CTAS. ADMON. CENTRAL'!N5</f>
        <v>ENF.AACC</v>
      </c>
      <c r="D388" s="255" t="str">
        <f>+'CTAS. ADMON. CENTRAL'!N4</f>
        <v>EMPLEOS NO FINANCIEROS</v>
      </c>
      <c r="E388" s="148" t="s">
        <v>1</v>
      </c>
      <c r="F388" s="148" t="s">
        <v>35</v>
      </c>
      <c r="G388" s="63"/>
      <c r="H388" s="249"/>
      <c r="I388" s="249"/>
      <c r="J388" s="249"/>
      <c r="K388" s="249"/>
      <c r="L388" s="1369" t="s">
        <v>557</v>
      </c>
      <c r="M388" s="1369"/>
      <c r="N388" s="1369"/>
      <c r="O388" s="1369"/>
      <c r="P388" s="1369"/>
      <c r="Q388" s="1369"/>
      <c r="R388" s="1369"/>
      <c r="S388" s="1369"/>
      <c r="T388" s="1369"/>
      <c r="U388" s="1369"/>
      <c r="V388" s="1369"/>
      <c r="W388" s="1369"/>
      <c r="X388" s="1369"/>
      <c r="Y388" s="1369"/>
      <c r="Z388" s="1369"/>
      <c r="AA388" s="1369"/>
      <c r="AB388" s="1369"/>
      <c r="AC388" s="1369"/>
      <c r="AD388" s="1369"/>
      <c r="AE388" s="1369"/>
      <c r="AF388" s="1369"/>
      <c r="AG388" s="1369"/>
      <c r="AH388" s="1369"/>
      <c r="AI388" s="1369"/>
      <c r="AJ388" s="1369"/>
      <c r="AK388" s="1369"/>
      <c r="AL388" s="1369"/>
      <c r="AM388" s="1369"/>
      <c r="AN388" s="1369"/>
      <c r="AO388" s="1369"/>
      <c r="AP388" s="1369"/>
      <c r="AQ388" s="1369"/>
      <c r="AR388" s="1369"/>
      <c r="AS388" s="1369"/>
      <c r="AT388" s="1369"/>
      <c r="AU388" s="1369"/>
      <c r="AV388" s="1369"/>
      <c r="AW388" s="1370" t="s">
        <v>555</v>
      </c>
      <c r="AX388" s="1370"/>
      <c r="AY388" s="1370"/>
      <c r="AZ388" s="1370"/>
      <c r="BA388" s="1370"/>
      <c r="BB388" s="1370"/>
      <c r="BC388" s="1370"/>
      <c r="BD388" s="1370"/>
      <c r="BE388" s="1370"/>
      <c r="BF388" s="1370"/>
      <c r="BG388" s="1370"/>
      <c r="BH388" s="1370"/>
      <c r="BI388" s="1370"/>
      <c r="BJ388" s="1370"/>
      <c r="BK388" s="1370"/>
      <c r="BL388" s="1370"/>
      <c r="BM388" s="1370"/>
      <c r="BN388" s="1370"/>
      <c r="BO388" s="1370"/>
      <c r="BP388" s="1370"/>
      <c r="BQ388" s="1370"/>
      <c r="BR388" s="1370"/>
      <c r="BS388" s="1370"/>
      <c r="BT388" s="1370"/>
      <c r="BU388" s="1370"/>
      <c r="BV388" s="1370"/>
      <c r="BW388" s="1370"/>
      <c r="BX388" s="1370"/>
      <c r="BY388" s="1370"/>
      <c r="BZ388" s="1370"/>
    </row>
    <row r="389" spans="1:78" ht="12.75" hidden="1" customHeight="1" outlineLevel="1">
      <c r="A389" s="12"/>
      <c r="B389" s="154"/>
      <c r="C389" s="255" t="str">
        <f>+'CTAS. ADMON. CENTRAL'!O5</f>
        <v>EC.AACC</v>
      </c>
      <c r="D389" s="255" t="str">
        <f>+'CTAS. ADMON. CENTRAL'!O4</f>
        <v>EMPLEOS CORRIENTES</v>
      </c>
      <c r="E389" s="148" t="s">
        <v>1</v>
      </c>
      <c r="F389" s="148" t="s">
        <v>35</v>
      </c>
      <c r="G389" s="63"/>
      <c r="H389" s="249"/>
      <c r="I389" s="249"/>
      <c r="J389" s="249"/>
      <c r="K389" s="249"/>
      <c r="L389" s="1369" t="s">
        <v>557</v>
      </c>
      <c r="M389" s="1369"/>
      <c r="N389" s="1369"/>
      <c r="O389" s="1369"/>
      <c r="P389" s="1369"/>
      <c r="Q389" s="1369"/>
      <c r="R389" s="1369"/>
      <c r="S389" s="1369"/>
      <c r="T389" s="1369"/>
      <c r="U389" s="1369"/>
      <c r="V389" s="1369"/>
      <c r="W389" s="1369"/>
      <c r="X389" s="1369"/>
      <c r="Y389" s="1369"/>
      <c r="Z389" s="1369"/>
      <c r="AA389" s="1369"/>
      <c r="AB389" s="1369"/>
      <c r="AC389" s="1369"/>
      <c r="AD389" s="1369"/>
      <c r="AE389" s="1369"/>
      <c r="AF389" s="1369"/>
      <c r="AG389" s="1369"/>
      <c r="AH389" s="1369"/>
      <c r="AI389" s="1369"/>
      <c r="AJ389" s="1369"/>
      <c r="AK389" s="1369"/>
      <c r="AL389" s="1369"/>
      <c r="AM389" s="1369"/>
      <c r="AN389" s="1369"/>
      <c r="AO389" s="1369"/>
      <c r="AP389" s="1369"/>
      <c r="AQ389" s="1369"/>
      <c r="AR389" s="1369"/>
      <c r="AS389" s="1369"/>
      <c r="AT389" s="1369"/>
      <c r="AU389" s="1369"/>
      <c r="AV389" s="1369"/>
      <c r="AW389" s="1370" t="s">
        <v>555</v>
      </c>
      <c r="AX389" s="1370"/>
      <c r="AY389" s="1370"/>
      <c r="AZ389" s="1370"/>
      <c r="BA389" s="1370"/>
      <c r="BB389" s="1370"/>
      <c r="BC389" s="1370"/>
      <c r="BD389" s="1370"/>
      <c r="BE389" s="1370"/>
      <c r="BF389" s="1370"/>
      <c r="BG389" s="1370"/>
      <c r="BH389" s="1370"/>
      <c r="BI389" s="1370"/>
      <c r="BJ389" s="1370"/>
      <c r="BK389" s="1370"/>
      <c r="BL389" s="1370"/>
      <c r="BM389" s="1370"/>
      <c r="BN389" s="1370"/>
      <c r="BO389" s="1370"/>
      <c r="BP389" s="1370"/>
      <c r="BQ389" s="1370"/>
      <c r="BR389" s="1370"/>
      <c r="BS389" s="1370"/>
      <c r="BT389" s="1370"/>
      <c r="BU389" s="1370"/>
      <c r="BV389" s="1370"/>
      <c r="BW389" s="1370"/>
      <c r="BX389" s="1370"/>
      <c r="BY389" s="1370"/>
      <c r="BZ389" s="1370"/>
    </row>
    <row r="390" spans="1:78" ht="12.75" hidden="1" customHeight="1" outlineLevel="1">
      <c r="A390" s="12"/>
      <c r="B390" s="154"/>
      <c r="C390" s="255" t="str">
        <f>+'CTAS. ADMON. CENTRAL'!P5</f>
        <v>RA.AACC</v>
      </c>
      <c r="D390" s="255" t="str">
        <f>+'CTAS. ADMON. CENTRAL'!P4</f>
        <v>Remuneracion de asalariados</v>
      </c>
      <c r="E390" s="148" t="s">
        <v>1</v>
      </c>
      <c r="F390" s="148" t="s">
        <v>35</v>
      </c>
      <c r="G390" s="63"/>
      <c r="H390" s="249"/>
      <c r="I390" s="249"/>
      <c r="J390" s="249"/>
      <c r="K390" s="249"/>
      <c r="L390" s="1369" t="s">
        <v>557</v>
      </c>
      <c r="M390" s="1369"/>
      <c r="N390" s="1369"/>
      <c r="O390" s="1369"/>
      <c r="P390" s="1369"/>
      <c r="Q390" s="1369"/>
      <c r="R390" s="1369"/>
      <c r="S390" s="1369"/>
      <c r="T390" s="1369"/>
      <c r="U390" s="1369"/>
      <c r="V390" s="1369"/>
      <c r="W390" s="1369"/>
      <c r="X390" s="1369"/>
      <c r="Y390" s="1369"/>
      <c r="Z390" s="1369"/>
      <c r="AA390" s="1369"/>
      <c r="AB390" s="1369"/>
      <c r="AC390" s="1369"/>
      <c r="AD390" s="1369"/>
      <c r="AE390" s="1369"/>
      <c r="AF390" s="1369"/>
      <c r="AG390" s="1369"/>
      <c r="AH390" s="1369"/>
      <c r="AI390" s="1369"/>
      <c r="AJ390" s="1369"/>
      <c r="AK390" s="1369"/>
      <c r="AL390" s="1369"/>
      <c r="AM390" s="1369"/>
      <c r="AN390" s="1369"/>
      <c r="AO390" s="1369"/>
      <c r="AP390" s="1369"/>
      <c r="AQ390" s="1369"/>
      <c r="AR390" s="1369"/>
      <c r="AS390" s="1369"/>
      <c r="AT390" s="1369"/>
      <c r="AU390" s="1369"/>
      <c r="AV390" s="1369"/>
      <c r="AW390" s="1370" t="s">
        <v>555</v>
      </c>
      <c r="AX390" s="1370"/>
      <c r="AY390" s="1370"/>
      <c r="AZ390" s="1370"/>
      <c r="BA390" s="1370"/>
      <c r="BB390" s="1370"/>
      <c r="BC390" s="1370"/>
      <c r="BD390" s="1370"/>
      <c r="BE390" s="1370"/>
      <c r="BF390" s="1370"/>
      <c r="BG390" s="1370"/>
      <c r="BH390" s="1370"/>
      <c r="BI390" s="1370"/>
      <c r="BJ390" s="1370"/>
      <c r="BK390" s="1370"/>
      <c r="BL390" s="1370"/>
      <c r="BM390" s="1370"/>
      <c r="BN390" s="1370"/>
      <c r="BO390" s="1370"/>
      <c r="BP390" s="1370"/>
      <c r="BQ390" s="1370"/>
      <c r="BR390" s="1370"/>
      <c r="BS390" s="1370"/>
      <c r="BT390" s="1370"/>
      <c r="BU390" s="1370"/>
      <c r="BV390" s="1370"/>
      <c r="BW390" s="1370"/>
      <c r="BX390" s="1370"/>
      <c r="BY390" s="1370"/>
      <c r="BZ390" s="1370"/>
    </row>
    <row r="391" spans="1:78" ht="12.75" hidden="1" customHeight="1" outlineLevel="1">
      <c r="A391" s="12"/>
      <c r="B391" s="154"/>
      <c r="C391" s="255" t="str">
        <f>+'CTAS. ADMON. CENTRAL'!Q5</f>
        <v>CI.AACC</v>
      </c>
      <c r="D391" s="255" t="str">
        <f>+'CTAS. ADMON. CENTRAL'!Q4</f>
        <v>Consumos intermedios</v>
      </c>
      <c r="E391" s="148" t="s">
        <v>1</v>
      </c>
      <c r="F391" s="148" t="s">
        <v>35</v>
      </c>
      <c r="G391" s="63"/>
      <c r="H391" s="249"/>
      <c r="I391" s="249"/>
      <c r="J391" s="249"/>
      <c r="K391" s="249"/>
      <c r="L391" s="1369" t="s">
        <v>557</v>
      </c>
      <c r="M391" s="1369"/>
      <c r="N391" s="1369"/>
      <c r="O391" s="1369"/>
      <c r="P391" s="1369"/>
      <c r="Q391" s="1369"/>
      <c r="R391" s="1369"/>
      <c r="S391" s="1369"/>
      <c r="T391" s="1369"/>
      <c r="U391" s="1369"/>
      <c r="V391" s="1369"/>
      <c r="W391" s="1369"/>
      <c r="X391" s="1369"/>
      <c r="Y391" s="1369"/>
      <c r="Z391" s="1369"/>
      <c r="AA391" s="1369"/>
      <c r="AB391" s="1369"/>
      <c r="AC391" s="1369"/>
      <c r="AD391" s="1369"/>
      <c r="AE391" s="1369"/>
      <c r="AF391" s="1369"/>
      <c r="AG391" s="1369"/>
      <c r="AH391" s="1369"/>
      <c r="AI391" s="1369"/>
      <c r="AJ391" s="1369"/>
      <c r="AK391" s="1369"/>
      <c r="AL391" s="1369"/>
      <c r="AM391" s="1369"/>
      <c r="AN391" s="1369"/>
      <c r="AO391" s="1369"/>
      <c r="AP391" s="1369"/>
      <c r="AQ391" s="1369"/>
      <c r="AR391" s="1369"/>
      <c r="AS391" s="1369"/>
      <c r="AT391" s="1369"/>
      <c r="AU391" s="1369"/>
      <c r="AV391" s="1369"/>
      <c r="AW391" s="1370" t="s">
        <v>555</v>
      </c>
      <c r="AX391" s="1370"/>
      <c r="AY391" s="1370"/>
      <c r="AZ391" s="1370"/>
      <c r="BA391" s="1370"/>
      <c r="BB391" s="1370"/>
      <c r="BC391" s="1370"/>
      <c r="BD391" s="1370"/>
      <c r="BE391" s="1370"/>
      <c r="BF391" s="1370"/>
      <c r="BG391" s="1370"/>
      <c r="BH391" s="1370"/>
      <c r="BI391" s="1370"/>
      <c r="BJ391" s="1370"/>
      <c r="BK391" s="1370"/>
      <c r="BL391" s="1370"/>
      <c r="BM391" s="1370"/>
      <c r="BN391" s="1370"/>
      <c r="BO391" s="1370"/>
      <c r="BP391" s="1370"/>
      <c r="BQ391" s="1370"/>
      <c r="BR391" s="1370"/>
      <c r="BS391" s="1370"/>
      <c r="BT391" s="1370"/>
      <c r="BU391" s="1370"/>
      <c r="BV391" s="1370"/>
      <c r="BW391" s="1370"/>
      <c r="BX391" s="1370"/>
      <c r="BY391" s="1370"/>
      <c r="BZ391" s="1370"/>
    </row>
    <row r="392" spans="1:78" ht="12.75" hidden="1" customHeight="1" outlineLevel="1">
      <c r="A392" s="12"/>
      <c r="B392" s="154"/>
      <c r="C392" s="255" t="str">
        <f>+'CTAS. ADMON. CENTRAL'!R5</f>
        <v>TrSESP.AACC</v>
      </c>
      <c r="D392" s="255" t="str">
        <f>+'CTAS. ADMON. CENTRAL'!R4</f>
        <v>Prestaciones sociales = Pres. sociales distintas a las transferencias sociales en especie + Transferencias sociales en especie (producción adquirida en el mercado)</v>
      </c>
      <c r="E392" s="148" t="s">
        <v>1</v>
      </c>
      <c r="F392" s="148" t="s">
        <v>35</v>
      </c>
      <c r="G392" s="63"/>
      <c r="H392" s="249"/>
      <c r="I392" s="249"/>
      <c r="J392" s="249"/>
      <c r="K392" s="249"/>
      <c r="L392" s="1369" t="s">
        <v>557</v>
      </c>
      <c r="M392" s="1369"/>
      <c r="N392" s="1369"/>
      <c r="O392" s="1369"/>
      <c r="P392" s="1369"/>
      <c r="Q392" s="1369"/>
      <c r="R392" s="1369"/>
      <c r="S392" s="1369"/>
      <c r="T392" s="1369"/>
      <c r="U392" s="1369"/>
      <c r="V392" s="1369"/>
      <c r="W392" s="1369"/>
      <c r="X392" s="1369"/>
      <c r="Y392" s="1369"/>
      <c r="Z392" s="1369"/>
      <c r="AA392" s="1369"/>
      <c r="AB392" s="1369"/>
      <c r="AC392" s="1369"/>
      <c r="AD392" s="1369"/>
      <c r="AE392" s="1369"/>
      <c r="AF392" s="1369"/>
      <c r="AG392" s="1369"/>
      <c r="AH392" s="1369"/>
      <c r="AI392" s="1369"/>
      <c r="AJ392" s="1369"/>
      <c r="AK392" s="1369"/>
      <c r="AL392" s="1369"/>
      <c r="AM392" s="1369"/>
      <c r="AN392" s="1369"/>
      <c r="AO392" s="1369"/>
      <c r="AP392" s="1369"/>
      <c r="AQ392" s="1369"/>
      <c r="AR392" s="1369"/>
      <c r="AS392" s="1369"/>
      <c r="AT392" s="1369"/>
      <c r="AU392" s="1369"/>
      <c r="AV392" s="1369"/>
      <c r="AW392" s="1370" t="s">
        <v>555</v>
      </c>
      <c r="AX392" s="1370"/>
      <c r="AY392" s="1370"/>
      <c r="AZ392" s="1370"/>
      <c r="BA392" s="1370"/>
      <c r="BB392" s="1370"/>
      <c r="BC392" s="1370"/>
      <c r="BD392" s="1370"/>
      <c r="BE392" s="1370"/>
      <c r="BF392" s="1370"/>
      <c r="BG392" s="1370"/>
      <c r="BH392" s="1370"/>
      <c r="BI392" s="1370"/>
      <c r="BJ392" s="1370"/>
      <c r="BK392" s="1370"/>
      <c r="BL392" s="1370"/>
      <c r="BM392" s="1370"/>
      <c r="BN392" s="1370"/>
      <c r="BO392" s="1370"/>
      <c r="BP392" s="1370"/>
      <c r="BQ392" s="1370"/>
      <c r="BR392" s="1370"/>
      <c r="BS392" s="1370"/>
      <c r="BT392" s="1370"/>
      <c r="BU392" s="1370"/>
      <c r="BV392" s="1370"/>
      <c r="BW392" s="1370"/>
      <c r="BX392" s="1370"/>
      <c r="BY392" s="1370"/>
      <c r="BZ392" s="1370"/>
    </row>
    <row r="393" spans="1:78" ht="14.15" hidden="1" customHeight="1" outlineLevel="1">
      <c r="A393" s="12"/>
      <c r="B393" s="154"/>
      <c r="C393" s="255" t="str">
        <f>+'CTAS. ADMON. CENTRAL'!S5</f>
        <v>SubvExpl.AACC</v>
      </c>
      <c r="D393" s="255" t="str">
        <f>+'CTAS. ADMON. CENTRAL'!S4</f>
        <v>Subvenciones de explotación = (subvenciones a los productos + Otras subvenciones a la producción) [D.3]</v>
      </c>
      <c r="E393" s="148" t="s">
        <v>1</v>
      </c>
      <c r="F393" s="148" t="s">
        <v>35</v>
      </c>
      <c r="G393" s="63"/>
      <c r="H393" s="249"/>
      <c r="I393" s="249"/>
      <c r="J393" s="249"/>
      <c r="K393" s="249"/>
      <c r="L393" s="1369" t="s">
        <v>557</v>
      </c>
      <c r="M393" s="1369"/>
      <c r="N393" s="1369"/>
      <c r="O393" s="1369"/>
      <c r="P393" s="1369"/>
      <c r="Q393" s="1369"/>
      <c r="R393" s="1369"/>
      <c r="S393" s="1369"/>
      <c r="T393" s="1369"/>
      <c r="U393" s="1369"/>
      <c r="V393" s="1369"/>
      <c r="W393" s="1369"/>
      <c r="X393" s="1369"/>
      <c r="Y393" s="1369"/>
      <c r="Z393" s="1369"/>
      <c r="AA393" s="1369"/>
      <c r="AB393" s="1369"/>
      <c r="AC393" s="1369"/>
      <c r="AD393" s="1369"/>
      <c r="AE393" s="1369"/>
      <c r="AF393" s="1369"/>
      <c r="AG393" s="1369"/>
      <c r="AH393" s="1369"/>
      <c r="AI393" s="1369"/>
      <c r="AJ393" s="1369"/>
      <c r="AK393" s="1369"/>
      <c r="AL393" s="1369"/>
      <c r="AM393" s="1369"/>
      <c r="AN393" s="1369"/>
      <c r="AO393" s="1369"/>
      <c r="AP393" s="1369"/>
      <c r="AQ393" s="1369"/>
      <c r="AR393" s="1369"/>
      <c r="AS393" s="1369"/>
      <c r="AT393" s="1369"/>
      <c r="AU393" s="1369"/>
      <c r="AV393" s="1369"/>
      <c r="AW393" s="1370" t="s">
        <v>555</v>
      </c>
      <c r="AX393" s="1370"/>
      <c r="AY393" s="1370"/>
      <c r="AZ393" s="1370"/>
      <c r="BA393" s="1370"/>
      <c r="BB393" s="1370"/>
      <c r="BC393" s="1370"/>
      <c r="BD393" s="1370"/>
      <c r="BE393" s="1370"/>
      <c r="BF393" s="1370"/>
      <c r="BG393" s="1370"/>
      <c r="BH393" s="1370"/>
      <c r="BI393" s="1370"/>
      <c r="BJ393" s="1370"/>
      <c r="BK393" s="1370"/>
      <c r="BL393" s="1370"/>
      <c r="BM393" s="1370"/>
      <c r="BN393" s="1370"/>
      <c r="BO393" s="1370"/>
      <c r="BP393" s="1370"/>
      <c r="BQ393" s="1370"/>
      <c r="BR393" s="1370"/>
      <c r="BS393" s="1370"/>
      <c r="BT393" s="1370"/>
      <c r="BU393" s="1370"/>
      <c r="BV393" s="1370"/>
      <c r="BW393" s="1370"/>
      <c r="BX393" s="1370"/>
      <c r="BY393" s="1370"/>
      <c r="BZ393" s="1370"/>
    </row>
    <row r="394" spans="1:78" ht="12.75" hidden="1" customHeight="1" outlineLevel="1">
      <c r="A394" s="12"/>
      <c r="B394" s="154"/>
      <c r="C394" s="255" t="str">
        <f>+'CTAS. ADMON. CENTRAL'!T5</f>
        <v>Intr+Orp.AACC</v>
      </c>
      <c r="D394" s="255" t="str">
        <f>+'CTAS. ADMON. CENTRAL'!T4</f>
        <v>Intereses + Otras rentas de la propiedad [D.41+D.42p+…+D.45p]</v>
      </c>
      <c r="E394" s="148" t="s">
        <v>1</v>
      </c>
      <c r="F394" s="148" t="s">
        <v>35</v>
      </c>
      <c r="G394" s="63"/>
      <c r="H394" s="138"/>
      <c r="I394" s="138"/>
      <c r="J394" s="138"/>
      <c r="K394" s="138"/>
      <c r="L394" s="138"/>
      <c r="M394" s="138"/>
      <c r="N394" s="138"/>
      <c r="O394" s="138"/>
      <c r="P394" s="138"/>
      <c r="Q394" s="138"/>
      <c r="R394" s="1369" t="s">
        <v>557</v>
      </c>
      <c r="S394" s="1369"/>
      <c r="T394" s="1369"/>
      <c r="U394" s="1369"/>
      <c r="V394" s="1369"/>
      <c r="W394" s="1369"/>
      <c r="X394" s="1369"/>
      <c r="Y394" s="1369"/>
      <c r="Z394" s="1369"/>
      <c r="AA394" s="1369"/>
      <c r="AB394" s="1369"/>
      <c r="AC394" s="1369"/>
      <c r="AD394" s="1369"/>
      <c r="AE394" s="1369"/>
      <c r="AF394" s="1369"/>
      <c r="AG394" s="1369"/>
      <c r="AH394" s="1369"/>
      <c r="AI394" s="1369"/>
      <c r="AJ394" s="1369"/>
      <c r="AK394" s="1369"/>
      <c r="AL394" s="1369"/>
      <c r="AM394" s="1369"/>
      <c r="AN394" s="1369"/>
      <c r="AO394" s="1369"/>
      <c r="AP394" s="1369"/>
      <c r="AQ394" s="1369"/>
      <c r="AR394" s="1369"/>
      <c r="AS394" s="1369"/>
      <c r="AT394" s="1369"/>
      <c r="AU394" s="1369"/>
      <c r="AV394" s="1369"/>
      <c r="AW394" s="1370" t="s">
        <v>555</v>
      </c>
      <c r="AX394" s="1370"/>
      <c r="AY394" s="1370"/>
      <c r="AZ394" s="1370"/>
      <c r="BA394" s="1370"/>
      <c r="BB394" s="1370"/>
      <c r="BC394" s="1370"/>
      <c r="BD394" s="1370"/>
      <c r="BE394" s="1370"/>
      <c r="BF394" s="1370"/>
      <c r="BG394" s="1370"/>
      <c r="BH394" s="1370"/>
      <c r="BI394" s="1370"/>
      <c r="BJ394" s="1370"/>
      <c r="BK394" s="1370"/>
      <c r="BL394" s="1370"/>
      <c r="BM394" s="1370"/>
      <c r="BN394" s="1370"/>
      <c r="BO394" s="1370"/>
      <c r="BP394" s="1370"/>
      <c r="BQ394" s="1370"/>
      <c r="BR394" s="1370"/>
      <c r="BS394" s="1370"/>
      <c r="BT394" s="1370"/>
      <c r="BU394" s="1370"/>
      <c r="BV394" s="1370"/>
      <c r="BW394" s="1370"/>
      <c r="BX394" s="1370"/>
      <c r="BY394" s="1370"/>
      <c r="BZ394" s="1370"/>
    </row>
    <row r="395" spans="1:78" ht="12.75" hidden="1" customHeight="1" outlineLevel="1">
      <c r="A395" s="12"/>
      <c r="B395" s="154"/>
      <c r="C395" s="255" t="str">
        <f>+'CTAS. ADMON. CENTRAL'!U5</f>
        <v>Ogc.AACC</v>
      </c>
      <c r="D395" s="255" t="str">
        <f>+'CTAS. ADMON. CENTRAL'!U4</f>
        <v>Otros gastos corrientes + Otras transferencias corrientes (= Otros impuestos sobre la producción + Impuestos sobre la renta a pagar + Otras transferencias corrientes [D.29p+D.51p+D7])</v>
      </c>
      <c r="E395" s="148" t="s">
        <v>1</v>
      </c>
      <c r="F395" s="148" t="s">
        <v>35</v>
      </c>
      <c r="G395" s="63"/>
      <c r="H395" s="249"/>
      <c r="I395" s="249"/>
      <c r="J395" s="249"/>
      <c r="K395" s="249"/>
      <c r="L395" s="1369" t="s">
        <v>557</v>
      </c>
      <c r="M395" s="1369"/>
      <c r="N395" s="1369"/>
      <c r="O395" s="1369"/>
      <c r="P395" s="1369"/>
      <c r="Q395" s="1369"/>
      <c r="R395" s="1369"/>
      <c r="S395" s="1369"/>
      <c r="T395" s="1369"/>
      <c r="U395" s="1369"/>
      <c r="V395" s="1369"/>
      <c r="W395" s="1369"/>
      <c r="X395" s="1369"/>
      <c r="Y395" s="1369"/>
      <c r="Z395" s="1369"/>
      <c r="AA395" s="1369"/>
      <c r="AB395" s="1369"/>
      <c r="AC395" s="1369"/>
      <c r="AD395" s="1369"/>
      <c r="AE395" s="1369"/>
      <c r="AF395" s="1369"/>
      <c r="AG395" s="1369"/>
      <c r="AH395" s="1369"/>
      <c r="AI395" s="1369"/>
      <c r="AJ395" s="1369"/>
      <c r="AK395" s="1369"/>
      <c r="AL395" s="1369"/>
      <c r="AM395" s="1369"/>
      <c r="AN395" s="1369"/>
      <c r="AO395" s="1369"/>
      <c r="AP395" s="1369"/>
      <c r="AQ395" s="1369"/>
      <c r="AR395" s="1369"/>
      <c r="AS395" s="1369"/>
      <c r="AT395" s="1369"/>
      <c r="AU395" s="1369"/>
      <c r="AV395" s="1369"/>
      <c r="AW395" s="1370" t="s">
        <v>555</v>
      </c>
      <c r="AX395" s="1370"/>
      <c r="AY395" s="1370"/>
      <c r="AZ395" s="1370"/>
      <c r="BA395" s="1370"/>
      <c r="BB395" s="1370"/>
      <c r="BC395" s="1370"/>
      <c r="BD395" s="1370"/>
      <c r="BE395" s="1370"/>
      <c r="BF395" s="1370"/>
      <c r="BG395" s="1370"/>
      <c r="BH395" s="1370"/>
      <c r="BI395" s="1370"/>
      <c r="BJ395" s="1370"/>
      <c r="BK395" s="1370"/>
      <c r="BL395" s="1370"/>
      <c r="BM395" s="1370"/>
      <c r="BN395" s="1370"/>
      <c r="BO395" s="1370"/>
      <c r="BP395" s="1370"/>
      <c r="BQ395" s="1370"/>
      <c r="BR395" s="1370"/>
      <c r="BS395" s="1370"/>
      <c r="BT395" s="1370"/>
      <c r="BU395" s="1370"/>
      <c r="BV395" s="1370"/>
      <c r="BW395" s="1370"/>
      <c r="BX395" s="1370"/>
      <c r="BY395" s="1370"/>
      <c r="BZ395" s="1370"/>
    </row>
    <row r="396" spans="1:78" ht="12.75" hidden="1" customHeight="1" outlineLevel="1">
      <c r="A396" s="12"/>
      <c r="B396" s="154"/>
      <c r="C396" s="255" t="str">
        <f>+'CTAS. ADMON. CENTRAL'!V5</f>
        <v>ECAP.AACC</v>
      </c>
      <c r="D396" s="255" t="str">
        <f>+'CTAS. ADMON. CENTRAL'!V4</f>
        <v>EMPLEOS DE CAPITAL</v>
      </c>
      <c r="E396" s="148" t="s">
        <v>1</v>
      </c>
      <c r="F396" s="148" t="s">
        <v>35</v>
      </c>
      <c r="G396" s="63"/>
      <c r="H396" s="249"/>
      <c r="I396" s="249"/>
      <c r="J396" s="249"/>
      <c r="K396" s="249"/>
      <c r="L396" s="1369" t="s">
        <v>557</v>
      </c>
      <c r="M396" s="1369"/>
      <c r="N396" s="1369"/>
      <c r="O396" s="1369"/>
      <c r="P396" s="1369"/>
      <c r="Q396" s="1369"/>
      <c r="R396" s="1369"/>
      <c r="S396" s="1369"/>
      <c r="T396" s="1369"/>
      <c r="U396" s="1369"/>
      <c r="V396" s="1369"/>
      <c r="W396" s="1369"/>
      <c r="X396" s="1369"/>
      <c r="Y396" s="1369"/>
      <c r="Z396" s="1369"/>
      <c r="AA396" s="1369"/>
      <c r="AB396" s="1369"/>
      <c r="AC396" s="1369"/>
      <c r="AD396" s="1369"/>
      <c r="AE396" s="1369"/>
      <c r="AF396" s="1369"/>
      <c r="AG396" s="1369"/>
      <c r="AH396" s="1369"/>
      <c r="AI396" s="1369"/>
      <c r="AJ396" s="1369"/>
      <c r="AK396" s="1369"/>
      <c r="AL396" s="1369"/>
      <c r="AM396" s="1369"/>
      <c r="AN396" s="1369"/>
      <c r="AO396" s="1369"/>
      <c r="AP396" s="1369"/>
      <c r="AQ396" s="1369"/>
      <c r="AR396" s="1369"/>
      <c r="AS396" s="1369"/>
      <c r="AT396" s="1369"/>
      <c r="AU396" s="1369"/>
      <c r="AV396" s="1369"/>
      <c r="AW396" s="1370" t="s">
        <v>555</v>
      </c>
      <c r="AX396" s="1370"/>
      <c r="AY396" s="1370"/>
      <c r="AZ396" s="1370"/>
      <c r="BA396" s="1370"/>
      <c r="BB396" s="1370"/>
      <c r="BC396" s="1370"/>
      <c r="BD396" s="1370"/>
      <c r="BE396" s="1370"/>
      <c r="BF396" s="1370"/>
      <c r="BG396" s="1370"/>
      <c r="BH396" s="1370"/>
      <c r="BI396" s="1370"/>
      <c r="BJ396" s="1370"/>
      <c r="BK396" s="1370"/>
      <c r="BL396" s="1370"/>
      <c r="BM396" s="1370"/>
      <c r="BN396" s="1370"/>
      <c r="BO396" s="1370"/>
      <c r="BP396" s="1370"/>
      <c r="BQ396" s="1370"/>
      <c r="BR396" s="1370"/>
      <c r="BS396" s="1370"/>
      <c r="BT396" s="1370"/>
      <c r="BU396" s="1370"/>
      <c r="BV396" s="1370"/>
      <c r="BW396" s="1370"/>
      <c r="BX396" s="1370"/>
      <c r="BY396" s="1370"/>
      <c r="BZ396" s="1370"/>
    </row>
    <row r="397" spans="1:78" ht="12.75" hidden="1" customHeight="1" outlineLevel="1">
      <c r="A397" s="12"/>
      <c r="B397" s="154"/>
      <c r="C397" s="255" t="str">
        <f>+'CTAS. ADMON. CENTRAL'!W5</f>
        <v>FBC.AACC</v>
      </c>
      <c r="D397" s="255" t="str">
        <f>+'CTAS. ADMON. CENTRAL'!W4</f>
        <v>Formación bruta de capital</v>
      </c>
      <c r="E397" s="148" t="s">
        <v>1</v>
      </c>
      <c r="F397" s="148" t="s">
        <v>35</v>
      </c>
      <c r="G397" s="63"/>
      <c r="H397" s="249"/>
      <c r="I397" s="249"/>
      <c r="J397" s="249"/>
      <c r="K397" s="249"/>
      <c r="L397" s="1369" t="s">
        <v>557</v>
      </c>
      <c r="M397" s="1369"/>
      <c r="N397" s="1369"/>
      <c r="O397" s="1369"/>
      <c r="P397" s="1369"/>
      <c r="Q397" s="1369"/>
      <c r="R397" s="1369"/>
      <c r="S397" s="1369"/>
      <c r="T397" s="1369"/>
      <c r="U397" s="1369"/>
      <c r="V397" s="1369"/>
      <c r="W397" s="1369"/>
      <c r="X397" s="1369"/>
      <c r="Y397" s="1369"/>
      <c r="Z397" s="1369"/>
      <c r="AA397" s="1369"/>
      <c r="AB397" s="1369"/>
      <c r="AC397" s="1369"/>
      <c r="AD397" s="1369"/>
      <c r="AE397" s="1369"/>
      <c r="AF397" s="1369"/>
      <c r="AG397" s="1369"/>
      <c r="AH397" s="1369"/>
      <c r="AI397" s="1369"/>
      <c r="AJ397" s="1369"/>
      <c r="AK397" s="1369"/>
      <c r="AL397" s="1369"/>
      <c r="AM397" s="1369"/>
      <c r="AN397" s="1369"/>
      <c r="AO397" s="1369"/>
      <c r="AP397" s="1369"/>
      <c r="AQ397" s="1369"/>
      <c r="AR397" s="1369"/>
      <c r="AS397" s="1369"/>
      <c r="AT397" s="1369"/>
      <c r="AU397" s="1369"/>
      <c r="AV397" s="1369"/>
      <c r="AW397" s="1370" t="s">
        <v>555</v>
      </c>
      <c r="AX397" s="1370"/>
      <c r="AY397" s="1370"/>
      <c r="AZ397" s="1370"/>
      <c r="BA397" s="1370"/>
      <c r="BB397" s="1370"/>
      <c r="BC397" s="1370"/>
      <c r="BD397" s="1370"/>
      <c r="BE397" s="1370"/>
      <c r="BF397" s="1370"/>
      <c r="BG397" s="1370"/>
      <c r="BH397" s="1370"/>
      <c r="BI397" s="1370"/>
      <c r="BJ397" s="1370"/>
      <c r="BK397" s="1370"/>
      <c r="BL397" s="1370"/>
      <c r="BM397" s="1370"/>
      <c r="BN397" s="1370"/>
      <c r="BO397" s="1370"/>
      <c r="BP397" s="1370"/>
      <c r="BQ397" s="1370"/>
      <c r="BR397" s="1370"/>
      <c r="BS397" s="1370"/>
      <c r="BT397" s="1370"/>
      <c r="BU397" s="1370"/>
      <c r="BV397" s="1370"/>
      <c r="BW397" s="1370"/>
      <c r="BX397" s="1370"/>
      <c r="BY397" s="1370"/>
      <c r="BZ397" s="1370"/>
    </row>
    <row r="398" spans="1:78" ht="12.75" hidden="1" customHeight="1" outlineLevel="1">
      <c r="A398" s="12"/>
      <c r="B398" s="154"/>
      <c r="C398" s="255" t="str">
        <f>+'CTAS. ADMON. CENTRAL'!X5</f>
        <v>FBCF.AACC</v>
      </c>
      <c r="D398" s="255" t="str">
        <f>+'CTAS. ADMON. CENTRAL'!X4</f>
        <v>Formacion bruta de capital fijo</v>
      </c>
      <c r="E398" s="148" t="s">
        <v>1</v>
      </c>
      <c r="F398" s="148" t="s">
        <v>35</v>
      </c>
      <c r="G398" s="63"/>
      <c r="H398" s="249"/>
      <c r="I398" s="249"/>
      <c r="J398" s="249"/>
      <c r="K398" s="249"/>
      <c r="L398" s="1369" t="s">
        <v>557</v>
      </c>
      <c r="M398" s="1369"/>
      <c r="N398" s="1369"/>
      <c r="O398" s="1369"/>
      <c r="P398" s="1369"/>
      <c r="Q398" s="1369"/>
      <c r="R398" s="1369"/>
      <c r="S398" s="1369"/>
      <c r="T398" s="1369"/>
      <c r="U398" s="1369"/>
      <c r="V398" s="1369"/>
      <c r="W398" s="1369"/>
      <c r="X398" s="1369"/>
      <c r="Y398" s="1369"/>
      <c r="Z398" s="1369"/>
      <c r="AA398" s="1369"/>
      <c r="AB398" s="1369"/>
      <c r="AC398" s="1369"/>
      <c r="AD398" s="1369"/>
      <c r="AE398" s="1369"/>
      <c r="AF398" s="1369"/>
      <c r="AG398" s="1369"/>
      <c r="AH398" s="1369"/>
      <c r="AI398" s="1369"/>
      <c r="AJ398" s="1369"/>
      <c r="AK398" s="1369"/>
      <c r="AL398" s="1369"/>
      <c r="AM398" s="1369"/>
      <c r="AN398" s="1369"/>
      <c r="AO398" s="1369"/>
      <c r="AP398" s="1369"/>
      <c r="AQ398" s="1369"/>
      <c r="AR398" s="1369"/>
      <c r="AS398" s="1369"/>
      <c r="AT398" s="1369"/>
      <c r="AU398" s="1369"/>
      <c r="AV398" s="1369"/>
      <c r="AW398" s="1370" t="s">
        <v>555</v>
      </c>
      <c r="AX398" s="1370"/>
      <c r="AY398" s="1370"/>
      <c r="AZ398" s="1370"/>
      <c r="BA398" s="1370"/>
      <c r="BB398" s="1370"/>
      <c r="BC398" s="1370"/>
      <c r="BD398" s="1370"/>
      <c r="BE398" s="1370"/>
      <c r="BF398" s="1370"/>
      <c r="BG398" s="1370"/>
      <c r="BH398" s="1370"/>
      <c r="BI398" s="1370"/>
      <c r="BJ398" s="1370"/>
      <c r="BK398" s="1370"/>
      <c r="BL398" s="1370"/>
      <c r="BM398" s="1370"/>
      <c r="BN398" s="1370"/>
      <c r="BO398" s="1370"/>
      <c r="BP398" s="1370"/>
      <c r="BQ398" s="1370"/>
      <c r="BR398" s="1370"/>
      <c r="BS398" s="1370"/>
      <c r="BT398" s="1370"/>
      <c r="BU398" s="1370"/>
      <c r="BV398" s="1370"/>
      <c r="BW398" s="1370"/>
      <c r="BX398" s="1370"/>
      <c r="BY398" s="1370"/>
      <c r="BZ398" s="1370"/>
    </row>
    <row r="399" spans="1:78" ht="12.75" hidden="1" customHeight="1" outlineLevel="1">
      <c r="A399" s="12"/>
      <c r="B399" s="154"/>
      <c r="C399" s="255" t="str">
        <f>+'CTAS. ADMON. CENTRAL'!Y5</f>
        <v>AI.AACC</v>
      </c>
      <c r="D399" s="255" t="str">
        <f>+'CTAS. ADMON. CENTRAL'!Y4</f>
        <v>Ayudas a la inversión (D92p)</v>
      </c>
      <c r="E399" s="148" t="s">
        <v>1</v>
      </c>
      <c r="F399" s="148" t="s">
        <v>35</v>
      </c>
      <c r="G399" s="63"/>
      <c r="H399" s="249"/>
      <c r="I399" s="249"/>
      <c r="J399" s="249"/>
      <c r="K399" s="249"/>
      <c r="L399" s="1369" t="s">
        <v>557</v>
      </c>
      <c r="M399" s="1369"/>
      <c r="N399" s="1369"/>
      <c r="O399" s="1369"/>
      <c r="P399" s="1369"/>
      <c r="Q399" s="1369"/>
      <c r="R399" s="1369"/>
      <c r="S399" s="1369"/>
      <c r="T399" s="1369"/>
      <c r="U399" s="1369"/>
      <c r="V399" s="1369"/>
      <c r="W399" s="1369"/>
      <c r="X399" s="1369"/>
      <c r="Y399" s="1369"/>
      <c r="Z399" s="1369"/>
      <c r="AA399" s="1369"/>
      <c r="AB399" s="1369"/>
      <c r="AC399" s="1369"/>
      <c r="AD399" s="1369"/>
      <c r="AE399" s="1369"/>
      <c r="AF399" s="1369"/>
      <c r="AG399" s="1369"/>
      <c r="AH399" s="1369"/>
      <c r="AI399" s="1369"/>
      <c r="AJ399" s="1369"/>
      <c r="AK399" s="1369"/>
      <c r="AL399" s="1369"/>
      <c r="AM399" s="1369"/>
      <c r="AN399" s="1369"/>
      <c r="AO399" s="1369"/>
      <c r="AP399" s="1369"/>
      <c r="AQ399" s="1369"/>
      <c r="AR399" s="1369"/>
      <c r="AS399" s="1369"/>
      <c r="AT399" s="1369"/>
      <c r="AU399" s="1369"/>
      <c r="AV399" s="1369"/>
      <c r="AW399" s="1370" t="s">
        <v>555</v>
      </c>
      <c r="AX399" s="1370"/>
      <c r="AY399" s="1370"/>
      <c r="AZ399" s="1370"/>
      <c r="BA399" s="1370"/>
      <c r="BB399" s="1370"/>
      <c r="BC399" s="1370"/>
      <c r="BD399" s="1370"/>
      <c r="BE399" s="1370"/>
      <c r="BF399" s="1370"/>
      <c r="BG399" s="1370"/>
      <c r="BH399" s="1370"/>
      <c r="BI399" s="1370"/>
      <c r="BJ399" s="1370"/>
      <c r="BK399" s="1370"/>
      <c r="BL399" s="1370"/>
      <c r="BM399" s="1370"/>
      <c r="BN399" s="1370"/>
      <c r="BO399" s="1370"/>
      <c r="BP399" s="1370"/>
      <c r="BQ399" s="1370"/>
      <c r="BR399" s="1370"/>
      <c r="BS399" s="1370"/>
      <c r="BT399" s="1370"/>
      <c r="BU399" s="1370"/>
      <c r="BV399" s="1370"/>
      <c r="BW399" s="1370"/>
      <c r="BX399" s="1370"/>
      <c r="BY399" s="1370"/>
      <c r="BZ399" s="1370"/>
    </row>
    <row r="400" spans="1:78" ht="12.75" hidden="1" customHeight="1" outlineLevel="1">
      <c r="A400" s="12"/>
      <c r="B400" s="154"/>
      <c r="C400" s="255" t="str">
        <f>+'CTAS. ADMON. CENTRAL'!Z5</f>
        <v>TrCapEntreAAPP</v>
      </c>
      <c r="D400" s="255" t="str">
        <f>+'CTAS. ADMON. CENTRAL'!Z4</f>
        <v>Transferencias de capital entre administraciones públicas</v>
      </c>
      <c r="E400" s="148" t="s">
        <v>1</v>
      </c>
      <c r="F400" s="148" t="s">
        <v>35</v>
      </c>
      <c r="G400" s="63"/>
      <c r="H400" s="249"/>
      <c r="I400" s="249"/>
      <c r="J400" s="249"/>
      <c r="K400" s="249"/>
      <c r="L400" s="1369" t="s">
        <v>557</v>
      </c>
      <c r="M400" s="1369"/>
      <c r="N400" s="1369"/>
      <c r="O400" s="1369"/>
      <c r="P400" s="1369"/>
      <c r="Q400" s="1369"/>
      <c r="R400" s="1369"/>
      <c r="S400" s="1369"/>
      <c r="T400" s="1369"/>
      <c r="U400" s="1369"/>
      <c r="V400" s="1369"/>
      <c r="W400" s="1369"/>
      <c r="X400" s="1369"/>
      <c r="Y400" s="1369"/>
      <c r="Z400" s="1369"/>
      <c r="AA400" s="1369"/>
      <c r="AB400" s="1369"/>
      <c r="AC400" s="1369"/>
      <c r="AD400" s="1369"/>
      <c r="AE400" s="1369"/>
      <c r="AF400" s="1369"/>
      <c r="AG400" s="1369"/>
      <c r="AH400" s="1369"/>
      <c r="AI400" s="1369"/>
      <c r="AJ400" s="1369"/>
      <c r="AK400" s="1369"/>
      <c r="AL400" s="1369"/>
      <c r="AM400" s="1369"/>
      <c r="AN400" s="1369"/>
      <c r="AO400" s="1369"/>
      <c r="AP400" s="1369"/>
      <c r="AQ400" s="1369"/>
      <c r="AR400" s="1369"/>
      <c r="AS400" s="1369"/>
      <c r="AT400" s="1369"/>
      <c r="AU400" s="1369"/>
      <c r="AV400" s="1369"/>
      <c r="AW400" s="1370" t="s">
        <v>555</v>
      </c>
      <c r="AX400" s="1370"/>
      <c r="AY400" s="1370"/>
      <c r="AZ400" s="1370"/>
      <c r="BA400" s="1370"/>
      <c r="BB400" s="1370"/>
      <c r="BC400" s="1370"/>
      <c r="BD400" s="1370"/>
      <c r="BE400" s="1370"/>
      <c r="BF400" s="1370"/>
      <c r="BG400" s="1370"/>
      <c r="BH400" s="1370"/>
      <c r="BI400" s="1370"/>
      <c r="BJ400" s="1370"/>
      <c r="BK400" s="1370"/>
      <c r="BL400" s="1370"/>
      <c r="BM400" s="1370"/>
      <c r="BN400" s="1370"/>
      <c r="BO400" s="1370"/>
      <c r="BP400" s="1370"/>
      <c r="BQ400" s="1370"/>
      <c r="BR400" s="1370"/>
      <c r="BS400" s="1370"/>
      <c r="BT400" s="1370"/>
      <c r="BU400" s="1370"/>
      <c r="BV400" s="1370"/>
      <c r="BW400" s="1370"/>
      <c r="BX400" s="1370"/>
      <c r="BY400" s="1370"/>
      <c r="BZ400" s="1370"/>
    </row>
    <row r="401" spans="1:78" ht="12.75" hidden="1" customHeight="1" outlineLevel="1">
      <c r="A401" s="12"/>
      <c r="B401" s="154"/>
      <c r="C401" s="255" t="str">
        <f>+'CTAS. ADMON. CENTRAL'!AA5</f>
        <v>OTrCAP.AACC</v>
      </c>
      <c r="D401" s="255" t="str">
        <f>+'CTAS. ADMON. CENTRAL'!AA4</f>
        <v>Otras Transferencias de capital (D.99p)</v>
      </c>
      <c r="E401" s="148" t="s">
        <v>1</v>
      </c>
      <c r="F401" s="148" t="s">
        <v>35</v>
      </c>
      <c r="G401" s="63"/>
      <c r="H401" s="249"/>
      <c r="I401" s="249"/>
      <c r="J401" s="249"/>
      <c r="K401" s="249"/>
      <c r="L401" s="1369" t="s">
        <v>557</v>
      </c>
      <c r="M401" s="1369"/>
      <c r="N401" s="1369"/>
      <c r="O401" s="1369"/>
      <c r="P401" s="1369"/>
      <c r="Q401" s="1369"/>
      <c r="R401" s="1369"/>
      <c r="S401" s="1369"/>
      <c r="T401" s="1369"/>
      <c r="U401" s="1369"/>
      <c r="V401" s="1369"/>
      <c r="W401" s="1369"/>
      <c r="X401" s="1369"/>
      <c r="Y401" s="1369"/>
      <c r="Z401" s="1369"/>
      <c r="AA401" s="1369"/>
      <c r="AB401" s="1369"/>
      <c r="AC401" s="1369"/>
      <c r="AD401" s="1369"/>
      <c r="AE401" s="1369"/>
      <c r="AF401" s="1369"/>
      <c r="AG401" s="1369"/>
      <c r="AH401" s="1369"/>
      <c r="AI401" s="1369"/>
      <c r="AJ401" s="1369"/>
      <c r="AK401" s="1369"/>
      <c r="AL401" s="1369"/>
      <c r="AM401" s="1369"/>
      <c r="AN401" s="1369"/>
      <c r="AO401" s="1369"/>
      <c r="AP401" s="1369"/>
      <c r="AQ401" s="1369"/>
      <c r="AR401" s="1369"/>
      <c r="AS401" s="1369"/>
      <c r="AT401" s="1369"/>
      <c r="AU401" s="1369"/>
      <c r="AV401" s="1369"/>
      <c r="AW401" s="1370" t="s">
        <v>555</v>
      </c>
      <c r="AX401" s="1370"/>
      <c r="AY401" s="1370"/>
      <c r="AZ401" s="1370"/>
      <c r="BA401" s="1370"/>
      <c r="BB401" s="1370"/>
      <c r="BC401" s="1370"/>
      <c r="BD401" s="1370"/>
      <c r="BE401" s="1370"/>
      <c r="BF401" s="1370"/>
      <c r="BG401" s="1370"/>
      <c r="BH401" s="1370"/>
      <c r="BI401" s="1370"/>
      <c r="BJ401" s="1370"/>
      <c r="BK401" s="1370"/>
      <c r="BL401" s="1370"/>
      <c r="BM401" s="1370"/>
      <c r="BN401" s="1370"/>
      <c r="BO401" s="1370"/>
      <c r="BP401" s="1370"/>
      <c r="BQ401" s="1370"/>
      <c r="BR401" s="1370"/>
      <c r="BS401" s="1370"/>
      <c r="BT401" s="1370"/>
      <c r="BU401" s="1370"/>
      <c r="BV401" s="1370"/>
      <c r="BW401" s="1370"/>
      <c r="BX401" s="1370"/>
      <c r="BY401" s="1370"/>
      <c r="BZ401" s="1370"/>
    </row>
    <row r="402" spans="1:78" ht="12.75" hidden="1" customHeight="1" outlineLevel="1">
      <c r="A402" s="12"/>
      <c r="B402" s="154"/>
      <c r="C402" s="255" t="str">
        <f>+'CTAS. ADMON. CENTRAL'!AB5</f>
        <v>Adq-Cs ANFNP.AACC</v>
      </c>
      <c r="D402" s="255" t="str">
        <f>+'CTAS. ADMON. CENTRAL'!AB4</f>
        <v>Adquisiciones menos cesiones de activos no financieros no producidos (NP)</v>
      </c>
      <c r="E402" s="148" t="s">
        <v>1</v>
      </c>
      <c r="F402" s="148" t="s">
        <v>35</v>
      </c>
      <c r="G402" s="63"/>
      <c r="H402" s="249"/>
      <c r="I402" s="249"/>
      <c r="J402" s="249"/>
      <c r="K402" s="249"/>
      <c r="L402" s="138"/>
      <c r="M402" s="138"/>
      <c r="N402" s="138"/>
      <c r="O402" s="138"/>
      <c r="P402" s="138"/>
      <c r="Q402" s="138"/>
      <c r="R402" s="138"/>
      <c r="S402" s="138"/>
      <c r="T402" s="138"/>
      <c r="U402" s="138"/>
      <c r="V402" s="138"/>
      <c r="W402" s="138"/>
      <c r="X402" s="138"/>
      <c r="Y402" s="138"/>
      <c r="Z402" s="138"/>
      <c r="AA402" s="138"/>
      <c r="AB402" s="138"/>
      <c r="AC402" s="138"/>
      <c r="AD402" s="138"/>
      <c r="AE402" s="138"/>
      <c r="AF402" s="138"/>
      <c r="AG402" s="138"/>
      <c r="AH402" s="138"/>
      <c r="AI402" s="138"/>
      <c r="AJ402" s="138"/>
      <c r="AK402" s="138"/>
      <c r="AL402" s="138"/>
      <c r="AM402" s="138"/>
      <c r="AN402" s="138"/>
      <c r="AO402" s="138"/>
      <c r="AP402" s="138"/>
      <c r="AQ402" s="138"/>
      <c r="AR402" s="138"/>
      <c r="AS402" s="138"/>
      <c r="AT402" s="138"/>
      <c r="AU402" s="138"/>
      <c r="AV402" s="138"/>
      <c r="AW402" s="1370" t="s">
        <v>555</v>
      </c>
      <c r="AX402" s="1370"/>
      <c r="AY402" s="1370"/>
      <c r="AZ402" s="1370"/>
      <c r="BA402" s="1370"/>
      <c r="BB402" s="1370"/>
      <c r="BC402" s="1370"/>
      <c r="BD402" s="1370"/>
      <c r="BE402" s="1370"/>
      <c r="BF402" s="1370"/>
      <c r="BG402" s="1370"/>
      <c r="BH402" s="1370"/>
      <c r="BI402" s="1370"/>
      <c r="BJ402" s="1370"/>
      <c r="BK402" s="1370"/>
      <c r="BL402" s="1370"/>
      <c r="BM402" s="1370"/>
      <c r="BN402" s="1370"/>
      <c r="BO402" s="1370"/>
      <c r="BP402" s="1370"/>
      <c r="BQ402" s="1370"/>
      <c r="BR402" s="1370"/>
      <c r="BS402" s="1370"/>
      <c r="BT402" s="1370"/>
      <c r="BU402" s="1370"/>
      <c r="BV402" s="1370"/>
      <c r="BW402" s="1370"/>
      <c r="BX402" s="1370"/>
      <c r="BY402" s="1370"/>
      <c r="BZ402" s="1370"/>
    </row>
    <row r="403" spans="1:78" ht="12.75" hidden="1" customHeight="1" outlineLevel="1">
      <c r="A403" s="12"/>
      <c r="B403" s="154"/>
      <c r="C403" s="255" t="str">
        <f>+'CTAS. ADMON. CENTRAL'!AC5</f>
        <v>CoNF.AACC</v>
      </c>
      <c r="D403" s="255" t="str">
        <f>+'CTAS. ADMON. CENTRAL'!AC4</f>
        <v>CAPACIDAD (+) O NECESIDAD (-) DE FINANCIACIÓN (RNF-ENF) de las AACC</v>
      </c>
      <c r="E403" s="148" t="s">
        <v>1</v>
      </c>
      <c r="F403" s="148" t="s">
        <v>35</v>
      </c>
      <c r="G403" s="63"/>
      <c r="H403" s="132"/>
      <c r="I403" s="132"/>
      <c r="J403" s="132"/>
      <c r="K403" s="132"/>
      <c r="L403" s="138"/>
      <c r="M403" s="138"/>
      <c r="N403" s="138"/>
      <c r="O403" s="138"/>
      <c r="P403" s="138"/>
      <c r="Q403" s="138"/>
      <c r="R403" s="138"/>
      <c r="S403" s="138"/>
      <c r="T403" s="138"/>
      <c r="U403" s="138"/>
      <c r="V403" s="138"/>
      <c r="W403" s="138"/>
      <c r="X403" s="138"/>
      <c r="Y403" s="138"/>
      <c r="Z403" s="138"/>
      <c r="AA403" s="138"/>
      <c r="AB403" s="138"/>
      <c r="AC403" s="138"/>
      <c r="AD403" s="138"/>
      <c r="AE403" s="138"/>
      <c r="AF403" s="138"/>
      <c r="AG403" s="138"/>
      <c r="AH403" s="138"/>
      <c r="AI403" s="138"/>
      <c r="AJ403" s="138"/>
      <c r="AK403" s="138"/>
      <c r="AL403" s="138"/>
      <c r="AM403" s="138"/>
      <c r="AN403" s="138"/>
      <c r="AO403" s="138"/>
      <c r="AP403" s="138"/>
      <c r="AQ403" s="138"/>
      <c r="AR403" s="138"/>
      <c r="AS403" s="138"/>
      <c r="AT403" s="138"/>
      <c r="AU403" s="138"/>
      <c r="AV403" s="138"/>
      <c r="AW403" s="1370" t="s">
        <v>555</v>
      </c>
      <c r="AX403" s="1370"/>
      <c r="AY403" s="1370"/>
      <c r="AZ403" s="1370"/>
      <c r="BA403" s="1370"/>
      <c r="BB403" s="1370"/>
      <c r="BC403" s="1370"/>
      <c r="BD403" s="1370"/>
      <c r="BE403" s="1370"/>
      <c r="BF403" s="1370"/>
      <c r="BG403" s="1370"/>
      <c r="BH403" s="1370"/>
      <c r="BI403" s="1370"/>
      <c r="BJ403" s="1370"/>
      <c r="BK403" s="1370"/>
      <c r="BL403" s="1370"/>
      <c r="BM403" s="1370"/>
      <c r="BN403" s="1370"/>
      <c r="BO403" s="1370"/>
      <c r="BP403" s="1370"/>
      <c r="BQ403" s="1370"/>
      <c r="BR403" s="1370"/>
      <c r="BS403" s="1370"/>
      <c r="BT403" s="1370"/>
      <c r="BU403" s="1370"/>
      <c r="BV403" s="1370"/>
      <c r="BW403" s="1370"/>
      <c r="BX403" s="1370"/>
      <c r="BY403" s="1370"/>
      <c r="BZ403" s="1370"/>
    </row>
    <row r="404" spans="1:78" ht="12.75" hidden="1" customHeight="1" outlineLevel="1">
      <c r="A404" s="12"/>
      <c r="B404" s="154"/>
      <c r="C404" s="255" t="str">
        <f>+'CTAS. ADMON. CENTRAL'!AT5</f>
        <v>IMPACTO.DANA.AACC</v>
      </c>
      <c r="D404" s="255" t="str">
        <f>+'CTAS. ADMON. CENTRAL'!AT4</f>
        <v>Impacto de la DANA en la C(+) o N(-) de financiación
(pro-memoria)</v>
      </c>
      <c r="E404" s="148" t="s">
        <v>1</v>
      </c>
      <c r="F404" s="148" t="s">
        <v>35</v>
      </c>
      <c r="G404" s="63"/>
      <c r="H404" s="249"/>
      <c r="I404" s="249"/>
      <c r="J404" s="249"/>
      <c r="K404" s="249"/>
      <c r="L404" s="1369" t="s">
        <v>557</v>
      </c>
      <c r="M404" s="1369"/>
      <c r="N404" s="1369"/>
      <c r="O404" s="1369"/>
      <c r="P404" s="1369"/>
      <c r="Q404" s="1369"/>
      <c r="R404" s="1369"/>
      <c r="S404" s="1369"/>
      <c r="T404" s="1369"/>
      <c r="U404" s="1369"/>
      <c r="V404" s="1369"/>
      <c r="W404" s="1369"/>
      <c r="X404" s="1369"/>
      <c r="Y404" s="1369"/>
      <c r="Z404" s="1369"/>
      <c r="AA404" s="1369"/>
      <c r="AB404" s="1369"/>
      <c r="AC404" s="1369"/>
      <c r="AD404" s="1369"/>
      <c r="AE404" s="1369"/>
      <c r="AF404" s="1369"/>
      <c r="AG404" s="1369"/>
      <c r="AH404" s="1369"/>
      <c r="AI404" s="1369"/>
      <c r="AJ404" s="1369"/>
      <c r="AK404" s="1369"/>
      <c r="AL404" s="1369"/>
      <c r="AM404" s="1369"/>
      <c r="AN404" s="1369"/>
      <c r="AO404" s="1369"/>
      <c r="AP404" s="1369"/>
      <c r="AQ404" s="1369"/>
      <c r="AR404" s="1369"/>
      <c r="AS404" s="1369"/>
      <c r="AT404" s="1369"/>
      <c r="AU404" s="1369"/>
      <c r="AV404" s="1369"/>
      <c r="AW404" s="1370" t="s">
        <v>555</v>
      </c>
      <c r="AX404" s="1370"/>
      <c r="AY404" s="1370"/>
      <c r="AZ404" s="1370"/>
      <c r="BA404" s="1370"/>
      <c r="BB404" s="1370"/>
      <c r="BC404" s="1370"/>
      <c r="BD404" s="1370"/>
      <c r="BE404" s="1370"/>
      <c r="BF404" s="1370"/>
      <c r="BG404" s="1370"/>
      <c r="BH404" s="1370"/>
      <c r="BI404" s="1370"/>
      <c r="BJ404" s="1370"/>
      <c r="BK404" s="1370"/>
      <c r="BL404" s="1370"/>
      <c r="BM404" s="1370"/>
      <c r="BN404" s="1370"/>
      <c r="BO404" s="1370"/>
      <c r="BP404" s="1370"/>
      <c r="BQ404" s="1370"/>
      <c r="BR404" s="1370"/>
      <c r="BS404" s="1370"/>
      <c r="BT404" s="1370"/>
      <c r="BU404" s="1370"/>
      <c r="BV404" s="1370"/>
      <c r="BW404" s="1370"/>
      <c r="BX404" s="1370"/>
      <c r="BY404" s="1370"/>
      <c r="BZ404" s="1370"/>
    </row>
    <row r="405" spans="1:78" ht="12.75" hidden="1" customHeight="1" outlineLevel="1">
      <c r="A405" s="12"/>
      <c r="B405" s="154"/>
      <c r="C405" s="255" t="str">
        <f>+'CTAS. ADMON. CENTRAL'!AD5</f>
        <v>CoNF.AACC (Sin ayudas a IIFF)</v>
      </c>
      <c r="D405" s="255" t="str">
        <f>+'CTAS. ADMON. CENTRAL'!AD4</f>
        <v>CAPACIDAD (+) O NECESIDAD(-) DE FINANCIACIÓN (RNF-ENF) de las AACC sin ayudas a Instituciones Financieras</v>
      </c>
      <c r="E405" s="148" t="s">
        <v>1</v>
      </c>
      <c r="F405" s="148" t="s">
        <v>35</v>
      </c>
      <c r="G405" s="63"/>
      <c r="H405" s="249"/>
      <c r="I405" s="249"/>
      <c r="J405" s="249"/>
      <c r="K405" s="249"/>
      <c r="L405" s="1369" t="s">
        <v>557</v>
      </c>
      <c r="M405" s="1369"/>
      <c r="N405" s="1369"/>
      <c r="O405" s="1369"/>
      <c r="P405" s="1369"/>
      <c r="Q405" s="1369"/>
      <c r="R405" s="1369"/>
      <c r="S405" s="1369"/>
      <c r="T405" s="1369"/>
      <c r="U405" s="1369"/>
      <c r="V405" s="1369"/>
      <c r="W405" s="1369"/>
      <c r="X405" s="1369"/>
      <c r="Y405" s="1369"/>
      <c r="Z405" s="1369"/>
      <c r="AA405" s="1369"/>
      <c r="AB405" s="1369"/>
      <c r="AC405" s="1369"/>
      <c r="AD405" s="1369"/>
      <c r="AE405" s="1369"/>
      <c r="AF405" s="1369"/>
      <c r="AG405" s="1369"/>
      <c r="AH405" s="1369"/>
      <c r="AI405" s="1369"/>
      <c r="AJ405" s="1369"/>
      <c r="AK405" s="1369"/>
      <c r="AL405" s="1369"/>
      <c r="AM405" s="1369"/>
      <c r="AN405" s="1369"/>
      <c r="AO405" s="1369"/>
      <c r="AP405" s="1369"/>
      <c r="AQ405" s="1369"/>
      <c r="AR405" s="1369"/>
      <c r="AS405" s="1369"/>
      <c r="AT405" s="1369"/>
      <c r="AU405" s="1369"/>
      <c r="AV405" s="1369"/>
      <c r="AW405" s="1370" t="s">
        <v>555</v>
      </c>
      <c r="AX405" s="1370"/>
      <c r="AY405" s="1370"/>
      <c r="AZ405" s="1370"/>
      <c r="BA405" s="1370"/>
      <c r="BB405" s="1370"/>
      <c r="BC405" s="1370"/>
      <c r="BD405" s="1370"/>
      <c r="BE405" s="1370"/>
      <c r="BF405" s="1370"/>
      <c r="BG405" s="1370"/>
      <c r="BH405" s="1370"/>
      <c r="BI405" s="1370"/>
      <c r="BJ405" s="1370"/>
      <c r="BK405" s="1370"/>
      <c r="BL405" s="1370"/>
      <c r="BM405" s="1370"/>
      <c r="BN405" s="1370"/>
      <c r="BO405" s="1370"/>
      <c r="BP405" s="1370"/>
      <c r="BQ405" s="1370"/>
      <c r="BR405" s="1370"/>
      <c r="BS405" s="1370"/>
      <c r="BT405" s="1370"/>
      <c r="BU405" s="1370"/>
      <c r="BV405" s="1370"/>
      <c r="BW405" s="1370"/>
      <c r="BX405" s="1370"/>
      <c r="BY405" s="1370"/>
      <c r="BZ405" s="1370"/>
    </row>
    <row r="406" spans="1:78" ht="12.75" hidden="1" customHeight="1" outlineLevel="1">
      <c r="A406" s="12"/>
      <c r="B406" s="154"/>
      <c r="C406" s="255" t="str">
        <f>+'CTAS. ADMON. CENTRAL'!AE5</f>
        <v>SalPrim.AACC</v>
      </c>
      <c r="D406" s="255" t="str">
        <f>+'CTAS. ADMON. CENTRAL'!AE4</f>
        <v>SALDO PRIMARIO (CoNF.AACC + Intereses pagados [D.41])</v>
      </c>
      <c r="E406" s="148" t="s">
        <v>1</v>
      </c>
      <c r="F406" s="148" t="s">
        <v>35</v>
      </c>
      <c r="G406" s="63"/>
      <c r="H406" s="249"/>
      <c r="I406" s="249"/>
      <c r="J406" s="249"/>
      <c r="K406" s="249"/>
      <c r="L406" s="1369" t="s">
        <v>557</v>
      </c>
      <c r="M406" s="1369"/>
      <c r="N406" s="1369"/>
      <c r="O406" s="1369"/>
      <c r="P406" s="1369"/>
      <c r="Q406" s="1369"/>
      <c r="R406" s="1369"/>
      <c r="S406" s="1369"/>
      <c r="T406" s="1369"/>
      <c r="U406" s="1369"/>
      <c r="V406" s="1369"/>
      <c r="W406" s="1369"/>
      <c r="X406" s="1369"/>
      <c r="Y406" s="1369"/>
      <c r="Z406" s="1369"/>
      <c r="AA406" s="1369"/>
      <c r="AB406" s="1369"/>
      <c r="AC406" s="1369"/>
      <c r="AD406" s="1369"/>
      <c r="AE406" s="1369"/>
      <c r="AF406" s="1369"/>
      <c r="AG406" s="1369"/>
      <c r="AH406" s="1369"/>
      <c r="AI406" s="1369"/>
      <c r="AJ406" s="1369"/>
      <c r="AK406" s="1369"/>
      <c r="AL406" s="1369"/>
      <c r="AM406" s="1369"/>
      <c r="AN406" s="1369"/>
      <c r="AO406" s="1369"/>
      <c r="AP406" s="1369"/>
      <c r="AQ406" s="1369"/>
      <c r="AR406" s="1369"/>
      <c r="AS406" s="1369"/>
      <c r="AT406" s="1369"/>
      <c r="AU406" s="1369"/>
      <c r="AV406" s="1369"/>
      <c r="AW406" s="1370" t="s">
        <v>555</v>
      </c>
      <c r="AX406" s="1370"/>
      <c r="AY406" s="1370"/>
      <c r="AZ406" s="1370"/>
      <c r="BA406" s="1370"/>
      <c r="BB406" s="1370"/>
      <c r="BC406" s="1370"/>
      <c r="BD406" s="1370"/>
      <c r="BE406" s="1370"/>
      <c r="BF406" s="1370"/>
      <c r="BG406" s="1370"/>
      <c r="BH406" s="1370"/>
      <c r="BI406" s="1370"/>
      <c r="BJ406" s="1370"/>
      <c r="BK406" s="1370"/>
      <c r="BL406" s="1370"/>
      <c r="BM406" s="1370"/>
      <c r="BN406" s="1370"/>
      <c r="BO406" s="1370"/>
      <c r="BP406" s="1370"/>
      <c r="BQ406" s="1370"/>
      <c r="BR406" s="1370"/>
      <c r="BS406" s="1370"/>
      <c r="BT406" s="1370"/>
      <c r="BU406" s="1370"/>
      <c r="BV406" s="1370"/>
      <c r="BW406" s="1370"/>
      <c r="BX406" s="1370"/>
      <c r="BY406" s="1370"/>
      <c r="BZ406" s="1370"/>
    </row>
    <row r="407" spans="1:78" ht="12.75" hidden="1" customHeight="1" outlineLevel="1">
      <c r="A407" s="2"/>
      <c r="B407" s="154"/>
      <c r="C407" s="255" t="str">
        <f>+'CTAS. ADMON. CENTRAL'!AM5</f>
        <v>SB.AACC</v>
      </c>
      <c r="D407" s="255" t="str">
        <f>+'CTAS. ADMON. CENTRAL'!AM4</f>
        <v>AHORRO AACC AACC (Recursos Corrientes - Empleos Corrientes)
B.8g</v>
      </c>
      <c r="E407" s="148" t="s">
        <v>1</v>
      </c>
      <c r="F407" s="148" t="s">
        <v>35</v>
      </c>
      <c r="G407" s="63"/>
      <c r="H407" s="132"/>
      <c r="I407" s="132"/>
      <c r="J407" s="132"/>
      <c r="K407" s="132"/>
      <c r="L407" s="1369" t="s">
        <v>557</v>
      </c>
      <c r="M407" s="1369"/>
      <c r="N407" s="1369"/>
      <c r="O407" s="1369"/>
      <c r="P407" s="1369"/>
      <c r="Q407" s="1369"/>
      <c r="R407" s="1369"/>
      <c r="S407" s="1369"/>
      <c r="T407" s="1369"/>
      <c r="U407" s="1369"/>
      <c r="V407" s="1369"/>
      <c r="W407" s="1369"/>
      <c r="X407" s="1369"/>
      <c r="Y407" s="1369"/>
      <c r="Z407" s="1369"/>
      <c r="AA407" s="1369"/>
      <c r="AB407" s="1369"/>
      <c r="AC407" s="1369"/>
      <c r="AD407" s="1369"/>
      <c r="AE407" s="1369"/>
      <c r="AF407" s="1369"/>
      <c r="AG407" s="1369"/>
      <c r="AH407" s="1369"/>
      <c r="AI407" s="1369"/>
      <c r="AJ407" s="1369"/>
      <c r="AK407" s="1369"/>
      <c r="AL407" s="1369"/>
      <c r="AM407" s="1369"/>
      <c r="AN407" s="1369"/>
      <c r="AO407" s="1369"/>
      <c r="AP407" s="1369"/>
      <c r="AQ407" s="1369"/>
      <c r="AR407" s="1369"/>
      <c r="AS407" s="1369"/>
      <c r="AT407" s="1369"/>
      <c r="AU407" s="1369"/>
      <c r="AV407" s="1369"/>
      <c r="AW407" s="1370" t="s">
        <v>555</v>
      </c>
      <c r="AX407" s="1370"/>
      <c r="AY407" s="1370"/>
      <c r="AZ407" s="1370"/>
      <c r="BA407" s="1370"/>
      <c r="BB407" s="1370"/>
      <c r="BC407" s="1370"/>
      <c r="BD407" s="1370"/>
      <c r="BE407" s="1370"/>
      <c r="BF407" s="1370"/>
      <c r="BG407" s="1370"/>
      <c r="BH407" s="1370"/>
      <c r="BI407" s="1370"/>
      <c r="BJ407" s="1370"/>
      <c r="BK407" s="1370"/>
      <c r="BL407" s="1370"/>
      <c r="BM407" s="1370"/>
      <c r="BN407" s="1370"/>
      <c r="BO407" s="1370"/>
      <c r="BP407" s="1370"/>
      <c r="BQ407" s="1370"/>
      <c r="BR407" s="1370"/>
      <c r="BS407" s="1370"/>
      <c r="BT407" s="1370"/>
      <c r="BU407" s="1370"/>
      <c r="BV407" s="1370"/>
      <c r="BW407" s="1370"/>
      <c r="BX407" s="1370"/>
      <c r="BY407" s="1370"/>
      <c r="BZ407" s="1370"/>
    </row>
    <row r="408" spans="1:78" ht="12.75" hidden="1" customHeight="1" outlineLevel="1">
      <c r="A408" s="2"/>
      <c r="B408" s="154"/>
      <c r="C408" s="255" t="str">
        <f>+'CTAS. ADMON. CENTRAL'!BC5</f>
        <v>DP.AACC</v>
      </c>
      <c r="D408" s="255" t="str">
        <f>+'CTAS. ADMON. CENTRAL'!BC4</f>
        <v xml:space="preserve">DEUDA AACC NETA de activos financieros frente a aacc
PDE (SEC2010) Administración Central. </v>
      </c>
      <c r="E408" s="148" t="s">
        <v>1</v>
      </c>
      <c r="F408" s="148" t="s">
        <v>35</v>
      </c>
      <c r="G408" s="899"/>
      <c r="H408" s="132"/>
      <c r="I408" s="132"/>
      <c r="J408" s="132"/>
      <c r="K408" s="132"/>
      <c r="L408" s="132"/>
      <c r="M408" s="132"/>
      <c r="N408" s="132"/>
      <c r="O408" s="132"/>
      <c r="P408" s="132"/>
      <c r="Q408" s="132"/>
      <c r="R408" s="1369" t="s">
        <v>240</v>
      </c>
      <c r="S408" s="1369"/>
      <c r="T408" s="1369"/>
      <c r="U408" s="1369"/>
      <c r="V408" s="1369"/>
      <c r="W408" s="1369"/>
      <c r="X408" s="1369"/>
      <c r="Y408" s="1369"/>
      <c r="Z408" s="1369"/>
      <c r="AA408" s="1369"/>
      <c r="AB408" s="1369"/>
      <c r="AC408" s="1369"/>
      <c r="AD408" s="1369"/>
      <c r="AE408" s="1369"/>
      <c r="AF408" s="1369"/>
      <c r="AG408" s="1369"/>
      <c r="AH408" s="1369"/>
      <c r="AI408" s="1369"/>
      <c r="AJ408" s="1369"/>
      <c r="AK408" s="1369"/>
      <c r="AL408" s="1369"/>
      <c r="AM408" s="1369"/>
      <c r="AN408" s="1369"/>
      <c r="AO408" s="1369"/>
      <c r="AP408" s="1369"/>
      <c r="AQ408" s="1369"/>
      <c r="AR408" s="1369"/>
      <c r="AS408" s="1369"/>
      <c r="AT408" s="1369"/>
      <c r="AU408" s="1369"/>
      <c r="AV408" s="1369"/>
      <c r="AW408" s="1370" t="s">
        <v>848</v>
      </c>
      <c r="AX408" s="1370"/>
      <c r="AY408" s="1370"/>
      <c r="AZ408" s="1370"/>
      <c r="BA408" s="1370"/>
      <c r="BB408" s="1370"/>
      <c r="BC408" s="1370"/>
      <c r="BD408" s="1370"/>
      <c r="BE408" s="1370"/>
      <c r="BF408" s="1370"/>
      <c r="BG408" s="1370"/>
      <c r="BH408" s="1370"/>
      <c r="BI408" s="1370"/>
      <c r="BJ408" s="1370"/>
      <c r="BK408" s="1370"/>
      <c r="BL408" s="1370"/>
      <c r="BM408" s="1370"/>
      <c r="BN408" s="1370"/>
      <c r="BO408" s="1370"/>
      <c r="BP408" s="1370"/>
      <c r="BQ408" s="1370"/>
      <c r="BR408" s="1370"/>
      <c r="BS408" s="1370"/>
      <c r="BT408" s="1370"/>
      <c r="BU408" s="1370"/>
      <c r="BV408" s="1370"/>
      <c r="BW408" s="1370"/>
      <c r="BX408" s="1370"/>
      <c r="BY408" s="1370"/>
      <c r="BZ408" s="1370"/>
    </row>
    <row r="409" spans="1:78" ht="12.75" hidden="1" customHeight="1" outlineLevel="1">
      <c r="A409" s="2"/>
      <c r="B409" s="1"/>
      <c r="C409" s="255"/>
      <c r="D409" s="255"/>
      <c r="E409" s="148"/>
      <c r="F409" s="148"/>
      <c r="G409" s="899"/>
      <c r="H409" s="132"/>
      <c r="I409" s="132"/>
      <c r="J409" s="132"/>
      <c r="K409" s="132"/>
      <c r="L409" s="132"/>
      <c r="M409" s="132"/>
      <c r="N409" s="132"/>
      <c r="O409" s="132"/>
      <c r="P409" s="132"/>
      <c r="Q409" s="132"/>
      <c r="R409" s="132"/>
      <c r="S409" s="132"/>
      <c r="T409" s="132"/>
      <c r="U409" s="132"/>
      <c r="V409" s="132"/>
      <c r="W409" s="132"/>
      <c r="X409" s="132"/>
      <c r="Y409" s="132"/>
      <c r="Z409" s="132"/>
      <c r="AA409" s="132"/>
      <c r="AB409" s="132"/>
      <c r="AC409" s="132"/>
      <c r="AD409" s="132"/>
      <c r="AE409" s="132"/>
      <c r="AF409" s="132"/>
      <c r="AG409" s="132"/>
      <c r="AH409" s="132"/>
      <c r="AI409" s="132"/>
      <c r="AJ409" s="132"/>
      <c r="AK409" s="132"/>
      <c r="AL409" s="132"/>
      <c r="AM409" s="132"/>
      <c r="AN409" s="132"/>
      <c r="AO409" s="132"/>
      <c r="AP409" s="132"/>
      <c r="AQ409" s="132"/>
      <c r="AR409" s="132"/>
      <c r="AS409" s="132"/>
      <c r="AT409" s="132"/>
      <c r="AU409" s="132"/>
      <c r="AV409" s="132"/>
      <c r="AW409" s="132"/>
      <c r="AX409" s="132"/>
      <c r="AY409" s="132"/>
      <c r="AZ409" s="132"/>
      <c r="BA409" s="132"/>
      <c r="BB409" s="132"/>
      <c r="BC409" s="132"/>
      <c r="BD409" s="132"/>
      <c r="BE409" s="132"/>
      <c r="BF409" s="132"/>
      <c r="BG409" s="132"/>
      <c r="BH409" s="132"/>
      <c r="BI409" s="132"/>
    </row>
    <row r="410" spans="1:78" ht="12.75" customHeight="1" collapsed="1">
      <c r="A410" s="2"/>
      <c r="B410" s="1"/>
      <c r="C410" s="133"/>
      <c r="D410" s="134"/>
      <c r="E410" s="121"/>
      <c r="F410" s="121"/>
      <c r="G410" s="899"/>
      <c r="H410" s="132"/>
      <c r="I410" s="132"/>
      <c r="J410" s="132"/>
      <c r="K410" s="132"/>
      <c r="L410" s="132"/>
      <c r="M410" s="132"/>
      <c r="N410" s="132"/>
      <c r="O410" s="132"/>
      <c r="P410" s="132"/>
      <c r="Q410" s="132"/>
      <c r="R410" s="132"/>
      <c r="S410" s="132"/>
      <c r="T410" s="132"/>
      <c r="U410" s="132"/>
      <c r="V410" s="132"/>
      <c r="W410" s="132"/>
      <c r="X410" s="132"/>
      <c r="Y410" s="132"/>
      <c r="Z410" s="132"/>
      <c r="AA410" s="132"/>
      <c r="AB410" s="132"/>
      <c r="AC410" s="132"/>
      <c r="AD410" s="132"/>
      <c r="AE410" s="132"/>
      <c r="AF410" s="132"/>
      <c r="AG410" s="132"/>
      <c r="AH410" s="132"/>
      <c r="AI410" s="132"/>
      <c r="AJ410" s="132"/>
      <c r="AK410" s="132"/>
      <c r="AL410" s="132"/>
      <c r="AM410" s="132"/>
      <c r="AN410" s="132"/>
      <c r="AO410" s="132"/>
      <c r="AP410" s="132"/>
      <c r="AQ410" s="132"/>
      <c r="AR410" s="132"/>
      <c r="AS410" s="132"/>
      <c r="AT410" s="132"/>
      <c r="AU410" s="132"/>
      <c r="AV410" s="132"/>
      <c r="AW410" s="132"/>
      <c r="AX410" s="132"/>
      <c r="AY410" s="132"/>
      <c r="AZ410" s="132"/>
      <c r="BA410" s="132"/>
      <c r="BB410" s="132"/>
      <c r="BC410" s="132"/>
      <c r="BD410" s="132"/>
      <c r="BE410" s="132"/>
      <c r="BF410" s="132"/>
      <c r="BG410" s="132"/>
      <c r="BH410" s="132"/>
      <c r="BI410" s="132"/>
    </row>
    <row r="411" spans="1:78" ht="12.75" customHeight="1">
      <c r="A411" s="124" t="s">
        <v>1277</v>
      </c>
      <c r="B411" s="266" t="str">
        <f>+'CTAS. ADMON. REGIONAL'!C1</f>
        <v>CUADRO 23-E:    CUENTAS DE LAS CCAA (Operaciones no fiancieras)</v>
      </c>
      <c r="C411" s="267"/>
      <c r="D411" s="267"/>
      <c r="E411" s="267"/>
      <c r="F411" s="267"/>
      <c r="G411" s="267"/>
      <c r="H411" s="267"/>
      <c r="I411" s="267"/>
      <c r="J411" s="267"/>
      <c r="K411" s="267"/>
      <c r="L411" s="267"/>
      <c r="M411" s="267"/>
      <c r="N411" s="267"/>
      <c r="O411" s="267"/>
      <c r="P411" s="267"/>
      <c r="Q411" s="267"/>
      <c r="R411" s="267"/>
      <c r="S411" s="267"/>
      <c r="T411" s="267"/>
      <c r="U411" s="267"/>
      <c r="V411" s="267"/>
      <c r="W411" s="267"/>
      <c r="X411" s="267"/>
      <c r="Y411" s="267"/>
      <c r="Z411" s="267"/>
      <c r="AA411" s="267"/>
      <c r="AB411" s="267"/>
      <c r="AC411" s="267"/>
      <c r="AD411" s="267"/>
      <c r="AE411" s="267"/>
      <c r="AF411" s="267"/>
      <c r="AG411" s="267"/>
      <c r="AH411" s="267"/>
      <c r="AI411" s="267"/>
      <c r="AJ411" s="267"/>
      <c r="AK411" s="267"/>
      <c r="AL411" s="267"/>
      <c r="AM411" s="267"/>
      <c r="AN411" s="267"/>
      <c r="AO411" s="267"/>
      <c r="AP411" s="267"/>
      <c r="AQ411" s="267"/>
      <c r="AR411" s="267"/>
      <c r="AS411" s="267"/>
      <c r="AT411" s="267"/>
      <c r="AU411" s="267"/>
      <c r="AV411" s="267"/>
      <c r="AW411" s="267"/>
      <c r="AX411" s="267"/>
      <c r="AY411" s="267"/>
      <c r="AZ411" s="267"/>
      <c r="BA411" s="267"/>
      <c r="BB411" s="267"/>
      <c r="BC411" s="267"/>
      <c r="BD411" s="267"/>
      <c r="BE411" s="267"/>
      <c r="BF411" s="267"/>
      <c r="BG411" s="267"/>
      <c r="BH411" s="267"/>
      <c r="BI411" s="267"/>
      <c r="BJ411" s="267"/>
      <c r="BK411" s="267"/>
      <c r="BL411" s="267"/>
      <c r="BM411" s="267"/>
      <c r="BN411" s="267"/>
      <c r="BO411" s="267"/>
      <c r="BP411" s="267"/>
      <c r="BQ411" s="267"/>
      <c r="BR411" s="267"/>
      <c r="BS411" s="267"/>
      <c r="BT411" s="267"/>
      <c r="BU411" s="267"/>
      <c r="BV411" s="267"/>
      <c r="BW411" s="267"/>
      <c r="BX411" s="267"/>
      <c r="BY411" s="267"/>
      <c r="BZ411" s="267"/>
    </row>
    <row r="412" spans="1:78" ht="12.75" hidden="1" customHeight="1" outlineLevel="1">
      <c r="A412" s="2"/>
      <c r="B412" s="1"/>
      <c r="C412" s="133"/>
      <c r="D412" s="134"/>
      <c r="E412" s="121"/>
      <c r="F412" s="121"/>
      <c r="G412" s="899"/>
      <c r="H412" s="132"/>
      <c r="I412" s="132"/>
      <c r="J412" s="132"/>
      <c r="K412" s="132"/>
      <c r="L412" s="132"/>
      <c r="M412" s="132"/>
      <c r="N412" s="132"/>
      <c r="O412" s="132"/>
      <c r="P412" s="132"/>
      <c r="Q412" s="132"/>
      <c r="R412" s="132"/>
      <c r="S412" s="132"/>
      <c r="T412" s="132"/>
      <c r="U412" s="132"/>
      <c r="V412" s="132"/>
      <c r="W412" s="132"/>
      <c r="X412" s="132"/>
      <c r="Y412" s="132"/>
      <c r="Z412" s="132"/>
      <c r="AA412" s="132"/>
      <c r="AB412" s="132"/>
      <c r="AC412" s="132"/>
      <c r="AD412" s="132"/>
      <c r="AE412" s="132"/>
      <c r="AF412" s="132"/>
      <c r="AG412" s="132"/>
      <c r="AH412" s="132"/>
      <c r="AI412" s="132"/>
      <c r="AJ412" s="132"/>
      <c r="AK412" s="132"/>
      <c r="AL412" s="132"/>
      <c r="AM412" s="132"/>
      <c r="AN412" s="132"/>
      <c r="AO412" s="132"/>
      <c r="AP412" s="132"/>
      <c r="AQ412" s="132"/>
      <c r="AR412" s="132"/>
      <c r="AS412" s="132"/>
      <c r="AT412" s="132"/>
      <c r="AU412" s="132"/>
      <c r="AV412" s="132"/>
      <c r="AW412" s="132"/>
      <c r="AX412" s="132"/>
      <c r="AY412" s="132"/>
      <c r="AZ412" s="132"/>
      <c r="BA412" s="132"/>
      <c r="BB412" s="132"/>
      <c r="BC412" s="132"/>
      <c r="BD412" s="132"/>
      <c r="BE412" s="132"/>
      <c r="BF412" s="132"/>
      <c r="BG412" s="132"/>
      <c r="BH412" s="132"/>
      <c r="BI412" s="132"/>
    </row>
    <row r="413" spans="1:78" ht="12.75" hidden="1" customHeight="1" outlineLevel="1">
      <c r="A413" s="12"/>
      <c r="B413" s="154"/>
      <c r="C413" s="255" t="str">
        <f>+'CTAS. ADMON. REGIONAL'!C5</f>
        <v>RNF.CCAA</v>
      </c>
      <c r="D413" s="255" t="str">
        <f>+'CTAS. ADMON. REGIONAL'!C4</f>
        <v>RECURSOS NO FINANCIEROS</v>
      </c>
      <c r="E413" s="148" t="s">
        <v>1</v>
      </c>
      <c r="F413" s="148" t="s">
        <v>35</v>
      </c>
      <c r="G413" s="63"/>
      <c r="H413" s="1369" t="s">
        <v>3</v>
      </c>
      <c r="I413" s="1369"/>
      <c r="J413" s="1369"/>
      <c r="K413" s="1369"/>
      <c r="L413" s="1369"/>
      <c r="M413" s="1369"/>
      <c r="N413" s="1369"/>
      <c r="O413" s="1369"/>
      <c r="P413" s="1369"/>
      <c r="Q413" s="1369"/>
      <c r="R413" s="1370" t="s">
        <v>4</v>
      </c>
      <c r="S413" s="1370"/>
      <c r="T413" s="1370"/>
      <c r="U413" s="1370"/>
      <c r="V413" s="1370"/>
      <c r="W413" s="1370"/>
      <c r="X413" s="1370"/>
      <c r="Y413" s="1370"/>
      <c r="Z413" s="1370"/>
      <c r="AA413" s="1370"/>
      <c r="AB413" s="1370"/>
      <c r="AC413" s="1370"/>
      <c r="AD413" s="1370"/>
      <c r="AE413" s="1370"/>
      <c r="AF413" s="1370"/>
      <c r="AG413" s="1370"/>
      <c r="AH413" s="1369" t="s">
        <v>5</v>
      </c>
      <c r="AI413" s="1369"/>
      <c r="AJ413" s="1369"/>
      <c r="AK413" s="1369"/>
      <c r="AL413" s="1369"/>
      <c r="AM413" s="1369"/>
      <c r="AN413" s="1369"/>
      <c r="AO413" s="1369"/>
      <c r="AP413" s="1369"/>
      <c r="AQ413" s="1369"/>
      <c r="AR413" s="1369"/>
      <c r="AS413" s="1369"/>
      <c r="AT413" s="1369"/>
      <c r="AU413" s="1369"/>
      <c r="AV413" s="1369"/>
      <c r="AW413" s="1370" t="s">
        <v>966</v>
      </c>
      <c r="AX413" s="1370"/>
      <c r="AY413" s="1370"/>
      <c r="AZ413" s="1370"/>
      <c r="BA413" s="1370"/>
      <c r="BB413" s="1370"/>
      <c r="BC413" s="1370"/>
      <c r="BD413" s="1370"/>
      <c r="BE413" s="1370"/>
      <c r="BF413" s="1370"/>
      <c r="BG413" s="1370"/>
      <c r="BH413" s="1370"/>
      <c r="BI413" s="1370"/>
      <c r="BJ413" s="1370"/>
      <c r="BK413" s="1370"/>
      <c r="BL413" s="1370"/>
      <c r="BM413" s="1370"/>
      <c r="BN413" s="1370"/>
      <c r="BO413" s="1370"/>
      <c r="BP413" s="1370"/>
      <c r="BQ413" s="1370"/>
      <c r="BR413" s="1370"/>
      <c r="BS413" s="1370"/>
      <c r="BT413" s="1370"/>
      <c r="BU413" s="1370"/>
      <c r="BV413" s="1370"/>
      <c r="BW413" s="1370"/>
      <c r="BX413" s="1370"/>
      <c r="BY413" s="1370"/>
      <c r="BZ413" s="1370"/>
    </row>
    <row r="414" spans="1:78" ht="12.75" hidden="1" customHeight="1" outlineLevel="1">
      <c r="A414" s="12"/>
      <c r="B414" s="154"/>
      <c r="C414" s="255" t="str">
        <f>+'CTAS. ADMON. REGIONAL'!D5</f>
        <v>RC.CCAA</v>
      </c>
      <c r="D414" s="255" t="str">
        <f>+'CTAS. ADMON. REGIONAL'!D4</f>
        <v>RECURSOS CORRIENTES</v>
      </c>
      <c r="E414" s="148" t="s">
        <v>1</v>
      </c>
      <c r="F414" s="148" t="s">
        <v>35</v>
      </c>
      <c r="G414" s="63"/>
      <c r="H414" s="249"/>
      <c r="I414" s="249"/>
      <c r="J414" s="249"/>
      <c r="K414" s="249"/>
      <c r="L414" s="1369" t="s">
        <v>557</v>
      </c>
      <c r="M414" s="1369"/>
      <c r="N414" s="1369"/>
      <c r="O414" s="1369"/>
      <c r="P414" s="1369"/>
      <c r="Q414" s="1369"/>
      <c r="R414" s="1369"/>
      <c r="S414" s="1369"/>
      <c r="T414" s="1369"/>
      <c r="U414" s="1369"/>
      <c r="V414" s="1369"/>
      <c r="W414" s="1369"/>
      <c r="X414" s="1369"/>
      <c r="Y414" s="1369"/>
      <c r="Z414" s="1369"/>
      <c r="AA414" s="1369"/>
      <c r="AB414" s="1369"/>
      <c r="AC414" s="1369"/>
      <c r="AD414" s="1369"/>
      <c r="AE414" s="1369"/>
      <c r="AF414" s="1369"/>
      <c r="AG414" s="1369"/>
      <c r="AH414" s="1369"/>
      <c r="AI414" s="1369"/>
      <c r="AJ414" s="1369"/>
      <c r="AK414" s="1369"/>
      <c r="AL414" s="1369"/>
      <c r="AM414" s="1369"/>
      <c r="AN414" s="1369"/>
      <c r="AO414" s="1369"/>
      <c r="AP414" s="1369"/>
      <c r="AQ414" s="1369"/>
      <c r="AR414" s="1369"/>
      <c r="AS414" s="1369"/>
      <c r="AT414" s="1369"/>
      <c r="AU414" s="1369"/>
      <c r="AV414" s="1369"/>
      <c r="AW414" s="1370" t="s">
        <v>555</v>
      </c>
      <c r="AX414" s="1370"/>
      <c r="AY414" s="1370"/>
      <c r="AZ414" s="1370"/>
      <c r="BA414" s="1370"/>
      <c r="BB414" s="1370"/>
      <c r="BC414" s="1370"/>
      <c r="BD414" s="1370"/>
      <c r="BE414" s="1370"/>
      <c r="BF414" s="1370"/>
      <c r="BG414" s="1370"/>
      <c r="BH414" s="1370"/>
      <c r="BI414" s="1370"/>
      <c r="BJ414" s="1370"/>
      <c r="BK414" s="1370"/>
      <c r="BL414" s="1370"/>
      <c r="BM414" s="1370"/>
      <c r="BN414" s="1370"/>
      <c r="BO414" s="1370"/>
      <c r="BP414" s="1370"/>
      <c r="BQ414" s="1370"/>
      <c r="BR414" s="1370"/>
      <c r="BS414" s="1370"/>
      <c r="BT414" s="1370"/>
      <c r="BU414" s="1370"/>
      <c r="BV414" s="1370"/>
      <c r="BW414" s="1370"/>
      <c r="BX414" s="1370"/>
      <c r="BY414" s="1370"/>
      <c r="BZ414" s="1370"/>
    </row>
    <row r="415" spans="1:78" ht="12.75" hidden="1" customHeight="1" outlineLevel="1">
      <c r="A415" s="12"/>
      <c r="B415" s="154"/>
      <c r="C415" s="255" t="str">
        <f>+'CTAS. ADMON. REGIONAL'!E5</f>
        <v>VR.CCAA</v>
      </c>
      <c r="D415" s="255" t="str">
        <f>+'CTAS. ADMON. REGIONAL'!E4</f>
        <v>Producción de mercado y producción para uso final propio [P.11, P.12]</v>
      </c>
      <c r="E415" s="148" t="s">
        <v>1</v>
      </c>
      <c r="F415" s="148" t="s">
        <v>35</v>
      </c>
      <c r="G415" s="63"/>
      <c r="H415" s="249"/>
      <c r="I415" s="249"/>
      <c r="J415" s="249"/>
      <c r="K415" s="249"/>
      <c r="L415" s="1369" t="s">
        <v>557</v>
      </c>
      <c r="M415" s="1369"/>
      <c r="N415" s="1369"/>
      <c r="O415" s="1369"/>
      <c r="P415" s="1369"/>
      <c r="Q415" s="1369"/>
      <c r="R415" s="1369"/>
      <c r="S415" s="1369"/>
      <c r="T415" s="1369"/>
      <c r="U415" s="1369"/>
      <c r="V415" s="1369"/>
      <c r="W415" s="1369"/>
      <c r="X415" s="1369"/>
      <c r="Y415" s="1369"/>
      <c r="Z415" s="1369"/>
      <c r="AA415" s="1369"/>
      <c r="AB415" s="1369"/>
      <c r="AC415" s="1369"/>
      <c r="AD415" s="1369"/>
      <c r="AE415" s="1369"/>
      <c r="AF415" s="1369"/>
      <c r="AG415" s="1369"/>
      <c r="AH415" s="1369"/>
      <c r="AI415" s="1369"/>
      <c r="AJ415" s="1369"/>
      <c r="AK415" s="1369"/>
      <c r="AL415" s="1369"/>
      <c r="AM415" s="1369"/>
      <c r="AN415" s="1369"/>
      <c r="AO415" s="1369"/>
      <c r="AP415" s="1369"/>
      <c r="AQ415" s="1369"/>
      <c r="AR415" s="1369"/>
      <c r="AS415" s="1369"/>
      <c r="AT415" s="1369"/>
      <c r="AU415" s="1369"/>
      <c r="AV415" s="1369"/>
      <c r="AW415" s="1370" t="s">
        <v>555</v>
      </c>
      <c r="AX415" s="1370"/>
      <c r="AY415" s="1370"/>
      <c r="AZ415" s="1370"/>
      <c r="BA415" s="1370"/>
      <c r="BB415" s="1370"/>
      <c r="BC415" s="1370"/>
      <c r="BD415" s="1370"/>
      <c r="BE415" s="1370"/>
      <c r="BF415" s="1370"/>
      <c r="BG415" s="1370"/>
      <c r="BH415" s="1370"/>
      <c r="BI415" s="1370"/>
      <c r="BJ415" s="1370"/>
      <c r="BK415" s="1370"/>
      <c r="BL415" s="1370"/>
      <c r="BM415" s="1370"/>
      <c r="BN415" s="1370"/>
      <c r="BO415" s="1370"/>
      <c r="BP415" s="1370"/>
      <c r="BQ415" s="1370"/>
      <c r="BR415" s="1370"/>
      <c r="BS415" s="1370"/>
      <c r="BT415" s="1370"/>
      <c r="BU415" s="1370"/>
      <c r="BV415" s="1370"/>
      <c r="BW415" s="1370"/>
      <c r="BX415" s="1370"/>
      <c r="BY415" s="1370"/>
      <c r="BZ415" s="1370"/>
    </row>
    <row r="416" spans="1:78" ht="12.75" hidden="1" customHeight="1" outlineLevel="1">
      <c r="A416" s="12"/>
      <c r="B416" s="154"/>
      <c r="C416" s="255" t="str">
        <f>+'CTAS. ADMON. REGIONAL'!F5</f>
        <v>POPNM.CCAA</v>
      </c>
      <c r="D416" s="255" t="str">
        <f>+'CTAS. ADMON. REGIONAL'!F4</f>
        <v>Pagos por otra producción no de mercado (P.131)</v>
      </c>
      <c r="E416" s="148" t="s">
        <v>1</v>
      </c>
      <c r="F416" s="148" t="s">
        <v>35</v>
      </c>
      <c r="G416" s="63"/>
      <c r="H416" s="249"/>
      <c r="I416" s="249"/>
      <c r="J416" s="249"/>
      <c r="K416" s="249"/>
      <c r="L416" s="1369" t="s">
        <v>557</v>
      </c>
      <c r="M416" s="1369"/>
      <c r="N416" s="1369"/>
      <c r="O416" s="1369"/>
      <c r="P416" s="1369"/>
      <c r="Q416" s="1369"/>
      <c r="R416" s="1369"/>
      <c r="S416" s="1369"/>
      <c r="T416" s="1369"/>
      <c r="U416" s="1369"/>
      <c r="V416" s="1369"/>
      <c r="W416" s="1369"/>
      <c r="X416" s="1369"/>
      <c r="Y416" s="1369"/>
      <c r="Z416" s="1369"/>
      <c r="AA416" s="1369"/>
      <c r="AB416" s="1369"/>
      <c r="AC416" s="1369"/>
      <c r="AD416" s="1369"/>
      <c r="AE416" s="1369"/>
      <c r="AF416" s="1369"/>
      <c r="AG416" s="1369"/>
      <c r="AH416" s="1369"/>
      <c r="AI416" s="1369"/>
      <c r="AJ416" s="1369"/>
      <c r="AK416" s="1369"/>
      <c r="AL416" s="1369"/>
      <c r="AM416" s="1369"/>
      <c r="AN416" s="1369"/>
      <c r="AO416" s="1369"/>
      <c r="AP416" s="1369"/>
      <c r="AQ416" s="1369"/>
      <c r="AR416" s="1369"/>
      <c r="AS416" s="1369"/>
      <c r="AT416" s="1369"/>
      <c r="AU416" s="1369"/>
      <c r="AV416" s="1369"/>
      <c r="AW416" s="1370" t="s">
        <v>555</v>
      </c>
      <c r="AX416" s="1370"/>
      <c r="AY416" s="1370"/>
      <c r="AZ416" s="1370"/>
      <c r="BA416" s="1370"/>
      <c r="BB416" s="1370"/>
      <c r="BC416" s="1370"/>
      <c r="BD416" s="1370"/>
      <c r="BE416" s="1370"/>
      <c r="BF416" s="1370"/>
      <c r="BG416" s="1370"/>
      <c r="BH416" s="1370"/>
      <c r="BI416" s="1370"/>
      <c r="BJ416" s="1370"/>
      <c r="BK416" s="1370"/>
      <c r="BL416" s="1370"/>
      <c r="BM416" s="1370"/>
      <c r="BN416" s="1370"/>
      <c r="BO416" s="1370"/>
      <c r="BP416" s="1370"/>
      <c r="BQ416" s="1370"/>
      <c r="BR416" s="1370"/>
      <c r="BS416" s="1370"/>
      <c r="BT416" s="1370"/>
      <c r="BU416" s="1370"/>
      <c r="BV416" s="1370"/>
      <c r="BW416" s="1370"/>
      <c r="BX416" s="1370"/>
      <c r="BY416" s="1370"/>
      <c r="BZ416" s="1370"/>
    </row>
    <row r="417" spans="1:78" ht="12.75" hidden="1" customHeight="1" outlineLevel="1">
      <c r="A417" s="12"/>
      <c r="B417" s="154"/>
      <c r="C417" s="255" t="str">
        <f>+'CTAS. ADMON. REGIONAL'!H5</f>
        <v>IPIMP.CCAA</v>
      </c>
      <c r="D417" s="255" t="str">
        <f>+'CTAS. ADMON. REGIONAL'!H4</f>
        <v>Impuestos sobre la producción y las importaciones (D.2)</v>
      </c>
      <c r="E417" s="148" t="s">
        <v>1</v>
      </c>
      <c r="F417" s="148" t="s">
        <v>35</v>
      </c>
      <c r="G417" s="63"/>
      <c r="H417" s="249"/>
      <c r="I417" s="249"/>
      <c r="J417" s="249"/>
      <c r="K417" s="249"/>
      <c r="L417" s="1369" t="s">
        <v>557</v>
      </c>
      <c r="M417" s="1369"/>
      <c r="N417" s="1369"/>
      <c r="O417" s="1369"/>
      <c r="P417" s="1369"/>
      <c r="Q417" s="1369"/>
      <c r="R417" s="1369"/>
      <c r="S417" s="1369"/>
      <c r="T417" s="1369"/>
      <c r="U417" s="1369"/>
      <c r="V417" s="1369"/>
      <c r="W417" s="1369"/>
      <c r="X417" s="1369"/>
      <c r="Y417" s="1369"/>
      <c r="Z417" s="1369"/>
      <c r="AA417" s="1369"/>
      <c r="AB417" s="1369"/>
      <c r="AC417" s="1369"/>
      <c r="AD417" s="1369"/>
      <c r="AE417" s="1369"/>
      <c r="AF417" s="1369"/>
      <c r="AG417" s="1369"/>
      <c r="AH417" s="1369"/>
      <c r="AI417" s="1369"/>
      <c r="AJ417" s="1369"/>
      <c r="AK417" s="1369"/>
      <c r="AL417" s="1369"/>
      <c r="AM417" s="1369"/>
      <c r="AN417" s="1369"/>
      <c r="AO417" s="1369"/>
      <c r="AP417" s="1369"/>
      <c r="AQ417" s="1369"/>
      <c r="AR417" s="1369"/>
      <c r="AS417" s="1369"/>
      <c r="AT417" s="1369"/>
      <c r="AU417" s="1369"/>
      <c r="AV417" s="1369"/>
      <c r="AW417" s="1370" t="s">
        <v>555</v>
      </c>
      <c r="AX417" s="1370"/>
      <c r="AY417" s="1370"/>
      <c r="AZ417" s="1370"/>
      <c r="BA417" s="1370"/>
      <c r="BB417" s="1370"/>
      <c r="BC417" s="1370"/>
      <c r="BD417" s="1370"/>
      <c r="BE417" s="1370"/>
      <c r="BF417" s="1370"/>
      <c r="BG417" s="1370"/>
      <c r="BH417" s="1370"/>
      <c r="BI417" s="1370"/>
      <c r="BJ417" s="1370"/>
      <c r="BK417" s="1370"/>
      <c r="BL417" s="1370"/>
      <c r="BM417" s="1370"/>
      <c r="BN417" s="1370"/>
      <c r="BO417" s="1370"/>
      <c r="BP417" s="1370"/>
      <c r="BQ417" s="1370"/>
      <c r="BR417" s="1370"/>
      <c r="BS417" s="1370"/>
      <c r="BT417" s="1370"/>
      <c r="BU417" s="1370"/>
      <c r="BV417" s="1370"/>
      <c r="BW417" s="1370"/>
      <c r="BX417" s="1370"/>
      <c r="BY417" s="1370"/>
      <c r="BZ417" s="1370"/>
    </row>
    <row r="418" spans="1:78" ht="12.75" hidden="1" customHeight="1" outlineLevel="1">
      <c r="A418" s="12"/>
      <c r="B418" s="154"/>
      <c r="C418" s="255" t="str">
        <f>+'CTAS. ADMON. REGIONAL'!I5</f>
        <v>RP.CCAA</v>
      </c>
      <c r="D418" s="255" t="str">
        <f>+'CTAS. ADMON. REGIONAL'!I4</f>
        <v>Rentas de la propiedad (D.4)</v>
      </c>
      <c r="E418" s="148" t="s">
        <v>1</v>
      </c>
      <c r="F418" s="148" t="s">
        <v>35</v>
      </c>
      <c r="G418" s="63"/>
      <c r="H418" s="249"/>
      <c r="I418" s="249"/>
      <c r="J418" s="249"/>
      <c r="K418" s="249"/>
      <c r="L418" s="1369" t="s">
        <v>557</v>
      </c>
      <c r="M418" s="1369"/>
      <c r="N418" s="1369"/>
      <c r="O418" s="1369"/>
      <c r="P418" s="1369"/>
      <c r="Q418" s="1369"/>
      <c r="R418" s="1369"/>
      <c r="S418" s="1369"/>
      <c r="T418" s="1369"/>
      <c r="U418" s="1369"/>
      <c r="V418" s="1369"/>
      <c r="W418" s="1369"/>
      <c r="X418" s="1369"/>
      <c r="Y418" s="1369"/>
      <c r="Z418" s="1369"/>
      <c r="AA418" s="1369"/>
      <c r="AB418" s="1369"/>
      <c r="AC418" s="1369"/>
      <c r="AD418" s="1369"/>
      <c r="AE418" s="1369"/>
      <c r="AF418" s="1369"/>
      <c r="AG418" s="1369"/>
      <c r="AH418" s="1369"/>
      <c r="AI418" s="1369"/>
      <c r="AJ418" s="1369"/>
      <c r="AK418" s="1369"/>
      <c r="AL418" s="1369"/>
      <c r="AM418" s="1369"/>
      <c r="AN418" s="1369"/>
      <c r="AO418" s="1369"/>
      <c r="AP418" s="1369"/>
      <c r="AQ418" s="1369"/>
      <c r="AR418" s="1369"/>
      <c r="AS418" s="1369"/>
      <c r="AT418" s="1369"/>
      <c r="AU418" s="1369"/>
      <c r="AV418" s="1369"/>
      <c r="AW418" s="138"/>
      <c r="AX418" s="138"/>
      <c r="AY418" s="138"/>
      <c r="AZ418" s="138"/>
      <c r="BA418" s="138"/>
      <c r="BB418" s="138"/>
      <c r="BC418" s="138"/>
      <c r="BD418" s="138"/>
      <c r="BE418" s="138"/>
      <c r="BF418" s="138"/>
      <c r="BG418" s="138"/>
      <c r="BH418" s="138"/>
      <c r="BI418" s="138"/>
      <c r="BJ418" s="138"/>
      <c r="BK418" s="138"/>
      <c r="BL418" s="138"/>
      <c r="BM418" s="138"/>
      <c r="BN418" s="138"/>
      <c r="BO418" s="138"/>
      <c r="BP418" s="138"/>
      <c r="BQ418" s="138"/>
      <c r="BR418" s="138"/>
      <c r="BS418" s="138"/>
      <c r="BT418" s="138"/>
    </row>
    <row r="419" spans="1:78" ht="12.75" hidden="1" customHeight="1" outlineLevel="1">
      <c r="A419" s="12"/>
      <c r="B419" s="154"/>
      <c r="C419" s="255" t="str">
        <f>+'CTAS. ADMON. REGIONAL'!J5</f>
        <v>IRP.CCAA</v>
      </c>
      <c r="D419" s="255" t="str">
        <f>+'CTAS. ADMON. REGIONAL'!J4</f>
        <v>Impuestos corrientes sobre la renta, el patrimonio, etc. (D.5)</v>
      </c>
      <c r="E419" s="148" t="s">
        <v>1</v>
      </c>
      <c r="F419" s="148" t="s">
        <v>35</v>
      </c>
      <c r="G419" s="63"/>
      <c r="H419" s="249"/>
      <c r="I419" s="249"/>
      <c r="J419" s="249"/>
      <c r="K419" s="249"/>
      <c r="L419" s="1369" t="s">
        <v>557</v>
      </c>
      <c r="M419" s="1369"/>
      <c r="N419" s="1369"/>
      <c r="O419" s="1369"/>
      <c r="P419" s="1369"/>
      <c r="Q419" s="1369"/>
      <c r="R419" s="1369"/>
      <c r="S419" s="1369"/>
      <c r="T419" s="1369"/>
      <c r="U419" s="1369"/>
      <c r="V419" s="1369"/>
      <c r="W419" s="1369"/>
      <c r="X419" s="1369"/>
      <c r="Y419" s="1369"/>
      <c r="Z419" s="1369"/>
      <c r="AA419" s="1369"/>
      <c r="AB419" s="1369"/>
      <c r="AC419" s="1369"/>
      <c r="AD419" s="1369"/>
      <c r="AE419" s="1369"/>
      <c r="AF419" s="1369"/>
      <c r="AG419" s="1369"/>
      <c r="AH419" s="1369"/>
      <c r="AI419" s="1369"/>
      <c r="AJ419" s="1369"/>
      <c r="AK419" s="1369"/>
      <c r="AL419" s="1369"/>
      <c r="AM419" s="1369"/>
      <c r="AN419" s="1369"/>
      <c r="AO419" s="1369"/>
      <c r="AP419" s="1369"/>
      <c r="AQ419" s="1369"/>
      <c r="AR419" s="1369"/>
      <c r="AS419" s="1369"/>
      <c r="AT419" s="1369"/>
      <c r="AU419" s="1369"/>
      <c r="AV419" s="1369"/>
      <c r="AW419" s="1370" t="s">
        <v>555</v>
      </c>
      <c r="AX419" s="1370"/>
      <c r="AY419" s="1370"/>
      <c r="AZ419" s="1370"/>
      <c r="BA419" s="1370"/>
      <c r="BB419" s="1370"/>
      <c r="BC419" s="1370"/>
      <c r="BD419" s="1370"/>
      <c r="BE419" s="1370"/>
      <c r="BF419" s="1370"/>
      <c r="BG419" s="1370"/>
      <c r="BH419" s="1370"/>
      <c r="BI419" s="1370"/>
      <c r="BJ419" s="1370"/>
      <c r="BK419" s="1370"/>
      <c r="BL419" s="1370"/>
      <c r="BM419" s="1370"/>
      <c r="BN419" s="1370"/>
      <c r="BO419" s="1370"/>
      <c r="BP419" s="1370"/>
      <c r="BQ419" s="1370"/>
      <c r="BR419" s="1370"/>
      <c r="BS419" s="1370"/>
      <c r="BT419" s="1370"/>
      <c r="BU419" s="1370"/>
      <c r="BV419" s="1370"/>
      <c r="BW419" s="1370"/>
      <c r="BX419" s="1370"/>
      <c r="BY419" s="1370"/>
      <c r="BZ419" s="1370"/>
    </row>
    <row r="420" spans="1:78" ht="12.75" hidden="1" customHeight="1" outlineLevel="1">
      <c r="A420" s="12"/>
      <c r="B420" s="154"/>
      <c r="C420" s="255" t="str">
        <f>+'CTAS. ADMON. REGIONAL'!K5</f>
        <v>CS.CCAA</v>
      </c>
      <c r="D420" s="255" t="str">
        <f>+'CTAS. ADMON. REGIONAL'!K4</f>
        <v>Cotizaciones sociales (D.61)</v>
      </c>
      <c r="E420" s="148" t="s">
        <v>1</v>
      </c>
      <c r="F420" s="148" t="s">
        <v>35</v>
      </c>
      <c r="G420" s="63"/>
      <c r="H420" s="249"/>
      <c r="I420" s="249"/>
      <c r="J420" s="249"/>
      <c r="K420" s="249"/>
      <c r="L420" s="1369" t="s">
        <v>557</v>
      </c>
      <c r="M420" s="1369"/>
      <c r="N420" s="1369"/>
      <c r="O420" s="1369"/>
      <c r="P420" s="1369"/>
      <c r="Q420" s="1369"/>
      <c r="R420" s="1369"/>
      <c r="S420" s="1369"/>
      <c r="T420" s="1369"/>
      <c r="U420" s="1369"/>
      <c r="V420" s="1369"/>
      <c r="W420" s="1369"/>
      <c r="X420" s="1369"/>
      <c r="Y420" s="1369"/>
      <c r="Z420" s="1369"/>
      <c r="AA420" s="1369"/>
      <c r="AB420" s="1369"/>
      <c r="AC420" s="1369"/>
      <c r="AD420" s="1369"/>
      <c r="AE420" s="1369"/>
      <c r="AF420" s="1369"/>
      <c r="AG420" s="1369"/>
      <c r="AH420" s="1369"/>
      <c r="AI420" s="1369"/>
      <c r="AJ420" s="1369"/>
      <c r="AK420" s="1369"/>
      <c r="AL420" s="1369"/>
      <c r="AM420" s="1369"/>
      <c r="AN420" s="1369"/>
      <c r="AO420" s="1369"/>
      <c r="AP420" s="1369"/>
      <c r="AQ420" s="1369"/>
      <c r="AR420" s="1369"/>
      <c r="AS420" s="1369"/>
      <c r="AT420" s="1369"/>
      <c r="AU420" s="1369"/>
      <c r="AV420" s="1369"/>
      <c r="AW420" s="1370" t="s">
        <v>555</v>
      </c>
      <c r="AX420" s="1370"/>
      <c r="AY420" s="1370"/>
      <c r="AZ420" s="1370"/>
      <c r="BA420" s="1370"/>
      <c r="BB420" s="1370"/>
      <c r="BC420" s="1370"/>
      <c r="BD420" s="1370"/>
      <c r="BE420" s="1370"/>
      <c r="BF420" s="1370"/>
      <c r="BG420" s="1370"/>
      <c r="BH420" s="1370"/>
      <c r="BI420" s="1370"/>
      <c r="BJ420" s="1370"/>
      <c r="BK420" s="1370"/>
      <c r="BL420" s="1370"/>
      <c r="BM420" s="1370"/>
      <c r="BN420" s="1370"/>
      <c r="BO420" s="1370"/>
      <c r="BP420" s="1370"/>
      <c r="BQ420" s="1370"/>
      <c r="BR420" s="1370"/>
      <c r="BS420" s="1370"/>
      <c r="BT420" s="1370"/>
      <c r="BU420" s="1370"/>
      <c r="BV420" s="1370"/>
      <c r="BW420" s="1370"/>
      <c r="BX420" s="1370"/>
      <c r="BY420" s="1370"/>
      <c r="BZ420" s="1370"/>
    </row>
    <row r="421" spans="1:78" ht="12.75" hidden="1" customHeight="1" outlineLevel="1">
      <c r="A421" s="12"/>
      <c r="B421" s="154"/>
      <c r="C421" s="255" t="str">
        <f>+'CTAS. ADMON. REGIONAL'!L5</f>
        <v>TrC.CCAA</v>
      </c>
      <c r="D421" s="255" t="str">
        <f>+'CTAS. ADMON. REGIONAL'!L4</f>
        <v>Transferencias corrientes (D.7)</v>
      </c>
      <c r="E421" s="148" t="s">
        <v>1</v>
      </c>
      <c r="F421" s="148" t="s">
        <v>35</v>
      </c>
      <c r="G421" s="63"/>
      <c r="H421" s="249"/>
      <c r="I421" s="249"/>
      <c r="J421" s="249"/>
      <c r="K421" s="249"/>
      <c r="L421" s="1369" t="s">
        <v>557</v>
      </c>
      <c r="M421" s="1369"/>
      <c r="N421" s="1369"/>
      <c r="O421" s="1369"/>
      <c r="P421" s="1369"/>
      <c r="Q421" s="1369"/>
      <c r="R421" s="1369"/>
      <c r="S421" s="1369"/>
      <c r="T421" s="1369"/>
      <c r="U421" s="1369"/>
      <c r="V421" s="1369"/>
      <c r="W421" s="1369"/>
      <c r="X421" s="1369"/>
      <c r="Y421" s="1369"/>
      <c r="Z421" s="1369"/>
      <c r="AA421" s="1369"/>
      <c r="AB421" s="1369"/>
      <c r="AC421" s="1369"/>
      <c r="AD421" s="1369"/>
      <c r="AE421" s="1369"/>
      <c r="AF421" s="1369"/>
      <c r="AG421" s="1369"/>
      <c r="AH421" s="1369"/>
      <c r="AI421" s="1369"/>
      <c r="AJ421" s="1369"/>
      <c r="AK421" s="1369"/>
      <c r="AL421" s="1369"/>
      <c r="AM421" s="1369"/>
      <c r="AN421" s="1369"/>
      <c r="AO421" s="1369"/>
      <c r="AP421" s="1369"/>
      <c r="AQ421" s="1369"/>
      <c r="AR421" s="1369"/>
      <c r="AS421" s="1369"/>
      <c r="AT421" s="1369"/>
      <c r="AU421" s="1369"/>
      <c r="AV421" s="1369"/>
      <c r="AW421" s="1370" t="s">
        <v>555</v>
      </c>
      <c r="AX421" s="1370"/>
      <c r="AY421" s="1370"/>
      <c r="AZ421" s="1370"/>
      <c r="BA421" s="1370"/>
      <c r="BB421" s="1370"/>
      <c r="BC421" s="1370"/>
      <c r="BD421" s="1370"/>
      <c r="BE421" s="1370"/>
      <c r="BF421" s="1370"/>
      <c r="BG421" s="1370"/>
      <c r="BH421" s="1370"/>
      <c r="BI421" s="1370"/>
      <c r="BJ421" s="1370"/>
      <c r="BK421" s="1370"/>
      <c r="BL421" s="1370"/>
      <c r="BM421" s="1370"/>
      <c r="BN421" s="1370"/>
      <c r="BO421" s="1370"/>
      <c r="BP421" s="1370"/>
      <c r="BQ421" s="1370"/>
      <c r="BR421" s="1370"/>
      <c r="BS421" s="1370"/>
      <c r="BT421" s="1370"/>
      <c r="BU421" s="1370"/>
      <c r="BV421" s="1370"/>
      <c r="BW421" s="1370"/>
      <c r="BX421" s="1370"/>
      <c r="BY421" s="1370"/>
      <c r="BZ421" s="1370"/>
    </row>
    <row r="422" spans="1:78" ht="12.75" hidden="1" customHeight="1" outlineLevel="1">
      <c r="A422" s="12"/>
      <c r="B422" s="154"/>
      <c r="C422" s="255" t="str">
        <f>+'CTAS. ADMON. REGIONAL'!M5</f>
        <v>RCAP.CCAA</v>
      </c>
      <c r="D422" s="255" t="str">
        <f>+'CTAS. ADMON. REGIONAL'!M4</f>
        <v>RECURSOS  DE CAPITAL</v>
      </c>
      <c r="E422" s="148" t="s">
        <v>1</v>
      </c>
      <c r="F422" s="148" t="s">
        <v>35</v>
      </c>
      <c r="G422" s="63"/>
      <c r="H422" s="249"/>
      <c r="I422" s="249"/>
      <c r="J422" s="249"/>
      <c r="K422" s="249"/>
      <c r="L422" s="1369" t="s">
        <v>557</v>
      </c>
      <c r="M422" s="1369"/>
      <c r="N422" s="1369"/>
      <c r="O422" s="1369"/>
      <c r="P422" s="1369"/>
      <c r="Q422" s="1369"/>
      <c r="R422" s="1369"/>
      <c r="S422" s="1369"/>
      <c r="T422" s="1369"/>
      <c r="U422" s="1369"/>
      <c r="V422" s="1369"/>
      <c r="W422" s="1369"/>
      <c r="X422" s="1369"/>
      <c r="Y422" s="1369"/>
      <c r="Z422" s="1369"/>
      <c r="AA422" s="1369"/>
      <c r="AB422" s="1369"/>
      <c r="AC422" s="1369"/>
      <c r="AD422" s="1369"/>
      <c r="AE422" s="1369"/>
      <c r="AF422" s="1369"/>
      <c r="AG422" s="1369"/>
      <c r="AH422" s="1369"/>
      <c r="AI422" s="1369"/>
      <c r="AJ422" s="1369"/>
      <c r="AK422" s="1369"/>
      <c r="AL422" s="1369"/>
      <c r="AM422" s="1369"/>
      <c r="AN422" s="1369"/>
      <c r="AO422" s="1369"/>
      <c r="AP422" s="1369"/>
      <c r="AQ422" s="1369"/>
      <c r="AR422" s="1369"/>
      <c r="AS422" s="1369"/>
      <c r="AT422" s="1369"/>
      <c r="AU422" s="1369"/>
      <c r="AV422" s="1369"/>
      <c r="AW422" s="1370" t="s">
        <v>555</v>
      </c>
      <c r="AX422" s="1370"/>
      <c r="AY422" s="1370"/>
      <c r="AZ422" s="1370"/>
      <c r="BA422" s="1370"/>
      <c r="BB422" s="1370"/>
      <c r="BC422" s="1370"/>
      <c r="BD422" s="1370"/>
      <c r="BE422" s="1370"/>
      <c r="BF422" s="1370"/>
      <c r="BG422" s="1370"/>
      <c r="BH422" s="1370"/>
      <c r="BI422" s="1370"/>
      <c r="BJ422" s="1370"/>
      <c r="BK422" s="1370"/>
      <c r="BL422" s="1370"/>
      <c r="BM422" s="1370"/>
      <c r="BN422" s="1370"/>
      <c r="BO422" s="1370"/>
      <c r="BP422" s="1370"/>
      <c r="BQ422" s="1370"/>
      <c r="BR422" s="1370"/>
      <c r="BS422" s="1370"/>
      <c r="BT422" s="1370"/>
      <c r="BU422" s="1370"/>
      <c r="BV422" s="1370"/>
      <c r="BW422" s="1370"/>
      <c r="BX422" s="1370"/>
      <c r="BY422" s="1370"/>
      <c r="BZ422" s="1370"/>
    </row>
    <row r="423" spans="1:78" ht="12.75" hidden="1" customHeight="1" outlineLevel="1">
      <c r="A423" s="12"/>
      <c r="B423" s="154"/>
      <c r="C423" s="255" t="str">
        <f>+'CTAS. ADMON. REGIONAL'!N5</f>
        <v>ENF.CCAA</v>
      </c>
      <c r="D423" s="255" t="str">
        <f>+'CTAS. ADMON. REGIONAL'!N4</f>
        <v>EMPLEOS NO FINANCIEROS</v>
      </c>
      <c r="E423" s="148" t="s">
        <v>1</v>
      </c>
      <c r="F423" s="148" t="s">
        <v>35</v>
      </c>
      <c r="G423" s="63"/>
      <c r="H423" s="249"/>
      <c r="I423" s="249"/>
      <c r="J423" s="249"/>
      <c r="K423" s="249"/>
      <c r="L423" s="1369" t="s">
        <v>557</v>
      </c>
      <c r="M423" s="1369"/>
      <c r="N423" s="1369"/>
      <c r="O423" s="1369"/>
      <c r="P423" s="1369"/>
      <c r="Q423" s="1369"/>
      <c r="R423" s="1369"/>
      <c r="S423" s="1369"/>
      <c r="T423" s="1369"/>
      <c r="U423" s="1369"/>
      <c r="V423" s="1369"/>
      <c r="W423" s="1369"/>
      <c r="X423" s="1369"/>
      <c r="Y423" s="1369"/>
      <c r="Z423" s="1369"/>
      <c r="AA423" s="1369"/>
      <c r="AB423" s="1369"/>
      <c r="AC423" s="1369"/>
      <c r="AD423" s="1369"/>
      <c r="AE423" s="1369"/>
      <c r="AF423" s="1369"/>
      <c r="AG423" s="1369"/>
      <c r="AH423" s="1369"/>
      <c r="AI423" s="1369"/>
      <c r="AJ423" s="1369"/>
      <c r="AK423" s="1369"/>
      <c r="AL423" s="1369"/>
      <c r="AM423" s="1369"/>
      <c r="AN423" s="1369"/>
      <c r="AO423" s="1369"/>
      <c r="AP423" s="1369"/>
      <c r="AQ423" s="1369"/>
      <c r="AR423" s="1369"/>
      <c r="AS423" s="1369"/>
      <c r="AT423" s="1369"/>
      <c r="AU423" s="1369"/>
      <c r="AV423" s="1369"/>
      <c r="AW423" s="1370" t="s">
        <v>555</v>
      </c>
      <c r="AX423" s="1370"/>
      <c r="AY423" s="1370"/>
      <c r="AZ423" s="1370"/>
      <c r="BA423" s="1370"/>
      <c r="BB423" s="1370"/>
      <c r="BC423" s="1370"/>
      <c r="BD423" s="1370"/>
      <c r="BE423" s="1370"/>
      <c r="BF423" s="1370"/>
      <c r="BG423" s="1370"/>
      <c r="BH423" s="1370"/>
      <c r="BI423" s="1370"/>
      <c r="BJ423" s="1370"/>
      <c r="BK423" s="1370"/>
      <c r="BL423" s="1370"/>
      <c r="BM423" s="1370"/>
      <c r="BN423" s="1370"/>
      <c r="BO423" s="1370"/>
      <c r="BP423" s="1370"/>
      <c r="BQ423" s="1370"/>
      <c r="BR423" s="1370"/>
      <c r="BS423" s="1370"/>
      <c r="BT423" s="1370"/>
      <c r="BU423" s="1370"/>
      <c r="BV423" s="1370"/>
      <c r="BW423" s="1370"/>
      <c r="BX423" s="1370"/>
      <c r="BY423" s="1370"/>
      <c r="BZ423" s="1370"/>
    </row>
    <row r="424" spans="1:78" ht="12.75" hidden="1" customHeight="1" outlineLevel="1">
      <c r="A424" s="12"/>
      <c r="B424" s="154"/>
      <c r="C424" s="255" t="str">
        <f>+'CTAS. ADMON. REGIONAL'!O5</f>
        <v>EC.CCAA</v>
      </c>
      <c r="D424" s="255" t="str">
        <f>+'CTAS. ADMON. REGIONAL'!O4</f>
        <v>EMPLEOS CORRIENTES</v>
      </c>
      <c r="E424" s="148" t="s">
        <v>1</v>
      </c>
      <c r="F424" s="148" t="s">
        <v>35</v>
      </c>
      <c r="G424" s="63"/>
      <c r="H424" s="249"/>
      <c r="I424" s="249"/>
      <c r="J424" s="249"/>
      <c r="K424" s="249"/>
      <c r="L424" s="1369" t="s">
        <v>557</v>
      </c>
      <c r="M424" s="1369"/>
      <c r="N424" s="1369"/>
      <c r="O424" s="1369"/>
      <c r="P424" s="1369"/>
      <c r="Q424" s="1369"/>
      <c r="R424" s="1369"/>
      <c r="S424" s="1369"/>
      <c r="T424" s="1369"/>
      <c r="U424" s="1369"/>
      <c r="V424" s="1369"/>
      <c r="W424" s="1369"/>
      <c r="X424" s="1369"/>
      <c r="Y424" s="1369"/>
      <c r="Z424" s="1369"/>
      <c r="AA424" s="1369"/>
      <c r="AB424" s="1369"/>
      <c r="AC424" s="1369"/>
      <c r="AD424" s="1369"/>
      <c r="AE424" s="1369"/>
      <c r="AF424" s="1369"/>
      <c r="AG424" s="1369"/>
      <c r="AH424" s="1369"/>
      <c r="AI424" s="1369"/>
      <c r="AJ424" s="1369"/>
      <c r="AK424" s="1369"/>
      <c r="AL424" s="1369"/>
      <c r="AM424" s="1369"/>
      <c r="AN424" s="1369"/>
      <c r="AO424" s="1369"/>
      <c r="AP424" s="1369"/>
      <c r="AQ424" s="1369"/>
      <c r="AR424" s="1369"/>
      <c r="AS424" s="1369"/>
      <c r="AT424" s="1369"/>
      <c r="AU424" s="1369"/>
      <c r="AV424" s="1369"/>
      <c r="AW424" s="1370" t="s">
        <v>555</v>
      </c>
      <c r="AX424" s="1370"/>
      <c r="AY424" s="1370"/>
      <c r="AZ424" s="1370"/>
      <c r="BA424" s="1370"/>
      <c r="BB424" s="1370"/>
      <c r="BC424" s="1370"/>
      <c r="BD424" s="1370"/>
      <c r="BE424" s="1370"/>
      <c r="BF424" s="1370"/>
      <c r="BG424" s="1370"/>
      <c r="BH424" s="1370"/>
      <c r="BI424" s="1370"/>
      <c r="BJ424" s="1370"/>
      <c r="BK424" s="1370"/>
      <c r="BL424" s="1370"/>
      <c r="BM424" s="1370"/>
      <c r="BN424" s="1370"/>
      <c r="BO424" s="1370"/>
      <c r="BP424" s="1370"/>
      <c r="BQ424" s="1370"/>
      <c r="BR424" s="1370"/>
      <c r="BS424" s="1370"/>
      <c r="BT424" s="1370"/>
      <c r="BU424" s="1370"/>
      <c r="BV424" s="1370"/>
      <c r="BW424" s="1370"/>
      <c r="BX424" s="1370"/>
      <c r="BY424" s="1370"/>
      <c r="BZ424" s="1370"/>
    </row>
    <row r="425" spans="1:78" ht="12.75" hidden="1" customHeight="1" outlineLevel="1">
      <c r="A425" s="12"/>
      <c r="B425" s="154"/>
      <c r="C425" s="255" t="str">
        <f>+'CTAS. ADMON. REGIONAL'!P5</f>
        <v>RA.CCAA</v>
      </c>
      <c r="D425" s="255" t="str">
        <f>+'CTAS. ADMON. REGIONAL'!P4</f>
        <v>Remuneracion de asalariados</v>
      </c>
      <c r="E425" s="148" t="s">
        <v>1</v>
      </c>
      <c r="F425" s="148" t="s">
        <v>35</v>
      </c>
      <c r="G425" s="63"/>
      <c r="H425" s="249"/>
      <c r="I425" s="249"/>
      <c r="J425" s="249"/>
      <c r="K425" s="249"/>
      <c r="L425" s="1369" t="s">
        <v>557</v>
      </c>
      <c r="M425" s="1369"/>
      <c r="N425" s="1369"/>
      <c r="O425" s="1369"/>
      <c r="P425" s="1369"/>
      <c r="Q425" s="1369"/>
      <c r="R425" s="1369"/>
      <c r="S425" s="1369"/>
      <c r="T425" s="1369"/>
      <c r="U425" s="1369"/>
      <c r="V425" s="1369"/>
      <c r="W425" s="1369"/>
      <c r="X425" s="1369"/>
      <c r="Y425" s="1369"/>
      <c r="Z425" s="1369"/>
      <c r="AA425" s="1369"/>
      <c r="AB425" s="1369"/>
      <c r="AC425" s="1369"/>
      <c r="AD425" s="1369"/>
      <c r="AE425" s="1369"/>
      <c r="AF425" s="1369"/>
      <c r="AG425" s="1369"/>
      <c r="AH425" s="1369"/>
      <c r="AI425" s="1369"/>
      <c r="AJ425" s="1369"/>
      <c r="AK425" s="1369"/>
      <c r="AL425" s="1369"/>
      <c r="AM425" s="1369"/>
      <c r="AN425" s="1369"/>
      <c r="AO425" s="1369"/>
      <c r="AP425" s="1369"/>
      <c r="AQ425" s="1369"/>
      <c r="AR425" s="1369"/>
      <c r="AS425" s="1369"/>
      <c r="AT425" s="1369"/>
      <c r="AU425" s="1369"/>
      <c r="AV425" s="1369"/>
      <c r="AW425" s="1370" t="s">
        <v>555</v>
      </c>
      <c r="AX425" s="1370"/>
      <c r="AY425" s="1370"/>
      <c r="AZ425" s="1370"/>
      <c r="BA425" s="1370"/>
      <c r="BB425" s="1370"/>
      <c r="BC425" s="1370"/>
      <c r="BD425" s="1370"/>
      <c r="BE425" s="1370"/>
      <c r="BF425" s="1370"/>
      <c r="BG425" s="1370"/>
      <c r="BH425" s="1370"/>
      <c r="BI425" s="1370"/>
      <c r="BJ425" s="1370"/>
      <c r="BK425" s="1370"/>
      <c r="BL425" s="1370"/>
      <c r="BM425" s="1370"/>
      <c r="BN425" s="1370"/>
      <c r="BO425" s="1370"/>
      <c r="BP425" s="1370"/>
      <c r="BQ425" s="1370"/>
      <c r="BR425" s="1370"/>
      <c r="BS425" s="1370"/>
      <c r="BT425" s="1370"/>
      <c r="BU425" s="1370"/>
      <c r="BV425" s="1370"/>
      <c r="BW425" s="1370"/>
      <c r="BX425" s="1370"/>
      <c r="BY425" s="1370"/>
      <c r="BZ425" s="1370"/>
    </row>
    <row r="426" spans="1:78" ht="12.75" hidden="1" customHeight="1" outlineLevel="1">
      <c r="A426" s="12"/>
      <c r="B426" s="154"/>
      <c r="C426" s="255" t="str">
        <f>+'CTAS. ADMON. REGIONAL'!Q5</f>
        <v>CI.CCAA</v>
      </c>
      <c r="D426" s="255" t="str">
        <f>+'CTAS. ADMON. REGIONAL'!Q4</f>
        <v>Consumos intermedios</v>
      </c>
      <c r="E426" s="148" t="s">
        <v>1</v>
      </c>
      <c r="F426" s="148" t="s">
        <v>35</v>
      </c>
      <c r="G426" s="63"/>
      <c r="H426" s="249"/>
      <c r="I426" s="249"/>
      <c r="J426" s="249"/>
      <c r="K426" s="249"/>
      <c r="L426" s="1369" t="s">
        <v>557</v>
      </c>
      <c r="M426" s="1369"/>
      <c r="N426" s="1369"/>
      <c r="O426" s="1369"/>
      <c r="P426" s="1369"/>
      <c r="Q426" s="1369"/>
      <c r="R426" s="1369"/>
      <c r="S426" s="1369"/>
      <c r="T426" s="1369"/>
      <c r="U426" s="1369"/>
      <c r="V426" s="1369"/>
      <c r="W426" s="1369"/>
      <c r="X426" s="1369"/>
      <c r="Y426" s="1369"/>
      <c r="Z426" s="1369"/>
      <c r="AA426" s="1369"/>
      <c r="AB426" s="1369"/>
      <c r="AC426" s="1369"/>
      <c r="AD426" s="1369"/>
      <c r="AE426" s="1369"/>
      <c r="AF426" s="1369"/>
      <c r="AG426" s="1369"/>
      <c r="AH426" s="1369"/>
      <c r="AI426" s="1369"/>
      <c r="AJ426" s="1369"/>
      <c r="AK426" s="1369"/>
      <c r="AL426" s="1369"/>
      <c r="AM426" s="1369"/>
      <c r="AN426" s="1369"/>
      <c r="AO426" s="1369"/>
      <c r="AP426" s="1369"/>
      <c r="AQ426" s="1369"/>
      <c r="AR426" s="1369"/>
      <c r="AS426" s="1369"/>
      <c r="AT426" s="1369"/>
      <c r="AU426" s="1369"/>
      <c r="AV426" s="1369"/>
      <c r="AW426" s="1370" t="s">
        <v>555</v>
      </c>
      <c r="AX426" s="1370"/>
      <c r="AY426" s="1370"/>
      <c r="AZ426" s="1370"/>
      <c r="BA426" s="1370"/>
      <c r="BB426" s="1370"/>
      <c r="BC426" s="1370"/>
      <c r="BD426" s="1370"/>
      <c r="BE426" s="1370"/>
      <c r="BF426" s="1370"/>
      <c r="BG426" s="1370"/>
      <c r="BH426" s="1370"/>
      <c r="BI426" s="1370"/>
      <c r="BJ426" s="1370"/>
      <c r="BK426" s="1370"/>
      <c r="BL426" s="1370"/>
      <c r="BM426" s="1370"/>
      <c r="BN426" s="1370"/>
      <c r="BO426" s="1370"/>
      <c r="BP426" s="1370"/>
      <c r="BQ426" s="1370"/>
      <c r="BR426" s="1370"/>
      <c r="BS426" s="1370"/>
      <c r="BT426" s="1370"/>
      <c r="BU426" s="1370"/>
      <c r="BV426" s="1370"/>
      <c r="BW426" s="1370"/>
      <c r="BX426" s="1370"/>
      <c r="BY426" s="1370"/>
      <c r="BZ426" s="1370"/>
    </row>
    <row r="427" spans="1:78" ht="12.75" hidden="1" customHeight="1" outlineLevel="1">
      <c r="A427" s="12"/>
      <c r="B427" s="154"/>
      <c r="C427" s="255" t="str">
        <f>+'CTAS. ADMON. REGIONAL'!R5</f>
        <v>TrSESP.CCAA</v>
      </c>
      <c r="D427" s="255" t="str">
        <f>+'CTAS. ADMON. REGIONAL'!R4</f>
        <v>Prestaciones sociales = Pres. sociales distintas a las transferencias sociales en especie + Transferencias sociales en especie (producción adquirida en el mercado)</v>
      </c>
      <c r="E427" s="148" t="s">
        <v>1</v>
      </c>
      <c r="F427" s="148" t="s">
        <v>35</v>
      </c>
      <c r="G427" s="63"/>
      <c r="H427" s="249"/>
      <c r="I427" s="249"/>
      <c r="J427" s="249"/>
      <c r="K427" s="249"/>
      <c r="L427" s="1369" t="s">
        <v>557</v>
      </c>
      <c r="M427" s="1369"/>
      <c r="N427" s="1369"/>
      <c r="O427" s="1369"/>
      <c r="P427" s="1369"/>
      <c r="Q427" s="1369"/>
      <c r="R427" s="1369"/>
      <c r="S427" s="1369"/>
      <c r="T427" s="1369"/>
      <c r="U427" s="1369"/>
      <c r="V427" s="1369"/>
      <c r="W427" s="1369"/>
      <c r="X427" s="1369"/>
      <c r="Y427" s="1369"/>
      <c r="Z427" s="1369"/>
      <c r="AA427" s="1369"/>
      <c r="AB427" s="1369"/>
      <c r="AC427" s="1369"/>
      <c r="AD427" s="1369"/>
      <c r="AE427" s="1369"/>
      <c r="AF427" s="1369"/>
      <c r="AG427" s="1369"/>
      <c r="AH427" s="1369"/>
      <c r="AI427" s="1369"/>
      <c r="AJ427" s="1369"/>
      <c r="AK427" s="1369"/>
      <c r="AL427" s="1369"/>
      <c r="AM427" s="1369"/>
      <c r="AN427" s="1369"/>
      <c r="AO427" s="1369"/>
      <c r="AP427" s="1369"/>
      <c r="AQ427" s="1369"/>
      <c r="AR427" s="1369"/>
      <c r="AS427" s="1369"/>
      <c r="AT427" s="1369"/>
      <c r="AU427" s="1369"/>
      <c r="AV427" s="1369"/>
      <c r="AW427" s="1370" t="s">
        <v>555</v>
      </c>
      <c r="AX427" s="1370"/>
      <c r="AY427" s="1370"/>
      <c r="AZ427" s="1370"/>
      <c r="BA427" s="1370"/>
      <c r="BB427" s="1370"/>
      <c r="BC427" s="1370"/>
      <c r="BD427" s="1370"/>
      <c r="BE427" s="1370"/>
      <c r="BF427" s="1370"/>
      <c r="BG427" s="1370"/>
      <c r="BH427" s="1370"/>
      <c r="BI427" s="1370"/>
      <c r="BJ427" s="1370"/>
      <c r="BK427" s="1370"/>
      <c r="BL427" s="1370"/>
      <c r="BM427" s="1370"/>
      <c r="BN427" s="1370"/>
      <c r="BO427" s="1370"/>
      <c r="BP427" s="1370"/>
      <c r="BQ427" s="1370"/>
      <c r="BR427" s="1370"/>
      <c r="BS427" s="1370"/>
      <c r="BT427" s="1370"/>
      <c r="BU427" s="1370"/>
      <c r="BV427" s="1370"/>
      <c r="BW427" s="1370"/>
      <c r="BX427" s="1370"/>
      <c r="BY427" s="1370"/>
      <c r="BZ427" s="1370"/>
    </row>
    <row r="428" spans="1:78" ht="12.75" hidden="1" customHeight="1" outlineLevel="1">
      <c r="A428" s="12"/>
      <c r="B428" s="154"/>
      <c r="C428" s="255" t="str">
        <f>+'CTAS. ADMON. REGIONAL'!S5</f>
        <v>SubvExpl.CCAA</v>
      </c>
      <c r="D428" s="255" t="str">
        <f>+'CTAS. ADMON. REGIONAL'!S4</f>
        <v>Subvenciones de explotación = (subvenciones a los productos + Otras subvenciones a la producción) [D.3]</v>
      </c>
      <c r="E428" s="148" t="s">
        <v>1</v>
      </c>
      <c r="F428" s="148" t="s">
        <v>35</v>
      </c>
      <c r="G428" s="63"/>
      <c r="H428" s="249"/>
      <c r="I428" s="249"/>
      <c r="J428" s="249"/>
      <c r="K428" s="249"/>
      <c r="L428" s="1369" t="s">
        <v>557</v>
      </c>
      <c r="M428" s="1369"/>
      <c r="N428" s="1369"/>
      <c r="O428" s="1369"/>
      <c r="P428" s="1369"/>
      <c r="Q428" s="1369"/>
      <c r="R428" s="1369"/>
      <c r="S428" s="1369"/>
      <c r="T428" s="1369"/>
      <c r="U428" s="1369"/>
      <c r="V428" s="1369"/>
      <c r="W428" s="1369"/>
      <c r="X428" s="1369"/>
      <c r="Y428" s="1369"/>
      <c r="Z428" s="1369"/>
      <c r="AA428" s="1369"/>
      <c r="AB428" s="1369"/>
      <c r="AC428" s="1369"/>
      <c r="AD428" s="1369"/>
      <c r="AE428" s="1369"/>
      <c r="AF428" s="1369"/>
      <c r="AG428" s="1369"/>
      <c r="AH428" s="1369"/>
      <c r="AI428" s="1369"/>
      <c r="AJ428" s="1369"/>
      <c r="AK428" s="1369"/>
      <c r="AL428" s="1369"/>
      <c r="AM428" s="1369"/>
      <c r="AN428" s="1369"/>
      <c r="AO428" s="1369"/>
      <c r="AP428" s="1369"/>
      <c r="AQ428" s="1369"/>
      <c r="AR428" s="1369"/>
      <c r="AS428" s="1369"/>
      <c r="AT428" s="1369"/>
      <c r="AU428" s="1369"/>
      <c r="AV428" s="1369"/>
      <c r="AW428" s="1370" t="s">
        <v>555</v>
      </c>
      <c r="AX428" s="1370"/>
      <c r="AY428" s="1370"/>
      <c r="AZ428" s="1370"/>
      <c r="BA428" s="1370"/>
      <c r="BB428" s="1370"/>
      <c r="BC428" s="1370"/>
      <c r="BD428" s="1370"/>
      <c r="BE428" s="1370"/>
      <c r="BF428" s="1370"/>
      <c r="BG428" s="1370"/>
      <c r="BH428" s="1370"/>
      <c r="BI428" s="1370"/>
      <c r="BJ428" s="1370"/>
      <c r="BK428" s="1370"/>
      <c r="BL428" s="1370"/>
      <c r="BM428" s="1370"/>
      <c r="BN428" s="1370"/>
      <c r="BO428" s="1370"/>
      <c r="BP428" s="1370"/>
      <c r="BQ428" s="1370"/>
      <c r="BR428" s="1370"/>
      <c r="BS428" s="1370"/>
      <c r="BT428" s="1370"/>
      <c r="BU428" s="1370"/>
      <c r="BV428" s="1370"/>
      <c r="BW428" s="1370"/>
      <c r="BX428" s="1370"/>
      <c r="BY428" s="1370"/>
      <c r="BZ428" s="1370"/>
    </row>
    <row r="429" spans="1:78" ht="14.15" hidden="1" customHeight="1" outlineLevel="1">
      <c r="A429" s="12"/>
      <c r="B429" s="154"/>
      <c r="C429" s="255" t="str">
        <f>+'CTAS. ADMON. REGIONAL'!T5</f>
        <v>Intr+Orp.CCAA</v>
      </c>
      <c r="D429" s="255" t="str">
        <f>+'CTAS. ADMON. REGIONAL'!T4</f>
        <v>Intereses + Otras rentas de la propiedad [D.41+D.42p+…+D.45p]</v>
      </c>
      <c r="E429" s="148" t="s">
        <v>1</v>
      </c>
      <c r="F429" s="148" t="s">
        <v>35</v>
      </c>
      <c r="G429" s="63"/>
      <c r="H429" s="249"/>
      <c r="I429" s="249"/>
      <c r="J429" s="249"/>
      <c r="K429" s="249"/>
      <c r="L429" s="1369" t="s">
        <v>557</v>
      </c>
      <c r="M429" s="1369"/>
      <c r="N429" s="1369"/>
      <c r="O429" s="1369"/>
      <c r="P429" s="1369"/>
      <c r="Q429" s="1369"/>
      <c r="R429" s="1369"/>
      <c r="S429" s="1369"/>
      <c r="T429" s="1369"/>
      <c r="U429" s="1369"/>
      <c r="V429" s="1369"/>
      <c r="W429" s="1369"/>
      <c r="X429" s="1369"/>
      <c r="Y429" s="1369"/>
      <c r="Z429" s="1369"/>
      <c r="AA429" s="1369"/>
      <c r="AB429" s="1369"/>
      <c r="AC429" s="1369"/>
      <c r="AD429" s="1369"/>
      <c r="AE429" s="1369"/>
      <c r="AF429" s="1369"/>
      <c r="AG429" s="1369"/>
      <c r="AH429" s="1369"/>
      <c r="AI429" s="1369"/>
      <c r="AJ429" s="1369"/>
      <c r="AK429" s="1369"/>
      <c r="AL429" s="1369"/>
      <c r="AM429" s="1369"/>
      <c r="AN429" s="1369"/>
      <c r="AO429" s="1369"/>
      <c r="AP429" s="1369"/>
      <c r="AQ429" s="1369"/>
      <c r="AR429" s="1369"/>
      <c r="AS429" s="1369"/>
      <c r="AT429" s="1369"/>
      <c r="AU429" s="1369"/>
      <c r="AV429" s="1369"/>
      <c r="AW429" s="1370" t="s">
        <v>555</v>
      </c>
      <c r="AX429" s="1370"/>
      <c r="AY429" s="1370"/>
      <c r="AZ429" s="1370"/>
      <c r="BA429" s="1370"/>
      <c r="BB429" s="1370"/>
      <c r="BC429" s="1370"/>
      <c r="BD429" s="1370"/>
      <c r="BE429" s="1370"/>
      <c r="BF429" s="1370"/>
      <c r="BG429" s="1370"/>
      <c r="BH429" s="1370"/>
      <c r="BI429" s="1370"/>
      <c r="BJ429" s="1370"/>
      <c r="BK429" s="1370"/>
      <c r="BL429" s="1370"/>
      <c r="BM429" s="1370"/>
      <c r="BN429" s="1370"/>
      <c r="BO429" s="1370"/>
      <c r="BP429" s="1370"/>
      <c r="BQ429" s="1370"/>
      <c r="BR429" s="1370"/>
      <c r="BS429" s="1370"/>
      <c r="BT429" s="1370"/>
      <c r="BU429" s="1370"/>
      <c r="BV429" s="1370"/>
      <c r="BW429" s="1370"/>
      <c r="BX429" s="1370"/>
      <c r="BY429" s="1370"/>
      <c r="BZ429" s="1370"/>
    </row>
    <row r="430" spans="1:78" ht="12.75" hidden="1" customHeight="1" outlineLevel="1">
      <c r="A430" s="12"/>
      <c r="B430" s="154"/>
      <c r="C430" s="255" t="str">
        <f>+'CTAS. ADMON. REGIONAL'!U5</f>
        <v>Ogc.CCAA</v>
      </c>
      <c r="D430" s="255" t="str">
        <f>+'CTAS. ADMON. REGIONAL'!U4</f>
        <v>Otros gastos corrientes + Otras transferencias corrientes (= Otros impuestos sobre la producción + Impuestos sobre la renta a pagar + Otras transferencias corrientes [D.29p+D.51p+D7])</v>
      </c>
      <c r="E430" s="148" t="s">
        <v>1</v>
      </c>
      <c r="F430" s="148" t="s">
        <v>35</v>
      </c>
      <c r="G430" s="63"/>
      <c r="H430" s="138"/>
      <c r="I430" s="138"/>
      <c r="J430" s="138"/>
      <c r="K430" s="138"/>
      <c r="L430" s="138"/>
      <c r="M430" s="138"/>
      <c r="N430" s="138"/>
      <c r="O430" s="138"/>
      <c r="P430" s="138"/>
      <c r="Q430" s="138"/>
      <c r="R430" s="1369" t="s">
        <v>557</v>
      </c>
      <c r="S430" s="1369"/>
      <c r="T430" s="1369"/>
      <c r="U430" s="1369"/>
      <c r="V430" s="1369"/>
      <c r="W430" s="1369"/>
      <c r="X430" s="1369"/>
      <c r="Y430" s="1369"/>
      <c r="Z430" s="1369"/>
      <c r="AA430" s="1369"/>
      <c r="AB430" s="1369"/>
      <c r="AC430" s="1369"/>
      <c r="AD430" s="1369"/>
      <c r="AE430" s="1369"/>
      <c r="AF430" s="1369"/>
      <c r="AG430" s="1369"/>
      <c r="AH430" s="1369"/>
      <c r="AI430" s="1369"/>
      <c r="AJ430" s="1369"/>
      <c r="AK430" s="1369"/>
      <c r="AL430" s="1369"/>
      <c r="AM430" s="1369"/>
      <c r="AN430" s="1369"/>
      <c r="AO430" s="1369"/>
      <c r="AP430" s="1369"/>
      <c r="AQ430" s="1369"/>
      <c r="AR430" s="1369"/>
      <c r="AS430" s="1369"/>
      <c r="AT430" s="1369"/>
      <c r="AU430" s="1369"/>
      <c r="AV430" s="1369"/>
      <c r="AW430" s="1370" t="s">
        <v>555</v>
      </c>
      <c r="AX430" s="1370"/>
      <c r="AY430" s="1370"/>
      <c r="AZ430" s="1370"/>
      <c r="BA430" s="1370"/>
      <c r="BB430" s="1370"/>
      <c r="BC430" s="1370"/>
      <c r="BD430" s="1370"/>
      <c r="BE430" s="1370"/>
      <c r="BF430" s="1370"/>
      <c r="BG430" s="1370"/>
      <c r="BH430" s="1370"/>
      <c r="BI430" s="1370"/>
      <c r="BJ430" s="1370"/>
      <c r="BK430" s="1370"/>
      <c r="BL430" s="1370"/>
      <c r="BM430" s="1370"/>
      <c r="BN430" s="1370"/>
      <c r="BO430" s="1370"/>
      <c r="BP430" s="1370"/>
      <c r="BQ430" s="1370"/>
      <c r="BR430" s="1370"/>
      <c r="BS430" s="1370"/>
      <c r="BT430" s="1370"/>
      <c r="BU430" s="1370"/>
      <c r="BV430" s="1370"/>
      <c r="BW430" s="1370"/>
      <c r="BX430" s="1370"/>
      <c r="BY430" s="1370"/>
      <c r="BZ430" s="1370"/>
    </row>
    <row r="431" spans="1:78" ht="12.75" hidden="1" customHeight="1" outlineLevel="1">
      <c r="A431" s="12"/>
      <c r="B431" s="154"/>
      <c r="C431" s="255" t="str">
        <f>+'CTAS. ADMON. REGIONAL'!V5</f>
        <v>ECAP.CCAA</v>
      </c>
      <c r="D431" s="255" t="str">
        <f>+'CTAS. ADMON. REGIONAL'!V4</f>
        <v>EMPLEOS DE CAPITAL</v>
      </c>
      <c r="E431" s="148" t="s">
        <v>1</v>
      </c>
      <c r="F431" s="148" t="s">
        <v>35</v>
      </c>
      <c r="G431" s="63"/>
      <c r="H431" s="249"/>
      <c r="I431" s="249"/>
      <c r="J431" s="249"/>
      <c r="K431" s="249"/>
      <c r="L431" s="1369" t="s">
        <v>557</v>
      </c>
      <c r="M431" s="1369"/>
      <c r="N431" s="1369"/>
      <c r="O431" s="1369"/>
      <c r="P431" s="1369"/>
      <c r="Q431" s="1369"/>
      <c r="R431" s="1369"/>
      <c r="S431" s="1369"/>
      <c r="T431" s="1369"/>
      <c r="U431" s="1369"/>
      <c r="V431" s="1369"/>
      <c r="W431" s="1369"/>
      <c r="X431" s="1369"/>
      <c r="Y431" s="1369"/>
      <c r="Z431" s="1369"/>
      <c r="AA431" s="1369"/>
      <c r="AB431" s="1369"/>
      <c r="AC431" s="1369"/>
      <c r="AD431" s="1369"/>
      <c r="AE431" s="1369"/>
      <c r="AF431" s="1369"/>
      <c r="AG431" s="1369"/>
      <c r="AH431" s="1369"/>
      <c r="AI431" s="1369"/>
      <c r="AJ431" s="1369"/>
      <c r="AK431" s="1369"/>
      <c r="AL431" s="1369"/>
      <c r="AM431" s="1369"/>
      <c r="AN431" s="1369"/>
      <c r="AO431" s="1369"/>
      <c r="AP431" s="1369"/>
      <c r="AQ431" s="1369"/>
      <c r="AR431" s="1369"/>
      <c r="AS431" s="1369"/>
      <c r="AT431" s="1369"/>
      <c r="AU431" s="1369"/>
      <c r="AV431" s="1369"/>
      <c r="AW431" s="1370" t="s">
        <v>555</v>
      </c>
      <c r="AX431" s="1370"/>
      <c r="AY431" s="1370"/>
      <c r="AZ431" s="1370"/>
      <c r="BA431" s="1370"/>
      <c r="BB431" s="1370"/>
      <c r="BC431" s="1370"/>
      <c r="BD431" s="1370"/>
      <c r="BE431" s="1370"/>
      <c r="BF431" s="1370"/>
      <c r="BG431" s="1370"/>
      <c r="BH431" s="1370"/>
      <c r="BI431" s="1370"/>
      <c r="BJ431" s="1370"/>
      <c r="BK431" s="1370"/>
      <c r="BL431" s="1370"/>
      <c r="BM431" s="1370"/>
      <c r="BN431" s="1370"/>
      <c r="BO431" s="1370"/>
      <c r="BP431" s="1370"/>
      <c r="BQ431" s="1370"/>
      <c r="BR431" s="1370"/>
      <c r="BS431" s="1370"/>
      <c r="BT431" s="1370"/>
      <c r="BU431" s="1370"/>
      <c r="BV431" s="1370"/>
      <c r="BW431" s="1370"/>
      <c r="BX431" s="1370"/>
      <c r="BY431" s="1370"/>
      <c r="BZ431" s="1370"/>
    </row>
    <row r="432" spans="1:78" ht="12.75" hidden="1" customHeight="1" outlineLevel="1">
      <c r="A432" s="12"/>
      <c r="B432" s="154"/>
      <c r="C432" s="255" t="str">
        <f>+'CTAS. ADMON. REGIONAL'!W5</f>
        <v>FBC.CCAA</v>
      </c>
      <c r="D432" s="255" t="str">
        <f>+'CTAS. ADMON. REGIONAL'!W4</f>
        <v>Formación bruta de capital</v>
      </c>
      <c r="E432" s="148" t="s">
        <v>1</v>
      </c>
      <c r="F432" s="148" t="s">
        <v>35</v>
      </c>
      <c r="G432" s="63"/>
      <c r="H432" s="249"/>
      <c r="I432" s="249"/>
      <c r="J432" s="249"/>
      <c r="K432" s="249"/>
      <c r="L432" s="1369" t="s">
        <v>557</v>
      </c>
      <c r="M432" s="1369"/>
      <c r="N432" s="1369"/>
      <c r="O432" s="1369"/>
      <c r="P432" s="1369"/>
      <c r="Q432" s="1369"/>
      <c r="R432" s="1369"/>
      <c r="S432" s="1369"/>
      <c r="T432" s="1369"/>
      <c r="U432" s="1369"/>
      <c r="V432" s="1369"/>
      <c r="W432" s="1369"/>
      <c r="X432" s="1369"/>
      <c r="Y432" s="1369"/>
      <c r="Z432" s="1369"/>
      <c r="AA432" s="1369"/>
      <c r="AB432" s="1369"/>
      <c r="AC432" s="1369"/>
      <c r="AD432" s="1369"/>
      <c r="AE432" s="1369"/>
      <c r="AF432" s="1369"/>
      <c r="AG432" s="1369"/>
      <c r="AH432" s="1369"/>
      <c r="AI432" s="1369"/>
      <c r="AJ432" s="1369"/>
      <c r="AK432" s="1369"/>
      <c r="AL432" s="1369"/>
      <c r="AM432" s="1369"/>
      <c r="AN432" s="1369"/>
      <c r="AO432" s="1369"/>
      <c r="AP432" s="1369"/>
      <c r="AQ432" s="1369"/>
      <c r="AR432" s="1369"/>
      <c r="AS432" s="1369"/>
      <c r="AT432" s="1369"/>
      <c r="AU432" s="1369"/>
      <c r="AV432" s="1369"/>
      <c r="AW432" s="1370" t="s">
        <v>555</v>
      </c>
      <c r="AX432" s="1370"/>
      <c r="AY432" s="1370"/>
      <c r="AZ432" s="1370"/>
      <c r="BA432" s="1370"/>
      <c r="BB432" s="1370"/>
      <c r="BC432" s="1370"/>
      <c r="BD432" s="1370"/>
      <c r="BE432" s="1370"/>
      <c r="BF432" s="1370"/>
      <c r="BG432" s="1370"/>
      <c r="BH432" s="1370"/>
      <c r="BI432" s="1370"/>
      <c r="BJ432" s="1370"/>
      <c r="BK432" s="1370"/>
      <c r="BL432" s="1370"/>
      <c r="BM432" s="1370"/>
      <c r="BN432" s="1370"/>
      <c r="BO432" s="1370"/>
      <c r="BP432" s="1370"/>
      <c r="BQ432" s="1370"/>
      <c r="BR432" s="1370"/>
      <c r="BS432" s="1370"/>
      <c r="BT432" s="1370"/>
      <c r="BU432" s="1370"/>
      <c r="BV432" s="1370"/>
      <c r="BW432" s="1370"/>
      <c r="BX432" s="1370"/>
      <c r="BY432" s="1370"/>
      <c r="BZ432" s="1370"/>
    </row>
    <row r="433" spans="1:78" ht="12.75" hidden="1" customHeight="1" outlineLevel="1">
      <c r="A433" s="12"/>
      <c r="B433" s="154"/>
      <c r="C433" s="255" t="str">
        <f>+'CTAS. ADMON. REGIONAL'!X5</f>
        <v>FBCF.CCAA</v>
      </c>
      <c r="D433" s="255" t="str">
        <f>+'CTAS. ADMON. REGIONAL'!X4</f>
        <v>Formacion bruta de capital fijo</v>
      </c>
      <c r="E433" s="148" t="s">
        <v>1</v>
      </c>
      <c r="F433" s="148" t="s">
        <v>35</v>
      </c>
      <c r="G433" s="63"/>
      <c r="H433" s="249"/>
      <c r="I433" s="249"/>
      <c r="J433" s="249"/>
      <c r="K433" s="249"/>
      <c r="L433" s="1369" t="s">
        <v>557</v>
      </c>
      <c r="M433" s="1369"/>
      <c r="N433" s="1369"/>
      <c r="O433" s="1369"/>
      <c r="P433" s="1369"/>
      <c r="Q433" s="1369"/>
      <c r="R433" s="1369"/>
      <c r="S433" s="1369"/>
      <c r="T433" s="1369"/>
      <c r="U433" s="1369"/>
      <c r="V433" s="1369"/>
      <c r="W433" s="1369"/>
      <c r="X433" s="1369"/>
      <c r="Y433" s="1369"/>
      <c r="Z433" s="1369"/>
      <c r="AA433" s="1369"/>
      <c r="AB433" s="1369"/>
      <c r="AC433" s="1369"/>
      <c r="AD433" s="1369"/>
      <c r="AE433" s="1369"/>
      <c r="AF433" s="1369"/>
      <c r="AG433" s="1369"/>
      <c r="AH433" s="1369"/>
      <c r="AI433" s="1369"/>
      <c r="AJ433" s="1369"/>
      <c r="AK433" s="1369"/>
      <c r="AL433" s="1369"/>
      <c r="AM433" s="1369"/>
      <c r="AN433" s="1369"/>
      <c r="AO433" s="1369"/>
      <c r="AP433" s="1369"/>
      <c r="AQ433" s="1369"/>
      <c r="AR433" s="1369"/>
      <c r="AS433" s="1369"/>
      <c r="AT433" s="1369"/>
      <c r="AU433" s="1369"/>
      <c r="AV433" s="1369"/>
      <c r="AW433" s="1370" t="s">
        <v>555</v>
      </c>
      <c r="AX433" s="1370"/>
      <c r="AY433" s="1370"/>
      <c r="AZ433" s="1370"/>
      <c r="BA433" s="1370"/>
      <c r="BB433" s="1370"/>
      <c r="BC433" s="1370"/>
      <c r="BD433" s="1370"/>
      <c r="BE433" s="1370"/>
      <c r="BF433" s="1370"/>
      <c r="BG433" s="1370"/>
      <c r="BH433" s="1370"/>
      <c r="BI433" s="1370"/>
      <c r="BJ433" s="1370"/>
      <c r="BK433" s="1370"/>
      <c r="BL433" s="1370"/>
      <c r="BM433" s="1370"/>
      <c r="BN433" s="1370"/>
      <c r="BO433" s="1370"/>
      <c r="BP433" s="1370"/>
      <c r="BQ433" s="1370"/>
      <c r="BR433" s="1370"/>
      <c r="BS433" s="1370"/>
      <c r="BT433" s="1370"/>
      <c r="BU433" s="1370"/>
      <c r="BV433" s="1370"/>
      <c r="BW433" s="1370"/>
      <c r="BX433" s="1370"/>
      <c r="BY433" s="1370"/>
      <c r="BZ433" s="1370"/>
    </row>
    <row r="434" spans="1:78" ht="12.75" hidden="1" customHeight="1" outlineLevel="1">
      <c r="A434" s="12"/>
      <c r="B434" s="154"/>
      <c r="C434" s="255" t="str">
        <f>+'CTAS. ADMON. REGIONAL'!Y5</f>
        <v>AI.CCAA</v>
      </c>
      <c r="D434" s="255" t="str">
        <f>+'CTAS. ADMON. REGIONAL'!Y4</f>
        <v>Ayudas a la inversión (D92p)</v>
      </c>
      <c r="E434" s="148" t="s">
        <v>1</v>
      </c>
      <c r="F434" s="148" t="s">
        <v>35</v>
      </c>
      <c r="G434" s="63"/>
      <c r="H434" s="249"/>
      <c r="I434" s="249"/>
      <c r="J434" s="249"/>
      <c r="K434" s="249"/>
      <c r="L434" s="1369" t="s">
        <v>557</v>
      </c>
      <c r="M434" s="1369"/>
      <c r="N434" s="1369"/>
      <c r="O434" s="1369"/>
      <c r="P434" s="1369"/>
      <c r="Q434" s="1369"/>
      <c r="R434" s="1369"/>
      <c r="S434" s="1369"/>
      <c r="T434" s="1369"/>
      <c r="U434" s="1369"/>
      <c r="V434" s="1369"/>
      <c r="W434" s="1369"/>
      <c r="X434" s="1369"/>
      <c r="Y434" s="1369"/>
      <c r="Z434" s="1369"/>
      <c r="AA434" s="1369"/>
      <c r="AB434" s="1369"/>
      <c r="AC434" s="1369"/>
      <c r="AD434" s="1369"/>
      <c r="AE434" s="1369"/>
      <c r="AF434" s="1369"/>
      <c r="AG434" s="1369"/>
      <c r="AH434" s="1369"/>
      <c r="AI434" s="1369"/>
      <c r="AJ434" s="1369"/>
      <c r="AK434" s="1369"/>
      <c r="AL434" s="1369"/>
      <c r="AM434" s="1369"/>
      <c r="AN434" s="1369"/>
      <c r="AO434" s="1369"/>
      <c r="AP434" s="1369"/>
      <c r="AQ434" s="1369"/>
      <c r="AR434" s="1369"/>
      <c r="AS434" s="1369"/>
      <c r="AT434" s="1369"/>
      <c r="AU434" s="1369"/>
      <c r="AV434" s="1369"/>
      <c r="AW434" s="1370" t="s">
        <v>555</v>
      </c>
      <c r="AX434" s="1370"/>
      <c r="AY434" s="1370"/>
      <c r="AZ434" s="1370"/>
      <c r="BA434" s="1370"/>
      <c r="BB434" s="1370"/>
      <c r="BC434" s="1370"/>
      <c r="BD434" s="1370"/>
      <c r="BE434" s="1370"/>
      <c r="BF434" s="1370"/>
      <c r="BG434" s="1370"/>
      <c r="BH434" s="1370"/>
      <c r="BI434" s="1370"/>
      <c r="BJ434" s="1370"/>
      <c r="BK434" s="1370"/>
      <c r="BL434" s="1370"/>
      <c r="BM434" s="1370"/>
      <c r="BN434" s="1370"/>
      <c r="BO434" s="1370"/>
      <c r="BP434" s="1370"/>
      <c r="BQ434" s="1370"/>
      <c r="BR434" s="1370"/>
      <c r="BS434" s="1370"/>
      <c r="BT434" s="1370"/>
      <c r="BU434" s="1370"/>
      <c r="BV434" s="1370"/>
      <c r="BW434" s="1370"/>
      <c r="BX434" s="1370"/>
      <c r="BY434" s="1370"/>
      <c r="BZ434" s="1370"/>
    </row>
    <row r="435" spans="1:78" ht="12.75" hidden="1" customHeight="1" outlineLevel="1">
      <c r="A435" s="12"/>
      <c r="B435" s="154"/>
      <c r="C435" s="255" t="str">
        <f>+'CTAS. ADMON. REGIONAL'!Z5</f>
        <v>TrCapEntreAAPP</v>
      </c>
      <c r="D435" s="255" t="str">
        <f>+'CTAS. ADMON. REGIONAL'!Z4</f>
        <v>Transferencias de capital entre administraciones públicas</v>
      </c>
      <c r="E435" s="148" t="s">
        <v>1</v>
      </c>
      <c r="F435" s="148" t="s">
        <v>35</v>
      </c>
      <c r="G435" s="63"/>
      <c r="H435" s="249"/>
      <c r="I435" s="249"/>
      <c r="J435" s="249"/>
      <c r="K435" s="249"/>
      <c r="L435" s="1369" t="s">
        <v>557</v>
      </c>
      <c r="M435" s="1369"/>
      <c r="N435" s="1369"/>
      <c r="O435" s="1369"/>
      <c r="P435" s="1369"/>
      <c r="Q435" s="1369"/>
      <c r="R435" s="1369"/>
      <c r="S435" s="1369"/>
      <c r="T435" s="1369"/>
      <c r="U435" s="1369"/>
      <c r="V435" s="1369"/>
      <c r="W435" s="1369"/>
      <c r="X435" s="1369"/>
      <c r="Y435" s="1369"/>
      <c r="Z435" s="1369"/>
      <c r="AA435" s="1369"/>
      <c r="AB435" s="1369"/>
      <c r="AC435" s="1369"/>
      <c r="AD435" s="1369"/>
      <c r="AE435" s="1369"/>
      <c r="AF435" s="1369"/>
      <c r="AG435" s="1369"/>
      <c r="AH435" s="1369"/>
      <c r="AI435" s="1369"/>
      <c r="AJ435" s="1369"/>
      <c r="AK435" s="1369"/>
      <c r="AL435" s="1369"/>
      <c r="AM435" s="1369"/>
      <c r="AN435" s="1369"/>
      <c r="AO435" s="1369"/>
      <c r="AP435" s="1369"/>
      <c r="AQ435" s="1369"/>
      <c r="AR435" s="1369"/>
      <c r="AS435" s="1369"/>
      <c r="AT435" s="1369"/>
      <c r="AU435" s="1369"/>
      <c r="AV435" s="1369"/>
      <c r="AW435" s="1370" t="s">
        <v>555</v>
      </c>
      <c r="AX435" s="1370"/>
      <c r="AY435" s="1370"/>
      <c r="AZ435" s="1370"/>
      <c r="BA435" s="1370"/>
      <c r="BB435" s="1370"/>
      <c r="BC435" s="1370"/>
      <c r="BD435" s="1370"/>
      <c r="BE435" s="1370"/>
      <c r="BF435" s="1370"/>
      <c r="BG435" s="1370"/>
      <c r="BH435" s="1370"/>
      <c r="BI435" s="1370"/>
      <c r="BJ435" s="1370"/>
      <c r="BK435" s="1370"/>
      <c r="BL435" s="1370"/>
      <c r="BM435" s="1370"/>
      <c r="BN435" s="1370"/>
      <c r="BO435" s="1370"/>
      <c r="BP435" s="1370"/>
      <c r="BQ435" s="1370"/>
      <c r="BR435" s="1370"/>
      <c r="BS435" s="1370"/>
      <c r="BT435" s="1370"/>
      <c r="BU435" s="1370"/>
      <c r="BV435" s="1370"/>
      <c r="BW435" s="1370"/>
      <c r="BX435" s="1370"/>
      <c r="BY435" s="1370"/>
      <c r="BZ435" s="1370"/>
    </row>
    <row r="436" spans="1:78" ht="12.75" hidden="1" customHeight="1" outlineLevel="1">
      <c r="A436" s="12"/>
      <c r="B436" s="154"/>
      <c r="C436" s="255" t="str">
        <f>+'CTAS. ADMON. REGIONAL'!AA5</f>
        <v>OTrCAP.CCAA</v>
      </c>
      <c r="D436" s="255" t="str">
        <f>+'CTAS. ADMON. REGIONAL'!AA4</f>
        <v>Otras Transferencias de capital (D.99p)</v>
      </c>
      <c r="E436" s="148" t="s">
        <v>1</v>
      </c>
      <c r="F436" s="148" t="s">
        <v>35</v>
      </c>
      <c r="G436" s="63"/>
      <c r="H436" s="249"/>
      <c r="I436" s="249"/>
      <c r="J436" s="249"/>
      <c r="K436" s="249"/>
      <c r="L436" s="1369" t="s">
        <v>557</v>
      </c>
      <c r="M436" s="1369"/>
      <c r="N436" s="1369"/>
      <c r="O436" s="1369"/>
      <c r="P436" s="1369"/>
      <c r="Q436" s="1369"/>
      <c r="R436" s="1369"/>
      <c r="S436" s="1369"/>
      <c r="T436" s="1369"/>
      <c r="U436" s="1369"/>
      <c r="V436" s="1369"/>
      <c r="W436" s="1369"/>
      <c r="X436" s="1369"/>
      <c r="Y436" s="1369"/>
      <c r="Z436" s="1369"/>
      <c r="AA436" s="1369"/>
      <c r="AB436" s="1369"/>
      <c r="AC436" s="1369"/>
      <c r="AD436" s="1369"/>
      <c r="AE436" s="1369"/>
      <c r="AF436" s="1369"/>
      <c r="AG436" s="1369"/>
      <c r="AH436" s="1369"/>
      <c r="AI436" s="1369"/>
      <c r="AJ436" s="1369"/>
      <c r="AK436" s="1369"/>
      <c r="AL436" s="1369"/>
      <c r="AM436" s="1369"/>
      <c r="AN436" s="1369"/>
      <c r="AO436" s="1369"/>
      <c r="AP436" s="1369"/>
      <c r="AQ436" s="1369"/>
      <c r="AR436" s="1369"/>
      <c r="AS436" s="1369"/>
      <c r="AT436" s="1369"/>
      <c r="AU436" s="1369"/>
      <c r="AV436" s="1369"/>
      <c r="AW436" s="1370" t="s">
        <v>555</v>
      </c>
      <c r="AX436" s="1370"/>
      <c r="AY436" s="1370"/>
      <c r="AZ436" s="1370"/>
      <c r="BA436" s="1370"/>
      <c r="BB436" s="1370"/>
      <c r="BC436" s="1370"/>
      <c r="BD436" s="1370"/>
      <c r="BE436" s="1370"/>
      <c r="BF436" s="1370"/>
      <c r="BG436" s="1370"/>
      <c r="BH436" s="1370"/>
      <c r="BI436" s="1370"/>
      <c r="BJ436" s="1370"/>
      <c r="BK436" s="1370"/>
      <c r="BL436" s="1370"/>
      <c r="BM436" s="1370"/>
      <c r="BN436" s="1370"/>
      <c r="BO436" s="1370"/>
      <c r="BP436" s="1370"/>
      <c r="BQ436" s="1370"/>
      <c r="BR436" s="1370"/>
      <c r="BS436" s="1370"/>
      <c r="BT436" s="1370"/>
      <c r="BU436" s="1370"/>
      <c r="BV436" s="1370"/>
      <c r="BW436" s="1370"/>
      <c r="BX436" s="1370"/>
      <c r="BY436" s="1370"/>
      <c r="BZ436" s="1370"/>
    </row>
    <row r="437" spans="1:78" ht="12.75" hidden="1" customHeight="1" outlineLevel="1">
      <c r="A437" s="12"/>
      <c r="B437" s="154"/>
      <c r="C437" s="255" t="str">
        <f>+'CTAS. ADMON. REGIONAL'!AB5</f>
        <v>Adq-Cs ANFNP.CCAA</v>
      </c>
      <c r="D437" s="255" t="str">
        <f>+'CTAS. ADMON. REGIONAL'!AB4</f>
        <v>Adquisiciones menos cesiones de activos no financieros no producidos (NP)</v>
      </c>
      <c r="E437" s="148" t="s">
        <v>1</v>
      </c>
      <c r="F437" s="148" t="s">
        <v>35</v>
      </c>
      <c r="G437" s="63"/>
      <c r="H437" s="249"/>
      <c r="I437" s="249"/>
      <c r="J437" s="249"/>
      <c r="K437" s="249"/>
      <c r="L437" s="1369" t="s">
        <v>557</v>
      </c>
      <c r="M437" s="1369"/>
      <c r="N437" s="1369"/>
      <c r="O437" s="1369"/>
      <c r="P437" s="1369"/>
      <c r="Q437" s="1369"/>
      <c r="R437" s="1369"/>
      <c r="S437" s="1369"/>
      <c r="T437" s="1369"/>
      <c r="U437" s="1369"/>
      <c r="V437" s="1369"/>
      <c r="W437" s="1369"/>
      <c r="X437" s="1369"/>
      <c r="Y437" s="1369"/>
      <c r="Z437" s="1369"/>
      <c r="AA437" s="1369"/>
      <c r="AB437" s="1369"/>
      <c r="AC437" s="1369"/>
      <c r="AD437" s="1369"/>
      <c r="AE437" s="1369"/>
      <c r="AF437" s="1369"/>
      <c r="AG437" s="1369"/>
      <c r="AH437" s="1369"/>
      <c r="AI437" s="1369"/>
      <c r="AJ437" s="1369"/>
      <c r="AK437" s="1369"/>
      <c r="AL437" s="1369"/>
      <c r="AM437" s="1369"/>
      <c r="AN437" s="1369"/>
      <c r="AO437" s="1369"/>
      <c r="AP437" s="1369"/>
      <c r="AQ437" s="1369"/>
      <c r="AR437" s="1369"/>
      <c r="AS437" s="1369"/>
      <c r="AT437" s="1369"/>
      <c r="AU437" s="1369"/>
      <c r="AV437" s="1369"/>
      <c r="AW437" s="1370" t="s">
        <v>555</v>
      </c>
      <c r="AX437" s="1370"/>
      <c r="AY437" s="1370"/>
      <c r="AZ437" s="1370"/>
      <c r="BA437" s="1370"/>
      <c r="BB437" s="1370"/>
      <c r="BC437" s="1370"/>
      <c r="BD437" s="1370"/>
      <c r="BE437" s="1370"/>
      <c r="BF437" s="1370"/>
      <c r="BG437" s="1370"/>
      <c r="BH437" s="1370"/>
      <c r="BI437" s="1370"/>
      <c r="BJ437" s="1370"/>
      <c r="BK437" s="1370"/>
      <c r="BL437" s="1370"/>
      <c r="BM437" s="1370"/>
      <c r="BN437" s="1370"/>
      <c r="BO437" s="1370"/>
      <c r="BP437" s="1370"/>
      <c r="BQ437" s="1370"/>
      <c r="BR437" s="1370"/>
      <c r="BS437" s="1370"/>
      <c r="BT437" s="1370"/>
      <c r="BU437" s="1370"/>
      <c r="BV437" s="1370"/>
      <c r="BW437" s="1370"/>
      <c r="BX437" s="1370"/>
      <c r="BY437" s="1370"/>
      <c r="BZ437" s="1370"/>
    </row>
    <row r="438" spans="1:78" ht="12.75" hidden="1" customHeight="1" outlineLevel="1">
      <c r="A438" s="12"/>
      <c r="B438" s="154"/>
      <c r="C438" s="255" t="str">
        <f>+'CTAS. ADMON. REGIONAL'!AC5</f>
        <v>CoNF.CCAA</v>
      </c>
      <c r="D438" s="255" t="str">
        <f>+'CTAS. ADMON. REGIONAL'!AC4</f>
        <v>CAPACIDAD (+) O NECESIDAD (-) DE FINANCIACIÓN (RNF-ENF) de las CCAA</v>
      </c>
      <c r="E438" s="148" t="s">
        <v>1</v>
      </c>
      <c r="F438" s="148" t="s">
        <v>35</v>
      </c>
      <c r="G438" s="63"/>
      <c r="H438" s="249"/>
      <c r="I438" s="249"/>
      <c r="J438" s="249"/>
      <c r="K438" s="249"/>
      <c r="L438" s="138"/>
      <c r="M438" s="138"/>
      <c r="N438" s="138"/>
      <c r="O438" s="138"/>
      <c r="P438" s="138"/>
      <c r="Q438" s="138"/>
      <c r="R438" s="138"/>
      <c r="S438" s="138"/>
      <c r="T438" s="138"/>
      <c r="U438" s="138"/>
      <c r="V438" s="138"/>
      <c r="W438" s="138"/>
      <c r="X438" s="138"/>
      <c r="Y438" s="138"/>
      <c r="Z438" s="138"/>
      <c r="AA438" s="138"/>
      <c r="AB438" s="138"/>
      <c r="AC438" s="138"/>
      <c r="AD438" s="138"/>
      <c r="AE438" s="138"/>
      <c r="AF438" s="138"/>
      <c r="AG438" s="138"/>
      <c r="AH438" s="138"/>
      <c r="AI438" s="138"/>
      <c r="AJ438" s="138"/>
      <c r="AK438" s="138"/>
      <c r="AL438" s="138"/>
      <c r="AM438" s="138"/>
      <c r="AN438" s="138"/>
      <c r="AO438" s="138"/>
      <c r="AP438" s="138"/>
      <c r="AQ438" s="138"/>
      <c r="AR438" s="138"/>
      <c r="AS438" s="138"/>
      <c r="AT438" s="138"/>
      <c r="AU438" s="138"/>
      <c r="AV438" s="138"/>
      <c r="AW438" s="1370" t="s">
        <v>555</v>
      </c>
      <c r="AX438" s="1370"/>
      <c r="AY438" s="1370"/>
      <c r="AZ438" s="1370"/>
      <c r="BA438" s="1370"/>
      <c r="BB438" s="1370"/>
      <c r="BC438" s="1370"/>
      <c r="BD438" s="1370"/>
      <c r="BE438" s="1370"/>
      <c r="BF438" s="1370"/>
      <c r="BG438" s="1370"/>
      <c r="BH438" s="1370"/>
      <c r="BI438" s="1370"/>
      <c r="BJ438" s="1370"/>
      <c r="BK438" s="1370"/>
      <c r="BL438" s="1370"/>
      <c r="BM438" s="1370"/>
      <c r="BN438" s="1370"/>
      <c r="BO438" s="1370"/>
      <c r="BP438" s="1370"/>
      <c r="BQ438" s="1370"/>
      <c r="BR438" s="1370"/>
      <c r="BS438" s="1370"/>
      <c r="BT438" s="1370"/>
      <c r="BU438" s="1370"/>
      <c r="BV438" s="1370"/>
      <c r="BW438" s="1370"/>
      <c r="BX438" s="1370"/>
      <c r="BY438" s="1370"/>
      <c r="BZ438" s="1370"/>
    </row>
    <row r="439" spans="1:78" ht="12.75" hidden="1" customHeight="1" outlineLevel="1">
      <c r="A439" s="12"/>
      <c r="B439" s="154"/>
      <c r="C439" s="255" t="str">
        <f>+'CTAS. ADMON. REGIONAL'!AT5</f>
        <v>Gasto.DANA.CCAA</v>
      </c>
      <c r="D439" s="255" t="str">
        <f>+'CTAS. ADMON. REGIONAL'!AT4</f>
        <v>Gasto de la DANA
(Pro memoria)</v>
      </c>
      <c r="E439" s="148" t="s">
        <v>1</v>
      </c>
      <c r="F439" s="148" t="s">
        <v>35</v>
      </c>
      <c r="G439" s="63"/>
      <c r="H439" s="132"/>
      <c r="I439" s="132"/>
      <c r="J439" s="132"/>
      <c r="K439" s="132"/>
      <c r="L439" s="138"/>
      <c r="M439" s="138"/>
      <c r="N439" s="138"/>
      <c r="O439" s="138"/>
      <c r="P439" s="138"/>
      <c r="Q439" s="138"/>
      <c r="R439" s="138"/>
      <c r="S439" s="138"/>
      <c r="T439" s="138"/>
      <c r="U439" s="138"/>
      <c r="V439" s="138"/>
      <c r="W439" s="138"/>
      <c r="X439" s="138"/>
      <c r="Y439" s="138"/>
      <c r="Z439" s="138"/>
      <c r="AA439" s="138"/>
      <c r="AB439" s="138"/>
      <c r="AC439" s="138"/>
      <c r="AD439" s="138"/>
      <c r="AE439" s="138"/>
      <c r="AF439" s="138"/>
      <c r="AG439" s="138"/>
      <c r="AH439" s="138"/>
      <c r="AI439" s="138"/>
      <c r="AJ439" s="138"/>
      <c r="AK439" s="138"/>
      <c r="AL439" s="138"/>
      <c r="AM439" s="138"/>
      <c r="AN439" s="138"/>
      <c r="AO439" s="138"/>
      <c r="AP439" s="138"/>
      <c r="AQ439" s="138"/>
      <c r="AR439" s="138"/>
      <c r="AS439" s="138"/>
      <c r="AT439" s="138"/>
      <c r="AU439" s="138"/>
      <c r="AV439" s="138"/>
      <c r="AW439" s="1370" t="s">
        <v>555</v>
      </c>
      <c r="AX439" s="1370"/>
      <c r="AY439" s="1370"/>
      <c r="AZ439" s="1370"/>
      <c r="BA439" s="1370"/>
      <c r="BB439" s="1370"/>
      <c r="BC439" s="1370"/>
      <c r="BD439" s="1370"/>
      <c r="BE439" s="1370"/>
      <c r="BF439" s="1370"/>
      <c r="BG439" s="1370"/>
      <c r="BH439" s="1370"/>
      <c r="BI439" s="1370"/>
      <c r="BJ439" s="1370"/>
      <c r="BK439" s="1370"/>
      <c r="BL439" s="1370"/>
      <c r="BM439" s="1370"/>
      <c r="BN439" s="1370"/>
      <c r="BO439" s="1370"/>
      <c r="BP439" s="1370"/>
      <c r="BQ439" s="1370"/>
      <c r="BR439" s="1370"/>
      <c r="BS439" s="1370"/>
      <c r="BT439" s="1370"/>
      <c r="BU439" s="1370"/>
      <c r="BV439" s="1370"/>
      <c r="BW439" s="1370"/>
      <c r="BX439" s="1370"/>
      <c r="BY439" s="1370"/>
      <c r="BZ439" s="1370"/>
    </row>
    <row r="440" spans="1:78" ht="12.75" hidden="1" customHeight="1" outlineLevel="1">
      <c r="A440" s="12"/>
      <c r="B440" s="154"/>
      <c r="C440" s="255" t="str">
        <f>+'CTAS. ADMON. REGIONAL'!AE5</f>
        <v>SalPrim.CCAA</v>
      </c>
      <c r="D440" s="255" t="str">
        <f>+'CTAS. ADMON. REGIONAL'!AE4</f>
        <v>SALDO PRIMARIO (CoNF.CCAA + Intereses pagados [D.41])</v>
      </c>
      <c r="E440" s="148" t="s">
        <v>1</v>
      </c>
      <c r="F440" s="148" t="s">
        <v>35</v>
      </c>
      <c r="G440" s="63"/>
      <c r="H440" s="249"/>
      <c r="I440" s="249"/>
      <c r="J440" s="249"/>
      <c r="K440" s="249"/>
      <c r="L440" s="1369" t="s">
        <v>557</v>
      </c>
      <c r="M440" s="1369"/>
      <c r="N440" s="1369"/>
      <c r="O440" s="1369"/>
      <c r="P440" s="1369"/>
      <c r="Q440" s="1369"/>
      <c r="R440" s="1369"/>
      <c r="S440" s="1369"/>
      <c r="T440" s="1369"/>
      <c r="U440" s="1369"/>
      <c r="V440" s="1369"/>
      <c r="W440" s="1369"/>
      <c r="X440" s="1369"/>
      <c r="Y440" s="1369"/>
      <c r="Z440" s="1369"/>
      <c r="AA440" s="1369"/>
      <c r="AB440" s="1369"/>
      <c r="AC440" s="1369"/>
      <c r="AD440" s="1369"/>
      <c r="AE440" s="1369"/>
      <c r="AF440" s="1369"/>
      <c r="AG440" s="1369"/>
      <c r="AH440" s="1369"/>
      <c r="AI440" s="1369"/>
      <c r="AJ440" s="1369"/>
      <c r="AK440" s="1369"/>
      <c r="AL440" s="1369"/>
      <c r="AM440" s="1369"/>
      <c r="AN440" s="1369"/>
      <c r="AO440" s="1369"/>
      <c r="AP440" s="1369"/>
      <c r="AQ440" s="1369"/>
      <c r="AR440" s="1369"/>
      <c r="AS440" s="1369"/>
      <c r="AT440" s="1369"/>
      <c r="AU440" s="1369"/>
      <c r="AV440" s="1369"/>
      <c r="AW440" s="1370" t="s">
        <v>555</v>
      </c>
      <c r="AX440" s="1370"/>
      <c r="AY440" s="1370"/>
      <c r="AZ440" s="1370"/>
      <c r="BA440" s="1370"/>
      <c r="BB440" s="1370"/>
      <c r="BC440" s="1370"/>
      <c r="BD440" s="1370"/>
      <c r="BE440" s="1370"/>
      <c r="BF440" s="1370"/>
      <c r="BG440" s="1370"/>
      <c r="BH440" s="1370"/>
      <c r="BI440" s="1370"/>
      <c r="BJ440" s="1370"/>
      <c r="BK440" s="1370"/>
      <c r="BL440" s="1370"/>
      <c r="BM440" s="1370"/>
      <c r="BN440" s="1370"/>
      <c r="BO440" s="1370"/>
      <c r="BP440" s="1370"/>
      <c r="BQ440" s="1370"/>
      <c r="BR440" s="1370"/>
      <c r="BS440" s="1370"/>
      <c r="BT440" s="1370"/>
      <c r="BU440" s="1370"/>
      <c r="BV440" s="1370"/>
      <c r="BW440" s="1370"/>
      <c r="BX440" s="1370"/>
      <c r="BY440" s="1370"/>
      <c r="BZ440" s="1370"/>
    </row>
    <row r="441" spans="1:78" ht="12.75" hidden="1" customHeight="1" outlineLevel="1">
      <c r="A441" s="12"/>
      <c r="B441" s="154"/>
      <c r="C441" s="255" t="str">
        <f>+'CTAS. ADMON. REGIONAL'!AM5</f>
        <v>SB.CCAA</v>
      </c>
      <c r="D441" s="255" t="str">
        <f>+'CTAS. ADMON. REGIONAL'!AM4</f>
        <v>AHORRO CCAA BRUTO (Recursos Corrientes - Empleos Corrientes)
B.8g</v>
      </c>
      <c r="E441" s="148" t="s">
        <v>1</v>
      </c>
      <c r="F441" s="148" t="s">
        <v>35</v>
      </c>
      <c r="G441" s="63"/>
      <c r="H441" s="249"/>
      <c r="I441" s="249"/>
      <c r="J441" s="249"/>
      <c r="K441" s="249"/>
      <c r="L441" s="1369" t="s">
        <v>557</v>
      </c>
      <c r="M441" s="1369"/>
      <c r="N441" s="1369"/>
      <c r="O441" s="1369"/>
      <c r="P441" s="1369"/>
      <c r="Q441" s="1369"/>
      <c r="R441" s="1369"/>
      <c r="S441" s="1369"/>
      <c r="T441" s="1369"/>
      <c r="U441" s="1369"/>
      <c r="V441" s="1369"/>
      <c r="W441" s="1369"/>
      <c r="X441" s="1369"/>
      <c r="Y441" s="1369"/>
      <c r="Z441" s="1369"/>
      <c r="AA441" s="1369"/>
      <c r="AB441" s="1369"/>
      <c r="AC441" s="1369"/>
      <c r="AD441" s="1369"/>
      <c r="AE441" s="1369"/>
      <c r="AF441" s="1369"/>
      <c r="AG441" s="1369"/>
      <c r="AH441" s="1369"/>
      <c r="AI441" s="1369"/>
      <c r="AJ441" s="1369"/>
      <c r="AK441" s="1369"/>
      <c r="AL441" s="1369"/>
      <c r="AM441" s="1369"/>
      <c r="AN441" s="1369"/>
      <c r="AO441" s="1369"/>
      <c r="AP441" s="1369"/>
      <c r="AQ441" s="1369"/>
      <c r="AR441" s="1369"/>
      <c r="AS441" s="1369"/>
      <c r="AT441" s="1369"/>
      <c r="AU441" s="1369"/>
      <c r="AV441" s="1369"/>
      <c r="AW441" s="1370" t="s">
        <v>555</v>
      </c>
      <c r="AX441" s="1370"/>
      <c r="AY441" s="1370"/>
      <c r="AZ441" s="1370"/>
      <c r="BA441" s="1370"/>
      <c r="BB441" s="1370"/>
      <c r="BC441" s="1370"/>
      <c r="BD441" s="1370"/>
      <c r="BE441" s="1370"/>
      <c r="BF441" s="1370"/>
      <c r="BG441" s="1370"/>
      <c r="BH441" s="1370"/>
      <c r="BI441" s="1370"/>
      <c r="BJ441" s="1370"/>
      <c r="BK441" s="1370"/>
      <c r="BL441" s="1370"/>
      <c r="BM441" s="1370"/>
      <c r="BN441" s="1370"/>
      <c r="BO441" s="1370"/>
      <c r="BP441" s="1370"/>
      <c r="BQ441" s="1370"/>
      <c r="BR441" s="1370"/>
      <c r="BS441" s="1370"/>
      <c r="BT441" s="1370"/>
      <c r="BU441" s="1370"/>
      <c r="BV441" s="1370"/>
      <c r="BW441" s="1370"/>
      <c r="BX441" s="1370"/>
      <c r="BY441" s="1370"/>
      <c r="BZ441" s="1370"/>
    </row>
    <row r="442" spans="1:78" ht="12.75" hidden="1" customHeight="1" outlineLevel="1">
      <c r="A442" s="2"/>
      <c r="B442" s="154"/>
      <c r="C442" s="255" t="str">
        <f>+'CTAS. ADMON. REGIONAL'!BC5</f>
        <v>DP.CCAA</v>
      </c>
      <c r="D442" s="255" t="str">
        <f>+'CTAS. ADMON. REGIONAL'!BC4</f>
        <v xml:space="preserve">DEUDA CCAA NETA de activos financieros frente a AAPP
PDE (SEC2010) Administración Regional. </v>
      </c>
      <c r="E442" s="148" t="s">
        <v>1</v>
      </c>
      <c r="F442" s="148" t="s">
        <v>35</v>
      </c>
      <c r="G442" s="63"/>
      <c r="H442" s="132"/>
      <c r="I442" s="132"/>
      <c r="J442" s="132"/>
      <c r="K442" s="132"/>
      <c r="L442" s="1369" t="s">
        <v>557</v>
      </c>
      <c r="M442" s="1369"/>
      <c r="N442" s="1369"/>
      <c r="O442" s="1369"/>
      <c r="P442" s="1369"/>
      <c r="Q442" s="1369"/>
      <c r="R442" s="1369"/>
      <c r="S442" s="1369"/>
      <c r="T442" s="1369"/>
      <c r="U442" s="1369"/>
      <c r="V442" s="1369"/>
      <c r="W442" s="1369"/>
      <c r="X442" s="1369"/>
      <c r="Y442" s="1369"/>
      <c r="Z442" s="1369"/>
      <c r="AA442" s="1369"/>
      <c r="AB442" s="1369"/>
      <c r="AC442" s="1369"/>
      <c r="AD442" s="1369"/>
      <c r="AE442" s="1369"/>
      <c r="AF442" s="1369"/>
      <c r="AG442" s="1369"/>
      <c r="AH442" s="1369"/>
      <c r="AI442" s="1369"/>
      <c r="AJ442" s="1369"/>
      <c r="AK442" s="1369"/>
      <c r="AL442" s="1369"/>
      <c r="AM442" s="1369"/>
      <c r="AN442" s="1369"/>
      <c r="AO442" s="1369"/>
      <c r="AP442" s="1369"/>
      <c r="AQ442" s="1369"/>
      <c r="AR442" s="1369"/>
      <c r="AS442" s="1369"/>
      <c r="AT442" s="1369"/>
      <c r="AU442" s="1369"/>
      <c r="AV442" s="1369"/>
      <c r="AW442" s="1370" t="s">
        <v>555</v>
      </c>
      <c r="AX442" s="1370"/>
      <c r="AY442" s="1370"/>
      <c r="AZ442" s="1370"/>
      <c r="BA442" s="1370"/>
      <c r="BB442" s="1370"/>
      <c r="BC442" s="1370"/>
      <c r="BD442" s="1370"/>
      <c r="BE442" s="1370"/>
      <c r="BF442" s="1370"/>
      <c r="BG442" s="1370"/>
      <c r="BH442" s="1370"/>
      <c r="BI442" s="1370"/>
      <c r="BJ442" s="1370"/>
      <c r="BK442" s="1370"/>
      <c r="BL442" s="1370"/>
      <c r="BM442" s="1370"/>
      <c r="BN442" s="1370"/>
      <c r="BO442" s="1370"/>
      <c r="BP442" s="1370"/>
      <c r="BQ442" s="1370"/>
      <c r="BR442" s="1370"/>
      <c r="BS442" s="1370"/>
      <c r="BT442" s="1370"/>
      <c r="BU442" s="1370"/>
      <c r="BV442" s="1370"/>
      <c r="BW442" s="1370"/>
      <c r="BX442" s="1370"/>
      <c r="BY442" s="1370"/>
      <c r="BZ442" s="1370"/>
    </row>
    <row r="443" spans="1:78" ht="12.75" hidden="1" customHeight="1" outlineLevel="1">
      <c r="A443" s="2"/>
      <c r="B443" s="1"/>
      <c r="C443" s="255"/>
      <c r="D443" s="255"/>
      <c r="E443" s="148"/>
      <c r="F443" s="148"/>
      <c r="G443" s="899"/>
      <c r="H443" s="132"/>
      <c r="I443" s="132"/>
      <c r="J443" s="132"/>
      <c r="K443" s="132"/>
      <c r="L443" s="132"/>
      <c r="M443" s="132"/>
      <c r="N443" s="132"/>
      <c r="O443" s="132"/>
      <c r="P443" s="132"/>
      <c r="Q443" s="132"/>
      <c r="R443" s="132"/>
      <c r="S443" s="132"/>
      <c r="T443" s="132"/>
      <c r="U443" s="132"/>
      <c r="V443" s="132"/>
      <c r="W443" s="132"/>
      <c r="X443" s="132"/>
      <c r="Y443" s="132"/>
      <c r="Z443" s="132"/>
      <c r="AA443" s="132"/>
      <c r="AB443" s="132"/>
      <c r="AC443" s="132"/>
      <c r="AD443" s="132"/>
      <c r="AE443" s="132"/>
      <c r="AF443" s="132"/>
      <c r="AG443" s="132"/>
      <c r="AH443" s="132"/>
      <c r="AI443" s="132"/>
      <c r="AJ443" s="132"/>
      <c r="AK443" s="132"/>
      <c r="AL443" s="132"/>
      <c r="AM443" s="132"/>
      <c r="AN443" s="132"/>
      <c r="AO443" s="132"/>
      <c r="AP443" s="132"/>
      <c r="AQ443" s="132"/>
      <c r="AR443" s="132"/>
      <c r="AS443" s="132"/>
      <c r="AT443" s="132"/>
      <c r="AU443" s="132"/>
      <c r="AV443" s="132"/>
      <c r="AW443" s="132"/>
      <c r="AX443" s="132"/>
      <c r="AY443" s="132"/>
      <c r="AZ443" s="132"/>
      <c r="BA443" s="132"/>
      <c r="BB443" s="132"/>
      <c r="BC443" s="132"/>
      <c r="BD443" s="132"/>
      <c r="BE443" s="132"/>
      <c r="BF443" s="132"/>
      <c r="BG443" s="132"/>
      <c r="BH443" s="132"/>
      <c r="BI443" s="132"/>
    </row>
    <row r="444" spans="1:78" ht="12.75" customHeight="1" collapsed="1">
      <c r="A444" s="2"/>
      <c r="B444" s="1"/>
      <c r="C444" s="133"/>
      <c r="D444" s="134"/>
      <c r="E444" s="121"/>
      <c r="F444" s="121"/>
      <c r="G444" s="899"/>
      <c r="H444" s="132"/>
      <c r="I444" s="132"/>
      <c r="J444" s="132"/>
      <c r="K444" s="132"/>
      <c r="L444" s="132"/>
      <c r="M444" s="132"/>
      <c r="N444" s="132"/>
      <c r="O444" s="132"/>
      <c r="P444" s="132"/>
      <c r="Q444" s="132"/>
      <c r="R444" s="132"/>
      <c r="S444" s="132"/>
      <c r="T444" s="132"/>
      <c r="U444" s="132"/>
      <c r="V444" s="132"/>
      <c r="W444" s="132"/>
      <c r="X444" s="132"/>
      <c r="Y444" s="132"/>
      <c r="Z444" s="132"/>
      <c r="AA444" s="132"/>
      <c r="AB444" s="132"/>
      <c r="AC444" s="132"/>
      <c r="AD444" s="132"/>
      <c r="AE444" s="132"/>
      <c r="AF444" s="132"/>
      <c r="AG444" s="132"/>
      <c r="AH444" s="132"/>
      <c r="AI444" s="132"/>
      <c r="AJ444" s="132"/>
      <c r="AK444" s="132"/>
      <c r="AL444" s="132"/>
      <c r="AM444" s="132"/>
      <c r="AN444" s="132"/>
      <c r="AO444" s="132"/>
      <c r="AP444" s="132"/>
      <c r="AQ444" s="132"/>
      <c r="AR444" s="132"/>
      <c r="AS444" s="132"/>
      <c r="AT444" s="132"/>
      <c r="AU444" s="132"/>
      <c r="AV444" s="132"/>
      <c r="AW444" s="132"/>
      <c r="AX444" s="132"/>
      <c r="AY444" s="132"/>
      <c r="AZ444" s="132"/>
      <c r="BA444" s="132"/>
      <c r="BB444" s="132"/>
      <c r="BC444" s="132"/>
      <c r="BD444" s="132"/>
      <c r="BE444" s="132"/>
      <c r="BF444" s="132"/>
      <c r="BG444" s="132"/>
      <c r="BH444" s="132"/>
      <c r="BI444" s="132"/>
    </row>
    <row r="445" spans="1:78" ht="12.75" customHeight="1">
      <c r="A445" s="124" t="s">
        <v>1278</v>
      </c>
      <c r="B445" s="266" t="str">
        <f>+'CTAS. ADMON. LOCAL'!C1</f>
        <v>CUADRO 23-F:    CUENTAS DE LAS AALL (Operaciones no fiancieras)</v>
      </c>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c r="AA445" s="267"/>
      <c r="AB445" s="267"/>
      <c r="AC445" s="267"/>
      <c r="AD445" s="267"/>
      <c r="AE445" s="267"/>
      <c r="AF445" s="267"/>
      <c r="AG445" s="267"/>
      <c r="AH445" s="267"/>
      <c r="AI445" s="267"/>
      <c r="AJ445" s="267"/>
      <c r="AK445" s="267"/>
      <c r="AL445" s="267"/>
      <c r="AM445" s="267"/>
      <c r="AN445" s="267"/>
      <c r="AO445" s="267"/>
      <c r="AP445" s="267"/>
      <c r="AQ445" s="267"/>
      <c r="AR445" s="267"/>
      <c r="AS445" s="267"/>
      <c r="AT445" s="267"/>
      <c r="AU445" s="267"/>
      <c r="AV445" s="267"/>
      <c r="AW445" s="267"/>
      <c r="AX445" s="267"/>
      <c r="AY445" s="267"/>
      <c r="AZ445" s="267"/>
      <c r="BA445" s="267"/>
      <c r="BB445" s="267"/>
      <c r="BC445" s="267"/>
      <c r="BD445" s="267"/>
      <c r="BE445" s="267"/>
      <c r="BF445" s="267"/>
      <c r="BG445" s="267"/>
      <c r="BH445" s="267"/>
      <c r="BI445" s="267"/>
      <c r="BJ445" s="267"/>
      <c r="BK445" s="267"/>
      <c r="BL445" s="267"/>
      <c r="BM445" s="267"/>
      <c r="BN445" s="267"/>
      <c r="BO445" s="267"/>
      <c r="BP445" s="267"/>
      <c r="BQ445" s="267"/>
      <c r="BR445" s="267"/>
      <c r="BS445" s="267"/>
      <c r="BT445" s="267"/>
      <c r="BU445" s="267"/>
      <c r="BV445" s="267"/>
      <c r="BW445" s="267"/>
      <c r="BX445" s="267"/>
      <c r="BY445" s="267"/>
      <c r="BZ445" s="267"/>
    </row>
    <row r="446" spans="1:78" ht="12.75" hidden="1" customHeight="1" outlineLevel="1">
      <c r="A446" s="2"/>
      <c r="B446" s="1"/>
      <c r="C446" s="133"/>
      <c r="D446" s="134"/>
      <c r="E446" s="121"/>
      <c r="F446" s="121"/>
      <c r="G446" s="899"/>
      <c r="H446" s="132"/>
      <c r="I446" s="132"/>
      <c r="J446" s="132"/>
      <c r="K446" s="132"/>
      <c r="L446" s="132"/>
      <c r="M446" s="132"/>
      <c r="N446" s="132"/>
      <c r="O446" s="132"/>
      <c r="P446" s="132"/>
      <c r="Q446" s="132"/>
      <c r="R446" s="132"/>
      <c r="S446" s="132"/>
      <c r="T446" s="132"/>
      <c r="U446" s="132"/>
      <c r="V446" s="132"/>
      <c r="W446" s="132"/>
      <c r="X446" s="132"/>
      <c r="Y446" s="132"/>
      <c r="Z446" s="132"/>
      <c r="AA446" s="132"/>
      <c r="AB446" s="132"/>
      <c r="AC446" s="132"/>
      <c r="AD446" s="132"/>
      <c r="AE446" s="132"/>
      <c r="AF446" s="132"/>
      <c r="AG446" s="132"/>
      <c r="AH446" s="132"/>
      <c r="AI446" s="132"/>
      <c r="AJ446" s="132"/>
      <c r="AK446" s="132"/>
      <c r="AL446" s="132"/>
      <c r="AM446" s="132"/>
      <c r="AN446" s="132"/>
      <c r="AO446" s="132"/>
      <c r="AP446" s="132"/>
      <c r="AQ446" s="132"/>
      <c r="AR446" s="132"/>
      <c r="AS446" s="132"/>
      <c r="AT446" s="132"/>
      <c r="AU446" s="132"/>
      <c r="AV446" s="132"/>
      <c r="AW446" s="132"/>
      <c r="AX446" s="132"/>
      <c r="AY446" s="132"/>
      <c r="AZ446" s="132"/>
      <c r="BA446" s="132"/>
      <c r="BB446" s="132"/>
      <c r="BC446" s="132"/>
      <c r="BD446" s="132"/>
      <c r="BE446" s="132"/>
      <c r="BF446" s="132"/>
      <c r="BG446" s="132"/>
      <c r="BH446" s="132"/>
      <c r="BI446" s="132"/>
    </row>
    <row r="447" spans="1:78" ht="12.75" hidden="1" customHeight="1" outlineLevel="1">
      <c r="A447" s="12"/>
      <c r="B447" s="154"/>
      <c r="C447" s="255" t="str">
        <f>+'CTAS. ADMON. LOCAL'!C5</f>
        <v>RNF.AALL</v>
      </c>
      <c r="D447" s="255" t="str">
        <f>+'CTAS. ADMON. LOCAL'!C4</f>
        <v>RECURSOS NO FINANCIEROS</v>
      </c>
      <c r="E447" s="148" t="s">
        <v>1</v>
      </c>
      <c r="F447" s="148" t="s">
        <v>35</v>
      </c>
      <c r="G447" s="63"/>
      <c r="H447" s="1369" t="s">
        <v>3</v>
      </c>
      <c r="I447" s="1369"/>
      <c r="J447" s="1369"/>
      <c r="K447" s="1369"/>
      <c r="L447" s="1369"/>
      <c r="M447" s="1369"/>
      <c r="N447" s="1369"/>
      <c r="O447" s="1369"/>
      <c r="P447" s="1369"/>
      <c r="Q447" s="1369"/>
      <c r="R447" s="1370" t="s">
        <v>4</v>
      </c>
      <c r="S447" s="1370"/>
      <c r="T447" s="1370"/>
      <c r="U447" s="1370"/>
      <c r="V447" s="1370"/>
      <c r="W447" s="1370"/>
      <c r="X447" s="1370"/>
      <c r="Y447" s="1370"/>
      <c r="Z447" s="1370"/>
      <c r="AA447" s="1370"/>
      <c r="AB447" s="1370"/>
      <c r="AC447" s="1370"/>
      <c r="AD447" s="1370"/>
      <c r="AE447" s="1370"/>
      <c r="AF447" s="1370"/>
      <c r="AG447" s="1370"/>
      <c r="AH447" s="1369" t="s">
        <v>5</v>
      </c>
      <c r="AI447" s="1369"/>
      <c r="AJ447" s="1369"/>
      <c r="AK447" s="1369"/>
      <c r="AL447" s="1369"/>
      <c r="AM447" s="1369"/>
      <c r="AN447" s="1369"/>
      <c r="AO447" s="1369"/>
      <c r="AP447" s="1369"/>
      <c r="AQ447" s="1369"/>
      <c r="AR447" s="1369"/>
      <c r="AS447" s="1369"/>
      <c r="AT447" s="1369"/>
      <c r="AU447" s="1369"/>
      <c r="AV447" s="1369"/>
      <c r="AW447" s="1370" t="s">
        <v>966</v>
      </c>
      <c r="AX447" s="1370"/>
      <c r="AY447" s="1370"/>
      <c r="AZ447" s="1370"/>
      <c r="BA447" s="1370"/>
      <c r="BB447" s="1370"/>
      <c r="BC447" s="1370"/>
      <c r="BD447" s="1370"/>
      <c r="BE447" s="1370"/>
      <c r="BF447" s="1370"/>
      <c r="BG447" s="1370"/>
      <c r="BH447" s="1370"/>
      <c r="BI447" s="1370"/>
      <c r="BJ447" s="1370"/>
      <c r="BK447" s="1370"/>
      <c r="BL447" s="1370"/>
      <c r="BM447" s="1370"/>
      <c r="BN447" s="1370"/>
      <c r="BO447" s="1370"/>
      <c r="BP447" s="1370"/>
      <c r="BQ447" s="1370"/>
      <c r="BR447" s="1370"/>
      <c r="BS447" s="1370"/>
      <c r="BT447" s="1370"/>
      <c r="BU447" s="1370"/>
      <c r="BV447" s="1370"/>
      <c r="BW447" s="1370"/>
      <c r="BX447" s="1370"/>
      <c r="BY447" s="1370"/>
      <c r="BZ447" s="1370"/>
    </row>
    <row r="448" spans="1:78" ht="12.75" hidden="1" customHeight="1" outlineLevel="1">
      <c r="A448" s="12"/>
      <c r="B448" s="154"/>
      <c r="C448" s="255" t="str">
        <f>+'CTAS. ADMON. LOCAL'!D5</f>
        <v>RC.AALL</v>
      </c>
      <c r="D448" s="255" t="str">
        <f>+'CTAS. ADMON. LOCAL'!D4</f>
        <v>RECURSOS CORRIENTES</v>
      </c>
      <c r="E448" s="148" t="s">
        <v>1</v>
      </c>
      <c r="F448" s="148" t="s">
        <v>35</v>
      </c>
      <c r="G448" s="63"/>
      <c r="H448" s="249"/>
      <c r="I448" s="249"/>
      <c r="J448" s="249"/>
      <c r="K448" s="249"/>
      <c r="L448" s="1369" t="s">
        <v>557</v>
      </c>
      <c r="M448" s="1369"/>
      <c r="N448" s="1369"/>
      <c r="O448" s="1369"/>
      <c r="P448" s="1369"/>
      <c r="Q448" s="1369"/>
      <c r="R448" s="1369"/>
      <c r="S448" s="1369"/>
      <c r="T448" s="1369"/>
      <c r="U448" s="1369"/>
      <c r="V448" s="1369"/>
      <c r="W448" s="1369"/>
      <c r="X448" s="1369"/>
      <c r="Y448" s="1369"/>
      <c r="Z448" s="1369"/>
      <c r="AA448" s="1369"/>
      <c r="AB448" s="1369"/>
      <c r="AC448" s="1369"/>
      <c r="AD448" s="1369"/>
      <c r="AE448" s="1369"/>
      <c r="AF448" s="1369"/>
      <c r="AG448" s="1369"/>
      <c r="AH448" s="1369"/>
      <c r="AI448" s="1369"/>
      <c r="AJ448" s="1369"/>
      <c r="AK448" s="1369"/>
      <c r="AL448" s="1369"/>
      <c r="AM448" s="1369"/>
      <c r="AN448" s="1369"/>
      <c r="AO448" s="1369"/>
      <c r="AP448" s="1369"/>
      <c r="AQ448" s="1369"/>
      <c r="AR448" s="1369"/>
      <c r="AS448" s="1369"/>
      <c r="AT448" s="1369"/>
      <c r="AU448" s="1369"/>
      <c r="AV448" s="1369"/>
      <c r="AW448" s="1370" t="s">
        <v>555</v>
      </c>
      <c r="AX448" s="1370"/>
      <c r="AY448" s="1370"/>
      <c r="AZ448" s="1370"/>
      <c r="BA448" s="1370"/>
      <c r="BB448" s="1370"/>
      <c r="BC448" s="1370"/>
      <c r="BD448" s="1370"/>
      <c r="BE448" s="1370"/>
      <c r="BF448" s="1370"/>
      <c r="BG448" s="1370"/>
      <c r="BH448" s="1370"/>
      <c r="BI448" s="1370"/>
      <c r="BJ448" s="1370"/>
      <c r="BK448" s="1370"/>
      <c r="BL448" s="1370"/>
      <c r="BM448" s="1370"/>
      <c r="BN448" s="1370"/>
      <c r="BO448" s="1370"/>
      <c r="BP448" s="1370"/>
      <c r="BQ448" s="1370"/>
      <c r="BR448" s="1370"/>
      <c r="BS448" s="1370"/>
      <c r="BT448" s="1370"/>
      <c r="BU448" s="1370"/>
      <c r="BV448" s="1370"/>
      <c r="BW448" s="1370"/>
      <c r="BX448" s="1370"/>
      <c r="BY448" s="1370"/>
      <c r="BZ448" s="1370"/>
    </row>
    <row r="449" spans="1:78" ht="12.75" hidden="1" customHeight="1" outlineLevel="1">
      <c r="A449" s="12"/>
      <c r="B449" s="154"/>
      <c r="C449" s="255" t="str">
        <f>+'CTAS. ADMON. LOCAL'!E5</f>
        <v>VR.AALL</v>
      </c>
      <c r="D449" s="255" t="str">
        <f>+'CTAS. ADMON. LOCAL'!E4</f>
        <v>Producción de mercado y producción para uso final propio [P.11, P.12]</v>
      </c>
      <c r="E449" s="148" t="s">
        <v>1</v>
      </c>
      <c r="F449" s="148" t="s">
        <v>35</v>
      </c>
      <c r="G449" s="63"/>
      <c r="H449" s="249"/>
      <c r="I449" s="249"/>
      <c r="J449" s="249"/>
      <c r="K449" s="249"/>
      <c r="L449" s="1369" t="s">
        <v>557</v>
      </c>
      <c r="M449" s="1369"/>
      <c r="N449" s="1369"/>
      <c r="O449" s="1369"/>
      <c r="P449" s="1369"/>
      <c r="Q449" s="1369"/>
      <c r="R449" s="1369"/>
      <c r="S449" s="1369"/>
      <c r="T449" s="1369"/>
      <c r="U449" s="1369"/>
      <c r="V449" s="1369"/>
      <c r="W449" s="1369"/>
      <c r="X449" s="1369"/>
      <c r="Y449" s="1369"/>
      <c r="Z449" s="1369"/>
      <c r="AA449" s="1369"/>
      <c r="AB449" s="1369"/>
      <c r="AC449" s="1369"/>
      <c r="AD449" s="1369"/>
      <c r="AE449" s="1369"/>
      <c r="AF449" s="1369"/>
      <c r="AG449" s="1369"/>
      <c r="AH449" s="1369"/>
      <c r="AI449" s="1369"/>
      <c r="AJ449" s="1369"/>
      <c r="AK449" s="1369"/>
      <c r="AL449" s="1369"/>
      <c r="AM449" s="1369"/>
      <c r="AN449" s="1369"/>
      <c r="AO449" s="1369"/>
      <c r="AP449" s="1369"/>
      <c r="AQ449" s="1369"/>
      <c r="AR449" s="1369"/>
      <c r="AS449" s="1369"/>
      <c r="AT449" s="1369"/>
      <c r="AU449" s="1369"/>
      <c r="AV449" s="1369"/>
      <c r="AW449" s="1370" t="s">
        <v>555</v>
      </c>
      <c r="AX449" s="1370"/>
      <c r="AY449" s="1370"/>
      <c r="AZ449" s="1370"/>
      <c r="BA449" s="1370"/>
      <c r="BB449" s="1370"/>
      <c r="BC449" s="1370"/>
      <c r="BD449" s="1370"/>
      <c r="BE449" s="1370"/>
      <c r="BF449" s="1370"/>
      <c r="BG449" s="1370"/>
      <c r="BH449" s="1370"/>
      <c r="BI449" s="1370"/>
      <c r="BJ449" s="1370"/>
      <c r="BK449" s="1370"/>
      <c r="BL449" s="1370"/>
      <c r="BM449" s="1370"/>
      <c r="BN449" s="1370"/>
      <c r="BO449" s="1370"/>
      <c r="BP449" s="1370"/>
      <c r="BQ449" s="1370"/>
      <c r="BR449" s="1370"/>
      <c r="BS449" s="1370"/>
      <c r="BT449" s="1370"/>
      <c r="BU449" s="1370"/>
      <c r="BV449" s="1370"/>
      <c r="BW449" s="1370"/>
      <c r="BX449" s="1370"/>
      <c r="BY449" s="1370"/>
      <c r="BZ449" s="1370"/>
    </row>
    <row r="450" spans="1:78" ht="12.75" hidden="1" customHeight="1" outlineLevel="1">
      <c r="A450" s="12"/>
      <c r="B450" s="154"/>
      <c r="C450" s="255" t="str">
        <f>+'CTAS. ADMON. LOCAL'!F5</f>
        <v>POPNM.AALL</v>
      </c>
      <c r="D450" s="255" t="str">
        <f>+'CTAS. ADMON. LOCAL'!F4</f>
        <v>Pagos por otra producción no de mercado (P.131)</v>
      </c>
      <c r="E450" s="148" t="s">
        <v>1</v>
      </c>
      <c r="F450" s="148" t="s">
        <v>35</v>
      </c>
      <c r="G450" s="63"/>
      <c r="H450" s="249"/>
      <c r="I450" s="249"/>
      <c r="J450" s="249"/>
      <c r="K450" s="249"/>
      <c r="L450" s="1369" t="s">
        <v>557</v>
      </c>
      <c r="M450" s="1369"/>
      <c r="N450" s="1369"/>
      <c r="O450" s="1369"/>
      <c r="P450" s="1369"/>
      <c r="Q450" s="1369"/>
      <c r="R450" s="1369"/>
      <c r="S450" s="1369"/>
      <c r="T450" s="1369"/>
      <c r="U450" s="1369"/>
      <c r="V450" s="1369"/>
      <c r="W450" s="1369"/>
      <c r="X450" s="1369"/>
      <c r="Y450" s="1369"/>
      <c r="Z450" s="1369"/>
      <c r="AA450" s="1369"/>
      <c r="AB450" s="1369"/>
      <c r="AC450" s="1369"/>
      <c r="AD450" s="1369"/>
      <c r="AE450" s="1369"/>
      <c r="AF450" s="1369"/>
      <c r="AG450" s="1369"/>
      <c r="AH450" s="1369"/>
      <c r="AI450" s="1369"/>
      <c r="AJ450" s="1369"/>
      <c r="AK450" s="1369"/>
      <c r="AL450" s="1369"/>
      <c r="AM450" s="1369"/>
      <c r="AN450" s="1369"/>
      <c r="AO450" s="1369"/>
      <c r="AP450" s="1369"/>
      <c r="AQ450" s="1369"/>
      <c r="AR450" s="1369"/>
      <c r="AS450" s="1369"/>
      <c r="AT450" s="1369"/>
      <c r="AU450" s="1369"/>
      <c r="AV450" s="1369"/>
      <c r="AW450" s="1370" t="s">
        <v>555</v>
      </c>
      <c r="AX450" s="1370"/>
      <c r="AY450" s="1370"/>
      <c r="AZ450" s="1370"/>
      <c r="BA450" s="1370"/>
      <c r="BB450" s="1370"/>
      <c r="BC450" s="1370"/>
      <c r="BD450" s="1370"/>
      <c r="BE450" s="1370"/>
      <c r="BF450" s="1370"/>
      <c r="BG450" s="1370"/>
      <c r="BH450" s="1370"/>
      <c r="BI450" s="1370"/>
      <c r="BJ450" s="1370"/>
      <c r="BK450" s="1370"/>
      <c r="BL450" s="1370"/>
      <c r="BM450" s="1370"/>
      <c r="BN450" s="1370"/>
      <c r="BO450" s="1370"/>
      <c r="BP450" s="1370"/>
      <c r="BQ450" s="1370"/>
      <c r="BR450" s="1370"/>
      <c r="BS450" s="1370"/>
      <c r="BT450" s="1370"/>
      <c r="BU450" s="1370"/>
      <c r="BV450" s="1370"/>
      <c r="BW450" s="1370"/>
      <c r="BX450" s="1370"/>
      <c r="BY450" s="1370"/>
      <c r="BZ450" s="1370"/>
    </row>
    <row r="451" spans="1:78" ht="12.75" hidden="1" customHeight="1" outlineLevel="1">
      <c r="A451" s="12"/>
      <c r="B451" s="154"/>
      <c r="C451" s="255" t="str">
        <f>+'CTAS. ADMON. LOCAL'!H5</f>
        <v>IPIMP.AALL</v>
      </c>
      <c r="D451" s="255" t="str">
        <f>+'CTAS. ADMON. LOCAL'!H4</f>
        <v>Impuestos sobre la producción y las importaciones (D.2)</v>
      </c>
      <c r="E451" s="148" t="s">
        <v>1</v>
      </c>
      <c r="F451" s="148" t="s">
        <v>35</v>
      </c>
      <c r="G451" s="63"/>
      <c r="H451" s="249"/>
      <c r="I451" s="249"/>
      <c r="J451" s="249"/>
      <c r="K451" s="249"/>
      <c r="L451" s="1369" t="s">
        <v>557</v>
      </c>
      <c r="M451" s="1369"/>
      <c r="N451" s="1369"/>
      <c r="O451" s="1369"/>
      <c r="P451" s="1369"/>
      <c r="Q451" s="1369"/>
      <c r="R451" s="1369"/>
      <c r="S451" s="1369"/>
      <c r="T451" s="1369"/>
      <c r="U451" s="1369"/>
      <c r="V451" s="1369"/>
      <c r="W451" s="1369"/>
      <c r="X451" s="1369"/>
      <c r="Y451" s="1369"/>
      <c r="Z451" s="1369"/>
      <c r="AA451" s="1369"/>
      <c r="AB451" s="1369"/>
      <c r="AC451" s="1369"/>
      <c r="AD451" s="1369"/>
      <c r="AE451" s="1369"/>
      <c r="AF451" s="1369"/>
      <c r="AG451" s="1369"/>
      <c r="AH451" s="1369"/>
      <c r="AI451" s="1369"/>
      <c r="AJ451" s="1369"/>
      <c r="AK451" s="1369"/>
      <c r="AL451" s="1369"/>
      <c r="AM451" s="1369"/>
      <c r="AN451" s="1369"/>
      <c r="AO451" s="1369"/>
      <c r="AP451" s="1369"/>
      <c r="AQ451" s="1369"/>
      <c r="AR451" s="1369"/>
      <c r="AS451" s="1369"/>
      <c r="AT451" s="1369"/>
      <c r="AU451" s="1369"/>
      <c r="AV451" s="1369"/>
      <c r="AW451" s="1370" t="s">
        <v>555</v>
      </c>
      <c r="AX451" s="1370"/>
      <c r="AY451" s="1370"/>
      <c r="AZ451" s="1370"/>
      <c r="BA451" s="1370"/>
      <c r="BB451" s="1370"/>
      <c r="BC451" s="1370"/>
      <c r="BD451" s="1370"/>
      <c r="BE451" s="1370"/>
      <c r="BF451" s="1370"/>
      <c r="BG451" s="1370"/>
      <c r="BH451" s="1370"/>
      <c r="BI451" s="1370"/>
      <c r="BJ451" s="1370"/>
      <c r="BK451" s="1370"/>
      <c r="BL451" s="1370"/>
      <c r="BM451" s="1370"/>
      <c r="BN451" s="1370"/>
      <c r="BO451" s="1370"/>
      <c r="BP451" s="1370"/>
      <c r="BQ451" s="1370"/>
      <c r="BR451" s="1370"/>
      <c r="BS451" s="1370"/>
      <c r="BT451" s="1370"/>
      <c r="BU451" s="1370"/>
      <c r="BV451" s="1370"/>
      <c r="BW451" s="1370"/>
      <c r="BX451" s="1370"/>
      <c r="BY451" s="1370"/>
      <c r="BZ451" s="1370"/>
    </row>
    <row r="452" spans="1:78" ht="12.75" hidden="1" customHeight="1" outlineLevel="1">
      <c r="A452" s="12"/>
      <c r="B452" s="154"/>
      <c r="C452" s="255" t="str">
        <f>+'CTAS. ADMON. LOCAL'!I5</f>
        <v>RP.AALL</v>
      </c>
      <c r="D452" s="255" t="str">
        <f>+'CTAS. ADMON. LOCAL'!I4</f>
        <v>Rentas de la propiedad (D.4)</v>
      </c>
      <c r="E452" s="148" t="s">
        <v>1</v>
      </c>
      <c r="F452" s="148" t="s">
        <v>35</v>
      </c>
      <c r="G452" s="63"/>
      <c r="H452" s="249"/>
      <c r="I452" s="249"/>
      <c r="J452" s="249"/>
      <c r="K452" s="249"/>
      <c r="L452" s="1369" t="s">
        <v>557</v>
      </c>
      <c r="M452" s="1369"/>
      <c r="N452" s="1369"/>
      <c r="O452" s="1369"/>
      <c r="P452" s="1369"/>
      <c r="Q452" s="1369"/>
      <c r="R452" s="1369"/>
      <c r="S452" s="1369"/>
      <c r="T452" s="1369"/>
      <c r="U452" s="1369"/>
      <c r="V452" s="1369"/>
      <c r="W452" s="1369"/>
      <c r="X452" s="1369"/>
      <c r="Y452" s="1369"/>
      <c r="Z452" s="1369"/>
      <c r="AA452" s="1369"/>
      <c r="AB452" s="1369"/>
      <c r="AC452" s="1369"/>
      <c r="AD452" s="1369"/>
      <c r="AE452" s="1369"/>
      <c r="AF452" s="1369"/>
      <c r="AG452" s="1369"/>
      <c r="AH452" s="1369"/>
      <c r="AI452" s="1369"/>
      <c r="AJ452" s="1369"/>
      <c r="AK452" s="1369"/>
      <c r="AL452" s="1369"/>
      <c r="AM452" s="1369"/>
      <c r="AN452" s="1369"/>
      <c r="AO452" s="1369"/>
      <c r="AP452" s="1369"/>
      <c r="AQ452" s="1369"/>
      <c r="AR452" s="1369"/>
      <c r="AS452" s="1369"/>
      <c r="AT452" s="1369"/>
      <c r="AU452" s="1369"/>
      <c r="AV452" s="1369"/>
      <c r="AW452" s="138"/>
      <c r="AX452" s="138"/>
      <c r="AY452" s="138"/>
      <c r="AZ452" s="138"/>
      <c r="BA452" s="138"/>
      <c r="BB452" s="138"/>
      <c r="BC452" s="138"/>
      <c r="BD452" s="138"/>
      <c r="BE452" s="138"/>
      <c r="BF452" s="138"/>
      <c r="BG452" s="138"/>
      <c r="BH452" s="138"/>
      <c r="BI452" s="138"/>
      <c r="BJ452" s="138"/>
      <c r="BK452" s="138"/>
      <c r="BL452" s="138"/>
      <c r="BM452" s="138"/>
      <c r="BN452" s="138"/>
      <c r="BO452" s="138"/>
      <c r="BP452" s="138"/>
      <c r="BQ452" s="138"/>
      <c r="BR452" s="138"/>
      <c r="BS452" s="138"/>
      <c r="BT452" s="138"/>
    </row>
    <row r="453" spans="1:78" ht="12.75" hidden="1" customHeight="1" outlineLevel="1">
      <c r="A453" s="12"/>
      <c r="B453" s="154"/>
      <c r="C453" s="255" t="str">
        <f>+'CTAS. ADMON. LOCAL'!J5</f>
        <v>IRP.AALL</v>
      </c>
      <c r="D453" s="255" t="str">
        <f>+'CTAS. ADMON. LOCAL'!J4</f>
        <v>Impuestos corrientes sobre la renta, el patrimonio, etc. (D.5)</v>
      </c>
      <c r="E453" s="148" t="s">
        <v>1</v>
      </c>
      <c r="F453" s="148" t="s">
        <v>35</v>
      </c>
      <c r="G453" s="63"/>
      <c r="H453" s="249"/>
      <c r="I453" s="249"/>
      <c r="J453" s="249"/>
      <c r="K453" s="249"/>
      <c r="L453" s="1369" t="s">
        <v>557</v>
      </c>
      <c r="M453" s="1369"/>
      <c r="N453" s="1369"/>
      <c r="O453" s="1369"/>
      <c r="P453" s="1369"/>
      <c r="Q453" s="1369"/>
      <c r="R453" s="1369"/>
      <c r="S453" s="1369"/>
      <c r="T453" s="1369"/>
      <c r="U453" s="1369"/>
      <c r="V453" s="1369"/>
      <c r="W453" s="1369"/>
      <c r="X453" s="1369"/>
      <c r="Y453" s="1369"/>
      <c r="Z453" s="1369"/>
      <c r="AA453" s="1369"/>
      <c r="AB453" s="1369"/>
      <c r="AC453" s="1369"/>
      <c r="AD453" s="1369"/>
      <c r="AE453" s="1369"/>
      <c r="AF453" s="1369"/>
      <c r="AG453" s="1369"/>
      <c r="AH453" s="1369"/>
      <c r="AI453" s="1369"/>
      <c r="AJ453" s="1369"/>
      <c r="AK453" s="1369"/>
      <c r="AL453" s="1369"/>
      <c r="AM453" s="1369"/>
      <c r="AN453" s="1369"/>
      <c r="AO453" s="1369"/>
      <c r="AP453" s="1369"/>
      <c r="AQ453" s="1369"/>
      <c r="AR453" s="1369"/>
      <c r="AS453" s="1369"/>
      <c r="AT453" s="1369"/>
      <c r="AU453" s="1369"/>
      <c r="AV453" s="1369"/>
      <c r="AW453" s="1370" t="s">
        <v>555</v>
      </c>
      <c r="AX453" s="1370"/>
      <c r="AY453" s="1370"/>
      <c r="AZ453" s="1370"/>
      <c r="BA453" s="1370"/>
      <c r="BB453" s="1370"/>
      <c r="BC453" s="1370"/>
      <c r="BD453" s="1370"/>
      <c r="BE453" s="1370"/>
      <c r="BF453" s="1370"/>
      <c r="BG453" s="1370"/>
      <c r="BH453" s="1370"/>
      <c r="BI453" s="1370"/>
      <c r="BJ453" s="1370"/>
      <c r="BK453" s="1370"/>
      <c r="BL453" s="1370"/>
      <c r="BM453" s="1370"/>
      <c r="BN453" s="1370"/>
      <c r="BO453" s="1370"/>
      <c r="BP453" s="1370"/>
      <c r="BQ453" s="1370"/>
      <c r="BR453" s="1370"/>
      <c r="BS453" s="1370"/>
      <c r="BT453" s="1370"/>
      <c r="BU453" s="1370"/>
      <c r="BV453" s="1370"/>
      <c r="BW453" s="1370"/>
      <c r="BX453" s="1370"/>
      <c r="BY453" s="1370"/>
      <c r="BZ453" s="1370"/>
    </row>
    <row r="454" spans="1:78" ht="12.75" hidden="1" customHeight="1" outlineLevel="1">
      <c r="A454" s="12"/>
      <c r="B454" s="154"/>
      <c r="C454" s="255" t="str">
        <f>+'CTAS. ADMON. LOCAL'!K5</f>
        <v>CS.AALL</v>
      </c>
      <c r="D454" s="255" t="str">
        <f>+'CTAS. ADMON. LOCAL'!K4</f>
        <v>Cotizaciones sociales (D.61)</v>
      </c>
      <c r="E454" s="148" t="s">
        <v>1</v>
      </c>
      <c r="F454" s="148" t="s">
        <v>35</v>
      </c>
      <c r="G454" s="63"/>
      <c r="H454" s="249"/>
      <c r="I454" s="249"/>
      <c r="J454" s="249"/>
      <c r="K454" s="249"/>
      <c r="L454" s="1369" t="s">
        <v>557</v>
      </c>
      <c r="M454" s="1369"/>
      <c r="N454" s="1369"/>
      <c r="O454" s="1369"/>
      <c r="P454" s="1369"/>
      <c r="Q454" s="1369"/>
      <c r="R454" s="1369"/>
      <c r="S454" s="1369"/>
      <c r="T454" s="1369"/>
      <c r="U454" s="1369"/>
      <c r="V454" s="1369"/>
      <c r="W454" s="1369"/>
      <c r="X454" s="1369"/>
      <c r="Y454" s="1369"/>
      <c r="Z454" s="1369"/>
      <c r="AA454" s="1369"/>
      <c r="AB454" s="1369"/>
      <c r="AC454" s="1369"/>
      <c r="AD454" s="1369"/>
      <c r="AE454" s="1369"/>
      <c r="AF454" s="1369"/>
      <c r="AG454" s="1369"/>
      <c r="AH454" s="1369"/>
      <c r="AI454" s="1369"/>
      <c r="AJ454" s="1369"/>
      <c r="AK454" s="1369"/>
      <c r="AL454" s="1369"/>
      <c r="AM454" s="1369"/>
      <c r="AN454" s="1369"/>
      <c r="AO454" s="1369"/>
      <c r="AP454" s="1369"/>
      <c r="AQ454" s="1369"/>
      <c r="AR454" s="1369"/>
      <c r="AS454" s="1369"/>
      <c r="AT454" s="1369"/>
      <c r="AU454" s="1369"/>
      <c r="AV454" s="1369"/>
      <c r="AW454" s="1370" t="s">
        <v>555</v>
      </c>
      <c r="AX454" s="1370"/>
      <c r="AY454" s="1370"/>
      <c r="AZ454" s="1370"/>
      <c r="BA454" s="1370"/>
      <c r="BB454" s="1370"/>
      <c r="BC454" s="1370"/>
      <c r="BD454" s="1370"/>
      <c r="BE454" s="1370"/>
      <c r="BF454" s="1370"/>
      <c r="BG454" s="1370"/>
      <c r="BH454" s="1370"/>
      <c r="BI454" s="1370"/>
      <c r="BJ454" s="1370"/>
      <c r="BK454" s="1370"/>
      <c r="BL454" s="1370"/>
      <c r="BM454" s="1370"/>
      <c r="BN454" s="1370"/>
      <c r="BO454" s="1370"/>
      <c r="BP454" s="1370"/>
      <c r="BQ454" s="1370"/>
      <c r="BR454" s="1370"/>
      <c r="BS454" s="1370"/>
      <c r="BT454" s="1370"/>
      <c r="BU454" s="1370"/>
      <c r="BV454" s="1370"/>
      <c r="BW454" s="1370"/>
      <c r="BX454" s="1370"/>
      <c r="BY454" s="1370"/>
      <c r="BZ454" s="1370"/>
    </row>
    <row r="455" spans="1:78" ht="12.75" hidden="1" customHeight="1" outlineLevel="1">
      <c r="A455" s="12"/>
      <c r="B455" s="154"/>
      <c r="C455" s="255" t="str">
        <f>+'CTAS. ADMON. LOCAL'!L5</f>
        <v>TrC.AALL</v>
      </c>
      <c r="D455" s="255" t="str">
        <f>+'CTAS. ADMON. LOCAL'!L4</f>
        <v>Transferencias corrientes (D.7)</v>
      </c>
      <c r="E455" s="148" t="s">
        <v>1</v>
      </c>
      <c r="F455" s="148" t="s">
        <v>35</v>
      </c>
      <c r="G455" s="63"/>
      <c r="H455" s="249"/>
      <c r="I455" s="249"/>
      <c r="J455" s="249"/>
      <c r="K455" s="249"/>
      <c r="L455" s="1369" t="s">
        <v>557</v>
      </c>
      <c r="M455" s="1369"/>
      <c r="N455" s="1369"/>
      <c r="O455" s="1369"/>
      <c r="P455" s="1369"/>
      <c r="Q455" s="1369"/>
      <c r="R455" s="1369"/>
      <c r="S455" s="1369"/>
      <c r="T455" s="1369"/>
      <c r="U455" s="1369"/>
      <c r="V455" s="1369"/>
      <c r="W455" s="1369"/>
      <c r="X455" s="1369"/>
      <c r="Y455" s="1369"/>
      <c r="Z455" s="1369"/>
      <c r="AA455" s="1369"/>
      <c r="AB455" s="1369"/>
      <c r="AC455" s="1369"/>
      <c r="AD455" s="1369"/>
      <c r="AE455" s="1369"/>
      <c r="AF455" s="1369"/>
      <c r="AG455" s="1369"/>
      <c r="AH455" s="1369"/>
      <c r="AI455" s="1369"/>
      <c r="AJ455" s="1369"/>
      <c r="AK455" s="1369"/>
      <c r="AL455" s="1369"/>
      <c r="AM455" s="1369"/>
      <c r="AN455" s="1369"/>
      <c r="AO455" s="1369"/>
      <c r="AP455" s="1369"/>
      <c r="AQ455" s="1369"/>
      <c r="AR455" s="1369"/>
      <c r="AS455" s="1369"/>
      <c r="AT455" s="1369"/>
      <c r="AU455" s="1369"/>
      <c r="AV455" s="1369"/>
      <c r="AW455" s="1370" t="s">
        <v>555</v>
      </c>
      <c r="AX455" s="1370"/>
      <c r="AY455" s="1370"/>
      <c r="AZ455" s="1370"/>
      <c r="BA455" s="1370"/>
      <c r="BB455" s="1370"/>
      <c r="BC455" s="1370"/>
      <c r="BD455" s="1370"/>
      <c r="BE455" s="1370"/>
      <c r="BF455" s="1370"/>
      <c r="BG455" s="1370"/>
      <c r="BH455" s="1370"/>
      <c r="BI455" s="1370"/>
      <c r="BJ455" s="1370"/>
      <c r="BK455" s="1370"/>
      <c r="BL455" s="1370"/>
      <c r="BM455" s="1370"/>
      <c r="BN455" s="1370"/>
      <c r="BO455" s="1370"/>
      <c r="BP455" s="1370"/>
      <c r="BQ455" s="1370"/>
      <c r="BR455" s="1370"/>
      <c r="BS455" s="1370"/>
      <c r="BT455" s="1370"/>
      <c r="BU455" s="1370"/>
      <c r="BV455" s="1370"/>
      <c r="BW455" s="1370"/>
      <c r="BX455" s="1370"/>
      <c r="BY455" s="1370"/>
      <c r="BZ455" s="1370"/>
    </row>
    <row r="456" spans="1:78" ht="12.75" hidden="1" customHeight="1" outlineLevel="1">
      <c r="A456" s="12"/>
      <c r="B456" s="154"/>
      <c r="C456" s="255" t="str">
        <f>+'CTAS. ADMON. LOCAL'!M5</f>
        <v>RCAP.AALL</v>
      </c>
      <c r="D456" s="255" t="str">
        <f>+'CTAS. ADMON. LOCAL'!M4</f>
        <v>RECURSOS  DE CAPITAL</v>
      </c>
      <c r="E456" s="148" t="s">
        <v>1</v>
      </c>
      <c r="F456" s="148" t="s">
        <v>35</v>
      </c>
      <c r="G456" s="63"/>
      <c r="H456" s="249"/>
      <c r="I456" s="249"/>
      <c r="J456" s="249"/>
      <c r="K456" s="249"/>
      <c r="L456" s="1369" t="s">
        <v>557</v>
      </c>
      <c r="M456" s="1369"/>
      <c r="N456" s="1369"/>
      <c r="O456" s="1369"/>
      <c r="P456" s="1369"/>
      <c r="Q456" s="1369"/>
      <c r="R456" s="1369"/>
      <c r="S456" s="1369"/>
      <c r="T456" s="1369"/>
      <c r="U456" s="1369"/>
      <c r="V456" s="1369"/>
      <c r="W456" s="1369"/>
      <c r="X456" s="1369"/>
      <c r="Y456" s="1369"/>
      <c r="Z456" s="1369"/>
      <c r="AA456" s="1369"/>
      <c r="AB456" s="1369"/>
      <c r="AC456" s="1369"/>
      <c r="AD456" s="1369"/>
      <c r="AE456" s="1369"/>
      <c r="AF456" s="1369"/>
      <c r="AG456" s="1369"/>
      <c r="AH456" s="1369"/>
      <c r="AI456" s="1369"/>
      <c r="AJ456" s="1369"/>
      <c r="AK456" s="1369"/>
      <c r="AL456" s="1369"/>
      <c r="AM456" s="1369"/>
      <c r="AN456" s="1369"/>
      <c r="AO456" s="1369"/>
      <c r="AP456" s="1369"/>
      <c r="AQ456" s="1369"/>
      <c r="AR456" s="1369"/>
      <c r="AS456" s="1369"/>
      <c r="AT456" s="1369"/>
      <c r="AU456" s="1369"/>
      <c r="AV456" s="1369"/>
      <c r="AW456" s="1370" t="s">
        <v>555</v>
      </c>
      <c r="AX456" s="1370"/>
      <c r="AY456" s="1370"/>
      <c r="AZ456" s="1370"/>
      <c r="BA456" s="1370"/>
      <c r="BB456" s="1370"/>
      <c r="BC456" s="1370"/>
      <c r="BD456" s="1370"/>
      <c r="BE456" s="1370"/>
      <c r="BF456" s="1370"/>
      <c r="BG456" s="1370"/>
      <c r="BH456" s="1370"/>
      <c r="BI456" s="1370"/>
      <c r="BJ456" s="1370"/>
      <c r="BK456" s="1370"/>
      <c r="BL456" s="1370"/>
      <c r="BM456" s="1370"/>
      <c r="BN456" s="1370"/>
      <c r="BO456" s="1370"/>
      <c r="BP456" s="1370"/>
      <c r="BQ456" s="1370"/>
      <c r="BR456" s="1370"/>
      <c r="BS456" s="1370"/>
      <c r="BT456" s="1370"/>
      <c r="BU456" s="1370"/>
      <c r="BV456" s="1370"/>
      <c r="BW456" s="1370"/>
      <c r="BX456" s="1370"/>
      <c r="BY456" s="1370"/>
      <c r="BZ456" s="1370"/>
    </row>
    <row r="457" spans="1:78" ht="12.75" hidden="1" customHeight="1" outlineLevel="1">
      <c r="A457" s="12"/>
      <c r="B457" s="154"/>
      <c r="C457" s="255" t="str">
        <f>+'CTAS. ADMON. LOCAL'!N5</f>
        <v>ENF.AALL</v>
      </c>
      <c r="D457" s="255" t="str">
        <f>+'CTAS. ADMON. LOCAL'!N4</f>
        <v>EMPLEOS NO FINANCIEROS</v>
      </c>
      <c r="E457" s="148" t="s">
        <v>1</v>
      </c>
      <c r="F457" s="148" t="s">
        <v>35</v>
      </c>
      <c r="G457" s="63"/>
      <c r="H457" s="249"/>
      <c r="I457" s="249"/>
      <c r="J457" s="249"/>
      <c r="K457" s="249"/>
      <c r="L457" s="1369" t="s">
        <v>557</v>
      </c>
      <c r="M457" s="1369"/>
      <c r="N457" s="1369"/>
      <c r="O457" s="1369"/>
      <c r="P457" s="1369"/>
      <c r="Q457" s="1369"/>
      <c r="R457" s="1369"/>
      <c r="S457" s="1369"/>
      <c r="T457" s="1369"/>
      <c r="U457" s="1369"/>
      <c r="V457" s="1369"/>
      <c r="W457" s="1369"/>
      <c r="X457" s="1369"/>
      <c r="Y457" s="1369"/>
      <c r="Z457" s="1369"/>
      <c r="AA457" s="1369"/>
      <c r="AB457" s="1369"/>
      <c r="AC457" s="1369"/>
      <c r="AD457" s="1369"/>
      <c r="AE457" s="1369"/>
      <c r="AF457" s="1369"/>
      <c r="AG457" s="1369"/>
      <c r="AH457" s="1369"/>
      <c r="AI457" s="1369"/>
      <c r="AJ457" s="1369"/>
      <c r="AK457" s="1369"/>
      <c r="AL457" s="1369"/>
      <c r="AM457" s="1369"/>
      <c r="AN457" s="1369"/>
      <c r="AO457" s="1369"/>
      <c r="AP457" s="1369"/>
      <c r="AQ457" s="1369"/>
      <c r="AR457" s="1369"/>
      <c r="AS457" s="1369"/>
      <c r="AT457" s="1369"/>
      <c r="AU457" s="1369"/>
      <c r="AV457" s="1369"/>
      <c r="AW457" s="1370" t="s">
        <v>555</v>
      </c>
      <c r="AX457" s="1370"/>
      <c r="AY457" s="1370"/>
      <c r="AZ457" s="1370"/>
      <c r="BA457" s="1370"/>
      <c r="BB457" s="1370"/>
      <c r="BC457" s="1370"/>
      <c r="BD457" s="1370"/>
      <c r="BE457" s="1370"/>
      <c r="BF457" s="1370"/>
      <c r="BG457" s="1370"/>
      <c r="BH457" s="1370"/>
      <c r="BI457" s="1370"/>
      <c r="BJ457" s="1370"/>
      <c r="BK457" s="1370"/>
      <c r="BL457" s="1370"/>
      <c r="BM457" s="1370"/>
      <c r="BN457" s="1370"/>
      <c r="BO457" s="1370"/>
      <c r="BP457" s="1370"/>
      <c r="BQ457" s="1370"/>
      <c r="BR457" s="1370"/>
      <c r="BS457" s="1370"/>
      <c r="BT457" s="1370"/>
      <c r="BU457" s="1370"/>
      <c r="BV457" s="1370"/>
      <c r="BW457" s="1370"/>
      <c r="BX457" s="1370"/>
      <c r="BY457" s="1370"/>
      <c r="BZ457" s="1370"/>
    </row>
    <row r="458" spans="1:78" ht="12.75" hidden="1" customHeight="1" outlineLevel="1">
      <c r="A458" s="12"/>
      <c r="B458" s="154"/>
      <c r="C458" s="255" t="str">
        <f>+'CTAS. ADMON. LOCAL'!O5</f>
        <v>EC.AALL</v>
      </c>
      <c r="D458" s="255" t="str">
        <f>+'CTAS. ADMON. LOCAL'!O4</f>
        <v>EMPLEOS CORRIENTES</v>
      </c>
      <c r="E458" s="148" t="s">
        <v>1</v>
      </c>
      <c r="F458" s="148" t="s">
        <v>35</v>
      </c>
      <c r="G458" s="63"/>
      <c r="H458" s="249"/>
      <c r="I458" s="249"/>
      <c r="J458" s="249"/>
      <c r="K458" s="249"/>
      <c r="L458" s="1369" t="s">
        <v>557</v>
      </c>
      <c r="M458" s="1369"/>
      <c r="N458" s="1369"/>
      <c r="O458" s="1369"/>
      <c r="P458" s="1369"/>
      <c r="Q458" s="1369"/>
      <c r="R458" s="1369"/>
      <c r="S458" s="1369"/>
      <c r="T458" s="1369"/>
      <c r="U458" s="1369"/>
      <c r="V458" s="1369"/>
      <c r="W458" s="1369"/>
      <c r="X458" s="1369"/>
      <c r="Y458" s="1369"/>
      <c r="Z458" s="1369"/>
      <c r="AA458" s="1369"/>
      <c r="AB458" s="1369"/>
      <c r="AC458" s="1369"/>
      <c r="AD458" s="1369"/>
      <c r="AE458" s="1369"/>
      <c r="AF458" s="1369"/>
      <c r="AG458" s="1369"/>
      <c r="AH458" s="1369"/>
      <c r="AI458" s="1369"/>
      <c r="AJ458" s="1369"/>
      <c r="AK458" s="1369"/>
      <c r="AL458" s="1369"/>
      <c r="AM458" s="1369"/>
      <c r="AN458" s="1369"/>
      <c r="AO458" s="1369"/>
      <c r="AP458" s="1369"/>
      <c r="AQ458" s="1369"/>
      <c r="AR458" s="1369"/>
      <c r="AS458" s="1369"/>
      <c r="AT458" s="1369"/>
      <c r="AU458" s="1369"/>
      <c r="AV458" s="1369"/>
      <c r="AW458" s="1370" t="s">
        <v>555</v>
      </c>
      <c r="AX458" s="1370"/>
      <c r="AY458" s="1370"/>
      <c r="AZ458" s="1370"/>
      <c r="BA458" s="1370"/>
      <c r="BB458" s="1370"/>
      <c r="BC458" s="1370"/>
      <c r="BD458" s="1370"/>
      <c r="BE458" s="1370"/>
      <c r="BF458" s="1370"/>
      <c r="BG458" s="1370"/>
      <c r="BH458" s="1370"/>
      <c r="BI458" s="1370"/>
      <c r="BJ458" s="1370"/>
      <c r="BK458" s="1370"/>
      <c r="BL458" s="1370"/>
      <c r="BM458" s="1370"/>
      <c r="BN458" s="1370"/>
      <c r="BO458" s="1370"/>
      <c r="BP458" s="1370"/>
      <c r="BQ458" s="1370"/>
      <c r="BR458" s="1370"/>
      <c r="BS458" s="1370"/>
      <c r="BT458" s="1370"/>
      <c r="BU458" s="1370"/>
      <c r="BV458" s="1370"/>
      <c r="BW458" s="1370"/>
      <c r="BX458" s="1370"/>
      <c r="BY458" s="1370"/>
      <c r="BZ458" s="1370"/>
    </row>
    <row r="459" spans="1:78" ht="12.75" hidden="1" customHeight="1" outlineLevel="1">
      <c r="A459" s="12"/>
      <c r="B459" s="154"/>
      <c r="C459" s="255" t="str">
        <f>+'CTAS. ADMON. LOCAL'!P5</f>
        <v>RA.AALL</v>
      </c>
      <c r="D459" s="255" t="str">
        <f>+'CTAS. ADMON. LOCAL'!P4</f>
        <v>Remuneracion de asalariados</v>
      </c>
      <c r="E459" s="148" t="s">
        <v>1</v>
      </c>
      <c r="F459" s="148" t="s">
        <v>35</v>
      </c>
      <c r="G459" s="63"/>
      <c r="H459" s="249"/>
      <c r="I459" s="249"/>
      <c r="J459" s="249"/>
      <c r="K459" s="249"/>
      <c r="L459" s="1369" t="s">
        <v>557</v>
      </c>
      <c r="M459" s="1369"/>
      <c r="N459" s="1369"/>
      <c r="O459" s="1369"/>
      <c r="P459" s="1369"/>
      <c r="Q459" s="1369"/>
      <c r="R459" s="1369"/>
      <c r="S459" s="1369"/>
      <c r="T459" s="1369"/>
      <c r="U459" s="1369"/>
      <c r="V459" s="1369"/>
      <c r="W459" s="1369"/>
      <c r="X459" s="1369"/>
      <c r="Y459" s="1369"/>
      <c r="Z459" s="1369"/>
      <c r="AA459" s="1369"/>
      <c r="AB459" s="1369"/>
      <c r="AC459" s="1369"/>
      <c r="AD459" s="1369"/>
      <c r="AE459" s="1369"/>
      <c r="AF459" s="1369"/>
      <c r="AG459" s="1369"/>
      <c r="AH459" s="1369"/>
      <c r="AI459" s="1369"/>
      <c r="AJ459" s="1369"/>
      <c r="AK459" s="1369"/>
      <c r="AL459" s="1369"/>
      <c r="AM459" s="1369"/>
      <c r="AN459" s="1369"/>
      <c r="AO459" s="1369"/>
      <c r="AP459" s="1369"/>
      <c r="AQ459" s="1369"/>
      <c r="AR459" s="1369"/>
      <c r="AS459" s="1369"/>
      <c r="AT459" s="1369"/>
      <c r="AU459" s="1369"/>
      <c r="AV459" s="1369"/>
      <c r="AW459" s="1370" t="s">
        <v>555</v>
      </c>
      <c r="AX459" s="1370"/>
      <c r="AY459" s="1370"/>
      <c r="AZ459" s="1370"/>
      <c r="BA459" s="1370"/>
      <c r="BB459" s="1370"/>
      <c r="BC459" s="1370"/>
      <c r="BD459" s="1370"/>
      <c r="BE459" s="1370"/>
      <c r="BF459" s="1370"/>
      <c r="BG459" s="1370"/>
      <c r="BH459" s="1370"/>
      <c r="BI459" s="1370"/>
      <c r="BJ459" s="1370"/>
      <c r="BK459" s="1370"/>
      <c r="BL459" s="1370"/>
      <c r="BM459" s="1370"/>
      <c r="BN459" s="1370"/>
      <c r="BO459" s="1370"/>
      <c r="BP459" s="1370"/>
      <c r="BQ459" s="1370"/>
      <c r="BR459" s="1370"/>
      <c r="BS459" s="1370"/>
      <c r="BT459" s="1370"/>
      <c r="BU459" s="1370"/>
      <c r="BV459" s="1370"/>
      <c r="BW459" s="1370"/>
      <c r="BX459" s="1370"/>
      <c r="BY459" s="1370"/>
      <c r="BZ459" s="1370"/>
    </row>
    <row r="460" spans="1:78" ht="12.75" hidden="1" customHeight="1" outlineLevel="1">
      <c r="A460" s="12"/>
      <c r="B460" s="154"/>
      <c r="C460" s="255" t="str">
        <f>+'CTAS. ADMON. LOCAL'!Q5</f>
        <v>CI.AALL</v>
      </c>
      <c r="D460" s="255" t="str">
        <f>+'CTAS. ADMON. LOCAL'!Q4</f>
        <v>Consumos intermedios</v>
      </c>
      <c r="E460" s="148" t="s">
        <v>1</v>
      </c>
      <c r="F460" s="148" t="s">
        <v>35</v>
      </c>
      <c r="G460" s="63"/>
      <c r="H460" s="249"/>
      <c r="I460" s="249"/>
      <c r="J460" s="249"/>
      <c r="K460" s="249"/>
      <c r="L460" s="1369" t="s">
        <v>557</v>
      </c>
      <c r="M460" s="1369"/>
      <c r="N460" s="1369"/>
      <c r="O460" s="1369"/>
      <c r="P460" s="1369"/>
      <c r="Q460" s="1369"/>
      <c r="R460" s="1369"/>
      <c r="S460" s="1369"/>
      <c r="T460" s="1369"/>
      <c r="U460" s="1369"/>
      <c r="V460" s="1369"/>
      <c r="W460" s="1369"/>
      <c r="X460" s="1369"/>
      <c r="Y460" s="1369"/>
      <c r="Z460" s="1369"/>
      <c r="AA460" s="1369"/>
      <c r="AB460" s="1369"/>
      <c r="AC460" s="1369"/>
      <c r="AD460" s="1369"/>
      <c r="AE460" s="1369"/>
      <c r="AF460" s="1369"/>
      <c r="AG460" s="1369"/>
      <c r="AH460" s="1369"/>
      <c r="AI460" s="1369"/>
      <c r="AJ460" s="1369"/>
      <c r="AK460" s="1369"/>
      <c r="AL460" s="1369"/>
      <c r="AM460" s="1369"/>
      <c r="AN460" s="1369"/>
      <c r="AO460" s="1369"/>
      <c r="AP460" s="1369"/>
      <c r="AQ460" s="1369"/>
      <c r="AR460" s="1369"/>
      <c r="AS460" s="1369"/>
      <c r="AT460" s="1369"/>
      <c r="AU460" s="1369"/>
      <c r="AV460" s="1369"/>
      <c r="AW460" s="1370" t="s">
        <v>555</v>
      </c>
      <c r="AX460" s="1370"/>
      <c r="AY460" s="1370"/>
      <c r="AZ460" s="1370"/>
      <c r="BA460" s="1370"/>
      <c r="BB460" s="1370"/>
      <c r="BC460" s="1370"/>
      <c r="BD460" s="1370"/>
      <c r="BE460" s="1370"/>
      <c r="BF460" s="1370"/>
      <c r="BG460" s="1370"/>
      <c r="BH460" s="1370"/>
      <c r="BI460" s="1370"/>
      <c r="BJ460" s="1370"/>
      <c r="BK460" s="1370"/>
      <c r="BL460" s="1370"/>
      <c r="BM460" s="1370"/>
      <c r="BN460" s="1370"/>
      <c r="BO460" s="1370"/>
      <c r="BP460" s="1370"/>
      <c r="BQ460" s="1370"/>
      <c r="BR460" s="1370"/>
      <c r="BS460" s="1370"/>
      <c r="BT460" s="1370"/>
      <c r="BU460" s="1370"/>
      <c r="BV460" s="1370"/>
      <c r="BW460" s="1370"/>
      <c r="BX460" s="1370"/>
      <c r="BY460" s="1370"/>
      <c r="BZ460" s="1370"/>
    </row>
    <row r="461" spans="1:78" ht="12.75" hidden="1" customHeight="1" outlineLevel="1">
      <c r="A461" s="12"/>
      <c r="B461" s="154"/>
      <c r="C461" s="255" t="str">
        <f>+'CTAS. ADMON. LOCAL'!R5</f>
        <v>TrSESP.AALL</v>
      </c>
      <c r="D461" s="255" t="str">
        <f>+'CTAS. ADMON. LOCAL'!R4</f>
        <v>Prestaciones sociales = Pres. sociales distintas a las transferencias sociales en especie + Transferencias sociales en especie (producción adquirida en el mercado)</v>
      </c>
      <c r="E461" s="148" t="s">
        <v>1</v>
      </c>
      <c r="F461" s="148" t="s">
        <v>35</v>
      </c>
      <c r="G461" s="63"/>
      <c r="H461" s="249"/>
      <c r="I461" s="249"/>
      <c r="J461" s="249"/>
      <c r="K461" s="249"/>
      <c r="L461" s="1369" t="s">
        <v>557</v>
      </c>
      <c r="M461" s="1369"/>
      <c r="N461" s="1369"/>
      <c r="O461" s="1369"/>
      <c r="P461" s="1369"/>
      <c r="Q461" s="1369"/>
      <c r="R461" s="1369"/>
      <c r="S461" s="1369"/>
      <c r="T461" s="1369"/>
      <c r="U461" s="1369"/>
      <c r="V461" s="1369"/>
      <c r="W461" s="1369"/>
      <c r="X461" s="1369"/>
      <c r="Y461" s="1369"/>
      <c r="Z461" s="1369"/>
      <c r="AA461" s="1369"/>
      <c r="AB461" s="1369"/>
      <c r="AC461" s="1369"/>
      <c r="AD461" s="1369"/>
      <c r="AE461" s="1369"/>
      <c r="AF461" s="1369"/>
      <c r="AG461" s="1369"/>
      <c r="AH461" s="1369"/>
      <c r="AI461" s="1369"/>
      <c r="AJ461" s="1369"/>
      <c r="AK461" s="1369"/>
      <c r="AL461" s="1369"/>
      <c r="AM461" s="1369"/>
      <c r="AN461" s="1369"/>
      <c r="AO461" s="1369"/>
      <c r="AP461" s="1369"/>
      <c r="AQ461" s="1369"/>
      <c r="AR461" s="1369"/>
      <c r="AS461" s="1369"/>
      <c r="AT461" s="1369"/>
      <c r="AU461" s="1369"/>
      <c r="AV461" s="1369"/>
      <c r="AW461" s="1370" t="s">
        <v>555</v>
      </c>
      <c r="AX461" s="1370"/>
      <c r="AY461" s="1370"/>
      <c r="AZ461" s="1370"/>
      <c r="BA461" s="1370"/>
      <c r="BB461" s="1370"/>
      <c r="BC461" s="1370"/>
      <c r="BD461" s="1370"/>
      <c r="BE461" s="1370"/>
      <c r="BF461" s="1370"/>
      <c r="BG461" s="1370"/>
      <c r="BH461" s="1370"/>
      <c r="BI461" s="1370"/>
      <c r="BJ461" s="1370"/>
      <c r="BK461" s="1370"/>
      <c r="BL461" s="1370"/>
      <c r="BM461" s="1370"/>
      <c r="BN461" s="1370"/>
      <c r="BO461" s="1370"/>
      <c r="BP461" s="1370"/>
      <c r="BQ461" s="1370"/>
      <c r="BR461" s="1370"/>
      <c r="BS461" s="1370"/>
      <c r="BT461" s="1370"/>
      <c r="BU461" s="1370"/>
      <c r="BV461" s="1370"/>
      <c r="BW461" s="1370"/>
      <c r="BX461" s="1370"/>
      <c r="BY461" s="1370"/>
      <c r="BZ461" s="1370"/>
    </row>
    <row r="462" spans="1:78" ht="12.75" hidden="1" customHeight="1" outlineLevel="1">
      <c r="A462" s="12"/>
      <c r="B462" s="154"/>
      <c r="C462" s="255" t="str">
        <f>+'CTAS. ADMON. LOCAL'!S5</f>
        <v>SubvExpl.AALL</v>
      </c>
      <c r="D462" s="255" t="str">
        <f>+'CTAS. ADMON. LOCAL'!S4</f>
        <v>Subvenciones de explotación = (subvenciones a los productos + Otras subvenciones a la producción) [D.3]</v>
      </c>
      <c r="E462" s="148" t="s">
        <v>1</v>
      </c>
      <c r="F462" s="148" t="s">
        <v>35</v>
      </c>
      <c r="G462" s="63"/>
      <c r="H462" s="249"/>
      <c r="I462" s="249"/>
      <c r="J462" s="249"/>
      <c r="K462" s="249"/>
      <c r="L462" s="1369" t="s">
        <v>557</v>
      </c>
      <c r="M462" s="1369"/>
      <c r="N462" s="1369"/>
      <c r="O462" s="1369"/>
      <c r="P462" s="1369"/>
      <c r="Q462" s="1369"/>
      <c r="R462" s="1369"/>
      <c r="S462" s="1369"/>
      <c r="T462" s="1369"/>
      <c r="U462" s="1369"/>
      <c r="V462" s="1369"/>
      <c r="W462" s="1369"/>
      <c r="X462" s="1369"/>
      <c r="Y462" s="1369"/>
      <c r="Z462" s="1369"/>
      <c r="AA462" s="1369"/>
      <c r="AB462" s="1369"/>
      <c r="AC462" s="1369"/>
      <c r="AD462" s="1369"/>
      <c r="AE462" s="1369"/>
      <c r="AF462" s="1369"/>
      <c r="AG462" s="1369"/>
      <c r="AH462" s="1369"/>
      <c r="AI462" s="1369"/>
      <c r="AJ462" s="1369"/>
      <c r="AK462" s="1369"/>
      <c r="AL462" s="1369"/>
      <c r="AM462" s="1369"/>
      <c r="AN462" s="1369"/>
      <c r="AO462" s="1369"/>
      <c r="AP462" s="1369"/>
      <c r="AQ462" s="1369"/>
      <c r="AR462" s="1369"/>
      <c r="AS462" s="1369"/>
      <c r="AT462" s="1369"/>
      <c r="AU462" s="1369"/>
      <c r="AV462" s="1369"/>
      <c r="AW462" s="1370" t="s">
        <v>555</v>
      </c>
      <c r="AX462" s="1370"/>
      <c r="AY462" s="1370"/>
      <c r="AZ462" s="1370"/>
      <c r="BA462" s="1370"/>
      <c r="BB462" s="1370"/>
      <c r="BC462" s="1370"/>
      <c r="BD462" s="1370"/>
      <c r="BE462" s="1370"/>
      <c r="BF462" s="1370"/>
      <c r="BG462" s="1370"/>
      <c r="BH462" s="1370"/>
      <c r="BI462" s="1370"/>
      <c r="BJ462" s="1370"/>
      <c r="BK462" s="1370"/>
      <c r="BL462" s="1370"/>
      <c r="BM462" s="1370"/>
      <c r="BN462" s="1370"/>
      <c r="BO462" s="1370"/>
      <c r="BP462" s="1370"/>
      <c r="BQ462" s="1370"/>
      <c r="BR462" s="1370"/>
      <c r="BS462" s="1370"/>
      <c r="BT462" s="1370"/>
      <c r="BU462" s="1370"/>
      <c r="BV462" s="1370"/>
      <c r="BW462" s="1370"/>
      <c r="BX462" s="1370"/>
      <c r="BY462" s="1370"/>
      <c r="BZ462" s="1370"/>
    </row>
    <row r="463" spans="1:78" ht="14.15" hidden="1" customHeight="1" outlineLevel="1">
      <c r="A463" s="12"/>
      <c r="B463" s="154"/>
      <c r="C463" s="255" t="str">
        <f>+'CTAS. ADMON. LOCAL'!T5</f>
        <v>Intr+Orp.AALL</v>
      </c>
      <c r="D463" s="255" t="str">
        <f>+'CTAS. ADMON. LOCAL'!T4</f>
        <v>Intereses + Otras rentas de la propiedad [D.41+D.42p+…+D.45p]</v>
      </c>
      <c r="E463" s="148" t="s">
        <v>1</v>
      </c>
      <c r="F463" s="148" t="s">
        <v>35</v>
      </c>
      <c r="G463" s="63"/>
      <c r="H463" s="249"/>
      <c r="I463" s="249"/>
      <c r="J463" s="249"/>
      <c r="K463" s="249"/>
      <c r="L463" s="1369" t="s">
        <v>557</v>
      </c>
      <c r="M463" s="1369"/>
      <c r="N463" s="1369"/>
      <c r="O463" s="1369"/>
      <c r="P463" s="1369"/>
      <c r="Q463" s="1369"/>
      <c r="R463" s="1369"/>
      <c r="S463" s="1369"/>
      <c r="T463" s="1369"/>
      <c r="U463" s="1369"/>
      <c r="V463" s="1369"/>
      <c r="W463" s="1369"/>
      <c r="X463" s="1369"/>
      <c r="Y463" s="1369"/>
      <c r="Z463" s="1369"/>
      <c r="AA463" s="1369"/>
      <c r="AB463" s="1369"/>
      <c r="AC463" s="1369"/>
      <c r="AD463" s="1369"/>
      <c r="AE463" s="1369"/>
      <c r="AF463" s="1369"/>
      <c r="AG463" s="1369"/>
      <c r="AH463" s="1369"/>
      <c r="AI463" s="1369"/>
      <c r="AJ463" s="1369"/>
      <c r="AK463" s="1369"/>
      <c r="AL463" s="1369"/>
      <c r="AM463" s="1369"/>
      <c r="AN463" s="1369"/>
      <c r="AO463" s="1369"/>
      <c r="AP463" s="1369"/>
      <c r="AQ463" s="1369"/>
      <c r="AR463" s="1369"/>
      <c r="AS463" s="1369"/>
      <c r="AT463" s="1369"/>
      <c r="AU463" s="1369"/>
      <c r="AV463" s="1369"/>
      <c r="AW463" s="1370" t="s">
        <v>555</v>
      </c>
      <c r="AX463" s="1370"/>
      <c r="AY463" s="1370"/>
      <c r="AZ463" s="1370"/>
      <c r="BA463" s="1370"/>
      <c r="BB463" s="1370"/>
      <c r="BC463" s="1370"/>
      <c r="BD463" s="1370"/>
      <c r="BE463" s="1370"/>
      <c r="BF463" s="1370"/>
      <c r="BG463" s="1370"/>
      <c r="BH463" s="1370"/>
      <c r="BI463" s="1370"/>
      <c r="BJ463" s="1370"/>
      <c r="BK463" s="1370"/>
      <c r="BL463" s="1370"/>
      <c r="BM463" s="1370"/>
      <c r="BN463" s="1370"/>
      <c r="BO463" s="1370"/>
      <c r="BP463" s="1370"/>
      <c r="BQ463" s="1370"/>
      <c r="BR463" s="1370"/>
      <c r="BS463" s="1370"/>
      <c r="BT463" s="1370"/>
      <c r="BU463" s="1370"/>
      <c r="BV463" s="1370"/>
      <c r="BW463" s="1370"/>
      <c r="BX463" s="1370"/>
      <c r="BY463" s="1370"/>
      <c r="BZ463" s="1370"/>
    </row>
    <row r="464" spans="1:78" ht="12.75" hidden="1" customHeight="1" outlineLevel="1">
      <c r="A464" s="12"/>
      <c r="B464" s="154"/>
      <c r="C464" s="255" t="str">
        <f>+'CTAS. ADMON. LOCAL'!U5</f>
        <v>Ogc.AALL</v>
      </c>
      <c r="D464" s="255" t="str">
        <f>+'CTAS. ADMON. LOCAL'!U4</f>
        <v>Otros gastos corrientes + Otras transferencias corrientes (= Otros impuestos sobre la producción + Impuestos sobre la renta a pagar + Otras transferencias corrientes [D.29p+D.51p+D7])</v>
      </c>
      <c r="E464" s="148" t="s">
        <v>1</v>
      </c>
      <c r="F464" s="148" t="s">
        <v>35</v>
      </c>
      <c r="G464" s="63"/>
      <c r="H464" s="138"/>
      <c r="I464" s="138"/>
      <c r="J464" s="138"/>
      <c r="K464" s="138"/>
      <c r="L464" s="138"/>
      <c r="M464" s="138"/>
      <c r="N464" s="138"/>
      <c r="O464" s="138"/>
      <c r="P464" s="138"/>
      <c r="Q464" s="138"/>
      <c r="R464" s="1369" t="s">
        <v>557</v>
      </c>
      <c r="S464" s="1369"/>
      <c r="T464" s="1369"/>
      <c r="U464" s="1369"/>
      <c r="V464" s="1369"/>
      <c r="W464" s="1369"/>
      <c r="X464" s="1369"/>
      <c r="Y464" s="1369"/>
      <c r="Z464" s="1369"/>
      <c r="AA464" s="1369"/>
      <c r="AB464" s="1369"/>
      <c r="AC464" s="1369"/>
      <c r="AD464" s="1369"/>
      <c r="AE464" s="1369"/>
      <c r="AF464" s="1369"/>
      <c r="AG464" s="1369"/>
      <c r="AH464" s="1369"/>
      <c r="AI464" s="1369"/>
      <c r="AJ464" s="1369"/>
      <c r="AK464" s="1369"/>
      <c r="AL464" s="1369"/>
      <c r="AM464" s="1369"/>
      <c r="AN464" s="1369"/>
      <c r="AO464" s="1369"/>
      <c r="AP464" s="1369"/>
      <c r="AQ464" s="1369"/>
      <c r="AR464" s="1369"/>
      <c r="AS464" s="1369"/>
      <c r="AT464" s="1369"/>
      <c r="AU464" s="1369"/>
      <c r="AV464" s="1369"/>
      <c r="AW464" s="1370" t="s">
        <v>555</v>
      </c>
      <c r="AX464" s="1370"/>
      <c r="AY464" s="1370"/>
      <c r="AZ464" s="1370"/>
      <c r="BA464" s="1370"/>
      <c r="BB464" s="1370"/>
      <c r="BC464" s="1370"/>
      <c r="BD464" s="1370"/>
      <c r="BE464" s="1370"/>
      <c r="BF464" s="1370"/>
      <c r="BG464" s="1370"/>
      <c r="BH464" s="1370"/>
      <c r="BI464" s="1370"/>
      <c r="BJ464" s="1370"/>
      <c r="BK464" s="1370"/>
      <c r="BL464" s="1370"/>
      <c r="BM464" s="1370"/>
      <c r="BN464" s="1370"/>
      <c r="BO464" s="1370"/>
      <c r="BP464" s="1370"/>
      <c r="BQ464" s="1370"/>
      <c r="BR464" s="1370"/>
      <c r="BS464" s="1370"/>
      <c r="BT464" s="1370"/>
      <c r="BU464" s="1370"/>
      <c r="BV464" s="1370"/>
      <c r="BW464" s="1370"/>
      <c r="BX464" s="1370"/>
      <c r="BY464" s="1370"/>
      <c r="BZ464" s="1370"/>
    </row>
    <row r="465" spans="1:78" ht="12.75" hidden="1" customHeight="1" outlineLevel="1">
      <c r="A465" s="12"/>
      <c r="B465" s="154"/>
      <c r="C465" s="255" t="str">
        <f>+'CTAS. ADMON. LOCAL'!V5</f>
        <v>ECAP.AALL</v>
      </c>
      <c r="D465" s="255" t="str">
        <f>+'CTAS. ADMON. LOCAL'!V4</f>
        <v>EMPLEOS DE CAPITAL</v>
      </c>
      <c r="E465" s="148" t="s">
        <v>1</v>
      </c>
      <c r="F465" s="148" t="s">
        <v>35</v>
      </c>
      <c r="G465" s="63"/>
      <c r="H465" s="249"/>
      <c r="I465" s="249"/>
      <c r="J465" s="249"/>
      <c r="K465" s="249"/>
      <c r="L465" s="1369" t="s">
        <v>557</v>
      </c>
      <c r="M465" s="1369"/>
      <c r="N465" s="1369"/>
      <c r="O465" s="1369"/>
      <c r="P465" s="1369"/>
      <c r="Q465" s="1369"/>
      <c r="R465" s="1369"/>
      <c r="S465" s="1369"/>
      <c r="T465" s="1369"/>
      <c r="U465" s="1369"/>
      <c r="V465" s="1369"/>
      <c r="W465" s="1369"/>
      <c r="X465" s="1369"/>
      <c r="Y465" s="1369"/>
      <c r="Z465" s="1369"/>
      <c r="AA465" s="1369"/>
      <c r="AB465" s="1369"/>
      <c r="AC465" s="1369"/>
      <c r="AD465" s="1369"/>
      <c r="AE465" s="1369"/>
      <c r="AF465" s="1369"/>
      <c r="AG465" s="1369"/>
      <c r="AH465" s="1369"/>
      <c r="AI465" s="1369"/>
      <c r="AJ465" s="1369"/>
      <c r="AK465" s="1369"/>
      <c r="AL465" s="1369"/>
      <c r="AM465" s="1369"/>
      <c r="AN465" s="1369"/>
      <c r="AO465" s="1369"/>
      <c r="AP465" s="1369"/>
      <c r="AQ465" s="1369"/>
      <c r="AR465" s="1369"/>
      <c r="AS465" s="1369"/>
      <c r="AT465" s="1369"/>
      <c r="AU465" s="1369"/>
      <c r="AV465" s="1369"/>
      <c r="AW465" s="1370" t="s">
        <v>555</v>
      </c>
      <c r="AX465" s="1370"/>
      <c r="AY465" s="1370"/>
      <c r="AZ465" s="1370"/>
      <c r="BA465" s="1370"/>
      <c r="BB465" s="1370"/>
      <c r="BC465" s="1370"/>
      <c r="BD465" s="1370"/>
      <c r="BE465" s="1370"/>
      <c r="BF465" s="1370"/>
      <c r="BG465" s="1370"/>
      <c r="BH465" s="1370"/>
      <c r="BI465" s="1370"/>
      <c r="BJ465" s="1370"/>
      <c r="BK465" s="1370"/>
      <c r="BL465" s="1370"/>
      <c r="BM465" s="1370"/>
      <c r="BN465" s="1370"/>
      <c r="BO465" s="1370"/>
      <c r="BP465" s="1370"/>
      <c r="BQ465" s="1370"/>
      <c r="BR465" s="1370"/>
      <c r="BS465" s="1370"/>
      <c r="BT465" s="1370"/>
      <c r="BU465" s="1370"/>
      <c r="BV465" s="1370"/>
      <c r="BW465" s="1370"/>
      <c r="BX465" s="1370"/>
      <c r="BY465" s="1370"/>
      <c r="BZ465" s="1370"/>
    </row>
    <row r="466" spans="1:78" ht="12.75" hidden="1" customHeight="1" outlineLevel="1">
      <c r="A466" s="12"/>
      <c r="B466" s="154"/>
      <c r="C466" s="255" t="str">
        <f>+'CTAS. ADMON. LOCAL'!W5</f>
        <v>FBC.AALL</v>
      </c>
      <c r="D466" s="255" t="str">
        <f>+'CTAS. ADMON. LOCAL'!W4</f>
        <v>Formación bruta de capital</v>
      </c>
      <c r="E466" s="148" t="s">
        <v>1</v>
      </c>
      <c r="F466" s="148" t="s">
        <v>35</v>
      </c>
      <c r="G466" s="63"/>
      <c r="H466" s="249"/>
      <c r="I466" s="249"/>
      <c r="J466" s="249"/>
      <c r="K466" s="249"/>
      <c r="L466" s="1369" t="s">
        <v>557</v>
      </c>
      <c r="M466" s="1369"/>
      <c r="N466" s="1369"/>
      <c r="O466" s="1369"/>
      <c r="P466" s="1369"/>
      <c r="Q466" s="1369"/>
      <c r="R466" s="1369"/>
      <c r="S466" s="1369"/>
      <c r="T466" s="1369"/>
      <c r="U466" s="1369"/>
      <c r="V466" s="1369"/>
      <c r="W466" s="1369"/>
      <c r="X466" s="1369"/>
      <c r="Y466" s="1369"/>
      <c r="Z466" s="1369"/>
      <c r="AA466" s="1369"/>
      <c r="AB466" s="1369"/>
      <c r="AC466" s="1369"/>
      <c r="AD466" s="1369"/>
      <c r="AE466" s="1369"/>
      <c r="AF466" s="1369"/>
      <c r="AG466" s="1369"/>
      <c r="AH466" s="1369"/>
      <c r="AI466" s="1369"/>
      <c r="AJ466" s="1369"/>
      <c r="AK466" s="1369"/>
      <c r="AL466" s="1369"/>
      <c r="AM466" s="1369"/>
      <c r="AN466" s="1369"/>
      <c r="AO466" s="1369"/>
      <c r="AP466" s="1369"/>
      <c r="AQ466" s="1369"/>
      <c r="AR466" s="1369"/>
      <c r="AS466" s="1369"/>
      <c r="AT466" s="1369"/>
      <c r="AU466" s="1369"/>
      <c r="AV466" s="1369"/>
      <c r="AW466" s="1370" t="s">
        <v>555</v>
      </c>
      <c r="AX466" s="1370"/>
      <c r="AY466" s="1370"/>
      <c r="AZ466" s="1370"/>
      <c r="BA466" s="1370"/>
      <c r="BB466" s="1370"/>
      <c r="BC466" s="1370"/>
      <c r="BD466" s="1370"/>
      <c r="BE466" s="1370"/>
      <c r="BF466" s="1370"/>
      <c r="BG466" s="1370"/>
      <c r="BH466" s="1370"/>
      <c r="BI466" s="1370"/>
      <c r="BJ466" s="1370"/>
      <c r="BK466" s="1370"/>
      <c r="BL466" s="1370"/>
      <c r="BM466" s="1370"/>
      <c r="BN466" s="1370"/>
      <c r="BO466" s="1370"/>
      <c r="BP466" s="1370"/>
      <c r="BQ466" s="1370"/>
      <c r="BR466" s="1370"/>
      <c r="BS466" s="1370"/>
      <c r="BT466" s="1370"/>
      <c r="BU466" s="1370"/>
      <c r="BV466" s="1370"/>
      <c r="BW466" s="1370"/>
      <c r="BX466" s="1370"/>
      <c r="BY466" s="1370"/>
      <c r="BZ466" s="1370"/>
    </row>
    <row r="467" spans="1:78" ht="12.75" hidden="1" customHeight="1" outlineLevel="1">
      <c r="A467" s="12"/>
      <c r="B467" s="154"/>
      <c r="C467" s="255" t="str">
        <f>+'CTAS. ADMON. LOCAL'!X5</f>
        <v>FBCF.AALL</v>
      </c>
      <c r="D467" s="255" t="str">
        <f>+'CTAS. ADMON. LOCAL'!X4</f>
        <v>Formacion bruta de capital fijo</v>
      </c>
      <c r="E467" s="148" t="s">
        <v>1</v>
      </c>
      <c r="F467" s="148" t="s">
        <v>35</v>
      </c>
      <c r="G467" s="63"/>
      <c r="H467" s="249"/>
      <c r="I467" s="249"/>
      <c r="J467" s="249"/>
      <c r="K467" s="249"/>
      <c r="L467" s="1369" t="s">
        <v>557</v>
      </c>
      <c r="M467" s="1369"/>
      <c r="N467" s="1369"/>
      <c r="O467" s="1369"/>
      <c r="P467" s="1369"/>
      <c r="Q467" s="1369"/>
      <c r="R467" s="1369"/>
      <c r="S467" s="1369"/>
      <c r="T467" s="1369"/>
      <c r="U467" s="1369"/>
      <c r="V467" s="1369"/>
      <c r="W467" s="1369"/>
      <c r="X467" s="1369"/>
      <c r="Y467" s="1369"/>
      <c r="Z467" s="1369"/>
      <c r="AA467" s="1369"/>
      <c r="AB467" s="1369"/>
      <c r="AC467" s="1369"/>
      <c r="AD467" s="1369"/>
      <c r="AE467" s="1369"/>
      <c r="AF467" s="1369"/>
      <c r="AG467" s="1369"/>
      <c r="AH467" s="1369"/>
      <c r="AI467" s="1369"/>
      <c r="AJ467" s="1369"/>
      <c r="AK467" s="1369"/>
      <c r="AL467" s="1369"/>
      <c r="AM467" s="1369"/>
      <c r="AN467" s="1369"/>
      <c r="AO467" s="1369"/>
      <c r="AP467" s="1369"/>
      <c r="AQ467" s="1369"/>
      <c r="AR467" s="1369"/>
      <c r="AS467" s="1369"/>
      <c r="AT467" s="1369"/>
      <c r="AU467" s="1369"/>
      <c r="AV467" s="1369"/>
      <c r="AW467" s="1370" t="s">
        <v>555</v>
      </c>
      <c r="AX467" s="1370"/>
      <c r="AY467" s="1370"/>
      <c r="AZ467" s="1370"/>
      <c r="BA467" s="1370"/>
      <c r="BB467" s="1370"/>
      <c r="BC467" s="1370"/>
      <c r="BD467" s="1370"/>
      <c r="BE467" s="1370"/>
      <c r="BF467" s="1370"/>
      <c r="BG467" s="1370"/>
      <c r="BH467" s="1370"/>
      <c r="BI467" s="1370"/>
      <c r="BJ467" s="1370"/>
      <c r="BK467" s="1370"/>
      <c r="BL467" s="1370"/>
      <c r="BM467" s="1370"/>
      <c r="BN467" s="1370"/>
      <c r="BO467" s="1370"/>
      <c r="BP467" s="1370"/>
      <c r="BQ467" s="1370"/>
      <c r="BR467" s="1370"/>
      <c r="BS467" s="1370"/>
      <c r="BT467" s="1370"/>
      <c r="BU467" s="1370"/>
      <c r="BV467" s="1370"/>
      <c r="BW467" s="1370"/>
      <c r="BX467" s="1370"/>
      <c r="BY467" s="1370"/>
      <c r="BZ467" s="1370"/>
    </row>
    <row r="468" spans="1:78" ht="12.75" hidden="1" customHeight="1" outlineLevel="1">
      <c r="A468" s="12"/>
      <c r="B468" s="154"/>
      <c r="C468" s="255" t="str">
        <f>+'CTAS. ADMON. LOCAL'!Y5</f>
        <v>AI.AALL</v>
      </c>
      <c r="D468" s="255" t="str">
        <f>+'CTAS. ADMON. LOCAL'!Y4</f>
        <v>Ayudas a la inversión (D92p)</v>
      </c>
      <c r="E468" s="148" t="s">
        <v>1</v>
      </c>
      <c r="F468" s="148" t="s">
        <v>35</v>
      </c>
      <c r="G468" s="63"/>
      <c r="H468" s="249"/>
      <c r="I468" s="249"/>
      <c r="J468" s="249"/>
      <c r="K468" s="249"/>
      <c r="L468" s="1369" t="s">
        <v>557</v>
      </c>
      <c r="M468" s="1369"/>
      <c r="N468" s="1369"/>
      <c r="O468" s="1369"/>
      <c r="P468" s="1369"/>
      <c r="Q468" s="1369"/>
      <c r="R468" s="1369"/>
      <c r="S468" s="1369"/>
      <c r="T468" s="1369"/>
      <c r="U468" s="1369"/>
      <c r="V468" s="1369"/>
      <c r="W468" s="1369"/>
      <c r="X468" s="1369"/>
      <c r="Y468" s="1369"/>
      <c r="Z468" s="1369"/>
      <c r="AA468" s="1369"/>
      <c r="AB468" s="1369"/>
      <c r="AC468" s="1369"/>
      <c r="AD468" s="1369"/>
      <c r="AE468" s="1369"/>
      <c r="AF468" s="1369"/>
      <c r="AG468" s="1369"/>
      <c r="AH468" s="1369"/>
      <c r="AI468" s="1369"/>
      <c r="AJ468" s="1369"/>
      <c r="AK468" s="1369"/>
      <c r="AL468" s="1369"/>
      <c r="AM468" s="1369"/>
      <c r="AN468" s="1369"/>
      <c r="AO468" s="1369"/>
      <c r="AP468" s="1369"/>
      <c r="AQ468" s="1369"/>
      <c r="AR468" s="1369"/>
      <c r="AS468" s="1369"/>
      <c r="AT468" s="1369"/>
      <c r="AU468" s="1369"/>
      <c r="AV468" s="1369"/>
      <c r="AW468" s="1370" t="s">
        <v>555</v>
      </c>
      <c r="AX468" s="1370"/>
      <c r="AY468" s="1370"/>
      <c r="AZ468" s="1370"/>
      <c r="BA468" s="1370"/>
      <c r="BB468" s="1370"/>
      <c r="BC468" s="1370"/>
      <c r="BD468" s="1370"/>
      <c r="BE468" s="1370"/>
      <c r="BF468" s="1370"/>
      <c r="BG468" s="1370"/>
      <c r="BH468" s="1370"/>
      <c r="BI468" s="1370"/>
      <c r="BJ468" s="1370"/>
      <c r="BK468" s="1370"/>
      <c r="BL468" s="1370"/>
      <c r="BM468" s="1370"/>
      <c r="BN468" s="1370"/>
      <c r="BO468" s="1370"/>
      <c r="BP468" s="1370"/>
      <c r="BQ468" s="1370"/>
      <c r="BR468" s="1370"/>
      <c r="BS468" s="1370"/>
      <c r="BT468" s="1370"/>
      <c r="BU468" s="1370"/>
      <c r="BV468" s="1370"/>
      <c r="BW468" s="1370"/>
      <c r="BX468" s="1370"/>
      <c r="BY468" s="1370"/>
      <c r="BZ468" s="1370"/>
    </row>
    <row r="469" spans="1:78" ht="12.75" hidden="1" customHeight="1" outlineLevel="1">
      <c r="A469" s="12"/>
      <c r="B469" s="154"/>
      <c r="C469" s="255" t="str">
        <f>+'CTAS. ADMON. LOCAL'!Z5</f>
        <v>TrCapEntreAAPP</v>
      </c>
      <c r="D469" s="255" t="str">
        <f>+'CTAS. ADMON. LOCAL'!Z4</f>
        <v>Transferencias de capital entre administraciones públicas</v>
      </c>
      <c r="E469" s="148" t="s">
        <v>1</v>
      </c>
      <c r="F469" s="148" t="s">
        <v>35</v>
      </c>
      <c r="G469" s="63"/>
      <c r="H469" s="249"/>
      <c r="I469" s="249"/>
      <c r="J469" s="249"/>
      <c r="K469" s="249"/>
      <c r="L469" s="1369" t="s">
        <v>557</v>
      </c>
      <c r="M469" s="1369"/>
      <c r="N469" s="1369"/>
      <c r="O469" s="1369"/>
      <c r="P469" s="1369"/>
      <c r="Q469" s="1369"/>
      <c r="R469" s="1369"/>
      <c r="S469" s="1369"/>
      <c r="T469" s="1369"/>
      <c r="U469" s="1369"/>
      <c r="V469" s="1369"/>
      <c r="W469" s="1369"/>
      <c r="X469" s="1369"/>
      <c r="Y469" s="1369"/>
      <c r="Z469" s="1369"/>
      <c r="AA469" s="1369"/>
      <c r="AB469" s="1369"/>
      <c r="AC469" s="1369"/>
      <c r="AD469" s="1369"/>
      <c r="AE469" s="1369"/>
      <c r="AF469" s="1369"/>
      <c r="AG469" s="1369"/>
      <c r="AH469" s="1369"/>
      <c r="AI469" s="1369"/>
      <c r="AJ469" s="1369"/>
      <c r="AK469" s="1369"/>
      <c r="AL469" s="1369"/>
      <c r="AM469" s="1369"/>
      <c r="AN469" s="1369"/>
      <c r="AO469" s="1369"/>
      <c r="AP469" s="1369"/>
      <c r="AQ469" s="1369"/>
      <c r="AR469" s="1369"/>
      <c r="AS469" s="1369"/>
      <c r="AT469" s="1369"/>
      <c r="AU469" s="1369"/>
      <c r="AV469" s="1369"/>
      <c r="AW469" s="1370" t="s">
        <v>555</v>
      </c>
      <c r="AX469" s="1370"/>
      <c r="AY469" s="1370"/>
      <c r="AZ469" s="1370"/>
      <c r="BA469" s="1370"/>
      <c r="BB469" s="1370"/>
      <c r="BC469" s="1370"/>
      <c r="BD469" s="1370"/>
      <c r="BE469" s="1370"/>
      <c r="BF469" s="1370"/>
      <c r="BG469" s="1370"/>
      <c r="BH469" s="1370"/>
      <c r="BI469" s="1370"/>
      <c r="BJ469" s="1370"/>
      <c r="BK469" s="1370"/>
      <c r="BL469" s="1370"/>
      <c r="BM469" s="1370"/>
      <c r="BN469" s="1370"/>
      <c r="BO469" s="1370"/>
      <c r="BP469" s="1370"/>
      <c r="BQ469" s="1370"/>
      <c r="BR469" s="1370"/>
      <c r="BS469" s="1370"/>
      <c r="BT469" s="1370"/>
      <c r="BU469" s="1370"/>
      <c r="BV469" s="1370"/>
      <c r="BW469" s="1370"/>
      <c r="BX469" s="1370"/>
      <c r="BY469" s="1370"/>
      <c r="BZ469" s="1370"/>
    </row>
    <row r="470" spans="1:78" ht="12.75" hidden="1" customHeight="1" outlineLevel="1">
      <c r="A470" s="12"/>
      <c r="B470" s="154"/>
      <c r="C470" s="255" t="str">
        <f>+'CTAS. ADMON. LOCAL'!AA5</f>
        <v>OTrCAP.AALL</v>
      </c>
      <c r="D470" s="255" t="str">
        <f>+'CTAS. ADMON. LOCAL'!AA4</f>
        <v>Otras Transferencias de capital (D.99p)</v>
      </c>
      <c r="E470" s="148" t="s">
        <v>1</v>
      </c>
      <c r="F470" s="148" t="s">
        <v>35</v>
      </c>
      <c r="G470" s="63"/>
      <c r="H470" s="249"/>
      <c r="I470" s="249"/>
      <c r="J470" s="249"/>
      <c r="K470" s="249"/>
      <c r="L470" s="1369" t="s">
        <v>557</v>
      </c>
      <c r="M470" s="1369"/>
      <c r="N470" s="1369"/>
      <c r="O470" s="1369"/>
      <c r="P470" s="1369"/>
      <c r="Q470" s="1369"/>
      <c r="R470" s="1369"/>
      <c r="S470" s="1369"/>
      <c r="T470" s="1369"/>
      <c r="U470" s="1369"/>
      <c r="V470" s="1369"/>
      <c r="W470" s="1369"/>
      <c r="X470" s="1369"/>
      <c r="Y470" s="1369"/>
      <c r="Z470" s="1369"/>
      <c r="AA470" s="1369"/>
      <c r="AB470" s="1369"/>
      <c r="AC470" s="1369"/>
      <c r="AD470" s="1369"/>
      <c r="AE470" s="1369"/>
      <c r="AF470" s="1369"/>
      <c r="AG470" s="1369"/>
      <c r="AH470" s="1369"/>
      <c r="AI470" s="1369"/>
      <c r="AJ470" s="1369"/>
      <c r="AK470" s="1369"/>
      <c r="AL470" s="1369"/>
      <c r="AM470" s="1369"/>
      <c r="AN470" s="1369"/>
      <c r="AO470" s="1369"/>
      <c r="AP470" s="1369"/>
      <c r="AQ470" s="1369"/>
      <c r="AR470" s="1369"/>
      <c r="AS470" s="1369"/>
      <c r="AT470" s="1369"/>
      <c r="AU470" s="1369"/>
      <c r="AV470" s="1369"/>
      <c r="AW470" s="1370" t="s">
        <v>555</v>
      </c>
      <c r="AX470" s="1370"/>
      <c r="AY470" s="1370"/>
      <c r="AZ470" s="1370"/>
      <c r="BA470" s="1370"/>
      <c r="BB470" s="1370"/>
      <c r="BC470" s="1370"/>
      <c r="BD470" s="1370"/>
      <c r="BE470" s="1370"/>
      <c r="BF470" s="1370"/>
      <c r="BG470" s="1370"/>
      <c r="BH470" s="1370"/>
      <c r="BI470" s="1370"/>
      <c r="BJ470" s="1370"/>
      <c r="BK470" s="1370"/>
      <c r="BL470" s="1370"/>
      <c r="BM470" s="1370"/>
      <c r="BN470" s="1370"/>
      <c r="BO470" s="1370"/>
      <c r="BP470" s="1370"/>
      <c r="BQ470" s="1370"/>
      <c r="BR470" s="1370"/>
      <c r="BS470" s="1370"/>
      <c r="BT470" s="1370"/>
      <c r="BU470" s="1370"/>
      <c r="BV470" s="1370"/>
      <c r="BW470" s="1370"/>
      <c r="BX470" s="1370"/>
      <c r="BY470" s="1370"/>
      <c r="BZ470" s="1370"/>
    </row>
    <row r="471" spans="1:78" ht="12.75" hidden="1" customHeight="1" outlineLevel="1">
      <c r="A471" s="12"/>
      <c r="B471" s="154"/>
      <c r="C471" s="255" t="str">
        <f>+'CTAS. ADMON. LOCAL'!AB5</f>
        <v>Adq-Cs ANFNP.AALL</v>
      </c>
      <c r="D471" s="255" t="str">
        <f>+'CTAS. ADMON. LOCAL'!AB4</f>
        <v>Adquisiciones menos cesiones de activos no financieros no producidos (NP)</v>
      </c>
      <c r="E471" s="148" t="s">
        <v>1</v>
      </c>
      <c r="F471" s="148" t="s">
        <v>35</v>
      </c>
      <c r="G471" s="63"/>
      <c r="H471" s="249"/>
      <c r="I471" s="249"/>
      <c r="J471" s="249"/>
      <c r="K471" s="249"/>
      <c r="L471" s="1369" t="s">
        <v>557</v>
      </c>
      <c r="M471" s="1369"/>
      <c r="N471" s="1369"/>
      <c r="O471" s="1369"/>
      <c r="P471" s="1369"/>
      <c r="Q471" s="1369"/>
      <c r="R471" s="1369"/>
      <c r="S471" s="1369"/>
      <c r="T471" s="1369"/>
      <c r="U471" s="1369"/>
      <c r="V471" s="1369"/>
      <c r="W471" s="1369"/>
      <c r="X471" s="1369"/>
      <c r="Y471" s="1369"/>
      <c r="Z471" s="1369"/>
      <c r="AA471" s="1369"/>
      <c r="AB471" s="1369"/>
      <c r="AC471" s="1369"/>
      <c r="AD471" s="1369"/>
      <c r="AE471" s="1369"/>
      <c r="AF471" s="1369"/>
      <c r="AG471" s="1369"/>
      <c r="AH471" s="1369"/>
      <c r="AI471" s="1369"/>
      <c r="AJ471" s="1369"/>
      <c r="AK471" s="1369"/>
      <c r="AL471" s="1369"/>
      <c r="AM471" s="1369"/>
      <c r="AN471" s="1369"/>
      <c r="AO471" s="1369"/>
      <c r="AP471" s="1369"/>
      <c r="AQ471" s="1369"/>
      <c r="AR471" s="1369"/>
      <c r="AS471" s="1369"/>
      <c r="AT471" s="1369"/>
      <c r="AU471" s="1369"/>
      <c r="AV471" s="1369"/>
      <c r="AW471" s="1370" t="s">
        <v>555</v>
      </c>
      <c r="AX471" s="1370"/>
      <c r="AY471" s="1370"/>
      <c r="AZ471" s="1370"/>
      <c r="BA471" s="1370"/>
      <c r="BB471" s="1370"/>
      <c r="BC471" s="1370"/>
      <c r="BD471" s="1370"/>
      <c r="BE471" s="1370"/>
      <c r="BF471" s="1370"/>
      <c r="BG471" s="1370"/>
      <c r="BH471" s="1370"/>
      <c r="BI471" s="1370"/>
      <c r="BJ471" s="1370"/>
      <c r="BK471" s="1370"/>
      <c r="BL471" s="1370"/>
      <c r="BM471" s="1370"/>
      <c r="BN471" s="1370"/>
      <c r="BO471" s="1370"/>
      <c r="BP471" s="1370"/>
      <c r="BQ471" s="1370"/>
      <c r="BR471" s="1370"/>
      <c r="BS471" s="1370"/>
      <c r="BT471" s="1370"/>
      <c r="BU471" s="1370"/>
      <c r="BV471" s="1370"/>
      <c r="BW471" s="1370"/>
      <c r="BX471" s="1370"/>
      <c r="BY471" s="1370"/>
      <c r="BZ471" s="1370"/>
    </row>
    <row r="472" spans="1:78" ht="12.75" hidden="1" customHeight="1" outlineLevel="1">
      <c r="A472" s="12"/>
      <c r="B472" s="154"/>
      <c r="C472" s="255" t="str">
        <f>+'CTAS. ADMON. LOCAL'!AC5</f>
        <v>CoNF.AALL</v>
      </c>
      <c r="D472" s="255" t="str">
        <f>+'CTAS. ADMON. LOCAL'!AC4</f>
        <v>CAPACIDAD (+) O NECESIDAD (-) DE FINANCIACIÓN (RNF-ENF) de las AALL</v>
      </c>
      <c r="E472" s="148" t="s">
        <v>1</v>
      </c>
      <c r="F472" s="148" t="s">
        <v>35</v>
      </c>
      <c r="G472" s="63"/>
      <c r="H472" s="249"/>
      <c r="I472" s="249"/>
      <c r="J472" s="249"/>
      <c r="K472" s="249"/>
      <c r="L472" s="138"/>
      <c r="M472" s="138"/>
      <c r="N472" s="138"/>
      <c r="O472" s="138"/>
      <c r="P472" s="138"/>
      <c r="Q472" s="138"/>
      <c r="R472" s="138"/>
      <c r="S472" s="138"/>
      <c r="T472" s="138"/>
      <c r="U472" s="138"/>
      <c r="V472" s="138"/>
      <c r="W472" s="138"/>
      <c r="X472" s="138"/>
      <c r="Y472" s="138"/>
      <c r="Z472" s="138"/>
      <c r="AA472" s="138"/>
      <c r="AB472" s="138"/>
      <c r="AC472" s="138"/>
      <c r="AD472" s="138"/>
      <c r="AE472" s="138"/>
      <c r="AF472" s="138"/>
      <c r="AG472" s="138"/>
      <c r="AH472" s="138"/>
      <c r="AI472" s="138"/>
      <c r="AJ472" s="138"/>
      <c r="AK472" s="138"/>
      <c r="AL472" s="138"/>
      <c r="AM472" s="138"/>
      <c r="AN472" s="138"/>
      <c r="AO472" s="138"/>
      <c r="AP472" s="138"/>
      <c r="AQ472" s="138"/>
      <c r="AR472" s="138"/>
      <c r="AS472" s="138"/>
      <c r="AT472" s="138"/>
      <c r="AU472" s="138"/>
      <c r="AV472" s="138"/>
      <c r="AW472" s="1370" t="s">
        <v>555</v>
      </c>
      <c r="AX472" s="1370"/>
      <c r="AY472" s="1370"/>
      <c r="AZ472" s="1370"/>
      <c r="BA472" s="1370"/>
      <c r="BB472" s="1370"/>
      <c r="BC472" s="1370"/>
      <c r="BD472" s="1370"/>
      <c r="BE472" s="1370"/>
      <c r="BF472" s="1370"/>
      <c r="BG472" s="1370"/>
      <c r="BH472" s="1370"/>
      <c r="BI472" s="1370"/>
      <c r="BJ472" s="1370"/>
      <c r="BK472" s="1370"/>
      <c r="BL472" s="1370"/>
      <c r="BM472" s="1370"/>
      <c r="BN472" s="1370"/>
      <c r="BO472" s="1370"/>
      <c r="BP472" s="1370"/>
      <c r="BQ472" s="1370"/>
      <c r="BR472" s="1370"/>
      <c r="BS472" s="1370"/>
      <c r="BT472" s="1370"/>
      <c r="BU472" s="1370"/>
      <c r="BV472" s="1370"/>
      <c r="BW472" s="1370"/>
      <c r="BX472" s="1370"/>
      <c r="BY472" s="1370"/>
      <c r="BZ472" s="1370"/>
    </row>
    <row r="473" spans="1:78" ht="12.75" hidden="1" customHeight="1" outlineLevel="1">
      <c r="A473" s="12"/>
      <c r="B473" s="154"/>
      <c r="C473" s="255" t="str">
        <f>+'CTAS. ADMON. LOCAL'!AT5</f>
        <v>Gasto.DANA.CCLL</v>
      </c>
      <c r="D473" s="255" t="str">
        <f>+'CTAS. ADMON. LOCAL'!AT4</f>
        <v>Gasto de la DANA
(Pro memoria)</v>
      </c>
      <c r="E473" s="148" t="s">
        <v>1</v>
      </c>
      <c r="F473" s="148" t="s">
        <v>35</v>
      </c>
      <c r="G473" s="63"/>
      <c r="H473" s="132"/>
      <c r="I473" s="132"/>
      <c r="J473" s="132"/>
      <c r="K473" s="132"/>
      <c r="L473" s="138"/>
      <c r="M473" s="138"/>
      <c r="N473" s="138"/>
      <c r="O473" s="138"/>
      <c r="P473" s="138"/>
      <c r="Q473" s="138"/>
      <c r="R473" s="138"/>
      <c r="S473" s="138"/>
      <c r="T473" s="138"/>
      <c r="U473" s="138"/>
      <c r="V473" s="138"/>
      <c r="W473" s="138"/>
      <c r="X473" s="138"/>
      <c r="Y473" s="138"/>
      <c r="Z473" s="138"/>
      <c r="AA473" s="138"/>
      <c r="AB473" s="138"/>
      <c r="AC473" s="138"/>
      <c r="AD473" s="138"/>
      <c r="AE473" s="138"/>
      <c r="AF473" s="138"/>
      <c r="AG473" s="138"/>
      <c r="AH473" s="138"/>
      <c r="AI473" s="138"/>
      <c r="AJ473" s="138"/>
      <c r="AK473" s="138"/>
      <c r="AL473" s="138"/>
      <c r="AM473" s="138"/>
      <c r="AN473" s="138"/>
      <c r="AO473" s="138"/>
      <c r="AP473" s="138"/>
      <c r="AQ473" s="138"/>
      <c r="AR473" s="138"/>
      <c r="AS473" s="138"/>
      <c r="AT473" s="138"/>
      <c r="AU473" s="138"/>
      <c r="AV473" s="138"/>
      <c r="AW473" s="1370" t="s">
        <v>555</v>
      </c>
      <c r="AX473" s="1370"/>
      <c r="AY473" s="1370"/>
      <c r="AZ473" s="1370"/>
      <c r="BA473" s="1370"/>
      <c r="BB473" s="1370"/>
      <c r="BC473" s="1370"/>
      <c r="BD473" s="1370"/>
      <c r="BE473" s="1370"/>
      <c r="BF473" s="1370"/>
      <c r="BG473" s="1370"/>
      <c r="BH473" s="1370"/>
      <c r="BI473" s="1370"/>
      <c r="BJ473" s="1370"/>
      <c r="BK473" s="1370"/>
      <c r="BL473" s="1370"/>
      <c r="BM473" s="1370"/>
      <c r="BN473" s="1370"/>
      <c r="BO473" s="1370"/>
      <c r="BP473" s="1370"/>
      <c r="BQ473" s="1370"/>
      <c r="BR473" s="1370"/>
      <c r="BS473" s="1370"/>
      <c r="BT473" s="1370"/>
      <c r="BU473" s="1370"/>
      <c r="BV473" s="1370"/>
      <c r="BW473" s="1370"/>
      <c r="BX473" s="1370"/>
      <c r="BY473" s="1370"/>
      <c r="BZ473" s="1370"/>
    </row>
    <row r="474" spans="1:78" ht="12.75" hidden="1" customHeight="1" outlineLevel="1">
      <c r="A474" s="12"/>
      <c r="B474" s="154"/>
      <c r="C474" s="255" t="str">
        <f>+'CTAS. ADMON. LOCAL'!AE5</f>
        <v>SalPrim.AALL</v>
      </c>
      <c r="D474" s="255" t="str">
        <f>+'CTAS. ADMON. LOCAL'!AE4</f>
        <v>SALDO PRIMARIO (CoNF.AALL + Intereses pagados [D.41])</v>
      </c>
      <c r="E474" s="148" t="s">
        <v>1</v>
      </c>
      <c r="F474" s="148" t="s">
        <v>35</v>
      </c>
      <c r="G474" s="63"/>
      <c r="H474" s="249"/>
      <c r="I474" s="249"/>
      <c r="J474" s="249"/>
      <c r="K474" s="249"/>
      <c r="L474" s="1369" t="s">
        <v>557</v>
      </c>
      <c r="M474" s="1369"/>
      <c r="N474" s="1369"/>
      <c r="O474" s="1369"/>
      <c r="P474" s="1369"/>
      <c r="Q474" s="1369"/>
      <c r="R474" s="1369"/>
      <c r="S474" s="1369"/>
      <c r="T474" s="1369"/>
      <c r="U474" s="1369"/>
      <c r="V474" s="1369"/>
      <c r="W474" s="1369"/>
      <c r="X474" s="1369"/>
      <c r="Y474" s="1369"/>
      <c r="Z474" s="1369"/>
      <c r="AA474" s="1369"/>
      <c r="AB474" s="1369"/>
      <c r="AC474" s="1369"/>
      <c r="AD474" s="1369"/>
      <c r="AE474" s="1369"/>
      <c r="AF474" s="1369"/>
      <c r="AG474" s="1369"/>
      <c r="AH474" s="1369"/>
      <c r="AI474" s="1369"/>
      <c r="AJ474" s="1369"/>
      <c r="AK474" s="1369"/>
      <c r="AL474" s="1369"/>
      <c r="AM474" s="1369"/>
      <c r="AN474" s="1369"/>
      <c r="AO474" s="1369"/>
      <c r="AP474" s="1369"/>
      <c r="AQ474" s="1369"/>
      <c r="AR474" s="1369"/>
      <c r="AS474" s="1369"/>
      <c r="AT474" s="1369"/>
      <c r="AU474" s="1369"/>
      <c r="AV474" s="1369"/>
      <c r="AW474" s="1370" t="s">
        <v>555</v>
      </c>
      <c r="AX474" s="1370"/>
      <c r="AY474" s="1370"/>
      <c r="AZ474" s="1370"/>
      <c r="BA474" s="1370"/>
      <c r="BB474" s="1370"/>
      <c r="BC474" s="1370"/>
      <c r="BD474" s="1370"/>
      <c r="BE474" s="1370"/>
      <c r="BF474" s="1370"/>
      <c r="BG474" s="1370"/>
      <c r="BH474" s="1370"/>
      <c r="BI474" s="1370"/>
      <c r="BJ474" s="1370"/>
      <c r="BK474" s="1370"/>
      <c r="BL474" s="1370"/>
      <c r="BM474" s="1370"/>
      <c r="BN474" s="1370"/>
      <c r="BO474" s="1370"/>
      <c r="BP474" s="1370"/>
      <c r="BQ474" s="1370"/>
      <c r="BR474" s="1370"/>
      <c r="BS474" s="1370"/>
      <c r="BT474" s="1370"/>
      <c r="BU474" s="1370"/>
      <c r="BV474" s="1370"/>
      <c r="BW474" s="1370"/>
      <c r="BX474" s="1370"/>
      <c r="BY474" s="1370"/>
      <c r="BZ474" s="1370"/>
    </row>
    <row r="475" spans="1:78" ht="12.75" hidden="1" customHeight="1" outlineLevel="1">
      <c r="A475" s="12"/>
      <c r="B475" s="154"/>
      <c r="C475" s="255" t="str">
        <f>+'CTAS. ADMON. LOCAL'!AM5</f>
        <v>SB.AALL</v>
      </c>
      <c r="D475" s="255" t="str">
        <f>+'CTAS. ADMON. LOCAL'!AM4</f>
        <v>AHORRO CCLL BRUTO 
(Recursos Corrientes - Empleos Corrientes)
B.8g</v>
      </c>
      <c r="E475" s="148" t="s">
        <v>1</v>
      </c>
      <c r="F475" s="148" t="s">
        <v>35</v>
      </c>
      <c r="G475" s="63"/>
      <c r="H475" s="249"/>
      <c r="I475" s="249"/>
      <c r="J475" s="249"/>
      <c r="K475" s="249"/>
      <c r="L475" s="1369" t="s">
        <v>557</v>
      </c>
      <c r="M475" s="1369"/>
      <c r="N475" s="1369"/>
      <c r="O475" s="1369"/>
      <c r="P475" s="1369"/>
      <c r="Q475" s="1369"/>
      <c r="R475" s="1369"/>
      <c r="S475" s="1369"/>
      <c r="T475" s="1369"/>
      <c r="U475" s="1369"/>
      <c r="V475" s="1369"/>
      <c r="W475" s="1369"/>
      <c r="X475" s="1369"/>
      <c r="Y475" s="1369"/>
      <c r="Z475" s="1369"/>
      <c r="AA475" s="1369"/>
      <c r="AB475" s="1369"/>
      <c r="AC475" s="1369"/>
      <c r="AD475" s="1369"/>
      <c r="AE475" s="1369"/>
      <c r="AF475" s="1369"/>
      <c r="AG475" s="1369"/>
      <c r="AH475" s="1369"/>
      <c r="AI475" s="1369"/>
      <c r="AJ475" s="1369"/>
      <c r="AK475" s="1369"/>
      <c r="AL475" s="1369"/>
      <c r="AM475" s="1369"/>
      <c r="AN475" s="1369"/>
      <c r="AO475" s="1369"/>
      <c r="AP475" s="1369"/>
      <c r="AQ475" s="1369"/>
      <c r="AR475" s="1369"/>
      <c r="AS475" s="1369"/>
      <c r="AT475" s="1369"/>
      <c r="AU475" s="1369"/>
      <c r="AV475" s="1369"/>
      <c r="AW475" s="1370" t="s">
        <v>555</v>
      </c>
      <c r="AX475" s="1370"/>
      <c r="AY475" s="1370"/>
      <c r="AZ475" s="1370"/>
      <c r="BA475" s="1370"/>
      <c r="BB475" s="1370"/>
      <c r="BC475" s="1370"/>
      <c r="BD475" s="1370"/>
      <c r="BE475" s="1370"/>
      <c r="BF475" s="1370"/>
      <c r="BG475" s="1370"/>
      <c r="BH475" s="1370"/>
      <c r="BI475" s="1370"/>
      <c r="BJ475" s="1370"/>
      <c r="BK475" s="1370"/>
      <c r="BL475" s="1370"/>
      <c r="BM475" s="1370"/>
      <c r="BN475" s="1370"/>
      <c r="BO475" s="1370"/>
      <c r="BP475" s="1370"/>
      <c r="BQ475" s="1370"/>
      <c r="BR475" s="1370"/>
      <c r="BS475" s="1370"/>
      <c r="BT475" s="1370"/>
      <c r="BU475" s="1370"/>
      <c r="BV475" s="1370"/>
      <c r="BW475" s="1370"/>
      <c r="BX475" s="1370"/>
      <c r="BY475" s="1370"/>
      <c r="BZ475" s="1370"/>
    </row>
    <row r="476" spans="1:78" ht="12.75" hidden="1" customHeight="1" outlineLevel="1">
      <c r="A476" s="2"/>
      <c r="B476" s="154"/>
      <c r="C476" s="255" t="str">
        <f>+'CTAS. ADMON. LOCAL'!BC5</f>
        <v>DP.CCLL</v>
      </c>
      <c r="D476" s="255" t="str">
        <f>+'CTAS. ADMON. LOCAL'!BC4</f>
        <v xml:space="preserve">DEUDA CCLL NETA de activos financieros frente a AAPP
PDE (SEC2010) Administración Local. </v>
      </c>
      <c r="E476" s="148" t="s">
        <v>1</v>
      </c>
      <c r="F476" s="148" t="s">
        <v>35</v>
      </c>
      <c r="G476" s="63"/>
      <c r="H476" s="132"/>
      <c r="I476" s="132"/>
      <c r="J476" s="132"/>
      <c r="K476" s="132"/>
      <c r="L476" s="1369" t="s">
        <v>557</v>
      </c>
      <c r="M476" s="1369"/>
      <c r="N476" s="1369"/>
      <c r="O476" s="1369"/>
      <c r="P476" s="1369"/>
      <c r="Q476" s="1369"/>
      <c r="R476" s="1369"/>
      <c r="S476" s="1369"/>
      <c r="T476" s="1369"/>
      <c r="U476" s="1369"/>
      <c r="V476" s="1369"/>
      <c r="W476" s="1369"/>
      <c r="X476" s="1369"/>
      <c r="Y476" s="1369"/>
      <c r="Z476" s="1369"/>
      <c r="AA476" s="1369"/>
      <c r="AB476" s="1369"/>
      <c r="AC476" s="1369"/>
      <c r="AD476" s="1369"/>
      <c r="AE476" s="1369"/>
      <c r="AF476" s="1369"/>
      <c r="AG476" s="1369"/>
      <c r="AH476" s="1369"/>
      <c r="AI476" s="1369"/>
      <c r="AJ476" s="1369"/>
      <c r="AK476" s="1369"/>
      <c r="AL476" s="1369"/>
      <c r="AM476" s="1369"/>
      <c r="AN476" s="1369"/>
      <c r="AO476" s="1369"/>
      <c r="AP476" s="1369"/>
      <c r="AQ476" s="1369"/>
      <c r="AR476" s="1369"/>
      <c r="AS476" s="1369"/>
      <c r="AT476" s="1369"/>
      <c r="AU476" s="1369"/>
      <c r="AV476" s="1369"/>
      <c r="AW476" s="1370" t="s">
        <v>555</v>
      </c>
      <c r="AX476" s="1370"/>
      <c r="AY476" s="1370"/>
      <c r="AZ476" s="1370"/>
      <c r="BA476" s="1370"/>
      <c r="BB476" s="1370"/>
      <c r="BC476" s="1370"/>
      <c r="BD476" s="1370"/>
      <c r="BE476" s="1370"/>
      <c r="BF476" s="1370"/>
      <c r="BG476" s="1370"/>
      <c r="BH476" s="1370"/>
      <c r="BI476" s="1370"/>
      <c r="BJ476" s="1370"/>
      <c r="BK476" s="1370"/>
      <c r="BL476" s="1370"/>
      <c r="BM476" s="1370"/>
      <c r="BN476" s="1370"/>
      <c r="BO476" s="1370"/>
      <c r="BP476" s="1370"/>
      <c r="BQ476" s="1370"/>
      <c r="BR476" s="1370"/>
      <c r="BS476" s="1370"/>
      <c r="BT476" s="1370"/>
      <c r="BU476" s="1370"/>
      <c r="BV476" s="1370"/>
      <c r="BW476" s="1370"/>
      <c r="BX476" s="1370"/>
      <c r="BY476" s="1370"/>
      <c r="BZ476" s="1370"/>
    </row>
    <row r="477" spans="1:78" ht="12.75" hidden="1" customHeight="1" outlineLevel="1">
      <c r="A477" s="2"/>
      <c r="B477" s="1"/>
      <c r="C477" s="255"/>
      <c r="D477" s="255"/>
      <c r="E477" s="148"/>
      <c r="F477" s="148"/>
      <c r="G477" s="899"/>
      <c r="H477" s="132"/>
      <c r="I477" s="132"/>
      <c r="J477" s="132"/>
      <c r="K477" s="132"/>
      <c r="L477" s="132"/>
      <c r="M477" s="132"/>
      <c r="N477" s="132"/>
      <c r="O477" s="132"/>
      <c r="P477" s="132"/>
      <c r="Q477" s="132"/>
      <c r="R477" s="132"/>
      <c r="S477" s="132"/>
      <c r="T477" s="132"/>
      <c r="U477" s="132"/>
      <c r="V477" s="132"/>
      <c r="W477" s="132"/>
      <c r="X477" s="132"/>
      <c r="Y477" s="132"/>
      <c r="Z477" s="132"/>
      <c r="AA477" s="132"/>
      <c r="AB477" s="132"/>
      <c r="AC477" s="132"/>
      <c r="AD477" s="132"/>
      <c r="AE477" s="132"/>
      <c r="AF477" s="132"/>
      <c r="AG477" s="132"/>
      <c r="AH477" s="132"/>
      <c r="AI477" s="132"/>
      <c r="AJ477" s="132"/>
      <c r="AK477" s="132"/>
      <c r="AL477" s="132"/>
      <c r="AM477" s="132"/>
      <c r="AN477" s="132"/>
      <c r="AO477" s="132"/>
      <c r="AP477" s="132"/>
      <c r="AQ477" s="132"/>
      <c r="AR477" s="132"/>
      <c r="AS477" s="132"/>
      <c r="AT477" s="132"/>
      <c r="AU477" s="132"/>
      <c r="AV477" s="132"/>
      <c r="AW477" s="132"/>
      <c r="AX477" s="132"/>
      <c r="AY477" s="132"/>
      <c r="AZ477" s="132"/>
      <c r="BA477" s="132"/>
      <c r="BB477" s="132"/>
      <c r="BC477" s="132"/>
      <c r="BD477" s="132"/>
      <c r="BE477" s="132"/>
      <c r="BF477" s="132"/>
      <c r="BG477" s="132"/>
      <c r="BH477" s="132"/>
      <c r="BI477" s="132"/>
    </row>
    <row r="478" spans="1:78" ht="12.75" customHeight="1" collapsed="1">
      <c r="A478" s="2"/>
      <c r="B478" s="1"/>
      <c r="C478" s="133"/>
      <c r="D478" s="134"/>
      <c r="E478" s="121"/>
      <c r="F478" s="121"/>
      <c r="G478" s="899"/>
      <c r="H478" s="132"/>
      <c r="I478" s="132"/>
      <c r="J478" s="132"/>
      <c r="K478" s="132"/>
      <c r="L478" s="132"/>
      <c r="M478" s="132"/>
      <c r="N478" s="132"/>
      <c r="O478" s="132"/>
      <c r="P478" s="132"/>
      <c r="Q478" s="132"/>
      <c r="R478" s="132"/>
      <c r="S478" s="132"/>
      <c r="T478" s="132"/>
      <c r="U478" s="132"/>
      <c r="V478" s="132"/>
      <c r="W478" s="132"/>
      <c r="X478" s="132"/>
      <c r="Y478" s="132"/>
      <c r="Z478" s="132"/>
      <c r="AA478" s="132"/>
      <c r="AB478" s="132"/>
      <c r="AC478" s="132"/>
      <c r="AD478" s="132"/>
      <c r="AE478" s="132"/>
      <c r="AF478" s="132"/>
      <c r="AG478" s="132"/>
      <c r="AH478" s="132"/>
      <c r="AI478" s="132"/>
      <c r="AJ478" s="132"/>
      <c r="AK478" s="132"/>
      <c r="AL478" s="132"/>
      <c r="AM478" s="132"/>
      <c r="AN478" s="132"/>
      <c r="AO478" s="132"/>
      <c r="AP478" s="132"/>
      <c r="AQ478" s="132"/>
      <c r="AR478" s="132"/>
      <c r="AS478" s="132"/>
      <c r="AT478" s="132"/>
      <c r="AU478" s="132"/>
      <c r="AV478" s="132"/>
      <c r="AW478" s="132"/>
      <c r="AX478" s="132"/>
      <c r="AY478" s="132"/>
      <c r="AZ478" s="132"/>
      <c r="BA478" s="132"/>
      <c r="BB478" s="132"/>
      <c r="BC478" s="132"/>
      <c r="BD478" s="132"/>
      <c r="BE478" s="132"/>
      <c r="BF478" s="132"/>
      <c r="BG478" s="132"/>
      <c r="BH478" s="132"/>
      <c r="BI478" s="132"/>
    </row>
    <row r="479" spans="1:78" ht="12.75" customHeight="1">
      <c r="A479" s="124" t="s">
        <v>1279</v>
      </c>
      <c r="B479" s="266" t="str">
        <f>+'CTAS. DE LA SEGURIDAD SOCIAL'!C1</f>
        <v>CUADRO 23-G:    CUENTAS DE LA SEGURIDAD SOCIAL  (Operaciones no fiancieras)</v>
      </c>
      <c r="C479" s="267"/>
      <c r="D479" s="267"/>
      <c r="E479" s="267"/>
      <c r="F479" s="267"/>
      <c r="G479" s="267"/>
      <c r="H479" s="267"/>
      <c r="I479" s="267"/>
      <c r="J479" s="267"/>
      <c r="K479" s="267"/>
      <c r="L479" s="267"/>
      <c r="M479" s="267"/>
      <c r="N479" s="267"/>
      <c r="O479" s="267"/>
      <c r="P479" s="267"/>
      <c r="Q479" s="267"/>
      <c r="R479" s="267"/>
      <c r="S479" s="267"/>
      <c r="T479" s="267"/>
      <c r="U479" s="267"/>
      <c r="V479" s="267"/>
      <c r="W479" s="267"/>
      <c r="X479" s="267"/>
      <c r="Y479" s="267"/>
      <c r="Z479" s="267"/>
      <c r="AA479" s="267"/>
      <c r="AB479" s="267"/>
      <c r="AC479" s="267"/>
      <c r="AD479" s="267"/>
      <c r="AE479" s="267"/>
      <c r="AF479" s="267"/>
      <c r="AG479" s="267"/>
      <c r="AH479" s="267"/>
      <c r="AI479" s="267"/>
      <c r="AJ479" s="267"/>
      <c r="AK479" s="267"/>
      <c r="AL479" s="267"/>
      <c r="AM479" s="267"/>
      <c r="AN479" s="267"/>
      <c r="AO479" s="267"/>
      <c r="AP479" s="267"/>
      <c r="AQ479" s="267"/>
      <c r="AR479" s="267"/>
      <c r="AS479" s="267"/>
      <c r="AT479" s="267"/>
      <c r="AU479" s="267"/>
      <c r="AV479" s="267"/>
      <c r="AW479" s="267"/>
      <c r="AX479" s="267"/>
      <c r="AY479" s="267"/>
      <c r="AZ479" s="267"/>
      <c r="BA479" s="267"/>
      <c r="BB479" s="267"/>
      <c r="BC479" s="267"/>
      <c r="BD479" s="267"/>
      <c r="BE479" s="267"/>
      <c r="BF479" s="267"/>
      <c r="BG479" s="267"/>
      <c r="BH479" s="267"/>
      <c r="BI479" s="267"/>
      <c r="BJ479" s="267"/>
      <c r="BK479" s="267"/>
      <c r="BL479" s="267"/>
      <c r="BM479" s="267"/>
      <c r="BN479" s="267"/>
      <c r="BO479" s="267"/>
      <c r="BP479" s="267"/>
      <c r="BQ479" s="267"/>
      <c r="BR479" s="267"/>
      <c r="BS479" s="267"/>
      <c r="BT479" s="267"/>
      <c r="BU479" s="267"/>
      <c r="BV479" s="267"/>
      <c r="BW479" s="267"/>
      <c r="BX479" s="267"/>
      <c r="BY479" s="267"/>
      <c r="BZ479" s="267"/>
    </row>
    <row r="480" spans="1:78" ht="12.75" hidden="1" customHeight="1" outlineLevel="1">
      <c r="A480" s="2"/>
      <c r="B480" s="1"/>
      <c r="C480" s="133"/>
      <c r="D480" s="134"/>
      <c r="E480" s="121"/>
      <c r="F480" s="121"/>
      <c r="G480" s="899"/>
      <c r="H480" s="132"/>
      <c r="I480" s="132"/>
      <c r="J480" s="132"/>
      <c r="K480" s="132"/>
      <c r="L480" s="132"/>
      <c r="M480" s="132"/>
      <c r="N480" s="132"/>
      <c r="O480" s="132"/>
      <c r="P480" s="132"/>
      <c r="Q480" s="132"/>
      <c r="R480" s="132"/>
      <c r="S480" s="132"/>
      <c r="T480" s="132"/>
      <c r="U480" s="132"/>
      <c r="V480" s="132"/>
      <c r="W480" s="132"/>
      <c r="X480" s="132"/>
      <c r="Y480" s="132"/>
      <c r="Z480" s="132"/>
      <c r="AA480" s="132"/>
      <c r="AB480" s="132"/>
      <c r="AC480" s="132"/>
      <c r="AD480" s="132"/>
      <c r="AE480" s="132"/>
      <c r="AF480" s="132"/>
      <c r="AG480" s="132"/>
      <c r="AH480" s="132"/>
      <c r="AI480" s="132"/>
      <c r="AJ480" s="132"/>
      <c r="AK480" s="132"/>
      <c r="AL480" s="132"/>
      <c r="AM480" s="132"/>
      <c r="AN480" s="132"/>
      <c r="AO480" s="132"/>
      <c r="AP480" s="132"/>
      <c r="AQ480" s="132"/>
      <c r="AR480" s="132"/>
      <c r="AS480" s="132"/>
      <c r="AT480" s="132"/>
      <c r="AU480" s="132"/>
      <c r="AV480" s="132"/>
      <c r="AW480" s="132"/>
      <c r="AX480" s="132"/>
      <c r="AY480" s="132"/>
      <c r="AZ480" s="132"/>
      <c r="BA480" s="132"/>
      <c r="BB480" s="132"/>
      <c r="BC480" s="132"/>
      <c r="BD480" s="132"/>
      <c r="BE480" s="132"/>
      <c r="BF480" s="132"/>
      <c r="BG480" s="132"/>
      <c r="BH480" s="132"/>
      <c r="BI480" s="132"/>
    </row>
    <row r="481" spans="1:78" ht="12.75" hidden="1" customHeight="1" outlineLevel="1">
      <c r="A481" s="12"/>
      <c r="B481" s="154"/>
      <c r="C481" s="255" t="str">
        <f>+'CTAS. DE LA SEGURIDAD SOCIAL'!C5</f>
        <v>RNF.SGSC</v>
      </c>
      <c r="D481" s="255" t="str">
        <f>+'CTAS. DE LA SEGURIDAD SOCIAL'!C4</f>
        <v>RECURSOS NO FINANCIEROS</v>
      </c>
      <c r="E481" s="148" t="s">
        <v>1</v>
      </c>
      <c r="F481" s="148" t="s">
        <v>35</v>
      </c>
      <c r="G481" s="63"/>
      <c r="H481" s="1369" t="s">
        <v>3</v>
      </c>
      <c r="I481" s="1369"/>
      <c r="J481" s="1369"/>
      <c r="K481" s="1369"/>
      <c r="L481" s="1369"/>
      <c r="M481" s="1369"/>
      <c r="N481" s="1369"/>
      <c r="O481" s="1369"/>
      <c r="P481" s="1369"/>
      <c r="Q481" s="1369"/>
      <c r="R481" s="1370" t="s">
        <v>4</v>
      </c>
      <c r="S481" s="1370"/>
      <c r="T481" s="1370"/>
      <c r="U481" s="1370"/>
      <c r="V481" s="1370"/>
      <c r="W481" s="1370"/>
      <c r="X481" s="1370"/>
      <c r="Y481" s="1370"/>
      <c r="Z481" s="1370"/>
      <c r="AA481" s="1370"/>
      <c r="AB481" s="1370"/>
      <c r="AC481" s="1370"/>
      <c r="AD481" s="1370"/>
      <c r="AE481" s="1370"/>
      <c r="AF481" s="1370"/>
      <c r="AG481" s="1370"/>
      <c r="AH481" s="1369" t="s">
        <v>5</v>
      </c>
      <c r="AI481" s="1369"/>
      <c r="AJ481" s="1369"/>
      <c r="AK481" s="1369"/>
      <c r="AL481" s="1369"/>
      <c r="AM481" s="1369"/>
      <c r="AN481" s="1369"/>
      <c r="AO481" s="1369"/>
      <c r="AP481" s="1369"/>
      <c r="AQ481" s="1369"/>
      <c r="AR481" s="1369"/>
      <c r="AS481" s="1369"/>
      <c r="AT481" s="1369"/>
      <c r="AU481" s="1369"/>
      <c r="AV481" s="1369"/>
      <c r="AW481" s="1370" t="s">
        <v>966</v>
      </c>
      <c r="AX481" s="1370"/>
      <c r="AY481" s="1370"/>
      <c r="AZ481" s="1370"/>
      <c r="BA481" s="1370"/>
      <c r="BB481" s="1370"/>
      <c r="BC481" s="1370"/>
      <c r="BD481" s="1370"/>
      <c r="BE481" s="1370"/>
      <c r="BF481" s="1370"/>
      <c r="BG481" s="1370"/>
      <c r="BH481" s="1370"/>
      <c r="BI481" s="1370"/>
      <c r="BJ481" s="1370"/>
      <c r="BK481" s="1370"/>
      <c r="BL481" s="1370"/>
      <c r="BM481" s="1370"/>
      <c r="BN481" s="1370"/>
      <c r="BO481" s="1370"/>
      <c r="BP481" s="1370"/>
      <c r="BQ481" s="1370"/>
      <c r="BR481" s="1370"/>
      <c r="BS481" s="1370"/>
      <c r="BT481" s="1370"/>
      <c r="BU481" s="1370"/>
      <c r="BV481" s="1370"/>
      <c r="BW481" s="1370"/>
      <c r="BX481" s="1370"/>
      <c r="BY481" s="1370"/>
      <c r="BZ481" s="1370"/>
    </row>
    <row r="482" spans="1:78" ht="12.75" hidden="1" customHeight="1" outlineLevel="1">
      <c r="A482" s="12"/>
      <c r="B482" s="154"/>
      <c r="C482" s="255" t="str">
        <f>+'CTAS. DE LA SEGURIDAD SOCIAL'!D5</f>
        <v>RC.SGSC</v>
      </c>
      <c r="D482" s="255" t="str">
        <f>+'CTAS. DE LA SEGURIDAD SOCIAL'!D4</f>
        <v>RECURSOS CORRIENTES</v>
      </c>
      <c r="E482" s="148" t="s">
        <v>1</v>
      </c>
      <c r="F482" s="148" t="s">
        <v>35</v>
      </c>
      <c r="G482" s="63"/>
      <c r="H482" s="249"/>
      <c r="I482" s="249"/>
      <c r="J482" s="249"/>
      <c r="K482" s="249"/>
      <c r="L482" s="1369" t="s">
        <v>557</v>
      </c>
      <c r="M482" s="1369"/>
      <c r="N482" s="1369"/>
      <c r="O482" s="1369"/>
      <c r="P482" s="1369"/>
      <c r="Q482" s="1369"/>
      <c r="R482" s="1369"/>
      <c r="S482" s="1369"/>
      <c r="T482" s="1369"/>
      <c r="U482" s="1369"/>
      <c r="V482" s="1369"/>
      <c r="W482" s="1369"/>
      <c r="X482" s="1369"/>
      <c r="Y482" s="1369"/>
      <c r="Z482" s="1369"/>
      <c r="AA482" s="1369"/>
      <c r="AB482" s="1369"/>
      <c r="AC482" s="1369"/>
      <c r="AD482" s="1369"/>
      <c r="AE482" s="1369"/>
      <c r="AF482" s="1369"/>
      <c r="AG482" s="1369"/>
      <c r="AH482" s="1369"/>
      <c r="AI482" s="1369"/>
      <c r="AJ482" s="1369"/>
      <c r="AK482" s="1369"/>
      <c r="AL482" s="1369"/>
      <c r="AM482" s="1369"/>
      <c r="AN482" s="1369"/>
      <c r="AO482" s="1369"/>
      <c r="AP482" s="1369"/>
      <c r="AQ482" s="1369"/>
      <c r="AR482" s="1369"/>
      <c r="AS482" s="1369"/>
      <c r="AT482" s="1369"/>
      <c r="AU482" s="1369"/>
      <c r="AV482" s="1369"/>
      <c r="AW482" s="1370" t="s">
        <v>555</v>
      </c>
      <c r="AX482" s="1370"/>
      <c r="AY482" s="1370"/>
      <c r="AZ482" s="1370"/>
      <c r="BA482" s="1370"/>
      <c r="BB482" s="1370"/>
      <c r="BC482" s="1370"/>
      <c r="BD482" s="1370"/>
      <c r="BE482" s="1370"/>
      <c r="BF482" s="1370"/>
      <c r="BG482" s="1370"/>
      <c r="BH482" s="1370"/>
      <c r="BI482" s="1370"/>
      <c r="BJ482" s="1370"/>
      <c r="BK482" s="1370"/>
      <c r="BL482" s="1370"/>
      <c r="BM482" s="1370"/>
      <c r="BN482" s="1370"/>
      <c r="BO482" s="1370"/>
      <c r="BP482" s="1370"/>
      <c r="BQ482" s="1370"/>
      <c r="BR482" s="1370"/>
      <c r="BS482" s="1370"/>
      <c r="BT482" s="1370"/>
      <c r="BU482" s="1370"/>
      <c r="BV482" s="1370"/>
      <c r="BW482" s="1370"/>
      <c r="BX482" s="1370"/>
      <c r="BY482" s="1370"/>
      <c r="BZ482" s="1370"/>
    </row>
    <row r="483" spans="1:78" ht="12.75" hidden="1" customHeight="1" outlineLevel="1">
      <c r="A483" s="12"/>
      <c r="B483" s="154"/>
      <c r="C483" s="255" t="str">
        <f>+'CTAS. DE LA SEGURIDAD SOCIAL'!E5</f>
        <v>VR.SGSC</v>
      </c>
      <c r="D483" s="255" t="str">
        <f>+'CTAS. DE LA SEGURIDAD SOCIAL'!E4</f>
        <v>Producción de mercado y producción para uso final propio [P.11, P.12]</v>
      </c>
      <c r="E483" s="148" t="s">
        <v>1</v>
      </c>
      <c r="F483" s="148" t="s">
        <v>35</v>
      </c>
      <c r="G483" s="63"/>
      <c r="H483" s="249"/>
      <c r="I483" s="249"/>
      <c r="J483" s="249"/>
      <c r="K483" s="249"/>
      <c r="L483" s="1369" t="s">
        <v>557</v>
      </c>
      <c r="M483" s="1369"/>
      <c r="N483" s="1369"/>
      <c r="O483" s="1369"/>
      <c r="P483" s="1369"/>
      <c r="Q483" s="1369"/>
      <c r="R483" s="1369"/>
      <c r="S483" s="1369"/>
      <c r="T483" s="1369"/>
      <c r="U483" s="1369"/>
      <c r="V483" s="1369"/>
      <c r="W483" s="1369"/>
      <c r="X483" s="1369"/>
      <c r="Y483" s="1369"/>
      <c r="Z483" s="1369"/>
      <c r="AA483" s="1369"/>
      <c r="AB483" s="1369"/>
      <c r="AC483" s="1369"/>
      <c r="AD483" s="1369"/>
      <c r="AE483" s="1369"/>
      <c r="AF483" s="1369"/>
      <c r="AG483" s="1369"/>
      <c r="AH483" s="1369"/>
      <c r="AI483" s="1369"/>
      <c r="AJ483" s="1369"/>
      <c r="AK483" s="1369"/>
      <c r="AL483" s="1369"/>
      <c r="AM483" s="1369"/>
      <c r="AN483" s="1369"/>
      <c r="AO483" s="1369"/>
      <c r="AP483" s="1369"/>
      <c r="AQ483" s="1369"/>
      <c r="AR483" s="1369"/>
      <c r="AS483" s="1369"/>
      <c r="AT483" s="1369"/>
      <c r="AU483" s="1369"/>
      <c r="AV483" s="1369"/>
      <c r="AW483" s="1370" t="s">
        <v>555</v>
      </c>
      <c r="AX483" s="1370"/>
      <c r="AY483" s="1370"/>
      <c r="AZ483" s="1370"/>
      <c r="BA483" s="1370"/>
      <c r="BB483" s="1370"/>
      <c r="BC483" s="1370"/>
      <c r="BD483" s="1370"/>
      <c r="BE483" s="1370"/>
      <c r="BF483" s="1370"/>
      <c r="BG483" s="1370"/>
      <c r="BH483" s="1370"/>
      <c r="BI483" s="1370"/>
      <c r="BJ483" s="1370"/>
      <c r="BK483" s="1370"/>
      <c r="BL483" s="1370"/>
      <c r="BM483" s="1370"/>
      <c r="BN483" s="1370"/>
      <c r="BO483" s="1370"/>
      <c r="BP483" s="1370"/>
      <c r="BQ483" s="1370"/>
      <c r="BR483" s="1370"/>
      <c r="BS483" s="1370"/>
      <c r="BT483" s="1370"/>
      <c r="BU483" s="1370"/>
      <c r="BV483" s="1370"/>
      <c r="BW483" s="1370"/>
      <c r="BX483" s="1370"/>
      <c r="BY483" s="1370"/>
      <c r="BZ483" s="1370"/>
    </row>
    <row r="484" spans="1:78" ht="12.75" hidden="1" customHeight="1" outlineLevel="1">
      <c r="A484" s="12"/>
      <c r="B484" s="154"/>
      <c r="C484" s="255" t="str">
        <f>+'CTAS. DE LA SEGURIDAD SOCIAL'!F5</f>
        <v>POPNM.SGSC</v>
      </c>
      <c r="D484" s="255" t="str">
        <f>+'CTAS. DE LA SEGURIDAD SOCIAL'!F4</f>
        <v>Pagos por otra producción no de mercado (P.131)</v>
      </c>
      <c r="E484" s="148" t="s">
        <v>1</v>
      </c>
      <c r="F484" s="148" t="s">
        <v>35</v>
      </c>
      <c r="G484" s="63"/>
      <c r="H484" s="249"/>
      <c r="I484" s="249"/>
      <c r="J484" s="249"/>
      <c r="K484" s="249"/>
      <c r="L484" s="1369" t="s">
        <v>557</v>
      </c>
      <c r="M484" s="1369"/>
      <c r="N484" s="1369"/>
      <c r="O484" s="1369"/>
      <c r="P484" s="1369"/>
      <c r="Q484" s="1369"/>
      <c r="R484" s="1369"/>
      <c r="S484" s="1369"/>
      <c r="T484" s="1369"/>
      <c r="U484" s="1369"/>
      <c r="V484" s="1369"/>
      <c r="W484" s="1369"/>
      <c r="X484" s="1369"/>
      <c r="Y484" s="1369"/>
      <c r="Z484" s="1369"/>
      <c r="AA484" s="1369"/>
      <c r="AB484" s="1369"/>
      <c r="AC484" s="1369"/>
      <c r="AD484" s="1369"/>
      <c r="AE484" s="1369"/>
      <c r="AF484" s="1369"/>
      <c r="AG484" s="1369"/>
      <c r="AH484" s="1369"/>
      <c r="AI484" s="1369"/>
      <c r="AJ484" s="1369"/>
      <c r="AK484" s="1369"/>
      <c r="AL484" s="1369"/>
      <c r="AM484" s="1369"/>
      <c r="AN484" s="1369"/>
      <c r="AO484" s="1369"/>
      <c r="AP484" s="1369"/>
      <c r="AQ484" s="1369"/>
      <c r="AR484" s="1369"/>
      <c r="AS484" s="1369"/>
      <c r="AT484" s="1369"/>
      <c r="AU484" s="1369"/>
      <c r="AV484" s="1369"/>
      <c r="AW484" s="1370" t="s">
        <v>555</v>
      </c>
      <c r="AX484" s="1370"/>
      <c r="AY484" s="1370"/>
      <c r="AZ484" s="1370"/>
      <c r="BA484" s="1370"/>
      <c r="BB484" s="1370"/>
      <c r="BC484" s="1370"/>
      <c r="BD484" s="1370"/>
      <c r="BE484" s="1370"/>
      <c r="BF484" s="1370"/>
      <c r="BG484" s="1370"/>
      <c r="BH484" s="1370"/>
      <c r="BI484" s="1370"/>
      <c r="BJ484" s="1370"/>
      <c r="BK484" s="1370"/>
      <c r="BL484" s="1370"/>
      <c r="BM484" s="1370"/>
      <c r="BN484" s="1370"/>
      <c r="BO484" s="1370"/>
      <c r="BP484" s="1370"/>
      <c r="BQ484" s="1370"/>
      <c r="BR484" s="1370"/>
      <c r="BS484" s="1370"/>
      <c r="BT484" s="1370"/>
      <c r="BU484" s="1370"/>
      <c r="BV484" s="1370"/>
      <c r="BW484" s="1370"/>
      <c r="BX484" s="1370"/>
      <c r="BY484" s="1370"/>
      <c r="BZ484" s="1370"/>
    </row>
    <row r="485" spans="1:78" ht="12.75" hidden="1" customHeight="1" outlineLevel="1">
      <c r="A485" s="12"/>
      <c r="B485" s="154"/>
      <c r="C485" s="255" t="str">
        <f>+'CTAS. DE LA SEGURIDAD SOCIAL'!H5</f>
        <v>IPIMP.SGSC</v>
      </c>
      <c r="D485" s="255" t="str">
        <f>+'CTAS. DE LA SEGURIDAD SOCIAL'!H4</f>
        <v>Impuestos sobre la producción y las importaciones (D.2)</v>
      </c>
      <c r="E485" s="148" t="s">
        <v>1</v>
      </c>
      <c r="F485" s="148" t="s">
        <v>35</v>
      </c>
      <c r="G485" s="63"/>
      <c r="H485" s="249"/>
      <c r="I485" s="249"/>
      <c r="J485" s="249"/>
      <c r="K485" s="249"/>
      <c r="L485" s="1369" t="s">
        <v>557</v>
      </c>
      <c r="M485" s="1369"/>
      <c r="N485" s="1369"/>
      <c r="O485" s="1369"/>
      <c r="P485" s="1369"/>
      <c r="Q485" s="1369"/>
      <c r="R485" s="1369"/>
      <c r="S485" s="1369"/>
      <c r="T485" s="1369"/>
      <c r="U485" s="1369"/>
      <c r="V485" s="1369"/>
      <c r="W485" s="1369"/>
      <c r="X485" s="1369"/>
      <c r="Y485" s="1369"/>
      <c r="Z485" s="1369"/>
      <c r="AA485" s="1369"/>
      <c r="AB485" s="1369"/>
      <c r="AC485" s="1369"/>
      <c r="AD485" s="1369"/>
      <c r="AE485" s="1369"/>
      <c r="AF485" s="1369"/>
      <c r="AG485" s="1369"/>
      <c r="AH485" s="1369"/>
      <c r="AI485" s="1369"/>
      <c r="AJ485" s="1369"/>
      <c r="AK485" s="1369"/>
      <c r="AL485" s="1369"/>
      <c r="AM485" s="1369"/>
      <c r="AN485" s="1369"/>
      <c r="AO485" s="1369"/>
      <c r="AP485" s="1369"/>
      <c r="AQ485" s="1369"/>
      <c r="AR485" s="1369"/>
      <c r="AS485" s="1369"/>
      <c r="AT485" s="1369"/>
      <c r="AU485" s="1369"/>
      <c r="AV485" s="1369"/>
      <c r="AW485" s="1370" t="s">
        <v>555</v>
      </c>
      <c r="AX485" s="1370"/>
      <c r="AY485" s="1370"/>
      <c r="AZ485" s="1370"/>
      <c r="BA485" s="1370"/>
      <c r="BB485" s="1370"/>
      <c r="BC485" s="1370"/>
      <c r="BD485" s="1370"/>
      <c r="BE485" s="1370"/>
      <c r="BF485" s="1370"/>
      <c r="BG485" s="1370"/>
      <c r="BH485" s="1370"/>
      <c r="BI485" s="1370"/>
      <c r="BJ485" s="1370"/>
      <c r="BK485" s="1370"/>
      <c r="BL485" s="1370"/>
      <c r="BM485" s="1370"/>
      <c r="BN485" s="1370"/>
      <c r="BO485" s="1370"/>
      <c r="BP485" s="1370"/>
      <c r="BQ485" s="1370"/>
      <c r="BR485" s="1370"/>
      <c r="BS485" s="1370"/>
      <c r="BT485" s="1370"/>
      <c r="BU485" s="1370"/>
      <c r="BV485" s="1370"/>
      <c r="BW485" s="1370"/>
      <c r="BX485" s="1370"/>
      <c r="BY485" s="1370"/>
      <c r="BZ485" s="1370"/>
    </row>
    <row r="486" spans="1:78" ht="12.75" hidden="1" customHeight="1" outlineLevel="1">
      <c r="A486" s="12"/>
      <c r="B486" s="154"/>
      <c r="C486" s="255" t="str">
        <f>+'CTAS. DE LA SEGURIDAD SOCIAL'!I5</f>
        <v>RP.SGSC</v>
      </c>
      <c r="D486" s="255" t="str">
        <f>+'CTAS. DE LA SEGURIDAD SOCIAL'!I4</f>
        <v>Rentas de la propiedad (D.4)</v>
      </c>
      <c r="E486" s="148" t="s">
        <v>1</v>
      </c>
      <c r="F486" s="148" t="s">
        <v>35</v>
      </c>
      <c r="G486" s="63"/>
      <c r="H486" s="249"/>
      <c r="I486" s="249"/>
      <c r="J486" s="249"/>
      <c r="K486" s="249"/>
      <c r="L486" s="1369" t="s">
        <v>557</v>
      </c>
      <c r="M486" s="1369"/>
      <c r="N486" s="1369"/>
      <c r="O486" s="1369"/>
      <c r="P486" s="1369"/>
      <c r="Q486" s="1369"/>
      <c r="R486" s="1369"/>
      <c r="S486" s="1369"/>
      <c r="T486" s="1369"/>
      <c r="U486" s="1369"/>
      <c r="V486" s="1369"/>
      <c r="W486" s="1369"/>
      <c r="X486" s="1369"/>
      <c r="Y486" s="1369"/>
      <c r="Z486" s="1369"/>
      <c r="AA486" s="1369"/>
      <c r="AB486" s="1369"/>
      <c r="AC486" s="1369"/>
      <c r="AD486" s="1369"/>
      <c r="AE486" s="1369"/>
      <c r="AF486" s="1369"/>
      <c r="AG486" s="1369"/>
      <c r="AH486" s="1369"/>
      <c r="AI486" s="1369"/>
      <c r="AJ486" s="1369"/>
      <c r="AK486" s="1369"/>
      <c r="AL486" s="1369"/>
      <c r="AM486" s="1369"/>
      <c r="AN486" s="1369"/>
      <c r="AO486" s="1369"/>
      <c r="AP486" s="1369"/>
      <c r="AQ486" s="1369"/>
      <c r="AR486" s="1369"/>
      <c r="AS486" s="1369"/>
      <c r="AT486" s="1369"/>
      <c r="AU486" s="1369"/>
      <c r="AV486" s="1369"/>
      <c r="AW486" s="138"/>
      <c r="AX486" s="138"/>
      <c r="AY486" s="138"/>
      <c r="AZ486" s="138"/>
      <c r="BA486" s="138"/>
      <c r="BB486" s="138"/>
      <c r="BC486" s="138"/>
      <c r="BD486" s="138"/>
      <c r="BE486" s="138"/>
      <c r="BF486" s="138"/>
      <c r="BG486" s="138"/>
      <c r="BH486" s="138"/>
      <c r="BI486" s="138"/>
      <c r="BJ486" s="138"/>
      <c r="BK486" s="138"/>
      <c r="BL486" s="138"/>
      <c r="BM486" s="138"/>
      <c r="BN486" s="138"/>
      <c r="BO486" s="138"/>
      <c r="BP486" s="138"/>
      <c r="BQ486" s="138"/>
      <c r="BR486" s="138"/>
      <c r="BS486" s="138"/>
      <c r="BT486" s="138"/>
    </row>
    <row r="487" spans="1:78" ht="12.75" hidden="1" customHeight="1" outlineLevel="1">
      <c r="A487" s="12"/>
      <c r="B487" s="154"/>
      <c r="C487" s="255" t="str">
        <f>+'CTAS. DE LA SEGURIDAD SOCIAL'!J5</f>
        <v>IRP.SGSC</v>
      </c>
      <c r="D487" s="255" t="str">
        <f>+'CTAS. DE LA SEGURIDAD SOCIAL'!J4</f>
        <v>Impuestos corrientes sobre la renta, el patrimonio, etc. (D.5)</v>
      </c>
      <c r="E487" s="148" t="s">
        <v>1</v>
      </c>
      <c r="F487" s="148" t="s">
        <v>35</v>
      </c>
      <c r="G487" s="63"/>
      <c r="H487" s="249"/>
      <c r="I487" s="249"/>
      <c r="J487" s="249"/>
      <c r="K487" s="249"/>
      <c r="L487" s="1369" t="s">
        <v>557</v>
      </c>
      <c r="M487" s="1369"/>
      <c r="N487" s="1369"/>
      <c r="O487" s="1369"/>
      <c r="P487" s="1369"/>
      <c r="Q487" s="1369"/>
      <c r="R487" s="1369"/>
      <c r="S487" s="1369"/>
      <c r="T487" s="1369"/>
      <c r="U487" s="1369"/>
      <c r="V487" s="1369"/>
      <c r="W487" s="1369"/>
      <c r="X487" s="1369"/>
      <c r="Y487" s="1369"/>
      <c r="Z487" s="1369"/>
      <c r="AA487" s="1369"/>
      <c r="AB487" s="1369"/>
      <c r="AC487" s="1369"/>
      <c r="AD487" s="1369"/>
      <c r="AE487" s="1369"/>
      <c r="AF487" s="1369"/>
      <c r="AG487" s="1369"/>
      <c r="AH487" s="1369"/>
      <c r="AI487" s="1369"/>
      <c r="AJ487" s="1369"/>
      <c r="AK487" s="1369"/>
      <c r="AL487" s="1369"/>
      <c r="AM487" s="1369"/>
      <c r="AN487" s="1369"/>
      <c r="AO487" s="1369"/>
      <c r="AP487" s="1369"/>
      <c r="AQ487" s="1369"/>
      <c r="AR487" s="1369"/>
      <c r="AS487" s="1369"/>
      <c r="AT487" s="1369"/>
      <c r="AU487" s="1369"/>
      <c r="AV487" s="1369"/>
      <c r="AW487" s="1370" t="s">
        <v>555</v>
      </c>
      <c r="AX487" s="1370"/>
      <c r="AY487" s="1370"/>
      <c r="AZ487" s="1370"/>
      <c r="BA487" s="1370"/>
      <c r="BB487" s="1370"/>
      <c r="BC487" s="1370"/>
      <c r="BD487" s="1370"/>
      <c r="BE487" s="1370"/>
      <c r="BF487" s="1370"/>
      <c r="BG487" s="1370"/>
      <c r="BH487" s="1370"/>
      <c r="BI487" s="1370"/>
      <c r="BJ487" s="1370"/>
      <c r="BK487" s="1370"/>
      <c r="BL487" s="1370"/>
      <c r="BM487" s="1370"/>
      <c r="BN487" s="1370"/>
      <c r="BO487" s="1370"/>
      <c r="BP487" s="1370"/>
      <c r="BQ487" s="1370"/>
      <c r="BR487" s="1370"/>
      <c r="BS487" s="1370"/>
      <c r="BT487" s="1370"/>
      <c r="BU487" s="1370"/>
      <c r="BV487" s="1370"/>
      <c r="BW487" s="1370"/>
      <c r="BX487" s="1370"/>
      <c r="BY487" s="1370"/>
      <c r="BZ487" s="1370"/>
    </row>
    <row r="488" spans="1:78" ht="12.75" hidden="1" customHeight="1" outlineLevel="1">
      <c r="A488" s="12"/>
      <c r="B488" s="154"/>
      <c r="C488" s="255" t="str">
        <f>+'CTAS. DE LA SEGURIDAD SOCIAL'!K5</f>
        <v>CS.SGSC</v>
      </c>
      <c r="D488" s="255" t="str">
        <f>+'CTAS. DE LA SEGURIDAD SOCIAL'!K4</f>
        <v>Cotizaciones sociales (D.61)</v>
      </c>
      <c r="E488" s="148" t="s">
        <v>1</v>
      </c>
      <c r="F488" s="148" t="s">
        <v>35</v>
      </c>
      <c r="G488" s="63"/>
      <c r="H488" s="249"/>
      <c r="I488" s="249"/>
      <c r="J488" s="249"/>
      <c r="K488" s="249"/>
      <c r="L488" s="1369" t="s">
        <v>557</v>
      </c>
      <c r="M488" s="1369"/>
      <c r="N488" s="1369"/>
      <c r="O488" s="1369"/>
      <c r="P488" s="1369"/>
      <c r="Q488" s="1369"/>
      <c r="R488" s="1369"/>
      <c r="S488" s="1369"/>
      <c r="T488" s="1369"/>
      <c r="U488" s="1369"/>
      <c r="V488" s="1369"/>
      <c r="W488" s="1369"/>
      <c r="X488" s="1369"/>
      <c r="Y488" s="1369"/>
      <c r="Z488" s="1369"/>
      <c r="AA488" s="1369"/>
      <c r="AB488" s="1369"/>
      <c r="AC488" s="1369"/>
      <c r="AD488" s="1369"/>
      <c r="AE488" s="1369"/>
      <c r="AF488" s="1369"/>
      <c r="AG488" s="1369"/>
      <c r="AH488" s="1369"/>
      <c r="AI488" s="1369"/>
      <c r="AJ488" s="1369"/>
      <c r="AK488" s="1369"/>
      <c r="AL488" s="1369"/>
      <c r="AM488" s="1369"/>
      <c r="AN488" s="1369"/>
      <c r="AO488" s="1369"/>
      <c r="AP488" s="1369"/>
      <c r="AQ488" s="1369"/>
      <c r="AR488" s="1369"/>
      <c r="AS488" s="1369"/>
      <c r="AT488" s="1369"/>
      <c r="AU488" s="1369"/>
      <c r="AV488" s="1369"/>
      <c r="AW488" s="1370" t="s">
        <v>555</v>
      </c>
      <c r="AX488" s="1370"/>
      <c r="AY488" s="1370"/>
      <c r="AZ488" s="1370"/>
      <c r="BA488" s="1370"/>
      <c r="BB488" s="1370"/>
      <c r="BC488" s="1370"/>
      <c r="BD488" s="1370"/>
      <c r="BE488" s="1370"/>
      <c r="BF488" s="1370"/>
      <c r="BG488" s="1370"/>
      <c r="BH488" s="1370"/>
      <c r="BI488" s="1370"/>
      <c r="BJ488" s="1370"/>
      <c r="BK488" s="1370"/>
      <c r="BL488" s="1370"/>
      <c r="BM488" s="1370"/>
      <c r="BN488" s="1370"/>
      <c r="BO488" s="1370"/>
      <c r="BP488" s="1370"/>
      <c r="BQ488" s="1370"/>
      <c r="BR488" s="1370"/>
      <c r="BS488" s="1370"/>
      <c r="BT488" s="1370"/>
      <c r="BU488" s="1370"/>
      <c r="BV488" s="1370"/>
      <c r="BW488" s="1370"/>
      <c r="BX488" s="1370"/>
      <c r="BY488" s="1370"/>
      <c r="BZ488" s="1370"/>
    </row>
    <row r="489" spans="1:78" ht="12.75" hidden="1" customHeight="1" outlineLevel="1">
      <c r="A489" s="12"/>
      <c r="B489" s="154"/>
      <c r="C489" s="255" t="str">
        <f>+'CTAS. DE LA SEGURIDAD SOCIAL'!L5</f>
        <v>TrC.SGSC</v>
      </c>
      <c r="D489" s="255" t="str">
        <f>+'CTAS. DE LA SEGURIDAD SOCIAL'!L4</f>
        <v>Transferencias corrientes (D.7)</v>
      </c>
      <c r="E489" s="148" t="s">
        <v>1</v>
      </c>
      <c r="F489" s="148" t="s">
        <v>35</v>
      </c>
      <c r="G489" s="63"/>
      <c r="H489" s="249"/>
      <c r="I489" s="249"/>
      <c r="J489" s="249"/>
      <c r="K489" s="249"/>
      <c r="L489" s="1369" t="s">
        <v>557</v>
      </c>
      <c r="M489" s="1369"/>
      <c r="N489" s="1369"/>
      <c r="O489" s="1369"/>
      <c r="P489" s="1369"/>
      <c r="Q489" s="1369"/>
      <c r="R489" s="1369"/>
      <c r="S489" s="1369"/>
      <c r="T489" s="1369"/>
      <c r="U489" s="1369"/>
      <c r="V489" s="1369"/>
      <c r="W489" s="1369"/>
      <c r="X489" s="1369"/>
      <c r="Y489" s="1369"/>
      <c r="Z489" s="1369"/>
      <c r="AA489" s="1369"/>
      <c r="AB489" s="1369"/>
      <c r="AC489" s="1369"/>
      <c r="AD489" s="1369"/>
      <c r="AE489" s="1369"/>
      <c r="AF489" s="1369"/>
      <c r="AG489" s="1369"/>
      <c r="AH489" s="1369"/>
      <c r="AI489" s="1369"/>
      <c r="AJ489" s="1369"/>
      <c r="AK489" s="1369"/>
      <c r="AL489" s="1369"/>
      <c r="AM489" s="1369"/>
      <c r="AN489" s="1369"/>
      <c r="AO489" s="1369"/>
      <c r="AP489" s="1369"/>
      <c r="AQ489" s="1369"/>
      <c r="AR489" s="1369"/>
      <c r="AS489" s="1369"/>
      <c r="AT489" s="1369"/>
      <c r="AU489" s="1369"/>
      <c r="AV489" s="1369"/>
      <c r="AW489" s="1370" t="s">
        <v>555</v>
      </c>
      <c r="AX489" s="1370"/>
      <c r="AY489" s="1370"/>
      <c r="AZ489" s="1370"/>
      <c r="BA489" s="1370"/>
      <c r="BB489" s="1370"/>
      <c r="BC489" s="1370"/>
      <c r="BD489" s="1370"/>
      <c r="BE489" s="1370"/>
      <c r="BF489" s="1370"/>
      <c r="BG489" s="1370"/>
      <c r="BH489" s="1370"/>
      <c r="BI489" s="1370"/>
      <c r="BJ489" s="1370"/>
      <c r="BK489" s="1370"/>
      <c r="BL489" s="1370"/>
      <c r="BM489" s="1370"/>
      <c r="BN489" s="1370"/>
      <c r="BO489" s="1370"/>
      <c r="BP489" s="1370"/>
      <c r="BQ489" s="1370"/>
      <c r="BR489" s="1370"/>
      <c r="BS489" s="1370"/>
      <c r="BT489" s="1370"/>
      <c r="BU489" s="1370"/>
      <c r="BV489" s="1370"/>
      <c r="BW489" s="1370"/>
      <c r="BX489" s="1370"/>
      <c r="BY489" s="1370"/>
      <c r="BZ489" s="1370"/>
    </row>
    <row r="490" spans="1:78" ht="12.75" hidden="1" customHeight="1" outlineLevel="1">
      <c r="A490" s="12"/>
      <c r="B490" s="154"/>
      <c r="C490" s="255" t="str">
        <f>+'CTAS. DE LA SEGURIDAD SOCIAL'!M5</f>
        <v>RCAP.SGSC</v>
      </c>
      <c r="D490" s="255" t="str">
        <f>+'CTAS. DE LA SEGURIDAD SOCIAL'!M4</f>
        <v>RECURSOS  DE CAPITAL</v>
      </c>
      <c r="E490" s="148" t="s">
        <v>1</v>
      </c>
      <c r="F490" s="148" t="s">
        <v>35</v>
      </c>
      <c r="G490" s="63"/>
      <c r="H490" s="249"/>
      <c r="I490" s="249"/>
      <c r="J490" s="249"/>
      <c r="K490" s="249"/>
      <c r="L490" s="1369" t="s">
        <v>557</v>
      </c>
      <c r="M490" s="1369"/>
      <c r="N490" s="1369"/>
      <c r="O490" s="1369"/>
      <c r="P490" s="1369"/>
      <c r="Q490" s="1369"/>
      <c r="R490" s="1369"/>
      <c r="S490" s="1369"/>
      <c r="T490" s="1369"/>
      <c r="U490" s="1369"/>
      <c r="V490" s="1369"/>
      <c r="W490" s="1369"/>
      <c r="X490" s="1369"/>
      <c r="Y490" s="1369"/>
      <c r="Z490" s="1369"/>
      <c r="AA490" s="1369"/>
      <c r="AB490" s="1369"/>
      <c r="AC490" s="1369"/>
      <c r="AD490" s="1369"/>
      <c r="AE490" s="1369"/>
      <c r="AF490" s="1369"/>
      <c r="AG490" s="1369"/>
      <c r="AH490" s="1369"/>
      <c r="AI490" s="1369"/>
      <c r="AJ490" s="1369"/>
      <c r="AK490" s="1369"/>
      <c r="AL490" s="1369"/>
      <c r="AM490" s="1369"/>
      <c r="AN490" s="1369"/>
      <c r="AO490" s="1369"/>
      <c r="AP490" s="1369"/>
      <c r="AQ490" s="1369"/>
      <c r="AR490" s="1369"/>
      <c r="AS490" s="1369"/>
      <c r="AT490" s="1369"/>
      <c r="AU490" s="1369"/>
      <c r="AV490" s="1369"/>
      <c r="AW490" s="1370" t="s">
        <v>555</v>
      </c>
      <c r="AX490" s="1370"/>
      <c r="AY490" s="1370"/>
      <c r="AZ490" s="1370"/>
      <c r="BA490" s="1370"/>
      <c r="BB490" s="1370"/>
      <c r="BC490" s="1370"/>
      <c r="BD490" s="1370"/>
      <c r="BE490" s="1370"/>
      <c r="BF490" s="1370"/>
      <c r="BG490" s="1370"/>
      <c r="BH490" s="1370"/>
      <c r="BI490" s="1370"/>
      <c r="BJ490" s="1370"/>
      <c r="BK490" s="1370"/>
      <c r="BL490" s="1370"/>
      <c r="BM490" s="1370"/>
      <c r="BN490" s="1370"/>
      <c r="BO490" s="1370"/>
      <c r="BP490" s="1370"/>
      <c r="BQ490" s="1370"/>
      <c r="BR490" s="1370"/>
      <c r="BS490" s="1370"/>
      <c r="BT490" s="1370"/>
      <c r="BU490" s="1370"/>
      <c r="BV490" s="1370"/>
      <c r="BW490" s="1370"/>
      <c r="BX490" s="1370"/>
      <c r="BY490" s="1370"/>
      <c r="BZ490" s="1370"/>
    </row>
    <row r="491" spans="1:78" ht="12.75" hidden="1" customHeight="1" outlineLevel="1">
      <c r="A491" s="12"/>
      <c r="B491" s="154"/>
      <c r="C491" s="255" t="str">
        <f>+'CTAS. DE LA SEGURIDAD SOCIAL'!N5</f>
        <v>ENF.SGSC</v>
      </c>
      <c r="D491" s="255" t="str">
        <f>+'CTAS. DE LA SEGURIDAD SOCIAL'!N4</f>
        <v>EMPLEOS NO FINANCIEROS</v>
      </c>
      <c r="E491" s="148" t="s">
        <v>1</v>
      </c>
      <c r="F491" s="148" t="s">
        <v>35</v>
      </c>
      <c r="G491" s="63"/>
      <c r="H491" s="249"/>
      <c r="I491" s="249"/>
      <c r="J491" s="249"/>
      <c r="K491" s="249"/>
      <c r="L491" s="1369" t="s">
        <v>557</v>
      </c>
      <c r="M491" s="1369"/>
      <c r="N491" s="1369"/>
      <c r="O491" s="1369"/>
      <c r="P491" s="1369"/>
      <c r="Q491" s="1369"/>
      <c r="R491" s="1369"/>
      <c r="S491" s="1369"/>
      <c r="T491" s="1369"/>
      <c r="U491" s="1369"/>
      <c r="V491" s="1369"/>
      <c r="W491" s="1369"/>
      <c r="X491" s="1369"/>
      <c r="Y491" s="1369"/>
      <c r="Z491" s="1369"/>
      <c r="AA491" s="1369"/>
      <c r="AB491" s="1369"/>
      <c r="AC491" s="1369"/>
      <c r="AD491" s="1369"/>
      <c r="AE491" s="1369"/>
      <c r="AF491" s="1369"/>
      <c r="AG491" s="1369"/>
      <c r="AH491" s="1369"/>
      <c r="AI491" s="1369"/>
      <c r="AJ491" s="1369"/>
      <c r="AK491" s="1369"/>
      <c r="AL491" s="1369"/>
      <c r="AM491" s="1369"/>
      <c r="AN491" s="1369"/>
      <c r="AO491" s="1369"/>
      <c r="AP491" s="1369"/>
      <c r="AQ491" s="1369"/>
      <c r="AR491" s="1369"/>
      <c r="AS491" s="1369"/>
      <c r="AT491" s="1369"/>
      <c r="AU491" s="1369"/>
      <c r="AV491" s="1369"/>
      <c r="AW491" s="1370" t="s">
        <v>555</v>
      </c>
      <c r="AX491" s="1370"/>
      <c r="AY491" s="1370"/>
      <c r="AZ491" s="1370"/>
      <c r="BA491" s="1370"/>
      <c r="BB491" s="1370"/>
      <c r="BC491" s="1370"/>
      <c r="BD491" s="1370"/>
      <c r="BE491" s="1370"/>
      <c r="BF491" s="1370"/>
      <c r="BG491" s="1370"/>
      <c r="BH491" s="1370"/>
      <c r="BI491" s="1370"/>
      <c r="BJ491" s="1370"/>
      <c r="BK491" s="1370"/>
      <c r="BL491" s="1370"/>
      <c r="BM491" s="1370"/>
      <c r="BN491" s="1370"/>
      <c r="BO491" s="1370"/>
      <c r="BP491" s="1370"/>
      <c r="BQ491" s="1370"/>
      <c r="BR491" s="1370"/>
      <c r="BS491" s="1370"/>
      <c r="BT491" s="1370"/>
      <c r="BU491" s="1370"/>
      <c r="BV491" s="1370"/>
      <c r="BW491" s="1370"/>
      <c r="BX491" s="1370"/>
      <c r="BY491" s="1370"/>
      <c r="BZ491" s="1370"/>
    </row>
    <row r="492" spans="1:78" ht="12.75" hidden="1" customHeight="1" outlineLevel="1">
      <c r="A492" s="12"/>
      <c r="B492" s="154"/>
      <c r="C492" s="255" t="str">
        <f>+'CTAS. DE LA SEGURIDAD SOCIAL'!O5</f>
        <v>EC.SGSC</v>
      </c>
      <c r="D492" s="255" t="str">
        <f>+'CTAS. DE LA SEGURIDAD SOCIAL'!O4</f>
        <v>EMPLEOS CORRIENTES</v>
      </c>
      <c r="E492" s="148" t="s">
        <v>1</v>
      </c>
      <c r="F492" s="148" t="s">
        <v>35</v>
      </c>
      <c r="G492" s="63"/>
      <c r="H492" s="249"/>
      <c r="I492" s="249"/>
      <c r="J492" s="249"/>
      <c r="K492" s="249"/>
      <c r="L492" s="1369" t="s">
        <v>557</v>
      </c>
      <c r="M492" s="1369"/>
      <c r="N492" s="1369"/>
      <c r="O492" s="1369"/>
      <c r="P492" s="1369"/>
      <c r="Q492" s="1369"/>
      <c r="R492" s="1369"/>
      <c r="S492" s="1369"/>
      <c r="T492" s="1369"/>
      <c r="U492" s="1369"/>
      <c r="V492" s="1369"/>
      <c r="W492" s="1369"/>
      <c r="X492" s="1369"/>
      <c r="Y492" s="1369"/>
      <c r="Z492" s="1369"/>
      <c r="AA492" s="1369"/>
      <c r="AB492" s="1369"/>
      <c r="AC492" s="1369"/>
      <c r="AD492" s="1369"/>
      <c r="AE492" s="1369"/>
      <c r="AF492" s="1369"/>
      <c r="AG492" s="1369"/>
      <c r="AH492" s="1369"/>
      <c r="AI492" s="1369"/>
      <c r="AJ492" s="1369"/>
      <c r="AK492" s="1369"/>
      <c r="AL492" s="1369"/>
      <c r="AM492" s="1369"/>
      <c r="AN492" s="1369"/>
      <c r="AO492" s="1369"/>
      <c r="AP492" s="1369"/>
      <c r="AQ492" s="1369"/>
      <c r="AR492" s="1369"/>
      <c r="AS492" s="1369"/>
      <c r="AT492" s="1369"/>
      <c r="AU492" s="1369"/>
      <c r="AV492" s="1369"/>
      <c r="AW492" s="1370" t="s">
        <v>555</v>
      </c>
      <c r="AX492" s="1370"/>
      <c r="AY492" s="1370"/>
      <c r="AZ492" s="1370"/>
      <c r="BA492" s="1370"/>
      <c r="BB492" s="1370"/>
      <c r="BC492" s="1370"/>
      <c r="BD492" s="1370"/>
      <c r="BE492" s="1370"/>
      <c r="BF492" s="1370"/>
      <c r="BG492" s="1370"/>
      <c r="BH492" s="1370"/>
      <c r="BI492" s="1370"/>
      <c r="BJ492" s="1370"/>
      <c r="BK492" s="1370"/>
      <c r="BL492" s="1370"/>
      <c r="BM492" s="1370"/>
      <c r="BN492" s="1370"/>
      <c r="BO492" s="1370"/>
      <c r="BP492" s="1370"/>
      <c r="BQ492" s="1370"/>
      <c r="BR492" s="1370"/>
      <c r="BS492" s="1370"/>
      <c r="BT492" s="1370"/>
      <c r="BU492" s="1370"/>
      <c r="BV492" s="1370"/>
      <c r="BW492" s="1370"/>
      <c r="BX492" s="1370"/>
      <c r="BY492" s="1370"/>
      <c r="BZ492" s="1370"/>
    </row>
    <row r="493" spans="1:78" ht="12.75" hidden="1" customHeight="1" outlineLevel="1">
      <c r="A493" s="12"/>
      <c r="B493" s="154"/>
      <c r="C493" s="255" t="str">
        <f>+'CTAS. DE LA SEGURIDAD SOCIAL'!P5</f>
        <v>RA.SGSC</v>
      </c>
      <c r="D493" s="255" t="str">
        <f>+'CTAS. DE LA SEGURIDAD SOCIAL'!P4</f>
        <v>Remuneracion de asalariados</v>
      </c>
      <c r="E493" s="148" t="s">
        <v>1</v>
      </c>
      <c r="F493" s="148" t="s">
        <v>35</v>
      </c>
      <c r="G493" s="63"/>
      <c r="H493" s="249"/>
      <c r="I493" s="249"/>
      <c r="J493" s="249"/>
      <c r="K493" s="249"/>
      <c r="L493" s="1369" t="s">
        <v>557</v>
      </c>
      <c r="M493" s="1369"/>
      <c r="N493" s="1369"/>
      <c r="O493" s="1369"/>
      <c r="P493" s="1369"/>
      <c r="Q493" s="1369"/>
      <c r="R493" s="1369"/>
      <c r="S493" s="1369"/>
      <c r="T493" s="1369"/>
      <c r="U493" s="1369"/>
      <c r="V493" s="1369"/>
      <c r="W493" s="1369"/>
      <c r="X493" s="1369"/>
      <c r="Y493" s="1369"/>
      <c r="Z493" s="1369"/>
      <c r="AA493" s="1369"/>
      <c r="AB493" s="1369"/>
      <c r="AC493" s="1369"/>
      <c r="AD493" s="1369"/>
      <c r="AE493" s="1369"/>
      <c r="AF493" s="1369"/>
      <c r="AG493" s="1369"/>
      <c r="AH493" s="1369"/>
      <c r="AI493" s="1369"/>
      <c r="AJ493" s="1369"/>
      <c r="AK493" s="1369"/>
      <c r="AL493" s="1369"/>
      <c r="AM493" s="1369"/>
      <c r="AN493" s="1369"/>
      <c r="AO493" s="1369"/>
      <c r="AP493" s="1369"/>
      <c r="AQ493" s="1369"/>
      <c r="AR493" s="1369"/>
      <c r="AS493" s="1369"/>
      <c r="AT493" s="1369"/>
      <c r="AU493" s="1369"/>
      <c r="AV493" s="1369"/>
      <c r="AW493" s="1370" t="s">
        <v>555</v>
      </c>
      <c r="AX493" s="1370"/>
      <c r="AY493" s="1370"/>
      <c r="AZ493" s="1370"/>
      <c r="BA493" s="1370"/>
      <c r="BB493" s="1370"/>
      <c r="BC493" s="1370"/>
      <c r="BD493" s="1370"/>
      <c r="BE493" s="1370"/>
      <c r="BF493" s="1370"/>
      <c r="BG493" s="1370"/>
      <c r="BH493" s="1370"/>
      <c r="BI493" s="1370"/>
      <c r="BJ493" s="1370"/>
      <c r="BK493" s="1370"/>
      <c r="BL493" s="1370"/>
      <c r="BM493" s="1370"/>
      <c r="BN493" s="1370"/>
      <c r="BO493" s="1370"/>
      <c r="BP493" s="1370"/>
      <c r="BQ493" s="1370"/>
      <c r="BR493" s="1370"/>
      <c r="BS493" s="1370"/>
      <c r="BT493" s="1370"/>
      <c r="BU493" s="1370"/>
      <c r="BV493" s="1370"/>
      <c r="BW493" s="1370"/>
      <c r="BX493" s="1370"/>
      <c r="BY493" s="1370"/>
      <c r="BZ493" s="1370"/>
    </row>
    <row r="494" spans="1:78" ht="12.75" hidden="1" customHeight="1" outlineLevel="1">
      <c r="A494" s="12"/>
      <c r="B494" s="154"/>
      <c r="C494" s="255" t="str">
        <f>+'CTAS. DE LA SEGURIDAD SOCIAL'!Q5</f>
        <v>CI.SGSC</v>
      </c>
      <c r="D494" s="255" t="str">
        <f>+'CTAS. DE LA SEGURIDAD SOCIAL'!Q4</f>
        <v>Consumos intermedios</v>
      </c>
      <c r="E494" s="148" t="s">
        <v>1</v>
      </c>
      <c r="F494" s="148" t="s">
        <v>35</v>
      </c>
      <c r="G494" s="63"/>
      <c r="H494" s="249"/>
      <c r="I494" s="249"/>
      <c r="J494" s="249"/>
      <c r="K494" s="249"/>
      <c r="L494" s="1369" t="s">
        <v>557</v>
      </c>
      <c r="M494" s="1369"/>
      <c r="N494" s="1369"/>
      <c r="O494" s="1369"/>
      <c r="P494" s="1369"/>
      <c r="Q494" s="1369"/>
      <c r="R494" s="1369"/>
      <c r="S494" s="1369"/>
      <c r="T494" s="1369"/>
      <c r="U494" s="1369"/>
      <c r="V494" s="1369"/>
      <c r="W494" s="1369"/>
      <c r="X494" s="1369"/>
      <c r="Y494" s="1369"/>
      <c r="Z494" s="1369"/>
      <c r="AA494" s="1369"/>
      <c r="AB494" s="1369"/>
      <c r="AC494" s="1369"/>
      <c r="AD494" s="1369"/>
      <c r="AE494" s="1369"/>
      <c r="AF494" s="1369"/>
      <c r="AG494" s="1369"/>
      <c r="AH494" s="1369"/>
      <c r="AI494" s="1369"/>
      <c r="AJ494" s="1369"/>
      <c r="AK494" s="1369"/>
      <c r="AL494" s="1369"/>
      <c r="AM494" s="1369"/>
      <c r="AN494" s="1369"/>
      <c r="AO494" s="1369"/>
      <c r="AP494" s="1369"/>
      <c r="AQ494" s="1369"/>
      <c r="AR494" s="1369"/>
      <c r="AS494" s="1369"/>
      <c r="AT494" s="1369"/>
      <c r="AU494" s="1369"/>
      <c r="AV494" s="1369"/>
      <c r="AW494" s="1370" t="s">
        <v>555</v>
      </c>
      <c r="AX494" s="1370"/>
      <c r="AY494" s="1370"/>
      <c r="AZ494" s="1370"/>
      <c r="BA494" s="1370"/>
      <c r="BB494" s="1370"/>
      <c r="BC494" s="1370"/>
      <c r="BD494" s="1370"/>
      <c r="BE494" s="1370"/>
      <c r="BF494" s="1370"/>
      <c r="BG494" s="1370"/>
      <c r="BH494" s="1370"/>
      <c r="BI494" s="1370"/>
      <c r="BJ494" s="1370"/>
      <c r="BK494" s="1370"/>
      <c r="BL494" s="1370"/>
      <c r="BM494" s="1370"/>
      <c r="BN494" s="1370"/>
      <c r="BO494" s="1370"/>
      <c r="BP494" s="1370"/>
      <c r="BQ494" s="1370"/>
      <c r="BR494" s="1370"/>
      <c r="BS494" s="1370"/>
      <c r="BT494" s="1370"/>
      <c r="BU494" s="1370"/>
      <c r="BV494" s="1370"/>
      <c r="BW494" s="1370"/>
      <c r="BX494" s="1370"/>
      <c r="BY494" s="1370"/>
      <c r="BZ494" s="1370"/>
    </row>
    <row r="495" spans="1:78" ht="12.75" hidden="1" customHeight="1" outlineLevel="1">
      <c r="A495" s="12"/>
      <c r="B495" s="154"/>
      <c r="C495" s="255" t="str">
        <f>+'CTAS. DE LA SEGURIDAD SOCIAL'!R5</f>
        <v>TrSESP.SGSC</v>
      </c>
      <c r="D495" s="255" t="str">
        <f>+'CTAS. DE LA SEGURIDAD SOCIAL'!R4</f>
        <v>Prestaciones sociales = Pres. sociales distintas a las transferencias sociales en especie + Transferencias sociales en especie (producción adquirida en el mercado)</v>
      </c>
      <c r="E495" s="148" t="s">
        <v>1</v>
      </c>
      <c r="F495" s="148" t="s">
        <v>35</v>
      </c>
      <c r="G495" s="63"/>
      <c r="H495" s="249"/>
      <c r="I495" s="249"/>
      <c r="J495" s="249"/>
      <c r="K495" s="249"/>
      <c r="L495" s="1369" t="s">
        <v>557</v>
      </c>
      <c r="M495" s="1369"/>
      <c r="N495" s="1369"/>
      <c r="O495" s="1369"/>
      <c r="P495" s="1369"/>
      <c r="Q495" s="1369"/>
      <c r="R495" s="1369"/>
      <c r="S495" s="1369"/>
      <c r="T495" s="1369"/>
      <c r="U495" s="1369"/>
      <c r="V495" s="1369"/>
      <c r="W495" s="1369"/>
      <c r="X495" s="1369"/>
      <c r="Y495" s="1369"/>
      <c r="Z495" s="1369"/>
      <c r="AA495" s="1369"/>
      <c r="AB495" s="1369"/>
      <c r="AC495" s="1369"/>
      <c r="AD495" s="1369"/>
      <c r="AE495" s="1369"/>
      <c r="AF495" s="1369"/>
      <c r="AG495" s="1369"/>
      <c r="AH495" s="1369"/>
      <c r="AI495" s="1369"/>
      <c r="AJ495" s="1369"/>
      <c r="AK495" s="1369"/>
      <c r="AL495" s="1369"/>
      <c r="AM495" s="1369"/>
      <c r="AN495" s="1369"/>
      <c r="AO495" s="1369"/>
      <c r="AP495" s="1369"/>
      <c r="AQ495" s="1369"/>
      <c r="AR495" s="1369"/>
      <c r="AS495" s="1369"/>
      <c r="AT495" s="1369"/>
      <c r="AU495" s="1369"/>
      <c r="AV495" s="1369"/>
      <c r="AW495" s="1370" t="s">
        <v>555</v>
      </c>
      <c r="AX495" s="1370"/>
      <c r="AY495" s="1370"/>
      <c r="AZ495" s="1370"/>
      <c r="BA495" s="1370"/>
      <c r="BB495" s="1370"/>
      <c r="BC495" s="1370"/>
      <c r="BD495" s="1370"/>
      <c r="BE495" s="1370"/>
      <c r="BF495" s="1370"/>
      <c r="BG495" s="1370"/>
      <c r="BH495" s="1370"/>
      <c r="BI495" s="1370"/>
      <c r="BJ495" s="1370"/>
      <c r="BK495" s="1370"/>
      <c r="BL495" s="1370"/>
      <c r="BM495" s="1370"/>
      <c r="BN495" s="1370"/>
      <c r="BO495" s="1370"/>
      <c r="BP495" s="1370"/>
      <c r="BQ495" s="1370"/>
      <c r="BR495" s="1370"/>
      <c r="BS495" s="1370"/>
      <c r="BT495" s="1370"/>
      <c r="BU495" s="1370"/>
      <c r="BV495" s="1370"/>
      <c r="BW495" s="1370"/>
      <c r="BX495" s="1370"/>
      <c r="BY495" s="1370"/>
      <c r="BZ495" s="1370"/>
    </row>
    <row r="496" spans="1:78" ht="12.75" hidden="1" customHeight="1" outlineLevel="1">
      <c r="A496" s="12"/>
      <c r="B496" s="154"/>
      <c r="C496" s="255" t="str">
        <f>+'CTAS. DE LA SEGURIDAD SOCIAL'!S5</f>
        <v>SubvExpl.SGSC</v>
      </c>
      <c r="D496" s="255" t="str">
        <f>+'CTAS. DE LA SEGURIDAD SOCIAL'!S4</f>
        <v>Subvenciones de explotación = (subvenciones a los productos + Otras subvenciones a la producción) [D.3]</v>
      </c>
      <c r="E496" s="148" t="s">
        <v>1</v>
      </c>
      <c r="F496" s="148" t="s">
        <v>35</v>
      </c>
      <c r="G496" s="63"/>
      <c r="H496" s="249"/>
      <c r="I496" s="249"/>
      <c r="J496" s="249"/>
      <c r="K496" s="249"/>
      <c r="L496" s="1369" t="s">
        <v>557</v>
      </c>
      <c r="M496" s="1369"/>
      <c r="N496" s="1369"/>
      <c r="O496" s="1369"/>
      <c r="P496" s="1369"/>
      <c r="Q496" s="1369"/>
      <c r="R496" s="1369"/>
      <c r="S496" s="1369"/>
      <c r="T496" s="1369"/>
      <c r="U496" s="1369"/>
      <c r="V496" s="1369"/>
      <c r="W496" s="1369"/>
      <c r="X496" s="1369"/>
      <c r="Y496" s="1369"/>
      <c r="Z496" s="1369"/>
      <c r="AA496" s="1369"/>
      <c r="AB496" s="1369"/>
      <c r="AC496" s="1369"/>
      <c r="AD496" s="1369"/>
      <c r="AE496" s="1369"/>
      <c r="AF496" s="1369"/>
      <c r="AG496" s="1369"/>
      <c r="AH496" s="1369"/>
      <c r="AI496" s="1369"/>
      <c r="AJ496" s="1369"/>
      <c r="AK496" s="1369"/>
      <c r="AL496" s="1369"/>
      <c r="AM496" s="1369"/>
      <c r="AN496" s="1369"/>
      <c r="AO496" s="1369"/>
      <c r="AP496" s="1369"/>
      <c r="AQ496" s="1369"/>
      <c r="AR496" s="1369"/>
      <c r="AS496" s="1369"/>
      <c r="AT496" s="1369"/>
      <c r="AU496" s="1369"/>
      <c r="AV496" s="1369"/>
      <c r="AW496" s="1370" t="s">
        <v>555</v>
      </c>
      <c r="AX496" s="1370"/>
      <c r="AY496" s="1370"/>
      <c r="AZ496" s="1370"/>
      <c r="BA496" s="1370"/>
      <c r="BB496" s="1370"/>
      <c r="BC496" s="1370"/>
      <c r="BD496" s="1370"/>
      <c r="BE496" s="1370"/>
      <c r="BF496" s="1370"/>
      <c r="BG496" s="1370"/>
      <c r="BH496" s="1370"/>
      <c r="BI496" s="1370"/>
      <c r="BJ496" s="1370"/>
      <c r="BK496" s="1370"/>
      <c r="BL496" s="1370"/>
      <c r="BM496" s="1370"/>
      <c r="BN496" s="1370"/>
      <c r="BO496" s="1370"/>
      <c r="BP496" s="1370"/>
      <c r="BQ496" s="1370"/>
      <c r="BR496" s="1370"/>
      <c r="BS496" s="1370"/>
      <c r="BT496" s="1370"/>
      <c r="BU496" s="1370"/>
      <c r="BV496" s="1370"/>
      <c r="BW496" s="1370"/>
      <c r="BX496" s="1370"/>
      <c r="BY496" s="1370"/>
      <c r="BZ496" s="1370"/>
    </row>
    <row r="497" spans="1:78" ht="14.15" hidden="1" customHeight="1" outlineLevel="1">
      <c r="A497" s="12"/>
      <c r="B497" s="154"/>
      <c r="C497" s="255" t="str">
        <f>+'CTAS. DE LA SEGURIDAD SOCIAL'!T5</f>
        <v>Intr+Orp.SGSC</v>
      </c>
      <c r="D497" s="255" t="str">
        <f>+'CTAS. DE LA SEGURIDAD SOCIAL'!T4</f>
        <v>Intereses + Otras rentas de la propiedad [D.41+D.42p+…+D.45p]</v>
      </c>
      <c r="E497" s="148" t="s">
        <v>1</v>
      </c>
      <c r="F497" s="148" t="s">
        <v>35</v>
      </c>
      <c r="G497" s="63"/>
      <c r="H497" s="249"/>
      <c r="I497" s="249"/>
      <c r="J497" s="249"/>
      <c r="K497" s="249"/>
      <c r="L497" s="1369" t="s">
        <v>557</v>
      </c>
      <c r="M497" s="1369"/>
      <c r="N497" s="1369"/>
      <c r="O497" s="1369"/>
      <c r="P497" s="1369"/>
      <c r="Q497" s="1369"/>
      <c r="R497" s="1369"/>
      <c r="S497" s="1369"/>
      <c r="T497" s="1369"/>
      <c r="U497" s="1369"/>
      <c r="V497" s="1369"/>
      <c r="W497" s="1369"/>
      <c r="X497" s="1369"/>
      <c r="Y497" s="1369"/>
      <c r="Z497" s="1369"/>
      <c r="AA497" s="1369"/>
      <c r="AB497" s="1369"/>
      <c r="AC497" s="1369"/>
      <c r="AD497" s="1369"/>
      <c r="AE497" s="1369"/>
      <c r="AF497" s="1369"/>
      <c r="AG497" s="1369"/>
      <c r="AH497" s="1369"/>
      <c r="AI497" s="1369"/>
      <c r="AJ497" s="1369"/>
      <c r="AK497" s="1369"/>
      <c r="AL497" s="1369"/>
      <c r="AM497" s="1369"/>
      <c r="AN497" s="1369"/>
      <c r="AO497" s="1369"/>
      <c r="AP497" s="1369"/>
      <c r="AQ497" s="1369"/>
      <c r="AR497" s="1369"/>
      <c r="AS497" s="1369"/>
      <c r="AT497" s="1369"/>
      <c r="AU497" s="1369"/>
      <c r="AV497" s="1369"/>
      <c r="AW497" s="1370" t="s">
        <v>555</v>
      </c>
      <c r="AX497" s="1370"/>
      <c r="AY497" s="1370"/>
      <c r="AZ497" s="1370"/>
      <c r="BA497" s="1370"/>
      <c r="BB497" s="1370"/>
      <c r="BC497" s="1370"/>
      <c r="BD497" s="1370"/>
      <c r="BE497" s="1370"/>
      <c r="BF497" s="1370"/>
      <c r="BG497" s="1370"/>
      <c r="BH497" s="1370"/>
      <c r="BI497" s="1370"/>
      <c r="BJ497" s="1370"/>
      <c r="BK497" s="1370"/>
      <c r="BL497" s="1370"/>
      <c r="BM497" s="1370"/>
      <c r="BN497" s="1370"/>
      <c r="BO497" s="1370"/>
      <c r="BP497" s="1370"/>
      <c r="BQ497" s="1370"/>
      <c r="BR497" s="1370"/>
      <c r="BS497" s="1370"/>
      <c r="BT497" s="1370"/>
      <c r="BU497" s="1370"/>
      <c r="BV497" s="1370"/>
      <c r="BW497" s="1370"/>
      <c r="BX497" s="1370"/>
      <c r="BY497" s="1370"/>
      <c r="BZ497" s="1370"/>
    </row>
    <row r="498" spans="1:78" ht="12.75" hidden="1" customHeight="1" outlineLevel="1">
      <c r="A498" s="12"/>
      <c r="B498" s="154"/>
      <c r="C498" s="255" t="str">
        <f>+'CTAS. DE LA SEGURIDAD SOCIAL'!U5</f>
        <v>Ogc.SGSC</v>
      </c>
      <c r="D498" s="255" t="str">
        <f>+'CTAS. DE LA SEGURIDAD SOCIAL'!U4</f>
        <v>Otros gastos corrientes + Otras transferencias corrientes (= Otros impuestos sobre la producción + Impuestos sobre la renta a pagar + Otras transferencias corrientes [D.29p+D.51p+D7])</v>
      </c>
      <c r="E498" s="148" t="s">
        <v>1</v>
      </c>
      <c r="F498" s="148" t="s">
        <v>35</v>
      </c>
      <c r="G498" s="63"/>
      <c r="H498" s="138"/>
      <c r="I498" s="138"/>
      <c r="J498" s="138"/>
      <c r="K498" s="138"/>
      <c r="L498" s="138"/>
      <c r="M498" s="138"/>
      <c r="N498" s="138"/>
      <c r="O498" s="138"/>
      <c r="P498" s="138"/>
      <c r="Q498" s="138"/>
      <c r="R498" s="1369" t="s">
        <v>557</v>
      </c>
      <c r="S498" s="1369"/>
      <c r="T498" s="1369"/>
      <c r="U498" s="1369"/>
      <c r="V498" s="1369"/>
      <c r="W498" s="1369"/>
      <c r="X498" s="1369"/>
      <c r="Y498" s="1369"/>
      <c r="Z498" s="1369"/>
      <c r="AA498" s="1369"/>
      <c r="AB498" s="1369"/>
      <c r="AC498" s="1369"/>
      <c r="AD498" s="1369"/>
      <c r="AE498" s="1369"/>
      <c r="AF498" s="1369"/>
      <c r="AG498" s="1369"/>
      <c r="AH498" s="1369"/>
      <c r="AI498" s="1369"/>
      <c r="AJ498" s="1369"/>
      <c r="AK498" s="1369"/>
      <c r="AL498" s="1369"/>
      <c r="AM498" s="1369"/>
      <c r="AN498" s="1369"/>
      <c r="AO498" s="1369"/>
      <c r="AP498" s="1369"/>
      <c r="AQ498" s="1369"/>
      <c r="AR498" s="1369"/>
      <c r="AS498" s="1369"/>
      <c r="AT498" s="1369"/>
      <c r="AU498" s="1369"/>
      <c r="AV498" s="1369"/>
      <c r="AW498" s="1370" t="s">
        <v>555</v>
      </c>
      <c r="AX498" s="1370"/>
      <c r="AY498" s="1370"/>
      <c r="AZ498" s="1370"/>
      <c r="BA498" s="1370"/>
      <c r="BB498" s="1370"/>
      <c r="BC498" s="1370"/>
      <c r="BD498" s="1370"/>
      <c r="BE498" s="1370"/>
      <c r="BF498" s="1370"/>
      <c r="BG498" s="1370"/>
      <c r="BH498" s="1370"/>
      <c r="BI498" s="1370"/>
      <c r="BJ498" s="1370"/>
      <c r="BK498" s="1370"/>
      <c r="BL498" s="1370"/>
      <c r="BM498" s="1370"/>
      <c r="BN498" s="1370"/>
      <c r="BO498" s="1370"/>
      <c r="BP498" s="1370"/>
      <c r="BQ498" s="1370"/>
      <c r="BR498" s="1370"/>
      <c r="BS498" s="1370"/>
      <c r="BT498" s="1370"/>
      <c r="BU498" s="1370"/>
      <c r="BV498" s="1370"/>
      <c r="BW498" s="1370"/>
      <c r="BX498" s="1370"/>
      <c r="BY498" s="1370"/>
      <c r="BZ498" s="1370"/>
    </row>
    <row r="499" spans="1:78" ht="12.75" hidden="1" customHeight="1" outlineLevel="1">
      <c r="A499" s="12"/>
      <c r="B499" s="154"/>
      <c r="C499" s="255" t="str">
        <f>+'CTAS. DE LA SEGURIDAD SOCIAL'!V5</f>
        <v>ECAP.SGSC</v>
      </c>
      <c r="D499" s="255" t="str">
        <f>+'CTAS. DE LA SEGURIDAD SOCIAL'!V4</f>
        <v>EMPLEOS DE CAPITAL</v>
      </c>
      <c r="E499" s="148" t="s">
        <v>1</v>
      </c>
      <c r="F499" s="148" t="s">
        <v>35</v>
      </c>
      <c r="G499" s="63"/>
      <c r="H499" s="249"/>
      <c r="I499" s="249"/>
      <c r="J499" s="249"/>
      <c r="K499" s="249"/>
      <c r="L499" s="1369" t="s">
        <v>557</v>
      </c>
      <c r="M499" s="1369"/>
      <c r="N499" s="1369"/>
      <c r="O499" s="1369"/>
      <c r="P499" s="1369"/>
      <c r="Q499" s="1369"/>
      <c r="R499" s="1369"/>
      <c r="S499" s="1369"/>
      <c r="T499" s="1369"/>
      <c r="U499" s="1369"/>
      <c r="V499" s="1369"/>
      <c r="W499" s="1369"/>
      <c r="X499" s="1369"/>
      <c r="Y499" s="1369"/>
      <c r="Z499" s="1369"/>
      <c r="AA499" s="1369"/>
      <c r="AB499" s="1369"/>
      <c r="AC499" s="1369"/>
      <c r="AD499" s="1369"/>
      <c r="AE499" s="1369"/>
      <c r="AF499" s="1369"/>
      <c r="AG499" s="1369"/>
      <c r="AH499" s="1369"/>
      <c r="AI499" s="1369"/>
      <c r="AJ499" s="1369"/>
      <c r="AK499" s="1369"/>
      <c r="AL499" s="1369"/>
      <c r="AM499" s="1369"/>
      <c r="AN499" s="1369"/>
      <c r="AO499" s="1369"/>
      <c r="AP499" s="1369"/>
      <c r="AQ499" s="1369"/>
      <c r="AR499" s="1369"/>
      <c r="AS499" s="1369"/>
      <c r="AT499" s="1369"/>
      <c r="AU499" s="1369"/>
      <c r="AV499" s="1369"/>
      <c r="AW499" s="1370" t="s">
        <v>555</v>
      </c>
      <c r="AX499" s="1370"/>
      <c r="AY499" s="1370"/>
      <c r="AZ499" s="1370"/>
      <c r="BA499" s="1370"/>
      <c r="BB499" s="1370"/>
      <c r="BC499" s="1370"/>
      <c r="BD499" s="1370"/>
      <c r="BE499" s="1370"/>
      <c r="BF499" s="1370"/>
      <c r="BG499" s="1370"/>
      <c r="BH499" s="1370"/>
      <c r="BI499" s="1370"/>
      <c r="BJ499" s="1370"/>
      <c r="BK499" s="1370"/>
      <c r="BL499" s="1370"/>
      <c r="BM499" s="1370"/>
      <c r="BN499" s="1370"/>
      <c r="BO499" s="1370"/>
      <c r="BP499" s="1370"/>
      <c r="BQ499" s="1370"/>
      <c r="BR499" s="1370"/>
      <c r="BS499" s="1370"/>
      <c r="BT499" s="1370"/>
      <c r="BU499" s="1370"/>
      <c r="BV499" s="1370"/>
      <c r="BW499" s="1370"/>
      <c r="BX499" s="1370"/>
      <c r="BY499" s="1370"/>
      <c r="BZ499" s="1370"/>
    </row>
    <row r="500" spans="1:78" ht="12.75" hidden="1" customHeight="1" outlineLevel="1">
      <c r="A500" s="12"/>
      <c r="B500" s="154"/>
      <c r="C500" s="255" t="str">
        <f>+'CTAS. DE LA SEGURIDAD SOCIAL'!W5</f>
        <v>FBC.SGSC</v>
      </c>
      <c r="D500" s="255" t="str">
        <f>+'CTAS. DE LA SEGURIDAD SOCIAL'!W4</f>
        <v>Formación bruta de capital</v>
      </c>
      <c r="E500" s="148" t="s">
        <v>1</v>
      </c>
      <c r="F500" s="148" t="s">
        <v>35</v>
      </c>
      <c r="G500" s="63"/>
      <c r="H500" s="249"/>
      <c r="I500" s="249"/>
      <c r="J500" s="249"/>
      <c r="K500" s="249"/>
      <c r="L500" s="1369" t="s">
        <v>557</v>
      </c>
      <c r="M500" s="1369"/>
      <c r="N500" s="1369"/>
      <c r="O500" s="1369"/>
      <c r="P500" s="1369"/>
      <c r="Q500" s="1369"/>
      <c r="R500" s="1369"/>
      <c r="S500" s="1369"/>
      <c r="T500" s="1369"/>
      <c r="U500" s="1369"/>
      <c r="V500" s="1369"/>
      <c r="W500" s="1369"/>
      <c r="X500" s="1369"/>
      <c r="Y500" s="1369"/>
      <c r="Z500" s="1369"/>
      <c r="AA500" s="1369"/>
      <c r="AB500" s="1369"/>
      <c r="AC500" s="1369"/>
      <c r="AD500" s="1369"/>
      <c r="AE500" s="1369"/>
      <c r="AF500" s="1369"/>
      <c r="AG500" s="1369"/>
      <c r="AH500" s="1369"/>
      <c r="AI500" s="1369"/>
      <c r="AJ500" s="1369"/>
      <c r="AK500" s="1369"/>
      <c r="AL500" s="1369"/>
      <c r="AM500" s="1369"/>
      <c r="AN500" s="1369"/>
      <c r="AO500" s="1369"/>
      <c r="AP500" s="1369"/>
      <c r="AQ500" s="1369"/>
      <c r="AR500" s="1369"/>
      <c r="AS500" s="1369"/>
      <c r="AT500" s="1369"/>
      <c r="AU500" s="1369"/>
      <c r="AV500" s="1369"/>
      <c r="AW500" s="1370" t="s">
        <v>555</v>
      </c>
      <c r="AX500" s="1370"/>
      <c r="AY500" s="1370"/>
      <c r="AZ500" s="1370"/>
      <c r="BA500" s="1370"/>
      <c r="BB500" s="1370"/>
      <c r="BC500" s="1370"/>
      <c r="BD500" s="1370"/>
      <c r="BE500" s="1370"/>
      <c r="BF500" s="1370"/>
      <c r="BG500" s="1370"/>
      <c r="BH500" s="1370"/>
      <c r="BI500" s="1370"/>
      <c r="BJ500" s="1370"/>
      <c r="BK500" s="1370"/>
      <c r="BL500" s="1370"/>
      <c r="BM500" s="1370"/>
      <c r="BN500" s="1370"/>
      <c r="BO500" s="1370"/>
      <c r="BP500" s="1370"/>
      <c r="BQ500" s="1370"/>
      <c r="BR500" s="1370"/>
      <c r="BS500" s="1370"/>
      <c r="BT500" s="1370"/>
      <c r="BU500" s="1370"/>
      <c r="BV500" s="1370"/>
      <c r="BW500" s="1370"/>
      <c r="BX500" s="1370"/>
      <c r="BY500" s="1370"/>
      <c r="BZ500" s="1370"/>
    </row>
    <row r="501" spans="1:78" ht="12.75" hidden="1" customHeight="1" outlineLevel="1">
      <c r="A501" s="12"/>
      <c r="B501" s="154"/>
      <c r="C501" s="255" t="str">
        <f>+'CTAS. DE LA SEGURIDAD SOCIAL'!X5</f>
        <v>FBCF.SGSC</v>
      </c>
      <c r="D501" s="255" t="str">
        <f>+'CTAS. DE LA SEGURIDAD SOCIAL'!X4</f>
        <v>Formacion bruta de capital fijo</v>
      </c>
      <c r="E501" s="148" t="s">
        <v>1</v>
      </c>
      <c r="F501" s="148" t="s">
        <v>35</v>
      </c>
      <c r="G501" s="63"/>
      <c r="H501" s="249"/>
      <c r="I501" s="249"/>
      <c r="J501" s="249"/>
      <c r="K501" s="249"/>
      <c r="L501" s="1369" t="s">
        <v>557</v>
      </c>
      <c r="M501" s="1369"/>
      <c r="N501" s="1369"/>
      <c r="O501" s="1369"/>
      <c r="P501" s="1369"/>
      <c r="Q501" s="1369"/>
      <c r="R501" s="1369"/>
      <c r="S501" s="1369"/>
      <c r="T501" s="1369"/>
      <c r="U501" s="1369"/>
      <c r="V501" s="1369"/>
      <c r="W501" s="1369"/>
      <c r="X501" s="1369"/>
      <c r="Y501" s="1369"/>
      <c r="Z501" s="1369"/>
      <c r="AA501" s="1369"/>
      <c r="AB501" s="1369"/>
      <c r="AC501" s="1369"/>
      <c r="AD501" s="1369"/>
      <c r="AE501" s="1369"/>
      <c r="AF501" s="1369"/>
      <c r="AG501" s="1369"/>
      <c r="AH501" s="1369"/>
      <c r="AI501" s="1369"/>
      <c r="AJ501" s="1369"/>
      <c r="AK501" s="1369"/>
      <c r="AL501" s="1369"/>
      <c r="AM501" s="1369"/>
      <c r="AN501" s="1369"/>
      <c r="AO501" s="1369"/>
      <c r="AP501" s="1369"/>
      <c r="AQ501" s="1369"/>
      <c r="AR501" s="1369"/>
      <c r="AS501" s="1369"/>
      <c r="AT501" s="1369"/>
      <c r="AU501" s="1369"/>
      <c r="AV501" s="1369"/>
      <c r="AW501" s="1370" t="s">
        <v>555</v>
      </c>
      <c r="AX501" s="1370"/>
      <c r="AY501" s="1370"/>
      <c r="AZ501" s="1370"/>
      <c r="BA501" s="1370"/>
      <c r="BB501" s="1370"/>
      <c r="BC501" s="1370"/>
      <c r="BD501" s="1370"/>
      <c r="BE501" s="1370"/>
      <c r="BF501" s="1370"/>
      <c r="BG501" s="1370"/>
      <c r="BH501" s="1370"/>
      <c r="BI501" s="1370"/>
      <c r="BJ501" s="1370"/>
      <c r="BK501" s="1370"/>
      <c r="BL501" s="1370"/>
      <c r="BM501" s="1370"/>
      <c r="BN501" s="1370"/>
      <c r="BO501" s="1370"/>
      <c r="BP501" s="1370"/>
      <c r="BQ501" s="1370"/>
      <c r="BR501" s="1370"/>
      <c r="BS501" s="1370"/>
      <c r="BT501" s="1370"/>
      <c r="BU501" s="1370"/>
      <c r="BV501" s="1370"/>
      <c r="BW501" s="1370"/>
      <c r="BX501" s="1370"/>
      <c r="BY501" s="1370"/>
      <c r="BZ501" s="1370"/>
    </row>
    <row r="502" spans="1:78" ht="12.75" hidden="1" customHeight="1" outlineLevel="1">
      <c r="A502" s="12"/>
      <c r="B502" s="154"/>
      <c r="C502" s="255" t="str">
        <f>+'CTAS. DE LA SEGURIDAD SOCIAL'!Y5</f>
        <v>AI.SGSC</v>
      </c>
      <c r="D502" s="255" t="str">
        <f>+'CTAS. DE LA SEGURIDAD SOCIAL'!Y4</f>
        <v>Ayudas a la inversión (D92p)</v>
      </c>
      <c r="E502" s="148" t="s">
        <v>1</v>
      </c>
      <c r="F502" s="148" t="s">
        <v>35</v>
      </c>
      <c r="G502" s="63"/>
      <c r="H502" s="249"/>
      <c r="I502" s="249"/>
      <c r="J502" s="249"/>
      <c r="K502" s="249"/>
      <c r="L502" s="1369" t="s">
        <v>557</v>
      </c>
      <c r="M502" s="1369"/>
      <c r="N502" s="1369"/>
      <c r="O502" s="1369"/>
      <c r="P502" s="1369"/>
      <c r="Q502" s="1369"/>
      <c r="R502" s="1369"/>
      <c r="S502" s="1369"/>
      <c r="T502" s="1369"/>
      <c r="U502" s="1369"/>
      <c r="V502" s="1369"/>
      <c r="W502" s="1369"/>
      <c r="X502" s="1369"/>
      <c r="Y502" s="1369"/>
      <c r="Z502" s="1369"/>
      <c r="AA502" s="1369"/>
      <c r="AB502" s="1369"/>
      <c r="AC502" s="1369"/>
      <c r="AD502" s="1369"/>
      <c r="AE502" s="1369"/>
      <c r="AF502" s="1369"/>
      <c r="AG502" s="1369"/>
      <c r="AH502" s="1369"/>
      <c r="AI502" s="1369"/>
      <c r="AJ502" s="1369"/>
      <c r="AK502" s="1369"/>
      <c r="AL502" s="1369"/>
      <c r="AM502" s="1369"/>
      <c r="AN502" s="1369"/>
      <c r="AO502" s="1369"/>
      <c r="AP502" s="1369"/>
      <c r="AQ502" s="1369"/>
      <c r="AR502" s="1369"/>
      <c r="AS502" s="1369"/>
      <c r="AT502" s="1369"/>
      <c r="AU502" s="1369"/>
      <c r="AV502" s="1369"/>
      <c r="AW502" s="1370" t="s">
        <v>555</v>
      </c>
      <c r="AX502" s="1370"/>
      <c r="AY502" s="1370"/>
      <c r="AZ502" s="1370"/>
      <c r="BA502" s="1370"/>
      <c r="BB502" s="1370"/>
      <c r="BC502" s="1370"/>
      <c r="BD502" s="1370"/>
      <c r="BE502" s="1370"/>
      <c r="BF502" s="1370"/>
      <c r="BG502" s="1370"/>
      <c r="BH502" s="1370"/>
      <c r="BI502" s="1370"/>
      <c r="BJ502" s="1370"/>
      <c r="BK502" s="1370"/>
      <c r="BL502" s="1370"/>
      <c r="BM502" s="1370"/>
      <c r="BN502" s="1370"/>
      <c r="BO502" s="1370"/>
      <c r="BP502" s="1370"/>
      <c r="BQ502" s="1370"/>
      <c r="BR502" s="1370"/>
      <c r="BS502" s="1370"/>
      <c r="BT502" s="1370"/>
      <c r="BU502" s="1370"/>
      <c r="BV502" s="1370"/>
      <c r="BW502" s="1370"/>
      <c r="BX502" s="1370"/>
      <c r="BY502" s="1370"/>
      <c r="BZ502" s="1370"/>
    </row>
    <row r="503" spans="1:78" ht="12.75" hidden="1" customHeight="1" outlineLevel="1">
      <c r="A503" s="12"/>
      <c r="B503" s="154"/>
      <c r="C503" s="255" t="str">
        <f>+'CTAS. DE LA SEGURIDAD SOCIAL'!Z5</f>
        <v>TrCapEntreAAPP</v>
      </c>
      <c r="D503" s="255" t="str">
        <f>+'CTAS. DE LA SEGURIDAD SOCIAL'!Z4</f>
        <v>Transferencias de capital entre administraciones públicas</v>
      </c>
      <c r="E503" s="148" t="s">
        <v>1</v>
      </c>
      <c r="F503" s="148" t="s">
        <v>35</v>
      </c>
      <c r="G503" s="63"/>
      <c r="H503" s="249"/>
      <c r="I503" s="249"/>
      <c r="J503" s="249"/>
      <c r="K503" s="249"/>
      <c r="L503" s="1369" t="s">
        <v>557</v>
      </c>
      <c r="M503" s="1369"/>
      <c r="N503" s="1369"/>
      <c r="O503" s="1369"/>
      <c r="P503" s="1369"/>
      <c r="Q503" s="1369"/>
      <c r="R503" s="1369"/>
      <c r="S503" s="1369"/>
      <c r="T503" s="1369"/>
      <c r="U503" s="1369"/>
      <c r="V503" s="1369"/>
      <c r="W503" s="1369"/>
      <c r="X503" s="1369"/>
      <c r="Y503" s="1369"/>
      <c r="Z503" s="1369"/>
      <c r="AA503" s="1369"/>
      <c r="AB503" s="1369"/>
      <c r="AC503" s="1369"/>
      <c r="AD503" s="1369"/>
      <c r="AE503" s="1369"/>
      <c r="AF503" s="1369"/>
      <c r="AG503" s="1369"/>
      <c r="AH503" s="1369"/>
      <c r="AI503" s="1369"/>
      <c r="AJ503" s="1369"/>
      <c r="AK503" s="1369"/>
      <c r="AL503" s="1369"/>
      <c r="AM503" s="1369"/>
      <c r="AN503" s="1369"/>
      <c r="AO503" s="1369"/>
      <c r="AP503" s="1369"/>
      <c r="AQ503" s="1369"/>
      <c r="AR503" s="1369"/>
      <c r="AS503" s="1369"/>
      <c r="AT503" s="1369"/>
      <c r="AU503" s="1369"/>
      <c r="AV503" s="1369"/>
      <c r="AW503" s="1370" t="s">
        <v>555</v>
      </c>
      <c r="AX503" s="1370"/>
      <c r="AY503" s="1370"/>
      <c r="AZ503" s="1370"/>
      <c r="BA503" s="1370"/>
      <c r="BB503" s="1370"/>
      <c r="BC503" s="1370"/>
      <c r="BD503" s="1370"/>
      <c r="BE503" s="1370"/>
      <c r="BF503" s="1370"/>
      <c r="BG503" s="1370"/>
      <c r="BH503" s="1370"/>
      <c r="BI503" s="1370"/>
      <c r="BJ503" s="1370"/>
      <c r="BK503" s="1370"/>
      <c r="BL503" s="1370"/>
      <c r="BM503" s="1370"/>
      <c r="BN503" s="1370"/>
      <c r="BO503" s="1370"/>
      <c r="BP503" s="1370"/>
      <c r="BQ503" s="1370"/>
      <c r="BR503" s="1370"/>
      <c r="BS503" s="1370"/>
      <c r="BT503" s="1370"/>
      <c r="BU503" s="1370"/>
      <c r="BV503" s="1370"/>
      <c r="BW503" s="1370"/>
      <c r="BX503" s="1370"/>
      <c r="BY503" s="1370"/>
      <c r="BZ503" s="1370"/>
    </row>
    <row r="504" spans="1:78" ht="12.75" hidden="1" customHeight="1" outlineLevel="1">
      <c r="A504" s="12"/>
      <c r="B504" s="154"/>
      <c r="C504" s="255" t="str">
        <f>+'CTAS. DE LA SEGURIDAD SOCIAL'!AA5</f>
        <v>OTrCAP.SGSC</v>
      </c>
      <c r="D504" s="255" t="str">
        <f>+'CTAS. DE LA SEGURIDAD SOCIAL'!AA4</f>
        <v>Otras Transferencias de capital (D.99p)</v>
      </c>
      <c r="E504" s="148" t="s">
        <v>1</v>
      </c>
      <c r="F504" s="148" t="s">
        <v>35</v>
      </c>
      <c r="G504" s="63"/>
      <c r="H504" s="249"/>
      <c r="I504" s="249"/>
      <c r="J504" s="249"/>
      <c r="K504" s="249"/>
      <c r="L504" s="1369" t="s">
        <v>557</v>
      </c>
      <c r="M504" s="1369"/>
      <c r="N504" s="1369"/>
      <c r="O504" s="1369"/>
      <c r="P504" s="1369"/>
      <c r="Q504" s="1369"/>
      <c r="R504" s="1369"/>
      <c r="S504" s="1369"/>
      <c r="T504" s="1369"/>
      <c r="U504" s="1369"/>
      <c r="V504" s="1369"/>
      <c r="W504" s="1369"/>
      <c r="X504" s="1369"/>
      <c r="Y504" s="1369"/>
      <c r="Z504" s="1369"/>
      <c r="AA504" s="1369"/>
      <c r="AB504" s="1369"/>
      <c r="AC504" s="1369"/>
      <c r="AD504" s="1369"/>
      <c r="AE504" s="1369"/>
      <c r="AF504" s="1369"/>
      <c r="AG504" s="1369"/>
      <c r="AH504" s="1369"/>
      <c r="AI504" s="1369"/>
      <c r="AJ504" s="1369"/>
      <c r="AK504" s="1369"/>
      <c r="AL504" s="1369"/>
      <c r="AM504" s="1369"/>
      <c r="AN504" s="1369"/>
      <c r="AO504" s="1369"/>
      <c r="AP504" s="1369"/>
      <c r="AQ504" s="1369"/>
      <c r="AR504" s="1369"/>
      <c r="AS504" s="1369"/>
      <c r="AT504" s="1369"/>
      <c r="AU504" s="1369"/>
      <c r="AV504" s="1369"/>
      <c r="AW504" s="1370" t="s">
        <v>555</v>
      </c>
      <c r="AX504" s="1370"/>
      <c r="AY504" s="1370"/>
      <c r="AZ504" s="1370"/>
      <c r="BA504" s="1370"/>
      <c r="BB504" s="1370"/>
      <c r="BC504" s="1370"/>
      <c r="BD504" s="1370"/>
      <c r="BE504" s="1370"/>
      <c r="BF504" s="1370"/>
      <c r="BG504" s="1370"/>
      <c r="BH504" s="1370"/>
      <c r="BI504" s="1370"/>
      <c r="BJ504" s="1370"/>
      <c r="BK504" s="1370"/>
      <c r="BL504" s="1370"/>
      <c r="BM504" s="1370"/>
      <c r="BN504" s="1370"/>
      <c r="BO504" s="1370"/>
      <c r="BP504" s="1370"/>
      <c r="BQ504" s="1370"/>
      <c r="BR504" s="1370"/>
      <c r="BS504" s="1370"/>
      <c r="BT504" s="1370"/>
      <c r="BU504" s="1370"/>
      <c r="BV504" s="1370"/>
      <c r="BW504" s="1370"/>
      <c r="BX504" s="1370"/>
      <c r="BY504" s="1370"/>
      <c r="BZ504" s="1370"/>
    </row>
    <row r="505" spans="1:78" ht="12.75" hidden="1" customHeight="1" outlineLevel="1">
      <c r="A505" s="12"/>
      <c r="B505" s="154"/>
      <c r="C505" s="255" t="str">
        <f>+'CTAS. DE LA SEGURIDAD SOCIAL'!AB5</f>
        <v>Adq-Cs ANFNP.SGSC</v>
      </c>
      <c r="D505" s="255" t="str">
        <f>+'CTAS. DE LA SEGURIDAD SOCIAL'!AB4</f>
        <v>Adquisiciones menos cesiones de activos no financieros no producidos (NP)</v>
      </c>
      <c r="E505" s="148" t="s">
        <v>1</v>
      </c>
      <c r="F505" s="148" t="s">
        <v>35</v>
      </c>
      <c r="G505" s="63"/>
      <c r="H505" s="249"/>
      <c r="I505" s="249"/>
      <c r="J505" s="249"/>
      <c r="K505" s="249"/>
      <c r="L505" s="1369" t="s">
        <v>557</v>
      </c>
      <c r="M505" s="1369"/>
      <c r="N505" s="1369"/>
      <c r="O505" s="1369"/>
      <c r="P505" s="1369"/>
      <c r="Q505" s="1369"/>
      <c r="R505" s="1369"/>
      <c r="S505" s="1369"/>
      <c r="T505" s="1369"/>
      <c r="U505" s="1369"/>
      <c r="V505" s="1369"/>
      <c r="W505" s="1369"/>
      <c r="X505" s="1369"/>
      <c r="Y505" s="1369"/>
      <c r="Z505" s="1369"/>
      <c r="AA505" s="1369"/>
      <c r="AB505" s="1369"/>
      <c r="AC505" s="1369"/>
      <c r="AD505" s="1369"/>
      <c r="AE505" s="1369"/>
      <c r="AF505" s="1369"/>
      <c r="AG505" s="1369"/>
      <c r="AH505" s="1369"/>
      <c r="AI505" s="1369"/>
      <c r="AJ505" s="1369"/>
      <c r="AK505" s="1369"/>
      <c r="AL505" s="1369"/>
      <c r="AM505" s="1369"/>
      <c r="AN505" s="1369"/>
      <c r="AO505" s="1369"/>
      <c r="AP505" s="1369"/>
      <c r="AQ505" s="1369"/>
      <c r="AR505" s="1369"/>
      <c r="AS505" s="1369"/>
      <c r="AT505" s="1369"/>
      <c r="AU505" s="1369"/>
      <c r="AV505" s="1369"/>
      <c r="AW505" s="1370" t="s">
        <v>555</v>
      </c>
      <c r="AX505" s="1370"/>
      <c r="AY505" s="1370"/>
      <c r="AZ505" s="1370"/>
      <c r="BA505" s="1370"/>
      <c r="BB505" s="1370"/>
      <c r="BC505" s="1370"/>
      <c r="BD505" s="1370"/>
      <c r="BE505" s="1370"/>
      <c r="BF505" s="1370"/>
      <c r="BG505" s="1370"/>
      <c r="BH505" s="1370"/>
      <c r="BI505" s="1370"/>
      <c r="BJ505" s="1370"/>
      <c r="BK505" s="1370"/>
      <c r="BL505" s="1370"/>
      <c r="BM505" s="1370"/>
      <c r="BN505" s="1370"/>
      <c r="BO505" s="1370"/>
      <c r="BP505" s="1370"/>
      <c r="BQ505" s="1370"/>
      <c r="BR505" s="1370"/>
      <c r="BS505" s="1370"/>
      <c r="BT505" s="1370"/>
      <c r="BU505" s="1370"/>
      <c r="BV505" s="1370"/>
      <c r="BW505" s="1370"/>
      <c r="BX505" s="1370"/>
      <c r="BY505" s="1370"/>
      <c r="BZ505" s="1370"/>
    </row>
    <row r="506" spans="1:78" ht="12.75" hidden="1" customHeight="1" outlineLevel="1">
      <c r="A506" s="12"/>
      <c r="B506" s="154"/>
      <c r="C506" s="255" t="str">
        <f>+'CTAS. DE LA SEGURIDAD SOCIAL'!AC5</f>
        <v>CoNF.SGSC</v>
      </c>
      <c r="D506" s="255" t="str">
        <f>+'CTAS. DE LA SEGURIDAD SOCIAL'!AC4</f>
        <v>CAPACIDAD (+) O NECESIDAD (-) DE FINANCIACIÓN (RNF-ENF) de las sgsc</v>
      </c>
      <c r="E506" s="148" t="s">
        <v>1</v>
      </c>
      <c r="F506" s="148" t="s">
        <v>35</v>
      </c>
      <c r="G506" s="63"/>
      <c r="H506" s="249"/>
      <c r="I506" s="249"/>
      <c r="J506" s="249"/>
      <c r="K506" s="249"/>
      <c r="L506" s="138"/>
      <c r="M506" s="138"/>
      <c r="N506" s="138"/>
      <c r="O506" s="138"/>
      <c r="P506" s="138"/>
      <c r="Q506" s="138"/>
      <c r="R506" s="138"/>
      <c r="S506" s="138"/>
      <c r="T506" s="138"/>
      <c r="U506" s="138"/>
      <c r="V506" s="138"/>
      <c r="W506" s="138"/>
      <c r="X506" s="138"/>
      <c r="Y506" s="138"/>
      <c r="Z506" s="138"/>
      <c r="AA506" s="138"/>
      <c r="AB506" s="138"/>
      <c r="AC506" s="138"/>
      <c r="AD506" s="138"/>
      <c r="AE506" s="138"/>
      <c r="AF506" s="138"/>
      <c r="AG506" s="138"/>
      <c r="AH506" s="138"/>
      <c r="AI506" s="138"/>
      <c r="AJ506" s="138"/>
      <c r="AK506" s="138"/>
      <c r="AL506" s="138"/>
      <c r="AM506" s="138"/>
      <c r="AN506" s="138"/>
      <c r="AO506" s="138"/>
      <c r="AP506" s="138"/>
      <c r="AQ506" s="138"/>
      <c r="AR506" s="138"/>
      <c r="AS506" s="138"/>
      <c r="AT506" s="138"/>
      <c r="AU506" s="138"/>
      <c r="AV506" s="138"/>
      <c r="AW506" s="1370" t="s">
        <v>555</v>
      </c>
      <c r="AX506" s="1370"/>
      <c r="AY506" s="1370"/>
      <c r="AZ506" s="1370"/>
      <c r="BA506" s="1370"/>
      <c r="BB506" s="1370"/>
      <c r="BC506" s="1370"/>
      <c r="BD506" s="1370"/>
      <c r="BE506" s="1370"/>
      <c r="BF506" s="1370"/>
      <c r="BG506" s="1370"/>
      <c r="BH506" s="1370"/>
      <c r="BI506" s="1370"/>
      <c r="BJ506" s="1370"/>
      <c r="BK506" s="1370"/>
      <c r="BL506" s="1370"/>
      <c r="BM506" s="1370"/>
      <c r="BN506" s="1370"/>
      <c r="BO506" s="1370"/>
      <c r="BP506" s="1370"/>
      <c r="BQ506" s="1370"/>
      <c r="BR506" s="1370"/>
      <c r="BS506" s="1370"/>
      <c r="BT506" s="1370"/>
      <c r="BU506" s="1370"/>
      <c r="BV506" s="1370"/>
      <c r="BW506" s="1370"/>
      <c r="BX506" s="1370"/>
      <c r="BY506" s="1370"/>
      <c r="BZ506" s="1370"/>
    </row>
    <row r="507" spans="1:78" ht="12.75" hidden="1" customHeight="1" outlineLevel="1">
      <c r="A507" s="12"/>
      <c r="B507" s="154"/>
      <c r="C507" s="255" t="str">
        <f>+'CTAS. DE LA SEGURIDAD SOCIAL'!AT5</f>
        <v>Gasto.DANA.SGSC</v>
      </c>
      <c r="D507" s="255" t="str">
        <f>+'CTAS. DE LA SEGURIDAD SOCIAL'!AT4</f>
        <v>Gasto de la DANA
(Pro memoria)</v>
      </c>
      <c r="E507" s="148" t="s">
        <v>1</v>
      </c>
      <c r="F507" s="148" t="s">
        <v>35</v>
      </c>
      <c r="G507" s="63"/>
      <c r="H507" s="132"/>
      <c r="I507" s="132"/>
      <c r="J507" s="132"/>
      <c r="K507" s="132"/>
      <c r="L507" s="138"/>
      <c r="M507" s="138"/>
      <c r="N507" s="138"/>
      <c r="O507" s="138"/>
      <c r="P507" s="138"/>
      <c r="Q507" s="138"/>
      <c r="R507" s="138"/>
      <c r="S507" s="138"/>
      <c r="T507" s="138"/>
      <c r="U507" s="138"/>
      <c r="V507" s="138"/>
      <c r="W507" s="138"/>
      <c r="X507" s="138"/>
      <c r="Y507" s="138"/>
      <c r="Z507" s="138"/>
      <c r="AA507" s="138"/>
      <c r="AB507" s="138"/>
      <c r="AC507" s="138"/>
      <c r="AD507" s="138"/>
      <c r="AE507" s="138"/>
      <c r="AF507" s="138"/>
      <c r="AG507" s="138"/>
      <c r="AH507" s="138"/>
      <c r="AI507" s="138"/>
      <c r="AJ507" s="138"/>
      <c r="AK507" s="138"/>
      <c r="AL507" s="138"/>
      <c r="AM507" s="138"/>
      <c r="AN507" s="138"/>
      <c r="AO507" s="138"/>
      <c r="AP507" s="138"/>
      <c r="AQ507" s="138"/>
      <c r="AR507" s="138"/>
      <c r="AS507" s="138"/>
      <c r="AT507" s="138"/>
      <c r="AU507" s="138"/>
      <c r="AV507" s="138"/>
      <c r="AW507" s="1370" t="s">
        <v>555</v>
      </c>
      <c r="AX507" s="1370"/>
      <c r="AY507" s="1370"/>
      <c r="AZ507" s="1370"/>
      <c r="BA507" s="1370"/>
      <c r="BB507" s="1370"/>
      <c r="BC507" s="1370"/>
      <c r="BD507" s="1370"/>
      <c r="BE507" s="1370"/>
      <c r="BF507" s="1370"/>
      <c r="BG507" s="1370"/>
      <c r="BH507" s="1370"/>
      <c r="BI507" s="1370"/>
      <c r="BJ507" s="1370"/>
      <c r="BK507" s="1370"/>
      <c r="BL507" s="1370"/>
      <c r="BM507" s="1370"/>
      <c r="BN507" s="1370"/>
      <c r="BO507" s="1370"/>
      <c r="BP507" s="1370"/>
      <c r="BQ507" s="1370"/>
      <c r="BR507" s="1370"/>
      <c r="BS507" s="1370"/>
      <c r="BT507" s="1370"/>
      <c r="BU507" s="1370"/>
      <c r="BV507" s="1370"/>
      <c r="BW507" s="1370"/>
      <c r="BX507" s="1370"/>
      <c r="BY507" s="1370"/>
      <c r="BZ507" s="1370"/>
    </row>
    <row r="508" spans="1:78" ht="12.75" hidden="1" customHeight="1" outlineLevel="1">
      <c r="A508" s="12"/>
      <c r="B508" s="154"/>
      <c r="C508" s="255" t="str">
        <f>+'CTAS. DE LA SEGURIDAD SOCIAL'!AE5</f>
        <v>SalPrim.SGSC</v>
      </c>
      <c r="D508" s="255" t="str">
        <f>+'CTAS. DE LA SEGURIDAD SOCIAL'!AE4</f>
        <v>SALDO PRIMARIO (CoNF.SGSC + Intereses pagados [D.41])</v>
      </c>
      <c r="E508" s="148" t="s">
        <v>1</v>
      </c>
      <c r="F508" s="148" t="s">
        <v>35</v>
      </c>
      <c r="G508" s="63"/>
      <c r="H508" s="249"/>
      <c r="I508" s="249"/>
      <c r="J508" s="249"/>
      <c r="K508" s="249"/>
      <c r="L508" s="1369" t="s">
        <v>557</v>
      </c>
      <c r="M508" s="1369"/>
      <c r="N508" s="1369"/>
      <c r="O508" s="1369"/>
      <c r="P508" s="1369"/>
      <c r="Q508" s="1369"/>
      <c r="R508" s="1369"/>
      <c r="S508" s="1369"/>
      <c r="T508" s="1369"/>
      <c r="U508" s="1369"/>
      <c r="V508" s="1369"/>
      <c r="W508" s="1369"/>
      <c r="X508" s="1369"/>
      <c r="Y508" s="1369"/>
      <c r="Z508" s="1369"/>
      <c r="AA508" s="1369"/>
      <c r="AB508" s="1369"/>
      <c r="AC508" s="1369"/>
      <c r="AD508" s="1369"/>
      <c r="AE508" s="1369"/>
      <c r="AF508" s="1369"/>
      <c r="AG508" s="1369"/>
      <c r="AH508" s="1369"/>
      <c r="AI508" s="1369"/>
      <c r="AJ508" s="1369"/>
      <c r="AK508" s="1369"/>
      <c r="AL508" s="1369"/>
      <c r="AM508" s="1369"/>
      <c r="AN508" s="1369"/>
      <c r="AO508" s="1369"/>
      <c r="AP508" s="1369"/>
      <c r="AQ508" s="1369"/>
      <c r="AR508" s="1369"/>
      <c r="AS508" s="1369"/>
      <c r="AT508" s="1369"/>
      <c r="AU508" s="1369"/>
      <c r="AV508" s="1369"/>
      <c r="AW508" s="1370" t="s">
        <v>555</v>
      </c>
      <c r="AX508" s="1370"/>
      <c r="AY508" s="1370"/>
      <c r="AZ508" s="1370"/>
      <c r="BA508" s="1370"/>
      <c r="BB508" s="1370"/>
      <c r="BC508" s="1370"/>
      <c r="BD508" s="1370"/>
      <c r="BE508" s="1370"/>
      <c r="BF508" s="1370"/>
      <c r="BG508" s="1370"/>
      <c r="BH508" s="1370"/>
      <c r="BI508" s="1370"/>
      <c r="BJ508" s="1370"/>
      <c r="BK508" s="1370"/>
      <c r="BL508" s="1370"/>
      <c r="BM508" s="1370"/>
      <c r="BN508" s="1370"/>
      <c r="BO508" s="1370"/>
      <c r="BP508" s="1370"/>
      <c r="BQ508" s="1370"/>
      <c r="BR508" s="1370"/>
      <c r="BS508" s="1370"/>
      <c r="BT508" s="1370"/>
      <c r="BU508" s="1370"/>
      <c r="BV508" s="1370"/>
      <c r="BW508" s="1370"/>
      <c r="BX508" s="1370"/>
      <c r="BY508" s="1370"/>
      <c r="BZ508" s="1370"/>
    </row>
    <row r="509" spans="1:78" ht="12.75" hidden="1" customHeight="1" outlineLevel="1">
      <c r="A509" s="12"/>
      <c r="B509" s="154"/>
      <c r="C509" s="255" t="str">
        <f>+'CTAS. DE LA SEGURIDAD SOCIAL'!AM5</f>
        <v>SB.SGSC</v>
      </c>
      <c r="D509" s="255" t="str">
        <f>+'CTAS. DE LA SEGURIDAD SOCIAL'!AM4</f>
        <v>AHORRO SGSC BRUTO (Recursos Corrientes - Empleos Corrientes)
B.8g</v>
      </c>
      <c r="E509" s="148" t="s">
        <v>1</v>
      </c>
      <c r="F509" s="148" t="s">
        <v>35</v>
      </c>
      <c r="G509" s="63"/>
      <c r="H509" s="249"/>
      <c r="I509" s="249"/>
      <c r="J509" s="249"/>
      <c r="K509" s="249"/>
      <c r="L509" s="1369" t="s">
        <v>557</v>
      </c>
      <c r="M509" s="1369"/>
      <c r="N509" s="1369"/>
      <c r="O509" s="1369"/>
      <c r="P509" s="1369"/>
      <c r="Q509" s="1369"/>
      <c r="R509" s="1369"/>
      <c r="S509" s="1369"/>
      <c r="T509" s="1369"/>
      <c r="U509" s="1369"/>
      <c r="V509" s="1369"/>
      <c r="W509" s="1369"/>
      <c r="X509" s="1369"/>
      <c r="Y509" s="1369"/>
      <c r="Z509" s="1369"/>
      <c r="AA509" s="1369"/>
      <c r="AB509" s="1369"/>
      <c r="AC509" s="1369"/>
      <c r="AD509" s="1369"/>
      <c r="AE509" s="1369"/>
      <c r="AF509" s="1369"/>
      <c r="AG509" s="1369"/>
      <c r="AH509" s="1369"/>
      <c r="AI509" s="1369"/>
      <c r="AJ509" s="1369"/>
      <c r="AK509" s="1369"/>
      <c r="AL509" s="1369"/>
      <c r="AM509" s="1369"/>
      <c r="AN509" s="1369"/>
      <c r="AO509" s="1369"/>
      <c r="AP509" s="1369"/>
      <c r="AQ509" s="1369"/>
      <c r="AR509" s="1369"/>
      <c r="AS509" s="1369"/>
      <c r="AT509" s="1369"/>
      <c r="AU509" s="1369"/>
      <c r="AV509" s="1369"/>
      <c r="AW509" s="1370" t="s">
        <v>555</v>
      </c>
      <c r="AX509" s="1370"/>
      <c r="AY509" s="1370"/>
      <c r="AZ509" s="1370"/>
      <c r="BA509" s="1370"/>
      <c r="BB509" s="1370"/>
      <c r="BC509" s="1370"/>
      <c r="BD509" s="1370"/>
      <c r="BE509" s="1370"/>
      <c r="BF509" s="1370"/>
      <c r="BG509" s="1370"/>
      <c r="BH509" s="1370"/>
      <c r="BI509" s="1370"/>
      <c r="BJ509" s="1370"/>
      <c r="BK509" s="1370"/>
      <c r="BL509" s="1370"/>
      <c r="BM509" s="1370"/>
      <c r="BN509" s="1370"/>
      <c r="BO509" s="1370"/>
      <c r="BP509" s="1370"/>
      <c r="BQ509" s="1370"/>
      <c r="BR509" s="1370"/>
      <c r="BS509" s="1370"/>
      <c r="BT509" s="1370"/>
      <c r="BU509" s="1370"/>
      <c r="BV509" s="1370"/>
      <c r="BW509" s="1370"/>
      <c r="BX509" s="1370"/>
      <c r="BY509" s="1370"/>
      <c r="BZ509" s="1370"/>
    </row>
    <row r="510" spans="1:78" ht="12.75" hidden="1" customHeight="1" outlineLevel="1">
      <c r="A510" s="2"/>
      <c r="B510" s="154"/>
      <c r="C510" s="255" t="str">
        <f>+'CTAS. DE LA SEGURIDAD SOCIAL'!BC5</f>
        <v>DP.SGSC</v>
      </c>
      <c r="D510" s="255" t="str">
        <f>+'CTAS. DE LA SEGURIDAD SOCIAL'!BC4</f>
        <v>DEUDA SGSC NETA de activos financieros frente a AAPP
PDE (SEC2010) Seguridad Social.</v>
      </c>
      <c r="E510" s="148" t="s">
        <v>1</v>
      </c>
      <c r="F510" s="148" t="s">
        <v>35</v>
      </c>
      <c r="G510" s="63"/>
      <c r="H510" s="132"/>
      <c r="I510" s="132"/>
      <c r="J510" s="132"/>
      <c r="K510" s="132"/>
      <c r="L510" s="1369" t="s">
        <v>557</v>
      </c>
      <c r="M510" s="1369"/>
      <c r="N510" s="1369"/>
      <c r="O510" s="1369"/>
      <c r="P510" s="1369"/>
      <c r="Q510" s="1369"/>
      <c r="R510" s="1369"/>
      <c r="S510" s="1369"/>
      <c r="T510" s="1369"/>
      <c r="U510" s="1369"/>
      <c r="V510" s="1369"/>
      <c r="W510" s="1369"/>
      <c r="X510" s="1369"/>
      <c r="Y510" s="1369"/>
      <c r="Z510" s="1369"/>
      <c r="AA510" s="1369"/>
      <c r="AB510" s="1369"/>
      <c r="AC510" s="1369"/>
      <c r="AD510" s="1369"/>
      <c r="AE510" s="1369"/>
      <c r="AF510" s="1369"/>
      <c r="AG510" s="1369"/>
      <c r="AH510" s="1369"/>
      <c r="AI510" s="1369"/>
      <c r="AJ510" s="1369"/>
      <c r="AK510" s="1369"/>
      <c r="AL510" s="1369"/>
      <c r="AM510" s="1369"/>
      <c r="AN510" s="1369"/>
      <c r="AO510" s="1369"/>
      <c r="AP510" s="1369"/>
      <c r="AQ510" s="1369"/>
      <c r="AR510" s="1369"/>
      <c r="AS510" s="1369"/>
      <c r="AT510" s="1369"/>
      <c r="AU510" s="1369"/>
      <c r="AV510" s="1369"/>
      <c r="AW510" s="1370" t="s">
        <v>555</v>
      </c>
      <c r="AX510" s="1370"/>
      <c r="AY510" s="1370"/>
      <c r="AZ510" s="1370"/>
      <c r="BA510" s="1370"/>
      <c r="BB510" s="1370"/>
      <c r="BC510" s="1370"/>
      <c r="BD510" s="1370"/>
      <c r="BE510" s="1370"/>
      <c r="BF510" s="1370"/>
      <c r="BG510" s="1370"/>
      <c r="BH510" s="1370"/>
      <c r="BI510" s="1370"/>
      <c r="BJ510" s="1370"/>
      <c r="BK510" s="1370"/>
      <c r="BL510" s="1370"/>
      <c r="BM510" s="1370"/>
      <c r="BN510" s="1370"/>
      <c r="BO510" s="1370"/>
      <c r="BP510" s="1370"/>
      <c r="BQ510" s="1370"/>
      <c r="BR510" s="1370"/>
      <c r="BS510" s="1370"/>
      <c r="BT510" s="1370"/>
      <c r="BU510" s="1370"/>
      <c r="BV510" s="1370"/>
      <c r="BW510" s="1370"/>
      <c r="BX510" s="1370"/>
      <c r="BY510" s="1370"/>
      <c r="BZ510" s="1370"/>
    </row>
    <row r="511" spans="1:78" ht="12.75" hidden="1" customHeight="1" outlineLevel="1">
      <c r="A511" s="2"/>
      <c r="B511" s="1"/>
      <c r="C511" s="255"/>
      <c r="D511" s="255"/>
      <c r="E511" s="148"/>
      <c r="F511" s="148"/>
      <c r="G511" s="899"/>
      <c r="H511" s="132"/>
      <c r="I511" s="132"/>
      <c r="J511" s="132"/>
      <c r="K511" s="132"/>
      <c r="L511" s="132"/>
      <c r="M511" s="132"/>
      <c r="N511" s="132"/>
      <c r="O511" s="132"/>
      <c r="P511" s="132"/>
      <c r="Q511" s="132"/>
      <c r="R511" s="132"/>
      <c r="S511" s="132"/>
      <c r="T511" s="132"/>
      <c r="U511" s="132"/>
      <c r="V511" s="132"/>
      <c r="W511" s="132"/>
      <c r="X511" s="132"/>
      <c r="Y511" s="132"/>
      <c r="Z511" s="132"/>
      <c r="AA511" s="132"/>
      <c r="AB511" s="132"/>
      <c r="AC511" s="132"/>
      <c r="AD511" s="132"/>
      <c r="AE511" s="132"/>
      <c r="AF511" s="132"/>
      <c r="AG511" s="132"/>
      <c r="AH511" s="132"/>
      <c r="AI511" s="132"/>
      <c r="AJ511" s="132"/>
      <c r="AK511" s="132"/>
      <c r="AL511" s="132"/>
      <c r="AM511" s="132"/>
      <c r="AN511" s="132"/>
      <c r="AO511" s="132"/>
      <c r="AP511" s="132"/>
      <c r="AQ511" s="132"/>
      <c r="AR511" s="132"/>
      <c r="AS511" s="132"/>
      <c r="AT511" s="132"/>
      <c r="AU511" s="132"/>
      <c r="AV511" s="132"/>
      <c r="AW511" s="132"/>
      <c r="AX511" s="132"/>
      <c r="AY511" s="132"/>
      <c r="AZ511" s="132"/>
      <c r="BA511" s="132"/>
      <c r="BB511" s="132"/>
      <c r="BC511" s="132"/>
      <c r="BD511" s="132"/>
      <c r="BE511" s="132"/>
      <c r="BF511" s="132"/>
      <c r="BG511" s="132"/>
      <c r="BH511" s="132"/>
      <c r="BI511" s="132"/>
    </row>
    <row r="512" spans="1:78" ht="12.75" customHeight="1" collapsed="1">
      <c r="A512" s="2"/>
      <c r="B512" s="1"/>
      <c r="C512" s="133"/>
      <c r="D512" s="134"/>
      <c r="E512" s="121"/>
      <c r="F512" s="121"/>
      <c r="G512" s="899"/>
      <c r="H512" s="132"/>
      <c r="I512" s="132"/>
      <c r="J512" s="132"/>
      <c r="K512" s="132"/>
      <c r="L512" s="132"/>
      <c r="M512" s="132"/>
      <c r="N512" s="132"/>
      <c r="O512" s="132"/>
      <c r="P512" s="132"/>
      <c r="Q512" s="132"/>
      <c r="R512" s="132"/>
      <c r="S512" s="132"/>
      <c r="T512" s="132"/>
      <c r="U512" s="132"/>
      <c r="V512" s="132"/>
      <c r="W512" s="132"/>
      <c r="X512" s="132"/>
      <c r="Y512" s="132"/>
      <c r="Z512" s="132"/>
      <c r="AA512" s="132"/>
      <c r="AB512" s="132"/>
      <c r="AC512" s="132"/>
      <c r="AD512" s="132"/>
      <c r="AE512" s="132"/>
      <c r="AF512" s="132"/>
      <c r="AG512" s="132"/>
      <c r="AH512" s="132"/>
      <c r="AI512" s="132"/>
      <c r="AJ512" s="132"/>
      <c r="AK512" s="132"/>
      <c r="AL512" s="132"/>
      <c r="AM512" s="132"/>
      <c r="AN512" s="132"/>
      <c r="AO512" s="132"/>
      <c r="AP512" s="132"/>
      <c r="AQ512" s="132"/>
      <c r="AR512" s="132"/>
      <c r="AS512" s="132"/>
      <c r="AT512" s="132"/>
      <c r="AU512" s="132"/>
      <c r="AV512" s="132"/>
      <c r="AW512" s="132"/>
      <c r="AX512" s="132"/>
      <c r="AY512" s="132"/>
      <c r="AZ512" s="132"/>
      <c r="BA512" s="132"/>
      <c r="BB512" s="132"/>
      <c r="BC512" s="132"/>
      <c r="BD512" s="132"/>
      <c r="BE512" s="132"/>
      <c r="BF512" s="132"/>
      <c r="BG512" s="132"/>
      <c r="BH512" s="132"/>
      <c r="BI512" s="132"/>
    </row>
    <row r="513" spans="1:88" ht="12.75" customHeight="1">
      <c r="A513" s="124" t="s">
        <v>212</v>
      </c>
      <c r="B513" s="266" t="str">
        <f>+POB!B1</f>
        <v>CUADRO 24:    POBLACIÓN TOTAL Y POR GRUPOS DE EDAD (Datos INE, salvo Población [15 - 64])</v>
      </c>
      <c r="C513" s="268"/>
      <c r="D513" s="267"/>
      <c r="E513" s="267"/>
      <c r="F513" s="267"/>
      <c r="G513" s="267"/>
      <c r="H513" s="267"/>
      <c r="I513" s="267"/>
      <c r="J513" s="267"/>
      <c r="K513" s="267"/>
      <c r="L513" s="267"/>
      <c r="M513" s="267"/>
      <c r="N513" s="267"/>
      <c r="O513" s="267"/>
      <c r="P513" s="267"/>
      <c r="Q513" s="267"/>
      <c r="R513" s="267"/>
      <c r="S513" s="267"/>
      <c r="T513" s="267"/>
      <c r="U513" s="267"/>
      <c r="V513" s="267"/>
      <c r="W513" s="267"/>
      <c r="X513" s="267"/>
      <c r="Y513" s="267"/>
      <c r="Z513" s="267"/>
      <c r="AA513" s="267"/>
      <c r="AB513" s="267"/>
      <c r="AC513" s="267"/>
      <c r="AD513" s="267"/>
      <c r="AE513" s="267"/>
      <c r="AF513" s="267"/>
      <c r="AG513" s="267"/>
      <c r="AH513" s="267"/>
      <c r="AI513" s="267"/>
      <c r="AJ513" s="267"/>
      <c r="AK513" s="267"/>
      <c r="AL513" s="267"/>
      <c r="AM513" s="267"/>
      <c r="AN513" s="267"/>
      <c r="AO513" s="267"/>
      <c r="AP513" s="267"/>
      <c r="AQ513" s="267"/>
      <c r="AR513" s="267"/>
      <c r="AS513" s="267"/>
      <c r="AT513" s="267"/>
      <c r="AU513" s="267"/>
      <c r="AV513" s="267"/>
      <c r="AW513" s="267"/>
      <c r="AX513" s="267"/>
      <c r="AY513" s="267"/>
      <c r="AZ513" s="267"/>
      <c r="BA513" s="267"/>
      <c r="BB513" s="267"/>
      <c r="BC513" s="267"/>
      <c r="BD513" s="267"/>
      <c r="BE513" s="267"/>
      <c r="BF513" s="267"/>
      <c r="BG513" s="267"/>
      <c r="BH513" s="267"/>
      <c r="BI513" s="267"/>
      <c r="BJ513" s="267"/>
      <c r="BK513" s="267"/>
      <c r="BL513" s="267"/>
      <c r="BM513" s="267"/>
      <c r="BN513" s="267"/>
      <c r="BO513" s="267"/>
      <c r="BP513" s="267"/>
      <c r="BQ513" s="267"/>
      <c r="BR513" s="267"/>
      <c r="BS513" s="267"/>
      <c r="BT513" s="267"/>
      <c r="BU513" s="267"/>
      <c r="BV513" s="267"/>
      <c r="BW513" s="267"/>
      <c r="BX513" s="267"/>
      <c r="BY513" s="267"/>
      <c r="BZ513" s="267"/>
    </row>
    <row r="514" spans="1:88" ht="12.75" hidden="1" customHeight="1" outlineLevel="1">
      <c r="A514" s="2"/>
      <c r="B514" s="1"/>
      <c r="C514" s="133"/>
      <c r="D514" s="134"/>
      <c r="E514" s="121"/>
      <c r="F514" s="121"/>
      <c r="G514" s="899"/>
      <c r="H514" s="132"/>
      <c r="I514" s="132"/>
      <c r="J514" s="132"/>
      <c r="K514" s="132"/>
      <c r="L514" s="132"/>
      <c r="M514" s="132"/>
      <c r="N514" s="132"/>
      <c r="O514" s="132"/>
      <c r="P514" s="132"/>
      <c r="Q514" s="132"/>
      <c r="R514" s="132"/>
      <c r="S514" s="132"/>
      <c r="T514" s="132"/>
      <c r="U514" s="132"/>
      <c r="V514" s="132"/>
      <c r="W514" s="132"/>
      <c r="X514" s="132"/>
      <c r="Y514" s="132"/>
      <c r="Z514" s="132"/>
      <c r="AA514" s="132"/>
      <c r="AB514" s="132"/>
      <c r="AC514" s="132"/>
      <c r="AD514" s="132"/>
      <c r="AE514" s="132"/>
      <c r="AF514" s="132"/>
      <c r="AG514" s="132"/>
      <c r="AH514" s="132"/>
      <c r="AI514" s="132"/>
      <c r="AJ514" s="132"/>
      <c r="AK514" s="132"/>
      <c r="AL514" s="132"/>
      <c r="AM514" s="132"/>
      <c r="AN514" s="132"/>
      <c r="AO514" s="132"/>
      <c r="AP514" s="132"/>
      <c r="AQ514" s="132"/>
      <c r="AR514" s="132"/>
      <c r="AS514" s="132"/>
      <c r="AT514" s="132"/>
      <c r="AU514" s="132"/>
      <c r="AV514" s="132"/>
      <c r="AW514" s="132"/>
      <c r="AX514" s="132"/>
      <c r="AY514" s="132"/>
      <c r="AZ514" s="132"/>
      <c r="BA514" s="132"/>
      <c r="BB514" s="132"/>
      <c r="BC514" s="132"/>
      <c r="BD514" s="132"/>
      <c r="BE514" s="132"/>
      <c r="BF514" s="132"/>
      <c r="BG514" s="132"/>
      <c r="BH514" s="132"/>
      <c r="BI514" s="132"/>
    </row>
    <row r="515" spans="1:88" ht="12.75" hidden="1" customHeight="1" outlineLevel="1">
      <c r="A515" s="2"/>
      <c r="B515" s="1"/>
      <c r="C515" s="146" t="str">
        <f>+POB!B5</f>
        <v>POB</v>
      </c>
      <c r="D515" s="146" t="str">
        <f>+POB!B4</f>
        <v>Población total</v>
      </c>
      <c r="E515" s="147"/>
      <c r="F515" s="147" t="s">
        <v>581</v>
      </c>
      <c r="G515" s="63"/>
      <c r="H515" s="1382" t="s">
        <v>242</v>
      </c>
      <c r="I515" s="1382"/>
      <c r="J515" s="1382"/>
      <c r="K515" s="1382"/>
      <c r="L515" s="1382"/>
      <c r="M515" s="1382"/>
      <c r="N515" s="1382"/>
      <c r="O515" s="1382"/>
      <c r="P515" s="1382"/>
      <c r="Q515" s="1382"/>
      <c r="R515" s="1382"/>
      <c r="S515" s="1382"/>
      <c r="T515" s="1382"/>
      <c r="U515" s="1382"/>
      <c r="V515" s="1382"/>
      <c r="W515" s="1382"/>
      <c r="X515" s="1370" t="s">
        <v>560</v>
      </c>
      <c r="Y515" s="1370"/>
      <c r="Z515" s="1370"/>
      <c r="AA515" s="1370"/>
      <c r="AB515" s="1370"/>
      <c r="AC515" s="1370"/>
      <c r="AD515" s="1370"/>
      <c r="AE515" s="1370"/>
      <c r="AF515" s="1370"/>
      <c r="AG515" s="1370"/>
      <c r="AH515" s="1370"/>
      <c r="AI515" s="1370"/>
      <c r="AJ515" s="1370"/>
      <c r="AK515" s="1370"/>
      <c r="AL515" s="1370"/>
      <c r="AM515" s="1370"/>
      <c r="AN515" s="1370"/>
      <c r="AO515" s="1370"/>
      <c r="AP515" s="1370"/>
      <c r="AQ515" s="1370"/>
      <c r="AR515" s="1370"/>
      <c r="AS515" s="1370"/>
      <c r="AT515" s="1370"/>
      <c r="AU515" s="1370"/>
      <c r="AV515" s="1370"/>
      <c r="AW515" s="1370"/>
      <c r="AX515" s="1370"/>
      <c r="AY515" s="1370"/>
      <c r="AZ515" s="1370"/>
      <c r="BA515" s="1370"/>
      <c r="BB515" s="1370"/>
      <c r="BC515" s="1370"/>
      <c r="BD515" s="1370"/>
      <c r="BE515" s="1370"/>
      <c r="BF515" s="1370"/>
      <c r="BG515" s="1370"/>
      <c r="BH515" s="1370"/>
      <c r="BI515" s="1370"/>
      <c r="BJ515" s="1370"/>
      <c r="BK515" s="1370"/>
      <c r="BL515" s="1370"/>
      <c r="BM515" s="1370"/>
      <c r="BN515" s="1370"/>
      <c r="BO515" s="1370"/>
      <c r="BP515" s="1370"/>
      <c r="BQ515" s="1370"/>
      <c r="BR515" s="1370"/>
      <c r="BS515" s="1370"/>
      <c r="BT515" s="1370"/>
      <c r="BU515" s="1370"/>
      <c r="BV515" s="1370"/>
      <c r="BW515" s="1370"/>
      <c r="BX515" s="1370"/>
      <c r="BY515" s="1370"/>
      <c r="BZ515" s="1370"/>
    </row>
    <row r="516" spans="1:88" ht="12.75" hidden="1" customHeight="1" outlineLevel="1">
      <c r="A516" s="12"/>
      <c r="B516" s="1"/>
      <c r="C516" s="146" t="str">
        <f>+POB!C5</f>
        <v>[0 - 15]</v>
      </c>
      <c r="D516" s="146" t="str">
        <f>+POB!C4</f>
        <v>Población entre 0 y 15 años</v>
      </c>
      <c r="E516" s="147"/>
      <c r="F516" s="147" t="s">
        <v>581</v>
      </c>
      <c r="G516" s="63"/>
      <c r="H516" s="277"/>
      <c r="I516" s="277"/>
      <c r="J516" s="277"/>
      <c r="K516" s="277"/>
      <c r="L516" s="277"/>
      <c r="M516" s="277"/>
      <c r="N516" s="277"/>
      <c r="O516" s="277"/>
      <c r="P516" s="277"/>
      <c r="Q516" s="277"/>
      <c r="R516" s="277"/>
      <c r="S516" s="277"/>
      <c r="T516" s="277"/>
      <c r="U516" s="277"/>
      <c r="V516" s="277"/>
      <c r="W516" s="277"/>
      <c r="X516" s="1370" t="s">
        <v>560</v>
      </c>
      <c r="Y516" s="1370"/>
      <c r="Z516" s="1370"/>
      <c r="AA516" s="1370"/>
      <c r="AB516" s="1370"/>
      <c r="AC516" s="1370"/>
      <c r="AD516" s="1370"/>
      <c r="AE516" s="1370"/>
      <c r="AF516" s="1370"/>
      <c r="AG516" s="1370"/>
      <c r="AH516" s="1370"/>
      <c r="AI516" s="1370"/>
      <c r="AJ516" s="1370"/>
      <c r="AK516" s="1370"/>
      <c r="AL516" s="1370"/>
      <c r="AM516" s="1370"/>
      <c r="AN516" s="1370"/>
      <c r="AO516" s="1370"/>
      <c r="AP516" s="1370"/>
      <c r="AQ516" s="1370"/>
      <c r="AR516" s="1370"/>
      <c r="AS516" s="1370"/>
      <c r="AT516" s="1370"/>
      <c r="AU516" s="1370"/>
      <c r="AV516" s="1370"/>
      <c r="AW516" s="1370"/>
      <c r="AX516" s="1370"/>
      <c r="AY516" s="1370"/>
      <c r="AZ516" s="1370"/>
      <c r="BA516" s="1370"/>
      <c r="BB516" s="1370"/>
      <c r="BC516" s="1370"/>
      <c r="BD516" s="1370"/>
      <c r="BE516" s="1370"/>
      <c r="BF516" s="1370"/>
      <c r="BG516" s="1370"/>
      <c r="BH516" s="1370"/>
      <c r="BI516" s="1370"/>
      <c r="BJ516" s="1370"/>
      <c r="BK516" s="1370"/>
      <c r="BL516" s="1370"/>
      <c r="BM516" s="1370"/>
      <c r="BN516" s="1370"/>
      <c r="BO516" s="1370"/>
      <c r="BP516" s="1370"/>
      <c r="BQ516" s="1370"/>
      <c r="BR516" s="1370"/>
      <c r="BS516" s="1370"/>
      <c r="BT516" s="1370"/>
      <c r="BU516" s="1370"/>
      <c r="BV516" s="1370"/>
      <c r="BW516" s="1370"/>
      <c r="BX516" s="1370"/>
      <c r="BY516" s="1370"/>
      <c r="BZ516" s="1370"/>
    </row>
    <row r="517" spans="1:88" ht="12.75" hidden="1" customHeight="1" outlineLevel="1">
      <c r="A517" s="12"/>
      <c r="B517" s="1"/>
      <c r="C517" s="146" t="str">
        <f>+POB!D5</f>
        <v>[16 - 64]</v>
      </c>
      <c r="D517" s="146" t="str">
        <f>+POB!D4</f>
        <v>Población entre 16 y 64 años</v>
      </c>
      <c r="E517" s="147"/>
      <c r="F517" s="147" t="s">
        <v>581</v>
      </c>
      <c r="G517" s="63"/>
      <c r="H517" s="277"/>
      <c r="I517" s="277"/>
      <c r="J517" s="277"/>
      <c r="K517" s="277"/>
      <c r="L517" s="277"/>
      <c r="M517" s="277"/>
      <c r="N517" s="277"/>
      <c r="O517" s="277"/>
      <c r="P517" s="277"/>
      <c r="Q517" s="277"/>
      <c r="R517" s="277"/>
      <c r="S517" s="277"/>
      <c r="T517" s="277"/>
      <c r="U517" s="277"/>
      <c r="V517" s="277"/>
      <c r="W517" s="277"/>
      <c r="X517" s="1370" t="s">
        <v>560</v>
      </c>
      <c r="Y517" s="1370"/>
      <c r="Z517" s="1370"/>
      <c r="AA517" s="1370"/>
      <c r="AB517" s="1370"/>
      <c r="AC517" s="1370"/>
      <c r="AD517" s="1370"/>
      <c r="AE517" s="1370"/>
      <c r="AF517" s="1370"/>
      <c r="AG517" s="1370"/>
      <c r="AH517" s="1370"/>
      <c r="AI517" s="1370"/>
      <c r="AJ517" s="1370"/>
      <c r="AK517" s="1370"/>
      <c r="AL517" s="1370"/>
      <c r="AM517" s="1370"/>
      <c r="AN517" s="1370"/>
      <c r="AO517" s="1370"/>
      <c r="AP517" s="1370"/>
      <c r="AQ517" s="1370"/>
      <c r="AR517" s="1370"/>
      <c r="AS517" s="1370"/>
      <c r="AT517" s="1370"/>
      <c r="AU517" s="1370"/>
      <c r="AV517" s="1370"/>
      <c r="AW517" s="1370"/>
      <c r="AX517" s="1370"/>
      <c r="AY517" s="1370"/>
      <c r="AZ517" s="1370"/>
      <c r="BA517" s="1370"/>
      <c r="BB517" s="1370"/>
      <c r="BC517" s="1370"/>
      <c r="BD517" s="1370"/>
      <c r="BE517" s="1370"/>
      <c r="BF517" s="1370"/>
      <c r="BG517" s="1370"/>
      <c r="BH517" s="1370"/>
      <c r="BI517" s="1370"/>
      <c r="BJ517" s="1370"/>
      <c r="BK517" s="1370"/>
      <c r="BL517" s="1370"/>
      <c r="BM517" s="1370"/>
      <c r="BN517" s="1370"/>
      <c r="BO517" s="1370"/>
      <c r="BP517" s="1370"/>
      <c r="BQ517" s="1370"/>
      <c r="BR517" s="1370"/>
      <c r="BS517" s="1370"/>
      <c r="BT517" s="1370"/>
      <c r="BU517" s="1370"/>
      <c r="BV517" s="1370"/>
      <c r="BW517" s="1370"/>
      <c r="BX517" s="1370"/>
      <c r="BY517" s="1370"/>
      <c r="BZ517" s="1370"/>
    </row>
    <row r="518" spans="1:88" ht="12.75" hidden="1" customHeight="1" outlineLevel="1">
      <c r="A518" s="12"/>
      <c r="B518" s="1"/>
      <c r="C518" s="363" t="str">
        <f>+POB!E5</f>
        <v>[15 - 64]
(AMECO)</v>
      </c>
      <c r="D518" s="363" t="str">
        <f>+POB!E4</f>
        <v>Población entre 15 y 64 años (AMECO)</v>
      </c>
      <c r="E518" s="364"/>
      <c r="F518" s="147" t="s">
        <v>581</v>
      </c>
      <c r="G518" s="63"/>
      <c r="H518" s="277"/>
      <c r="I518" s="277"/>
      <c r="J518" s="277"/>
      <c r="K518" s="277"/>
      <c r="L518" s="277"/>
      <c r="M518" s="277"/>
      <c r="N518" s="1381" t="s">
        <v>177</v>
      </c>
      <c r="O518" s="1381"/>
      <c r="P518" s="1381"/>
      <c r="Q518" s="1381"/>
      <c r="R518" s="1381"/>
      <c r="S518" s="1381"/>
      <c r="T518" s="1381"/>
      <c r="U518" s="1381"/>
      <c r="V518" s="1381"/>
      <c r="W518" s="1381"/>
      <c r="X518" s="1381"/>
      <c r="Y518" s="1381"/>
      <c r="Z518" s="1381"/>
      <c r="AA518" s="1381"/>
      <c r="AB518" s="1381"/>
      <c r="AC518" s="1381"/>
      <c r="AD518" s="1381"/>
      <c r="AE518" s="1381"/>
      <c r="AF518" s="1381"/>
      <c r="AG518" s="1381"/>
      <c r="AH518" s="1381"/>
      <c r="AI518" s="1381"/>
      <c r="AJ518" s="1381"/>
      <c r="AK518" s="1381"/>
      <c r="AL518" s="1381"/>
      <c r="AM518" s="1381"/>
      <c r="AN518" s="1381"/>
      <c r="AO518" s="1381"/>
      <c r="AP518" s="1381"/>
      <c r="AQ518" s="1381"/>
      <c r="AR518" s="1381"/>
      <c r="AS518" s="1381"/>
      <c r="AT518" s="1381"/>
      <c r="AU518" s="1381"/>
      <c r="AV518" s="1381"/>
      <c r="AW518" s="1381"/>
      <c r="AX518" s="1381"/>
      <c r="AY518" s="1381"/>
      <c r="AZ518" s="1381"/>
      <c r="BA518" s="1381"/>
      <c r="BB518" s="1381"/>
      <c r="BC518" s="1381"/>
      <c r="BD518" s="1381"/>
      <c r="BE518" s="1381"/>
      <c r="BF518" s="1381"/>
      <c r="BG518" s="1381"/>
      <c r="BH518" s="1381"/>
      <c r="BI518" s="1381"/>
      <c r="BJ518" s="1381"/>
      <c r="BK518" s="1381"/>
      <c r="BL518" s="1381"/>
      <c r="BM518" s="1381"/>
      <c r="BN518" s="1381"/>
      <c r="BO518" s="1381"/>
      <c r="BP518" s="1381"/>
      <c r="BQ518" s="1381"/>
      <c r="BR518" s="1381"/>
      <c r="BS518" s="1381"/>
      <c r="BT518" s="1381"/>
      <c r="BU518" s="1381"/>
      <c r="BV518" s="1381"/>
      <c r="BW518" s="1381"/>
      <c r="BX518" s="1381"/>
      <c r="BY518" s="1381"/>
      <c r="BZ518" s="1381"/>
    </row>
    <row r="519" spans="1:88" ht="12.75" hidden="1" customHeight="1" outlineLevel="1">
      <c r="A519" s="12"/>
      <c r="B519" s="1"/>
      <c r="C519" s="146" t="str">
        <f>+POB!F5</f>
        <v>[65 - ]</v>
      </c>
      <c r="D519" s="146" t="str">
        <f>+POB!F4</f>
        <v>Población mayor de 65 años</v>
      </c>
      <c r="E519" s="147"/>
      <c r="F519" s="147" t="s">
        <v>581</v>
      </c>
      <c r="G519" s="63"/>
      <c r="H519" s="277"/>
      <c r="I519" s="277"/>
      <c r="J519" s="277"/>
      <c r="K519" s="277"/>
      <c r="L519" s="277"/>
      <c r="M519" s="277"/>
      <c r="N519" s="277"/>
      <c r="O519" s="277"/>
      <c r="P519" s="277"/>
      <c r="Q519" s="277"/>
      <c r="R519" s="277"/>
      <c r="S519" s="277"/>
      <c r="T519" s="277"/>
      <c r="U519" s="277"/>
      <c r="V519" s="277"/>
      <c r="W519" s="277"/>
      <c r="X519" s="1370" t="s">
        <v>560</v>
      </c>
      <c r="Y519" s="1370"/>
      <c r="Z519" s="1370"/>
      <c r="AA519" s="1370"/>
      <c r="AB519" s="1370"/>
      <c r="AC519" s="1370"/>
      <c r="AD519" s="1370"/>
      <c r="AE519" s="1370"/>
      <c r="AF519" s="1370"/>
      <c r="AG519" s="1370"/>
      <c r="AH519" s="1370"/>
      <c r="AI519" s="1370"/>
      <c r="AJ519" s="1370"/>
      <c r="AK519" s="1370"/>
      <c r="AL519" s="1370"/>
      <c r="AM519" s="1370"/>
      <c r="AN519" s="1370"/>
      <c r="AO519" s="1370"/>
      <c r="AP519" s="1370"/>
      <c r="AQ519" s="1370"/>
      <c r="AR519" s="1370"/>
      <c r="AS519" s="1370"/>
      <c r="AT519" s="1370"/>
      <c r="AU519" s="1370"/>
      <c r="AV519" s="1370"/>
      <c r="AW519" s="1370"/>
      <c r="AX519" s="1370"/>
      <c r="AY519" s="1370"/>
      <c r="AZ519" s="1370"/>
      <c r="BA519" s="1370"/>
      <c r="BB519" s="1370"/>
      <c r="BC519" s="1370"/>
      <c r="BD519" s="1370"/>
      <c r="BE519" s="1370"/>
      <c r="BF519" s="1370"/>
      <c r="BG519" s="1370"/>
      <c r="BH519" s="1370"/>
      <c r="BI519" s="1370"/>
      <c r="BJ519" s="1370"/>
      <c r="BK519" s="1370"/>
      <c r="BL519" s="1370"/>
      <c r="BM519" s="1370"/>
      <c r="BN519" s="1370"/>
      <c r="BO519" s="1370"/>
      <c r="BP519" s="1370"/>
      <c r="BQ519" s="1370"/>
      <c r="BR519" s="1370"/>
      <c r="BS519" s="1370"/>
      <c r="BT519" s="1370"/>
      <c r="BU519" s="1370"/>
      <c r="BV519" s="1370"/>
      <c r="BW519" s="1370"/>
      <c r="BX519" s="1370"/>
      <c r="BY519" s="1370"/>
      <c r="BZ519" s="1370"/>
    </row>
    <row r="520" spans="1:88" ht="12.75" hidden="1" customHeight="1" outlineLevel="1">
      <c r="A520" s="12"/>
      <c r="B520" s="1"/>
      <c r="C520" s="146" t="str">
        <f>+POB!G5</f>
        <v>[16 - ]</v>
      </c>
      <c r="D520" s="146" t="str">
        <f>+POB!G4</f>
        <v>Población mayor de 16 años</v>
      </c>
      <c r="E520" s="147"/>
      <c r="F520" s="147" t="s">
        <v>581</v>
      </c>
      <c r="G520" s="899"/>
      <c r="H520" s="125"/>
      <c r="I520" s="125"/>
      <c r="J520" s="125"/>
      <c r="K520" s="125"/>
      <c r="L520" s="125"/>
      <c r="M520" s="125"/>
      <c r="N520" s="125"/>
      <c r="O520" s="125"/>
      <c r="P520" s="125"/>
      <c r="Q520" s="125"/>
      <c r="R520" s="125"/>
      <c r="S520" s="125"/>
      <c r="T520" s="125"/>
      <c r="U520" s="125"/>
      <c r="V520" s="125"/>
      <c r="W520" s="125"/>
      <c r="X520" s="1370" t="s">
        <v>560</v>
      </c>
      <c r="Y520" s="1370"/>
      <c r="Z520" s="1370"/>
      <c r="AA520" s="1370"/>
      <c r="AB520" s="1370"/>
      <c r="AC520" s="1370"/>
      <c r="AD520" s="1370"/>
      <c r="AE520" s="1370"/>
      <c r="AF520" s="1370"/>
      <c r="AG520" s="1370"/>
      <c r="AH520" s="1370"/>
      <c r="AI520" s="1370"/>
      <c r="AJ520" s="1370"/>
      <c r="AK520" s="1370"/>
      <c r="AL520" s="1370"/>
      <c r="AM520" s="1370"/>
      <c r="AN520" s="1370"/>
      <c r="AO520" s="1370"/>
      <c r="AP520" s="1370"/>
      <c r="AQ520" s="1370"/>
      <c r="AR520" s="1370"/>
      <c r="AS520" s="1370"/>
      <c r="AT520" s="1370"/>
      <c r="AU520" s="1370"/>
      <c r="AV520" s="1370"/>
      <c r="AW520" s="1370"/>
      <c r="AX520" s="1370"/>
      <c r="AY520" s="1370"/>
      <c r="AZ520" s="1370"/>
      <c r="BA520" s="1370"/>
      <c r="BB520" s="1370"/>
      <c r="BC520" s="1370"/>
      <c r="BD520" s="1370"/>
      <c r="BE520" s="1370"/>
      <c r="BF520" s="1370"/>
      <c r="BG520" s="1370"/>
      <c r="BH520" s="1370"/>
      <c r="BI520" s="1370"/>
      <c r="BJ520" s="1370"/>
      <c r="BK520" s="1370"/>
      <c r="BL520" s="1370"/>
      <c r="BM520" s="1370"/>
      <c r="BN520" s="1370"/>
      <c r="BO520" s="1370"/>
      <c r="BP520" s="1370"/>
      <c r="BQ520" s="1370"/>
      <c r="BR520" s="1370"/>
      <c r="BS520" s="1370"/>
      <c r="BT520" s="1370"/>
      <c r="BU520" s="1370"/>
      <c r="BV520" s="1370"/>
      <c r="BW520" s="1370"/>
      <c r="BX520" s="1370"/>
      <c r="BY520" s="1370"/>
      <c r="BZ520" s="1370"/>
    </row>
    <row r="521" spans="1:88" ht="12.75" hidden="1" customHeight="1" outlineLevel="1">
      <c r="A521" s="12"/>
      <c r="B521" s="1"/>
      <c r="C521" s="133"/>
      <c r="D521" s="121"/>
      <c r="E521" s="121"/>
      <c r="F521" s="160"/>
      <c r="G521" s="899"/>
      <c r="H521" s="125"/>
      <c r="I521" s="125"/>
      <c r="J521" s="125"/>
      <c r="K521" s="125"/>
      <c r="L521" s="125"/>
      <c r="M521" s="125"/>
      <c r="N521" s="125"/>
      <c r="O521" s="125"/>
      <c r="P521" s="125"/>
      <c r="Q521" s="125"/>
      <c r="R521" s="125"/>
      <c r="S521" s="125"/>
      <c r="T521" s="125"/>
      <c r="U521" s="125"/>
      <c r="V521" s="125"/>
      <c r="W521" s="125"/>
      <c r="X521" s="125"/>
      <c r="Y521" s="125"/>
      <c r="Z521" s="125"/>
      <c r="AA521" s="125"/>
      <c r="AB521" s="125"/>
      <c r="AC521" s="125"/>
      <c r="AD521" s="125"/>
      <c r="AE521" s="125"/>
      <c r="AF521" s="125"/>
      <c r="AG521" s="125"/>
      <c r="AH521" s="125"/>
      <c r="AI521" s="125"/>
      <c r="AJ521" s="125"/>
      <c r="AK521" s="125"/>
      <c r="AL521" s="125"/>
      <c r="AM521" s="125"/>
      <c r="AN521" s="125"/>
      <c r="AO521" s="125"/>
      <c r="AP521" s="125"/>
      <c r="AQ521" s="125"/>
      <c r="AR521" s="125"/>
      <c r="AS521" s="125"/>
      <c r="AT521" s="125"/>
      <c r="AU521" s="125"/>
      <c r="AV521" s="125"/>
      <c r="AW521" s="125"/>
      <c r="AX521" s="125"/>
      <c r="AY521" s="125"/>
      <c r="AZ521" s="125"/>
      <c r="BA521" s="125"/>
      <c r="BB521" s="125"/>
      <c r="BC521" s="125"/>
      <c r="BD521" s="125"/>
      <c r="BE521" s="125"/>
      <c r="BF521" s="125"/>
      <c r="BG521" s="125"/>
      <c r="BH521" s="125"/>
      <c r="BI521" s="125"/>
    </row>
    <row r="522" spans="1:88" ht="12.75" customHeight="1" collapsed="1">
      <c r="A522" s="12"/>
      <c r="B522" s="1"/>
      <c r="C522" s="141"/>
      <c r="D522" s="121"/>
      <c r="E522" s="121"/>
      <c r="F522" s="160"/>
      <c r="G522" s="899"/>
      <c r="H522" s="125"/>
      <c r="I522" s="125"/>
      <c r="J522" s="125"/>
      <c r="K522" s="125"/>
      <c r="L522" s="125"/>
      <c r="M522" s="125"/>
      <c r="N522" s="125"/>
      <c r="O522" s="125"/>
      <c r="P522" s="125"/>
      <c r="Q522" s="125"/>
      <c r="R522" s="125"/>
      <c r="S522" s="125"/>
      <c r="T522" s="125"/>
      <c r="U522" s="125"/>
      <c r="V522" s="125"/>
      <c r="W522" s="125"/>
      <c r="X522" s="125"/>
      <c r="Y522" s="125"/>
      <c r="Z522" s="125"/>
      <c r="AA522" s="125"/>
      <c r="AB522" s="125"/>
      <c r="AC522" s="125"/>
      <c r="AD522" s="125"/>
      <c r="AE522" s="125"/>
      <c r="AF522" s="125"/>
      <c r="AG522" s="125"/>
      <c r="AH522" s="125"/>
      <c r="AI522" s="125"/>
      <c r="AJ522" s="125"/>
      <c r="AK522" s="125"/>
      <c r="AL522" s="125"/>
      <c r="AM522" s="125"/>
      <c r="AN522" s="125"/>
      <c r="AO522" s="125"/>
      <c r="AP522" s="125"/>
      <c r="AQ522" s="125"/>
      <c r="AR522" s="125"/>
      <c r="AS522" s="125"/>
      <c r="AT522" s="125"/>
      <c r="AU522" s="125"/>
      <c r="AV522" s="125"/>
      <c r="AW522" s="125"/>
      <c r="AX522" s="125"/>
      <c r="AY522" s="125"/>
      <c r="AZ522" s="125"/>
      <c r="BA522" s="125"/>
      <c r="BB522" s="125"/>
      <c r="BC522" s="125"/>
      <c r="BD522" s="125"/>
      <c r="BE522" s="125"/>
      <c r="BF522" s="125"/>
      <c r="BG522" s="125"/>
      <c r="BH522" s="125"/>
      <c r="BI522" s="125"/>
    </row>
    <row r="523" spans="1:88" ht="12.75" customHeight="1">
      <c r="A523" s="124" t="s">
        <v>851</v>
      </c>
      <c r="B523" s="266" t="str">
        <f>+'MDO. TRABAJO'!B1</f>
        <v>CUADRO 25:    MERCADO DE TRABAJO</v>
      </c>
      <c r="C523" s="268"/>
      <c r="D523" s="267"/>
      <c r="E523" s="267"/>
      <c r="F523" s="267"/>
      <c r="G523" s="267"/>
      <c r="H523" s="721"/>
      <c r="I523" s="721"/>
      <c r="J523" s="721"/>
      <c r="K523" s="721"/>
      <c r="L523" s="721"/>
      <c r="M523" s="721"/>
      <c r="N523" s="721"/>
      <c r="O523" s="721"/>
      <c r="P523" s="721"/>
      <c r="Q523" s="721"/>
      <c r="R523" s="267"/>
      <c r="S523" s="267"/>
      <c r="T523" s="267"/>
      <c r="U523" s="267"/>
      <c r="V523" s="267"/>
      <c r="W523" s="267"/>
      <c r="X523" s="267"/>
      <c r="Y523" s="267"/>
      <c r="Z523" s="267"/>
      <c r="AA523" s="267"/>
      <c r="AB523" s="267"/>
      <c r="AC523" s="267"/>
      <c r="AD523" s="267"/>
      <c r="AE523" s="267"/>
      <c r="AF523" s="267"/>
      <c r="AG523" s="267"/>
      <c r="AH523" s="267"/>
      <c r="AI523" s="267"/>
      <c r="AJ523" s="267"/>
      <c r="AK523" s="267"/>
      <c r="AL523" s="267"/>
      <c r="AM523" s="267"/>
      <c r="AN523" s="267"/>
      <c r="AO523" s="267"/>
      <c r="AP523" s="267"/>
      <c r="AQ523" s="267"/>
      <c r="AR523" s="267"/>
      <c r="AS523" s="267"/>
      <c r="AT523" s="267"/>
      <c r="AU523" s="267"/>
      <c r="AV523" s="267"/>
      <c r="AW523" s="267"/>
      <c r="AX523" s="267"/>
      <c r="AY523" s="267"/>
      <c r="AZ523" s="267"/>
      <c r="BA523" s="267"/>
      <c r="BB523" s="267"/>
      <c r="BC523" s="267"/>
      <c r="BD523" s="267"/>
      <c r="BE523" s="267"/>
      <c r="BF523" s="267"/>
      <c r="BG523" s="267"/>
      <c r="BH523" s="267"/>
      <c r="BI523" s="267"/>
      <c r="BJ523" s="267"/>
      <c r="BK523" s="267"/>
      <c r="BL523" s="267"/>
      <c r="BM523" s="267"/>
      <c r="BN523" s="267"/>
      <c r="BO523" s="267"/>
      <c r="BP523" s="267"/>
      <c r="BQ523" s="267"/>
      <c r="BR523" s="267"/>
      <c r="BS523" s="267"/>
      <c r="BT523" s="267"/>
      <c r="BU523" s="267"/>
      <c r="BV523" s="267"/>
      <c r="BW523" s="267"/>
      <c r="BX523" s="267"/>
      <c r="BY523" s="267"/>
      <c r="BZ523" s="267"/>
      <c r="CA523" s="139"/>
      <c r="CB523" s="139"/>
      <c r="CC523" s="139"/>
      <c r="CD523" s="139"/>
      <c r="CE523" s="139"/>
      <c r="CF523" s="139"/>
      <c r="CG523" s="139"/>
      <c r="CH523" s="139"/>
      <c r="CI523" s="139"/>
      <c r="CJ523" s="139"/>
    </row>
    <row r="524" spans="1:88" ht="12.75" hidden="1" customHeight="1" outlineLevel="1">
      <c r="A524" s="2"/>
      <c r="B524" s="1"/>
      <c r="C524" s="133"/>
      <c r="D524" s="134"/>
      <c r="E524" s="121"/>
      <c r="F524" s="121"/>
      <c r="G524" s="899"/>
      <c r="H524" s="125"/>
      <c r="I524" s="125"/>
      <c r="J524" s="125"/>
      <c r="K524" s="125"/>
      <c r="L524" s="125"/>
      <c r="M524" s="125"/>
      <c r="N524" s="125"/>
      <c r="O524" s="125"/>
      <c r="P524" s="125"/>
      <c r="Q524" s="125"/>
      <c r="R524" s="125"/>
      <c r="S524" s="125"/>
      <c r="T524" s="125"/>
      <c r="U524" s="125"/>
      <c r="V524" s="125"/>
      <c r="W524" s="125"/>
      <c r="X524" s="125"/>
      <c r="Y524" s="125"/>
      <c r="Z524" s="125"/>
      <c r="AA524" s="125"/>
      <c r="AB524" s="125"/>
      <c r="AC524" s="125"/>
      <c r="AD524" s="125"/>
      <c r="AE524" s="125"/>
      <c r="AF524" s="125"/>
      <c r="AG524" s="125"/>
      <c r="AH524" s="125"/>
      <c r="AI524" s="125"/>
      <c r="AJ524" s="125"/>
      <c r="AK524" s="125"/>
      <c r="AL524" s="125"/>
      <c r="AM524" s="125"/>
      <c r="AN524" s="125"/>
      <c r="AO524" s="125"/>
      <c r="AP524" s="125"/>
      <c r="AQ524" s="125"/>
      <c r="AR524" s="125"/>
      <c r="AS524" s="125"/>
      <c r="AT524" s="125"/>
      <c r="AU524" s="125"/>
      <c r="AV524" s="125"/>
      <c r="AW524" s="125"/>
      <c r="AX524" s="125"/>
      <c r="AY524" s="125"/>
      <c r="AZ524" s="125"/>
      <c r="BA524" s="125"/>
      <c r="BB524" s="125"/>
      <c r="BC524" s="125"/>
      <c r="BD524" s="125"/>
      <c r="BE524" s="125"/>
      <c r="BF524" s="125"/>
      <c r="BG524" s="125"/>
      <c r="BH524" s="125"/>
      <c r="BI524" s="125"/>
    </row>
    <row r="525" spans="1:88" ht="12.75" hidden="1" customHeight="1" outlineLevel="1">
      <c r="A525" s="12"/>
      <c r="B525" s="1"/>
      <c r="C525" s="146" t="str">
        <f>+'MDO. TRABAJO'!B5</f>
        <v>Pob_Activa</v>
      </c>
      <c r="D525" s="146" t="str">
        <f>+'MDO. TRABAJO'!B4</f>
        <v>Población Activa</v>
      </c>
      <c r="E525" s="147"/>
      <c r="F525" s="147" t="s">
        <v>581</v>
      </c>
      <c r="G525" s="63"/>
      <c r="H525" s="131"/>
      <c r="I525" s="1373" t="s">
        <v>562</v>
      </c>
      <c r="J525" s="1373"/>
      <c r="K525" s="1373"/>
      <c r="L525" s="1373"/>
      <c r="M525" s="1373"/>
      <c r="N525" s="1373"/>
      <c r="O525" s="1373"/>
      <c r="P525" s="1373"/>
      <c r="Q525" s="1373"/>
      <c r="R525" s="1373"/>
      <c r="S525" s="1373"/>
      <c r="T525" s="1373"/>
      <c r="U525" s="1373"/>
      <c r="V525" s="1373"/>
      <c r="W525" s="1373"/>
      <c r="X525" s="1373"/>
      <c r="Y525" s="1373"/>
      <c r="Z525" s="1373"/>
      <c r="AA525" s="1373"/>
      <c r="AB525" s="1373"/>
      <c r="AC525" s="1373"/>
      <c r="AD525" s="1373"/>
      <c r="AE525" s="1373"/>
      <c r="AF525" s="1373"/>
      <c r="AG525" s="1373"/>
      <c r="AH525" s="1373"/>
      <c r="AI525" s="1373"/>
      <c r="AJ525" s="1373"/>
      <c r="AK525" s="1373"/>
      <c r="AL525" s="1373"/>
      <c r="AM525" s="1373"/>
      <c r="AN525" s="1373"/>
      <c r="AO525" s="1373"/>
      <c r="AP525" s="1373"/>
      <c r="AQ525" s="1373"/>
      <c r="AR525" s="1373"/>
      <c r="AS525" s="1373"/>
      <c r="AT525" s="1373"/>
      <c r="AU525" s="1373"/>
      <c r="AV525" s="1373"/>
      <c r="AW525" s="1373"/>
      <c r="AX525" s="1373"/>
      <c r="AY525" s="1373"/>
      <c r="AZ525" s="1373"/>
      <c r="BA525" s="1373"/>
      <c r="BB525" s="1373"/>
      <c r="BC525" s="1373"/>
      <c r="BD525" s="1373"/>
      <c r="BE525" s="1373"/>
      <c r="BF525" s="1373"/>
      <c r="BG525" s="1373"/>
      <c r="BH525" s="1373"/>
      <c r="BI525" s="1373"/>
      <c r="BJ525" s="1373"/>
      <c r="BK525" s="1373"/>
      <c r="BL525" s="1373"/>
      <c r="BM525" s="1373"/>
      <c r="BN525" s="1373"/>
      <c r="BO525" s="1373"/>
      <c r="BP525" s="1373"/>
      <c r="BQ525" s="1373"/>
      <c r="BR525" s="1373"/>
      <c r="BS525" s="1373"/>
      <c r="BT525" s="1373"/>
      <c r="BU525" s="1373"/>
      <c r="BV525" s="1373"/>
      <c r="BW525" s="1373"/>
      <c r="BX525" s="1373"/>
      <c r="BY525" s="1373"/>
      <c r="BZ525" s="1373"/>
    </row>
    <row r="526" spans="1:88" ht="12.75" hidden="1" customHeight="1" outlineLevel="1">
      <c r="A526" s="12"/>
      <c r="B526" s="1"/>
      <c r="C526" s="146" t="str">
        <f>+'MDO. TRABAJO'!C5</f>
        <v>Parados</v>
      </c>
      <c r="D526" s="146" t="str">
        <f>+'MDO. TRABAJO'!C4</f>
        <v>Parados totales</v>
      </c>
      <c r="E526" s="147"/>
      <c r="F526" s="147" t="s">
        <v>581</v>
      </c>
      <c r="G526" s="63"/>
      <c r="H526" s="131"/>
      <c r="I526" s="1373" t="s">
        <v>561</v>
      </c>
      <c r="J526" s="1373"/>
      <c r="K526" s="1373"/>
      <c r="L526" s="1373"/>
      <c r="M526" s="1373"/>
      <c r="N526" s="1373"/>
      <c r="O526" s="1373"/>
      <c r="P526" s="1373"/>
      <c r="Q526" s="1373"/>
      <c r="R526" s="1373"/>
      <c r="S526" s="1373"/>
      <c r="T526" s="1373"/>
      <c r="U526" s="1373"/>
      <c r="V526" s="1373"/>
      <c r="W526" s="1373"/>
      <c r="X526" s="1373"/>
      <c r="Y526" s="1373"/>
      <c r="Z526" s="1373"/>
      <c r="AA526" s="1373"/>
      <c r="AB526" s="1373"/>
      <c r="AC526" s="1373"/>
      <c r="AD526" s="1373"/>
      <c r="AE526" s="1373"/>
      <c r="AF526" s="1373"/>
      <c r="AG526" s="1373"/>
      <c r="AH526" s="1373"/>
      <c r="AI526" s="1373"/>
      <c r="AJ526" s="1373"/>
      <c r="AK526" s="1373"/>
      <c r="AL526" s="1373"/>
      <c r="AM526" s="1373"/>
      <c r="AN526" s="1373"/>
      <c r="AO526" s="1373"/>
      <c r="AP526" s="1373"/>
      <c r="AQ526" s="1373"/>
      <c r="AR526" s="1373"/>
      <c r="AS526" s="1373"/>
      <c r="AT526" s="1373"/>
      <c r="AU526" s="1373"/>
      <c r="AV526" s="1373"/>
      <c r="AW526" s="1373"/>
      <c r="AX526" s="1373"/>
      <c r="AY526" s="1373"/>
      <c r="AZ526" s="1373"/>
      <c r="BA526" s="1373"/>
      <c r="BB526" s="1373"/>
      <c r="BC526" s="1373"/>
      <c r="BD526" s="1373"/>
      <c r="BE526" s="1373"/>
      <c r="BF526" s="1373"/>
      <c r="BG526" s="1373"/>
      <c r="BH526" s="1373"/>
      <c r="BI526" s="1373"/>
      <c r="BJ526" s="1373"/>
      <c r="BK526" s="1373"/>
      <c r="BL526" s="1373"/>
      <c r="BM526" s="1373"/>
      <c r="BN526" s="1373"/>
      <c r="BO526" s="1373"/>
      <c r="BP526" s="1373"/>
      <c r="BQ526" s="1373"/>
      <c r="BR526" s="1373"/>
      <c r="BS526" s="1373"/>
      <c r="BT526" s="1373"/>
      <c r="BU526" s="1373"/>
      <c r="BV526" s="1373"/>
      <c r="BW526" s="1373"/>
      <c r="BX526" s="1373"/>
      <c r="BY526" s="1373"/>
      <c r="BZ526" s="1373"/>
    </row>
    <row r="527" spans="1:88" ht="12.75" hidden="1" customHeight="1" outlineLevel="1">
      <c r="A527" s="12"/>
      <c r="B527" s="1"/>
      <c r="C527" s="146" t="str">
        <f>+'MDO. TRABAJO'!D5</f>
        <v>Ocupados</v>
      </c>
      <c r="D527" s="146" t="str">
        <f>+'MDO. TRABAJO'!D4</f>
        <v>Ocupados</v>
      </c>
      <c r="E527" s="147"/>
      <c r="F527" s="147" t="s">
        <v>581</v>
      </c>
      <c r="G527" s="63"/>
      <c r="H527" s="125"/>
      <c r="I527" s="1371" t="s">
        <v>564</v>
      </c>
      <c r="J527" s="1371"/>
      <c r="K527" s="1371"/>
      <c r="L527" s="1371"/>
      <c r="M527" s="1371"/>
      <c r="N527" s="1371"/>
      <c r="O527" s="1371"/>
      <c r="P527" s="1371"/>
      <c r="Q527" s="1371"/>
      <c r="R527" s="1371"/>
      <c r="S527" s="1371"/>
      <c r="T527" s="1371"/>
      <c r="U527" s="1371"/>
      <c r="V527" s="1371"/>
      <c r="W527" s="1371"/>
      <c r="X527" s="1371"/>
      <c r="Y527" s="1373" t="s">
        <v>570</v>
      </c>
      <c r="Z527" s="1373"/>
      <c r="AA527" s="1373"/>
      <c r="AB527" s="1373"/>
      <c r="AC527" s="1373"/>
      <c r="AD527" s="1373"/>
      <c r="AE527" s="1373"/>
      <c r="AF527" s="1373"/>
      <c r="AG527" s="1373"/>
      <c r="AH527" s="1373"/>
      <c r="AI527" s="1373"/>
      <c r="AJ527" s="1373"/>
      <c r="AK527" s="1373"/>
      <c r="AL527" s="1373"/>
      <c r="AM527" s="1373"/>
      <c r="AN527" s="1373"/>
      <c r="AO527" s="1373"/>
      <c r="AP527" s="1373"/>
      <c r="AQ527" s="1373"/>
      <c r="AR527" s="1373"/>
      <c r="AS527" s="1373"/>
      <c r="AT527" s="1373"/>
      <c r="AU527" s="1373"/>
      <c r="AV527" s="1373"/>
      <c r="AW527" s="1371" t="s">
        <v>967</v>
      </c>
      <c r="AX527" s="1371"/>
      <c r="AY527" s="1371"/>
      <c r="AZ527" s="1371"/>
      <c r="BA527" s="1371"/>
      <c r="BB527" s="1371"/>
      <c r="BC527" s="1371"/>
      <c r="BD527" s="1371"/>
      <c r="BE527" s="1371"/>
      <c r="BF527" s="1371"/>
      <c r="BG527" s="1371"/>
      <c r="BH527" s="1371"/>
      <c r="BI527" s="1371"/>
      <c r="BJ527" s="1371"/>
      <c r="BK527" s="1371"/>
      <c r="BL527" s="1371"/>
      <c r="BM527" s="1371"/>
      <c r="BN527" s="1371"/>
      <c r="BO527" s="1371"/>
      <c r="BP527" s="1371"/>
      <c r="BQ527" s="1371"/>
      <c r="BR527" s="1371"/>
      <c r="BS527" s="1371"/>
      <c r="BT527" s="1371"/>
      <c r="BU527" s="1371"/>
      <c r="BV527" s="1371"/>
      <c r="BW527" s="1371"/>
      <c r="BX527" s="1371"/>
      <c r="BY527" s="1371"/>
      <c r="BZ527" s="1371"/>
    </row>
    <row r="528" spans="1:88" ht="12.75" hidden="1" customHeight="1" outlineLevel="1">
      <c r="A528" s="12"/>
      <c r="B528" s="1"/>
      <c r="C528" s="146" t="str">
        <f>+'MDO. TRABAJO'!E5</f>
        <v>Asalariados</v>
      </c>
      <c r="D528" s="146" t="str">
        <f>+'MDO. TRABAJO'!E4</f>
        <v>Asalariados</v>
      </c>
      <c r="E528" s="147"/>
      <c r="F528" s="147" t="s">
        <v>581</v>
      </c>
      <c r="G528" s="63"/>
      <c r="H528" s="131"/>
      <c r="I528" s="1371" t="s">
        <v>575</v>
      </c>
      <c r="J528" s="1371"/>
      <c r="K528" s="1371"/>
      <c r="L528" s="1371"/>
      <c r="M528" s="1371"/>
      <c r="N528" s="1371"/>
      <c r="O528" s="1371"/>
      <c r="P528" s="1371"/>
      <c r="Q528" s="1371"/>
      <c r="R528" s="1371"/>
      <c r="S528" s="1371"/>
      <c r="T528" s="1371"/>
      <c r="U528" s="1371"/>
      <c r="V528" s="1371"/>
      <c r="W528" s="1371"/>
      <c r="X528" s="1371"/>
      <c r="Y528" s="1371"/>
      <c r="Z528" s="1371"/>
      <c r="AA528" s="1371"/>
      <c r="AB528" s="1371"/>
      <c r="AC528" s="1371"/>
      <c r="AD528" s="1371"/>
      <c r="AE528" s="1371"/>
      <c r="AF528" s="1371"/>
      <c r="AG528" s="1371"/>
      <c r="AH528" s="1373" t="s">
        <v>574</v>
      </c>
      <c r="AI528" s="1373"/>
      <c r="AJ528" s="1373"/>
      <c r="AK528" s="1373"/>
      <c r="AL528" s="1373"/>
      <c r="AM528" s="1373"/>
      <c r="AN528" s="1373"/>
      <c r="AO528" s="1373"/>
      <c r="AP528" s="1373"/>
      <c r="AQ528" s="1373"/>
      <c r="AR528" s="1373"/>
      <c r="AS528" s="1373"/>
      <c r="AT528" s="1373"/>
      <c r="AU528" s="1373"/>
      <c r="AV528" s="1373"/>
      <c r="AW528" s="1371" t="s">
        <v>967</v>
      </c>
      <c r="AX528" s="1371"/>
      <c r="AY528" s="1371"/>
      <c r="AZ528" s="1371"/>
      <c r="BA528" s="1371"/>
      <c r="BB528" s="1371"/>
      <c r="BC528" s="1371"/>
      <c r="BD528" s="1371"/>
      <c r="BE528" s="1371"/>
      <c r="BF528" s="1371"/>
      <c r="BG528" s="1371"/>
      <c r="BH528" s="1371"/>
      <c r="BI528" s="1371"/>
      <c r="BJ528" s="1371"/>
      <c r="BK528" s="1371"/>
      <c r="BL528" s="1371"/>
      <c r="BM528" s="1371"/>
      <c r="BN528" s="1371"/>
      <c r="BO528" s="1371"/>
      <c r="BP528" s="1371"/>
      <c r="BQ528" s="1371"/>
      <c r="BR528" s="1371"/>
      <c r="BS528" s="1371"/>
      <c r="BT528" s="1371"/>
      <c r="BU528" s="1371"/>
      <c r="BV528" s="1371"/>
      <c r="BW528" s="1371"/>
      <c r="BX528" s="1371"/>
      <c r="BY528" s="1371"/>
      <c r="BZ528" s="1371"/>
    </row>
    <row r="529" spans="1:78" ht="12.75" hidden="1" customHeight="1" outlineLevel="1">
      <c r="A529" s="12"/>
      <c r="B529" s="55"/>
      <c r="C529" s="146" t="str">
        <f>+'MDO. TRABAJO'!F5</f>
        <v>EMPL_OCUP (PTO_ETC)</v>
      </c>
      <c r="D529" s="146" t="str">
        <f>+'MDO. TRABAJO'!F4</f>
        <v>EMPLEO OCUPADOS (Puestos de trabajo equivalentes a tiempo completo)</v>
      </c>
      <c r="E529" s="147"/>
      <c r="F529" s="147" t="s">
        <v>905</v>
      </c>
      <c r="G529" s="63"/>
      <c r="H529" s="125"/>
      <c r="I529" s="1373" t="s">
        <v>571</v>
      </c>
      <c r="J529" s="1373"/>
      <c r="K529" s="1373"/>
      <c r="L529" s="1373"/>
      <c r="M529" s="1373"/>
      <c r="N529" s="1373"/>
      <c r="O529" s="1373"/>
      <c r="P529" s="1373"/>
      <c r="Q529" s="1373"/>
      <c r="R529" s="1373"/>
      <c r="S529" s="1373"/>
      <c r="T529" s="1373"/>
      <c r="U529" s="1373"/>
      <c r="V529" s="1373"/>
      <c r="W529" s="1373"/>
      <c r="X529" s="1373"/>
      <c r="Y529" s="1373"/>
      <c r="Z529" s="1373"/>
      <c r="AA529" s="1373"/>
      <c r="AB529" s="1373"/>
      <c r="AC529" s="1373"/>
      <c r="AD529" s="1373"/>
      <c r="AE529" s="1373"/>
      <c r="AF529" s="1373"/>
      <c r="AG529" s="1373"/>
      <c r="AH529" s="1373"/>
      <c r="AI529" s="1373"/>
      <c r="AJ529" s="1373"/>
      <c r="AK529" s="1373"/>
      <c r="AL529" s="1373"/>
      <c r="AM529" s="1373"/>
      <c r="AN529" s="1373"/>
      <c r="AO529" s="1373"/>
      <c r="AP529" s="1373"/>
      <c r="AQ529" s="1373"/>
      <c r="AR529" s="1373"/>
      <c r="AS529" s="1373"/>
      <c r="AT529" s="1373"/>
      <c r="AU529" s="1373"/>
      <c r="AV529" s="1373"/>
      <c r="AW529" s="1371" t="s">
        <v>967</v>
      </c>
      <c r="AX529" s="1371"/>
      <c r="AY529" s="1371"/>
      <c r="AZ529" s="1371"/>
      <c r="BA529" s="1371"/>
      <c r="BB529" s="1371"/>
      <c r="BC529" s="1371"/>
      <c r="BD529" s="1371"/>
      <c r="BE529" s="1371"/>
      <c r="BF529" s="1371"/>
      <c r="BG529" s="1371"/>
      <c r="BH529" s="1371"/>
      <c r="BI529" s="1371"/>
      <c r="BJ529" s="1371"/>
      <c r="BK529" s="1371"/>
      <c r="BL529" s="1371"/>
      <c r="BM529" s="1371"/>
      <c r="BN529" s="1371"/>
      <c r="BO529" s="1371"/>
      <c r="BP529" s="1371"/>
      <c r="BQ529" s="1371"/>
      <c r="BR529" s="1371"/>
      <c r="BS529" s="1371"/>
      <c r="BT529" s="1371"/>
      <c r="BU529" s="1371"/>
      <c r="BV529" s="1371"/>
      <c r="BW529" s="1371"/>
      <c r="BX529" s="1371"/>
      <c r="BY529" s="1371"/>
      <c r="BZ529" s="1371"/>
    </row>
    <row r="530" spans="1:78" ht="12.75" hidden="1" customHeight="1" outlineLevel="1">
      <c r="A530" s="12"/>
      <c r="B530" s="55"/>
      <c r="C530" s="146" t="str">
        <f>+'MDO. TRABAJO'!G5</f>
        <v>EMPL_ASAL (PTA_ETC)</v>
      </c>
      <c r="D530" s="146" t="str">
        <f>+'MDO. TRABAJO'!G4</f>
        <v>EMPLEO ASALARIADOS (Puestos de trabajo equivalentes a tiempo completo)</v>
      </c>
      <c r="E530" s="147"/>
      <c r="F530" s="147" t="s">
        <v>905</v>
      </c>
      <c r="G530" s="63"/>
      <c r="H530" s="125"/>
      <c r="I530" s="1373" t="s">
        <v>572</v>
      </c>
      <c r="J530" s="1373"/>
      <c r="K530" s="1373"/>
      <c r="L530" s="1373"/>
      <c r="M530" s="1373"/>
      <c r="N530" s="1373"/>
      <c r="O530" s="1373"/>
      <c r="P530" s="1373"/>
      <c r="Q530" s="1373"/>
      <c r="R530" s="1373"/>
      <c r="S530" s="1373"/>
      <c r="T530" s="1373"/>
      <c r="U530" s="1373"/>
      <c r="V530" s="1373"/>
      <c r="W530" s="1373"/>
      <c r="X530" s="1373"/>
      <c r="Y530" s="1373"/>
      <c r="Z530" s="1373"/>
      <c r="AA530" s="1373"/>
      <c r="AB530" s="1373"/>
      <c r="AC530" s="1373"/>
      <c r="AD530" s="1373"/>
      <c r="AE530" s="1373"/>
      <c r="AF530" s="1373"/>
      <c r="AG530" s="1373"/>
      <c r="AH530" s="1373"/>
      <c r="AI530" s="1373"/>
      <c r="AJ530" s="1373"/>
      <c r="AK530" s="1373"/>
      <c r="AL530" s="1373"/>
      <c r="AM530" s="1373"/>
      <c r="AN530" s="1373"/>
      <c r="AO530" s="1373"/>
      <c r="AP530" s="1373"/>
      <c r="AQ530" s="1373"/>
      <c r="AR530" s="1373"/>
      <c r="AS530" s="1373"/>
      <c r="AT530" s="1373"/>
      <c r="AU530" s="1373"/>
      <c r="AV530" s="1373"/>
      <c r="AW530" s="1371" t="s">
        <v>967</v>
      </c>
      <c r="AX530" s="1371"/>
      <c r="AY530" s="1371"/>
      <c r="AZ530" s="1371"/>
      <c r="BA530" s="1371"/>
      <c r="BB530" s="1371"/>
      <c r="BC530" s="1371"/>
      <c r="BD530" s="1371"/>
      <c r="BE530" s="1371"/>
      <c r="BF530" s="1371"/>
      <c r="BG530" s="1371"/>
      <c r="BH530" s="1371"/>
      <c r="BI530" s="1371"/>
      <c r="BJ530" s="1371"/>
      <c r="BK530" s="1371"/>
      <c r="BL530" s="1371"/>
      <c r="BM530" s="1371"/>
      <c r="BN530" s="1371"/>
      <c r="BO530" s="1371"/>
      <c r="BP530" s="1371"/>
      <c r="BQ530" s="1371"/>
      <c r="BR530" s="1371"/>
      <c r="BS530" s="1371"/>
      <c r="BT530" s="1371"/>
      <c r="BU530" s="1371"/>
      <c r="BV530" s="1371"/>
      <c r="BW530" s="1371"/>
      <c r="BX530" s="1371"/>
      <c r="BY530" s="1371"/>
      <c r="BZ530" s="1371"/>
    </row>
    <row r="531" spans="1:78" ht="12.75" hidden="1" customHeight="1" outlineLevel="1">
      <c r="A531" s="12"/>
      <c r="B531" s="1"/>
      <c r="C531" s="146" t="str">
        <f>+'MDO. TRABAJO'!H5</f>
        <v>H_trabajadas-OCUP</v>
      </c>
      <c r="D531" s="146" t="str">
        <f>+'MDO. TRABAJO'!H4</f>
        <v>Miles de horas trabajadas - Ocupados</v>
      </c>
      <c r="E531" s="147"/>
      <c r="F531" s="147" t="s">
        <v>904</v>
      </c>
      <c r="G531" s="63"/>
      <c r="H531" s="250"/>
      <c r="AD531" s="1373" t="s">
        <v>563</v>
      </c>
      <c r="AE531" s="1373"/>
      <c r="AF531" s="1373"/>
      <c r="AG531" s="1373"/>
      <c r="AH531" s="1373"/>
      <c r="AI531" s="1373"/>
      <c r="AJ531" s="1373"/>
      <c r="AK531" s="1373"/>
      <c r="AL531" s="1373"/>
      <c r="AM531" s="1373"/>
      <c r="AN531" s="1373"/>
      <c r="AO531" s="1373"/>
      <c r="AP531" s="1373"/>
      <c r="AQ531" s="1373"/>
      <c r="AR531" s="1373"/>
      <c r="AS531" s="1373"/>
      <c r="AT531" s="1373"/>
      <c r="AU531" s="1373"/>
      <c r="AV531" s="1373"/>
      <c r="AW531" s="1371" t="s">
        <v>967</v>
      </c>
      <c r="AX531" s="1371"/>
      <c r="AY531" s="1371"/>
      <c r="AZ531" s="1371"/>
      <c r="BA531" s="1371"/>
      <c r="BB531" s="1371"/>
      <c r="BC531" s="1371"/>
      <c r="BD531" s="1371"/>
      <c r="BE531" s="1371"/>
      <c r="BF531" s="1371"/>
      <c r="BG531" s="1371"/>
      <c r="BH531" s="1371"/>
      <c r="BI531" s="1371"/>
      <c r="BJ531" s="1371"/>
      <c r="BK531" s="1371"/>
      <c r="BL531" s="1371"/>
      <c r="BM531" s="1371"/>
      <c r="BN531" s="1371"/>
      <c r="BO531" s="1371"/>
      <c r="BP531" s="1371"/>
      <c r="BQ531" s="1371"/>
      <c r="BR531" s="1371"/>
      <c r="BS531" s="1371"/>
      <c r="BT531" s="1371"/>
      <c r="BU531" s="1371"/>
      <c r="BV531" s="1371"/>
      <c r="BW531" s="1371"/>
      <c r="BX531" s="1371"/>
      <c r="BY531" s="1371"/>
      <c r="BZ531" s="1371"/>
    </row>
    <row r="532" spans="1:78" ht="12.75" hidden="1" customHeight="1" outlineLevel="1">
      <c r="A532" s="12"/>
      <c r="B532" s="1"/>
      <c r="C532" s="146" t="str">
        <f>+'MDO. TRABAJO'!I5</f>
        <v>H_trabajadas-ASAL</v>
      </c>
      <c r="D532" s="146" t="str">
        <f>+'MDO. TRABAJO'!I4</f>
        <v>Miles de  horas trabajadas - Asalariados</v>
      </c>
      <c r="E532" s="147"/>
      <c r="F532" s="147" t="s">
        <v>904</v>
      </c>
      <c r="G532" s="63"/>
      <c r="H532" s="250"/>
      <c r="AD532" s="1373" t="s">
        <v>563</v>
      </c>
      <c r="AE532" s="1373"/>
      <c r="AF532" s="1373"/>
      <c r="AG532" s="1373"/>
      <c r="AH532" s="1373"/>
      <c r="AI532" s="1373"/>
      <c r="AJ532" s="1373"/>
      <c r="AK532" s="1373"/>
      <c r="AL532" s="1373"/>
      <c r="AM532" s="1373"/>
      <c r="AN532" s="1373"/>
      <c r="AO532" s="1373"/>
      <c r="AP532" s="1373"/>
      <c r="AQ532" s="1373"/>
      <c r="AR532" s="1373"/>
      <c r="AS532" s="1373"/>
      <c r="AT532" s="1373"/>
      <c r="AU532" s="1373"/>
      <c r="AV532" s="1373"/>
      <c r="AW532" s="1371" t="s">
        <v>967</v>
      </c>
      <c r="AX532" s="1371"/>
      <c r="AY532" s="1371"/>
      <c r="AZ532" s="1371"/>
      <c r="BA532" s="1371"/>
      <c r="BB532" s="1371"/>
      <c r="BC532" s="1371"/>
      <c r="BD532" s="1371"/>
      <c r="BE532" s="1371"/>
      <c r="BF532" s="1371"/>
      <c r="BG532" s="1371"/>
      <c r="BH532" s="1371"/>
      <c r="BI532" s="1371"/>
      <c r="BJ532" s="1371"/>
      <c r="BK532" s="1371"/>
      <c r="BL532" s="1371"/>
      <c r="BM532" s="1371"/>
      <c r="BN532" s="1371"/>
      <c r="BO532" s="1371"/>
      <c r="BP532" s="1371"/>
      <c r="BQ532" s="1371"/>
      <c r="BR532" s="1371"/>
      <c r="BS532" s="1371"/>
      <c r="BT532" s="1371"/>
      <c r="BU532" s="1371"/>
      <c r="BV532" s="1371"/>
      <c r="BW532" s="1371"/>
      <c r="BX532" s="1371"/>
      <c r="BY532" s="1371"/>
      <c r="BZ532" s="1371"/>
    </row>
    <row r="533" spans="1:78" ht="12.75" hidden="1" customHeight="1" outlineLevel="1">
      <c r="A533" s="2"/>
      <c r="B533" s="55"/>
      <c r="C533" s="146" t="str">
        <f>+'MDO. TRABAJO'!J5</f>
        <v>Parados_excl-LgD</v>
      </c>
      <c r="D533" s="146" t="str">
        <f>+'MDO. TRABAJO'!J4</f>
        <v xml:space="preserve">Parodos excluidos los parados larga de larga duración </v>
      </c>
      <c r="E533" s="121"/>
      <c r="F533" s="147" t="s">
        <v>581</v>
      </c>
      <c r="G533" s="126"/>
      <c r="H533" s="123"/>
      <c r="I533" s="1373" t="s">
        <v>952</v>
      </c>
      <c r="J533" s="1373"/>
      <c r="K533" s="1373"/>
      <c r="L533" s="1373"/>
      <c r="M533" s="1373"/>
      <c r="N533" s="1373"/>
      <c r="O533" s="1373"/>
      <c r="P533" s="1373"/>
      <c r="Q533" s="1373"/>
      <c r="R533" s="1373"/>
      <c r="S533" s="1373"/>
      <c r="T533" s="1373"/>
      <c r="U533" s="1373"/>
      <c r="V533" s="1373"/>
      <c r="W533" s="1373"/>
      <c r="X533" s="1373"/>
      <c r="Y533" s="1373"/>
      <c r="Z533" s="1373"/>
      <c r="AA533" s="1373"/>
      <c r="AB533" s="1373"/>
      <c r="AC533" s="1373"/>
      <c r="AD533" s="1373"/>
      <c r="AE533" s="1371" t="s">
        <v>566</v>
      </c>
      <c r="AF533" s="1371"/>
      <c r="AG533" s="1371"/>
      <c r="AH533" s="1371"/>
      <c r="AI533" s="1371"/>
      <c r="AJ533" s="1371"/>
      <c r="AK533" s="1371"/>
      <c r="AL533" s="1371"/>
      <c r="AM533" s="1371"/>
      <c r="AN533" s="1371"/>
      <c r="AO533" s="1371"/>
      <c r="AP533" s="1371"/>
      <c r="AQ533" s="1371"/>
      <c r="AR533" s="1371"/>
      <c r="AS533" s="1371"/>
      <c r="AT533" s="1371"/>
      <c r="AU533" s="1371"/>
      <c r="AV533" s="1371"/>
      <c r="AW533" s="1371"/>
      <c r="AX533" s="1371"/>
      <c r="AY533" s="1371"/>
      <c r="AZ533" s="1371"/>
      <c r="BA533" s="1371"/>
      <c r="BB533" s="1371"/>
      <c r="BC533" s="1371"/>
      <c r="BD533" s="1371"/>
      <c r="BE533" s="1371"/>
      <c r="BF533" s="1371"/>
      <c r="BG533" s="1371"/>
      <c r="BH533" s="1371"/>
      <c r="BI533" s="1371"/>
      <c r="BJ533" s="1371"/>
      <c r="BK533" s="1371"/>
      <c r="BL533" s="1371"/>
      <c r="BM533" s="1371"/>
      <c r="BN533" s="1371"/>
      <c r="BO533" s="1371"/>
      <c r="BP533" s="1371"/>
      <c r="BQ533" s="1371"/>
      <c r="BR533" s="1371"/>
      <c r="BS533" s="1371"/>
      <c r="BT533" s="1371"/>
      <c r="BU533" s="1371"/>
      <c r="BV533" s="1371"/>
      <c r="BW533" s="1371"/>
      <c r="BX533" s="1371"/>
      <c r="BY533" s="1371"/>
      <c r="BZ533" s="1371"/>
    </row>
    <row r="534" spans="1:78" ht="12.75" hidden="1" customHeight="1" outlineLevel="1">
      <c r="A534" s="2"/>
      <c r="B534" s="1"/>
      <c r="C534" s="146" t="str">
        <f>+'MDO. TRABAJO'!K5</f>
        <v>Parados_LgD</v>
      </c>
      <c r="D534" s="146" t="str">
        <f>+'MDO. TRABAJO'!K4</f>
        <v>Parodos de larga duración (LgD)</v>
      </c>
      <c r="E534" s="121"/>
      <c r="F534" s="147" t="s">
        <v>581</v>
      </c>
      <c r="G534" s="126"/>
      <c r="H534" s="123"/>
      <c r="I534" s="1384" t="s">
        <v>565</v>
      </c>
      <c r="J534" s="1384"/>
      <c r="K534" s="1384"/>
      <c r="L534" s="1384"/>
      <c r="M534" s="1384"/>
      <c r="N534" s="1384"/>
      <c r="O534" s="1384"/>
      <c r="P534" s="1384"/>
      <c r="Q534" s="1384"/>
      <c r="R534" s="1384"/>
      <c r="S534" s="1384"/>
      <c r="T534" s="1384"/>
      <c r="U534" s="1384"/>
      <c r="V534" s="1384"/>
      <c r="W534" s="1384"/>
      <c r="X534" s="1384"/>
      <c r="Y534" s="1384"/>
      <c r="Z534" s="1384"/>
      <c r="AA534" s="1384"/>
      <c r="AB534" s="1384"/>
      <c r="AC534" s="1384"/>
      <c r="AD534" s="1384"/>
      <c r="AE534" s="1384"/>
      <c r="AF534" s="1384"/>
      <c r="AG534" s="1384"/>
      <c r="AH534" s="1384"/>
      <c r="AI534" s="1384"/>
      <c r="AJ534" s="1384"/>
      <c r="AK534" s="1384"/>
      <c r="AL534" s="1384"/>
      <c r="AM534" s="1384"/>
      <c r="AN534" s="1384"/>
      <c r="AO534" s="1384"/>
      <c r="AP534" s="1384"/>
      <c r="AQ534" s="1384"/>
      <c r="AR534" s="1384"/>
      <c r="AS534" s="1384"/>
      <c r="AT534" s="1384"/>
      <c r="AU534" s="1384"/>
      <c r="AV534" s="1384"/>
      <c r="AW534" s="1384"/>
      <c r="AX534" s="1384"/>
      <c r="AY534" s="1384"/>
      <c r="AZ534" s="1384"/>
      <c r="BA534" s="1384"/>
      <c r="BB534" s="1384"/>
      <c r="BC534" s="1384"/>
      <c r="BD534" s="1384"/>
      <c r="BE534" s="1384"/>
      <c r="BF534" s="1384"/>
      <c r="BG534" s="1384"/>
      <c r="BH534" s="1384"/>
      <c r="BI534" s="1384"/>
      <c r="BJ534" s="1384"/>
      <c r="BK534" s="1384"/>
      <c r="BL534" s="1384"/>
      <c r="BM534" s="1384"/>
      <c r="BN534" s="1384"/>
      <c r="BO534" s="1384"/>
      <c r="BP534" s="1384"/>
      <c r="BQ534" s="1384"/>
      <c r="BR534" s="1384"/>
      <c r="BS534" s="1384"/>
      <c r="BT534" s="1384"/>
      <c r="BU534" s="1384"/>
      <c r="BV534" s="1384"/>
      <c r="BW534" s="1384"/>
      <c r="BX534" s="1384"/>
      <c r="BY534" s="1384"/>
      <c r="BZ534" s="1384"/>
    </row>
    <row r="535" spans="1:78" ht="12.75" hidden="1" customHeight="1" outlineLevel="1">
      <c r="A535" s="2"/>
      <c r="B535" s="1"/>
      <c r="C535" s="146" t="str">
        <f>+'MDO. TRABAJO'!L5</f>
        <v>U</v>
      </c>
      <c r="D535" s="146" t="str">
        <f>+'MDO. TRABAJO'!L4</f>
        <v>Tasa de paro (EPA)</v>
      </c>
      <c r="E535" s="147" t="s">
        <v>606</v>
      </c>
      <c r="F535" s="147" t="s">
        <v>37</v>
      </c>
      <c r="G535" s="126"/>
      <c r="H535" s="123"/>
      <c r="I535" s="1373" t="s">
        <v>564</v>
      </c>
      <c r="J535" s="1373"/>
      <c r="K535" s="1373"/>
      <c r="L535" s="1373"/>
      <c r="M535" s="1373"/>
      <c r="N535" s="1373"/>
      <c r="O535" s="1373"/>
      <c r="P535" s="1373"/>
      <c r="Q535" s="1373"/>
      <c r="R535" s="1373"/>
      <c r="S535" s="1373"/>
      <c r="T535" s="1373"/>
      <c r="U535" s="1373"/>
      <c r="V535" s="1373"/>
      <c r="W535" s="1373"/>
      <c r="X535" s="1373"/>
      <c r="Y535" s="1373"/>
      <c r="Z535" s="1373"/>
      <c r="AA535" s="1373"/>
      <c r="AB535" s="1373"/>
      <c r="AC535" s="1373"/>
      <c r="AD535" s="1371" t="s">
        <v>241</v>
      </c>
      <c r="AE535" s="1371"/>
      <c r="AF535" s="1371"/>
      <c r="AG535" s="1371"/>
      <c r="AH535" s="1371"/>
      <c r="AI535" s="1371"/>
      <c r="AJ535" s="1371"/>
      <c r="AK535" s="1371"/>
      <c r="AL535" s="1371"/>
      <c r="AM535" s="1371"/>
      <c r="AN535" s="1371"/>
      <c r="AO535" s="1371"/>
      <c r="AP535" s="1371"/>
      <c r="AQ535" s="1371"/>
      <c r="AR535" s="1371"/>
      <c r="AS535" s="1371"/>
      <c r="AT535" s="1371"/>
      <c r="AU535" s="1371"/>
      <c r="AV535" s="1371"/>
      <c r="AW535" s="1371"/>
      <c r="AX535" s="1371"/>
      <c r="AY535" s="1371"/>
      <c r="AZ535" s="1371"/>
      <c r="BA535" s="1371"/>
      <c r="BB535" s="1371"/>
      <c r="BC535" s="1371"/>
      <c r="BD535" s="1371"/>
      <c r="BE535" s="1371"/>
      <c r="BF535" s="1371"/>
      <c r="BG535" s="1371"/>
      <c r="BH535" s="1371"/>
      <c r="BI535" s="1371"/>
      <c r="BJ535" s="1371"/>
      <c r="BK535" s="1371"/>
      <c r="BL535" s="1371"/>
      <c r="BM535" s="1371"/>
      <c r="BN535" s="1371"/>
      <c r="BO535" s="1371"/>
      <c r="BP535" s="1371"/>
      <c r="BQ535" s="1371"/>
      <c r="BR535" s="1371"/>
      <c r="BS535" s="1371"/>
      <c r="BT535" s="1371"/>
      <c r="BU535" s="1371"/>
      <c r="BV535" s="1371"/>
      <c r="BW535" s="1371"/>
      <c r="BX535" s="1371"/>
      <c r="BY535" s="1371"/>
      <c r="BZ535" s="1371"/>
    </row>
    <row r="536" spans="1:78" ht="12.75" hidden="1" customHeight="1" outlineLevel="1">
      <c r="A536" s="2"/>
      <c r="B536" s="55"/>
      <c r="C536" s="146" t="str">
        <f>+'MDO. TRABAJO'!M5</f>
        <v>U_excl_LgD</v>
      </c>
      <c r="D536" s="146" t="str">
        <f>+'MDO. TRABAJO'!M4</f>
        <v>Tasa de paro de desempleados excluidos los desempleados de larga duración</v>
      </c>
      <c r="E536" s="147" t="s">
        <v>606</v>
      </c>
      <c r="F536" s="147" t="s">
        <v>37</v>
      </c>
      <c r="G536" s="126"/>
      <c r="H536" s="123"/>
      <c r="I536" s="1373" t="s">
        <v>569</v>
      </c>
      <c r="J536" s="1373"/>
      <c r="K536" s="1373"/>
      <c r="L536" s="1373"/>
      <c r="M536" s="1373"/>
      <c r="N536" s="1373"/>
      <c r="O536" s="1373"/>
      <c r="P536" s="1373"/>
      <c r="Q536" s="1373"/>
      <c r="R536" s="1373"/>
      <c r="S536" s="1373"/>
      <c r="T536" s="1373"/>
      <c r="U536" s="1373"/>
      <c r="V536" s="1373"/>
      <c r="W536" s="1373"/>
      <c r="X536" s="1373"/>
      <c r="Y536" s="1373"/>
      <c r="Z536" s="1373"/>
      <c r="AA536" s="1373"/>
      <c r="AB536" s="1373"/>
      <c r="AC536" s="1373"/>
      <c r="AD536" s="1373"/>
      <c r="AE536" s="1373"/>
      <c r="AF536" s="1373"/>
      <c r="AG536" s="1373"/>
      <c r="AH536" s="1373"/>
      <c r="AI536" s="1373"/>
      <c r="AJ536" s="1373"/>
      <c r="AK536" s="1373"/>
      <c r="AL536" s="1373"/>
      <c r="AM536" s="1373"/>
      <c r="AN536" s="1373"/>
      <c r="AO536" s="1373"/>
      <c r="AP536" s="1373"/>
      <c r="AQ536" s="1373"/>
      <c r="AR536" s="1373"/>
      <c r="AS536" s="1373"/>
      <c r="AT536" s="1373"/>
      <c r="AU536" s="1373"/>
      <c r="AV536" s="1373"/>
      <c r="AW536" s="1373"/>
      <c r="AX536" s="1373"/>
      <c r="AY536" s="1373"/>
      <c r="AZ536" s="1373"/>
      <c r="BA536" s="1373"/>
      <c r="BB536" s="1373"/>
      <c r="BC536" s="1373"/>
      <c r="BD536" s="1373"/>
      <c r="BE536" s="1373"/>
      <c r="BF536" s="1373"/>
      <c r="BG536" s="1373"/>
      <c r="BH536" s="1373"/>
      <c r="BI536" s="1373"/>
      <c r="BJ536" s="1373"/>
      <c r="BK536" s="1373"/>
      <c r="BL536" s="1373"/>
      <c r="BM536" s="1373"/>
      <c r="BN536" s="1373"/>
      <c r="BO536" s="1373"/>
      <c r="BP536" s="1373"/>
      <c r="BQ536" s="1373"/>
      <c r="BR536" s="1373"/>
      <c r="BS536" s="1373"/>
      <c r="BT536" s="1373"/>
      <c r="BU536" s="1373"/>
      <c r="BV536" s="1373"/>
      <c r="BW536" s="1373"/>
      <c r="BX536" s="1373"/>
      <c r="BY536" s="1373"/>
      <c r="BZ536" s="1373"/>
    </row>
    <row r="537" spans="1:78" ht="12.75" hidden="1" customHeight="1" outlineLevel="1">
      <c r="A537" s="2"/>
      <c r="B537" s="1"/>
      <c r="C537" s="146" t="str">
        <f>+'MDO. TRABAJO'!N5</f>
        <v>U_LgD</v>
      </c>
      <c r="D537" s="146" t="str">
        <f>+'MDO. TRABAJO'!N4</f>
        <v>Tasa de paro de desempleados de larga duración</v>
      </c>
      <c r="E537" s="147" t="s">
        <v>606</v>
      </c>
      <c r="F537" s="147" t="s">
        <v>37</v>
      </c>
      <c r="I537" s="1373" t="s">
        <v>568</v>
      </c>
      <c r="J537" s="1373"/>
      <c r="K537" s="1373"/>
      <c r="L537" s="1373"/>
      <c r="M537" s="1373"/>
      <c r="N537" s="1373"/>
      <c r="O537" s="1373"/>
      <c r="P537" s="1373"/>
      <c r="Q537" s="1373"/>
      <c r="R537" s="1373"/>
      <c r="S537" s="1373"/>
      <c r="T537" s="1373"/>
      <c r="U537" s="1373"/>
      <c r="V537" s="1373"/>
      <c r="W537" s="1373"/>
      <c r="X537" s="1373"/>
      <c r="Y537" s="1373"/>
      <c r="Z537" s="1373"/>
      <c r="AA537" s="1373"/>
      <c r="AB537" s="1373"/>
      <c r="AC537" s="1373"/>
      <c r="AD537" s="1373"/>
      <c r="AE537" s="1373"/>
      <c r="AF537" s="1373"/>
      <c r="AG537" s="1373"/>
      <c r="AH537" s="1373"/>
      <c r="AI537" s="1373"/>
      <c r="AJ537" s="1373"/>
      <c r="AK537" s="1373"/>
      <c r="AL537" s="1373"/>
      <c r="AM537" s="1373"/>
      <c r="AN537" s="1373"/>
      <c r="AO537" s="1373"/>
      <c r="AP537" s="1373"/>
      <c r="AQ537" s="1373"/>
      <c r="AR537" s="1373"/>
      <c r="AS537" s="1373"/>
      <c r="AT537" s="1373"/>
      <c r="AU537" s="1373"/>
      <c r="AV537" s="1373"/>
      <c r="AW537" s="1373"/>
      <c r="AX537" s="1373"/>
      <c r="AY537" s="1373"/>
      <c r="AZ537" s="1373"/>
      <c r="BA537" s="1373"/>
      <c r="BB537" s="1373"/>
      <c r="BC537" s="1373"/>
      <c r="BD537" s="1373"/>
      <c r="BE537" s="1373"/>
      <c r="BF537" s="1373"/>
      <c r="BG537" s="1373"/>
      <c r="BH537" s="1373"/>
      <c r="BI537" s="1373"/>
      <c r="BJ537" s="1373"/>
      <c r="BK537" s="1373"/>
      <c r="BL537" s="1373"/>
      <c r="BM537" s="1373"/>
      <c r="BN537" s="1373"/>
      <c r="BO537" s="1373"/>
      <c r="BP537" s="1373"/>
      <c r="BQ537" s="1373"/>
      <c r="BR537" s="1373"/>
      <c r="BS537" s="1373"/>
      <c r="BT537" s="1373"/>
      <c r="BU537" s="1373"/>
      <c r="BV537" s="1373"/>
      <c r="BW537" s="1373"/>
      <c r="BX537" s="1373"/>
      <c r="BY537" s="1373"/>
      <c r="BZ537" s="1373"/>
    </row>
    <row r="538" spans="1:78" ht="12.75" hidden="1" customHeight="1" outlineLevel="1">
      <c r="A538" s="2"/>
      <c r="B538" s="1"/>
      <c r="C538" s="146"/>
      <c r="D538" s="146"/>
    </row>
    <row r="539" spans="1:78" collapsed="1">
      <c r="E539"/>
      <c r="F539"/>
    </row>
    <row r="540" spans="1:78" ht="12.75" customHeight="1">
      <c r="A540" s="124" t="s">
        <v>122</v>
      </c>
      <c r="B540" s="266" t="str">
        <f>+OCUPADOS!B1</f>
        <v>CUADRO 26:    OCUPADOS POR RAMAS DE ACTIVIDAD</v>
      </c>
      <c r="C540" s="268"/>
      <c r="D540" s="267"/>
      <c r="E540" s="267"/>
      <c r="F540" s="267"/>
      <c r="G540" s="267"/>
      <c r="H540" s="267"/>
      <c r="I540" s="267"/>
      <c r="J540" s="267"/>
      <c r="K540" s="267"/>
      <c r="L540" s="267"/>
      <c r="M540" s="267"/>
      <c r="N540" s="267"/>
      <c r="O540" s="267"/>
      <c r="P540" s="267"/>
      <c r="Q540" s="267"/>
      <c r="R540" s="267"/>
      <c r="S540" s="267"/>
      <c r="T540" s="267"/>
      <c r="U540" s="267"/>
      <c r="V540" s="267"/>
      <c r="W540" s="267"/>
      <c r="X540" s="267"/>
      <c r="Y540" s="267"/>
      <c r="Z540" s="267"/>
      <c r="AA540" s="267"/>
      <c r="AB540" s="267"/>
      <c r="AC540" s="267"/>
      <c r="AD540" s="267"/>
      <c r="AE540" s="267"/>
      <c r="AF540" s="267"/>
      <c r="AG540" s="267"/>
      <c r="AH540" s="267"/>
      <c r="AI540" s="267"/>
      <c r="AJ540" s="267"/>
      <c r="AK540" s="267"/>
      <c r="AL540" s="267"/>
      <c r="AM540" s="267"/>
      <c r="AN540" s="267"/>
      <c r="AO540" s="267"/>
      <c r="AP540" s="267"/>
      <c r="AQ540" s="267"/>
      <c r="AR540" s="267"/>
      <c r="AS540" s="267"/>
      <c r="AT540" s="267"/>
      <c r="AU540" s="267"/>
      <c r="AV540" s="267"/>
      <c r="AW540" s="267"/>
      <c r="AX540" s="267"/>
      <c r="AY540" s="267"/>
      <c r="AZ540" s="267"/>
      <c r="BA540" s="267"/>
      <c r="BB540" s="267"/>
      <c r="BC540" s="267"/>
      <c r="BD540" s="267"/>
      <c r="BE540" s="267"/>
      <c r="BF540" s="267"/>
      <c r="BG540" s="267"/>
      <c r="BH540" s="267"/>
      <c r="BI540" s="267"/>
      <c r="BJ540" s="267"/>
      <c r="BK540" s="267"/>
      <c r="BL540" s="267"/>
      <c r="BM540" s="267"/>
      <c r="BN540" s="267"/>
      <c r="BO540" s="267"/>
      <c r="BP540" s="267"/>
      <c r="BQ540" s="267"/>
      <c r="BR540" s="267"/>
      <c r="BS540" s="267"/>
      <c r="BT540" s="267"/>
      <c r="BU540" s="267"/>
      <c r="BV540" s="267"/>
      <c r="BW540" s="267"/>
      <c r="BX540" s="267"/>
      <c r="BY540" s="267"/>
      <c r="BZ540" s="267"/>
    </row>
    <row r="541" spans="1:78" ht="12.75" hidden="1" customHeight="1" outlineLevel="1">
      <c r="A541" s="127"/>
      <c r="B541" s="139"/>
      <c r="C541" s="140"/>
      <c r="D541" s="139"/>
      <c r="E541" s="139"/>
      <c r="F541" s="139"/>
      <c r="G541" s="899"/>
      <c r="H541" s="125"/>
      <c r="I541" s="125"/>
      <c r="J541" s="125"/>
      <c r="K541" s="125"/>
      <c r="L541" s="125"/>
      <c r="M541" s="125"/>
      <c r="N541" s="125"/>
      <c r="O541" s="125"/>
      <c r="P541" s="125"/>
      <c r="Q541" s="125"/>
      <c r="R541" s="125"/>
      <c r="S541" s="125"/>
      <c r="T541" s="125"/>
      <c r="U541" s="125"/>
      <c r="V541" s="125"/>
      <c r="W541" s="125"/>
      <c r="X541" s="125"/>
      <c r="Y541" s="125"/>
      <c r="Z541" s="125"/>
      <c r="AA541" s="125"/>
      <c r="AB541" s="125"/>
      <c r="AC541" s="125"/>
      <c r="AD541" s="125"/>
      <c r="AE541" s="125"/>
      <c r="AF541" s="125"/>
      <c r="AG541" s="125"/>
      <c r="AH541" s="125"/>
      <c r="AI541" s="125"/>
      <c r="AJ541" s="125"/>
      <c r="AK541" s="125"/>
      <c r="AL541" s="125"/>
      <c r="AM541" s="125"/>
      <c r="AN541" s="125"/>
      <c r="AO541" s="125"/>
      <c r="AP541" s="125"/>
      <c r="AQ541" s="125"/>
      <c r="AR541" s="125"/>
      <c r="AS541" s="125"/>
      <c r="AT541" s="125"/>
      <c r="AU541" s="125"/>
      <c r="AV541" s="125"/>
      <c r="AW541" s="125"/>
      <c r="AX541" s="125"/>
      <c r="AY541" s="125"/>
      <c r="AZ541" s="125"/>
      <c r="BA541" s="125"/>
      <c r="BB541" s="125"/>
      <c r="BC541" s="125"/>
      <c r="BD541" s="125"/>
      <c r="BE541" s="125"/>
      <c r="BF541" s="125"/>
      <c r="BG541" s="125"/>
      <c r="BH541" s="125"/>
      <c r="BI541" s="125"/>
    </row>
    <row r="542" spans="1:78" ht="12.75" hidden="1" customHeight="1" outlineLevel="1">
      <c r="A542" s="127"/>
      <c r="B542" s="139"/>
      <c r="C542" s="139" t="str">
        <f>+OCUPADOS!B5</f>
        <v>Ocupados</v>
      </c>
      <c r="D542" s="139" t="str">
        <f>+OCUPADOS!B4</f>
        <v>Ocupados</v>
      </c>
      <c r="E542" s="147"/>
      <c r="F542" s="147" t="s">
        <v>581</v>
      </c>
      <c r="G542" s="63"/>
      <c r="H542" s="125"/>
      <c r="I542" s="1371" t="s">
        <v>564</v>
      </c>
      <c r="J542" s="1371"/>
      <c r="K542" s="1371"/>
      <c r="L542" s="1371"/>
      <c r="M542" s="1371"/>
      <c r="N542" s="1371"/>
      <c r="O542" s="1371"/>
      <c r="P542" s="1371"/>
      <c r="Q542" s="1371"/>
      <c r="R542" s="1371"/>
      <c r="S542" s="1371"/>
      <c r="T542" s="1371"/>
      <c r="U542" s="1371"/>
      <c r="V542" s="1371"/>
      <c r="W542" s="1371"/>
      <c r="X542" s="1371"/>
      <c r="Y542" s="1373" t="s">
        <v>570</v>
      </c>
      <c r="Z542" s="1373"/>
      <c r="AA542" s="1373"/>
      <c r="AB542" s="1373"/>
      <c r="AC542" s="1373"/>
      <c r="AD542" s="1373"/>
      <c r="AE542" s="1373"/>
      <c r="AF542" s="1373"/>
      <c r="AG542" s="1373"/>
      <c r="AH542" s="1373"/>
      <c r="AI542" s="1373"/>
      <c r="AJ542" s="1373"/>
      <c r="AK542" s="1373"/>
      <c r="AL542" s="1373"/>
      <c r="AM542" s="1373"/>
      <c r="AN542" s="1373"/>
      <c r="AO542" s="1373"/>
      <c r="AP542" s="1373"/>
      <c r="AQ542" s="1373"/>
      <c r="AR542" s="1373"/>
      <c r="AS542" s="1373"/>
      <c r="AT542" s="1373"/>
      <c r="AU542" s="1373"/>
      <c r="AV542" s="1373"/>
      <c r="AW542" s="1371" t="s">
        <v>967</v>
      </c>
      <c r="AX542" s="1371"/>
      <c r="AY542" s="1371"/>
      <c r="AZ542" s="1371"/>
      <c r="BA542" s="1371"/>
      <c r="BB542" s="1371"/>
      <c r="BC542" s="1371"/>
      <c r="BD542" s="1371"/>
      <c r="BE542" s="1371"/>
      <c r="BF542" s="1371"/>
      <c r="BG542" s="1371"/>
      <c r="BH542" s="1371"/>
      <c r="BI542" s="1371"/>
      <c r="BJ542" s="1371"/>
      <c r="BK542" s="1371"/>
      <c r="BL542" s="1371"/>
      <c r="BM542" s="1371"/>
      <c r="BN542" s="1371"/>
      <c r="BO542" s="1371"/>
      <c r="BP542" s="1371"/>
      <c r="BQ542" s="1371"/>
      <c r="BR542" s="1371"/>
      <c r="BS542" s="1371"/>
      <c r="BT542" s="1371"/>
      <c r="BU542" s="1371"/>
      <c r="BV542" s="1371"/>
      <c r="BW542" s="1371"/>
      <c r="BX542" s="1371"/>
      <c r="BY542" s="1371"/>
      <c r="BZ542" s="1371"/>
    </row>
    <row r="543" spans="1:78" ht="12.75" hidden="1" customHeight="1" outlineLevel="1">
      <c r="A543" s="127"/>
      <c r="B543" s="139"/>
      <c r="C543" s="139" t="str">
        <f>+OCUPADOS!C5</f>
        <v>Ocup.AGR</v>
      </c>
      <c r="D543" s="139" t="str">
        <f>+OCUPADOS!C4</f>
        <v>Ocupados en agricultura, ganadería, selvicultura y pesca</v>
      </c>
      <c r="E543" s="147"/>
      <c r="F543" s="147" t="s">
        <v>581</v>
      </c>
      <c r="G543" s="63"/>
      <c r="H543" s="130"/>
      <c r="I543" s="1374" t="s">
        <v>244</v>
      </c>
      <c r="J543" s="1374"/>
      <c r="K543" s="1374"/>
      <c r="L543" s="1374"/>
      <c r="M543" s="1374"/>
      <c r="N543" s="1374"/>
      <c r="O543" s="1374"/>
      <c r="P543" s="1374"/>
      <c r="Q543" s="1374"/>
      <c r="R543" s="1374"/>
      <c r="S543" s="1374"/>
      <c r="T543" s="1374"/>
      <c r="U543" s="1374"/>
      <c r="V543" s="1374"/>
      <c r="W543" s="1374"/>
      <c r="X543" s="1374"/>
      <c r="Y543" s="1374"/>
      <c r="Z543" s="1374"/>
      <c r="AA543" s="1374"/>
      <c r="AB543" s="1374"/>
      <c r="AC543" s="1374"/>
      <c r="AD543" s="1374"/>
      <c r="AE543" s="1374"/>
      <c r="AF543" s="1374"/>
      <c r="AG543" s="1374"/>
      <c r="AH543" s="1369" t="s">
        <v>573</v>
      </c>
      <c r="AI543" s="1369"/>
      <c r="AJ543" s="1369"/>
      <c r="AK543" s="1369"/>
      <c r="AL543" s="1369"/>
      <c r="AM543" s="1369"/>
      <c r="AN543" s="1369"/>
      <c r="AO543" s="1369"/>
      <c r="AP543" s="1369"/>
      <c r="AQ543" s="1369"/>
      <c r="AR543" s="1369"/>
      <c r="AS543" s="1369"/>
      <c r="AT543" s="1369"/>
      <c r="AU543" s="1369"/>
      <c r="AV543" s="1369"/>
      <c r="AW543" s="1371" t="s">
        <v>967</v>
      </c>
      <c r="AX543" s="1371"/>
      <c r="AY543" s="1371"/>
      <c r="AZ543" s="1371"/>
      <c r="BA543" s="1371"/>
      <c r="BB543" s="1371"/>
      <c r="BC543" s="1371"/>
      <c r="BD543" s="1371"/>
      <c r="BE543" s="1371"/>
      <c r="BF543" s="1371"/>
      <c r="BG543" s="1371"/>
      <c r="BH543" s="1371"/>
      <c r="BI543" s="1371"/>
      <c r="BJ543" s="1371"/>
      <c r="BK543" s="1371"/>
      <c r="BL543" s="1371"/>
      <c r="BM543" s="1371"/>
      <c r="BN543" s="1371"/>
      <c r="BO543" s="1371"/>
      <c r="BP543" s="1371"/>
      <c r="BQ543" s="1371"/>
      <c r="BR543" s="1371"/>
      <c r="BS543" s="1371"/>
      <c r="BT543" s="1371"/>
      <c r="BU543" s="1371"/>
      <c r="BV543" s="1371"/>
      <c r="BW543" s="1371"/>
      <c r="BX543" s="1371"/>
      <c r="BY543" s="1371"/>
      <c r="BZ543" s="1371"/>
    </row>
    <row r="544" spans="1:78" ht="12.75" hidden="1" customHeight="1" outlineLevel="1">
      <c r="A544" s="127"/>
      <c r="B544" s="139"/>
      <c r="C544" s="139" t="str">
        <f>+OCUPADOS!D5</f>
        <v>Ocup.IND</v>
      </c>
      <c r="D544" s="139" t="str">
        <f>+OCUPADOS!D4</f>
        <v>Ocupados en industria</v>
      </c>
      <c r="E544" s="147"/>
      <c r="F544" s="147" t="s">
        <v>581</v>
      </c>
      <c r="G544" s="63"/>
      <c r="H544" s="130"/>
      <c r="I544" s="1374" t="s">
        <v>243</v>
      </c>
      <c r="J544" s="1374"/>
      <c r="K544" s="1374"/>
      <c r="L544" s="1374"/>
      <c r="M544" s="1374"/>
      <c r="N544" s="1374"/>
      <c r="O544" s="1374"/>
      <c r="P544" s="1374"/>
      <c r="Q544" s="1374"/>
      <c r="R544" s="1374"/>
      <c r="S544" s="1374"/>
      <c r="T544" s="1374"/>
      <c r="U544" s="1374"/>
      <c r="V544" s="1374"/>
      <c r="W544" s="1374"/>
      <c r="X544" s="1374"/>
      <c r="Y544" s="1374"/>
      <c r="Z544" s="1374"/>
      <c r="AA544" s="1374"/>
      <c r="AB544" s="1374"/>
      <c r="AC544" s="1374"/>
      <c r="AD544" s="1374"/>
      <c r="AE544" s="1374"/>
      <c r="AF544" s="1374"/>
      <c r="AG544" s="1374"/>
      <c r="AH544" s="1369" t="s">
        <v>573</v>
      </c>
      <c r="AI544" s="1369"/>
      <c r="AJ544" s="1369"/>
      <c r="AK544" s="1369"/>
      <c r="AL544" s="1369"/>
      <c r="AM544" s="1369"/>
      <c r="AN544" s="1369"/>
      <c r="AO544" s="1369"/>
      <c r="AP544" s="1369"/>
      <c r="AQ544" s="1369"/>
      <c r="AR544" s="1369"/>
      <c r="AS544" s="1369"/>
      <c r="AT544" s="1369"/>
      <c r="AU544" s="1369"/>
      <c r="AV544" s="1369"/>
      <c r="AW544" s="1371" t="s">
        <v>967</v>
      </c>
      <c r="AX544" s="1371"/>
      <c r="AY544" s="1371"/>
      <c r="AZ544" s="1371"/>
      <c r="BA544" s="1371"/>
      <c r="BB544" s="1371"/>
      <c r="BC544" s="1371"/>
      <c r="BD544" s="1371"/>
      <c r="BE544" s="1371"/>
      <c r="BF544" s="1371"/>
      <c r="BG544" s="1371"/>
      <c r="BH544" s="1371"/>
      <c r="BI544" s="1371"/>
      <c r="BJ544" s="1371"/>
      <c r="BK544" s="1371"/>
      <c r="BL544" s="1371"/>
      <c r="BM544" s="1371"/>
      <c r="BN544" s="1371"/>
      <c r="BO544" s="1371"/>
      <c r="BP544" s="1371"/>
      <c r="BQ544" s="1371"/>
      <c r="BR544" s="1371"/>
      <c r="BS544" s="1371"/>
      <c r="BT544" s="1371"/>
      <c r="BU544" s="1371"/>
      <c r="BV544" s="1371"/>
      <c r="BW544" s="1371"/>
      <c r="BX544" s="1371"/>
      <c r="BY544" s="1371"/>
      <c r="BZ544" s="1371"/>
    </row>
    <row r="545" spans="1:78" ht="12.75" hidden="1" customHeight="1" outlineLevel="1">
      <c r="A545" s="127"/>
      <c r="B545" s="139"/>
      <c r="C545" s="139" t="str">
        <f>+OCUPADOS!E5</f>
        <v>Ocup.ENE</v>
      </c>
      <c r="D545" s="139" t="str">
        <f>+OCUPADOS!E4</f>
        <v>Ocupados en industria energética</v>
      </c>
      <c r="E545" s="147"/>
      <c r="F545" s="147" t="s">
        <v>581</v>
      </c>
      <c r="G545" s="63"/>
      <c r="H545" s="129"/>
      <c r="I545" s="277"/>
      <c r="J545" s="277"/>
      <c r="K545" s="277"/>
      <c r="L545" s="277"/>
      <c r="M545" s="277"/>
      <c r="N545" s="277"/>
      <c r="O545" s="277"/>
      <c r="P545" s="277"/>
      <c r="Q545" s="277"/>
      <c r="R545" s="277"/>
      <c r="S545" s="277"/>
      <c r="T545" s="277"/>
      <c r="U545" s="277"/>
      <c r="V545" s="277"/>
      <c r="W545" s="277"/>
      <c r="X545" s="277"/>
      <c r="Y545" s="277"/>
      <c r="Z545" s="277"/>
      <c r="AA545" s="277"/>
      <c r="AB545" s="277"/>
      <c r="AC545" s="277"/>
      <c r="AD545" s="277"/>
      <c r="AE545" s="277"/>
      <c r="AF545" s="277"/>
      <c r="AG545" s="277"/>
      <c r="AH545" s="1369" t="s">
        <v>573</v>
      </c>
      <c r="AI545" s="1369"/>
      <c r="AJ545" s="1369"/>
      <c r="AK545" s="1369"/>
      <c r="AL545" s="1369"/>
      <c r="AM545" s="1369"/>
      <c r="AN545" s="1369"/>
      <c r="AO545" s="1369"/>
      <c r="AP545" s="1369"/>
      <c r="AQ545" s="1369"/>
      <c r="AR545" s="1369"/>
      <c r="AS545" s="1369"/>
      <c r="AT545" s="1369"/>
      <c r="AU545" s="1369"/>
      <c r="AV545" s="1369"/>
      <c r="AW545" s="1371" t="s">
        <v>967</v>
      </c>
      <c r="AX545" s="1371"/>
      <c r="AY545" s="1371"/>
      <c r="AZ545" s="1371"/>
      <c r="BA545" s="1371"/>
      <c r="BB545" s="1371"/>
      <c r="BC545" s="1371"/>
      <c r="BD545" s="1371"/>
      <c r="BE545" s="1371"/>
      <c r="BF545" s="1371"/>
      <c r="BG545" s="1371"/>
      <c r="BH545" s="1371"/>
      <c r="BI545" s="1371"/>
      <c r="BJ545" s="1371"/>
      <c r="BK545" s="1371"/>
      <c r="BL545" s="1371"/>
      <c r="BM545" s="1371"/>
      <c r="BN545" s="1371"/>
      <c r="BO545" s="1371"/>
      <c r="BP545" s="1371"/>
      <c r="BQ545" s="1371"/>
      <c r="BR545" s="1371"/>
      <c r="BS545" s="1371"/>
      <c r="BT545" s="1371"/>
      <c r="BU545" s="1371"/>
      <c r="BV545" s="1371"/>
      <c r="BW545" s="1371"/>
      <c r="BX545" s="1371"/>
      <c r="BY545" s="1371"/>
      <c r="BZ545" s="1371"/>
    </row>
    <row r="546" spans="1:78" ht="12.75" hidden="1" customHeight="1" outlineLevel="1">
      <c r="A546" s="127"/>
      <c r="B546" s="139"/>
      <c r="C546" s="139" t="str">
        <f>+OCUPADOS!F5</f>
        <v>Ocup.MANUFACT</v>
      </c>
      <c r="D546" s="139" t="str">
        <f>+OCUPADOS!F4</f>
        <v>Ocupados en industria manufacturera</v>
      </c>
      <c r="E546" s="147"/>
      <c r="F546" s="147" t="s">
        <v>581</v>
      </c>
      <c r="G546" s="63"/>
      <c r="H546" s="129"/>
      <c r="I546" s="277"/>
      <c r="J546" s="277"/>
      <c r="K546" s="277"/>
      <c r="L546" s="277"/>
      <c r="M546" s="277"/>
      <c r="N546" s="277"/>
      <c r="O546" s="277"/>
      <c r="P546" s="277"/>
      <c r="Q546" s="277"/>
      <c r="R546" s="277"/>
      <c r="S546" s="277"/>
      <c r="T546" s="277"/>
      <c r="U546" s="277"/>
      <c r="V546" s="277"/>
      <c r="W546" s="277"/>
      <c r="X546" s="277"/>
      <c r="Y546" s="277"/>
      <c r="Z546" s="277"/>
      <c r="AA546" s="277"/>
      <c r="AB546" s="277"/>
      <c r="AC546" s="277"/>
      <c r="AD546" s="277"/>
      <c r="AE546" s="277"/>
      <c r="AF546" s="277"/>
      <c r="AG546" s="277"/>
      <c r="AH546" s="1369" t="s">
        <v>573</v>
      </c>
      <c r="AI546" s="1369"/>
      <c r="AJ546" s="1369"/>
      <c r="AK546" s="1369"/>
      <c r="AL546" s="1369"/>
      <c r="AM546" s="1369"/>
      <c r="AN546" s="1369"/>
      <c r="AO546" s="1369"/>
      <c r="AP546" s="1369"/>
      <c r="AQ546" s="1369"/>
      <c r="AR546" s="1369"/>
      <c r="AS546" s="1369"/>
      <c r="AT546" s="1369"/>
      <c r="AU546" s="1369"/>
      <c r="AV546" s="1369"/>
      <c r="AW546" s="1371" t="s">
        <v>967</v>
      </c>
      <c r="AX546" s="1371"/>
      <c r="AY546" s="1371"/>
      <c r="AZ546" s="1371"/>
      <c r="BA546" s="1371"/>
      <c r="BB546" s="1371"/>
      <c r="BC546" s="1371"/>
      <c r="BD546" s="1371"/>
      <c r="BE546" s="1371"/>
      <c r="BF546" s="1371"/>
      <c r="BG546" s="1371"/>
      <c r="BH546" s="1371"/>
      <c r="BI546" s="1371"/>
      <c r="BJ546" s="1371"/>
      <c r="BK546" s="1371"/>
      <c r="BL546" s="1371"/>
      <c r="BM546" s="1371"/>
      <c r="BN546" s="1371"/>
      <c r="BO546" s="1371"/>
      <c r="BP546" s="1371"/>
      <c r="BQ546" s="1371"/>
      <c r="BR546" s="1371"/>
      <c r="BS546" s="1371"/>
      <c r="BT546" s="1371"/>
      <c r="BU546" s="1371"/>
      <c r="BV546" s="1371"/>
      <c r="BW546" s="1371"/>
      <c r="BX546" s="1371"/>
      <c r="BY546" s="1371"/>
      <c r="BZ546" s="1371"/>
    </row>
    <row r="547" spans="1:78" ht="12.75" hidden="1" customHeight="1" outlineLevel="1">
      <c r="A547" s="127"/>
      <c r="B547" s="139"/>
      <c r="C547" s="139" t="str">
        <f>+OCUPADOS!G5</f>
        <v>Ocup.CONS</v>
      </c>
      <c r="D547" s="139" t="str">
        <f>+OCUPADOS!G4</f>
        <v>Ocupados en construcción</v>
      </c>
      <c r="E547" s="147"/>
      <c r="F547" s="147" t="s">
        <v>581</v>
      </c>
      <c r="G547" s="63"/>
      <c r="H547" s="130"/>
      <c r="I547" s="1374" t="s">
        <v>243</v>
      </c>
      <c r="J547" s="1374"/>
      <c r="K547" s="1374"/>
      <c r="L547" s="1374"/>
      <c r="M547" s="1374"/>
      <c r="N547" s="1374"/>
      <c r="O547" s="1374"/>
      <c r="P547" s="1374"/>
      <c r="Q547" s="1374"/>
      <c r="R547" s="1374"/>
      <c r="S547" s="1374"/>
      <c r="T547" s="1374"/>
      <c r="U547" s="1374"/>
      <c r="V547" s="1374"/>
      <c r="W547" s="1374"/>
      <c r="X547" s="1374"/>
      <c r="Y547" s="1374"/>
      <c r="Z547" s="1374"/>
      <c r="AA547" s="1374"/>
      <c r="AB547" s="1374"/>
      <c r="AC547" s="1374"/>
      <c r="AD547" s="1374"/>
      <c r="AE547" s="1374"/>
      <c r="AF547" s="1374"/>
      <c r="AG547" s="1374"/>
      <c r="AH547" s="1369" t="s">
        <v>573</v>
      </c>
      <c r="AI547" s="1369"/>
      <c r="AJ547" s="1369"/>
      <c r="AK547" s="1369"/>
      <c r="AL547" s="1369"/>
      <c r="AM547" s="1369"/>
      <c r="AN547" s="1369"/>
      <c r="AO547" s="1369"/>
      <c r="AP547" s="1369"/>
      <c r="AQ547" s="1369"/>
      <c r="AR547" s="1369"/>
      <c r="AS547" s="1369"/>
      <c r="AT547" s="1369"/>
      <c r="AU547" s="1369"/>
      <c r="AV547" s="1369"/>
      <c r="AW547" s="1371" t="s">
        <v>967</v>
      </c>
      <c r="AX547" s="1371"/>
      <c r="AY547" s="1371"/>
      <c r="AZ547" s="1371"/>
      <c r="BA547" s="1371"/>
      <c r="BB547" s="1371"/>
      <c r="BC547" s="1371"/>
      <c r="BD547" s="1371"/>
      <c r="BE547" s="1371"/>
      <c r="BF547" s="1371"/>
      <c r="BG547" s="1371"/>
      <c r="BH547" s="1371"/>
      <c r="BI547" s="1371"/>
      <c r="BJ547" s="1371"/>
      <c r="BK547" s="1371"/>
      <c r="BL547" s="1371"/>
      <c r="BM547" s="1371"/>
      <c r="BN547" s="1371"/>
      <c r="BO547" s="1371"/>
      <c r="BP547" s="1371"/>
      <c r="BQ547" s="1371"/>
      <c r="BR547" s="1371"/>
      <c r="BS547" s="1371"/>
      <c r="BT547" s="1371"/>
      <c r="BU547" s="1371"/>
      <c r="BV547" s="1371"/>
      <c r="BW547" s="1371"/>
      <c r="BX547" s="1371"/>
      <c r="BY547" s="1371"/>
      <c r="BZ547" s="1371"/>
    </row>
    <row r="548" spans="1:78" ht="12.75" hidden="1" customHeight="1" outlineLevel="1">
      <c r="A548" s="127"/>
      <c r="B548" s="139"/>
      <c r="C548" s="139" t="str">
        <f>+OCUPADOS!H5</f>
        <v>Ocup.SER</v>
      </c>
      <c r="D548" s="139" t="str">
        <f>+OCUPADOS!H4</f>
        <v>Ocupados en servicios</v>
      </c>
      <c r="E548" s="147"/>
      <c r="F548" s="147" t="s">
        <v>581</v>
      </c>
      <c r="G548" s="63"/>
      <c r="H548" s="129"/>
      <c r="I548" s="1374" t="s">
        <v>243</v>
      </c>
      <c r="J548" s="1374"/>
      <c r="K548" s="1374"/>
      <c r="L548" s="1374"/>
      <c r="M548" s="1374"/>
      <c r="N548" s="1374"/>
      <c r="O548" s="1374"/>
      <c r="P548" s="1374"/>
      <c r="Q548" s="1374"/>
      <c r="R548" s="1374"/>
      <c r="S548" s="1374"/>
      <c r="T548" s="1374"/>
      <c r="U548" s="1374"/>
      <c r="V548" s="1374"/>
      <c r="W548" s="1374"/>
      <c r="X548" s="1374"/>
      <c r="Y548" s="1374"/>
      <c r="Z548" s="1374"/>
      <c r="AA548" s="1374"/>
      <c r="AB548" s="1374"/>
      <c r="AC548" s="1374"/>
      <c r="AD548" s="1374"/>
      <c r="AE548" s="1374"/>
      <c r="AF548" s="1374"/>
      <c r="AG548" s="1374"/>
      <c r="AH548" s="1369" t="s">
        <v>573</v>
      </c>
      <c r="AI548" s="1369"/>
      <c r="AJ548" s="1369"/>
      <c r="AK548" s="1369"/>
      <c r="AL548" s="1369"/>
      <c r="AM548" s="1369"/>
      <c r="AN548" s="1369"/>
      <c r="AO548" s="1369"/>
      <c r="AP548" s="1369"/>
      <c r="AQ548" s="1369"/>
      <c r="AR548" s="1369"/>
      <c r="AS548" s="1369"/>
      <c r="AT548" s="1369"/>
      <c r="AU548" s="1369"/>
      <c r="AV548" s="1369"/>
      <c r="AW548" s="1371" t="s">
        <v>967</v>
      </c>
      <c r="AX548" s="1371"/>
      <c r="AY548" s="1371"/>
      <c r="AZ548" s="1371"/>
      <c r="BA548" s="1371"/>
      <c r="BB548" s="1371"/>
      <c r="BC548" s="1371"/>
      <c r="BD548" s="1371"/>
      <c r="BE548" s="1371"/>
      <c r="BF548" s="1371"/>
      <c r="BG548" s="1371"/>
      <c r="BH548" s="1371"/>
      <c r="BI548" s="1371"/>
      <c r="BJ548" s="1371"/>
      <c r="BK548" s="1371"/>
      <c r="BL548" s="1371"/>
      <c r="BM548" s="1371"/>
      <c r="BN548" s="1371"/>
      <c r="BO548" s="1371"/>
      <c r="BP548" s="1371"/>
      <c r="BQ548" s="1371"/>
      <c r="BR548" s="1371"/>
      <c r="BS548" s="1371"/>
      <c r="BT548" s="1371"/>
      <c r="BU548" s="1371"/>
      <c r="BV548" s="1371"/>
      <c r="BW548" s="1371"/>
      <c r="BX548" s="1371"/>
      <c r="BY548" s="1371"/>
      <c r="BZ548" s="1371"/>
    </row>
    <row r="549" spans="1:78" ht="12.75" hidden="1" customHeight="1" outlineLevel="1">
      <c r="A549" s="127"/>
      <c r="B549" s="139"/>
      <c r="C549" s="139" t="str">
        <f>+OCUPADOS!I5</f>
        <v>Ocup.SERDV</v>
      </c>
      <c r="D549" s="139" t="str">
        <f>+OCUPADOS!I4</f>
        <v>Ocupados en servicios destinados a la venta</v>
      </c>
      <c r="E549" s="147"/>
      <c r="F549" s="147" t="s">
        <v>581</v>
      </c>
      <c r="G549" s="63"/>
      <c r="H549" s="130"/>
      <c r="I549" s="129"/>
      <c r="J549" s="129"/>
      <c r="K549" s="129"/>
      <c r="L549" s="129"/>
      <c r="M549" s="129"/>
      <c r="N549" s="129"/>
      <c r="O549" s="129"/>
      <c r="P549" s="129"/>
      <c r="Q549" s="130"/>
      <c r="R549" s="1374" t="s">
        <v>243</v>
      </c>
      <c r="S549" s="1374"/>
      <c r="T549" s="1374"/>
      <c r="U549" s="1374"/>
      <c r="V549" s="1374"/>
      <c r="W549" s="1374"/>
      <c r="X549" s="1374"/>
      <c r="Y549" s="1374"/>
      <c r="Z549" s="1374"/>
      <c r="AA549" s="1374"/>
      <c r="AB549" s="1374"/>
      <c r="AC549" s="1374"/>
      <c r="AD549" s="1374"/>
      <c r="AE549" s="1374"/>
      <c r="AF549" s="1374"/>
      <c r="AG549" s="1374"/>
      <c r="AH549" s="1369" t="s">
        <v>573</v>
      </c>
      <c r="AI549" s="1369"/>
      <c r="AJ549" s="1369"/>
      <c r="AK549" s="1369"/>
      <c r="AL549" s="1369"/>
      <c r="AM549" s="1369"/>
      <c r="AN549" s="1369"/>
      <c r="AO549" s="1369"/>
      <c r="AP549" s="1369"/>
      <c r="AQ549" s="1369"/>
      <c r="AR549" s="1369"/>
      <c r="AS549" s="1369"/>
      <c r="AT549" s="1369"/>
      <c r="AU549" s="1369"/>
      <c r="AV549" s="1369"/>
      <c r="AW549" s="1371" t="s">
        <v>967</v>
      </c>
      <c r="AX549" s="1371"/>
      <c r="AY549" s="1371"/>
      <c r="AZ549" s="1371"/>
      <c r="BA549" s="1371"/>
      <c r="BB549" s="1371"/>
      <c r="BC549" s="1371"/>
      <c r="BD549" s="1371"/>
      <c r="BE549" s="1371"/>
      <c r="BF549" s="1371"/>
      <c r="BG549" s="1371"/>
      <c r="BH549" s="1371"/>
      <c r="BI549" s="1371"/>
      <c r="BJ549" s="1371"/>
      <c r="BK549" s="1371"/>
      <c r="BL549" s="1371"/>
      <c r="BM549" s="1371"/>
      <c r="BN549" s="1371"/>
      <c r="BO549" s="1371"/>
      <c r="BP549" s="1371"/>
      <c r="BQ549" s="1371"/>
      <c r="BR549" s="1371"/>
      <c r="BS549" s="1371"/>
      <c r="BT549" s="1371"/>
      <c r="BU549" s="1371"/>
      <c r="BV549" s="1371"/>
      <c r="BW549" s="1371"/>
      <c r="BX549" s="1371"/>
      <c r="BY549" s="1371"/>
      <c r="BZ549" s="1371"/>
    </row>
    <row r="550" spans="1:78" ht="12.75" hidden="1" customHeight="1" outlineLevel="1">
      <c r="A550" s="127"/>
      <c r="B550" s="139"/>
      <c r="C550" s="139" t="str">
        <f>+OCUPADOS!J5</f>
        <v>Ocup.SERNDV</v>
      </c>
      <c r="D550" s="139" t="str">
        <f>+OCUPADOS!J4</f>
        <v>Ocupados en servicios no destinados a la venta. Administración pública, educación y sanidad</v>
      </c>
      <c r="E550" s="147"/>
      <c r="F550" s="147" t="s">
        <v>581</v>
      </c>
      <c r="G550" s="63"/>
      <c r="H550" s="129"/>
      <c r="I550" s="129"/>
      <c r="J550" s="129"/>
      <c r="K550" s="129"/>
      <c r="L550" s="129"/>
      <c r="M550" s="129"/>
      <c r="N550" s="129"/>
      <c r="O550" s="129"/>
      <c r="P550" s="129"/>
      <c r="Q550" s="130"/>
      <c r="R550" s="1374" t="s">
        <v>243</v>
      </c>
      <c r="S550" s="1374"/>
      <c r="T550" s="1374"/>
      <c r="U550" s="1374"/>
      <c r="V550" s="1374"/>
      <c r="W550" s="1374"/>
      <c r="X550" s="1374"/>
      <c r="Y550" s="1374"/>
      <c r="Z550" s="1374"/>
      <c r="AA550" s="1374"/>
      <c r="AB550" s="1374"/>
      <c r="AC550" s="1374"/>
      <c r="AD550" s="1374"/>
      <c r="AE550" s="1374"/>
      <c r="AF550" s="1374"/>
      <c r="AG550" s="1374"/>
      <c r="AH550" s="1369" t="s">
        <v>573</v>
      </c>
      <c r="AI550" s="1369"/>
      <c r="AJ550" s="1369"/>
      <c r="AK550" s="1369"/>
      <c r="AL550" s="1369"/>
      <c r="AM550" s="1369"/>
      <c r="AN550" s="1369"/>
      <c r="AO550" s="1369"/>
      <c r="AP550" s="1369"/>
      <c r="AQ550" s="1369"/>
      <c r="AR550" s="1369"/>
      <c r="AS550" s="1369"/>
      <c r="AT550" s="1369"/>
      <c r="AU550" s="1369"/>
      <c r="AV550" s="1369"/>
      <c r="AW550" s="1371" t="s">
        <v>967</v>
      </c>
      <c r="AX550" s="1371"/>
      <c r="AY550" s="1371"/>
      <c r="AZ550" s="1371"/>
      <c r="BA550" s="1371"/>
      <c r="BB550" s="1371"/>
      <c r="BC550" s="1371"/>
      <c r="BD550" s="1371"/>
      <c r="BE550" s="1371"/>
      <c r="BF550" s="1371"/>
      <c r="BG550" s="1371"/>
      <c r="BH550" s="1371"/>
      <c r="BI550" s="1371"/>
      <c r="BJ550" s="1371"/>
      <c r="BK550" s="1371"/>
      <c r="BL550" s="1371"/>
      <c r="BM550" s="1371"/>
      <c r="BN550" s="1371"/>
      <c r="BO550" s="1371"/>
      <c r="BP550" s="1371"/>
      <c r="BQ550" s="1371"/>
      <c r="BR550" s="1371"/>
      <c r="BS550" s="1371"/>
      <c r="BT550" s="1371"/>
      <c r="BU550" s="1371"/>
      <c r="BV550" s="1371"/>
      <c r="BW550" s="1371"/>
      <c r="BX550" s="1371"/>
      <c r="BY550" s="1371"/>
      <c r="BZ550" s="1371"/>
    </row>
    <row r="551" spans="1:78" ht="12.75" hidden="1" customHeight="1" outlineLevel="1">
      <c r="A551" s="127"/>
      <c r="B551" s="139"/>
      <c r="C551" s="140"/>
      <c r="D551" s="1"/>
      <c r="E551" s="139"/>
      <c r="F551" s="147"/>
      <c r="G551" s="899"/>
      <c r="H551" s="138"/>
      <c r="I551" s="138"/>
      <c r="J551" s="138"/>
      <c r="K551" s="138"/>
      <c r="L551" s="138"/>
      <c r="M551" s="138"/>
      <c r="N551" s="138"/>
      <c r="O551" s="138"/>
      <c r="P551" s="138"/>
      <c r="Q551" s="138"/>
      <c r="R551" s="138"/>
      <c r="S551" s="125"/>
      <c r="T551" s="125"/>
      <c r="U551" s="125"/>
      <c r="V551" s="125"/>
      <c r="W551" s="125"/>
      <c r="X551" s="125"/>
      <c r="Y551" s="125"/>
      <c r="Z551" s="125"/>
      <c r="AA551" s="125"/>
      <c r="AB551" s="125"/>
      <c r="AC551" s="125"/>
      <c r="AD551" s="125"/>
      <c r="AE551" s="125"/>
      <c r="AF551" s="125"/>
      <c r="AG551" s="125"/>
      <c r="AH551" s="138"/>
      <c r="AI551" s="125"/>
      <c r="AJ551" s="125"/>
      <c r="AK551" s="125"/>
      <c r="AL551" s="125"/>
      <c r="AM551" s="125"/>
      <c r="AN551" s="125"/>
      <c r="AO551" s="125"/>
      <c r="AP551" s="125"/>
      <c r="AQ551" s="125"/>
      <c r="AR551" s="125"/>
      <c r="AS551" s="125"/>
      <c r="AT551" s="125"/>
      <c r="AU551" s="125"/>
      <c r="AV551" s="125"/>
      <c r="AW551" s="125"/>
      <c r="AX551" s="125"/>
      <c r="AY551" s="125"/>
      <c r="AZ551" s="125"/>
      <c r="BA551" s="125"/>
      <c r="BB551" s="125"/>
      <c r="BC551" s="125"/>
      <c r="BD551" s="125"/>
      <c r="BE551" s="125"/>
      <c r="BF551" s="125"/>
      <c r="BG551" s="125"/>
      <c r="BH551" s="125"/>
      <c r="BI551" s="125"/>
    </row>
    <row r="552" spans="1:78" ht="12.75" customHeight="1" collapsed="1">
      <c r="A552" s="127"/>
      <c r="B552" s="139"/>
      <c r="C552" s="140"/>
      <c r="D552" s="1"/>
      <c r="E552" s="139"/>
      <c r="F552" s="147"/>
      <c r="G552" s="899"/>
      <c r="H552" s="138"/>
      <c r="I552" s="138"/>
      <c r="J552" s="138"/>
      <c r="K552" s="138"/>
      <c r="L552" s="138"/>
      <c r="M552" s="138"/>
      <c r="N552" s="138"/>
      <c r="O552" s="138"/>
      <c r="P552" s="138"/>
      <c r="Q552" s="138"/>
      <c r="R552" s="138"/>
      <c r="S552" s="125"/>
      <c r="T552" s="125"/>
      <c r="U552" s="125"/>
      <c r="V552" s="125"/>
      <c r="W552" s="125"/>
      <c r="X552" s="125"/>
      <c r="Y552" s="125"/>
      <c r="Z552" s="125"/>
      <c r="AA552" s="125"/>
      <c r="AB552" s="125"/>
      <c r="AC552" s="125"/>
      <c r="AD552" s="125"/>
      <c r="AE552" s="125"/>
      <c r="AF552" s="125"/>
      <c r="AG552" s="125"/>
      <c r="AH552" s="138"/>
      <c r="AI552" s="125"/>
      <c r="AJ552" s="125"/>
      <c r="AK552" s="125"/>
      <c r="AL552" s="125"/>
      <c r="AM552" s="125"/>
      <c r="AN552" s="125"/>
      <c r="AO552" s="125"/>
      <c r="AP552" s="125"/>
      <c r="AQ552" s="125"/>
      <c r="AR552" s="125"/>
      <c r="AS552" s="125"/>
      <c r="AT552" s="125"/>
      <c r="AU552" s="125"/>
      <c r="AV552" s="125"/>
      <c r="AW552" s="125"/>
      <c r="AX552" s="125"/>
      <c r="AY552" s="125"/>
      <c r="AZ552" s="125"/>
      <c r="BA552" s="125"/>
      <c r="BB552" s="125"/>
      <c r="BC552" s="125"/>
      <c r="BD552" s="125"/>
      <c r="BE552" s="125"/>
      <c r="BF552" s="125"/>
      <c r="BG552" s="125"/>
      <c r="BH552" s="125"/>
      <c r="BI552" s="125"/>
    </row>
    <row r="553" spans="1:78" ht="12.75" customHeight="1">
      <c r="A553" s="124" t="s">
        <v>123</v>
      </c>
      <c r="B553" s="266" t="str">
        <f>+ASALARIADOS!B1</f>
        <v>CUADRO 27:    ASALARIADOS POR RAMAS</v>
      </c>
      <c r="C553" s="268"/>
      <c r="D553" s="267"/>
      <c r="E553" s="267"/>
      <c r="F553" s="267"/>
      <c r="G553" s="267"/>
      <c r="H553" s="267"/>
      <c r="I553" s="267"/>
      <c r="J553" s="267"/>
      <c r="K553" s="267"/>
      <c r="L553" s="267"/>
      <c r="M553" s="267"/>
      <c r="N553" s="267"/>
      <c r="O553" s="267"/>
      <c r="P553" s="267"/>
      <c r="Q553" s="267"/>
      <c r="R553" s="267"/>
      <c r="S553" s="267"/>
      <c r="T553" s="267"/>
      <c r="U553" s="267"/>
      <c r="V553" s="267"/>
      <c r="W553" s="267"/>
      <c r="X553" s="267"/>
      <c r="Y553" s="267"/>
      <c r="Z553" s="267"/>
      <c r="AA553" s="267"/>
      <c r="AB553" s="267"/>
      <c r="AC553" s="267"/>
      <c r="AD553" s="267"/>
      <c r="AE553" s="267"/>
      <c r="AF553" s="267"/>
      <c r="AG553" s="267"/>
      <c r="AH553" s="267"/>
      <c r="AI553" s="267"/>
      <c r="AJ553" s="267"/>
      <c r="AK553" s="267"/>
      <c r="AL553" s="267"/>
      <c r="AM553" s="267"/>
      <c r="AN553" s="267"/>
      <c r="AO553" s="267"/>
      <c r="AP553" s="267"/>
      <c r="AQ553" s="267"/>
      <c r="AR553" s="267"/>
      <c r="AS553" s="267"/>
      <c r="AT553" s="267"/>
      <c r="AU553" s="267"/>
      <c r="AV553" s="267"/>
      <c r="AW553" s="267"/>
      <c r="AX553" s="267"/>
      <c r="AY553" s="267"/>
      <c r="AZ553" s="267"/>
      <c r="BA553" s="267"/>
      <c r="BB553" s="267"/>
      <c r="BC553" s="267"/>
      <c r="BD553" s="267"/>
      <c r="BE553" s="267"/>
      <c r="BF553" s="267"/>
      <c r="BG553" s="267"/>
      <c r="BH553" s="267"/>
      <c r="BI553" s="267"/>
      <c r="BJ553" s="267"/>
      <c r="BK553" s="267"/>
      <c r="BL553" s="267"/>
      <c r="BM553" s="267"/>
      <c r="BN553" s="267"/>
      <c r="BO553" s="267"/>
      <c r="BP553" s="267"/>
      <c r="BQ553" s="267"/>
      <c r="BR553" s="267"/>
      <c r="BS553" s="267"/>
      <c r="BT553" s="267"/>
      <c r="BU553" s="267"/>
      <c r="BV553" s="267"/>
      <c r="BW553" s="267"/>
      <c r="BX553" s="267"/>
      <c r="BY553" s="267"/>
      <c r="BZ553" s="267"/>
    </row>
    <row r="554" spans="1:78" ht="12.75" hidden="1" customHeight="1" outlineLevel="1">
      <c r="A554" s="127"/>
      <c r="B554" s="139"/>
      <c r="C554" s="140"/>
      <c r="D554" s="139"/>
      <c r="E554" s="139"/>
      <c r="F554" s="139"/>
      <c r="G554" s="899"/>
      <c r="H554" s="138"/>
      <c r="I554" s="138"/>
      <c r="J554" s="138"/>
      <c r="K554" s="138"/>
      <c r="L554" s="138"/>
      <c r="M554" s="138"/>
      <c r="N554" s="138"/>
      <c r="O554" s="138"/>
      <c r="P554" s="138"/>
      <c r="Q554" s="138"/>
      <c r="R554" s="138"/>
      <c r="S554" s="125"/>
      <c r="T554" s="125"/>
      <c r="U554" s="125"/>
      <c r="V554" s="125"/>
      <c r="W554" s="125"/>
      <c r="X554" s="125"/>
      <c r="Y554" s="125"/>
      <c r="Z554" s="125"/>
      <c r="AA554" s="125"/>
      <c r="AB554" s="125"/>
      <c r="AC554" s="125"/>
      <c r="AD554" s="125"/>
      <c r="AE554" s="125"/>
      <c r="AF554" s="125"/>
      <c r="AG554" s="125"/>
      <c r="AH554" s="138"/>
      <c r="AI554" s="125"/>
      <c r="AJ554" s="125"/>
      <c r="AK554" s="125"/>
      <c r="AL554" s="125"/>
      <c r="AM554" s="125"/>
      <c r="AN554" s="125"/>
      <c r="AO554" s="125"/>
      <c r="AP554" s="125"/>
      <c r="AQ554" s="125"/>
      <c r="AR554" s="125"/>
      <c r="AS554" s="125"/>
      <c r="AT554" s="125"/>
      <c r="AU554" s="125"/>
      <c r="AV554" s="125"/>
      <c r="AW554" s="125"/>
      <c r="AX554" s="125"/>
      <c r="AY554" s="125"/>
      <c r="AZ554" s="125"/>
      <c r="BA554" s="125"/>
      <c r="BB554" s="125"/>
      <c r="BC554" s="125"/>
      <c r="BD554" s="125"/>
      <c r="BE554" s="125"/>
      <c r="BF554" s="125"/>
      <c r="BG554" s="125"/>
      <c r="BH554" s="125"/>
      <c r="BI554" s="125"/>
    </row>
    <row r="555" spans="1:78" ht="12.75" hidden="1" customHeight="1" outlineLevel="1">
      <c r="A555" s="127"/>
      <c r="B555" s="139"/>
      <c r="C555" s="139" t="str">
        <f>+ASALARIADOS!B5</f>
        <v>Asalariados</v>
      </c>
      <c r="D555" s="139" t="str">
        <f>+ASALARIADOS!B4</f>
        <v>Asalariados</v>
      </c>
      <c r="E555" s="147"/>
      <c r="F555" s="147" t="s">
        <v>581</v>
      </c>
      <c r="G555" s="63"/>
      <c r="H555" s="129"/>
      <c r="I555" s="1371" t="s">
        <v>575</v>
      </c>
      <c r="J555" s="1371"/>
      <c r="K555" s="1371"/>
      <c r="L555" s="1371"/>
      <c r="M555" s="1371"/>
      <c r="N555" s="1371"/>
      <c r="O555" s="1371"/>
      <c r="P555" s="1371"/>
      <c r="Q555" s="1371"/>
      <c r="R555" s="1371"/>
      <c r="S555" s="1371"/>
      <c r="T555" s="1371"/>
      <c r="U555" s="1371"/>
      <c r="V555" s="1371"/>
      <c r="W555" s="1371"/>
      <c r="X555" s="1371"/>
      <c r="Y555" s="1371"/>
      <c r="Z555" s="1371"/>
      <c r="AA555" s="1371"/>
      <c r="AB555" s="1371"/>
      <c r="AC555" s="1371"/>
      <c r="AD555" s="1371"/>
      <c r="AE555" s="1371"/>
      <c r="AF555" s="1371"/>
      <c r="AG555" s="1371"/>
      <c r="AH555" s="1373" t="s">
        <v>576</v>
      </c>
      <c r="AI555" s="1373"/>
      <c r="AJ555" s="1373"/>
      <c r="AK555" s="1373"/>
      <c r="AL555" s="1373"/>
      <c r="AM555" s="1373"/>
      <c r="AN555" s="1373"/>
      <c r="AO555" s="1373"/>
      <c r="AP555" s="1373"/>
      <c r="AQ555" s="1373"/>
      <c r="AR555" s="1373"/>
      <c r="AS555" s="1373"/>
      <c r="AT555" s="1373"/>
      <c r="AU555" s="1373"/>
      <c r="AV555" s="1373"/>
      <c r="AW555" s="1371" t="s">
        <v>967</v>
      </c>
      <c r="AX555" s="1371"/>
      <c r="AY555" s="1371"/>
      <c r="AZ555" s="1371"/>
      <c r="BA555" s="1371"/>
      <c r="BB555" s="1371"/>
      <c r="BC555" s="1371"/>
      <c r="BD555" s="1371"/>
      <c r="BE555" s="1371"/>
      <c r="BF555" s="1371"/>
      <c r="BG555" s="1371"/>
      <c r="BH555" s="1371"/>
      <c r="BI555" s="1371"/>
      <c r="BJ555" s="1371"/>
      <c r="BK555" s="1371"/>
      <c r="BL555" s="1371"/>
      <c r="BM555" s="1371"/>
      <c r="BN555" s="1371"/>
      <c r="BO555" s="1371"/>
      <c r="BP555" s="1371"/>
      <c r="BQ555" s="1371"/>
      <c r="BR555" s="1371"/>
      <c r="BS555" s="1371"/>
      <c r="BT555" s="1371"/>
      <c r="BU555" s="1371"/>
      <c r="BV555" s="1371"/>
      <c r="BW555" s="1371"/>
      <c r="BX555" s="1371"/>
      <c r="BY555" s="1371"/>
      <c r="BZ555" s="1371"/>
    </row>
    <row r="556" spans="1:78" ht="12.75" hidden="1" customHeight="1" outlineLevel="1">
      <c r="A556" s="127"/>
      <c r="B556" s="139"/>
      <c r="C556" s="139" t="str">
        <f>+ASALARIADOS!C5</f>
        <v>Asal.AGR</v>
      </c>
      <c r="D556" s="139" t="str">
        <f>+ASALARIADOS!C4</f>
        <v>Asalariados en agricultura, ganadería, selvicultura y pesca</v>
      </c>
      <c r="E556" s="147"/>
      <c r="F556" s="147" t="s">
        <v>581</v>
      </c>
      <c r="G556" s="63"/>
      <c r="H556" s="129"/>
      <c r="I556" s="129"/>
      <c r="J556" s="129"/>
      <c r="K556" s="129"/>
      <c r="L556" s="129"/>
      <c r="M556" s="129"/>
      <c r="N556" s="129"/>
      <c r="O556" s="129"/>
      <c r="P556" s="129"/>
      <c r="Q556" s="130"/>
      <c r="R556" s="1374" t="s">
        <v>244</v>
      </c>
      <c r="S556" s="1374"/>
      <c r="T556" s="1374"/>
      <c r="U556" s="1374"/>
      <c r="V556" s="1374"/>
      <c r="W556" s="1374"/>
      <c r="X556" s="1374"/>
      <c r="Y556" s="1374"/>
      <c r="Z556" s="1374"/>
      <c r="AA556" s="1374"/>
      <c r="AB556" s="1374"/>
      <c r="AC556" s="1374"/>
      <c r="AD556" s="1374"/>
      <c r="AE556" s="1374"/>
      <c r="AF556" s="1374"/>
      <c r="AG556" s="1374"/>
      <c r="AH556" s="1373" t="s">
        <v>576</v>
      </c>
      <c r="AI556" s="1373"/>
      <c r="AJ556" s="1373"/>
      <c r="AK556" s="1373"/>
      <c r="AL556" s="1373"/>
      <c r="AM556" s="1373"/>
      <c r="AN556" s="1373"/>
      <c r="AO556" s="1373"/>
      <c r="AP556" s="1373"/>
      <c r="AQ556" s="1373"/>
      <c r="AR556" s="1373"/>
      <c r="AS556" s="1373"/>
      <c r="AT556" s="1373"/>
      <c r="AU556" s="1373"/>
      <c r="AV556" s="1373"/>
      <c r="AW556" s="1371" t="s">
        <v>967</v>
      </c>
      <c r="AX556" s="1371"/>
      <c r="AY556" s="1371"/>
      <c r="AZ556" s="1371"/>
      <c r="BA556" s="1371"/>
      <c r="BB556" s="1371"/>
      <c r="BC556" s="1371"/>
      <c r="BD556" s="1371"/>
      <c r="BE556" s="1371"/>
      <c r="BF556" s="1371"/>
      <c r="BG556" s="1371"/>
      <c r="BH556" s="1371"/>
      <c r="BI556" s="1371"/>
      <c r="BJ556" s="1371"/>
      <c r="BK556" s="1371"/>
      <c r="BL556" s="1371"/>
      <c r="BM556" s="1371"/>
      <c r="BN556" s="1371"/>
      <c r="BO556" s="1371"/>
      <c r="BP556" s="1371"/>
      <c r="BQ556" s="1371"/>
      <c r="BR556" s="1371"/>
      <c r="BS556" s="1371"/>
      <c r="BT556" s="1371"/>
      <c r="BU556" s="1371"/>
      <c r="BV556" s="1371"/>
      <c r="BW556" s="1371"/>
      <c r="BX556" s="1371"/>
      <c r="BY556" s="1371"/>
      <c r="BZ556" s="1371"/>
    </row>
    <row r="557" spans="1:78" ht="12.75" hidden="1" customHeight="1" outlineLevel="1">
      <c r="A557" s="127"/>
      <c r="B557" s="139"/>
      <c r="C557" s="139" t="str">
        <f>+ASALARIADOS!D5</f>
        <v>Asal.IND</v>
      </c>
      <c r="D557" s="139" t="str">
        <f>+ASALARIADOS!D4</f>
        <v>Asalariados en industria</v>
      </c>
      <c r="E557" s="147"/>
      <c r="F557" s="147" t="s">
        <v>581</v>
      </c>
      <c r="G557" s="63"/>
      <c r="H557" s="129"/>
      <c r="I557" s="129"/>
      <c r="J557" s="129"/>
      <c r="K557" s="129"/>
      <c r="L557" s="129"/>
      <c r="M557" s="129"/>
      <c r="N557" s="129"/>
      <c r="O557" s="129"/>
      <c r="P557" s="129"/>
      <c r="Q557" s="130"/>
      <c r="R557" s="1374" t="s">
        <v>243</v>
      </c>
      <c r="S557" s="1374"/>
      <c r="T557" s="1374"/>
      <c r="U557" s="1374"/>
      <c r="V557" s="1374"/>
      <c r="W557" s="1374"/>
      <c r="X557" s="1374"/>
      <c r="Y557" s="1374"/>
      <c r="Z557" s="1374"/>
      <c r="AA557" s="1374"/>
      <c r="AB557" s="1374"/>
      <c r="AC557" s="1374"/>
      <c r="AD557" s="1374"/>
      <c r="AE557" s="1374"/>
      <c r="AF557" s="1374"/>
      <c r="AG557" s="1374"/>
      <c r="AH557" s="1373" t="s">
        <v>576</v>
      </c>
      <c r="AI557" s="1373"/>
      <c r="AJ557" s="1373"/>
      <c r="AK557" s="1373"/>
      <c r="AL557" s="1373"/>
      <c r="AM557" s="1373"/>
      <c r="AN557" s="1373"/>
      <c r="AO557" s="1373"/>
      <c r="AP557" s="1373"/>
      <c r="AQ557" s="1373"/>
      <c r="AR557" s="1373"/>
      <c r="AS557" s="1373"/>
      <c r="AT557" s="1373"/>
      <c r="AU557" s="1373"/>
      <c r="AV557" s="1373"/>
      <c r="AW557" s="1371" t="s">
        <v>967</v>
      </c>
      <c r="AX557" s="1371"/>
      <c r="AY557" s="1371"/>
      <c r="AZ557" s="1371"/>
      <c r="BA557" s="1371"/>
      <c r="BB557" s="1371"/>
      <c r="BC557" s="1371"/>
      <c r="BD557" s="1371"/>
      <c r="BE557" s="1371"/>
      <c r="BF557" s="1371"/>
      <c r="BG557" s="1371"/>
      <c r="BH557" s="1371"/>
      <c r="BI557" s="1371"/>
      <c r="BJ557" s="1371"/>
      <c r="BK557" s="1371"/>
      <c r="BL557" s="1371"/>
      <c r="BM557" s="1371"/>
      <c r="BN557" s="1371"/>
      <c r="BO557" s="1371"/>
      <c r="BP557" s="1371"/>
      <c r="BQ557" s="1371"/>
      <c r="BR557" s="1371"/>
      <c r="BS557" s="1371"/>
      <c r="BT557" s="1371"/>
      <c r="BU557" s="1371"/>
      <c r="BV557" s="1371"/>
      <c r="BW557" s="1371"/>
      <c r="BX557" s="1371"/>
      <c r="BY557" s="1371"/>
      <c r="BZ557" s="1371"/>
    </row>
    <row r="558" spans="1:78" ht="12.75" hidden="1" customHeight="1" outlineLevel="1">
      <c r="A558" s="127"/>
      <c r="B558" s="139"/>
      <c r="C558" s="139" t="str">
        <f>+ASALARIADOS!E5</f>
        <v>Asal.ENE</v>
      </c>
      <c r="D558" s="139" t="str">
        <f>+ASALARIADOS!E4</f>
        <v>Asalariados en industria energética</v>
      </c>
      <c r="E558" s="147"/>
      <c r="F558" s="147" t="s">
        <v>581</v>
      </c>
      <c r="G558" s="63"/>
      <c r="H558" s="129"/>
      <c r="I558" s="129"/>
      <c r="J558" s="129"/>
      <c r="K558" s="129"/>
      <c r="L558" s="129"/>
      <c r="M558" s="129"/>
      <c r="N558" s="129"/>
      <c r="O558" s="129"/>
      <c r="P558" s="129"/>
      <c r="Q558" s="130"/>
      <c r="R558" s="1374" t="s">
        <v>243</v>
      </c>
      <c r="S558" s="1374"/>
      <c r="T558" s="1374"/>
      <c r="U558" s="1374"/>
      <c r="V558" s="1374"/>
      <c r="W558" s="1374"/>
      <c r="X558" s="1374"/>
      <c r="Y558" s="1374"/>
      <c r="Z558" s="1374"/>
      <c r="AA558" s="1374"/>
      <c r="AB558" s="1374"/>
      <c r="AC558" s="1374"/>
      <c r="AD558" s="1374"/>
      <c r="AE558" s="1374"/>
      <c r="AF558" s="1374"/>
      <c r="AG558" s="1374"/>
      <c r="AH558" s="1373" t="s">
        <v>576</v>
      </c>
      <c r="AI558" s="1373"/>
      <c r="AJ558" s="1373"/>
      <c r="AK558" s="1373"/>
      <c r="AL558" s="1373"/>
      <c r="AM558" s="1373"/>
      <c r="AN558" s="1373"/>
      <c r="AO558" s="1373"/>
      <c r="AP558" s="1373"/>
      <c r="AQ558" s="1373"/>
      <c r="AR558" s="1373"/>
      <c r="AS558" s="1373"/>
      <c r="AT558" s="1373"/>
      <c r="AU558" s="1373"/>
      <c r="AV558" s="1373"/>
      <c r="AW558" s="1371" t="s">
        <v>967</v>
      </c>
      <c r="AX558" s="1371"/>
      <c r="AY558" s="1371"/>
      <c r="AZ558" s="1371"/>
      <c r="BA558" s="1371"/>
      <c r="BB558" s="1371"/>
      <c r="BC558" s="1371"/>
      <c r="BD558" s="1371"/>
      <c r="BE558" s="1371"/>
      <c r="BF558" s="1371"/>
      <c r="BG558" s="1371"/>
      <c r="BH558" s="1371"/>
      <c r="BI558" s="1371"/>
      <c r="BJ558" s="1371"/>
      <c r="BK558" s="1371"/>
      <c r="BL558" s="1371"/>
      <c r="BM558" s="1371"/>
      <c r="BN558" s="1371"/>
      <c r="BO558" s="1371"/>
      <c r="BP558" s="1371"/>
      <c r="BQ558" s="1371"/>
      <c r="BR558" s="1371"/>
      <c r="BS558" s="1371"/>
      <c r="BT558" s="1371"/>
      <c r="BU558" s="1371"/>
      <c r="BV558" s="1371"/>
      <c r="BW558" s="1371"/>
      <c r="BX558" s="1371"/>
      <c r="BY558" s="1371"/>
      <c r="BZ558" s="1371"/>
    </row>
    <row r="559" spans="1:78" ht="12.75" hidden="1" customHeight="1" outlineLevel="1">
      <c r="A559" s="127"/>
      <c r="B559" s="139"/>
      <c r="C559" s="139" t="str">
        <f>+ASALARIADOS!F5</f>
        <v>Asal.MANUFACT</v>
      </c>
      <c r="D559" s="139" t="str">
        <f>+ASALARIADOS!F4</f>
        <v>Asalariados en industria manufacturera</v>
      </c>
      <c r="E559" s="147"/>
      <c r="F559" s="147" t="s">
        <v>581</v>
      </c>
      <c r="G559" s="63"/>
      <c r="H559" s="129"/>
      <c r="I559" s="129"/>
      <c r="J559" s="129"/>
      <c r="K559" s="129"/>
      <c r="L559" s="129"/>
      <c r="M559" s="129"/>
      <c r="N559" s="129"/>
      <c r="O559" s="129"/>
      <c r="P559" s="129"/>
      <c r="Q559" s="130"/>
      <c r="R559" s="1374" t="s">
        <v>243</v>
      </c>
      <c r="S559" s="1374"/>
      <c r="T559" s="1374"/>
      <c r="U559" s="1374"/>
      <c r="V559" s="1374"/>
      <c r="W559" s="1374"/>
      <c r="X559" s="1374"/>
      <c r="Y559" s="1374"/>
      <c r="Z559" s="1374"/>
      <c r="AA559" s="1374"/>
      <c r="AB559" s="1374"/>
      <c r="AC559" s="1374"/>
      <c r="AD559" s="1374"/>
      <c r="AE559" s="1374"/>
      <c r="AF559" s="1374"/>
      <c r="AG559" s="1374"/>
      <c r="AH559" s="1373" t="s">
        <v>576</v>
      </c>
      <c r="AI559" s="1373"/>
      <c r="AJ559" s="1373"/>
      <c r="AK559" s="1373"/>
      <c r="AL559" s="1373"/>
      <c r="AM559" s="1373"/>
      <c r="AN559" s="1373"/>
      <c r="AO559" s="1373"/>
      <c r="AP559" s="1373"/>
      <c r="AQ559" s="1373"/>
      <c r="AR559" s="1373"/>
      <c r="AS559" s="1373"/>
      <c r="AT559" s="1373"/>
      <c r="AU559" s="1373"/>
      <c r="AV559" s="1373"/>
      <c r="AW559" s="1371" t="s">
        <v>967</v>
      </c>
      <c r="AX559" s="1371"/>
      <c r="AY559" s="1371"/>
      <c r="AZ559" s="1371"/>
      <c r="BA559" s="1371"/>
      <c r="BB559" s="1371"/>
      <c r="BC559" s="1371"/>
      <c r="BD559" s="1371"/>
      <c r="BE559" s="1371"/>
      <c r="BF559" s="1371"/>
      <c r="BG559" s="1371"/>
      <c r="BH559" s="1371"/>
      <c r="BI559" s="1371"/>
      <c r="BJ559" s="1371"/>
      <c r="BK559" s="1371"/>
      <c r="BL559" s="1371"/>
      <c r="BM559" s="1371"/>
      <c r="BN559" s="1371"/>
      <c r="BO559" s="1371"/>
      <c r="BP559" s="1371"/>
      <c r="BQ559" s="1371"/>
      <c r="BR559" s="1371"/>
      <c r="BS559" s="1371"/>
      <c r="BT559" s="1371"/>
      <c r="BU559" s="1371"/>
      <c r="BV559" s="1371"/>
      <c r="BW559" s="1371"/>
      <c r="BX559" s="1371"/>
      <c r="BY559" s="1371"/>
      <c r="BZ559" s="1371"/>
    </row>
    <row r="560" spans="1:78" ht="12.75" hidden="1" customHeight="1" outlineLevel="1">
      <c r="A560" s="127"/>
      <c r="B560" s="139"/>
      <c r="C560" s="139" t="str">
        <f>+ASALARIADOS!G5</f>
        <v>Asal.CONS</v>
      </c>
      <c r="D560" s="139" t="str">
        <f>+ASALARIADOS!G4</f>
        <v>Asalariados en construcción</v>
      </c>
      <c r="E560" s="147"/>
      <c r="F560" s="147" t="s">
        <v>581</v>
      </c>
      <c r="G560" s="63"/>
      <c r="H560" s="129"/>
      <c r="I560" s="129"/>
      <c r="J560" s="129"/>
      <c r="K560" s="129"/>
      <c r="L560" s="129"/>
      <c r="M560" s="129"/>
      <c r="N560" s="129"/>
      <c r="O560" s="129"/>
      <c r="P560" s="129"/>
      <c r="Q560" s="130"/>
      <c r="R560" s="1374" t="s">
        <v>243</v>
      </c>
      <c r="S560" s="1374"/>
      <c r="T560" s="1374"/>
      <c r="U560" s="1374"/>
      <c r="V560" s="1374"/>
      <c r="W560" s="1374"/>
      <c r="X560" s="1374"/>
      <c r="Y560" s="1374"/>
      <c r="Z560" s="1374"/>
      <c r="AA560" s="1374"/>
      <c r="AB560" s="1374"/>
      <c r="AC560" s="1374"/>
      <c r="AD560" s="1374"/>
      <c r="AE560" s="1374"/>
      <c r="AF560" s="1374"/>
      <c r="AG560" s="1374"/>
      <c r="AH560" s="1373" t="s">
        <v>576</v>
      </c>
      <c r="AI560" s="1373"/>
      <c r="AJ560" s="1373"/>
      <c r="AK560" s="1373"/>
      <c r="AL560" s="1373"/>
      <c r="AM560" s="1373"/>
      <c r="AN560" s="1373"/>
      <c r="AO560" s="1373"/>
      <c r="AP560" s="1373"/>
      <c r="AQ560" s="1373"/>
      <c r="AR560" s="1373"/>
      <c r="AS560" s="1373"/>
      <c r="AT560" s="1373"/>
      <c r="AU560" s="1373"/>
      <c r="AV560" s="1373"/>
      <c r="AW560" s="1371" t="s">
        <v>967</v>
      </c>
      <c r="AX560" s="1371"/>
      <c r="AY560" s="1371"/>
      <c r="AZ560" s="1371"/>
      <c r="BA560" s="1371"/>
      <c r="BB560" s="1371"/>
      <c r="BC560" s="1371"/>
      <c r="BD560" s="1371"/>
      <c r="BE560" s="1371"/>
      <c r="BF560" s="1371"/>
      <c r="BG560" s="1371"/>
      <c r="BH560" s="1371"/>
      <c r="BI560" s="1371"/>
      <c r="BJ560" s="1371"/>
      <c r="BK560" s="1371"/>
      <c r="BL560" s="1371"/>
      <c r="BM560" s="1371"/>
      <c r="BN560" s="1371"/>
      <c r="BO560" s="1371"/>
      <c r="BP560" s="1371"/>
      <c r="BQ560" s="1371"/>
      <c r="BR560" s="1371"/>
      <c r="BS560" s="1371"/>
      <c r="BT560" s="1371"/>
      <c r="BU560" s="1371"/>
      <c r="BV560" s="1371"/>
      <c r="BW560" s="1371"/>
      <c r="BX560" s="1371"/>
      <c r="BY560" s="1371"/>
      <c r="BZ560" s="1371"/>
    </row>
    <row r="561" spans="1:78" ht="12.75" hidden="1" customHeight="1" outlineLevel="1">
      <c r="A561" s="127"/>
      <c r="B561" s="139"/>
      <c r="C561" s="139" t="str">
        <f>+ASALARIADOS!H5</f>
        <v>Asal.SER</v>
      </c>
      <c r="D561" s="139" t="str">
        <f>+ASALARIADOS!H4</f>
        <v>Asalariados en servicios</v>
      </c>
      <c r="E561" s="147"/>
      <c r="F561" s="147" t="s">
        <v>581</v>
      </c>
      <c r="G561" s="63"/>
      <c r="H561" s="129"/>
      <c r="I561" s="129"/>
      <c r="J561" s="129"/>
      <c r="K561" s="129"/>
      <c r="L561" s="129"/>
      <c r="M561" s="129"/>
      <c r="N561" s="129"/>
      <c r="O561" s="129"/>
      <c r="P561" s="129"/>
      <c r="Q561" s="130"/>
      <c r="R561" s="1374" t="s">
        <v>243</v>
      </c>
      <c r="S561" s="1374"/>
      <c r="T561" s="1374"/>
      <c r="U561" s="1374"/>
      <c r="V561" s="1374"/>
      <c r="W561" s="1374"/>
      <c r="X561" s="1374"/>
      <c r="Y561" s="1374"/>
      <c r="Z561" s="1374"/>
      <c r="AA561" s="1374"/>
      <c r="AB561" s="1374"/>
      <c r="AC561" s="1374"/>
      <c r="AD561" s="1374"/>
      <c r="AE561" s="1374"/>
      <c r="AF561" s="1374"/>
      <c r="AG561" s="1374"/>
      <c r="AH561" s="1373" t="s">
        <v>576</v>
      </c>
      <c r="AI561" s="1373"/>
      <c r="AJ561" s="1373"/>
      <c r="AK561" s="1373"/>
      <c r="AL561" s="1373"/>
      <c r="AM561" s="1373"/>
      <c r="AN561" s="1373"/>
      <c r="AO561" s="1373"/>
      <c r="AP561" s="1373"/>
      <c r="AQ561" s="1373"/>
      <c r="AR561" s="1373"/>
      <c r="AS561" s="1373"/>
      <c r="AT561" s="1373"/>
      <c r="AU561" s="1373"/>
      <c r="AV561" s="1373"/>
      <c r="AW561" s="1371" t="s">
        <v>967</v>
      </c>
      <c r="AX561" s="1371"/>
      <c r="AY561" s="1371"/>
      <c r="AZ561" s="1371"/>
      <c r="BA561" s="1371"/>
      <c r="BB561" s="1371"/>
      <c r="BC561" s="1371"/>
      <c r="BD561" s="1371"/>
      <c r="BE561" s="1371"/>
      <c r="BF561" s="1371"/>
      <c r="BG561" s="1371"/>
      <c r="BH561" s="1371"/>
      <c r="BI561" s="1371"/>
      <c r="BJ561" s="1371"/>
      <c r="BK561" s="1371"/>
      <c r="BL561" s="1371"/>
      <c r="BM561" s="1371"/>
      <c r="BN561" s="1371"/>
      <c r="BO561" s="1371"/>
      <c r="BP561" s="1371"/>
      <c r="BQ561" s="1371"/>
      <c r="BR561" s="1371"/>
      <c r="BS561" s="1371"/>
      <c r="BT561" s="1371"/>
      <c r="BU561" s="1371"/>
      <c r="BV561" s="1371"/>
      <c r="BW561" s="1371"/>
      <c r="BX561" s="1371"/>
      <c r="BY561" s="1371"/>
      <c r="BZ561" s="1371"/>
    </row>
    <row r="562" spans="1:78" ht="12.75" hidden="1" customHeight="1" outlineLevel="1">
      <c r="A562" s="127"/>
      <c r="B562" s="139"/>
      <c r="C562" s="139" t="str">
        <f>+ASALARIADOS!I5</f>
        <v>Asal.SERDV</v>
      </c>
      <c r="D562" s="139" t="str">
        <f>+ASALARIADOS!I4</f>
        <v>Asalariados en servicios destinados a la venta</v>
      </c>
      <c r="E562" s="147"/>
      <c r="F562" s="147" t="s">
        <v>581</v>
      </c>
      <c r="G562" s="63"/>
      <c r="H562" s="129"/>
      <c r="I562" s="129"/>
      <c r="J562" s="129"/>
      <c r="K562" s="129"/>
      <c r="L562" s="129"/>
      <c r="M562" s="129"/>
      <c r="N562" s="129"/>
      <c r="O562" s="129"/>
      <c r="P562" s="129"/>
      <c r="Q562" s="130"/>
      <c r="R562" s="1374" t="s">
        <v>243</v>
      </c>
      <c r="S562" s="1374"/>
      <c r="T562" s="1374"/>
      <c r="U562" s="1374"/>
      <c r="V562" s="1374"/>
      <c r="W562" s="1374"/>
      <c r="X562" s="1374"/>
      <c r="Y562" s="1374"/>
      <c r="Z562" s="1374"/>
      <c r="AA562" s="1374"/>
      <c r="AB562" s="1374"/>
      <c r="AC562" s="1374"/>
      <c r="AD562" s="1374"/>
      <c r="AE562" s="1374"/>
      <c r="AF562" s="1374"/>
      <c r="AG562" s="1374"/>
      <c r="AH562" s="1373" t="s">
        <v>576</v>
      </c>
      <c r="AI562" s="1373"/>
      <c r="AJ562" s="1373"/>
      <c r="AK562" s="1373"/>
      <c r="AL562" s="1373"/>
      <c r="AM562" s="1373"/>
      <c r="AN562" s="1373"/>
      <c r="AO562" s="1373"/>
      <c r="AP562" s="1373"/>
      <c r="AQ562" s="1373"/>
      <c r="AR562" s="1373"/>
      <c r="AS562" s="1373"/>
      <c r="AT562" s="1373"/>
      <c r="AU562" s="1373"/>
      <c r="AV562" s="1373"/>
      <c r="AW562" s="1371" t="s">
        <v>967</v>
      </c>
      <c r="AX562" s="1371"/>
      <c r="AY562" s="1371"/>
      <c r="AZ562" s="1371"/>
      <c r="BA562" s="1371"/>
      <c r="BB562" s="1371"/>
      <c r="BC562" s="1371"/>
      <c r="BD562" s="1371"/>
      <c r="BE562" s="1371"/>
      <c r="BF562" s="1371"/>
      <c r="BG562" s="1371"/>
      <c r="BH562" s="1371"/>
      <c r="BI562" s="1371"/>
      <c r="BJ562" s="1371"/>
      <c r="BK562" s="1371"/>
      <c r="BL562" s="1371"/>
      <c r="BM562" s="1371"/>
      <c r="BN562" s="1371"/>
      <c r="BO562" s="1371"/>
      <c r="BP562" s="1371"/>
      <c r="BQ562" s="1371"/>
      <c r="BR562" s="1371"/>
      <c r="BS562" s="1371"/>
      <c r="BT562" s="1371"/>
      <c r="BU562" s="1371"/>
      <c r="BV562" s="1371"/>
      <c r="BW562" s="1371"/>
      <c r="BX562" s="1371"/>
      <c r="BY562" s="1371"/>
      <c r="BZ562" s="1371"/>
    </row>
    <row r="563" spans="1:78" ht="12.75" hidden="1" customHeight="1" outlineLevel="1">
      <c r="A563" s="127"/>
      <c r="B563" s="139"/>
      <c r="C563" s="139" t="str">
        <f>+ASALARIADOS!J5</f>
        <v>Asal.SERNDV</v>
      </c>
      <c r="D563" s="139" t="str">
        <f>+ASALARIADOS!J4</f>
        <v>Asalariados en Servicios no destinados a la venta. Administración pública, educación y sanidad</v>
      </c>
      <c r="E563" s="147"/>
      <c r="F563" s="147" t="s">
        <v>581</v>
      </c>
      <c r="G563" s="63"/>
      <c r="H563" s="129"/>
      <c r="I563" s="129"/>
      <c r="J563" s="129"/>
      <c r="K563" s="129"/>
      <c r="L563" s="129"/>
      <c r="M563" s="129"/>
      <c r="N563" s="129"/>
      <c r="O563" s="129"/>
      <c r="P563" s="129"/>
      <c r="Q563" s="130"/>
      <c r="R563" s="1374" t="s">
        <v>243</v>
      </c>
      <c r="S563" s="1374"/>
      <c r="T563" s="1374"/>
      <c r="U563" s="1374"/>
      <c r="V563" s="1374"/>
      <c r="W563" s="1374"/>
      <c r="X563" s="1374"/>
      <c r="Y563" s="1374"/>
      <c r="Z563" s="1374"/>
      <c r="AA563" s="1374"/>
      <c r="AB563" s="1374"/>
      <c r="AC563" s="1374"/>
      <c r="AD563" s="1374"/>
      <c r="AE563" s="1374"/>
      <c r="AF563" s="1374"/>
      <c r="AG563" s="1374"/>
      <c r="AH563" s="1373" t="s">
        <v>576</v>
      </c>
      <c r="AI563" s="1373"/>
      <c r="AJ563" s="1373"/>
      <c r="AK563" s="1373"/>
      <c r="AL563" s="1373"/>
      <c r="AM563" s="1373"/>
      <c r="AN563" s="1373"/>
      <c r="AO563" s="1373"/>
      <c r="AP563" s="1373"/>
      <c r="AQ563" s="1373"/>
      <c r="AR563" s="1373"/>
      <c r="AS563" s="1373"/>
      <c r="AT563" s="1373"/>
      <c r="AU563" s="1373"/>
      <c r="AV563" s="1373"/>
      <c r="AW563" s="1371" t="s">
        <v>967</v>
      </c>
      <c r="AX563" s="1371"/>
      <c r="AY563" s="1371"/>
      <c r="AZ563" s="1371"/>
      <c r="BA563" s="1371"/>
      <c r="BB563" s="1371"/>
      <c r="BC563" s="1371"/>
      <c r="BD563" s="1371"/>
      <c r="BE563" s="1371"/>
      <c r="BF563" s="1371"/>
      <c r="BG563" s="1371"/>
      <c r="BH563" s="1371"/>
      <c r="BI563" s="1371"/>
      <c r="BJ563" s="1371"/>
      <c r="BK563" s="1371"/>
      <c r="BL563" s="1371"/>
      <c r="BM563" s="1371"/>
      <c r="BN563" s="1371"/>
      <c r="BO563" s="1371"/>
      <c r="BP563" s="1371"/>
      <c r="BQ563" s="1371"/>
      <c r="BR563" s="1371"/>
      <c r="BS563" s="1371"/>
      <c r="BT563" s="1371"/>
      <c r="BU563" s="1371"/>
      <c r="BV563" s="1371"/>
      <c r="BW563" s="1371"/>
      <c r="BX563" s="1371"/>
      <c r="BY563" s="1371"/>
      <c r="BZ563" s="1371"/>
    </row>
    <row r="564" spans="1:78" ht="12.75" hidden="1" customHeight="1" outlineLevel="1">
      <c r="A564" s="127"/>
      <c r="B564" s="139"/>
      <c r="C564" s="140"/>
      <c r="D564" s="139"/>
      <c r="E564" s="139"/>
      <c r="F564" s="139"/>
      <c r="G564" s="899"/>
      <c r="H564" s="125"/>
      <c r="I564" s="125"/>
      <c r="J564" s="125"/>
      <c r="K564" s="125"/>
      <c r="L564" s="125"/>
      <c r="M564" s="125"/>
      <c r="N564" s="125"/>
      <c r="O564" s="125"/>
      <c r="P564" s="125"/>
      <c r="Q564" s="125"/>
      <c r="R564" s="123"/>
      <c r="S564" s="123"/>
      <c r="T564" s="123"/>
      <c r="U564" s="123"/>
      <c r="V564" s="123"/>
      <c r="W564" s="123"/>
      <c r="X564" s="123"/>
      <c r="Y564" s="123"/>
      <c r="Z564" s="123"/>
      <c r="AA564" s="123"/>
      <c r="AB564" s="123"/>
      <c r="AC564" s="123"/>
      <c r="AD564" s="123"/>
      <c r="AE564" s="123"/>
      <c r="AF564" s="123"/>
      <c r="AG564" s="123"/>
      <c r="AH564" s="123"/>
      <c r="AI564" s="125"/>
      <c r="AJ564" s="125"/>
      <c r="AK564" s="125"/>
      <c r="AL564" s="125"/>
      <c r="AM564" s="125"/>
      <c r="AN564" s="125"/>
      <c r="AO564" s="125"/>
      <c r="AP564" s="125"/>
      <c r="AQ564" s="125"/>
      <c r="AR564" s="125"/>
      <c r="AS564" s="125"/>
      <c r="AT564" s="125"/>
      <c r="AU564" s="125"/>
      <c r="AV564" s="125"/>
      <c r="AW564" s="125"/>
      <c r="AX564" s="125"/>
      <c r="AY564" s="125"/>
      <c r="AZ564" s="125"/>
      <c r="BA564" s="125"/>
      <c r="BB564" s="125"/>
      <c r="BC564" s="125"/>
      <c r="BD564" s="125"/>
      <c r="BE564" s="125"/>
      <c r="BF564" s="125"/>
      <c r="BG564" s="125"/>
      <c r="BH564" s="125"/>
      <c r="BI564" s="125"/>
    </row>
    <row r="565" spans="1:78" ht="12.75" customHeight="1" collapsed="1">
      <c r="A565" s="127"/>
      <c r="B565" s="139"/>
      <c r="C565" s="139"/>
      <c r="D565" s="139"/>
      <c r="E565" s="139"/>
      <c r="F565" s="139"/>
      <c r="G565" s="126"/>
      <c r="H565" s="123"/>
      <c r="I565" s="123"/>
      <c r="J565" s="123"/>
      <c r="K565" s="123"/>
      <c r="L565" s="123"/>
      <c r="M565" s="123"/>
      <c r="N565" s="123"/>
      <c r="O565" s="123"/>
      <c r="P565" s="123"/>
      <c r="Q565" s="123"/>
      <c r="R565" s="123"/>
      <c r="S565" s="123"/>
      <c r="T565" s="123"/>
      <c r="U565" s="123"/>
      <c r="V565" s="123"/>
      <c r="W565" s="123"/>
      <c r="X565" s="123"/>
      <c r="Y565" s="123"/>
      <c r="Z565" s="123"/>
      <c r="AA565" s="123"/>
      <c r="AB565" s="123"/>
      <c r="AC565" s="123"/>
      <c r="AD565" s="123"/>
      <c r="AE565" s="123"/>
      <c r="AF565" s="123"/>
      <c r="AG565" s="123"/>
      <c r="AH565" s="123"/>
      <c r="AI565" s="123"/>
      <c r="AJ565" s="123"/>
      <c r="AK565" s="123"/>
      <c r="AL565" s="123"/>
      <c r="AM565" s="123"/>
      <c r="AN565" s="123"/>
      <c r="AO565" s="123"/>
      <c r="AP565" s="123"/>
      <c r="AQ565" s="123"/>
      <c r="AR565" s="123"/>
      <c r="AS565" s="123"/>
      <c r="AT565" s="123"/>
      <c r="AU565" s="123"/>
      <c r="AV565" s="123"/>
      <c r="AW565" s="123"/>
      <c r="AX565" s="123"/>
      <c r="AY565" s="123"/>
      <c r="AZ565" s="123"/>
      <c r="BA565" s="123"/>
      <c r="BB565" s="123"/>
      <c r="BC565" s="123"/>
      <c r="BD565" s="123"/>
      <c r="BE565" s="123"/>
      <c r="BF565" s="123"/>
      <c r="BG565" s="123"/>
      <c r="BH565" s="123"/>
      <c r="BI565" s="123"/>
    </row>
    <row r="566" spans="1:78" ht="12.75" customHeight="1">
      <c r="A566" s="124" t="s">
        <v>1321</v>
      </c>
      <c r="B566" s="266" t="str">
        <f>+'Remuneración Asalariados'!B1</f>
        <v>CUADRO 28:    REMUNERACIÓN DE ASALARIADOS por Ramas de Actividad (PRECIOS CORRIENTES)</v>
      </c>
      <c r="C566" s="268"/>
      <c r="D566" s="267"/>
      <c r="E566" s="267"/>
      <c r="F566" s="267"/>
      <c r="G566" s="267"/>
      <c r="H566" s="267"/>
      <c r="I566" s="267"/>
      <c r="J566" s="267"/>
      <c r="K566" s="267"/>
      <c r="L566" s="267"/>
      <c r="M566" s="267"/>
      <c r="N566" s="267"/>
      <c r="O566" s="267"/>
      <c r="P566" s="267"/>
      <c r="Q566" s="267"/>
      <c r="R566" s="267"/>
      <c r="S566" s="267"/>
      <c r="T566" s="267"/>
      <c r="U566" s="267"/>
      <c r="V566" s="267"/>
      <c r="W566" s="267"/>
      <c r="X566" s="267"/>
      <c r="Y566" s="267"/>
      <c r="Z566" s="267"/>
      <c r="AA566" s="267"/>
      <c r="AB566" s="267"/>
      <c r="AC566" s="267"/>
      <c r="AD566" s="267"/>
      <c r="AE566" s="267"/>
      <c r="AF566" s="267"/>
      <c r="AG566" s="267"/>
      <c r="AH566" s="267"/>
      <c r="AI566" s="267"/>
      <c r="AJ566" s="267"/>
      <c r="AK566" s="267"/>
      <c r="AL566" s="267"/>
      <c r="AM566" s="267"/>
      <c r="AN566" s="267"/>
      <c r="AO566" s="267"/>
      <c r="AP566" s="267"/>
      <c r="AQ566" s="267"/>
      <c r="AR566" s="267"/>
      <c r="AS566" s="267"/>
      <c r="AT566" s="267"/>
      <c r="AU566" s="267"/>
      <c r="AV566" s="267"/>
      <c r="AW566" s="267"/>
      <c r="AX566" s="267"/>
      <c r="AY566" s="267"/>
      <c r="AZ566" s="267"/>
      <c r="BA566" s="267"/>
      <c r="BB566" s="267"/>
      <c r="BC566" s="267"/>
      <c r="BD566" s="267"/>
      <c r="BE566" s="267"/>
      <c r="BF566" s="267"/>
      <c r="BG566" s="267"/>
      <c r="BH566" s="267"/>
      <c r="BI566" s="267"/>
      <c r="BJ566" s="267"/>
      <c r="BK566" s="267"/>
      <c r="BL566" s="267"/>
      <c r="BM566" s="267"/>
      <c r="BN566" s="267"/>
      <c r="BO566" s="267"/>
      <c r="BP566" s="267"/>
      <c r="BQ566" s="267"/>
      <c r="BR566" s="267"/>
      <c r="BS566" s="267"/>
      <c r="BT566" s="267"/>
      <c r="BU566" s="267"/>
      <c r="BV566" s="267"/>
      <c r="BW566" s="267"/>
      <c r="BX566" s="267"/>
      <c r="BY566" s="267"/>
      <c r="BZ566" s="267"/>
    </row>
    <row r="567" spans="1:78" ht="12.75" hidden="1" customHeight="1" outlineLevel="1">
      <c r="A567" s="12"/>
      <c r="B567" s="1"/>
      <c r="C567" s="133"/>
      <c r="D567" s="121"/>
      <c r="E567" s="121"/>
      <c r="F567" s="160"/>
      <c r="G567" s="126"/>
      <c r="H567" s="132"/>
      <c r="I567" s="132"/>
      <c r="J567" s="132"/>
      <c r="K567" s="132"/>
      <c r="L567" s="132"/>
      <c r="M567" s="132"/>
      <c r="N567" s="132"/>
      <c r="O567" s="132"/>
      <c r="P567" s="132"/>
      <c r="Q567" s="132"/>
      <c r="R567" s="132"/>
      <c r="S567" s="132"/>
      <c r="T567" s="132"/>
      <c r="U567" s="132"/>
      <c r="V567" s="132"/>
      <c r="W567" s="132"/>
      <c r="X567" s="132"/>
      <c r="Y567" s="132"/>
      <c r="Z567" s="132"/>
      <c r="AA567" s="132"/>
      <c r="AB567" s="132"/>
      <c r="AC567" s="132"/>
      <c r="AD567" s="132"/>
      <c r="AE567" s="132"/>
      <c r="AF567" s="132"/>
      <c r="AG567" s="132"/>
      <c r="AH567" s="132"/>
      <c r="AI567" s="132"/>
      <c r="AJ567" s="132"/>
      <c r="AK567" s="132"/>
      <c r="AL567" s="132"/>
      <c r="AM567" s="132"/>
      <c r="AN567" s="132"/>
      <c r="AO567" s="132"/>
      <c r="AP567" s="132"/>
      <c r="AQ567" s="132"/>
      <c r="AR567" s="132"/>
      <c r="AS567" s="132"/>
      <c r="AT567" s="132"/>
      <c r="AU567" s="132"/>
      <c r="AV567" s="132"/>
      <c r="AW567" s="132"/>
      <c r="AX567" s="132"/>
      <c r="AY567" s="132"/>
      <c r="AZ567" s="132"/>
      <c r="BA567" s="132"/>
      <c r="BB567" s="132"/>
      <c r="BC567" s="132"/>
      <c r="BD567" s="132"/>
      <c r="BE567" s="132"/>
      <c r="BF567" s="132"/>
      <c r="BG567" s="132"/>
      <c r="BH567" s="132"/>
      <c r="BI567" s="132"/>
    </row>
    <row r="568" spans="1:78" ht="12.75" hidden="1" customHeight="1" outlineLevel="1">
      <c r="A568" s="12"/>
      <c r="B568" s="1"/>
      <c r="C568" s="63" t="str">
        <f>+'Remuneración Asalariados'!B5</f>
        <v>PIBpm</v>
      </c>
      <c r="D568" s="63" t="str">
        <f>+'Remuneración Asalariados'!B4</f>
        <v>Producto Interior Bruto a precios corrientes</v>
      </c>
      <c r="E568" s="148" t="s">
        <v>1</v>
      </c>
      <c r="F568" s="148" t="s">
        <v>35</v>
      </c>
      <c r="G568" s="144"/>
      <c r="H568" s="1369" t="s">
        <v>3</v>
      </c>
      <c r="I568" s="1369"/>
      <c r="J568" s="1369"/>
      <c r="K568" s="1369"/>
      <c r="L568" s="1369"/>
      <c r="M568" s="1369"/>
      <c r="N568" s="1369"/>
      <c r="O568" s="1369"/>
      <c r="P568" s="1369"/>
      <c r="Q568" s="1369"/>
      <c r="R568" s="1370" t="s">
        <v>4</v>
      </c>
      <c r="S568" s="1370"/>
      <c r="T568" s="1370"/>
      <c r="U568" s="1370"/>
      <c r="V568" s="1370"/>
      <c r="W568" s="1370"/>
      <c r="X568" s="1370"/>
      <c r="Y568" s="1370"/>
      <c r="Z568" s="1370"/>
      <c r="AA568" s="1370"/>
      <c r="AB568" s="1370"/>
      <c r="AC568" s="1370"/>
      <c r="AD568" s="1370"/>
      <c r="AE568" s="1370"/>
      <c r="AF568" s="1370"/>
      <c r="AG568" s="1370"/>
      <c r="AH568" s="1369" t="s">
        <v>5</v>
      </c>
      <c r="AI568" s="1369"/>
      <c r="AJ568" s="1369"/>
      <c r="AK568" s="1369"/>
      <c r="AL568" s="1369"/>
      <c r="AM568" s="1369"/>
      <c r="AN568" s="1369"/>
      <c r="AO568" s="1369"/>
      <c r="AP568" s="1369"/>
      <c r="AQ568" s="1369"/>
      <c r="AR568" s="1369"/>
      <c r="AS568" s="1369"/>
      <c r="AT568" s="1369"/>
      <c r="AU568" s="1369"/>
      <c r="AV568" s="1369"/>
      <c r="AW568" s="1371" t="s">
        <v>967</v>
      </c>
      <c r="AX568" s="1371"/>
      <c r="AY568" s="1371"/>
      <c r="AZ568" s="1371"/>
      <c r="BA568" s="1371"/>
      <c r="BB568" s="1371"/>
      <c r="BC568" s="1371"/>
      <c r="BD568" s="1371"/>
      <c r="BE568" s="1371"/>
      <c r="BF568" s="1371"/>
      <c r="BG568" s="1371"/>
      <c r="BH568" s="1371"/>
      <c r="BI568" s="1371"/>
      <c r="BJ568" s="1371"/>
      <c r="BK568" s="1371"/>
      <c r="BL568" s="1371"/>
      <c r="BM568" s="1371"/>
      <c r="BN568" s="1371"/>
      <c r="BO568" s="1371"/>
      <c r="BP568" s="1371"/>
      <c r="BQ568" s="1371"/>
      <c r="BR568" s="1371"/>
      <c r="BS568" s="1371"/>
      <c r="BT568" s="1371"/>
      <c r="BU568" s="1371"/>
      <c r="BV568" s="1371"/>
      <c r="BW568" s="1371"/>
      <c r="BX568" s="1371"/>
      <c r="BY568" s="1371"/>
      <c r="BZ568" s="1371"/>
    </row>
    <row r="569" spans="1:78" ht="12.75" hidden="1" customHeight="1" outlineLevel="1">
      <c r="A569" s="12"/>
      <c r="B569" s="1"/>
      <c r="C569" s="63" t="str">
        <f>+'Remuneración Asalariados'!C5</f>
        <v>RA</v>
      </c>
      <c r="D569" s="63" t="str">
        <f>+'Remuneración Asalariados'!C4</f>
        <v>Remuneración de asalariados</v>
      </c>
      <c r="E569" s="148" t="s">
        <v>1</v>
      </c>
      <c r="F569" s="148" t="s">
        <v>35</v>
      </c>
      <c r="G569" s="144"/>
      <c r="H569" s="1369" t="s">
        <v>954</v>
      </c>
      <c r="I569" s="1383"/>
      <c r="J569" s="1383"/>
      <c r="K569" s="1383"/>
      <c r="L569" s="1383"/>
      <c r="M569" s="1383"/>
      <c r="N569" s="1383"/>
      <c r="O569" s="1383"/>
      <c r="P569" s="1383"/>
      <c r="Q569" s="1383"/>
      <c r="R569" s="1370" t="s">
        <v>955</v>
      </c>
      <c r="S569" s="1370"/>
      <c r="T569" s="1370"/>
      <c r="U569" s="1370"/>
      <c r="V569" s="1370"/>
      <c r="W569" s="1370"/>
      <c r="X569" s="1370"/>
      <c r="Y569" s="1370"/>
      <c r="Z569" s="1370"/>
      <c r="AA569" s="1370"/>
      <c r="AB569" s="1370"/>
      <c r="AC569" s="1370"/>
      <c r="AD569" s="1370"/>
      <c r="AE569" s="1370"/>
      <c r="AF569" s="1370"/>
      <c r="AG569" s="1370"/>
      <c r="AH569" s="1369" t="s">
        <v>45</v>
      </c>
      <c r="AI569" s="1369"/>
      <c r="AJ569" s="1369"/>
      <c r="AK569" s="1369"/>
      <c r="AL569" s="1369"/>
      <c r="AM569" s="1369"/>
      <c r="AN569" s="1369"/>
      <c r="AO569" s="1369"/>
      <c r="AP569" s="1369"/>
      <c r="AQ569" s="1369"/>
      <c r="AR569" s="1369"/>
      <c r="AS569" s="1369"/>
      <c r="AT569" s="1369"/>
      <c r="AU569" s="1369"/>
      <c r="AV569" s="1369"/>
      <c r="AW569" s="1371" t="s">
        <v>967</v>
      </c>
      <c r="AX569" s="1371"/>
      <c r="AY569" s="1371"/>
      <c r="AZ569" s="1371"/>
      <c r="BA569" s="1371"/>
      <c r="BB569" s="1371"/>
      <c r="BC569" s="1371"/>
      <c r="BD569" s="1371"/>
      <c r="BE569" s="1371"/>
      <c r="BF569" s="1371"/>
      <c r="BG569" s="1371"/>
      <c r="BH569" s="1371"/>
      <c r="BI569" s="1371"/>
      <c r="BJ569" s="1371"/>
      <c r="BK569" s="1371"/>
      <c r="BL569" s="1371"/>
      <c r="BM569" s="1371"/>
      <c r="BN569" s="1371"/>
      <c r="BO569" s="1371"/>
      <c r="BP569" s="1371"/>
      <c r="BQ569" s="1371"/>
      <c r="BR569" s="1371"/>
      <c r="BS569" s="1371"/>
      <c r="BT569" s="1371"/>
      <c r="BU569" s="1371"/>
      <c r="BV569" s="1371"/>
      <c r="BW569" s="1371"/>
      <c r="BX569" s="1371"/>
      <c r="BY569" s="1371"/>
      <c r="BZ569" s="1371"/>
    </row>
    <row r="570" spans="1:78" ht="12.75" hidden="1" customHeight="1" outlineLevel="1">
      <c r="A570" s="12"/>
      <c r="B570" s="1"/>
      <c r="C570" s="63" t="str">
        <f>+'Remuneración Asalariados'!D5</f>
        <v>RA.AGR</v>
      </c>
      <c r="D570" s="63" t="str">
        <f>+'Remuneración Asalariados'!D4</f>
        <v xml:space="preserve">Remuneración de asalariados en Agricultura, ganadería, selvicultura y pesca </v>
      </c>
      <c r="E570" s="148" t="s">
        <v>1</v>
      </c>
      <c r="F570" s="148" t="s">
        <v>35</v>
      </c>
      <c r="G570" s="144"/>
      <c r="H570" s="129"/>
      <c r="I570" s="129"/>
      <c r="J570" s="129"/>
      <c r="K570" s="129"/>
      <c r="L570" s="129"/>
      <c r="M570" s="129"/>
      <c r="N570" s="129"/>
      <c r="O570" s="129"/>
      <c r="P570" s="129"/>
      <c r="Q570" s="129"/>
      <c r="R570" s="902"/>
      <c r="S570" s="902"/>
      <c r="T570" s="902"/>
      <c r="U570" s="902"/>
      <c r="V570" s="902"/>
      <c r="W570" s="902"/>
      <c r="X570" s="902"/>
      <c r="Y570" s="902"/>
      <c r="Z570" s="902"/>
      <c r="AA570" s="902"/>
      <c r="AB570" s="902"/>
      <c r="AC570" s="902"/>
      <c r="AD570" s="902"/>
      <c r="AE570" s="902"/>
      <c r="AF570" s="902"/>
      <c r="AG570" s="902"/>
      <c r="AH570" s="1369" t="s">
        <v>45</v>
      </c>
      <c r="AI570" s="1369"/>
      <c r="AJ570" s="1369"/>
      <c r="AK570" s="1369"/>
      <c r="AL570" s="1369"/>
      <c r="AM570" s="1369"/>
      <c r="AN570" s="1369"/>
      <c r="AO570" s="1369"/>
      <c r="AP570" s="1369"/>
      <c r="AQ570" s="1369"/>
      <c r="AR570" s="1369"/>
      <c r="AS570" s="1369"/>
      <c r="AT570" s="1369"/>
      <c r="AU570" s="1369"/>
      <c r="AV570" s="1369"/>
      <c r="AW570" s="1371" t="s">
        <v>967</v>
      </c>
      <c r="AX570" s="1371"/>
      <c r="AY570" s="1371"/>
      <c r="AZ570" s="1371"/>
      <c r="BA570" s="1371"/>
      <c r="BB570" s="1371"/>
      <c r="BC570" s="1371"/>
      <c r="BD570" s="1371"/>
      <c r="BE570" s="1371"/>
      <c r="BF570" s="1371"/>
      <c r="BG570" s="1371"/>
      <c r="BH570" s="1371"/>
      <c r="BI570" s="1371"/>
      <c r="BJ570" s="1371"/>
      <c r="BK570" s="1371"/>
      <c r="BL570" s="1371"/>
      <c r="BM570" s="1371"/>
      <c r="BN570" s="1371"/>
      <c r="BO570" s="1371"/>
      <c r="BP570" s="1371"/>
      <c r="BQ570" s="1371"/>
      <c r="BR570" s="1371"/>
      <c r="BS570" s="1371"/>
      <c r="BT570" s="1371"/>
      <c r="BU570" s="1371"/>
      <c r="BV570" s="1371"/>
      <c r="BW570" s="1371"/>
      <c r="BX570" s="1371"/>
      <c r="BY570" s="1371"/>
      <c r="BZ570" s="1371"/>
    </row>
    <row r="571" spans="1:78" ht="12.75" hidden="1" customHeight="1" outlineLevel="1">
      <c r="A571" s="12"/>
      <c r="B571" s="1"/>
      <c r="C571" s="63" t="str">
        <f>+'Remuneración Asalariados'!E5</f>
        <v>RA.IND</v>
      </c>
      <c r="D571" s="63" t="str">
        <f>+'Remuneración Asalariados'!E4</f>
        <v xml:space="preserve">Remuneración de asalariados en industria </v>
      </c>
      <c r="E571" s="148" t="s">
        <v>1</v>
      </c>
      <c r="F571" s="148" t="s">
        <v>35</v>
      </c>
      <c r="G571" s="144"/>
      <c r="H571" s="129"/>
      <c r="I571" s="129"/>
      <c r="J571" s="129"/>
      <c r="K571" s="129"/>
      <c r="L571" s="129"/>
      <c r="M571" s="129"/>
      <c r="N571" s="129"/>
      <c r="O571" s="129"/>
      <c r="P571" s="129"/>
      <c r="Q571" s="129"/>
      <c r="R571" s="902"/>
      <c r="S571" s="902"/>
      <c r="T571" s="902"/>
      <c r="U571" s="902"/>
      <c r="V571" s="902"/>
      <c r="W571" s="902"/>
      <c r="X571" s="902"/>
      <c r="Y571" s="902"/>
      <c r="Z571" s="902"/>
      <c r="AA571" s="902"/>
      <c r="AB571" s="902"/>
      <c r="AC571" s="902"/>
      <c r="AD571" s="902"/>
      <c r="AE571" s="902"/>
      <c r="AF571" s="902"/>
      <c r="AG571" s="902"/>
      <c r="AH571" s="1369" t="s">
        <v>45</v>
      </c>
      <c r="AI571" s="1369"/>
      <c r="AJ571" s="1369"/>
      <c r="AK571" s="1369"/>
      <c r="AL571" s="1369"/>
      <c r="AM571" s="1369"/>
      <c r="AN571" s="1369"/>
      <c r="AO571" s="1369"/>
      <c r="AP571" s="1369"/>
      <c r="AQ571" s="1369"/>
      <c r="AR571" s="1369"/>
      <c r="AS571" s="1369"/>
      <c r="AT571" s="1369"/>
      <c r="AU571" s="1369"/>
      <c r="AV571" s="1369"/>
      <c r="AW571" s="1371" t="s">
        <v>967</v>
      </c>
      <c r="AX571" s="1371"/>
      <c r="AY571" s="1371"/>
      <c r="AZ571" s="1371"/>
      <c r="BA571" s="1371"/>
      <c r="BB571" s="1371"/>
      <c r="BC571" s="1371"/>
      <c r="BD571" s="1371"/>
      <c r="BE571" s="1371"/>
      <c r="BF571" s="1371"/>
      <c r="BG571" s="1371"/>
      <c r="BH571" s="1371"/>
      <c r="BI571" s="1371"/>
      <c r="BJ571" s="1371"/>
      <c r="BK571" s="1371"/>
      <c r="BL571" s="1371"/>
      <c r="BM571" s="1371"/>
      <c r="BN571" s="1371"/>
      <c r="BO571" s="1371"/>
      <c r="BP571" s="1371"/>
      <c r="BQ571" s="1371"/>
      <c r="BR571" s="1371"/>
      <c r="BS571" s="1371"/>
      <c r="BT571" s="1371"/>
      <c r="BU571" s="1371"/>
      <c r="BV571" s="1371"/>
      <c r="BW571" s="1371"/>
      <c r="BX571" s="1371"/>
      <c r="BY571" s="1371"/>
      <c r="BZ571" s="1371"/>
    </row>
    <row r="572" spans="1:78" ht="12.75" hidden="1" customHeight="1" outlineLevel="1">
      <c r="A572" s="12"/>
      <c r="B572" s="1"/>
      <c r="C572" s="63" t="str">
        <f>+'Remuneración Asalariados'!F5</f>
        <v>RA.ENE</v>
      </c>
      <c r="D572" s="63" t="str">
        <f>+'Remuneración Asalariados'!F4</f>
        <v xml:space="preserve">Remuneración de asalariados en industria energética </v>
      </c>
      <c r="E572" s="148" t="s">
        <v>1</v>
      </c>
      <c r="F572" s="148" t="s">
        <v>35</v>
      </c>
      <c r="G572" s="144"/>
      <c r="H572" s="129"/>
      <c r="I572" s="129"/>
      <c r="J572" s="129"/>
      <c r="K572" s="129"/>
      <c r="L572" s="129"/>
      <c r="M572" s="129"/>
      <c r="N572" s="129"/>
      <c r="O572" s="129"/>
      <c r="P572" s="129"/>
      <c r="Q572" s="129"/>
      <c r="R572" s="902"/>
      <c r="S572" s="902"/>
      <c r="T572" s="902"/>
      <c r="U572" s="902"/>
      <c r="V572" s="902"/>
      <c r="W572" s="902"/>
      <c r="X572" s="902"/>
      <c r="Y572" s="902"/>
      <c r="Z572" s="902"/>
      <c r="AA572" s="902"/>
      <c r="AB572" s="902"/>
      <c r="AC572" s="902"/>
      <c r="AD572" s="902"/>
      <c r="AE572" s="902"/>
      <c r="AF572" s="902"/>
      <c r="AG572" s="902"/>
      <c r="AH572" s="1369" t="s">
        <v>45</v>
      </c>
      <c r="AI572" s="1369"/>
      <c r="AJ572" s="1369"/>
      <c r="AK572" s="1369"/>
      <c r="AL572" s="1369"/>
      <c r="AM572" s="1369"/>
      <c r="AN572" s="1369"/>
      <c r="AO572" s="1369"/>
      <c r="AP572" s="1369"/>
      <c r="AQ572" s="1369"/>
      <c r="AR572" s="1369"/>
      <c r="AS572" s="1369"/>
      <c r="AT572" s="1369"/>
      <c r="AU572" s="1369"/>
      <c r="AV572" s="1369"/>
      <c r="AW572" s="1371" t="s">
        <v>967</v>
      </c>
      <c r="AX572" s="1371"/>
      <c r="AY572" s="1371"/>
      <c r="AZ572" s="1371"/>
      <c r="BA572" s="1371"/>
      <c r="BB572" s="1371"/>
      <c r="BC572" s="1371"/>
      <c r="BD572" s="1371"/>
      <c r="BE572" s="1371"/>
      <c r="BF572" s="1371"/>
      <c r="BG572" s="1371"/>
      <c r="BH572" s="1371"/>
      <c r="BI572" s="1371"/>
      <c r="BJ572" s="1371"/>
      <c r="BK572" s="1371"/>
      <c r="BL572" s="1371"/>
      <c r="BM572" s="1371"/>
      <c r="BN572" s="1371"/>
      <c r="BO572" s="1371"/>
      <c r="BP572" s="1371"/>
      <c r="BQ572" s="1371"/>
      <c r="BR572" s="1371"/>
      <c r="BS572" s="1371"/>
      <c r="BT572" s="1371"/>
      <c r="BU572" s="1371"/>
      <c r="BV572" s="1371"/>
      <c r="BW572" s="1371"/>
      <c r="BX572" s="1371"/>
      <c r="BY572" s="1371"/>
      <c r="BZ572" s="1371"/>
    </row>
    <row r="573" spans="1:78" ht="12.75" hidden="1" customHeight="1" outlineLevel="1">
      <c r="A573" s="12"/>
      <c r="B573" s="1"/>
      <c r="C573" s="63" t="str">
        <f>+'Remuneración Asalariados'!G5</f>
        <v>RA.MANUFACT</v>
      </c>
      <c r="D573" s="63" t="str">
        <f>+'Remuneración Asalariados'!G4</f>
        <v>Remuneración de asalariados en industria manufacturera</v>
      </c>
      <c r="E573" s="148" t="s">
        <v>1</v>
      </c>
      <c r="F573" s="148" t="s">
        <v>35</v>
      </c>
      <c r="G573" s="144"/>
      <c r="H573" s="129"/>
      <c r="I573" s="129"/>
      <c r="J573" s="129"/>
      <c r="K573" s="129"/>
      <c r="L573" s="129"/>
      <c r="M573" s="129"/>
      <c r="N573" s="129"/>
      <c r="O573" s="129"/>
      <c r="P573" s="129"/>
      <c r="Q573" s="129"/>
      <c r="R573" s="902"/>
      <c r="S573" s="902"/>
      <c r="T573" s="902"/>
      <c r="U573" s="902"/>
      <c r="V573" s="902"/>
      <c r="W573" s="902"/>
      <c r="X573" s="902"/>
      <c r="Y573" s="902"/>
      <c r="Z573" s="902"/>
      <c r="AA573" s="902"/>
      <c r="AB573" s="902"/>
      <c r="AC573" s="902"/>
      <c r="AD573" s="902"/>
      <c r="AE573" s="902"/>
      <c r="AF573" s="902"/>
      <c r="AG573" s="902"/>
      <c r="AH573" s="1369" t="s">
        <v>45</v>
      </c>
      <c r="AI573" s="1369"/>
      <c r="AJ573" s="1369"/>
      <c r="AK573" s="1369"/>
      <c r="AL573" s="1369"/>
      <c r="AM573" s="1369"/>
      <c r="AN573" s="1369"/>
      <c r="AO573" s="1369"/>
      <c r="AP573" s="1369"/>
      <c r="AQ573" s="1369"/>
      <c r="AR573" s="1369"/>
      <c r="AS573" s="1369"/>
      <c r="AT573" s="1369"/>
      <c r="AU573" s="1369"/>
      <c r="AV573" s="1369"/>
      <c r="AW573" s="1371" t="s">
        <v>967</v>
      </c>
      <c r="AX573" s="1371"/>
      <c r="AY573" s="1371"/>
      <c r="AZ573" s="1371"/>
      <c r="BA573" s="1371"/>
      <c r="BB573" s="1371"/>
      <c r="BC573" s="1371"/>
      <c r="BD573" s="1371"/>
      <c r="BE573" s="1371"/>
      <c r="BF573" s="1371"/>
      <c r="BG573" s="1371"/>
      <c r="BH573" s="1371"/>
      <c r="BI573" s="1371"/>
      <c r="BJ573" s="1371"/>
      <c r="BK573" s="1371"/>
      <c r="BL573" s="1371"/>
      <c r="BM573" s="1371"/>
      <c r="BN573" s="1371"/>
      <c r="BO573" s="1371"/>
      <c r="BP573" s="1371"/>
      <c r="BQ573" s="1371"/>
      <c r="BR573" s="1371"/>
      <c r="BS573" s="1371"/>
      <c r="BT573" s="1371"/>
      <c r="BU573" s="1371"/>
      <c r="BV573" s="1371"/>
      <c r="BW573" s="1371"/>
      <c r="BX573" s="1371"/>
      <c r="BY573" s="1371"/>
      <c r="BZ573" s="1371"/>
    </row>
    <row r="574" spans="1:78" ht="12.75" hidden="1" customHeight="1" outlineLevel="1">
      <c r="A574" s="12"/>
      <c r="B574" s="1"/>
      <c r="C574" s="63" t="str">
        <f>+'Remuneración Asalariados'!H5</f>
        <v>RA.CONS</v>
      </c>
      <c r="D574" s="63" t="str">
        <f>+'Remuneración Asalariados'!H4</f>
        <v xml:space="preserve">Remuneración de asalariados en construcción </v>
      </c>
      <c r="E574" s="148" t="s">
        <v>1</v>
      </c>
      <c r="F574" s="148" t="s">
        <v>35</v>
      </c>
      <c r="G574" s="144"/>
      <c r="H574" s="129"/>
      <c r="I574" s="129"/>
      <c r="J574" s="129"/>
      <c r="K574" s="129"/>
      <c r="L574" s="129"/>
      <c r="M574" s="129"/>
      <c r="N574" s="129"/>
      <c r="O574" s="129"/>
      <c r="P574" s="129"/>
      <c r="Q574" s="129"/>
      <c r="R574" s="902"/>
      <c r="S574" s="902"/>
      <c r="T574" s="902"/>
      <c r="U574" s="902"/>
      <c r="V574" s="902"/>
      <c r="W574" s="902"/>
      <c r="X574" s="902"/>
      <c r="Y574" s="902"/>
      <c r="Z574" s="902"/>
      <c r="AA574" s="902"/>
      <c r="AB574" s="902"/>
      <c r="AC574" s="902"/>
      <c r="AD574" s="902"/>
      <c r="AE574" s="902"/>
      <c r="AF574" s="902"/>
      <c r="AG574" s="902"/>
      <c r="AH574" s="1369" t="s">
        <v>45</v>
      </c>
      <c r="AI574" s="1369"/>
      <c r="AJ574" s="1369"/>
      <c r="AK574" s="1369"/>
      <c r="AL574" s="1369"/>
      <c r="AM574" s="1369"/>
      <c r="AN574" s="1369"/>
      <c r="AO574" s="1369"/>
      <c r="AP574" s="1369"/>
      <c r="AQ574" s="1369"/>
      <c r="AR574" s="1369"/>
      <c r="AS574" s="1369"/>
      <c r="AT574" s="1369"/>
      <c r="AU574" s="1369"/>
      <c r="AV574" s="1369"/>
      <c r="AW574" s="1371" t="s">
        <v>967</v>
      </c>
      <c r="AX574" s="1371"/>
      <c r="AY574" s="1371"/>
      <c r="AZ574" s="1371"/>
      <c r="BA574" s="1371"/>
      <c r="BB574" s="1371"/>
      <c r="BC574" s="1371"/>
      <c r="BD574" s="1371"/>
      <c r="BE574" s="1371"/>
      <c r="BF574" s="1371"/>
      <c r="BG574" s="1371"/>
      <c r="BH574" s="1371"/>
      <c r="BI574" s="1371"/>
      <c r="BJ574" s="1371"/>
      <c r="BK574" s="1371"/>
      <c r="BL574" s="1371"/>
      <c r="BM574" s="1371"/>
      <c r="BN574" s="1371"/>
      <c r="BO574" s="1371"/>
      <c r="BP574" s="1371"/>
      <c r="BQ574" s="1371"/>
      <c r="BR574" s="1371"/>
      <c r="BS574" s="1371"/>
      <c r="BT574" s="1371"/>
      <c r="BU574" s="1371"/>
      <c r="BV574" s="1371"/>
      <c r="BW574" s="1371"/>
      <c r="BX574" s="1371"/>
      <c r="BY574" s="1371"/>
      <c r="BZ574" s="1371"/>
    </row>
    <row r="575" spans="1:78" ht="12.75" hidden="1" customHeight="1" outlineLevel="1">
      <c r="A575" s="12"/>
      <c r="B575" s="1"/>
      <c r="C575" s="63" t="str">
        <f>+'Remuneración Asalariados'!I5</f>
        <v>RA.SV</v>
      </c>
      <c r="D575" s="63" t="str">
        <f>+'Remuneración Asalariados'!I4</f>
        <v xml:space="preserve">Remuneración de asalariados en servicios </v>
      </c>
      <c r="E575" s="148" t="s">
        <v>1</v>
      </c>
      <c r="F575" s="148" t="s">
        <v>35</v>
      </c>
      <c r="G575" s="144"/>
      <c r="H575" s="129"/>
      <c r="I575" s="129"/>
      <c r="J575" s="129"/>
      <c r="K575" s="129"/>
      <c r="L575" s="129"/>
      <c r="M575" s="129"/>
      <c r="N575" s="129"/>
      <c r="O575" s="129"/>
      <c r="P575" s="129"/>
      <c r="Q575" s="129"/>
      <c r="R575" s="902"/>
      <c r="S575" s="902"/>
      <c r="T575" s="902"/>
      <c r="U575" s="902"/>
      <c r="V575" s="902"/>
      <c r="W575" s="902"/>
      <c r="X575" s="902"/>
      <c r="Y575" s="902"/>
      <c r="Z575" s="902"/>
      <c r="AA575" s="902"/>
      <c r="AB575" s="902"/>
      <c r="AC575" s="902"/>
      <c r="AD575" s="902"/>
      <c r="AE575" s="902"/>
      <c r="AF575" s="902"/>
      <c r="AG575" s="902"/>
      <c r="AH575" s="1369" t="s">
        <v>45</v>
      </c>
      <c r="AI575" s="1369"/>
      <c r="AJ575" s="1369"/>
      <c r="AK575" s="1369"/>
      <c r="AL575" s="1369"/>
      <c r="AM575" s="1369"/>
      <c r="AN575" s="1369"/>
      <c r="AO575" s="1369"/>
      <c r="AP575" s="1369"/>
      <c r="AQ575" s="1369"/>
      <c r="AR575" s="1369"/>
      <c r="AS575" s="1369"/>
      <c r="AT575" s="1369"/>
      <c r="AU575" s="1369"/>
      <c r="AV575" s="1369"/>
      <c r="AW575" s="1371" t="s">
        <v>967</v>
      </c>
      <c r="AX575" s="1371"/>
      <c r="AY575" s="1371"/>
      <c r="AZ575" s="1371"/>
      <c r="BA575" s="1371"/>
      <c r="BB575" s="1371"/>
      <c r="BC575" s="1371"/>
      <c r="BD575" s="1371"/>
      <c r="BE575" s="1371"/>
      <c r="BF575" s="1371"/>
      <c r="BG575" s="1371"/>
      <c r="BH575" s="1371"/>
      <c r="BI575" s="1371"/>
      <c r="BJ575" s="1371"/>
      <c r="BK575" s="1371"/>
      <c r="BL575" s="1371"/>
      <c r="BM575" s="1371"/>
      <c r="BN575" s="1371"/>
      <c r="BO575" s="1371"/>
      <c r="BP575" s="1371"/>
      <c r="BQ575" s="1371"/>
      <c r="BR575" s="1371"/>
      <c r="BS575" s="1371"/>
      <c r="BT575" s="1371"/>
      <c r="BU575" s="1371"/>
      <c r="BV575" s="1371"/>
      <c r="BW575" s="1371"/>
      <c r="BX575" s="1371"/>
      <c r="BY575" s="1371"/>
      <c r="BZ575" s="1371"/>
    </row>
    <row r="576" spans="1:78" ht="12.75" hidden="1" customHeight="1" outlineLevel="1">
      <c r="A576" s="12"/>
      <c r="B576" s="1"/>
      <c r="C576" s="63" t="str">
        <f>+'Remuneración Asalariados'!J5</f>
        <v>RA.SVDV</v>
      </c>
      <c r="D576" s="63" t="str">
        <f>+'Remuneración Asalariados'!J4</f>
        <v>Remuneración de asalariados en servicios destinados a la venta</v>
      </c>
      <c r="E576" s="148" t="s">
        <v>1</v>
      </c>
      <c r="F576" s="148" t="s">
        <v>35</v>
      </c>
      <c r="G576" s="144"/>
      <c r="H576" s="129"/>
      <c r="I576" s="129"/>
      <c r="J576" s="129"/>
      <c r="K576" s="129"/>
      <c r="L576" s="129"/>
      <c r="M576" s="129"/>
      <c r="N576" s="129"/>
      <c r="O576" s="129"/>
      <c r="P576" s="129"/>
      <c r="Q576" s="129"/>
      <c r="R576" s="902"/>
      <c r="S576" s="902"/>
      <c r="T576" s="902"/>
      <c r="U576" s="902"/>
      <c r="V576" s="902"/>
      <c r="W576" s="902"/>
      <c r="X576" s="902"/>
      <c r="Y576" s="902"/>
      <c r="Z576" s="902"/>
      <c r="AA576" s="902"/>
      <c r="AB576" s="902"/>
      <c r="AC576" s="902"/>
      <c r="AD576" s="902"/>
      <c r="AE576" s="902"/>
      <c r="AF576" s="902"/>
      <c r="AG576" s="902"/>
      <c r="AH576" s="1369" t="s">
        <v>45</v>
      </c>
      <c r="AI576" s="1369"/>
      <c r="AJ576" s="1369"/>
      <c r="AK576" s="1369"/>
      <c r="AL576" s="1369"/>
      <c r="AM576" s="1369"/>
      <c r="AN576" s="1369"/>
      <c r="AO576" s="1369"/>
      <c r="AP576" s="1369"/>
      <c r="AQ576" s="1369"/>
      <c r="AR576" s="1369"/>
      <c r="AS576" s="1369"/>
      <c r="AT576" s="1369"/>
      <c r="AU576" s="1369"/>
      <c r="AV576" s="1369"/>
      <c r="AW576" s="1371" t="s">
        <v>967</v>
      </c>
      <c r="AX576" s="1371"/>
      <c r="AY576" s="1371"/>
      <c r="AZ576" s="1371"/>
      <c r="BA576" s="1371"/>
      <c r="BB576" s="1371"/>
      <c r="BC576" s="1371"/>
      <c r="BD576" s="1371"/>
      <c r="BE576" s="1371"/>
      <c r="BF576" s="1371"/>
      <c r="BG576" s="1371"/>
      <c r="BH576" s="1371"/>
      <c r="BI576" s="1371"/>
      <c r="BJ576" s="1371"/>
      <c r="BK576" s="1371"/>
      <c r="BL576" s="1371"/>
      <c r="BM576" s="1371"/>
      <c r="BN576" s="1371"/>
      <c r="BO576" s="1371"/>
      <c r="BP576" s="1371"/>
      <c r="BQ576" s="1371"/>
      <c r="BR576" s="1371"/>
      <c r="BS576" s="1371"/>
      <c r="BT576" s="1371"/>
      <c r="BU576" s="1371"/>
      <c r="BV576" s="1371"/>
      <c r="BW576" s="1371"/>
      <c r="BX576" s="1371"/>
      <c r="BY576" s="1371"/>
      <c r="BZ576" s="1371"/>
    </row>
    <row r="577" spans="1:78" ht="12.75" hidden="1" customHeight="1" outlineLevel="1">
      <c r="A577" s="12"/>
      <c r="B577" s="1"/>
      <c r="C577" s="63" t="str">
        <f>+'Remuneración Asalariados'!K5</f>
        <v>RA.SVNDV</v>
      </c>
      <c r="D577" s="63" t="str">
        <f>+'Remuneración Asalariados'!K4</f>
        <v>Remuneración de asalariados en servicios no destinados a la venta. Administración pública, educación y sanidad</v>
      </c>
      <c r="E577" s="148" t="s">
        <v>1</v>
      </c>
      <c r="F577" s="148" t="s">
        <v>35</v>
      </c>
      <c r="G577" s="144"/>
      <c r="H577" s="129"/>
      <c r="I577" s="129"/>
      <c r="J577" s="129"/>
      <c r="K577" s="129"/>
      <c r="L577" s="129"/>
      <c r="M577" s="129"/>
      <c r="N577" s="129"/>
      <c r="O577" s="129"/>
      <c r="P577" s="129"/>
      <c r="Q577" s="129"/>
      <c r="R577" s="902"/>
      <c r="S577" s="902"/>
      <c r="T577" s="902"/>
      <c r="U577" s="902"/>
      <c r="V577" s="902"/>
      <c r="W577" s="902"/>
      <c r="X577" s="902"/>
      <c r="Y577" s="902"/>
      <c r="Z577" s="902"/>
      <c r="AA577" s="902"/>
      <c r="AB577" s="902"/>
      <c r="AC577" s="902"/>
      <c r="AD577" s="902"/>
      <c r="AE577" s="902"/>
      <c r="AF577" s="902"/>
      <c r="AG577" s="902"/>
      <c r="AH577" s="1369" t="s">
        <v>45</v>
      </c>
      <c r="AI577" s="1369"/>
      <c r="AJ577" s="1369"/>
      <c r="AK577" s="1369"/>
      <c r="AL577" s="1369"/>
      <c r="AM577" s="1369"/>
      <c r="AN577" s="1369"/>
      <c r="AO577" s="1369"/>
      <c r="AP577" s="1369"/>
      <c r="AQ577" s="1369"/>
      <c r="AR577" s="1369"/>
      <c r="AS577" s="1369"/>
      <c r="AT577" s="1369"/>
      <c r="AU577" s="1369"/>
      <c r="AV577" s="1369"/>
      <c r="AW577" s="1371" t="s">
        <v>967</v>
      </c>
      <c r="AX577" s="1371"/>
      <c r="AY577" s="1371"/>
      <c r="AZ577" s="1371"/>
      <c r="BA577" s="1371"/>
      <c r="BB577" s="1371"/>
      <c r="BC577" s="1371"/>
      <c r="BD577" s="1371"/>
      <c r="BE577" s="1371"/>
      <c r="BF577" s="1371"/>
      <c r="BG577" s="1371"/>
      <c r="BH577" s="1371"/>
      <c r="BI577" s="1371"/>
      <c r="BJ577" s="1371"/>
      <c r="BK577" s="1371"/>
      <c r="BL577" s="1371"/>
      <c r="BM577" s="1371"/>
      <c r="BN577" s="1371"/>
      <c r="BO577" s="1371"/>
      <c r="BP577" s="1371"/>
      <c r="BQ577" s="1371"/>
      <c r="BR577" s="1371"/>
      <c r="BS577" s="1371"/>
      <c r="BT577" s="1371"/>
      <c r="BU577" s="1371"/>
      <c r="BV577" s="1371"/>
      <c r="BW577" s="1371"/>
      <c r="BX577" s="1371"/>
      <c r="BY577" s="1371"/>
      <c r="BZ577" s="1371"/>
    </row>
    <row r="578" spans="1:78" ht="12.75" hidden="1" customHeight="1" outlineLevel="1">
      <c r="A578" s="12"/>
      <c r="B578" s="1"/>
      <c r="C578" s="63" t="str">
        <f>+'Remuneración Asalariados'!L5</f>
        <v>Cot.Soc_RA.AGR</v>
      </c>
      <c r="D578" s="63" t="str">
        <f>+'Remuneración Asalariados'!L4</f>
        <v xml:space="preserve">Cotizacones Sociales_RA Agricultura, ganadería y pesca </v>
      </c>
      <c r="E578" s="148" t="s">
        <v>1</v>
      </c>
      <c r="F578" s="148" t="s">
        <v>35</v>
      </c>
      <c r="G578" s="144"/>
      <c r="H578" s="129"/>
      <c r="I578" s="129"/>
      <c r="J578" s="129"/>
      <c r="K578" s="129"/>
      <c r="L578" s="129"/>
      <c r="M578" s="129"/>
      <c r="N578" s="129"/>
      <c r="O578" s="129"/>
      <c r="P578" s="129"/>
      <c r="Q578" s="129"/>
      <c r="R578" s="902"/>
      <c r="S578" s="902"/>
      <c r="T578" s="902"/>
      <c r="U578" s="902"/>
      <c r="V578" s="902"/>
      <c r="W578" s="902"/>
      <c r="X578" s="902"/>
      <c r="Y578" s="902"/>
      <c r="Z578" s="902"/>
      <c r="AA578" s="902"/>
      <c r="AB578" s="902"/>
      <c r="AC578" s="902"/>
      <c r="AD578" s="902"/>
      <c r="AE578" s="902"/>
      <c r="AF578" s="902"/>
      <c r="AG578" s="902"/>
      <c r="AH578" s="902"/>
      <c r="AI578" s="902"/>
      <c r="AJ578" s="902"/>
      <c r="AK578" s="902"/>
      <c r="AL578" s="902"/>
      <c r="AM578" s="902"/>
      <c r="AN578" s="902"/>
      <c r="AO578" s="902"/>
      <c r="AP578" s="902"/>
      <c r="AQ578" s="902"/>
      <c r="AR578" s="902"/>
      <c r="AS578" s="902"/>
      <c r="AT578" s="902"/>
      <c r="AU578" s="902"/>
      <c r="AV578" s="902"/>
      <c r="AW578" s="1371" t="s">
        <v>967</v>
      </c>
      <c r="AX578" s="1371"/>
      <c r="AY578" s="1371"/>
      <c r="AZ578" s="1371"/>
      <c r="BA578" s="1371"/>
      <c r="BB578" s="1371"/>
      <c r="BC578" s="1371"/>
      <c r="BD578" s="1371"/>
      <c r="BE578" s="1371"/>
      <c r="BF578" s="1371"/>
      <c r="BG578" s="1371"/>
      <c r="BH578" s="1371"/>
      <c r="BI578" s="1371"/>
      <c r="BJ578" s="1371"/>
      <c r="BK578" s="1371"/>
      <c r="BL578" s="1371"/>
      <c r="BM578" s="1371"/>
      <c r="BN578" s="1371"/>
      <c r="BO578" s="1371"/>
      <c r="BP578" s="1371"/>
      <c r="BQ578" s="1371"/>
      <c r="BR578" s="1371"/>
      <c r="BS578" s="1371"/>
      <c r="BT578" s="1371"/>
      <c r="BU578" s="1371"/>
      <c r="BV578" s="1371"/>
      <c r="BW578" s="1371"/>
      <c r="BX578" s="1371"/>
      <c r="BY578" s="1371"/>
      <c r="BZ578" s="1371"/>
    </row>
    <row r="579" spans="1:78" ht="12.75" hidden="1" customHeight="1" outlineLevel="1">
      <c r="A579" s="12"/>
      <c r="B579" s="1"/>
      <c r="C579" s="63" t="str">
        <f>+'Remuneración Asalariados'!M5</f>
        <v>Cot.Soc_RA.IND</v>
      </c>
      <c r="D579" s="63" t="str">
        <f>+'Remuneración Asalariados'!M4</f>
        <v>Cotizacones Sociales_RA Ramas de la industria (Agregado)</v>
      </c>
      <c r="E579" s="148" t="s">
        <v>1</v>
      </c>
      <c r="F579" s="148" t="s">
        <v>35</v>
      </c>
      <c r="G579" s="144"/>
      <c r="H579" s="129"/>
      <c r="I579" s="129"/>
      <c r="J579" s="129"/>
      <c r="K579" s="129"/>
      <c r="L579" s="129"/>
      <c r="M579" s="129"/>
      <c r="N579" s="129"/>
      <c r="O579" s="129"/>
      <c r="P579" s="129"/>
      <c r="Q579" s="129"/>
      <c r="R579" s="902"/>
      <c r="S579" s="902"/>
      <c r="T579" s="902"/>
      <c r="U579" s="902"/>
      <c r="V579" s="902"/>
      <c r="W579" s="902"/>
      <c r="X579" s="902"/>
      <c r="Y579" s="902"/>
      <c r="Z579" s="902"/>
      <c r="AA579" s="902"/>
      <c r="AB579" s="902"/>
      <c r="AC579" s="902"/>
      <c r="AD579" s="902"/>
      <c r="AE579" s="902"/>
      <c r="AF579" s="902"/>
      <c r="AG579" s="902"/>
      <c r="AH579" s="902"/>
      <c r="AI579" s="902"/>
      <c r="AJ579" s="902"/>
      <c r="AK579" s="902"/>
      <c r="AL579" s="902"/>
      <c r="AM579" s="902"/>
      <c r="AN579" s="902"/>
      <c r="AO579" s="902"/>
      <c r="AP579" s="902"/>
      <c r="AQ579" s="902"/>
      <c r="AR579" s="902"/>
      <c r="AS579" s="902"/>
      <c r="AT579" s="902"/>
      <c r="AU579" s="902"/>
      <c r="AV579" s="902"/>
      <c r="AW579" s="1371" t="s">
        <v>967</v>
      </c>
      <c r="AX579" s="1371"/>
      <c r="AY579" s="1371"/>
      <c r="AZ579" s="1371"/>
      <c r="BA579" s="1371"/>
      <c r="BB579" s="1371"/>
      <c r="BC579" s="1371"/>
      <c r="BD579" s="1371"/>
      <c r="BE579" s="1371"/>
      <c r="BF579" s="1371"/>
      <c r="BG579" s="1371"/>
      <c r="BH579" s="1371"/>
      <c r="BI579" s="1371"/>
      <c r="BJ579" s="1371"/>
      <c r="BK579" s="1371"/>
      <c r="BL579" s="1371"/>
      <c r="BM579" s="1371"/>
      <c r="BN579" s="1371"/>
      <c r="BO579" s="1371"/>
      <c r="BP579" s="1371"/>
      <c r="BQ579" s="1371"/>
      <c r="BR579" s="1371"/>
      <c r="BS579" s="1371"/>
      <c r="BT579" s="1371"/>
      <c r="BU579" s="1371"/>
      <c r="BV579" s="1371"/>
      <c r="BW579" s="1371"/>
      <c r="BX579" s="1371"/>
      <c r="BY579" s="1371"/>
      <c r="BZ579" s="1371"/>
    </row>
    <row r="580" spans="1:78" ht="12.75" hidden="1" customHeight="1" outlineLevel="1">
      <c r="A580" s="12"/>
      <c r="B580" s="1"/>
      <c r="C580" s="63" t="str">
        <f>+'Remuneración Asalariados'!N5</f>
        <v>Cot.Soc_RA.ENE</v>
      </c>
      <c r="D580" s="63" t="str">
        <f>+'Remuneración Asalariados'!N4</f>
        <v>Cotizacones Sociales_Rama  de la industria energética</v>
      </c>
      <c r="E580" s="148" t="s">
        <v>1</v>
      </c>
      <c r="F580" s="148" t="s">
        <v>35</v>
      </c>
      <c r="G580" s="144"/>
      <c r="H580" s="129"/>
      <c r="I580" s="129"/>
      <c r="J580" s="129"/>
      <c r="K580" s="129"/>
      <c r="L580" s="129"/>
      <c r="M580" s="129"/>
      <c r="N580" s="129"/>
      <c r="O580" s="129"/>
      <c r="P580" s="129"/>
      <c r="Q580" s="129"/>
      <c r="R580" s="902"/>
      <c r="S580" s="902"/>
      <c r="T580" s="902"/>
      <c r="U580" s="902"/>
      <c r="V580" s="902"/>
      <c r="W580" s="902"/>
      <c r="X580" s="902"/>
      <c r="Y580" s="902"/>
      <c r="Z580" s="902"/>
      <c r="AA580" s="902"/>
      <c r="AB580" s="902"/>
      <c r="AC580" s="902"/>
      <c r="AD580" s="902"/>
      <c r="AE580" s="902"/>
      <c r="AF580" s="902"/>
      <c r="AG580" s="902"/>
      <c r="AH580" s="902"/>
      <c r="AI580" s="902"/>
      <c r="AJ580" s="902"/>
      <c r="AK580" s="902"/>
      <c r="AL580" s="902"/>
      <c r="AM580" s="902"/>
      <c r="AN580" s="902"/>
      <c r="AO580" s="902"/>
      <c r="AP580" s="902"/>
      <c r="AQ580" s="902"/>
      <c r="AR580" s="902"/>
      <c r="AS580" s="902"/>
      <c r="AT580" s="902"/>
      <c r="AU580" s="902"/>
      <c r="AV580" s="902"/>
      <c r="AW580" s="1371" t="s">
        <v>967</v>
      </c>
      <c r="AX580" s="1371"/>
      <c r="AY580" s="1371"/>
      <c r="AZ580" s="1371"/>
      <c r="BA580" s="1371"/>
      <c r="BB580" s="1371"/>
      <c r="BC580" s="1371"/>
      <c r="BD580" s="1371"/>
      <c r="BE580" s="1371"/>
      <c r="BF580" s="1371"/>
      <c r="BG580" s="1371"/>
      <c r="BH580" s="1371"/>
      <c r="BI580" s="1371"/>
      <c r="BJ580" s="1371"/>
      <c r="BK580" s="1371"/>
      <c r="BL580" s="1371"/>
      <c r="BM580" s="1371"/>
      <c r="BN580" s="1371"/>
      <c r="BO580" s="1371"/>
      <c r="BP580" s="1371"/>
      <c r="BQ580" s="1371"/>
      <c r="BR580" s="1371"/>
      <c r="BS580" s="1371"/>
      <c r="BT580" s="1371"/>
      <c r="BU580" s="1371"/>
      <c r="BV580" s="1371"/>
      <c r="BW580" s="1371"/>
      <c r="BX580" s="1371"/>
      <c r="BY580" s="1371"/>
      <c r="BZ580" s="1371"/>
    </row>
    <row r="581" spans="1:78" ht="12.75" hidden="1" customHeight="1" outlineLevel="1">
      <c r="A581" s="12"/>
      <c r="B581" s="1"/>
      <c r="C581" s="63" t="str">
        <f>+'Remuneración Asalariados'!O5</f>
        <v>Cot.Soc_RA.MANUFACT</v>
      </c>
      <c r="D581" s="63" t="str">
        <f>+'Remuneración Asalariados'!O4</f>
        <v>Cotizacones Sociales_Ramas de la industria manufacturera</v>
      </c>
      <c r="E581" s="148" t="s">
        <v>1</v>
      </c>
      <c r="F581" s="148" t="s">
        <v>35</v>
      </c>
      <c r="G581" s="144"/>
      <c r="H581" s="129"/>
      <c r="I581" s="129"/>
      <c r="J581" s="129"/>
      <c r="K581" s="129"/>
      <c r="L581" s="129"/>
      <c r="M581" s="129"/>
      <c r="N581" s="129"/>
      <c r="O581" s="129"/>
      <c r="P581" s="129"/>
      <c r="Q581" s="129"/>
      <c r="R581" s="902"/>
      <c r="S581" s="902"/>
      <c r="T581" s="902"/>
      <c r="U581" s="902"/>
      <c r="V581" s="902"/>
      <c r="W581" s="902"/>
      <c r="X581" s="902"/>
      <c r="Y581" s="902"/>
      <c r="Z581" s="902"/>
      <c r="AA581" s="902"/>
      <c r="AB581" s="902"/>
      <c r="AC581" s="902"/>
      <c r="AD581" s="902"/>
      <c r="AE581" s="902"/>
      <c r="AF581" s="902"/>
      <c r="AG581" s="902"/>
      <c r="AH581" s="902"/>
      <c r="AI581" s="902"/>
      <c r="AJ581" s="902"/>
      <c r="AK581" s="902"/>
      <c r="AL581" s="902"/>
      <c r="AM581" s="902"/>
      <c r="AN581" s="902"/>
      <c r="AO581" s="902"/>
      <c r="AP581" s="902"/>
      <c r="AQ581" s="902"/>
      <c r="AR581" s="902"/>
      <c r="AS581" s="902"/>
      <c r="AT581" s="902"/>
      <c r="AU581" s="902"/>
      <c r="AV581" s="902"/>
      <c r="AW581" s="1371" t="s">
        <v>967</v>
      </c>
      <c r="AX581" s="1371"/>
      <c r="AY581" s="1371"/>
      <c r="AZ581" s="1371"/>
      <c r="BA581" s="1371"/>
      <c r="BB581" s="1371"/>
      <c r="BC581" s="1371"/>
      <c r="BD581" s="1371"/>
      <c r="BE581" s="1371"/>
      <c r="BF581" s="1371"/>
      <c r="BG581" s="1371"/>
      <c r="BH581" s="1371"/>
      <c r="BI581" s="1371"/>
      <c r="BJ581" s="1371"/>
      <c r="BK581" s="1371"/>
      <c r="BL581" s="1371"/>
      <c r="BM581" s="1371"/>
      <c r="BN581" s="1371"/>
      <c r="BO581" s="1371"/>
      <c r="BP581" s="1371"/>
      <c r="BQ581" s="1371"/>
      <c r="BR581" s="1371"/>
      <c r="BS581" s="1371"/>
      <c r="BT581" s="1371"/>
      <c r="BU581" s="1371"/>
      <c r="BV581" s="1371"/>
      <c r="BW581" s="1371"/>
      <c r="BX581" s="1371"/>
      <c r="BY581" s="1371"/>
      <c r="BZ581" s="1371"/>
    </row>
    <row r="582" spans="1:78" ht="12.75" hidden="1" customHeight="1" outlineLevel="1">
      <c r="A582" s="12"/>
      <c r="B582" s="1"/>
      <c r="C582" s="63" t="str">
        <f>+'Remuneración Asalariados'!P5</f>
        <v>Cot.Soc_RA.CONS</v>
      </c>
      <c r="D582" s="63" t="str">
        <f>+'Remuneración Asalariados'!P4</f>
        <v>Cotizacones Sociales_Rama de la construcción</v>
      </c>
      <c r="E582" s="148" t="s">
        <v>1</v>
      </c>
      <c r="F582" s="148" t="s">
        <v>35</v>
      </c>
      <c r="G582" s="144"/>
      <c r="H582" s="129"/>
      <c r="I582" s="129"/>
      <c r="J582" s="129"/>
      <c r="K582" s="129"/>
      <c r="L582" s="129"/>
      <c r="M582" s="129"/>
      <c r="N582" s="129"/>
      <c r="O582" s="129"/>
      <c r="P582" s="129"/>
      <c r="Q582" s="129"/>
      <c r="R582" s="902"/>
      <c r="S582" s="902"/>
      <c r="T582" s="902"/>
      <c r="U582" s="902"/>
      <c r="V582" s="902"/>
      <c r="W582" s="902"/>
      <c r="X582" s="902"/>
      <c r="Y582" s="902"/>
      <c r="Z582" s="902"/>
      <c r="AA582" s="902"/>
      <c r="AB582" s="902"/>
      <c r="AC582" s="902"/>
      <c r="AD582" s="902"/>
      <c r="AE582" s="902"/>
      <c r="AF582" s="902"/>
      <c r="AG582" s="902"/>
      <c r="AH582" s="902"/>
      <c r="AI582" s="902"/>
      <c r="AJ582" s="902"/>
      <c r="AK582" s="902"/>
      <c r="AL582" s="902"/>
      <c r="AM582" s="902"/>
      <c r="AN582" s="902"/>
      <c r="AO582" s="902"/>
      <c r="AP582" s="902"/>
      <c r="AQ582" s="902"/>
      <c r="AR582" s="902"/>
      <c r="AS582" s="902"/>
      <c r="AT582" s="902"/>
      <c r="AU582" s="902"/>
      <c r="AV582" s="902"/>
      <c r="AW582" s="1371" t="s">
        <v>967</v>
      </c>
      <c r="AX582" s="1371"/>
      <c r="AY582" s="1371"/>
      <c r="AZ582" s="1371"/>
      <c r="BA582" s="1371"/>
      <c r="BB582" s="1371"/>
      <c r="BC582" s="1371"/>
      <c r="BD582" s="1371"/>
      <c r="BE582" s="1371"/>
      <c r="BF582" s="1371"/>
      <c r="BG582" s="1371"/>
      <c r="BH582" s="1371"/>
      <c r="BI582" s="1371"/>
      <c r="BJ582" s="1371"/>
      <c r="BK582" s="1371"/>
      <c r="BL582" s="1371"/>
      <c r="BM582" s="1371"/>
      <c r="BN582" s="1371"/>
      <c r="BO582" s="1371"/>
      <c r="BP582" s="1371"/>
      <c r="BQ582" s="1371"/>
      <c r="BR582" s="1371"/>
      <c r="BS582" s="1371"/>
      <c r="BT582" s="1371"/>
      <c r="BU582" s="1371"/>
      <c r="BV582" s="1371"/>
      <c r="BW582" s="1371"/>
      <c r="BX582" s="1371"/>
      <c r="BY582" s="1371"/>
      <c r="BZ582" s="1371"/>
    </row>
    <row r="583" spans="1:78" ht="12.75" hidden="1" customHeight="1" outlineLevel="1">
      <c r="A583" s="12"/>
      <c r="B583" s="1"/>
      <c r="C583" s="63" t="str">
        <f>+'Remuneración Asalariados'!Q5</f>
        <v>Cot.Soc_RA.SV</v>
      </c>
      <c r="D583" s="63" t="str">
        <f>+'Remuneración Asalariados'!Q4</f>
        <v>Cotizacones Sociales_Servicios (Agregado)</v>
      </c>
      <c r="E583" s="148" t="s">
        <v>1</v>
      </c>
      <c r="F583" s="148" t="s">
        <v>35</v>
      </c>
      <c r="G583" s="144"/>
      <c r="H583" s="129"/>
      <c r="I583" s="129"/>
      <c r="J583" s="129"/>
      <c r="K583" s="129"/>
      <c r="L583" s="129"/>
      <c r="M583" s="129"/>
      <c r="N583" s="129"/>
      <c r="O583" s="129"/>
      <c r="P583" s="129"/>
      <c r="Q583" s="129"/>
      <c r="R583" s="902"/>
      <c r="S583" s="902"/>
      <c r="T583" s="902"/>
      <c r="U583" s="902"/>
      <c r="V583" s="902"/>
      <c r="W583" s="902"/>
      <c r="X583" s="902"/>
      <c r="Y583" s="902"/>
      <c r="Z583" s="902"/>
      <c r="AA583" s="902"/>
      <c r="AB583" s="902"/>
      <c r="AC583" s="902"/>
      <c r="AD583" s="902"/>
      <c r="AE583" s="902"/>
      <c r="AF583" s="902"/>
      <c r="AG583" s="902"/>
      <c r="AH583" s="902"/>
      <c r="AI583" s="902"/>
      <c r="AJ583" s="902"/>
      <c r="AK583" s="902"/>
      <c r="AL583" s="902"/>
      <c r="AM583" s="902"/>
      <c r="AN583" s="902"/>
      <c r="AO583" s="902"/>
      <c r="AP583" s="902"/>
      <c r="AQ583" s="902"/>
      <c r="AR583" s="902"/>
      <c r="AS583" s="902"/>
      <c r="AT583" s="902"/>
      <c r="AU583" s="902"/>
      <c r="AV583" s="902"/>
      <c r="AW583" s="1371" t="s">
        <v>967</v>
      </c>
      <c r="AX583" s="1371"/>
      <c r="AY583" s="1371"/>
      <c r="AZ583" s="1371"/>
      <c r="BA583" s="1371"/>
      <c r="BB583" s="1371"/>
      <c r="BC583" s="1371"/>
      <c r="BD583" s="1371"/>
      <c r="BE583" s="1371"/>
      <c r="BF583" s="1371"/>
      <c r="BG583" s="1371"/>
      <c r="BH583" s="1371"/>
      <c r="BI583" s="1371"/>
      <c r="BJ583" s="1371"/>
      <c r="BK583" s="1371"/>
      <c r="BL583" s="1371"/>
      <c r="BM583" s="1371"/>
      <c r="BN583" s="1371"/>
      <c r="BO583" s="1371"/>
      <c r="BP583" s="1371"/>
      <c r="BQ583" s="1371"/>
      <c r="BR583" s="1371"/>
      <c r="BS583" s="1371"/>
      <c r="BT583" s="1371"/>
      <c r="BU583" s="1371"/>
      <c r="BV583" s="1371"/>
      <c r="BW583" s="1371"/>
      <c r="BX583" s="1371"/>
      <c r="BY583" s="1371"/>
      <c r="BZ583" s="1371"/>
    </row>
    <row r="584" spans="1:78" ht="12.75" hidden="1" customHeight="1" outlineLevel="1">
      <c r="A584" s="12"/>
      <c r="B584" s="1"/>
      <c r="C584" s="63" t="str">
        <f>+'Remuneración Asalariados'!R5</f>
        <v>Cot.Soc_RA.SVDV</v>
      </c>
      <c r="D584" s="63" t="str">
        <f>+'Remuneración Asalariados'!R4</f>
        <v>Cotizacones Sociales_Servicios destinados a la venta</v>
      </c>
      <c r="E584" s="148" t="s">
        <v>1</v>
      </c>
      <c r="F584" s="148" t="s">
        <v>35</v>
      </c>
      <c r="G584" s="144"/>
      <c r="H584" s="129"/>
      <c r="I584" s="129"/>
      <c r="J584" s="129"/>
      <c r="K584" s="129"/>
      <c r="L584" s="129"/>
      <c r="M584" s="129"/>
      <c r="N584" s="129"/>
      <c r="O584" s="129"/>
      <c r="P584" s="129"/>
      <c r="Q584" s="129"/>
      <c r="R584" s="902"/>
      <c r="S584" s="902"/>
      <c r="T584" s="902"/>
      <c r="U584" s="902"/>
      <c r="V584" s="902"/>
      <c r="W584" s="902"/>
      <c r="X584" s="902"/>
      <c r="Y584" s="902"/>
      <c r="Z584" s="902"/>
      <c r="AA584" s="902"/>
      <c r="AB584" s="902"/>
      <c r="AC584" s="902"/>
      <c r="AD584" s="902"/>
      <c r="AE584" s="902"/>
      <c r="AF584" s="902"/>
      <c r="AG584" s="902"/>
      <c r="AH584" s="902"/>
      <c r="AI584" s="902"/>
      <c r="AJ584" s="902"/>
      <c r="AK584" s="902"/>
      <c r="AL584" s="902"/>
      <c r="AM584" s="902"/>
      <c r="AN584" s="902"/>
      <c r="AO584" s="902"/>
      <c r="AP584" s="902"/>
      <c r="AQ584" s="902"/>
      <c r="AR584" s="902"/>
      <c r="AS584" s="902"/>
      <c r="AT584" s="902"/>
      <c r="AU584" s="902"/>
      <c r="AV584" s="902"/>
      <c r="AW584" s="1371" t="s">
        <v>967</v>
      </c>
      <c r="AX584" s="1371"/>
      <c r="AY584" s="1371"/>
      <c r="AZ584" s="1371"/>
      <c r="BA584" s="1371"/>
      <c r="BB584" s="1371"/>
      <c r="BC584" s="1371"/>
      <c r="BD584" s="1371"/>
      <c r="BE584" s="1371"/>
      <c r="BF584" s="1371"/>
      <c r="BG584" s="1371"/>
      <c r="BH584" s="1371"/>
      <c r="BI584" s="1371"/>
      <c r="BJ584" s="1371"/>
      <c r="BK584" s="1371"/>
      <c r="BL584" s="1371"/>
      <c r="BM584" s="1371"/>
      <c r="BN584" s="1371"/>
      <c r="BO584" s="1371"/>
      <c r="BP584" s="1371"/>
      <c r="BQ584" s="1371"/>
      <c r="BR584" s="1371"/>
      <c r="BS584" s="1371"/>
      <c r="BT584" s="1371"/>
      <c r="BU584" s="1371"/>
      <c r="BV584" s="1371"/>
      <c r="BW584" s="1371"/>
      <c r="BX584" s="1371"/>
      <c r="BY584" s="1371"/>
      <c r="BZ584" s="1371"/>
    </row>
    <row r="585" spans="1:78" ht="12.75" hidden="1" customHeight="1" outlineLevel="1">
      <c r="A585" s="12"/>
      <c r="B585" s="1"/>
      <c r="C585" s="63" t="str">
        <f>+'Remuneración Asalariados'!S5</f>
        <v>Cot.Soc_RA.SVNDV</v>
      </c>
      <c r="D585" s="63" t="str">
        <f>+'Remuneración Asalariados'!S4</f>
        <v>Cotizacones Sociales_Servicios de no mercado</v>
      </c>
      <c r="E585" s="148" t="s">
        <v>1</v>
      </c>
      <c r="F585" s="148" t="s">
        <v>35</v>
      </c>
      <c r="G585" s="144"/>
      <c r="H585" s="129"/>
      <c r="I585" s="129"/>
      <c r="J585" s="129"/>
      <c r="K585" s="129"/>
      <c r="L585" s="129"/>
      <c r="M585" s="129"/>
      <c r="N585" s="129"/>
      <c r="O585" s="129"/>
      <c r="P585" s="129"/>
      <c r="Q585" s="129"/>
      <c r="R585" s="902"/>
      <c r="S585" s="902"/>
      <c r="T585" s="902"/>
      <c r="U585" s="902"/>
      <c r="V585" s="902"/>
      <c r="W585" s="902"/>
      <c r="X585" s="902"/>
      <c r="Y585" s="902"/>
      <c r="Z585" s="902"/>
      <c r="AA585" s="902"/>
      <c r="AB585" s="902"/>
      <c r="AC585" s="902"/>
      <c r="AD585" s="902"/>
      <c r="AE585" s="902"/>
      <c r="AF585" s="902"/>
      <c r="AG585" s="902"/>
      <c r="AH585" s="902"/>
      <c r="AI585" s="902"/>
      <c r="AJ585" s="902"/>
      <c r="AK585" s="902"/>
      <c r="AL585" s="902"/>
      <c r="AM585" s="902"/>
      <c r="AN585" s="902"/>
      <c r="AO585" s="902"/>
      <c r="AP585" s="902"/>
      <c r="AQ585" s="902"/>
      <c r="AR585" s="902"/>
      <c r="AS585" s="902"/>
      <c r="AT585" s="902"/>
      <c r="AU585" s="902"/>
      <c r="AV585" s="902"/>
      <c r="AW585" s="1371" t="s">
        <v>967</v>
      </c>
      <c r="AX585" s="1371"/>
      <c r="AY585" s="1371"/>
      <c r="AZ585" s="1371"/>
      <c r="BA585" s="1371"/>
      <c r="BB585" s="1371"/>
      <c r="BC585" s="1371"/>
      <c r="BD585" s="1371"/>
      <c r="BE585" s="1371"/>
      <c r="BF585" s="1371"/>
      <c r="BG585" s="1371"/>
      <c r="BH585" s="1371"/>
      <c r="BI585" s="1371"/>
      <c r="BJ585" s="1371"/>
      <c r="BK585" s="1371"/>
      <c r="BL585" s="1371"/>
      <c r="BM585" s="1371"/>
      <c r="BN585" s="1371"/>
      <c r="BO585" s="1371"/>
      <c r="BP585" s="1371"/>
      <c r="BQ585" s="1371"/>
      <c r="BR585" s="1371"/>
      <c r="BS585" s="1371"/>
      <c r="BT585" s="1371"/>
      <c r="BU585" s="1371"/>
      <c r="BV585" s="1371"/>
      <c r="BW585" s="1371"/>
      <c r="BX585" s="1371"/>
      <c r="BY585" s="1371"/>
      <c r="BZ585" s="1371"/>
    </row>
    <row r="586" spans="1:78" ht="12.75" hidden="1" customHeight="1" outlineLevel="1">
      <c r="A586" s="12"/>
      <c r="B586" s="1"/>
      <c r="C586" s="63"/>
      <c r="D586" s="128"/>
      <c r="E586" s="148"/>
      <c r="F586" s="148"/>
      <c r="G586" s="145"/>
      <c r="H586" s="129"/>
      <c r="I586" s="129"/>
      <c r="J586" s="129"/>
      <c r="K586" s="129"/>
      <c r="L586" s="129"/>
      <c r="M586" s="129"/>
      <c r="N586" s="129"/>
      <c r="O586" s="129"/>
      <c r="P586" s="129"/>
      <c r="Q586" s="129"/>
      <c r="R586" s="129"/>
      <c r="S586" s="129"/>
      <c r="T586" s="129"/>
      <c r="U586" s="129"/>
      <c r="V586" s="129"/>
      <c r="W586" s="129"/>
      <c r="X586" s="129"/>
      <c r="Y586" s="129"/>
      <c r="Z586" s="129"/>
      <c r="AA586" s="129"/>
      <c r="AB586" s="129"/>
      <c r="AC586" s="129"/>
      <c r="AD586" s="129"/>
      <c r="AE586" s="129"/>
      <c r="AF586" s="129"/>
      <c r="AG586" s="129"/>
      <c r="AH586" s="129"/>
      <c r="AI586" s="129"/>
      <c r="AJ586" s="130"/>
      <c r="AK586" s="129"/>
      <c r="AL586" s="129"/>
      <c r="AM586" s="129"/>
      <c r="AN586" s="129"/>
      <c r="AO586" s="130"/>
      <c r="AP586" s="129"/>
      <c r="AQ586" s="129"/>
      <c r="AR586" s="129"/>
      <c r="AS586" s="129"/>
      <c r="AT586" s="130"/>
      <c r="AU586" s="129"/>
      <c r="AV586" s="129"/>
      <c r="AW586" s="129"/>
      <c r="AX586" s="129"/>
      <c r="AY586" s="130"/>
      <c r="AZ586" s="129"/>
      <c r="BA586" s="129"/>
      <c r="BB586" s="129"/>
      <c r="BC586" s="129"/>
      <c r="BD586" s="130"/>
      <c r="BE586" s="129"/>
      <c r="BF586" s="129"/>
      <c r="BG586" s="129"/>
      <c r="BH586" s="129"/>
      <c r="BI586" s="129"/>
    </row>
    <row r="587" spans="1:78" ht="12.75" customHeight="1" collapsed="1">
      <c r="A587" s="2"/>
      <c r="B587" s="1"/>
      <c r="C587" s="133"/>
      <c r="D587" s="134"/>
      <c r="E587" s="121"/>
      <c r="F587" s="121"/>
      <c r="G587" s="901"/>
      <c r="H587" s="132"/>
      <c r="I587" s="132"/>
      <c r="J587" s="132"/>
      <c r="K587" s="132"/>
      <c r="L587" s="132"/>
      <c r="M587" s="132"/>
      <c r="N587" s="132"/>
      <c r="O587" s="132"/>
      <c r="P587" s="132"/>
      <c r="Q587" s="132"/>
      <c r="R587" s="132"/>
      <c r="S587" s="132"/>
      <c r="T587" s="132"/>
      <c r="U587" s="132"/>
      <c r="V587" s="132"/>
      <c r="W587" s="132"/>
      <c r="X587" s="132"/>
      <c r="Y587" s="132"/>
      <c r="Z587" s="132"/>
      <c r="AA587" s="132"/>
      <c r="AB587" s="132"/>
      <c r="AC587" s="132"/>
      <c r="AD587" s="132"/>
      <c r="AE587" s="132"/>
      <c r="AF587" s="132"/>
      <c r="AG587" s="132"/>
      <c r="AH587" s="132"/>
      <c r="AI587" s="132"/>
      <c r="AJ587" s="132"/>
      <c r="AK587" s="132"/>
      <c r="AL587" s="132"/>
      <c r="AM587" s="132"/>
      <c r="AN587" s="132"/>
      <c r="AO587" s="132"/>
      <c r="AP587" s="132"/>
      <c r="AQ587" s="132"/>
      <c r="AR587" s="132"/>
      <c r="AS587" s="132"/>
      <c r="AT587" s="132"/>
      <c r="AU587" s="132"/>
      <c r="AV587" s="132"/>
      <c r="AW587" s="132"/>
      <c r="AX587" s="132"/>
      <c r="AY587" s="132"/>
      <c r="AZ587" s="132"/>
      <c r="BA587" s="132"/>
      <c r="BB587" s="132"/>
      <c r="BC587" s="132"/>
      <c r="BD587" s="132"/>
      <c r="BE587" s="132"/>
      <c r="BF587" s="132"/>
      <c r="BG587" s="132"/>
      <c r="BH587" s="132"/>
      <c r="BI587" s="132"/>
    </row>
    <row r="588" spans="1:78" ht="12.75" customHeight="1">
      <c r="A588" s="124" t="s">
        <v>1322</v>
      </c>
      <c r="B588" s="266" t="str">
        <f>+'Remuneración Asalariados'!U1</f>
        <v>CUADRO 29:    SALARIO MEDIO por Ramas de Actividad (Remuneración de Asalariados/Asalariados)</v>
      </c>
      <c r="C588" s="268"/>
      <c r="D588" s="267"/>
      <c r="E588" s="267"/>
      <c r="F588" s="267"/>
      <c r="G588" s="267"/>
      <c r="H588" s="267"/>
      <c r="I588" s="267"/>
      <c r="J588" s="267"/>
      <c r="K588" s="267"/>
      <c r="L588" s="267"/>
      <c r="M588" s="267"/>
      <c r="N588" s="267"/>
      <c r="O588" s="267"/>
      <c r="P588" s="267"/>
      <c r="Q588" s="267"/>
      <c r="R588" s="267"/>
      <c r="S588" s="267"/>
      <c r="T588" s="267"/>
      <c r="U588" s="267"/>
      <c r="V588" s="267"/>
      <c r="W588" s="267"/>
      <c r="X588" s="267"/>
      <c r="Y588" s="267"/>
      <c r="Z588" s="267"/>
      <c r="AA588" s="267"/>
      <c r="AB588" s="267"/>
      <c r="AC588" s="267"/>
      <c r="AD588" s="267"/>
      <c r="AE588" s="267"/>
      <c r="AF588" s="267"/>
      <c r="AG588" s="267"/>
      <c r="AH588" s="267"/>
      <c r="AI588" s="267"/>
      <c r="AJ588" s="267"/>
      <c r="AK588" s="267"/>
      <c r="AL588" s="267"/>
      <c r="AM588" s="267"/>
      <c r="AN588" s="267"/>
      <c r="AO588" s="267"/>
      <c r="AP588" s="267"/>
      <c r="AQ588" s="267"/>
      <c r="AR588" s="267"/>
      <c r="AS588" s="267"/>
      <c r="AT588" s="267"/>
      <c r="AU588" s="267"/>
      <c r="AV588" s="267"/>
      <c r="AW588" s="267"/>
      <c r="AX588" s="267"/>
      <c r="AY588" s="267"/>
      <c r="AZ588" s="267"/>
      <c r="BA588" s="267"/>
      <c r="BB588" s="267"/>
      <c r="BC588" s="267"/>
      <c r="BD588" s="267"/>
      <c r="BE588" s="267"/>
      <c r="BF588" s="267"/>
      <c r="BG588" s="267"/>
      <c r="BH588" s="267"/>
      <c r="BI588" s="267"/>
      <c r="BJ588" s="267"/>
      <c r="BK588" s="267"/>
      <c r="BL588" s="267"/>
      <c r="BM588" s="267"/>
      <c r="BN588" s="267"/>
      <c r="BO588" s="267"/>
      <c r="BP588" s="267"/>
      <c r="BQ588" s="267"/>
      <c r="BR588" s="267"/>
      <c r="BS588" s="267"/>
      <c r="BT588" s="267"/>
      <c r="BU588" s="267"/>
      <c r="BV588" s="267"/>
      <c r="BW588" s="267"/>
      <c r="BX588" s="267"/>
      <c r="BY588" s="267"/>
      <c r="BZ588" s="267"/>
    </row>
    <row r="589" spans="1:78" ht="12.75" hidden="1" customHeight="1" outlineLevel="1">
      <c r="A589" s="12"/>
      <c r="B589" s="1"/>
      <c r="C589" s="133"/>
      <c r="D589" s="121"/>
      <c r="E589" s="121"/>
      <c r="F589" s="160"/>
      <c r="G589" s="126"/>
      <c r="H589" s="132"/>
      <c r="I589" s="132"/>
      <c r="J589" s="132"/>
      <c r="K589" s="132"/>
      <c r="L589" s="132"/>
      <c r="M589" s="132"/>
      <c r="N589" s="132"/>
      <c r="O589" s="132"/>
      <c r="P589" s="132"/>
      <c r="Q589" s="132"/>
      <c r="R589" s="132"/>
      <c r="S589" s="132"/>
      <c r="T589" s="132"/>
      <c r="U589" s="132"/>
      <c r="V589" s="132"/>
      <c r="W589" s="132"/>
      <c r="X589" s="132"/>
      <c r="Y589" s="132"/>
      <c r="Z589" s="132"/>
      <c r="AA589" s="132"/>
      <c r="AB589" s="132"/>
      <c r="AC589" s="132"/>
      <c r="AD589" s="132"/>
      <c r="AE589" s="132"/>
      <c r="AF589" s="132"/>
      <c r="AG589" s="132"/>
      <c r="AH589" s="132"/>
      <c r="AI589" s="132"/>
      <c r="AJ589" s="132"/>
      <c r="AK589" s="132"/>
      <c r="AL589" s="132"/>
      <c r="AM589" s="132"/>
      <c r="AN589" s="132"/>
      <c r="AO589" s="132"/>
      <c r="AP589" s="132"/>
      <c r="AQ589" s="132"/>
      <c r="AR589" s="132"/>
      <c r="AS589" s="132"/>
      <c r="AT589" s="132"/>
      <c r="AU589" s="132"/>
      <c r="AV589" s="132"/>
      <c r="AW589" s="132"/>
      <c r="AX589" s="132"/>
      <c r="AY589" s="132"/>
      <c r="AZ589" s="132"/>
      <c r="BA589" s="132"/>
      <c r="BB589" s="132"/>
      <c r="BC589" s="132"/>
      <c r="BD589" s="132"/>
      <c r="BE589" s="132"/>
      <c r="BF589" s="132"/>
      <c r="BG589" s="132"/>
      <c r="BH589" s="132"/>
      <c r="BI589" s="132"/>
    </row>
    <row r="590" spans="1:78" ht="12.75" hidden="1" customHeight="1" outlineLevel="1">
      <c r="A590" s="12"/>
      <c r="B590" s="1"/>
      <c r="C590" s="63" t="str">
        <f>+'Remuneración Asalariados'!U5</f>
        <v xml:space="preserve">Salario Medio (SM) </v>
      </c>
      <c r="D590" s="63" t="str">
        <f>+'Remuneración Asalariados'!U4</f>
        <v>SM = Renumeración de asalariados / Asalariados</v>
      </c>
      <c r="E590" s="148" t="s">
        <v>1</v>
      </c>
      <c r="F590" s="148" t="s">
        <v>2</v>
      </c>
      <c r="G590" s="144"/>
      <c r="H590" s="129"/>
      <c r="I590" s="1371" t="s">
        <v>575</v>
      </c>
      <c r="J590" s="1371"/>
      <c r="K590" s="1371"/>
      <c r="L590" s="1371"/>
      <c r="M590" s="1371"/>
      <c r="N590" s="1371"/>
      <c r="O590" s="1371"/>
      <c r="P590" s="1371"/>
      <c r="Q590" s="1371"/>
      <c r="R590" s="1371"/>
      <c r="S590" s="1371"/>
      <c r="T590" s="1371"/>
      <c r="U590" s="1371"/>
      <c r="V590" s="1371"/>
      <c r="W590" s="1371"/>
      <c r="X590" s="1371"/>
      <c r="Y590" s="1371"/>
      <c r="Z590" s="1371"/>
      <c r="AA590" s="1371"/>
      <c r="AB590" s="1371"/>
      <c r="AC590" s="1371"/>
      <c r="AD590" s="1371"/>
      <c r="AE590" s="1371"/>
      <c r="AF590" s="1371"/>
      <c r="AG590" s="1371"/>
      <c r="AH590" s="1373" t="s">
        <v>576</v>
      </c>
      <c r="AI590" s="1373"/>
      <c r="AJ590" s="1373"/>
      <c r="AK590" s="1373"/>
      <c r="AL590" s="1373"/>
      <c r="AM590" s="1373"/>
      <c r="AN590" s="1373"/>
      <c r="AO590" s="1373"/>
      <c r="AP590" s="1373"/>
      <c r="AQ590" s="1373"/>
      <c r="AR590" s="1373"/>
      <c r="AS590" s="1373"/>
      <c r="AT590" s="1373"/>
      <c r="AU590" s="1373"/>
      <c r="AV590" s="1373"/>
      <c r="AW590" s="1371" t="s">
        <v>967</v>
      </c>
      <c r="AX590" s="1371"/>
      <c r="AY590" s="1371"/>
      <c r="AZ590" s="1371"/>
      <c r="BA590" s="1371"/>
      <c r="BB590" s="1371"/>
      <c r="BC590" s="1371"/>
      <c r="BD590" s="1371"/>
      <c r="BE590" s="1371"/>
      <c r="BF590" s="1371"/>
      <c r="BG590" s="1371"/>
      <c r="BH590" s="1371"/>
      <c r="BI590" s="1371"/>
      <c r="BJ590" s="1371"/>
      <c r="BK590" s="1371"/>
      <c r="BL590" s="1371"/>
      <c r="BM590" s="1371"/>
      <c r="BN590" s="1371"/>
      <c r="BO590" s="1371"/>
      <c r="BP590" s="1371"/>
      <c r="BQ590" s="1371"/>
      <c r="BR590" s="1371"/>
      <c r="BS590" s="1371"/>
      <c r="BT590" s="1371"/>
      <c r="BU590" s="1371"/>
      <c r="BV590" s="1371"/>
      <c r="BW590" s="1371"/>
      <c r="BX590" s="1371"/>
      <c r="BY590" s="1371"/>
      <c r="BZ590" s="1371"/>
    </row>
    <row r="591" spans="1:78" ht="12.75" hidden="1" customHeight="1" outlineLevel="1">
      <c r="A591" s="12"/>
      <c r="B591" s="1"/>
      <c r="C591" s="63" t="str">
        <f>+'Remuneración Asalariados'!V5</f>
        <v>SM.AGR</v>
      </c>
      <c r="D591" s="63" t="str">
        <f>+'Remuneración Asalariados'!V4</f>
        <v xml:space="preserve">SM en Agricultura, ganadería, selvicultura y pesca </v>
      </c>
      <c r="E591" s="148" t="s">
        <v>1</v>
      </c>
      <c r="F591" s="148" t="s">
        <v>2</v>
      </c>
      <c r="G591" s="144"/>
      <c r="H591" s="129"/>
      <c r="I591" s="129"/>
      <c r="J591" s="129"/>
      <c r="K591" s="129"/>
      <c r="L591" s="129"/>
      <c r="M591" s="129"/>
      <c r="N591" s="129"/>
      <c r="O591" s="129"/>
      <c r="P591" s="129"/>
      <c r="Q591" s="130"/>
      <c r="R591" s="1374" t="s">
        <v>244</v>
      </c>
      <c r="S591" s="1374"/>
      <c r="T591" s="1374"/>
      <c r="U591" s="1374"/>
      <c r="V591" s="1374"/>
      <c r="W591" s="1374"/>
      <c r="X591" s="1374"/>
      <c r="Y591" s="1374"/>
      <c r="Z591" s="1374"/>
      <c r="AA591" s="1374"/>
      <c r="AB591" s="1374"/>
      <c r="AC591" s="1374"/>
      <c r="AD591" s="1374"/>
      <c r="AE591" s="1374"/>
      <c r="AF591" s="1374"/>
      <c r="AG591" s="1374"/>
      <c r="AH591" s="1373" t="s">
        <v>576</v>
      </c>
      <c r="AI591" s="1373"/>
      <c r="AJ591" s="1373"/>
      <c r="AK591" s="1373"/>
      <c r="AL591" s="1373"/>
      <c r="AM591" s="1373"/>
      <c r="AN591" s="1373"/>
      <c r="AO591" s="1373"/>
      <c r="AP591" s="1373"/>
      <c r="AQ591" s="1373"/>
      <c r="AR591" s="1373"/>
      <c r="AS591" s="1373"/>
      <c r="AT591" s="1373"/>
      <c r="AU591" s="1373"/>
      <c r="AV591" s="1373"/>
      <c r="AW591" s="1371" t="s">
        <v>967</v>
      </c>
      <c r="AX591" s="1371"/>
      <c r="AY591" s="1371"/>
      <c r="AZ591" s="1371"/>
      <c r="BA591" s="1371"/>
      <c r="BB591" s="1371"/>
      <c r="BC591" s="1371"/>
      <c r="BD591" s="1371"/>
      <c r="BE591" s="1371"/>
      <c r="BF591" s="1371"/>
      <c r="BG591" s="1371"/>
      <c r="BH591" s="1371"/>
      <c r="BI591" s="1371"/>
      <c r="BJ591" s="1371"/>
      <c r="BK591" s="1371"/>
      <c r="BL591" s="1371"/>
      <c r="BM591" s="1371"/>
      <c r="BN591" s="1371"/>
      <c r="BO591" s="1371"/>
      <c r="BP591" s="1371"/>
      <c r="BQ591" s="1371"/>
      <c r="BR591" s="1371"/>
      <c r="BS591" s="1371"/>
      <c r="BT591" s="1371"/>
      <c r="BU591" s="1371"/>
      <c r="BV591" s="1371"/>
      <c r="BW591" s="1371"/>
      <c r="BX591" s="1371"/>
      <c r="BY591" s="1371"/>
      <c r="BZ591" s="1371"/>
    </row>
    <row r="592" spans="1:78" ht="12.75" hidden="1" customHeight="1" outlineLevel="1">
      <c r="A592" s="12"/>
      <c r="B592" s="1"/>
      <c r="C592" s="63" t="str">
        <f>+'Remuneración Asalariados'!W5</f>
        <v>SM.IND</v>
      </c>
      <c r="D592" s="63" t="str">
        <f>+'Remuneración Asalariados'!W4</f>
        <v xml:space="preserve">SM en industria </v>
      </c>
      <c r="E592" s="148" t="s">
        <v>1</v>
      </c>
      <c r="F592" s="148" t="s">
        <v>2</v>
      </c>
      <c r="G592" s="144"/>
      <c r="H592" s="129"/>
      <c r="I592" s="129"/>
      <c r="J592" s="129"/>
      <c r="K592" s="129"/>
      <c r="L592" s="129"/>
      <c r="M592" s="129"/>
      <c r="N592" s="129"/>
      <c r="O592" s="129"/>
      <c r="P592" s="129"/>
      <c r="Q592" s="130"/>
      <c r="R592" s="1374" t="s">
        <v>243</v>
      </c>
      <c r="S592" s="1374"/>
      <c r="T592" s="1374"/>
      <c r="U592" s="1374"/>
      <c r="V592" s="1374"/>
      <c r="W592" s="1374"/>
      <c r="X592" s="1374"/>
      <c r="Y592" s="1374"/>
      <c r="Z592" s="1374"/>
      <c r="AA592" s="1374"/>
      <c r="AB592" s="1374"/>
      <c r="AC592" s="1374"/>
      <c r="AD592" s="1374"/>
      <c r="AE592" s="1374"/>
      <c r="AF592" s="1374"/>
      <c r="AG592" s="1374"/>
      <c r="AH592" s="1373" t="s">
        <v>576</v>
      </c>
      <c r="AI592" s="1373"/>
      <c r="AJ592" s="1373"/>
      <c r="AK592" s="1373"/>
      <c r="AL592" s="1373"/>
      <c r="AM592" s="1373"/>
      <c r="AN592" s="1373"/>
      <c r="AO592" s="1373"/>
      <c r="AP592" s="1373"/>
      <c r="AQ592" s="1373"/>
      <c r="AR592" s="1373"/>
      <c r="AS592" s="1373"/>
      <c r="AT592" s="1373"/>
      <c r="AU592" s="1373"/>
      <c r="AV592" s="1373"/>
      <c r="AW592" s="1371" t="s">
        <v>967</v>
      </c>
      <c r="AX592" s="1371"/>
      <c r="AY592" s="1371"/>
      <c r="AZ592" s="1371"/>
      <c r="BA592" s="1371"/>
      <c r="BB592" s="1371"/>
      <c r="BC592" s="1371"/>
      <c r="BD592" s="1371"/>
      <c r="BE592" s="1371"/>
      <c r="BF592" s="1371"/>
      <c r="BG592" s="1371"/>
      <c r="BH592" s="1371"/>
      <c r="BI592" s="1371"/>
      <c r="BJ592" s="1371"/>
      <c r="BK592" s="1371"/>
      <c r="BL592" s="1371"/>
      <c r="BM592" s="1371"/>
      <c r="BN592" s="1371"/>
      <c r="BO592" s="1371"/>
      <c r="BP592" s="1371"/>
      <c r="BQ592" s="1371"/>
      <c r="BR592" s="1371"/>
      <c r="BS592" s="1371"/>
      <c r="BT592" s="1371"/>
      <c r="BU592" s="1371"/>
      <c r="BV592" s="1371"/>
      <c r="BW592" s="1371"/>
      <c r="BX592" s="1371"/>
      <c r="BY592" s="1371"/>
      <c r="BZ592" s="1371"/>
    </row>
    <row r="593" spans="1:78" ht="12.75" hidden="1" customHeight="1" outlineLevel="1">
      <c r="A593" s="12"/>
      <c r="B593" s="1"/>
      <c r="C593" s="63" t="str">
        <f>+'Remuneración Asalariados'!X5</f>
        <v>SM.ENE</v>
      </c>
      <c r="D593" s="63" t="str">
        <f>+'Remuneración Asalariados'!X4</f>
        <v xml:space="preserve">SM en industria energética </v>
      </c>
      <c r="E593" s="148" t="s">
        <v>1</v>
      </c>
      <c r="F593" s="148" t="s">
        <v>2</v>
      </c>
      <c r="G593" s="144"/>
      <c r="H593" s="129"/>
      <c r="I593" s="129"/>
      <c r="J593" s="129"/>
      <c r="K593" s="129"/>
      <c r="L593" s="129"/>
      <c r="M593" s="129"/>
      <c r="N593" s="129"/>
      <c r="O593" s="129"/>
      <c r="P593" s="129"/>
      <c r="Q593" s="130"/>
      <c r="R593" s="1374" t="s">
        <v>243</v>
      </c>
      <c r="S593" s="1374"/>
      <c r="T593" s="1374"/>
      <c r="U593" s="1374"/>
      <c r="V593" s="1374"/>
      <c r="W593" s="1374"/>
      <c r="X593" s="1374"/>
      <c r="Y593" s="1374"/>
      <c r="Z593" s="1374"/>
      <c r="AA593" s="1374"/>
      <c r="AB593" s="1374"/>
      <c r="AC593" s="1374"/>
      <c r="AD593" s="1374"/>
      <c r="AE593" s="1374"/>
      <c r="AF593" s="1374"/>
      <c r="AG593" s="1374"/>
      <c r="AH593" s="1373" t="s">
        <v>576</v>
      </c>
      <c r="AI593" s="1373"/>
      <c r="AJ593" s="1373"/>
      <c r="AK593" s="1373"/>
      <c r="AL593" s="1373"/>
      <c r="AM593" s="1373"/>
      <c r="AN593" s="1373"/>
      <c r="AO593" s="1373"/>
      <c r="AP593" s="1373"/>
      <c r="AQ593" s="1373"/>
      <c r="AR593" s="1373"/>
      <c r="AS593" s="1373"/>
      <c r="AT593" s="1373"/>
      <c r="AU593" s="1373"/>
      <c r="AV593" s="1373"/>
      <c r="AW593" s="1371" t="s">
        <v>967</v>
      </c>
      <c r="AX593" s="1371"/>
      <c r="AY593" s="1371"/>
      <c r="AZ593" s="1371"/>
      <c r="BA593" s="1371"/>
      <c r="BB593" s="1371"/>
      <c r="BC593" s="1371"/>
      <c r="BD593" s="1371"/>
      <c r="BE593" s="1371"/>
      <c r="BF593" s="1371"/>
      <c r="BG593" s="1371"/>
      <c r="BH593" s="1371"/>
      <c r="BI593" s="1371"/>
      <c r="BJ593" s="1371"/>
      <c r="BK593" s="1371"/>
      <c r="BL593" s="1371"/>
      <c r="BM593" s="1371"/>
      <c r="BN593" s="1371"/>
      <c r="BO593" s="1371"/>
      <c r="BP593" s="1371"/>
      <c r="BQ593" s="1371"/>
      <c r="BR593" s="1371"/>
      <c r="BS593" s="1371"/>
      <c r="BT593" s="1371"/>
      <c r="BU593" s="1371"/>
      <c r="BV593" s="1371"/>
      <c r="BW593" s="1371"/>
      <c r="BX593" s="1371"/>
      <c r="BY593" s="1371"/>
      <c r="BZ593" s="1371"/>
    </row>
    <row r="594" spans="1:78" ht="12.75" hidden="1" customHeight="1" outlineLevel="1">
      <c r="A594" s="12"/>
      <c r="B594" s="1"/>
      <c r="C594" s="63" t="str">
        <f>+'Remuneración Asalariados'!Y5</f>
        <v>SM.MANUFACT</v>
      </c>
      <c r="D594" s="63" t="str">
        <f>+'Remuneración Asalariados'!Y4</f>
        <v>SM en industria manufacturera</v>
      </c>
      <c r="E594" s="148" t="s">
        <v>1</v>
      </c>
      <c r="F594" s="148" t="s">
        <v>2</v>
      </c>
      <c r="G594" s="144"/>
      <c r="H594" s="129"/>
      <c r="I594" s="129"/>
      <c r="J594" s="129"/>
      <c r="K594" s="129"/>
      <c r="L594" s="129"/>
      <c r="M594" s="129"/>
      <c r="N594" s="129"/>
      <c r="O594" s="129"/>
      <c r="P594" s="129"/>
      <c r="Q594" s="130"/>
      <c r="R594" s="1374" t="s">
        <v>243</v>
      </c>
      <c r="S594" s="1374"/>
      <c r="T594" s="1374"/>
      <c r="U594" s="1374"/>
      <c r="V594" s="1374"/>
      <c r="W594" s="1374"/>
      <c r="X594" s="1374"/>
      <c r="Y594" s="1374"/>
      <c r="Z594" s="1374"/>
      <c r="AA594" s="1374"/>
      <c r="AB594" s="1374"/>
      <c r="AC594" s="1374"/>
      <c r="AD594" s="1374"/>
      <c r="AE594" s="1374"/>
      <c r="AF594" s="1374"/>
      <c r="AG594" s="1374"/>
      <c r="AH594" s="1373" t="s">
        <v>576</v>
      </c>
      <c r="AI594" s="1373"/>
      <c r="AJ594" s="1373"/>
      <c r="AK594" s="1373"/>
      <c r="AL594" s="1373"/>
      <c r="AM594" s="1373"/>
      <c r="AN594" s="1373"/>
      <c r="AO594" s="1373"/>
      <c r="AP594" s="1373"/>
      <c r="AQ594" s="1373"/>
      <c r="AR594" s="1373"/>
      <c r="AS594" s="1373"/>
      <c r="AT594" s="1373"/>
      <c r="AU594" s="1373"/>
      <c r="AV594" s="1373"/>
      <c r="AW594" s="1371" t="s">
        <v>967</v>
      </c>
      <c r="AX594" s="1371"/>
      <c r="AY594" s="1371"/>
      <c r="AZ594" s="1371"/>
      <c r="BA594" s="1371"/>
      <c r="BB594" s="1371"/>
      <c r="BC594" s="1371"/>
      <c r="BD594" s="1371"/>
      <c r="BE594" s="1371"/>
      <c r="BF594" s="1371"/>
      <c r="BG594" s="1371"/>
      <c r="BH594" s="1371"/>
      <c r="BI594" s="1371"/>
      <c r="BJ594" s="1371"/>
      <c r="BK594" s="1371"/>
      <c r="BL594" s="1371"/>
      <c r="BM594" s="1371"/>
      <c r="BN594" s="1371"/>
      <c r="BO594" s="1371"/>
      <c r="BP594" s="1371"/>
      <c r="BQ594" s="1371"/>
      <c r="BR594" s="1371"/>
      <c r="BS594" s="1371"/>
      <c r="BT594" s="1371"/>
      <c r="BU594" s="1371"/>
      <c r="BV594" s="1371"/>
      <c r="BW594" s="1371"/>
      <c r="BX594" s="1371"/>
      <c r="BY594" s="1371"/>
      <c r="BZ594" s="1371"/>
    </row>
    <row r="595" spans="1:78" ht="12.75" hidden="1" customHeight="1" outlineLevel="1">
      <c r="A595" s="12"/>
      <c r="B595" s="1"/>
      <c r="C595" s="63" t="str">
        <f>+'Remuneración Asalariados'!Z5</f>
        <v>SM.CONS</v>
      </c>
      <c r="D595" s="63" t="str">
        <f>+'Remuneración Asalariados'!Z4</f>
        <v xml:space="preserve">SM en construcción </v>
      </c>
      <c r="E595" s="148" t="s">
        <v>1</v>
      </c>
      <c r="F595" s="148" t="s">
        <v>2</v>
      </c>
      <c r="G595" s="144"/>
      <c r="H595" s="129"/>
      <c r="I595" s="129"/>
      <c r="J595" s="129"/>
      <c r="K595" s="129"/>
      <c r="L595" s="129"/>
      <c r="M595" s="129"/>
      <c r="N595" s="129"/>
      <c r="O595" s="129"/>
      <c r="P595" s="129"/>
      <c r="Q595" s="130"/>
      <c r="R595" s="1374" t="s">
        <v>243</v>
      </c>
      <c r="S595" s="1374"/>
      <c r="T595" s="1374"/>
      <c r="U595" s="1374"/>
      <c r="V595" s="1374"/>
      <c r="W595" s="1374"/>
      <c r="X595" s="1374"/>
      <c r="Y595" s="1374"/>
      <c r="Z595" s="1374"/>
      <c r="AA595" s="1374"/>
      <c r="AB595" s="1374"/>
      <c r="AC595" s="1374"/>
      <c r="AD595" s="1374"/>
      <c r="AE595" s="1374"/>
      <c r="AF595" s="1374"/>
      <c r="AG595" s="1374"/>
      <c r="AH595" s="1373" t="s">
        <v>576</v>
      </c>
      <c r="AI595" s="1373"/>
      <c r="AJ595" s="1373"/>
      <c r="AK595" s="1373"/>
      <c r="AL595" s="1373"/>
      <c r="AM595" s="1373"/>
      <c r="AN595" s="1373"/>
      <c r="AO595" s="1373"/>
      <c r="AP595" s="1373"/>
      <c r="AQ595" s="1373"/>
      <c r="AR595" s="1373"/>
      <c r="AS595" s="1373"/>
      <c r="AT595" s="1373"/>
      <c r="AU595" s="1373"/>
      <c r="AV595" s="1373"/>
      <c r="AW595" s="1371" t="s">
        <v>967</v>
      </c>
      <c r="AX595" s="1371"/>
      <c r="AY595" s="1371"/>
      <c r="AZ595" s="1371"/>
      <c r="BA595" s="1371"/>
      <c r="BB595" s="1371"/>
      <c r="BC595" s="1371"/>
      <c r="BD595" s="1371"/>
      <c r="BE595" s="1371"/>
      <c r="BF595" s="1371"/>
      <c r="BG595" s="1371"/>
      <c r="BH595" s="1371"/>
      <c r="BI595" s="1371"/>
      <c r="BJ595" s="1371"/>
      <c r="BK595" s="1371"/>
      <c r="BL595" s="1371"/>
      <c r="BM595" s="1371"/>
      <c r="BN595" s="1371"/>
      <c r="BO595" s="1371"/>
      <c r="BP595" s="1371"/>
      <c r="BQ595" s="1371"/>
      <c r="BR595" s="1371"/>
      <c r="BS595" s="1371"/>
      <c r="BT595" s="1371"/>
      <c r="BU595" s="1371"/>
      <c r="BV595" s="1371"/>
      <c r="BW595" s="1371"/>
      <c r="BX595" s="1371"/>
      <c r="BY595" s="1371"/>
      <c r="BZ595" s="1371"/>
    </row>
    <row r="596" spans="1:78" ht="12.75" hidden="1" customHeight="1" outlineLevel="1">
      <c r="A596" s="12"/>
      <c r="B596" s="1"/>
      <c r="C596" s="63" t="str">
        <f>+'Remuneración Asalariados'!AA5</f>
        <v>SM.SV</v>
      </c>
      <c r="D596" s="63" t="str">
        <f>+'Remuneración Asalariados'!AA4</f>
        <v xml:space="preserve">SM en servicios </v>
      </c>
      <c r="E596" s="148" t="s">
        <v>1</v>
      </c>
      <c r="F596" s="148" t="s">
        <v>2</v>
      </c>
      <c r="G596" s="144"/>
      <c r="H596" s="129"/>
      <c r="I596" s="129"/>
      <c r="J596" s="129"/>
      <c r="K596" s="129"/>
      <c r="L596" s="129"/>
      <c r="M596" s="129"/>
      <c r="N596" s="129"/>
      <c r="O596" s="129"/>
      <c r="P596" s="129"/>
      <c r="Q596" s="130"/>
      <c r="R596" s="1374" t="s">
        <v>243</v>
      </c>
      <c r="S596" s="1374"/>
      <c r="T596" s="1374"/>
      <c r="U596" s="1374"/>
      <c r="V596" s="1374"/>
      <c r="W596" s="1374"/>
      <c r="X596" s="1374"/>
      <c r="Y596" s="1374"/>
      <c r="Z596" s="1374"/>
      <c r="AA596" s="1374"/>
      <c r="AB596" s="1374"/>
      <c r="AC596" s="1374"/>
      <c r="AD596" s="1374"/>
      <c r="AE596" s="1374"/>
      <c r="AF596" s="1374"/>
      <c r="AG596" s="1374"/>
      <c r="AH596" s="1373" t="s">
        <v>576</v>
      </c>
      <c r="AI596" s="1373"/>
      <c r="AJ596" s="1373"/>
      <c r="AK596" s="1373"/>
      <c r="AL596" s="1373"/>
      <c r="AM596" s="1373"/>
      <c r="AN596" s="1373"/>
      <c r="AO596" s="1373"/>
      <c r="AP596" s="1373"/>
      <c r="AQ596" s="1373"/>
      <c r="AR596" s="1373"/>
      <c r="AS596" s="1373"/>
      <c r="AT596" s="1373"/>
      <c r="AU596" s="1373"/>
      <c r="AV596" s="1373"/>
      <c r="AW596" s="1371" t="s">
        <v>967</v>
      </c>
      <c r="AX596" s="1371"/>
      <c r="AY596" s="1371"/>
      <c r="AZ596" s="1371"/>
      <c r="BA596" s="1371"/>
      <c r="BB596" s="1371"/>
      <c r="BC596" s="1371"/>
      <c r="BD596" s="1371"/>
      <c r="BE596" s="1371"/>
      <c r="BF596" s="1371"/>
      <c r="BG596" s="1371"/>
      <c r="BH596" s="1371"/>
      <c r="BI596" s="1371"/>
      <c r="BJ596" s="1371"/>
      <c r="BK596" s="1371"/>
      <c r="BL596" s="1371"/>
      <c r="BM596" s="1371"/>
      <c r="BN596" s="1371"/>
      <c r="BO596" s="1371"/>
      <c r="BP596" s="1371"/>
      <c r="BQ596" s="1371"/>
      <c r="BR596" s="1371"/>
      <c r="BS596" s="1371"/>
      <c r="BT596" s="1371"/>
      <c r="BU596" s="1371"/>
      <c r="BV596" s="1371"/>
      <c r="BW596" s="1371"/>
      <c r="BX596" s="1371"/>
      <c r="BY596" s="1371"/>
      <c r="BZ596" s="1371"/>
    </row>
    <row r="597" spans="1:78" ht="12.75" hidden="1" customHeight="1" outlineLevel="1">
      <c r="A597" s="12"/>
      <c r="B597" s="1"/>
      <c r="C597" s="63" t="str">
        <f>+'Remuneración Asalariados'!AB5</f>
        <v>SM.SVDV</v>
      </c>
      <c r="D597" s="63" t="str">
        <f>+'Remuneración Asalariados'!AB4</f>
        <v>SM en servicios destinados a la venta</v>
      </c>
      <c r="E597" s="148" t="s">
        <v>1</v>
      </c>
      <c r="F597" s="148" t="s">
        <v>2</v>
      </c>
      <c r="G597" s="144"/>
      <c r="H597" s="129"/>
      <c r="I597" s="129"/>
      <c r="J597" s="129"/>
      <c r="K597" s="129"/>
      <c r="L597" s="129"/>
      <c r="M597" s="129"/>
      <c r="N597" s="129"/>
      <c r="O597" s="129"/>
      <c r="P597" s="129"/>
      <c r="Q597" s="130"/>
      <c r="R597" s="1374" t="s">
        <v>243</v>
      </c>
      <c r="S597" s="1374"/>
      <c r="T597" s="1374"/>
      <c r="U597" s="1374"/>
      <c r="V597" s="1374"/>
      <c r="W597" s="1374"/>
      <c r="X597" s="1374"/>
      <c r="Y597" s="1374"/>
      <c r="Z597" s="1374"/>
      <c r="AA597" s="1374"/>
      <c r="AB597" s="1374"/>
      <c r="AC597" s="1374"/>
      <c r="AD597" s="1374"/>
      <c r="AE597" s="1374"/>
      <c r="AF597" s="1374"/>
      <c r="AG597" s="1374"/>
      <c r="AH597" s="1373" t="s">
        <v>576</v>
      </c>
      <c r="AI597" s="1373"/>
      <c r="AJ597" s="1373"/>
      <c r="AK597" s="1373"/>
      <c r="AL597" s="1373"/>
      <c r="AM597" s="1373"/>
      <c r="AN597" s="1373"/>
      <c r="AO597" s="1373"/>
      <c r="AP597" s="1373"/>
      <c r="AQ597" s="1373"/>
      <c r="AR597" s="1373"/>
      <c r="AS597" s="1373"/>
      <c r="AT597" s="1373"/>
      <c r="AU597" s="1373"/>
      <c r="AV597" s="1373"/>
      <c r="AW597" s="1371" t="s">
        <v>967</v>
      </c>
      <c r="AX597" s="1371"/>
      <c r="AY597" s="1371"/>
      <c r="AZ597" s="1371"/>
      <c r="BA597" s="1371"/>
      <c r="BB597" s="1371"/>
      <c r="BC597" s="1371"/>
      <c r="BD597" s="1371"/>
      <c r="BE597" s="1371"/>
      <c r="BF597" s="1371"/>
      <c r="BG597" s="1371"/>
      <c r="BH597" s="1371"/>
      <c r="BI597" s="1371"/>
      <c r="BJ597" s="1371"/>
      <c r="BK597" s="1371"/>
      <c r="BL597" s="1371"/>
      <c r="BM597" s="1371"/>
      <c r="BN597" s="1371"/>
      <c r="BO597" s="1371"/>
      <c r="BP597" s="1371"/>
      <c r="BQ597" s="1371"/>
      <c r="BR597" s="1371"/>
      <c r="BS597" s="1371"/>
      <c r="BT597" s="1371"/>
      <c r="BU597" s="1371"/>
      <c r="BV597" s="1371"/>
      <c r="BW597" s="1371"/>
      <c r="BX597" s="1371"/>
      <c r="BY597" s="1371"/>
      <c r="BZ597" s="1371"/>
    </row>
    <row r="598" spans="1:78" ht="12.75" hidden="1" customHeight="1" outlineLevel="1">
      <c r="A598" s="12"/>
      <c r="B598" s="1"/>
      <c r="C598" s="63" t="str">
        <f>+'Remuneración Asalariados'!AC5</f>
        <v>SM.SVNDV</v>
      </c>
      <c r="D598" s="63" t="str">
        <f>+'Remuneración Asalariados'!AC4</f>
        <v>SM en servicios no destinados a la venta Administración pública, educación y sanidad</v>
      </c>
      <c r="E598" s="148" t="s">
        <v>1</v>
      </c>
      <c r="F598" s="148" t="s">
        <v>2</v>
      </c>
      <c r="G598" s="144"/>
      <c r="H598" s="129"/>
      <c r="I598" s="129"/>
      <c r="J598" s="129"/>
      <c r="K598" s="129"/>
      <c r="L598" s="129"/>
      <c r="M598" s="129"/>
      <c r="N598" s="129"/>
      <c r="O598" s="129"/>
      <c r="P598" s="129"/>
      <c r="Q598" s="130"/>
      <c r="R598" s="1374" t="s">
        <v>243</v>
      </c>
      <c r="S598" s="1374"/>
      <c r="T598" s="1374"/>
      <c r="U598" s="1374"/>
      <c r="V598" s="1374"/>
      <c r="W598" s="1374"/>
      <c r="X598" s="1374"/>
      <c r="Y598" s="1374"/>
      <c r="Z598" s="1374"/>
      <c r="AA598" s="1374"/>
      <c r="AB598" s="1374"/>
      <c r="AC598" s="1374"/>
      <c r="AD598" s="1374"/>
      <c r="AE598" s="1374"/>
      <c r="AF598" s="1374"/>
      <c r="AG598" s="1374"/>
      <c r="AH598" s="1373" t="s">
        <v>576</v>
      </c>
      <c r="AI598" s="1373"/>
      <c r="AJ598" s="1373"/>
      <c r="AK598" s="1373"/>
      <c r="AL598" s="1373"/>
      <c r="AM598" s="1373"/>
      <c r="AN598" s="1373"/>
      <c r="AO598" s="1373"/>
      <c r="AP598" s="1373"/>
      <c r="AQ598" s="1373"/>
      <c r="AR598" s="1373"/>
      <c r="AS598" s="1373"/>
      <c r="AT598" s="1373"/>
      <c r="AU598" s="1373"/>
      <c r="AV598" s="1373"/>
      <c r="AW598" s="1371" t="s">
        <v>967</v>
      </c>
      <c r="AX598" s="1371"/>
      <c r="AY598" s="1371"/>
      <c r="AZ598" s="1371"/>
      <c r="BA598" s="1371"/>
      <c r="BB598" s="1371"/>
      <c r="BC598" s="1371"/>
      <c r="BD598" s="1371"/>
      <c r="BE598" s="1371"/>
      <c r="BF598" s="1371"/>
      <c r="BG598" s="1371"/>
      <c r="BH598" s="1371"/>
      <c r="BI598" s="1371"/>
      <c r="BJ598" s="1371"/>
      <c r="BK598" s="1371"/>
      <c r="BL598" s="1371"/>
      <c r="BM598" s="1371"/>
      <c r="BN598" s="1371"/>
      <c r="BO598" s="1371"/>
      <c r="BP598" s="1371"/>
      <c r="BQ598" s="1371"/>
      <c r="BR598" s="1371"/>
      <c r="BS598" s="1371"/>
      <c r="BT598" s="1371"/>
      <c r="BU598" s="1371"/>
      <c r="BV598" s="1371"/>
      <c r="BW598" s="1371"/>
      <c r="BX598" s="1371"/>
      <c r="BY598" s="1371"/>
      <c r="BZ598" s="1371"/>
    </row>
    <row r="599" spans="1:78" ht="12.75" hidden="1" customHeight="1" outlineLevel="1">
      <c r="A599" s="12"/>
      <c r="B599" s="1"/>
      <c r="C599" s="63"/>
      <c r="D599" s="128"/>
      <c r="E599" s="148"/>
      <c r="F599" s="148"/>
      <c r="G599" s="145"/>
      <c r="H599" s="129"/>
      <c r="I599" s="129"/>
      <c r="J599" s="129"/>
      <c r="K599" s="129"/>
      <c r="L599" s="129"/>
      <c r="M599" s="129"/>
      <c r="N599" s="129"/>
      <c r="O599" s="129"/>
      <c r="P599" s="129"/>
      <c r="Q599" s="129"/>
      <c r="R599" s="129"/>
      <c r="S599" s="129"/>
      <c r="T599" s="129"/>
      <c r="U599" s="129"/>
      <c r="V599" s="129"/>
      <c r="W599" s="129"/>
      <c r="X599" s="129"/>
      <c r="Y599" s="129"/>
      <c r="Z599" s="129"/>
      <c r="AA599" s="129"/>
      <c r="AB599" s="129"/>
      <c r="AC599" s="129"/>
      <c r="AD599" s="129"/>
      <c r="AE599" s="129"/>
      <c r="AF599" s="129"/>
      <c r="AG599" s="129"/>
      <c r="AH599" s="129"/>
      <c r="AI599" s="129"/>
      <c r="AJ599" s="130"/>
      <c r="AK599" s="129"/>
      <c r="AL599" s="129"/>
      <c r="AM599" s="129"/>
      <c r="AN599" s="129"/>
      <c r="AO599" s="130"/>
      <c r="AP599" s="129"/>
      <c r="AQ599" s="129"/>
      <c r="AR599" s="129"/>
      <c r="AS599" s="129"/>
      <c r="AT599" s="130"/>
      <c r="AU599" s="129"/>
      <c r="AV599" s="129"/>
      <c r="AW599" s="129"/>
      <c r="AX599" s="129"/>
      <c r="AY599" s="130"/>
      <c r="AZ599" s="129"/>
      <c r="BA599" s="129"/>
      <c r="BB599" s="129"/>
      <c r="BC599" s="129"/>
      <c r="BD599" s="130"/>
      <c r="BE599" s="129"/>
      <c r="BF599" s="129"/>
      <c r="BG599" s="129"/>
      <c r="BH599" s="129"/>
      <c r="BI599" s="129"/>
    </row>
    <row r="600" spans="1:78" ht="12.75" customHeight="1" collapsed="1">
      <c r="A600" s="2"/>
      <c r="B600" s="1"/>
      <c r="C600" s="133"/>
      <c r="D600" s="134"/>
      <c r="E600" s="121"/>
      <c r="F600" s="121"/>
      <c r="G600" s="901"/>
      <c r="H600" s="132"/>
      <c r="I600" s="132"/>
      <c r="J600" s="132"/>
      <c r="K600" s="132"/>
      <c r="L600" s="132"/>
      <c r="M600" s="132"/>
      <c r="N600" s="132"/>
      <c r="O600" s="132"/>
      <c r="P600" s="132"/>
      <c r="Q600" s="132"/>
      <c r="R600" s="132"/>
      <c r="S600" s="132"/>
      <c r="T600" s="132"/>
      <c r="U600" s="132"/>
      <c r="V600" s="132"/>
      <c r="W600" s="132"/>
      <c r="X600" s="132"/>
      <c r="Y600" s="132"/>
      <c r="Z600" s="132"/>
      <c r="AA600" s="132"/>
      <c r="AB600" s="132"/>
      <c r="AC600" s="132"/>
      <c r="AD600" s="132"/>
      <c r="AE600" s="132"/>
      <c r="AF600" s="132"/>
      <c r="AG600" s="132"/>
      <c r="AH600" s="132"/>
      <c r="AI600" s="132"/>
      <c r="AJ600" s="132"/>
      <c r="AK600" s="132"/>
      <c r="AL600" s="132"/>
      <c r="AM600" s="132"/>
      <c r="AN600" s="132"/>
      <c r="AO600" s="132"/>
      <c r="AP600" s="132"/>
      <c r="AQ600" s="132"/>
      <c r="AR600" s="132"/>
      <c r="AS600" s="132"/>
      <c r="AT600" s="132"/>
      <c r="AU600" s="132"/>
      <c r="AV600" s="132"/>
      <c r="AW600" s="132"/>
      <c r="AX600" s="132"/>
      <c r="AY600" s="132"/>
      <c r="AZ600" s="132"/>
      <c r="BA600" s="132"/>
      <c r="BB600" s="132"/>
      <c r="BC600" s="132"/>
      <c r="BD600" s="132"/>
      <c r="BE600" s="132"/>
      <c r="BF600" s="132"/>
      <c r="BG600" s="132"/>
      <c r="BH600" s="132"/>
      <c r="BI600" s="132"/>
    </row>
    <row r="601" spans="1:78" ht="12.75" customHeight="1">
      <c r="A601" s="124" t="s">
        <v>215</v>
      </c>
      <c r="B601" s="266" t="str">
        <f>+'Parados registrados_PR'!B1</f>
        <v>CUADRO 30:    PARO REGISTRADO</v>
      </c>
      <c r="C601" s="268"/>
      <c r="D601" s="267"/>
      <c r="E601" s="267"/>
      <c r="F601" s="267"/>
      <c r="G601" s="267"/>
      <c r="H601" s="267"/>
      <c r="I601" s="267"/>
      <c r="J601" s="267"/>
      <c r="K601" s="267"/>
      <c r="L601" s="267"/>
      <c r="M601" s="267"/>
      <c r="N601" s="267"/>
      <c r="O601" s="267"/>
      <c r="P601" s="267"/>
      <c r="Q601" s="267"/>
      <c r="R601" s="267"/>
      <c r="S601" s="267"/>
      <c r="T601" s="267"/>
      <c r="U601" s="267"/>
      <c r="V601" s="267"/>
      <c r="W601" s="267"/>
      <c r="X601" s="267"/>
      <c r="Y601" s="267"/>
      <c r="Z601" s="267"/>
      <c r="AA601" s="267"/>
      <c r="AB601" s="267"/>
      <c r="AC601" s="267"/>
      <c r="AD601" s="267"/>
      <c r="AE601" s="267"/>
      <c r="AF601" s="267"/>
      <c r="AG601" s="267"/>
      <c r="AH601" s="267"/>
      <c r="AI601" s="267"/>
      <c r="AJ601" s="267"/>
      <c r="AK601" s="267"/>
      <c r="AL601" s="267"/>
      <c r="AM601" s="267"/>
      <c r="AN601" s="267"/>
      <c r="AO601" s="267"/>
      <c r="AP601" s="267"/>
      <c r="AQ601" s="267"/>
      <c r="AR601" s="267"/>
      <c r="AS601" s="267"/>
      <c r="AT601" s="267"/>
      <c r="AU601" s="267"/>
      <c r="AV601" s="267"/>
      <c r="AW601" s="267"/>
      <c r="AX601" s="267"/>
      <c r="AY601" s="267"/>
      <c r="AZ601" s="267"/>
      <c r="BA601" s="267"/>
      <c r="BB601" s="267"/>
      <c r="BC601" s="267"/>
      <c r="BD601" s="267"/>
      <c r="BE601" s="267"/>
      <c r="BF601" s="267"/>
      <c r="BG601" s="267"/>
      <c r="BH601" s="267"/>
      <c r="BI601" s="267"/>
      <c r="BJ601" s="267"/>
      <c r="BK601" s="267"/>
      <c r="BL601" s="267"/>
      <c r="BM601" s="267"/>
      <c r="BN601" s="267"/>
      <c r="BO601" s="267"/>
      <c r="BP601" s="267"/>
      <c r="BQ601" s="267"/>
      <c r="BR601" s="267"/>
      <c r="BS601" s="267"/>
      <c r="BT601" s="267"/>
      <c r="BU601" s="267"/>
      <c r="BV601" s="267"/>
      <c r="BW601" s="267"/>
      <c r="BX601" s="267"/>
      <c r="BY601" s="267"/>
      <c r="BZ601" s="267"/>
    </row>
    <row r="602" spans="1:78" ht="12.75" hidden="1" customHeight="1" outlineLevel="1">
      <c r="A602" s="2"/>
      <c r="B602" s="1"/>
      <c r="C602" s="133"/>
      <c r="D602" s="134"/>
      <c r="E602" s="121"/>
      <c r="F602" s="121"/>
      <c r="G602" s="899"/>
      <c r="H602" s="125"/>
      <c r="I602" s="125"/>
      <c r="J602" s="125"/>
      <c r="K602" s="125"/>
      <c r="L602" s="125"/>
      <c r="M602" s="125"/>
      <c r="N602" s="125"/>
      <c r="O602" s="125"/>
      <c r="P602" s="125"/>
      <c r="Q602" s="125"/>
      <c r="R602" s="125"/>
      <c r="S602" s="125"/>
      <c r="T602" s="125"/>
      <c r="U602" s="125"/>
      <c r="V602" s="125"/>
      <c r="W602" s="125"/>
      <c r="X602" s="125"/>
      <c r="Y602" s="125"/>
      <c r="Z602" s="125"/>
      <c r="AA602" s="125"/>
      <c r="AB602" s="125"/>
      <c r="AC602" s="125"/>
      <c r="AD602" s="125"/>
      <c r="AE602" s="125"/>
      <c r="AF602" s="125"/>
      <c r="AG602" s="125"/>
      <c r="AH602" s="125"/>
      <c r="AI602" s="125"/>
      <c r="AJ602" s="125"/>
      <c r="AK602" s="125"/>
      <c r="AL602" s="125"/>
      <c r="AM602" s="125"/>
      <c r="AN602" s="125"/>
      <c r="AO602" s="125"/>
      <c r="AP602" s="125"/>
      <c r="AQ602" s="125"/>
      <c r="AR602" s="125"/>
      <c r="AS602" s="125"/>
      <c r="AT602" s="125"/>
      <c r="AU602" s="125"/>
      <c r="AV602" s="125"/>
      <c r="AW602" s="125"/>
      <c r="AX602" s="125"/>
      <c r="AY602" s="125"/>
      <c r="AZ602" s="125"/>
      <c r="BA602" s="125"/>
      <c r="BB602" s="125"/>
      <c r="BC602" s="125"/>
      <c r="BD602" s="125"/>
      <c r="BE602" s="125"/>
      <c r="BF602" s="125"/>
      <c r="BG602" s="125"/>
      <c r="BH602" s="125"/>
      <c r="BI602" s="125"/>
    </row>
    <row r="603" spans="1:78" ht="12.75" hidden="1" customHeight="1" outlineLevel="1">
      <c r="A603" s="12"/>
      <c r="B603" s="1"/>
      <c r="C603" s="141" t="str">
        <f>+'Parados registrados_PR'!B5</f>
        <v>PR</v>
      </c>
      <c r="D603" s="141" t="str">
        <f>+'Parados registrados_PR'!B4</f>
        <v>Paro Registrado</v>
      </c>
      <c r="E603" s="147"/>
      <c r="F603" s="147" t="s">
        <v>160</v>
      </c>
      <c r="G603" s="63"/>
      <c r="H603" s="131"/>
      <c r="I603" s="131"/>
      <c r="J603" s="131"/>
      <c r="K603" s="131"/>
      <c r="L603" s="131"/>
      <c r="M603" s="131"/>
      <c r="N603" s="131"/>
      <c r="O603" s="131"/>
      <c r="P603" s="131"/>
      <c r="Q603" s="131"/>
      <c r="R603" s="1373" t="s">
        <v>577</v>
      </c>
      <c r="S603" s="1373"/>
      <c r="T603" s="1373"/>
      <c r="U603" s="1373"/>
      <c r="V603" s="1373"/>
      <c r="W603" s="1373"/>
      <c r="X603" s="1373"/>
      <c r="Y603" s="1373"/>
      <c r="Z603" s="1373"/>
      <c r="AA603" s="1373"/>
      <c r="AB603" s="1373"/>
      <c r="AC603" s="1373"/>
      <c r="AD603" s="1373"/>
      <c r="AE603" s="1373"/>
      <c r="AF603" s="1373"/>
      <c r="AG603" s="1373"/>
      <c r="AH603" s="1373"/>
      <c r="AI603" s="1373"/>
      <c r="AJ603" s="1373"/>
      <c r="AK603" s="1373"/>
      <c r="AL603" s="1373"/>
      <c r="AM603" s="1373"/>
      <c r="AN603" s="1373"/>
      <c r="AO603" s="1373"/>
      <c r="AP603" s="1373"/>
      <c r="AQ603" s="1373"/>
      <c r="AR603" s="1373"/>
      <c r="AS603" s="1373"/>
      <c r="AT603" s="1373"/>
      <c r="AU603" s="1373"/>
      <c r="AV603" s="1373"/>
      <c r="AW603" s="1373"/>
      <c r="AX603" s="1373"/>
      <c r="AY603" s="1373"/>
      <c r="AZ603" s="1373"/>
      <c r="BA603" s="1373"/>
      <c r="BB603" s="1373"/>
      <c r="BC603" s="1373"/>
      <c r="BD603" s="1373"/>
      <c r="BE603" s="1373"/>
      <c r="BF603" s="1373"/>
      <c r="BG603" s="1373"/>
      <c r="BH603" s="1373"/>
      <c r="BI603" s="1373"/>
      <c r="BJ603" s="1373"/>
      <c r="BK603" s="1373"/>
      <c r="BL603" s="1373"/>
      <c r="BM603" s="1373"/>
      <c r="BN603" s="1373"/>
      <c r="BO603" s="1373"/>
      <c r="BP603" s="1373"/>
      <c r="BQ603" s="1373"/>
      <c r="BR603" s="1373"/>
      <c r="BS603" s="1373"/>
      <c r="BT603" s="1373"/>
      <c r="BU603" s="1373"/>
      <c r="BV603" s="1373"/>
      <c r="BW603" s="1373"/>
      <c r="BX603" s="1373"/>
      <c r="BY603" s="1373"/>
      <c r="BZ603" s="1373"/>
    </row>
    <row r="604" spans="1:78" ht="12.75" hidden="1" customHeight="1" outlineLevel="1">
      <c r="A604" s="2"/>
      <c r="B604" s="1"/>
      <c r="C604" s="133"/>
      <c r="D604" s="134"/>
      <c r="E604" s="121"/>
      <c r="F604" s="121"/>
      <c r="G604" s="900"/>
      <c r="H604" s="125"/>
      <c r="I604" s="125"/>
      <c r="J604" s="125"/>
      <c r="K604" s="125"/>
      <c r="L604" s="125"/>
      <c r="M604" s="125"/>
      <c r="N604" s="125"/>
      <c r="O604" s="125"/>
      <c r="P604" s="125"/>
      <c r="Q604" s="125"/>
      <c r="R604" s="125"/>
      <c r="S604" s="125"/>
      <c r="T604" s="125"/>
      <c r="U604" s="125"/>
      <c r="V604" s="125"/>
      <c r="W604" s="125"/>
      <c r="X604" s="125"/>
      <c r="Y604" s="125"/>
      <c r="Z604" s="125"/>
      <c r="AA604" s="125"/>
      <c r="AB604" s="125"/>
      <c r="AC604" s="125"/>
      <c r="AD604" s="125"/>
      <c r="AE604" s="125"/>
      <c r="AF604" s="125"/>
      <c r="AG604" s="125"/>
      <c r="AH604" s="125"/>
      <c r="AI604" s="125"/>
      <c r="AJ604" s="125"/>
      <c r="AK604" s="125"/>
      <c r="AL604" s="125"/>
      <c r="AM604" s="125"/>
      <c r="AN604" s="125"/>
      <c r="AO604" s="125"/>
      <c r="AP604" s="125"/>
      <c r="AQ604" s="125"/>
      <c r="AR604" s="125"/>
      <c r="AS604" s="125"/>
      <c r="AT604" s="125"/>
      <c r="AU604" s="125"/>
      <c r="AV604" s="125"/>
      <c r="AW604" s="125"/>
      <c r="AX604" s="125"/>
      <c r="AY604" s="125"/>
      <c r="AZ604" s="125"/>
      <c r="BA604" s="125"/>
      <c r="BB604" s="125"/>
      <c r="BC604" s="125"/>
      <c r="BD604" s="125"/>
      <c r="BE604" s="125"/>
      <c r="BF604" s="125"/>
      <c r="BG604" s="125"/>
      <c r="BH604" s="125"/>
      <c r="BI604" s="125"/>
      <c r="BX604" s="1375"/>
      <c r="BY604" s="1375"/>
    </row>
    <row r="605" spans="1:78" ht="12.75" customHeight="1" collapsed="1">
      <c r="A605" s="2"/>
      <c r="B605" s="1"/>
      <c r="C605" s="133"/>
      <c r="D605" s="134"/>
      <c r="E605" s="121"/>
      <c r="F605" s="121"/>
      <c r="G605" s="900"/>
      <c r="H605" s="125"/>
      <c r="I605" s="125"/>
      <c r="J605" s="125"/>
      <c r="K605" s="125"/>
      <c r="L605" s="125"/>
      <c r="M605" s="125"/>
      <c r="N605" s="125"/>
      <c r="O605" s="125"/>
      <c r="P605" s="125"/>
      <c r="Q605" s="125"/>
      <c r="R605" s="125"/>
      <c r="S605" s="125"/>
      <c r="T605" s="125"/>
      <c r="U605" s="125"/>
      <c r="V605" s="125"/>
      <c r="W605" s="125"/>
      <c r="X605" s="125"/>
      <c r="Y605" s="125"/>
      <c r="Z605" s="125"/>
      <c r="AA605" s="125"/>
      <c r="AB605" s="125"/>
      <c r="AC605" s="125"/>
      <c r="AD605" s="125"/>
      <c r="AE605" s="125"/>
      <c r="AF605" s="125"/>
      <c r="AG605" s="125"/>
      <c r="AH605" s="125"/>
      <c r="AI605" s="125"/>
      <c r="AJ605" s="125"/>
      <c r="AK605" s="125"/>
      <c r="AL605" s="125"/>
      <c r="AM605" s="125"/>
      <c r="AN605" s="125"/>
      <c r="AO605" s="125"/>
      <c r="AP605" s="125"/>
      <c r="AQ605" s="125"/>
      <c r="AR605" s="125"/>
      <c r="AS605" s="125"/>
      <c r="AT605" s="125"/>
      <c r="AU605" s="125"/>
      <c r="AV605" s="125"/>
      <c r="AW605" s="125"/>
      <c r="AX605" s="125"/>
      <c r="AY605" s="125"/>
      <c r="AZ605" s="125"/>
      <c r="BA605" s="125"/>
      <c r="BB605" s="125"/>
      <c r="BC605" s="125"/>
      <c r="BD605" s="125"/>
      <c r="BE605" s="125"/>
      <c r="BF605" s="125"/>
      <c r="BG605" s="125"/>
      <c r="BH605" s="125"/>
      <c r="BI605" s="125"/>
    </row>
    <row r="606" spans="1:78" ht="12.75" customHeight="1">
      <c r="A606" s="124" t="s">
        <v>216</v>
      </c>
      <c r="B606" s="266" t="str">
        <f>+Benficiarios_PD!B1</f>
        <v>CUADRO 31:    BENEFICIARIOS DE PRESTACIONES POR DESEMPLEO</v>
      </c>
      <c r="C606" s="268"/>
      <c r="D606" s="267"/>
      <c r="E606" s="267"/>
      <c r="F606" s="267"/>
      <c r="G606" s="267"/>
      <c r="H606" s="267"/>
      <c r="I606" s="267"/>
      <c r="J606" s="267"/>
      <c r="K606" s="267"/>
      <c r="L606" s="267"/>
      <c r="M606" s="267"/>
      <c r="N606" s="267"/>
      <c r="O606" s="267"/>
      <c r="P606" s="267"/>
      <c r="Q606" s="267"/>
      <c r="R606" s="267"/>
      <c r="S606" s="267"/>
      <c r="T606" s="267"/>
      <c r="U606" s="267"/>
      <c r="V606" s="267"/>
      <c r="W606" s="267"/>
      <c r="X606" s="267"/>
      <c r="Y606" s="267"/>
      <c r="Z606" s="267"/>
      <c r="AA606" s="267"/>
      <c r="AB606" s="267"/>
      <c r="AC606" s="267"/>
      <c r="AD606" s="267"/>
      <c r="AE606" s="267"/>
      <c r="AF606" s="267"/>
      <c r="AG606" s="267"/>
      <c r="AH606" s="267"/>
      <c r="AI606" s="267"/>
      <c r="AJ606" s="267"/>
      <c r="AK606" s="267"/>
      <c r="AL606" s="267"/>
      <c r="AM606" s="267"/>
      <c r="AN606" s="267"/>
      <c r="AO606" s="267"/>
      <c r="AP606" s="267"/>
      <c r="AQ606" s="267"/>
      <c r="AR606" s="267"/>
      <c r="AS606" s="267"/>
      <c r="AT606" s="267"/>
      <c r="AU606" s="267"/>
      <c r="AV606" s="267"/>
      <c r="AW606" s="267"/>
      <c r="AX606" s="267"/>
      <c r="AY606" s="267"/>
      <c r="AZ606" s="267"/>
      <c r="BA606" s="267"/>
      <c r="BB606" s="267"/>
      <c r="BC606" s="267"/>
      <c r="BD606" s="267"/>
      <c r="BE606" s="267"/>
      <c r="BF606" s="267"/>
      <c r="BG606" s="267"/>
      <c r="BH606" s="267"/>
      <c r="BI606" s="267"/>
      <c r="BJ606" s="267"/>
      <c r="BK606" s="267"/>
      <c r="BL606" s="267"/>
      <c r="BM606" s="267"/>
      <c r="BN606" s="267"/>
      <c r="BO606" s="267"/>
      <c r="BP606" s="267"/>
      <c r="BQ606" s="267"/>
      <c r="BR606" s="267"/>
      <c r="BS606" s="267"/>
      <c r="BT606" s="267"/>
      <c r="BU606" s="267"/>
      <c r="BV606" s="267"/>
      <c r="BW606" s="267"/>
      <c r="BX606" s="267"/>
      <c r="BY606" s="267"/>
      <c r="BZ606" s="267"/>
    </row>
    <row r="607" spans="1:78" ht="12.75" hidden="1" customHeight="1" outlineLevel="1">
      <c r="A607" s="2"/>
      <c r="B607" s="1"/>
      <c r="C607" s="133"/>
      <c r="D607" s="134"/>
      <c r="E607" s="121"/>
      <c r="F607" s="121"/>
      <c r="G607" s="900"/>
      <c r="H607" s="125"/>
      <c r="I607" s="125"/>
      <c r="J607" s="125"/>
      <c r="K607" s="125"/>
      <c r="L607" s="125"/>
      <c r="M607" s="125"/>
      <c r="N607" s="125"/>
      <c r="O607" s="125"/>
      <c r="P607" s="125"/>
      <c r="Q607" s="125"/>
      <c r="R607" s="125"/>
      <c r="S607" s="125"/>
      <c r="T607" s="125"/>
      <c r="U607" s="125"/>
      <c r="V607" s="125"/>
      <c r="W607" s="125"/>
      <c r="X607" s="125"/>
      <c r="Y607" s="125"/>
      <c r="Z607" s="125"/>
      <c r="AA607" s="125"/>
      <c r="AB607" s="125"/>
      <c r="AC607" s="125"/>
      <c r="AD607" s="125"/>
      <c r="AE607" s="125"/>
      <c r="AF607" s="125"/>
      <c r="AG607" s="125"/>
      <c r="AH607" s="125"/>
      <c r="AI607" s="125"/>
      <c r="AJ607" s="125"/>
      <c r="AK607" s="125"/>
      <c r="AL607" s="125"/>
      <c r="AM607" s="125"/>
      <c r="AN607" s="125"/>
      <c r="AO607" s="125"/>
      <c r="AP607" s="125"/>
      <c r="AQ607" s="125"/>
      <c r="AR607" s="125"/>
      <c r="AS607" s="125"/>
      <c r="AT607" s="125"/>
      <c r="AU607" s="125"/>
      <c r="AV607" s="125"/>
      <c r="AW607" s="125"/>
      <c r="AX607" s="125"/>
      <c r="AY607" s="125"/>
      <c r="AZ607" s="125"/>
      <c r="BA607" s="125"/>
      <c r="BB607" s="125"/>
      <c r="BC607" s="125"/>
      <c r="BD607" s="125"/>
      <c r="BE607" s="125"/>
      <c r="BF607" s="125"/>
      <c r="BG607" s="125"/>
      <c r="BH607" s="125"/>
      <c r="BI607" s="125"/>
    </row>
    <row r="608" spans="1:78" ht="12.75" hidden="1" customHeight="1" outlineLevel="1">
      <c r="A608" s="12"/>
      <c r="B608" s="1"/>
      <c r="C608" s="141" t="str">
        <f>+Benficiarios_PD!B5</f>
        <v>BEPR</v>
      </c>
      <c r="D608" s="141" t="str">
        <f>+Benficiarios_PD!B4</f>
        <v>Parados beneficiarios de prestaciones por desempleo</v>
      </c>
      <c r="E608" s="147"/>
      <c r="F608" s="147" t="s">
        <v>581</v>
      </c>
      <c r="G608" s="63"/>
      <c r="H608" s="125"/>
      <c r="I608" s="125"/>
      <c r="J608" s="125"/>
      <c r="K608" s="125"/>
      <c r="L608" s="125"/>
      <c r="M608" s="125"/>
      <c r="N608" s="125"/>
      <c r="O608" s="125"/>
      <c r="P608" s="125"/>
      <c r="Q608" s="125"/>
      <c r="R608" s="125"/>
      <c r="S608" s="125"/>
      <c r="T608" s="125"/>
      <c r="U608" s="125"/>
      <c r="V608" s="125"/>
      <c r="W608" s="125"/>
      <c r="X608" s="125"/>
      <c r="Y608" s="125"/>
      <c r="Z608" s="125"/>
      <c r="AA608" s="125"/>
      <c r="AB608" s="125"/>
      <c r="AC608" s="125"/>
      <c r="AD608" s="129"/>
      <c r="AE608" s="819"/>
      <c r="AF608" s="820"/>
      <c r="AG608" s="820"/>
      <c r="AH608" s="820"/>
      <c r="AI608" s="821"/>
      <c r="AJ608" s="1372" t="s">
        <v>578</v>
      </c>
      <c r="AK608" s="1370"/>
      <c r="AL608" s="1370"/>
      <c r="AM608" s="1370"/>
      <c r="AN608" s="1370"/>
      <c r="AO608" s="1370"/>
      <c r="AP608" s="1370"/>
      <c r="AQ608" s="1370"/>
      <c r="AR608" s="1370"/>
      <c r="AS608" s="1370"/>
      <c r="AT608" s="1370"/>
      <c r="AU608" s="1370"/>
      <c r="AV608" s="1370"/>
      <c r="AW608" s="1370"/>
      <c r="AX608" s="1370"/>
      <c r="AY608" s="1370"/>
      <c r="AZ608" s="1370"/>
      <c r="BA608" s="1370"/>
      <c r="BB608" s="1370"/>
      <c r="BC608" s="1370"/>
      <c r="BD608" s="1370"/>
      <c r="BE608" s="1370"/>
      <c r="BF608" s="1370"/>
      <c r="BG608" s="1370"/>
      <c r="BH608" s="1370"/>
      <c r="BI608" s="1370"/>
      <c r="BJ608" s="1370"/>
      <c r="BK608" s="1370"/>
      <c r="BL608" s="1370"/>
      <c r="BM608" s="1370"/>
      <c r="BN608" s="1370"/>
      <c r="BO608" s="1370"/>
      <c r="BP608" s="1370"/>
      <c r="BQ608" s="1370"/>
      <c r="BR608" s="1370"/>
      <c r="BS608" s="1370"/>
      <c r="BT608" s="1370"/>
      <c r="BU608" s="1370"/>
      <c r="BV608" s="1370"/>
      <c r="BW608" s="1370"/>
      <c r="BX608" s="1370"/>
      <c r="BY608" s="1370"/>
      <c r="BZ608" s="1370"/>
    </row>
    <row r="609" spans="1:78" ht="12.75" hidden="1" customHeight="1" outlineLevel="1">
      <c r="A609" s="2"/>
      <c r="B609" s="1"/>
      <c r="C609" s="133"/>
      <c r="D609" s="134"/>
      <c r="E609" s="121"/>
      <c r="F609" s="121"/>
      <c r="G609" s="900"/>
      <c r="H609" s="125"/>
      <c r="I609" s="125"/>
      <c r="J609" s="125"/>
      <c r="K609" s="125"/>
      <c r="L609" s="125"/>
      <c r="M609" s="125"/>
      <c r="N609" s="125"/>
      <c r="O609" s="125"/>
      <c r="P609" s="125"/>
      <c r="Q609" s="125"/>
      <c r="R609" s="125"/>
      <c r="S609" s="125"/>
      <c r="T609" s="125"/>
      <c r="U609" s="125"/>
      <c r="V609" s="125"/>
      <c r="W609" s="125"/>
      <c r="X609" s="125"/>
      <c r="Y609" s="125"/>
      <c r="Z609" s="125"/>
      <c r="AA609" s="125"/>
      <c r="AB609" s="125"/>
      <c r="AC609" s="125"/>
      <c r="AD609" s="125"/>
      <c r="AE609" s="125"/>
      <c r="AF609" s="125"/>
      <c r="AG609" s="125"/>
      <c r="AH609" s="125"/>
      <c r="AI609" s="125"/>
      <c r="AJ609" s="125"/>
      <c r="AK609" s="125"/>
      <c r="AL609" s="125"/>
      <c r="AM609" s="125"/>
      <c r="AN609" s="125"/>
      <c r="AO609" s="125"/>
      <c r="AP609" s="125"/>
      <c r="AQ609" s="125"/>
      <c r="AR609" s="125"/>
      <c r="AS609" s="125"/>
      <c r="AT609" s="125"/>
      <c r="AU609" s="125"/>
      <c r="AV609" s="125"/>
      <c r="AW609" s="125"/>
      <c r="AX609" s="125"/>
      <c r="AY609" s="125"/>
      <c r="AZ609" s="125"/>
      <c r="BA609" s="125"/>
      <c r="BB609" s="125"/>
      <c r="BC609" s="125"/>
      <c r="BD609" s="125"/>
      <c r="BE609" s="125"/>
      <c r="BF609" s="125"/>
      <c r="BG609" s="125"/>
      <c r="BH609" s="125"/>
      <c r="BI609" s="125"/>
    </row>
    <row r="610" spans="1:78" ht="12.75" customHeight="1" collapsed="1">
      <c r="A610" s="2"/>
      <c r="B610" s="1"/>
      <c r="C610" s="133"/>
      <c r="D610" s="134"/>
      <c r="E610" s="121"/>
      <c r="F610" s="121"/>
      <c r="G610" s="900"/>
      <c r="H610" s="125"/>
      <c r="I610" s="125"/>
      <c r="J610" s="125"/>
      <c r="K610" s="125"/>
      <c r="L610" s="125"/>
      <c r="M610" s="125"/>
      <c r="N610" s="125"/>
      <c r="O610" s="125"/>
      <c r="P610" s="125"/>
      <c r="Q610" s="125"/>
      <c r="R610" s="125"/>
      <c r="S610" s="125"/>
      <c r="T610" s="125"/>
      <c r="U610" s="125"/>
      <c r="V610" s="125"/>
      <c r="W610" s="125"/>
      <c r="X610" s="125"/>
      <c r="Y610" s="125"/>
      <c r="Z610" s="125"/>
      <c r="AA610" s="125"/>
      <c r="AB610" s="125"/>
      <c r="AC610" s="125"/>
      <c r="AD610" s="125"/>
      <c r="AE610" s="125"/>
      <c r="AF610" s="125"/>
      <c r="AG610" s="125"/>
      <c r="AH610" s="125"/>
      <c r="AI610" s="125"/>
      <c r="AJ610" s="125"/>
      <c r="AK610" s="125"/>
      <c r="AL610" s="125"/>
      <c r="AM610" s="125"/>
      <c r="AN610" s="125"/>
      <c r="AO610" s="125"/>
      <c r="AP610" s="125"/>
      <c r="AQ610" s="125"/>
      <c r="AR610" s="125"/>
      <c r="AS610" s="125"/>
      <c r="AT610" s="125"/>
      <c r="AU610" s="125"/>
      <c r="AV610" s="125"/>
      <c r="AW610" s="125"/>
      <c r="AX610" s="125"/>
      <c r="AY610" s="125"/>
      <c r="AZ610" s="125"/>
      <c r="BA610" s="125"/>
      <c r="BB610" s="125"/>
      <c r="BC610" s="125"/>
      <c r="BD610" s="125"/>
      <c r="BE610" s="125"/>
      <c r="BF610" s="125"/>
      <c r="BG610" s="125"/>
      <c r="BH610" s="125"/>
      <c r="BI610" s="125"/>
    </row>
    <row r="611" spans="1:78" ht="12.75" customHeight="1">
      <c r="A611" s="124" t="s">
        <v>853</v>
      </c>
      <c r="B611" s="266" t="str">
        <f>+Gasto_PD!B1</f>
        <v>CUADRO 32:    GASTO EN PRESTACIONES POR DESEMPLEO</v>
      </c>
      <c r="C611" s="268"/>
      <c r="D611" s="267"/>
      <c r="E611" s="267"/>
      <c r="F611" s="267"/>
      <c r="G611" s="267"/>
      <c r="H611" s="267"/>
      <c r="I611" s="267"/>
      <c r="J611" s="267"/>
      <c r="K611" s="267"/>
      <c r="L611" s="267"/>
      <c r="M611" s="267"/>
      <c r="N611" s="267"/>
      <c r="O611" s="267"/>
      <c r="P611" s="267"/>
      <c r="Q611" s="267"/>
      <c r="R611" s="267"/>
      <c r="S611" s="267"/>
      <c r="T611" s="267"/>
      <c r="U611" s="267"/>
      <c r="V611" s="267"/>
      <c r="W611" s="267"/>
      <c r="X611" s="267"/>
      <c r="Y611" s="267"/>
      <c r="Z611" s="267"/>
      <c r="AA611" s="267"/>
      <c r="AB611" s="267"/>
      <c r="AC611" s="267"/>
      <c r="AD611" s="267"/>
      <c r="AE611" s="267"/>
      <c r="AF611" s="267"/>
      <c r="AG611" s="267"/>
      <c r="AH611" s="267"/>
      <c r="AI611" s="267"/>
      <c r="AJ611" s="267"/>
      <c r="AK611" s="267"/>
      <c r="AL611" s="267"/>
      <c r="AM611" s="267"/>
      <c r="AN611" s="267"/>
      <c r="AO611" s="267"/>
      <c r="AP611" s="267"/>
      <c r="AQ611" s="267"/>
      <c r="AR611" s="267"/>
      <c r="AS611" s="267"/>
      <c r="AT611" s="267"/>
      <c r="AU611" s="267"/>
      <c r="AV611" s="267"/>
      <c r="AW611" s="267"/>
      <c r="AX611" s="267"/>
      <c r="AY611" s="267"/>
      <c r="AZ611" s="267"/>
      <c r="BA611" s="267"/>
      <c r="BB611" s="267"/>
      <c r="BC611" s="267"/>
      <c r="BD611" s="267"/>
      <c r="BE611" s="267"/>
      <c r="BF611" s="267"/>
      <c r="BG611" s="267"/>
      <c r="BH611" s="267"/>
      <c r="BI611" s="267"/>
      <c r="BJ611" s="267"/>
      <c r="BK611" s="267"/>
      <c r="BL611" s="267"/>
      <c r="BM611" s="267"/>
      <c r="BN611" s="267"/>
      <c r="BO611" s="267"/>
      <c r="BP611" s="267"/>
      <c r="BQ611" s="267"/>
      <c r="BR611" s="267"/>
      <c r="BS611" s="267"/>
      <c r="BT611" s="267"/>
      <c r="BU611" s="267"/>
      <c r="BV611" s="267"/>
      <c r="BW611" s="267"/>
      <c r="BX611" s="267"/>
      <c r="BY611" s="267"/>
      <c r="BZ611" s="267"/>
    </row>
    <row r="612" spans="1:78" ht="12.75" hidden="1" customHeight="1" outlineLevel="1">
      <c r="A612" s="2"/>
      <c r="B612" s="1"/>
      <c r="C612" s="133"/>
      <c r="D612" s="134"/>
      <c r="E612" s="121"/>
      <c r="F612" s="121"/>
      <c r="G612" s="900"/>
      <c r="H612" s="125"/>
      <c r="I612" s="125"/>
      <c r="J612" s="125"/>
      <c r="K612" s="125"/>
      <c r="L612" s="125"/>
      <c r="M612" s="125"/>
      <c r="N612" s="125"/>
      <c r="O612" s="125"/>
      <c r="P612" s="125"/>
      <c r="Q612" s="125"/>
      <c r="R612" s="125"/>
      <c r="S612" s="125"/>
      <c r="T612" s="125"/>
      <c r="U612" s="125"/>
      <c r="V612" s="125"/>
      <c r="W612" s="125"/>
      <c r="X612" s="125"/>
      <c r="Y612" s="125"/>
      <c r="Z612" s="125"/>
      <c r="AA612" s="125"/>
      <c r="AB612" s="125"/>
      <c r="AC612" s="125"/>
      <c r="AD612" s="125"/>
      <c r="AE612" s="125"/>
      <c r="AF612" s="125"/>
      <c r="AG612" s="125"/>
      <c r="AH612" s="125"/>
      <c r="AI612" s="125"/>
      <c r="AJ612" s="125"/>
      <c r="AK612" s="125"/>
      <c r="AL612" s="125"/>
      <c r="AM612" s="125"/>
      <c r="AN612" s="125"/>
      <c r="AO612" s="125"/>
      <c r="AP612" s="125"/>
      <c r="AQ612" s="125"/>
      <c r="AR612" s="125"/>
      <c r="AS612" s="125"/>
      <c r="AT612" s="125"/>
      <c r="AU612" s="125"/>
      <c r="AV612" s="125"/>
      <c r="AW612" s="125"/>
      <c r="AX612" s="125"/>
      <c r="AY612" s="125"/>
      <c r="AZ612" s="125"/>
      <c r="BA612" s="125"/>
      <c r="BB612" s="125"/>
      <c r="BC612" s="125"/>
      <c r="BD612" s="125"/>
      <c r="BE612" s="125"/>
      <c r="BF612" s="125"/>
      <c r="BG612" s="125"/>
      <c r="BH612" s="125"/>
      <c r="BI612" s="125"/>
    </row>
    <row r="613" spans="1:78" ht="12.75" hidden="1" customHeight="1" outlineLevel="1">
      <c r="A613" s="12"/>
      <c r="B613" s="1"/>
      <c r="C613" s="141" t="str">
        <f>+Gasto_PD!B5</f>
        <v>GPRD</v>
      </c>
      <c r="D613" s="141" t="str">
        <f>+Gasto_PD!B4</f>
        <v>Prestaciones sociales distintas de las transferencias sociales en especie[D.62p]. 10.Protección social. 10.5 Desempleo</v>
      </c>
      <c r="E613" s="147" t="s">
        <v>128</v>
      </c>
      <c r="F613" s="147" t="s">
        <v>134</v>
      </c>
      <c r="G613" s="63"/>
      <c r="H613" s="125"/>
      <c r="I613" s="125"/>
      <c r="J613" s="125"/>
      <c r="K613" s="125"/>
      <c r="L613" s="125"/>
      <c r="M613" s="125"/>
      <c r="N613" s="125"/>
      <c r="O613" s="125"/>
      <c r="P613" s="125"/>
      <c r="Q613" s="125"/>
      <c r="R613" s="1369" t="s">
        <v>240</v>
      </c>
      <c r="S613" s="1369"/>
      <c r="T613" s="1369"/>
      <c r="U613" s="1369"/>
      <c r="V613" s="1369"/>
      <c r="W613" s="1369"/>
      <c r="X613" s="1369"/>
      <c r="Y613" s="1369"/>
      <c r="Z613" s="1369"/>
      <c r="AA613" s="1369"/>
      <c r="AB613" s="1369"/>
      <c r="AC613" s="1369"/>
      <c r="AD613" s="1369"/>
      <c r="AE613" s="1369"/>
      <c r="AF613" s="1369"/>
      <c r="AG613" s="1369"/>
      <c r="AH613" s="1369"/>
      <c r="AI613" s="1369"/>
      <c r="AJ613" s="1371" t="s">
        <v>579</v>
      </c>
      <c r="AK613" s="1371"/>
      <c r="AL613" s="1371"/>
      <c r="AM613" s="1371"/>
      <c r="AN613" s="1371"/>
      <c r="AO613" s="1371"/>
      <c r="AP613" s="1371"/>
      <c r="AQ613" s="1371"/>
      <c r="AR613" s="1371"/>
      <c r="AS613" s="1371"/>
      <c r="AT613" s="1371"/>
      <c r="AU613" s="1371"/>
      <c r="AV613" s="1371"/>
      <c r="AW613" s="1371"/>
      <c r="AX613" s="1371"/>
      <c r="AY613" s="1371"/>
      <c r="AZ613" s="1371"/>
      <c r="BA613" s="1371"/>
      <c r="BB613" s="1371"/>
      <c r="BC613" s="1371"/>
      <c r="BD613" s="1371"/>
      <c r="BE613" s="1371"/>
      <c r="BF613" s="1371"/>
      <c r="BG613" s="1371"/>
      <c r="BH613" s="1371"/>
      <c r="BI613" s="1371"/>
      <c r="BJ613" s="1371"/>
      <c r="BK613" s="1371"/>
      <c r="BL613" s="1371"/>
      <c r="BM613" s="1371"/>
      <c r="BN613" s="1371"/>
      <c r="BO613" s="1371"/>
      <c r="BP613" s="1371"/>
      <c r="BQ613" s="1371"/>
      <c r="BR613" s="1371"/>
      <c r="BS613" s="1371"/>
      <c r="BT613" s="1371"/>
      <c r="BU613" s="1371"/>
      <c r="BV613" s="1371"/>
      <c r="BW613" s="1371"/>
      <c r="BX613" s="1371"/>
      <c r="BY613" s="1371"/>
      <c r="BZ613" s="1371"/>
    </row>
    <row r="614" spans="1:78" ht="12.75" hidden="1" customHeight="1" outlineLevel="1">
      <c r="A614" s="12"/>
      <c r="B614" s="1"/>
      <c r="C614" s="141"/>
      <c r="D614" s="141"/>
      <c r="E614" s="147"/>
      <c r="F614" s="147"/>
      <c r="G614" s="63"/>
      <c r="H614" s="125"/>
      <c r="I614" s="125"/>
      <c r="J614" s="125"/>
      <c r="K614" s="125"/>
      <c r="L614" s="125"/>
      <c r="M614" s="125"/>
      <c r="N614" s="125"/>
      <c r="O614" s="125"/>
      <c r="P614" s="125"/>
      <c r="Q614" s="125"/>
      <c r="R614" s="249"/>
      <c r="S614" s="249"/>
      <c r="T614" s="249"/>
      <c r="U614" s="249"/>
      <c r="V614" s="249"/>
      <c r="W614" s="249"/>
      <c r="X614" s="249"/>
      <c r="Y614" s="249"/>
      <c r="Z614" s="249"/>
      <c r="AA614" s="249"/>
      <c r="AB614" s="249"/>
      <c r="AC614" s="249"/>
      <c r="AD614" s="249"/>
      <c r="AE614" s="249"/>
      <c r="AF614" s="249"/>
      <c r="AG614" s="249"/>
      <c r="AH614" s="249"/>
      <c r="AI614" s="249"/>
      <c r="AJ614" s="250"/>
      <c r="AK614" s="250"/>
      <c r="AL614" s="250"/>
      <c r="AM614" s="250"/>
      <c r="AN614" s="250"/>
      <c r="AO614" s="250"/>
      <c r="AP614" s="250"/>
      <c r="AQ614" s="250"/>
      <c r="AR614" s="250"/>
      <c r="AS614" s="250"/>
      <c r="AT614" s="250"/>
      <c r="AU614" s="250"/>
      <c r="AV614" s="250"/>
      <c r="AW614" s="250"/>
      <c r="AX614" s="250"/>
      <c r="AY614" s="250"/>
      <c r="AZ614" s="250"/>
      <c r="BA614" s="250"/>
      <c r="BB614" s="250"/>
      <c r="BC614" s="250"/>
      <c r="BD614" s="250"/>
      <c r="BE614" s="250"/>
      <c r="BF614" s="250"/>
      <c r="BG614" s="250"/>
      <c r="BH614" s="250"/>
      <c r="BI614" s="250"/>
      <c r="BJ614" s="250"/>
      <c r="BK614" s="250"/>
      <c r="BL614" s="250"/>
      <c r="BM614" s="250"/>
      <c r="BN614" s="250"/>
      <c r="BO614" s="250"/>
      <c r="BP614" s="250"/>
      <c r="BQ614" s="250"/>
      <c r="BR614" s="250"/>
      <c r="BS614" s="250"/>
      <c r="BT614" s="250"/>
    </row>
    <row r="615" spans="1:78" ht="12.75" customHeight="1" collapsed="1">
      <c r="A615" s="2"/>
      <c r="B615" s="1"/>
      <c r="C615" s="1"/>
      <c r="D615" s="121"/>
      <c r="E615" s="121"/>
      <c r="F615" s="121"/>
      <c r="G615" s="896"/>
      <c r="H615" s="123"/>
      <c r="I615" s="123"/>
      <c r="J615" s="123"/>
      <c r="K615" s="123"/>
      <c r="L615" s="123"/>
      <c r="M615" s="123"/>
      <c r="N615" s="123"/>
      <c r="O615" s="123"/>
      <c r="P615" s="123"/>
      <c r="Q615" s="123"/>
      <c r="R615" s="123"/>
      <c r="S615" s="123"/>
      <c r="T615" s="123"/>
      <c r="U615" s="123"/>
      <c r="V615" s="123"/>
      <c r="W615" s="123"/>
      <c r="X615" s="123"/>
      <c r="Y615" s="123"/>
      <c r="Z615" s="123"/>
      <c r="AA615" s="123"/>
      <c r="AB615" s="123"/>
      <c r="AC615" s="123"/>
      <c r="AD615" s="123"/>
      <c r="AE615" s="123"/>
      <c r="AF615" s="123"/>
      <c r="AG615" s="123"/>
      <c r="AH615" s="123"/>
      <c r="AI615" s="123"/>
      <c r="AJ615" s="123"/>
      <c r="AK615" s="123"/>
      <c r="AL615" s="123"/>
      <c r="AM615" s="123"/>
      <c r="AN615" s="123"/>
      <c r="AO615" s="123"/>
      <c r="AP615" s="123"/>
      <c r="AQ615" s="123"/>
      <c r="AR615" s="123"/>
      <c r="AS615" s="123"/>
      <c r="AT615" s="123"/>
      <c r="AU615" s="123"/>
      <c r="AV615" s="123"/>
      <c r="AW615" s="123"/>
      <c r="AX615" s="123"/>
      <c r="AY615" s="123"/>
      <c r="AZ615" s="123"/>
      <c r="BA615" s="123"/>
      <c r="BB615" s="123"/>
      <c r="BC615" s="123"/>
      <c r="BD615" s="123"/>
      <c r="BE615" s="123"/>
      <c r="BF615" s="123"/>
      <c r="BG615" s="123"/>
      <c r="BH615" s="123"/>
      <c r="BI615" s="123"/>
    </row>
    <row r="616" spans="1:78" ht="12.75" customHeight="1">
      <c r="A616" s="124" t="s">
        <v>217</v>
      </c>
      <c r="B616" s="266" t="str">
        <f>+CLU!B1</f>
        <v>CUADRO 33:    COSTE LABORAL UNITARIO</v>
      </c>
      <c r="C616" s="268"/>
      <c r="D616" s="267"/>
      <c r="E616" s="267"/>
      <c r="F616" s="267"/>
      <c r="G616" s="267"/>
      <c r="H616" s="267"/>
      <c r="I616" s="267"/>
      <c r="J616" s="267"/>
      <c r="K616" s="267"/>
      <c r="L616" s="267"/>
      <c r="M616" s="267"/>
      <c r="N616" s="267"/>
      <c r="O616" s="267"/>
      <c r="P616" s="267"/>
      <c r="Q616" s="267"/>
      <c r="R616" s="267"/>
      <c r="S616" s="267"/>
      <c r="T616" s="267"/>
      <c r="U616" s="267"/>
      <c r="V616" s="267"/>
      <c r="W616" s="267"/>
      <c r="X616" s="267"/>
      <c r="Y616" s="267"/>
      <c r="Z616" s="267"/>
      <c r="AA616" s="267"/>
      <c r="AB616" s="267"/>
      <c r="AC616" s="267"/>
      <c r="AD616" s="267"/>
      <c r="AE616" s="267"/>
      <c r="AF616" s="267"/>
      <c r="AG616" s="267"/>
      <c r="AH616" s="267"/>
      <c r="AI616" s="267"/>
      <c r="AJ616" s="267"/>
      <c r="AK616" s="267"/>
      <c r="AL616" s="267"/>
      <c r="AM616" s="267"/>
      <c r="AN616" s="267"/>
      <c r="AO616" s="267"/>
      <c r="AP616" s="267"/>
      <c r="AQ616" s="267"/>
      <c r="AR616" s="267"/>
      <c r="AS616" s="267"/>
      <c r="AT616" s="267"/>
      <c r="AU616" s="267"/>
      <c r="AV616" s="267"/>
      <c r="AW616" s="267"/>
      <c r="AX616" s="267"/>
      <c r="AY616" s="267"/>
      <c r="AZ616" s="267"/>
      <c r="BA616" s="267"/>
      <c r="BB616" s="267"/>
      <c r="BC616" s="267"/>
      <c r="BD616" s="267"/>
      <c r="BE616" s="267"/>
      <c r="BF616" s="267"/>
      <c r="BG616" s="267"/>
      <c r="BH616" s="267"/>
      <c r="BI616" s="267"/>
      <c r="BJ616" s="267"/>
      <c r="BK616" s="267"/>
      <c r="BL616" s="267"/>
      <c r="BM616" s="267"/>
      <c r="BN616" s="267"/>
      <c r="BO616" s="267"/>
      <c r="BP616" s="267"/>
      <c r="BQ616" s="267"/>
      <c r="BR616" s="267"/>
      <c r="BS616" s="267"/>
      <c r="BT616" s="267"/>
      <c r="BU616" s="267"/>
      <c r="BV616" s="267"/>
      <c r="BW616" s="267"/>
      <c r="BX616" s="267"/>
      <c r="BY616" s="267"/>
      <c r="BZ616" s="267"/>
    </row>
    <row r="617" spans="1:78" ht="14" hidden="1" outlineLevel="1">
      <c r="A617" s="149"/>
      <c r="B617" s="1"/>
      <c r="C617" s="133"/>
      <c r="D617" s="121"/>
      <c r="E617" s="121"/>
      <c r="F617" s="160"/>
      <c r="G617" s="126"/>
      <c r="H617" s="132"/>
      <c r="I617" s="132"/>
      <c r="J617" s="132"/>
      <c r="K617" s="132"/>
      <c r="L617" s="132"/>
      <c r="M617" s="132"/>
      <c r="N617" s="132"/>
      <c r="O617" s="132"/>
      <c r="P617" s="132"/>
      <c r="Q617" s="132"/>
      <c r="R617" s="132"/>
      <c r="S617" s="132"/>
      <c r="T617" s="132"/>
      <c r="U617" s="132"/>
      <c r="V617" s="132"/>
      <c r="W617" s="132"/>
      <c r="X617" s="132"/>
      <c r="Y617" s="132"/>
      <c r="Z617" s="132"/>
      <c r="AA617" s="132"/>
      <c r="AB617" s="132"/>
      <c r="AC617" s="132"/>
      <c r="AD617" s="132"/>
      <c r="AE617" s="132"/>
      <c r="AF617" s="132"/>
      <c r="AG617" s="132"/>
      <c r="AH617" s="132"/>
      <c r="AI617" s="132"/>
      <c r="AJ617" s="132"/>
      <c r="AK617" s="132"/>
      <c r="AL617" s="132"/>
      <c r="AM617" s="132"/>
      <c r="AN617" s="132"/>
      <c r="AO617" s="132"/>
      <c r="AP617" s="132"/>
      <c r="AQ617" s="132"/>
      <c r="AR617" s="132"/>
      <c r="AS617" s="132"/>
      <c r="AT617" s="132"/>
      <c r="AU617" s="132"/>
      <c r="AV617" s="132"/>
      <c r="AW617" s="132"/>
      <c r="AX617" s="132"/>
      <c r="AY617" s="132"/>
      <c r="AZ617" s="132"/>
      <c r="BA617" s="132"/>
      <c r="BB617" s="132"/>
      <c r="BC617" s="132"/>
      <c r="BD617" s="132"/>
      <c r="BE617" s="132"/>
      <c r="BF617" s="132"/>
      <c r="BG617" s="132"/>
      <c r="BH617" s="132"/>
      <c r="BI617" s="132"/>
    </row>
    <row r="618" spans="1:78" ht="14" hidden="1" outlineLevel="1">
      <c r="A618" s="12"/>
      <c r="B618" s="1"/>
      <c r="C618" s="141" t="str">
        <f>+CLU!B5</f>
        <v>CLU</v>
      </c>
      <c r="D618" s="141" t="str">
        <f>+CLU!B4</f>
        <v>Coste Laboral Unitario</v>
      </c>
      <c r="E618" s="147" t="s">
        <v>99</v>
      </c>
      <c r="F618" s="147" t="s">
        <v>131</v>
      </c>
      <c r="G618" s="63"/>
      <c r="H618" s="129"/>
      <c r="I618" s="129"/>
      <c r="J618" s="129"/>
      <c r="K618" s="129"/>
      <c r="L618" s="129"/>
      <c r="M618" s="129"/>
      <c r="N618" s="129"/>
      <c r="O618" s="129"/>
      <c r="P618" s="129"/>
      <c r="Q618" s="129"/>
      <c r="R618" s="1369" t="s">
        <v>253</v>
      </c>
      <c r="S618" s="1369"/>
      <c r="T618" s="1369"/>
      <c r="U618" s="1369"/>
      <c r="V618" s="1369"/>
      <c r="W618" s="1369"/>
      <c r="X618" s="1369"/>
      <c r="Y618" s="1369"/>
      <c r="Z618" s="1369"/>
      <c r="AA618" s="1369"/>
      <c r="AB618" s="1369"/>
      <c r="AC618" s="1369"/>
      <c r="AD618" s="1369"/>
      <c r="AE618" s="1369"/>
      <c r="AF618" s="1369"/>
      <c r="AG618" s="1369"/>
      <c r="AH618" s="1369"/>
      <c r="AI618" s="1369"/>
      <c r="AJ618" s="1369"/>
      <c r="AK618" s="1369"/>
      <c r="AL618" s="1369"/>
      <c r="AM618" s="1369"/>
      <c r="AN618" s="1369"/>
      <c r="AO618" s="1369"/>
      <c r="AP618" s="1369"/>
      <c r="AQ618" s="1369"/>
      <c r="AR618" s="1369"/>
      <c r="AS618" s="1369"/>
      <c r="AT618" s="1369"/>
      <c r="AU618" s="1369"/>
      <c r="AV618" s="1369"/>
      <c r="AW618" s="1369"/>
      <c r="AX618" s="1369"/>
      <c r="AY618" s="1369"/>
      <c r="AZ618" s="1369"/>
      <c r="BA618" s="1369"/>
      <c r="BB618" s="1369"/>
      <c r="BC618" s="1369"/>
      <c r="BD618" s="1369"/>
      <c r="BE618" s="1369"/>
      <c r="BF618" s="1369"/>
      <c r="BG618" s="1369"/>
      <c r="BH618" s="1369"/>
      <c r="BI618" s="1369"/>
      <c r="BJ618" s="1369"/>
      <c r="BK618" s="1369"/>
      <c r="BL618" s="1369"/>
      <c r="BM618" s="1369"/>
      <c r="BN618" s="1369"/>
      <c r="BO618" s="1369"/>
      <c r="BP618" s="1369"/>
      <c r="BQ618" s="1369"/>
      <c r="BR618" s="1369"/>
      <c r="BS618" s="1369"/>
      <c r="BT618" s="1369"/>
      <c r="BU618" s="1369"/>
      <c r="BV618" s="1369"/>
      <c r="BW618" s="1369"/>
      <c r="BX618" s="1369"/>
      <c r="BY618" s="1369"/>
      <c r="BZ618" s="1369"/>
    </row>
    <row r="619" spans="1:78" ht="14" hidden="1" outlineLevel="1">
      <c r="A619" s="12"/>
      <c r="B619" s="1"/>
      <c r="C619" s="141" t="str">
        <f>+CLU!C5</f>
        <v>CLU.AGR</v>
      </c>
      <c r="D619" s="141" t="str">
        <f>+CLU!C4</f>
        <v>CLU en el Sec. Agric., ganadería y pesca</v>
      </c>
      <c r="E619" s="147" t="s">
        <v>99</v>
      </c>
      <c r="F619" s="147" t="s">
        <v>131</v>
      </c>
      <c r="G619" s="63"/>
      <c r="H619" s="129"/>
      <c r="I619" s="129"/>
      <c r="J619" s="129"/>
      <c r="K619" s="129"/>
      <c r="L619" s="129"/>
      <c r="M619" s="129"/>
      <c r="N619" s="129"/>
      <c r="O619" s="129"/>
      <c r="P619" s="129"/>
      <c r="Q619" s="129"/>
      <c r="R619" s="138"/>
      <c r="S619" s="138"/>
      <c r="T619" s="138"/>
      <c r="U619" s="138"/>
      <c r="V619" s="138"/>
      <c r="W619" s="138"/>
      <c r="X619" s="138"/>
      <c r="Y619" s="138"/>
      <c r="Z619" s="138"/>
      <c r="AA619" s="138"/>
      <c r="AB619" s="138"/>
      <c r="AC619" s="138"/>
      <c r="AD619" s="138"/>
      <c r="AE619" s="138"/>
      <c r="AF619" s="138"/>
      <c r="AG619" s="138"/>
      <c r="AH619" s="1369" t="s">
        <v>253</v>
      </c>
      <c r="AI619" s="1369"/>
      <c r="AJ619" s="1369"/>
      <c r="AK619" s="1369"/>
      <c r="AL619" s="1369"/>
      <c r="AM619" s="1369"/>
      <c r="AN619" s="1369"/>
      <c r="AO619" s="1369"/>
      <c r="AP619" s="1369"/>
      <c r="AQ619" s="1369"/>
      <c r="AR619" s="1369"/>
      <c r="AS619" s="1369"/>
      <c r="AT619" s="1369"/>
      <c r="AU619" s="1369"/>
      <c r="AV619" s="1369"/>
      <c r="AW619" s="1369"/>
      <c r="AX619" s="1369"/>
      <c r="AY619" s="1369"/>
      <c r="AZ619" s="1369"/>
      <c r="BA619" s="1369"/>
      <c r="BB619" s="1369"/>
      <c r="BC619" s="1369"/>
      <c r="BD619" s="1369"/>
      <c r="BE619" s="1369"/>
      <c r="BF619" s="1369"/>
      <c r="BG619" s="1369"/>
      <c r="BH619" s="1369"/>
      <c r="BI619" s="1369"/>
      <c r="BJ619" s="1369"/>
      <c r="BK619" s="1369"/>
      <c r="BL619" s="1369"/>
      <c r="BM619" s="1369"/>
      <c r="BN619" s="1369"/>
      <c r="BO619" s="1369"/>
      <c r="BP619" s="1369"/>
      <c r="BQ619" s="1369"/>
      <c r="BR619" s="1369"/>
      <c r="BS619" s="1369"/>
      <c r="BT619" s="1369"/>
      <c r="BU619" s="1369"/>
      <c r="BV619" s="1369"/>
      <c r="BW619" s="1369"/>
      <c r="BX619" s="1369"/>
      <c r="BY619" s="1369"/>
      <c r="BZ619" s="1369"/>
    </row>
    <row r="620" spans="1:78" ht="14" hidden="1" outlineLevel="1">
      <c r="A620" s="12"/>
      <c r="B620" s="1"/>
      <c r="C620" s="141" t="str">
        <f>+CLU!D5</f>
        <v>CLU.ENE</v>
      </c>
      <c r="D620" s="141" t="str">
        <f>+CLU!D4</f>
        <v>CLU en el Sector Energía</v>
      </c>
      <c r="E620" s="147" t="s">
        <v>99</v>
      </c>
      <c r="F620" s="147" t="s">
        <v>131</v>
      </c>
      <c r="G620" s="63"/>
      <c r="H620" s="129"/>
      <c r="I620" s="129"/>
      <c r="J620" s="129"/>
      <c r="K620" s="129"/>
      <c r="L620" s="129"/>
      <c r="M620" s="129"/>
      <c r="N620" s="129"/>
      <c r="O620" s="129"/>
      <c r="P620" s="129"/>
      <c r="Q620" s="129"/>
      <c r="R620" s="138"/>
      <c r="S620" s="138"/>
      <c r="T620" s="138"/>
      <c r="U620" s="138"/>
      <c r="V620" s="138"/>
      <c r="W620" s="138"/>
      <c r="X620" s="138"/>
      <c r="Y620" s="138"/>
      <c r="Z620" s="138"/>
      <c r="AA620" s="138"/>
      <c r="AB620" s="138"/>
      <c r="AC620" s="138"/>
      <c r="AD620" s="138"/>
      <c r="AE620" s="138"/>
      <c r="AF620" s="138"/>
      <c r="AG620" s="138"/>
      <c r="AH620" s="1369" t="s">
        <v>253</v>
      </c>
      <c r="AI620" s="1369"/>
      <c r="AJ620" s="1369"/>
      <c r="AK620" s="1369"/>
      <c r="AL620" s="1369"/>
      <c r="AM620" s="1369"/>
      <c r="AN620" s="1369"/>
      <c r="AO620" s="1369"/>
      <c r="AP620" s="1369"/>
      <c r="AQ620" s="1369"/>
      <c r="AR620" s="1369"/>
      <c r="AS620" s="1369"/>
      <c r="AT620" s="1369"/>
      <c r="AU620" s="1369"/>
      <c r="AV620" s="1369"/>
      <c r="AW620" s="1369"/>
      <c r="AX620" s="1369"/>
      <c r="AY620" s="1369"/>
      <c r="AZ620" s="1369"/>
      <c r="BA620" s="1369"/>
      <c r="BB620" s="1369"/>
      <c r="BC620" s="1369"/>
      <c r="BD620" s="1369"/>
      <c r="BE620" s="1369"/>
      <c r="BF620" s="1369"/>
      <c r="BG620" s="1369"/>
      <c r="BH620" s="1369"/>
      <c r="BI620" s="1369"/>
      <c r="BJ620" s="1369"/>
      <c r="BK620" s="1369"/>
      <c r="BL620" s="1369"/>
      <c r="BM620" s="1369"/>
      <c r="BN620" s="1369"/>
      <c r="BO620" s="1369"/>
      <c r="BP620" s="1369"/>
      <c r="BQ620" s="1369"/>
      <c r="BR620" s="1369"/>
      <c r="BS620" s="1369"/>
      <c r="BT620" s="1369"/>
      <c r="BU620" s="1369"/>
      <c r="BV620" s="1369"/>
      <c r="BW620" s="1369"/>
      <c r="BX620" s="1369"/>
      <c r="BY620" s="1369"/>
      <c r="BZ620" s="1369"/>
    </row>
    <row r="621" spans="1:78" ht="14" hidden="1" outlineLevel="1">
      <c r="A621" s="12"/>
      <c r="B621" s="1"/>
      <c r="C621" s="141" t="str">
        <f>+CLU!E5</f>
        <v>CLU.IND</v>
      </c>
      <c r="D621" s="141" t="str">
        <f>+CLU!E4</f>
        <v>CLU en la Industria</v>
      </c>
      <c r="E621" s="147" t="s">
        <v>99</v>
      </c>
      <c r="F621" s="147" t="s">
        <v>131</v>
      </c>
      <c r="G621" s="63"/>
      <c r="H621" s="129"/>
      <c r="I621" s="129"/>
      <c r="J621" s="129"/>
      <c r="K621" s="129"/>
      <c r="L621" s="129"/>
      <c r="M621" s="129"/>
      <c r="N621" s="129"/>
      <c r="O621" s="129"/>
      <c r="P621" s="129"/>
      <c r="Q621" s="129"/>
      <c r="R621" s="138"/>
      <c r="S621" s="138"/>
      <c r="T621" s="138"/>
      <c r="U621" s="138"/>
      <c r="V621" s="138"/>
      <c r="W621" s="138"/>
      <c r="X621" s="138"/>
      <c r="Y621" s="138"/>
      <c r="Z621" s="138"/>
      <c r="AA621" s="138"/>
      <c r="AB621" s="138"/>
      <c r="AC621" s="138"/>
      <c r="AD621" s="138"/>
      <c r="AE621" s="138"/>
      <c r="AF621" s="138"/>
      <c r="AG621" s="138"/>
      <c r="AH621" s="1369" t="s">
        <v>253</v>
      </c>
      <c r="AI621" s="1369"/>
      <c r="AJ621" s="1369"/>
      <c r="AK621" s="1369"/>
      <c r="AL621" s="1369"/>
      <c r="AM621" s="1369"/>
      <c r="AN621" s="1369"/>
      <c r="AO621" s="1369"/>
      <c r="AP621" s="1369"/>
      <c r="AQ621" s="1369"/>
      <c r="AR621" s="1369"/>
      <c r="AS621" s="1369"/>
      <c r="AT621" s="1369"/>
      <c r="AU621" s="1369"/>
      <c r="AV621" s="1369"/>
      <c r="AW621" s="1369"/>
      <c r="AX621" s="1369"/>
      <c r="AY621" s="1369"/>
      <c r="AZ621" s="1369"/>
      <c r="BA621" s="1369"/>
      <c r="BB621" s="1369"/>
      <c r="BC621" s="1369"/>
      <c r="BD621" s="1369"/>
      <c r="BE621" s="1369"/>
      <c r="BF621" s="1369"/>
      <c r="BG621" s="1369"/>
      <c r="BH621" s="1369"/>
      <c r="BI621" s="1369"/>
      <c r="BJ621" s="1369"/>
      <c r="BK621" s="1369"/>
      <c r="BL621" s="1369"/>
      <c r="BM621" s="1369"/>
      <c r="BN621" s="1369"/>
      <c r="BO621" s="1369"/>
      <c r="BP621" s="1369"/>
      <c r="BQ621" s="1369"/>
      <c r="BR621" s="1369"/>
      <c r="BS621" s="1369"/>
      <c r="BT621" s="1369"/>
      <c r="BU621" s="1369"/>
      <c r="BV621" s="1369"/>
      <c r="BW621" s="1369"/>
      <c r="BX621" s="1369"/>
      <c r="BY621" s="1369"/>
      <c r="BZ621" s="1369"/>
    </row>
    <row r="622" spans="1:78" ht="14" hidden="1" outlineLevel="1">
      <c r="A622" s="12"/>
      <c r="B622" s="1"/>
      <c r="C622" s="141" t="str">
        <f>+CLU!F5</f>
        <v>CLU.CONS</v>
      </c>
      <c r="D622" s="141" t="str">
        <f>+CLU!F4</f>
        <v>CLU en el Sector de la Constucción</v>
      </c>
      <c r="E622" s="147" t="s">
        <v>99</v>
      </c>
      <c r="F622" s="147" t="s">
        <v>131</v>
      </c>
      <c r="G622" s="63"/>
      <c r="H622" s="129"/>
      <c r="I622" s="129"/>
      <c r="J622" s="129"/>
      <c r="K622" s="129"/>
      <c r="L622" s="129"/>
      <c r="M622" s="129"/>
      <c r="N622" s="129"/>
      <c r="O622" s="129"/>
      <c r="P622" s="129"/>
      <c r="Q622" s="129"/>
      <c r="R622" s="138"/>
      <c r="S622" s="138"/>
      <c r="T622" s="138"/>
      <c r="U622" s="138"/>
      <c r="V622" s="138"/>
      <c r="W622" s="138"/>
      <c r="X622" s="138"/>
      <c r="Y622" s="138"/>
      <c r="Z622" s="138"/>
      <c r="AA622" s="138"/>
      <c r="AB622" s="138"/>
      <c r="AC622" s="138"/>
      <c r="AD622" s="138"/>
      <c r="AE622" s="138"/>
      <c r="AF622" s="138"/>
      <c r="AG622" s="138"/>
      <c r="AH622" s="1369" t="s">
        <v>253</v>
      </c>
      <c r="AI622" s="1369"/>
      <c r="AJ622" s="1369"/>
      <c r="AK622" s="1369"/>
      <c r="AL622" s="1369"/>
      <c r="AM622" s="1369"/>
      <c r="AN622" s="1369"/>
      <c r="AO622" s="1369"/>
      <c r="AP622" s="1369"/>
      <c r="AQ622" s="1369"/>
      <c r="AR622" s="1369"/>
      <c r="AS622" s="1369"/>
      <c r="AT622" s="1369"/>
      <c r="AU622" s="1369"/>
      <c r="AV622" s="1369"/>
      <c r="AW622" s="1369"/>
      <c r="AX622" s="1369"/>
      <c r="AY622" s="1369"/>
      <c r="AZ622" s="1369"/>
      <c r="BA622" s="1369"/>
      <c r="BB622" s="1369"/>
      <c r="BC622" s="1369"/>
      <c r="BD622" s="1369"/>
      <c r="BE622" s="1369"/>
      <c r="BF622" s="1369"/>
      <c r="BG622" s="1369"/>
      <c r="BH622" s="1369"/>
      <c r="BI622" s="1369"/>
      <c r="BJ622" s="1369"/>
      <c r="BK622" s="1369"/>
      <c r="BL622" s="1369"/>
      <c r="BM622" s="1369"/>
      <c r="BN622" s="1369"/>
      <c r="BO622" s="1369"/>
      <c r="BP622" s="1369"/>
      <c r="BQ622" s="1369"/>
      <c r="BR622" s="1369"/>
      <c r="BS622" s="1369"/>
      <c r="BT622" s="1369"/>
      <c r="BU622" s="1369"/>
      <c r="BV622" s="1369"/>
      <c r="BW622" s="1369"/>
      <c r="BX622" s="1369"/>
      <c r="BY622" s="1369"/>
      <c r="BZ622" s="1369"/>
    </row>
    <row r="623" spans="1:78" ht="14" hidden="1" outlineLevel="1">
      <c r="A623" s="12"/>
      <c r="B623" s="1"/>
      <c r="C623" s="141" t="str">
        <f>+CLU!G5</f>
        <v>CLU.SER</v>
      </c>
      <c r="D623" s="141" t="str">
        <f>+CLU!G4</f>
        <v>CLU en los Servicios</v>
      </c>
      <c r="E623" s="147" t="s">
        <v>99</v>
      </c>
      <c r="F623" s="147" t="s">
        <v>131</v>
      </c>
      <c r="G623" s="63"/>
      <c r="H623" s="129"/>
      <c r="I623" s="129"/>
      <c r="J623" s="129"/>
      <c r="K623" s="129"/>
      <c r="L623" s="129"/>
      <c r="M623" s="129"/>
      <c r="N623" s="129"/>
      <c r="O623" s="129"/>
      <c r="P623" s="129"/>
      <c r="Q623" s="129"/>
      <c r="R623" s="138"/>
      <c r="S623" s="138"/>
      <c r="T623" s="138"/>
      <c r="U623" s="138"/>
      <c r="V623" s="138"/>
      <c r="W623" s="138"/>
      <c r="X623" s="138"/>
      <c r="Y623" s="138"/>
      <c r="Z623" s="138"/>
      <c r="AA623" s="138"/>
      <c r="AB623" s="138"/>
      <c r="AC623" s="138"/>
      <c r="AD623" s="138"/>
      <c r="AE623" s="138"/>
      <c r="AF623" s="138"/>
      <c r="AG623" s="138"/>
      <c r="AH623" s="1369" t="s">
        <v>253</v>
      </c>
      <c r="AI623" s="1369"/>
      <c r="AJ623" s="1369"/>
      <c r="AK623" s="1369"/>
      <c r="AL623" s="1369"/>
      <c r="AM623" s="1369"/>
      <c r="AN623" s="1369"/>
      <c r="AO623" s="1369"/>
      <c r="AP623" s="1369"/>
      <c r="AQ623" s="1369"/>
      <c r="AR623" s="1369"/>
      <c r="AS623" s="1369"/>
      <c r="AT623" s="1369"/>
      <c r="AU623" s="1369"/>
      <c r="AV623" s="1369"/>
      <c r="AW623" s="1369"/>
      <c r="AX623" s="1369"/>
      <c r="AY623" s="1369"/>
      <c r="AZ623" s="1369"/>
      <c r="BA623" s="1369"/>
      <c r="BB623" s="1369"/>
      <c r="BC623" s="1369"/>
      <c r="BD623" s="1369"/>
      <c r="BE623" s="1369"/>
      <c r="BF623" s="1369"/>
      <c r="BG623" s="1369"/>
      <c r="BH623" s="1369"/>
      <c r="BI623" s="1369"/>
      <c r="BJ623" s="1369"/>
      <c r="BK623" s="1369"/>
      <c r="BL623" s="1369"/>
      <c r="BM623" s="1369"/>
      <c r="BN623" s="1369"/>
      <c r="BO623" s="1369"/>
      <c r="BP623" s="1369"/>
      <c r="BQ623" s="1369"/>
      <c r="BR623" s="1369"/>
      <c r="BS623" s="1369"/>
      <c r="BT623" s="1369"/>
      <c r="BU623" s="1369"/>
      <c r="BV623" s="1369"/>
      <c r="BW623" s="1369"/>
      <c r="BX623" s="1369"/>
      <c r="BY623" s="1369"/>
      <c r="BZ623" s="1369"/>
    </row>
    <row r="624" spans="1:78" ht="14" hidden="1" outlineLevel="1">
      <c r="A624" s="12"/>
      <c r="B624" s="1"/>
      <c r="C624" s="141" t="str">
        <f>+CLU!H5</f>
        <v>CLU.SERDV</v>
      </c>
      <c r="D624" s="141" t="str">
        <f>+CLU!H4</f>
        <v>CLU en los Servicios Destinados a la Venta</v>
      </c>
      <c r="E624" s="147" t="s">
        <v>99</v>
      </c>
      <c r="F624" s="147" t="s">
        <v>131</v>
      </c>
      <c r="G624" s="63"/>
      <c r="H624" s="129"/>
      <c r="I624" s="129"/>
      <c r="J624" s="129"/>
      <c r="K624" s="129"/>
      <c r="L624" s="129"/>
      <c r="M624" s="129"/>
      <c r="N624" s="129"/>
      <c r="O624" s="129"/>
      <c r="P624" s="129"/>
      <c r="Q624" s="129"/>
      <c r="R624" s="138"/>
      <c r="S624" s="138"/>
      <c r="T624" s="138"/>
      <c r="U624" s="138"/>
      <c r="V624" s="138"/>
      <c r="W624" s="138"/>
      <c r="X624" s="138"/>
      <c r="Y624" s="138"/>
      <c r="Z624" s="138"/>
      <c r="AA624" s="138"/>
      <c r="AB624" s="138"/>
      <c r="AC624" s="138"/>
      <c r="AD624" s="138"/>
      <c r="AE624" s="138"/>
      <c r="AF624" s="138"/>
      <c r="AG624" s="138"/>
      <c r="AH624" s="1369" t="s">
        <v>253</v>
      </c>
      <c r="AI624" s="1369"/>
      <c r="AJ624" s="1369"/>
      <c r="AK624" s="1369"/>
      <c r="AL624" s="1369"/>
      <c r="AM624" s="1369"/>
      <c r="AN624" s="1369"/>
      <c r="AO624" s="1369"/>
      <c r="AP624" s="1369"/>
      <c r="AQ624" s="1369"/>
      <c r="AR624" s="1369"/>
      <c r="AS624" s="1369"/>
      <c r="AT624" s="1369"/>
      <c r="AU624" s="1369"/>
      <c r="AV624" s="1369"/>
      <c r="AW624" s="1369"/>
      <c r="AX624" s="1369"/>
      <c r="AY624" s="1369"/>
      <c r="AZ624" s="1369"/>
      <c r="BA624" s="1369"/>
      <c r="BB624" s="1369"/>
      <c r="BC624" s="1369"/>
      <c r="BD624" s="1369"/>
      <c r="BE624" s="1369"/>
      <c r="BF624" s="1369"/>
      <c r="BG624" s="1369"/>
      <c r="BH624" s="1369"/>
      <c r="BI624" s="1369"/>
      <c r="BJ624" s="1369"/>
      <c r="BK624" s="1369"/>
      <c r="BL624" s="1369"/>
      <c r="BM624" s="1369"/>
      <c r="BN624" s="1369"/>
      <c r="BO624" s="1369"/>
      <c r="BP624" s="1369"/>
      <c r="BQ624" s="1369"/>
      <c r="BR624" s="1369"/>
      <c r="BS624" s="1369"/>
      <c r="BT624" s="1369"/>
      <c r="BU624" s="1369"/>
      <c r="BV624" s="1369"/>
      <c r="BW624" s="1369"/>
      <c r="BX624" s="1369"/>
      <c r="BY624" s="1369"/>
      <c r="BZ624" s="1369"/>
    </row>
    <row r="625" spans="1:78" ht="14" hidden="1" outlineLevel="1">
      <c r="A625" s="12"/>
      <c r="B625" s="1"/>
      <c r="C625" s="141" t="str">
        <f>+CLU!I5</f>
        <v>CLU.SERNDV</v>
      </c>
      <c r="D625" s="141" t="str">
        <f>+CLU!I4</f>
        <v>CLU en los Servs. No Destinados a la Venta</v>
      </c>
      <c r="E625" s="147" t="s">
        <v>99</v>
      </c>
      <c r="F625" s="147" t="s">
        <v>131</v>
      </c>
      <c r="G625" s="63"/>
      <c r="H625" s="129"/>
      <c r="I625" s="129"/>
      <c r="J625" s="129"/>
      <c r="K625" s="129"/>
      <c r="L625" s="129"/>
      <c r="M625" s="129"/>
      <c r="N625" s="129"/>
      <c r="O625" s="129"/>
      <c r="P625" s="129"/>
      <c r="Q625" s="129"/>
      <c r="R625" s="138"/>
      <c r="S625" s="138"/>
      <c r="T625" s="138"/>
      <c r="U625" s="138"/>
      <c r="V625" s="138"/>
      <c r="W625" s="138"/>
      <c r="X625" s="138"/>
      <c r="Y625" s="138"/>
      <c r="Z625" s="138"/>
      <c r="AA625" s="138"/>
      <c r="AB625" s="138"/>
      <c r="AC625" s="138"/>
      <c r="AD625" s="138"/>
      <c r="AE625" s="138"/>
      <c r="AF625" s="138"/>
      <c r="AG625" s="138"/>
      <c r="AH625" s="1369" t="s">
        <v>253</v>
      </c>
      <c r="AI625" s="1369"/>
      <c r="AJ625" s="1369"/>
      <c r="AK625" s="1369"/>
      <c r="AL625" s="1369"/>
      <c r="AM625" s="1369"/>
      <c r="AN625" s="1369"/>
      <c r="AO625" s="1369"/>
      <c r="AP625" s="1369"/>
      <c r="AQ625" s="1369"/>
      <c r="AR625" s="1369"/>
      <c r="AS625" s="1369"/>
      <c r="AT625" s="1369"/>
      <c r="AU625" s="1369"/>
      <c r="AV625" s="1369"/>
      <c r="AW625" s="1369"/>
      <c r="AX625" s="1369"/>
      <c r="AY625" s="1369"/>
      <c r="AZ625" s="1369"/>
      <c r="BA625" s="1369"/>
      <c r="BB625" s="1369"/>
      <c r="BC625" s="1369"/>
      <c r="BD625" s="1369"/>
      <c r="BE625" s="1369"/>
      <c r="BF625" s="1369"/>
      <c r="BG625" s="1369"/>
      <c r="BH625" s="1369"/>
      <c r="BI625" s="1369"/>
      <c r="BJ625" s="1369"/>
      <c r="BK625" s="1369"/>
      <c r="BL625" s="1369"/>
      <c r="BM625" s="1369"/>
      <c r="BN625" s="1369"/>
      <c r="BO625" s="1369"/>
      <c r="BP625" s="1369"/>
      <c r="BQ625" s="1369"/>
      <c r="BR625" s="1369"/>
      <c r="BS625" s="1369"/>
      <c r="BT625" s="1369"/>
      <c r="BU625" s="1369"/>
      <c r="BV625" s="1369"/>
      <c r="BW625" s="1369"/>
      <c r="BX625" s="1369"/>
      <c r="BY625" s="1369"/>
      <c r="BZ625" s="1369"/>
    </row>
    <row r="626" spans="1:78" ht="14" hidden="1" outlineLevel="1">
      <c r="A626" s="2"/>
      <c r="B626" s="1"/>
      <c r="C626" s="133"/>
      <c r="D626" s="134"/>
      <c r="E626" s="121"/>
      <c r="F626" s="121"/>
      <c r="G626" s="899"/>
      <c r="H626" s="132"/>
      <c r="I626" s="132"/>
      <c r="J626" s="132"/>
      <c r="K626" s="132"/>
      <c r="L626" s="132"/>
      <c r="M626" s="132"/>
      <c r="N626" s="132"/>
      <c r="O626" s="132"/>
      <c r="P626" s="132"/>
      <c r="Q626" s="132"/>
      <c r="R626" s="132"/>
      <c r="S626" s="132"/>
      <c r="T626" s="132"/>
      <c r="U626" s="132"/>
      <c r="V626" s="132"/>
      <c r="W626" s="132"/>
      <c r="X626" s="132"/>
      <c r="Y626" s="132"/>
      <c r="Z626" s="132"/>
      <c r="AA626" s="132"/>
      <c r="AB626" s="132"/>
      <c r="AC626" s="132"/>
      <c r="AD626" s="132"/>
      <c r="AE626" s="132"/>
      <c r="AF626" s="132"/>
      <c r="AG626" s="132"/>
      <c r="AH626" s="132"/>
      <c r="AI626" s="132"/>
      <c r="AJ626" s="132"/>
      <c r="AK626" s="132"/>
      <c r="AL626" s="132"/>
      <c r="AM626" s="132"/>
      <c r="AN626" s="132"/>
      <c r="AO626" s="132"/>
      <c r="AP626" s="132"/>
      <c r="AQ626" s="132"/>
      <c r="AR626" s="132"/>
      <c r="AS626" s="132"/>
      <c r="AT626" s="132"/>
      <c r="AU626" s="132"/>
      <c r="AV626" s="132"/>
      <c r="AW626" s="132"/>
      <c r="AX626" s="132"/>
      <c r="AY626" s="132"/>
      <c r="AZ626" s="132"/>
      <c r="BA626" s="132"/>
      <c r="BB626" s="132"/>
      <c r="BC626" s="132"/>
      <c r="BD626" s="132"/>
      <c r="BE626" s="132"/>
      <c r="BF626" s="132"/>
      <c r="BG626" s="132"/>
      <c r="BH626" s="132"/>
      <c r="BI626" s="132"/>
    </row>
    <row r="627" spans="1:78" ht="14" collapsed="1">
      <c r="A627" s="2"/>
      <c r="B627" s="1"/>
      <c r="C627" s="133"/>
      <c r="D627" s="134"/>
      <c r="E627" s="121"/>
      <c r="F627" s="121"/>
      <c r="G627" s="899"/>
      <c r="H627" s="132"/>
      <c r="I627" s="132"/>
      <c r="J627" s="132"/>
      <c r="K627" s="132"/>
      <c r="L627" s="132"/>
      <c r="M627" s="132"/>
      <c r="N627" s="132"/>
      <c r="O627" s="132"/>
      <c r="P627" s="132"/>
      <c r="Q627" s="132"/>
      <c r="R627" s="132"/>
      <c r="S627" s="132"/>
      <c r="T627" s="132"/>
      <c r="U627" s="132"/>
      <c r="V627" s="132"/>
      <c r="W627" s="132"/>
      <c r="X627" s="132"/>
      <c r="Y627" s="132"/>
      <c r="Z627" s="132"/>
      <c r="AA627" s="132"/>
      <c r="AB627" s="132"/>
      <c r="AC627" s="132"/>
      <c r="AD627" s="132"/>
      <c r="AE627" s="132"/>
      <c r="AF627" s="132"/>
      <c r="AG627" s="132"/>
      <c r="AH627" s="132"/>
      <c r="AI627" s="132"/>
      <c r="AJ627" s="132"/>
      <c r="AK627" s="132"/>
      <c r="AL627" s="132"/>
      <c r="AM627" s="132"/>
      <c r="AN627" s="132"/>
      <c r="AO627" s="132"/>
      <c r="AP627" s="132"/>
      <c r="AQ627" s="132"/>
      <c r="AR627" s="132"/>
      <c r="AS627" s="132"/>
      <c r="AT627" s="132"/>
      <c r="AU627" s="132"/>
      <c r="AV627" s="132"/>
      <c r="AW627" s="132"/>
      <c r="AX627" s="132"/>
      <c r="AY627" s="132"/>
      <c r="AZ627" s="132"/>
      <c r="BA627" s="132"/>
      <c r="BB627" s="132"/>
      <c r="BC627" s="132"/>
      <c r="BD627" s="132"/>
      <c r="BE627" s="132"/>
      <c r="BF627" s="132"/>
      <c r="BG627" s="132"/>
      <c r="BH627" s="132"/>
      <c r="BI627" s="132"/>
    </row>
    <row r="628" spans="1:78" ht="12.75" customHeight="1">
      <c r="A628" s="124" t="s">
        <v>805</v>
      </c>
      <c r="B628" s="266" t="str">
        <f>+GUCP!B1</f>
        <v>CUADRO 34:    GRADO DE UTILIZACIÓN DE LA CAPACIDAD PRODUCTIVA</v>
      </c>
      <c r="C628" s="268"/>
      <c r="D628" s="267"/>
      <c r="E628" s="267"/>
      <c r="F628" s="267"/>
      <c r="G628" s="267"/>
      <c r="H628" s="267"/>
      <c r="I628" s="267"/>
      <c r="J628" s="267"/>
      <c r="K628" s="267"/>
      <c r="L628" s="267"/>
      <c r="M628" s="267"/>
      <c r="N628" s="267"/>
      <c r="O628" s="267"/>
      <c r="P628" s="267"/>
      <c r="Q628" s="267"/>
      <c r="R628" s="267"/>
      <c r="S628" s="267"/>
      <c r="T628" s="267"/>
      <c r="U628" s="267"/>
      <c r="V628" s="267"/>
      <c r="W628" s="267"/>
      <c r="X628" s="267"/>
      <c r="Y628" s="267"/>
      <c r="Z628" s="267"/>
      <c r="AA628" s="267"/>
      <c r="AB628" s="267"/>
      <c r="AC628" s="267"/>
      <c r="AD628" s="267"/>
      <c r="AE628" s="267"/>
      <c r="AF628" s="267"/>
      <c r="AG628" s="267"/>
      <c r="AH628" s="267"/>
      <c r="AI628" s="267"/>
      <c r="AJ628" s="267"/>
      <c r="AK628" s="267"/>
      <c r="AL628" s="267"/>
      <c r="AM628" s="267"/>
      <c r="AN628" s="267"/>
      <c r="AO628" s="267"/>
      <c r="AP628" s="267"/>
      <c r="AQ628" s="267"/>
      <c r="AR628" s="267"/>
      <c r="AS628" s="267"/>
      <c r="AT628" s="267"/>
      <c r="AU628" s="267"/>
      <c r="AV628" s="267"/>
      <c r="AW628" s="267"/>
      <c r="AX628" s="267"/>
      <c r="AY628" s="267"/>
      <c r="AZ628" s="267"/>
      <c r="BA628" s="267"/>
      <c r="BB628" s="267"/>
      <c r="BC628" s="267"/>
      <c r="BD628" s="267"/>
      <c r="BE628" s="267"/>
      <c r="BF628" s="267"/>
      <c r="BG628" s="267"/>
      <c r="BH628" s="267"/>
      <c r="BI628" s="267"/>
      <c r="BJ628" s="267"/>
      <c r="BK628" s="267"/>
      <c r="BL628" s="267"/>
      <c r="BM628" s="267"/>
      <c r="BN628" s="267"/>
      <c r="BO628" s="267"/>
      <c r="BP628" s="267"/>
      <c r="BQ628" s="267"/>
      <c r="BR628" s="267"/>
      <c r="BS628" s="267"/>
      <c r="BT628" s="267"/>
      <c r="BU628" s="267"/>
      <c r="BV628" s="267"/>
      <c r="BW628" s="267"/>
      <c r="BX628" s="267"/>
      <c r="BY628" s="267"/>
      <c r="BZ628" s="267"/>
    </row>
    <row r="629" spans="1:78" ht="14" hidden="1" outlineLevel="1">
      <c r="A629" s="149"/>
      <c r="B629" s="1"/>
      <c r="C629" s="133"/>
      <c r="D629" s="121"/>
      <c r="E629" s="121"/>
      <c r="F629" s="160"/>
      <c r="G629" s="126"/>
      <c r="H629" s="132"/>
      <c r="I629" s="132"/>
      <c r="J629" s="132"/>
      <c r="K629" s="132"/>
      <c r="L629" s="132"/>
      <c r="M629" s="132"/>
      <c r="N629" s="132"/>
      <c r="O629" s="132"/>
      <c r="P629" s="132"/>
      <c r="Q629" s="132"/>
      <c r="R629" s="132"/>
      <c r="S629" s="132"/>
      <c r="T629" s="132"/>
      <c r="U629" s="132"/>
      <c r="V629" s="132"/>
      <c r="W629" s="132"/>
      <c r="X629" s="132"/>
      <c r="Y629" s="132"/>
      <c r="Z629" s="132"/>
      <c r="AA629" s="132"/>
      <c r="AB629" s="132"/>
      <c r="AC629" s="132"/>
      <c r="AD629" s="132"/>
      <c r="AE629" s="132"/>
      <c r="AF629" s="132"/>
      <c r="AG629" s="132"/>
      <c r="AH629" s="132"/>
      <c r="AI629" s="132"/>
      <c r="AJ629" s="132"/>
      <c r="AK629" s="132"/>
      <c r="AL629" s="132"/>
      <c r="AM629" s="132"/>
      <c r="AN629" s="132"/>
      <c r="AO629" s="132"/>
      <c r="AP629" s="132"/>
      <c r="AQ629" s="132"/>
      <c r="AR629" s="132"/>
      <c r="AS629" s="132"/>
      <c r="AT629" s="132"/>
      <c r="AU629" s="132"/>
      <c r="AV629" s="132"/>
      <c r="AW629" s="132"/>
      <c r="AX629" s="132"/>
      <c r="AY629" s="132"/>
      <c r="AZ629" s="132"/>
      <c r="BA629" s="132"/>
      <c r="BB629" s="132"/>
      <c r="BC629" s="132"/>
      <c r="BD629" s="132"/>
      <c r="BE629" s="132"/>
      <c r="BF629" s="132"/>
      <c r="BG629" s="132"/>
      <c r="BH629" s="132"/>
      <c r="BI629" s="132"/>
    </row>
    <row r="630" spans="1:78" ht="14" hidden="1" outlineLevel="1">
      <c r="A630" s="12"/>
      <c r="B630" s="1"/>
      <c r="C630" s="141" t="str">
        <f>+GUCP!B5</f>
        <v>GUCP</v>
      </c>
      <c r="D630" s="141" t="str">
        <f>+GUCP!B4</f>
        <v>Grado de Utilización de Capacidad Productiva</v>
      </c>
      <c r="E630" s="147" t="s">
        <v>37</v>
      </c>
      <c r="F630" s="147"/>
      <c r="G630" s="63"/>
      <c r="H630" s="129"/>
      <c r="I630" s="129"/>
      <c r="J630" s="129"/>
      <c r="K630" s="129"/>
      <c r="L630" s="129"/>
      <c r="M630" s="129"/>
      <c r="N630" s="129"/>
      <c r="O630" s="129"/>
      <c r="P630" s="129"/>
      <c r="Q630" s="129"/>
      <c r="R630" s="1369" t="s">
        <v>951</v>
      </c>
      <c r="S630" s="1369"/>
      <c r="T630" s="1369"/>
      <c r="U630" s="1369"/>
      <c r="V630" s="1369"/>
      <c r="W630" s="1369"/>
      <c r="X630" s="1369"/>
      <c r="Y630" s="1369"/>
      <c r="Z630" s="1369"/>
      <c r="AA630" s="1369"/>
      <c r="AB630" s="1369"/>
      <c r="AC630" s="1369"/>
      <c r="AD630" s="1369"/>
      <c r="AE630" s="1369"/>
      <c r="AF630" s="1369"/>
      <c r="AG630" s="1369"/>
      <c r="AH630" s="1369"/>
      <c r="AI630" s="1369"/>
      <c r="AJ630" s="1369"/>
      <c r="AK630" s="1369"/>
      <c r="AL630" s="1369"/>
      <c r="AM630" s="1369"/>
      <c r="AN630" s="1369"/>
      <c r="AO630" s="1369"/>
      <c r="AP630" s="1369"/>
      <c r="AQ630" s="1369"/>
      <c r="AR630" s="1369"/>
      <c r="AS630" s="1369"/>
      <c r="AT630" s="1369"/>
      <c r="AU630" s="1369"/>
      <c r="AV630" s="1369"/>
      <c r="AW630" s="1369"/>
      <c r="AX630" s="1369"/>
      <c r="AY630" s="1369"/>
      <c r="AZ630" s="1369"/>
      <c r="BA630" s="1369"/>
      <c r="BB630" s="1369"/>
      <c r="BC630" s="1369"/>
      <c r="BD630" s="1369"/>
      <c r="BE630" s="1369"/>
      <c r="BF630" s="1369"/>
      <c r="BG630" s="1369"/>
      <c r="BH630" s="1369"/>
      <c r="BI630" s="1369"/>
      <c r="BJ630" s="1369"/>
      <c r="BK630" s="1369"/>
      <c r="BL630" s="1369"/>
      <c r="BM630" s="1369"/>
      <c r="BN630" s="1369"/>
      <c r="BO630" s="1369"/>
      <c r="BP630" s="1369"/>
      <c r="BQ630" s="1369"/>
      <c r="BR630" s="1369"/>
      <c r="BS630" s="1369"/>
      <c r="BT630" s="1369"/>
      <c r="BU630" s="1369"/>
      <c r="BV630" s="1369"/>
      <c r="BW630" s="1369"/>
      <c r="BX630" s="1369"/>
      <c r="BY630" s="1369"/>
      <c r="BZ630" s="1369"/>
    </row>
    <row r="631" spans="1:78" ht="14" hidden="1" outlineLevel="1">
      <c r="A631" s="2"/>
      <c r="B631" s="1"/>
      <c r="C631" s="133"/>
      <c r="D631" s="134"/>
      <c r="E631" s="121"/>
      <c r="F631" s="121"/>
      <c r="G631" s="899"/>
      <c r="H631" s="132"/>
      <c r="I631" s="132"/>
      <c r="J631" s="132"/>
      <c r="K631" s="132"/>
      <c r="L631" s="132"/>
      <c r="M631" s="132"/>
      <c r="N631" s="132"/>
      <c r="O631" s="132"/>
      <c r="P631" s="132"/>
      <c r="Q631" s="132"/>
      <c r="R631" s="132"/>
      <c r="S631" s="132"/>
      <c r="T631" s="132"/>
      <c r="U631" s="132"/>
      <c r="V631" s="132"/>
      <c r="W631" s="132"/>
      <c r="X631" s="132"/>
      <c r="Y631" s="132"/>
      <c r="Z631" s="132"/>
      <c r="AA631" s="132"/>
      <c r="AB631" s="132"/>
      <c r="AC631" s="132"/>
      <c r="AD631" s="132"/>
      <c r="AE631" s="132"/>
      <c r="AF631" s="132"/>
      <c r="AG631" s="132"/>
      <c r="AH631" s="132"/>
      <c r="AI631" s="132"/>
      <c r="AJ631" s="132"/>
      <c r="AK631" s="132"/>
      <c r="AL631" s="132"/>
      <c r="AM631" s="132"/>
      <c r="AN631" s="132"/>
      <c r="AO631" s="132"/>
      <c r="AP631" s="132"/>
      <c r="AQ631" s="132"/>
      <c r="AR631" s="132"/>
      <c r="AS631" s="132"/>
      <c r="AT631" s="132"/>
      <c r="AU631" s="132"/>
      <c r="AV631" s="132"/>
      <c r="AW631" s="132"/>
      <c r="AX631" s="132"/>
      <c r="AY631" s="132"/>
      <c r="AZ631" s="132"/>
      <c r="BA631" s="132"/>
      <c r="BB631" s="132"/>
      <c r="BC631" s="132"/>
      <c r="BD631" s="132"/>
      <c r="BE631" s="132"/>
      <c r="BF631" s="132"/>
      <c r="BG631" s="132"/>
      <c r="BH631" s="132"/>
      <c r="BI631" s="132"/>
    </row>
    <row r="632" spans="1:78" ht="14" collapsed="1">
      <c r="A632" s="2"/>
      <c r="B632" s="1"/>
      <c r="C632" s="133"/>
      <c r="D632" s="134"/>
      <c r="E632" s="121"/>
      <c r="F632" s="121"/>
      <c r="G632" s="899"/>
      <c r="H632" s="132"/>
      <c r="I632" s="132"/>
      <c r="J632" s="132"/>
      <c r="K632" s="132"/>
      <c r="L632" s="132"/>
      <c r="M632" s="132"/>
      <c r="N632" s="132"/>
      <c r="O632" s="132"/>
      <c r="P632" s="132"/>
      <c r="Q632" s="132"/>
      <c r="R632" s="132"/>
      <c r="S632" s="132"/>
      <c r="T632" s="132"/>
      <c r="U632" s="132"/>
      <c r="V632" s="132"/>
      <c r="W632" s="132"/>
      <c r="X632" s="132"/>
      <c r="Y632" s="132"/>
      <c r="Z632" s="132"/>
      <c r="AA632" s="132"/>
      <c r="AB632" s="132"/>
      <c r="AC632" s="132"/>
      <c r="AD632" s="132"/>
      <c r="AE632" s="132"/>
      <c r="AF632" s="132"/>
      <c r="AG632" s="132"/>
      <c r="AH632" s="132"/>
      <c r="AI632" s="132"/>
      <c r="AJ632" s="132"/>
      <c r="AK632" s="132"/>
      <c r="AL632" s="132"/>
      <c r="AM632" s="132"/>
      <c r="AN632" s="132"/>
      <c r="AO632" s="132"/>
      <c r="AP632" s="132"/>
      <c r="AQ632" s="132"/>
      <c r="AR632" s="132"/>
      <c r="AS632" s="132"/>
      <c r="AT632" s="132"/>
      <c r="AU632" s="132"/>
      <c r="AV632" s="132"/>
      <c r="AW632" s="132"/>
      <c r="AX632" s="132"/>
      <c r="AY632" s="132"/>
      <c r="AZ632" s="132"/>
      <c r="BA632" s="132"/>
      <c r="BB632" s="132"/>
      <c r="BC632" s="132"/>
      <c r="BD632" s="132"/>
      <c r="BE632" s="132"/>
      <c r="BF632" s="132"/>
      <c r="BG632" s="132"/>
      <c r="BH632" s="132"/>
      <c r="BI632" s="132"/>
    </row>
    <row r="633" spans="1:78" ht="12.75" customHeight="1">
      <c r="A633" s="124" t="s">
        <v>852</v>
      </c>
      <c r="B633" s="266" t="str">
        <f>+EPA!B1</f>
        <v>CUADRO 35:    MERCADO DE TRABAJO (EPA)</v>
      </c>
      <c r="C633" s="268"/>
      <c r="D633" s="267"/>
      <c r="E633" s="267"/>
      <c r="F633" s="267"/>
      <c r="G633" s="267"/>
      <c r="H633" s="267"/>
      <c r="I633" s="267"/>
      <c r="J633" s="267"/>
      <c r="K633" s="267"/>
      <c r="L633" s="267"/>
      <c r="M633" s="267"/>
      <c r="N633" s="267"/>
      <c r="O633" s="267"/>
      <c r="P633" s="267"/>
      <c r="Q633" s="267"/>
      <c r="R633" s="267"/>
      <c r="S633" s="267"/>
      <c r="T633" s="267"/>
      <c r="U633" s="267"/>
      <c r="V633" s="267"/>
      <c r="W633" s="267"/>
      <c r="X633" s="267"/>
      <c r="Y633" s="267"/>
      <c r="Z633" s="267"/>
      <c r="AA633" s="267"/>
      <c r="AB633" s="267"/>
      <c r="AC633" s="267"/>
      <c r="AD633" s="267"/>
      <c r="AE633" s="267"/>
      <c r="AF633" s="267"/>
      <c r="AG633" s="267"/>
      <c r="AH633" s="267"/>
      <c r="AI633" s="267"/>
      <c r="AJ633" s="267"/>
      <c r="AK633" s="267"/>
      <c r="AL633" s="267"/>
      <c r="AM633" s="267"/>
      <c r="AN633" s="267"/>
      <c r="AO633" s="267"/>
      <c r="AP633" s="267"/>
      <c r="AQ633" s="267"/>
      <c r="AR633" s="267"/>
      <c r="AS633" s="267"/>
      <c r="AT633" s="267"/>
      <c r="AU633" s="267"/>
      <c r="AV633" s="267"/>
      <c r="AW633" s="267"/>
      <c r="AX633" s="267"/>
      <c r="AY633" s="267"/>
      <c r="AZ633" s="267"/>
      <c r="BA633" s="267"/>
      <c r="BB633" s="267"/>
      <c r="BC633" s="267"/>
      <c r="BD633" s="267"/>
      <c r="BE633" s="267"/>
      <c r="BF633" s="267"/>
      <c r="BG633" s="267"/>
      <c r="BH633" s="267"/>
      <c r="BI633" s="267"/>
      <c r="BJ633" s="267"/>
      <c r="BK633" s="267"/>
      <c r="BL633" s="267"/>
      <c r="BM633" s="267"/>
      <c r="BN633" s="267"/>
      <c r="BO633" s="267"/>
      <c r="BP633" s="267"/>
      <c r="BQ633" s="267"/>
      <c r="BR633" s="267"/>
      <c r="BS633" s="267"/>
      <c r="BT633" s="267"/>
      <c r="BU633" s="267"/>
      <c r="BV633" s="267"/>
      <c r="BW633" s="267"/>
      <c r="BX633" s="267"/>
      <c r="BY633" s="267"/>
      <c r="BZ633" s="267"/>
    </row>
    <row r="634" spans="1:78" ht="14" hidden="1" outlineLevel="1">
      <c r="A634" s="149"/>
      <c r="B634" s="1"/>
      <c r="C634" s="133"/>
      <c r="D634" s="121"/>
      <c r="E634" s="121"/>
      <c r="F634" s="160"/>
      <c r="G634" s="126"/>
      <c r="H634" s="132"/>
      <c r="I634" s="132"/>
      <c r="J634" s="132"/>
      <c r="K634" s="132"/>
      <c r="L634" s="132"/>
      <c r="M634" s="132"/>
      <c r="N634" s="132"/>
      <c r="O634" s="132"/>
      <c r="P634" s="132"/>
      <c r="Q634" s="132"/>
      <c r="R634" s="132"/>
      <c r="S634" s="132"/>
      <c r="T634" s="132"/>
      <c r="U634" s="132"/>
      <c r="V634" s="132"/>
      <c r="W634" s="132"/>
      <c r="X634" s="132"/>
      <c r="Y634" s="132"/>
      <c r="Z634" s="132"/>
      <c r="AA634" s="132"/>
      <c r="AB634" s="132"/>
      <c r="AC634" s="132"/>
      <c r="AD634" s="132"/>
      <c r="AE634" s="132"/>
      <c r="AF634" s="132"/>
      <c r="AG634" s="132"/>
      <c r="AH634" s="132"/>
      <c r="AI634" s="132"/>
      <c r="AJ634" s="132"/>
      <c r="AK634" s="132"/>
      <c r="AL634" s="132"/>
      <c r="AM634" s="132"/>
      <c r="AN634" s="132"/>
      <c r="AO634" s="132"/>
      <c r="AP634" s="132"/>
      <c r="AQ634" s="132"/>
      <c r="AR634" s="132"/>
      <c r="AS634" s="132"/>
      <c r="AT634" s="132"/>
      <c r="AU634" s="132"/>
      <c r="AV634" s="132"/>
      <c r="AW634" s="132"/>
      <c r="AX634" s="132"/>
      <c r="AY634" s="132"/>
      <c r="AZ634" s="132"/>
      <c r="BA634" s="132"/>
      <c r="BB634" s="132"/>
      <c r="BC634" s="132"/>
      <c r="BD634" s="132"/>
      <c r="BE634" s="132"/>
      <c r="BF634" s="132"/>
      <c r="BG634" s="132"/>
      <c r="BH634" s="132"/>
      <c r="BI634" s="132"/>
    </row>
    <row r="635" spans="1:78" ht="14" hidden="1" outlineLevel="1">
      <c r="A635" s="12"/>
      <c r="B635" s="1"/>
      <c r="C635" s="141" t="str">
        <f>+EPA!B5</f>
        <v>Pob_16ymás_Total</v>
      </c>
      <c r="D635" s="141" t="str">
        <f>+EPA!B4</f>
        <v>Población: total de 16 y más años</v>
      </c>
      <c r="E635" s="147" t="s">
        <v>160</v>
      </c>
      <c r="F635" s="147"/>
      <c r="G635" s="63"/>
      <c r="H635" s="129"/>
      <c r="I635" s="129"/>
      <c r="J635" s="129"/>
      <c r="K635" s="129"/>
      <c r="L635" s="129"/>
      <c r="M635" s="129"/>
      <c r="N635" s="129"/>
      <c r="O635" s="129"/>
      <c r="P635" s="129"/>
      <c r="Q635" s="129"/>
      <c r="R635" s="1369" t="s">
        <v>850</v>
      </c>
      <c r="S635" s="1369"/>
      <c r="T635" s="1369"/>
      <c r="U635" s="1369"/>
      <c r="V635" s="1369"/>
      <c r="W635" s="1369"/>
      <c r="X635" s="1369"/>
      <c r="Y635" s="1369"/>
      <c r="Z635" s="1369"/>
      <c r="AA635" s="1369"/>
      <c r="AB635" s="1369"/>
      <c r="AC635" s="1369"/>
      <c r="AD635" s="1369"/>
      <c r="AE635" s="1369"/>
      <c r="AF635" s="1369"/>
      <c r="AG635" s="1369"/>
      <c r="AH635" s="1369"/>
      <c r="AI635" s="1369"/>
      <c r="AJ635" s="1369"/>
      <c r="AK635" s="1369"/>
      <c r="AL635" s="1369"/>
      <c r="AM635" s="1369"/>
      <c r="AN635" s="1369"/>
      <c r="AO635" s="1369"/>
      <c r="AP635" s="1369"/>
      <c r="AQ635" s="1369"/>
      <c r="AR635" s="1369"/>
      <c r="AS635" s="1369"/>
      <c r="AT635" s="1369"/>
      <c r="AU635" s="1369"/>
      <c r="AV635" s="1369"/>
      <c r="AW635" s="1369"/>
      <c r="AX635" s="1369"/>
      <c r="AY635" s="1369"/>
      <c r="AZ635" s="1369"/>
      <c r="BA635" s="1369"/>
      <c r="BB635" s="1369"/>
      <c r="BC635" s="1369"/>
      <c r="BD635" s="1371" t="s">
        <v>849</v>
      </c>
      <c r="BE635" s="1371"/>
      <c r="BF635" s="1371"/>
      <c r="BG635" s="1371"/>
      <c r="BH635" s="1371"/>
      <c r="BI635" s="1371"/>
      <c r="BJ635" s="1371"/>
      <c r="BK635" s="1371"/>
      <c r="BL635" s="1371"/>
      <c r="BM635" s="1371"/>
      <c r="BN635" s="1371"/>
      <c r="BO635" s="1371"/>
      <c r="BP635" s="1371"/>
      <c r="BQ635" s="1371"/>
      <c r="BR635" s="1371"/>
      <c r="BS635" s="1371"/>
      <c r="BT635" s="1371"/>
      <c r="BU635" s="1371"/>
      <c r="BV635" s="1371"/>
      <c r="BW635" s="1371"/>
      <c r="BX635" s="1371"/>
      <c r="BY635" s="1371"/>
      <c r="BZ635" s="1371"/>
    </row>
    <row r="636" spans="1:78" ht="14" hidden="1" outlineLevel="1">
      <c r="A636" s="12"/>
      <c r="B636" s="1"/>
      <c r="C636" s="141" t="str">
        <f>+EPA!C5</f>
        <v>Pob_16ymás_Hombres</v>
      </c>
      <c r="D636" s="141" t="str">
        <f>+EPA!C4</f>
        <v>Población: hombres de 16 y más años</v>
      </c>
      <c r="E636" s="147" t="s">
        <v>160</v>
      </c>
      <c r="F636" s="147"/>
      <c r="G636" s="63"/>
      <c r="H636" s="129"/>
      <c r="I636" s="129"/>
      <c r="J636" s="129"/>
      <c r="K636" s="129"/>
      <c r="L636" s="129"/>
      <c r="M636" s="129"/>
      <c r="N636" s="129"/>
      <c r="O636" s="129"/>
      <c r="P636" s="129"/>
      <c r="Q636" s="129"/>
      <c r="R636" s="138"/>
      <c r="S636" s="138"/>
      <c r="T636" s="138"/>
      <c r="U636" s="138"/>
      <c r="V636" s="138"/>
      <c r="W636" s="138"/>
      <c r="X636" s="138"/>
      <c r="Y636" s="138"/>
      <c r="Z636" s="138"/>
      <c r="AA636" s="138"/>
      <c r="AB636" s="138"/>
      <c r="AC636" s="138"/>
      <c r="AD636" s="138"/>
      <c r="AE636" s="138"/>
      <c r="AF636" s="138"/>
      <c r="AG636" s="138"/>
      <c r="AH636" s="138"/>
      <c r="AI636" s="138"/>
      <c r="AJ636" s="138"/>
      <c r="AK636" s="138"/>
      <c r="AL636" s="138"/>
      <c r="AM636" s="138"/>
      <c r="AN636" s="138"/>
      <c r="AO636" s="138"/>
      <c r="AP636" s="138"/>
      <c r="AQ636" s="138"/>
      <c r="AR636" s="138"/>
      <c r="AS636" s="138"/>
      <c r="AT636" s="138"/>
      <c r="AU636" s="138"/>
      <c r="AV636" s="138"/>
      <c r="AW636" s="138"/>
      <c r="AX636" s="138"/>
      <c r="AY636" s="138"/>
      <c r="AZ636" s="138"/>
      <c r="BA636" s="138"/>
      <c r="BB636" s="138"/>
      <c r="BC636" s="138"/>
      <c r="BD636" s="1371" t="s">
        <v>849</v>
      </c>
      <c r="BE636" s="1371"/>
      <c r="BF636" s="1371"/>
      <c r="BG636" s="1371"/>
      <c r="BH636" s="1371"/>
      <c r="BI636" s="1371"/>
      <c r="BJ636" s="1371"/>
      <c r="BK636" s="1371"/>
      <c r="BL636" s="1371"/>
      <c r="BM636" s="1371"/>
      <c r="BN636" s="1371"/>
      <c r="BO636" s="1371"/>
      <c r="BP636" s="1371"/>
      <c r="BQ636" s="1371"/>
      <c r="BR636" s="1371"/>
      <c r="BS636" s="1371"/>
      <c r="BT636" s="1371"/>
      <c r="BU636" s="1371"/>
      <c r="BV636" s="1371"/>
      <c r="BW636" s="1371"/>
      <c r="BX636" s="1371"/>
      <c r="BY636" s="1371"/>
      <c r="BZ636" s="1371"/>
    </row>
    <row r="637" spans="1:78" ht="14" hidden="1" outlineLevel="1">
      <c r="A637" s="12"/>
      <c r="B637" s="1"/>
      <c r="C637" s="141" t="str">
        <f>+EPA!D5</f>
        <v>Pob_16ymás_Mujeres</v>
      </c>
      <c r="D637" s="141" t="str">
        <f>+EPA!D4</f>
        <v>Población: mujeres de 16 y más años</v>
      </c>
      <c r="E637" s="147" t="s">
        <v>160</v>
      </c>
      <c r="F637" s="147"/>
      <c r="G637" s="63"/>
      <c r="H637" s="129"/>
      <c r="I637" s="129"/>
      <c r="J637" s="129"/>
      <c r="K637" s="129"/>
      <c r="L637" s="129"/>
      <c r="M637" s="129"/>
      <c r="N637" s="129"/>
      <c r="O637" s="129"/>
      <c r="P637" s="129"/>
      <c r="Q637" s="129"/>
      <c r="R637" s="138"/>
      <c r="S637" s="138"/>
      <c r="T637" s="138"/>
      <c r="U637" s="138"/>
      <c r="V637" s="138"/>
      <c r="W637" s="138"/>
      <c r="X637" s="138"/>
      <c r="Y637" s="138"/>
      <c r="Z637" s="138"/>
      <c r="AA637" s="138"/>
      <c r="AB637" s="138"/>
      <c r="AC637" s="138"/>
      <c r="AD637" s="138"/>
      <c r="AE637" s="138"/>
      <c r="AF637" s="138"/>
      <c r="AG637" s="138"/>
      <c r="AH637" s="138"/>
      <c r="AI637" s="138"/>
      <c r="AJ637" s="138"/>
      <c r="AK637" s="138"/>
      <c r="AL637" s="138"/>
      <c r="AM637" s="138"/>
      <c r="AN637" s="138"/>
      <c r="AO637" s="138"/>
      <c r="AP637" s="138"/>
      <c r="AQ637" s="138"/>
      <c r="AR637" s="138"/>
      <c r="AS637" s="138"/>
      <c r="AT637" s="138"/>
      <c r="AU637" s="138"/>
      <c r="AV637" s="138"/>
      <c r="AW637" s="138"/>
      <c r="AX637" s="138"/>
      <c r="AY637" s="138"/>
      <c r="AZ637" s="138"/>
      <c r="BA637" s="138"/>
      <c r="BB637" s="138"/>
      <c r="BC637" s="138"/>
      <c r="BD637" s="1371" t="s">
        <v>849</v>
      </c>
      <c r="BE637" s="1371"/>
      <c r="BF637" s="1371"/>
      <c r="BG637" s="1371"/>
      <c r="BH637" s="1371"/>
      <c r="BI637" s="1371"/>
      <c r="BJ637" s="1371"/>
      <c r="BK637" s="1371"/>
      <c r="BL637" s="1371"/>
      <c r="BM637" s="1371"/>
      <c r="BN637" s="1371"/>
      <c r="BO637" s="1371"/>
      <c r="BP637" s="1371"/>
      <c r="BQ637" s="1371"/>
      <c r="BR637" s="1371"/>
      <c r="BS637" s="1371"/>
      <c r="BT637" s="1371"/>
      <c r="BU637" s="1371"/>
      <c r="BV637" s="1371"/>
      <c r="BW637" s="1371"/>
      <c r="BX637" s="1371"/>
      <c r="BY637" s="1371"/>
      <c r="BZ637" s="1371"/>
    </row>
    <row r="638" spans="1:78" ht="14" hidden="1" outlineLevel="1">
      <c r="A638" s="12"/>
      <c r="B638" s="1"/>
      <c r="C638" s="141" t="str">
        <f>+EPA!E5</f>
        <v>La_Total</v>
      </c>
      <c r="D638" s="141" t="str">
        <f>+EPA!E4</f>
        <v>Activos: Total</v>
      </c>
      <c r="E638" s="147" t="s">
        <v>160</v>
      </c>
      <c r="F638" s="147"/>
      <c r="G638" s="63"/>
      <c r="H638" s="129"/>
      <c r="I638" s="129"/>
      <c r="J638" s="129"/>
      <c r="K638" s="129"/>
      <c r="L638" s="129"/>
      <c r="M638" s="129"/>
      <c r="N638" s="129"/>
      <c r="O638" s="129"/>
      <c r="P638" s="129"/>
      <c r="Q638" s="129"/>
      <c r="R638" s="1369" t="s">
        <v>850</v>
      </c>
      <c r="S638" s="1369"/>
      <c r="T638" s="1369"/>
      <c r="U638" s="1369"/>
      <c r="V638" s="1369"/>
      <c r="W638" s="1369"/>
      <c r="X638" s="1369"/>
      <c r="Y638" s="1369"/>
      <c r="Z638" s="1369"/>
      <c r="AA638" s="1369"/>
      <c r="AB638" s="1369"/>
      <c r="AC638" s="1369"/>
      <c r="AD638" s="1369"/>
      <c r="AE638" s="1369"/>
      <c r="AF638" s="1369"/>
      <c r="AG638" s="1369"/>
      <c r="AH638" s="1369"/>
      <c r="AI638" s="1369"/>
      <c r="AJ638" s="1369"/>
      <c r="AK638" s="1369"/>
      <c r="AL638" s="1369"/>
      <c r="AM638" s="1369"/>
      <c r="AN638" s="1369"/>
      <c r="AO638" s="1369"/>
      <c r="AP638" s="1369"/>
      <c r="AQ638" s="1369"/>
      <c r="AR638" s="1369"/>
      <c r="AS638" s="1369"/>
      <c r="AT638" s="1369"/>
      <c r="AU638" s="1369"/>
      <c r="AV638" s="1369"/>
      <c r="AW638" s="1369"/>
      <c r="AX638" s="1369"/>
      <c r="AY638" s="1369"/>
      <c r="AZ638" s="1369"/>
      <c r="BA638" s="1369"/>
      <c r="BB638" s="1369"/>
      <c r="BC638" s="1369"/>
      <c r="BD638" s="1371" t="s">
        <v>849</v>
      </c>
      <c r="BE638" s="1371"/>
      <c r="BF638" s="1371"/>
      <c r="BG638" s="1371"/>
      <c r="BH638" s="1371"/>
      <c r="BI638" s="1371"/>
      <c r="BJ638" s="1371"/>
      <c r="BK638" s="1371"/>
      <c r="BL638" s="1371"/>
      <c r="BM638" s="1371"/>
      <c r="BN638" s="1371"/>
      <c r="BO638" s="1371"/>
      <c r="BP638" s="1371"/>
      <c r="BQ638" s="1371"/>
      <c r="BR638" s="1371"/>
      <c r="BS638" s="1371"/>
      <c r="BT638" s="1371"/>
      <c r="BU638" s="1371"/>
      <c r="BV638" s="1371"/>
      <c r="BW638" s="1371"/>
      <c r="BX638" s="1371"/>
      <c r="BY638" s="1371"/>
      <c r="BZ638" s="1371"/>
    </row>
    <row r="639" spans="1:78" ht="14" hidden="1" outlineLevel="1">
      <c r="A639" s="12"/>
      <c r="B639" s="1"/>
      <c r="C639" s="141" t="str">
        <f>+EPA!F5</f>
        <v>La_Hombres</v>
      </c>
      <c r="D639" s="141" t="str">
        <f>+EPA!F4</f>
        <v>Activos: hombres</v>
      </c>
      <c r="E639" s="147" t="s">
        <v>160</v>
      </c>
      <c r="F639" s="147"/>
      <c r="G639" s="63"/>
      <c r="H639" s="129"/>
      <c r="I639" s="129"/>
      <c r="J639" s="129"/>
      <c r="K639" s="129"/>
      <c r="L639" s="129"/>
      <c r="M639" s="129"/>
      <c r="N639" s="129"/>
      <c r="O639" s="129"/>
      <c r="P639" s="129"/>
      <c r="Q639" s="129"/>
      <c r="R639" s="138"/>
      <c r="S639" s="138"/>
      <c r="T639" s="138"/>
      <c r="U639" s="138"/>
      <c r="V639" s="138"/>
      <c r="W639" s="138"/>
      <c r="X639" s="138"/>
      <c r="Y639" s="138"/>
      <c r="Z639" s="138"/>
      <c r="AA639" s="138"/>
      <c r="AB639" s="138"/>
      <c r="AC639" s="138"/>
      <c r="AD639" s="138"/>
      <c r="AE639" s="138"/>
      <c r="AF639" s="138"/>
      <c r="AG639" s="138"/>
      <c r="AH639" s="138"/>
      <c r="AI639" s="138"/>
      <c r="AJ639" s="138"/>
      <c r="AK639" s="138"/>
      <c r="AL639" s="138"/>
      <c r="AM639" s="138"/>
      <c r="AN639" s="138"/>
      <c r="AO639" s="138"/>
      <c r="AP639" s="138"/>
      <c r="AQ639" s="138"/>
      <c r="AR639" s="138"/>
      <c r="AS639" s="138"/>
      <c r="AT639" s="138"/>
      <c r="AU639" s="138"/>
      <c r="AV639" s="138"/>
      <c r="AW639" s="138"/>
      <c r="AX639" s="138"/>
      <c r="AY639" s="138"/>
      <c r="AZ639" s="138"/>
      <c r="BA639" s="138"/>
      <c r="BB639" s="138"/>
      <c r="BC639" s="138"/>
      <c r="BD639" s="1371" t="s">
        <v>849</v>
      </c>
      <c r="BE639" s="1371"/>
      <c r="BF639" s="1371"/>
      <c r="BG639" s="1371"/>
      <c r="BH639" s="1371"/>
      <c r="BI639" s="1371"/>
      <c r="BJ639" s="1371"/>
      <c r="BK639" s="1371"/>
      <c r="BL639" s="1371"/>
      <c r="BM639" s="1371"/>
      <c r="BN639" s="1371"/>
      <c r="BO639" s="1371"/>
      <c r="BP639" s="1371"/>
      <c r="BQ639" s="1371"/>
      <c r="BR639" s="1371"/>
      <c r="BS639" s="1371"/>
      <c r="BT639" s="1371"/>
      <c r="BU639" s="1371"/>
      <c r="BV639" s="1371"/>
      <c r="BW639" s="1371"/>
      <c r="BX639" s="1371"/>
      <c r="BY639" s="1371"/>
      <c r="BZ639" s="1371"/>
    </row>
    <row r="640" spans="1:78" ht="14" hidden="1" outlineLevel="1">
      <c r="A640" s="12"/>
      <c r="B640" s="1"/>
      <c r="C640" s="141" t="str">
        <f>+EPA!G5</f>
        <v>La_Mujeres</v>
      </c>
      <c r="D640" s="141" t="str">
        <f>+EPA!G4</f>
        <v>Activos: mujeres</v>
      </c>
      <c r="E640" s="147" t="s">
        <v>160</v>
      </c>
      <c r="F640" s="147"/>
      <c r="G640" s="63"/>
      <c r="H640" s="129"/>
      <c r="I640" s="129"/>
      <c r="J640" s="129"/>
      <c r="K640" s="129"/>
      <c r="L640" s="129"/>
      <c r="M640" s="129"/>
      <c r="N640" s="129"/>
      <c r="O640" s="129"/>
      <c r="P640" s="129"/>
      <c r="Q640" s="129"/>
      <c r="R640" s="138"/>
      <c r="S640" s="138"/>
      <c r="T640" s="138"/>
      <c r="U640" s="138"/>
      <c r="V640" s="138"/>
      <c r="W640" s="138"/>
      <c r="X640" s="138"/>
      <c r="Y640" s="138"/>
      <c r="Z640" s="138"/>
      <c r="AA640" s="138"/>
      <c r="AB640" s="138"/>
      <c r="AC640" s="138"/>
      <c r="AD640" s="138"/>
      <c r="AE640" s="138"/>
      <c r="AF640" s="138"/>
      <c r="AG640" s="138"/>
      <c r="AH640" s="138"/>
      <c r="AI640" s="138"/>
      <c r="AJ640" s="138"/>
      <c r="AK640" s="138"/>
      <c r="AL640" s="138"/>
      <c r="AM640" s="138"/>
      <c r="AN640" s="138"/>
      <c r="AO640" s="138"/>
      <c r="AP640" s="138"/>
      <c r="AQ640" s="138"/>
      <c r="AR640" s="138"/>
      <c r="AS640" s="138"/>
      <c r="AT640" s="138"/>
      <c r="AU640" s="138"/>
      <c r="AV640" s="138"/>
      <c r="AW640" s="138"/>
      <c r="AX640" s="138"/>
      <c r="AY640" s="138"/>
      <c r="AZ640" s="138"/>
      <c r="BA640" s="138"/>
      <c r="BB640" s="138"/>
      <c r="BC640" s="138"/>
      <c r="BD640" s="1371" t="s">
        <v>849</v>
      </c>
      <c r="BE640" s="1371"/>
      <c r="BF640" s="1371"/>
      <c r="BG640" s="1371"/>
      <c r="BH640" s="1371"/>
      <c r="BI640" s="1371"/>
      <c r="BJ640" s="1371"/>
      <c r="BK640" s="1371"/>
      <c r="BL640" s="1371"/>
      <c r="BM640" s="1371"/>
      <c r="BN640" s="1371"/>
      <c r="BO640" s="1371"/>
      <c r="BP640" s="1371"/>
      <c r="BQ640" s="1371"/>
      <c r="BR640" s="1371"/>
      <c r="BS640" s="1371"/>
      <c r="BT640" s="1371"/>
      <c r="BU640" s="1371"/>
      <c r="BV640" s="1371"/>
      <c r="BW640" s="1371"/>
      <c r="BX640" s="1371"/>
      <c r="BY640" s="1371"/>
      <c r="BZ640" s="1371"/>
    </row>
    <row r="641" spans="1:78" ht="14" hidden="1" outlineLevel="1">
      <c r="A641" s="12"/>
      <c r="B641" s="1"/>
      <c r="C641" s="141" t="str">
        <f>+EPA!H5</f>
        <v>Le_Total</v>
      </c>
      <c r="D641" s="141" t="str">
        <f>+EPA!H4</f>
        <v>Ocupados (empleo): total</v>
      </c>
      <c r="E641" s="147" t="s">
        <v>160</v>
      </c>
      <c r="F641" s="147"/>
      <c r="G641" s="63"/>
      <c r="H641" s="129"/>
      <c r="I641" s="129"/>
      <c r="J641" s="129"/>
      <c r="K641" s="129"/>
      <c r="L641" s="129"/>
      <c r="M641" s="129"/>
      <c r="N641" s="129"/>
      <c r="O641" s="129"/>
      <c r="P641" s="129"/>
      <c r="Q641" s="129"/>
      <c r="R641" s="1369" t="s">
        <v>850</v>
      </c>
      <c r="S641" s="1369"/>
      <c r="T641" s="1369"/>
      <c r="U641" s="1369"/>
      <c r="V641" s="1369"/>
      <c r="W641" s="1369"/>
      <c r="X641" s="1369"/>
      <c r="Y641" s="1369"/>
      <c r="Z641" s="1369"/>
      <c r="AA641" s="1369"/>
      <c r="AB641" s="1369"/>
      <c r="AC641" s="1369"/>
      <c r="AD641" s="1369"/>
      <c r="AE641" s="1369"/>
      <c r="AF641" s="1369"/>
      <c r="AG641" s="1369"/>
      <c r="AH641" s="1369"/>
      <c r="AI641" s="1369"/>
      <c r="AJ641" s="1369"/>
      <c r="AK641" s="1369"/>
      <c r="AL641" s="1369"/>
      <c r="AM641" s="1369"/>
      <c r="AN641" s="1369"/>
      <c r="AO641" s="1369"/>
      <c r="AP641" s="1369"/>
      <c r="AQ641" s="1369"/>
      <c r="AR641" s="1369"/>
      <c r="AS641" s="1369"/>
      <c r="AT641" s="1369"/>
      <c r="AU641" s="1369"/>
      <c r="AV641" s="1369"/>
      <c r="AW641" s="1369"/>
      <c r="AX641" s="1369"/>
      <c r="AY641" s="1369"/>
      <c r="AZ641" s="1369"/>
      <c r="BA641" s="1369"/>
      <c r="BB641" s="1369"/>
      <c r="BC641" s="1369"/>
      <c r="BD641" s="1371" t="s">
        <v>849</v>
      </c>
      <c r="BE641" s="1371"/>
      <c r="BF641" s="1371"/>
      <c r="BG641" s="1371"/>
      <c r="BH641" s="1371"/>
      <c r="BI641" s="1371"/>
      <c r="BJ641" s="1371"/>
      <c r="BK641" s="1371"/>
      <c r="BL641" s="1371"/>
      <c r="BM641" s="1371"/>
      <c r="BN641" s="1371"/>
      <c r="BO641" s="1371"/>
      <c r="BP641" s="1371"/>
      <c r="BQ641" s="1371"/>
      <c r="BR641" s="1371"/>
      <c r="BS641" s="1371"/>
      <c r="BT641" s="1371"/>
      <c r="BU641" s="1371"/>
      <c r="BV641" s="1371"/>
      <c r="BW641" s="1371"/>
      <c r="BX641" s="1371"/>
      <c r="BY641" s="1371"/>
      <c r="BZ641" s="1371"/>
    </row>
    <row r="642" spans="1:78" ht="14" hidden="1" outlineLevel="1">
      <c r="A642" s="12"/>
      <c r="B642" s="1"/>
      <c r="C642" s="141" t="str">
        <f>+EPA!I5</f>
        <v>Le_Hombres</v>
      </c>
      <c r="D642" s="141" t="str">
        <f>+EPA!I4</f>
        <v>Ocupados (empleo): hombres</v>
      </c>
      <c r="E642" s="147" t="s">
        <v>160</v>
      </c>
      <c r="F642" s="147"/>
      <c r="G642" s="63"/>
      <c r="H642" s="129"/>
      <c r="I642" s="129"/>
      <c r="J642" s="129"/>
      <c r="K642" s="129"/>
      <c r="L642" s="129"/>
      <c r="M642" s="129"/>
      <c r="N642" s="129"/>
      <c r="O642" s="129"/>
      <c r="P642" s="129"/>
      <c r="Q642" s="129"/>
      <c r="R642" s="138"/>
      <c r="S642" s="138"/>
      <c r="T642" s="138"/>
      <c r="U642" s="138"/>
      <c r="V642" s="138"/>
      <c r="W642" s="138"/>
      <c r="X642" s="138"/>
      <c r="Y642" s="138"/>
      <c r="Z642" s="138"/>
      <c r="AA642" s="138"/>
      <c r="AB642" s="138"/>
      <c r="AC642" s="138"/>
      <c r="AD642" s="138"/>
      <c r="AE642" s="138"/>
      <c r="AF642" s="138"/>
      <c r="AG642" s="138"/>
      <c r="AH642" s="138"/>
      <c r="AI642" s="138"/>
      <c r="AJ642" s="138"/>
      <c r="AK642" s="138"/>
      <c r="AL642" s="138"/>
      <c r="AM642" s="138"/>
      <c r="AN642" s="138"/>
      <c r="AO642" s="138"/>
      <c r="AP642" s="138"/>
      <c r="AQ642" s="138"/>
      <c r="AR642" s="138"/>
      <c r="AS642" s="138"/>
      <c r="AT642" s="138"/>
      <c r="AU642" s="138"/>
      <c r="AV642" s="138"/>
      <c r="AW642" s="138"/>
      <c r="AX642" s="138"/>
      <c r="AY642" s="138"/>
      <c r="AZ642" s="138"/>
      <c r="BA642" s="138"/>
      <c r="BB642" s="138"/>
      <c r="BC642" s="138"/>
      <c r="BD642" s="1371" t="s">
        <v>849</v>
      </c>
      <c r="BE642" s="1371"/>
      <c r="BF642" s="1371"/>
      <c r="BG642" s="1371"/>
      <c r="BH642" s="1371"/>
      <c r="BI642" s="1371"/>
      <c r="BJ642" s="1371"/>
      <c r="BK642" s="1371"/>
      <c r="BL642" s="1371"/>
      <c r="BM642" s="1371"/>
      <c r="BN642" s="1371"/>
      <c r="BO642" s="1371"/>
      <c r="BP642" s="1371"/>
      <c r="BQ642" s="1371"/>
      <c r="BR642" s="1371"/>
      <c r="BS642" s="1371"/>
      <c r="BT642" s="1371"/>
      <c r="BU642" s="1371"/>
      <c r="BV642" s="1371"/>
      <c r="BW642" s="1371"/>
      <c r="BX642" s="1371"/>
      <c r="BY642" s="1371"/>
      <c r="BZ642" s="1371"/>
    </row>
    <row r="643" spans="1:78" ht="14" hidden="1" outlineLevel="1">
      <c r="A643" s="12"/>
      <c r="B643" s="1"/>
      <c r="C643" s="141" t="str">
        <f>+EPA!J5</f>
        <v>Le_Mujeres</v>
      </c>
      <c r="D643" s="141" t="str">
        <f>+EPA!J4</f>
        <v>Ocupados (empleo): mujeres</v>
      </c>
      <c r="E643" s="147" t="s">
        <v>160</v>
      </c>
      <c r="F643" s="147"/>
      <c r="G643" s="63"/>
      <c r="H643" s="129"/>
      <c r="I643" s="129"/>
      <c r="J643" s="129"/>
      <c r="K643" s="129"/>
      <c r="L643" s="129"/>
      <c r="M643" s="129"/>
      <c r="N643" s="129"/>
      <c r="O643" s="129"/>
      <c r="P643" s="129"/>
      <c r="Q643" s="129"/>
      <c r="R643" s="138"/>
      <c r="S643" s="138"/>
      <c r="T643" s="138"/>
      <c r="U643" s="138"/>
      <c r="V643" s="138"/>
      <c r="W643" s="138"/>
      <c r="X643" s="138"/>
      <c r="Y643" s="138"/>
      <c r="Z643" s="138"/>
      <c r="AA643" s="138"/>
      <c r="AB643" s="138"/>
      <c r="AC643" s="138"/>
      <c r="AD643" s="138"/>
      <c r="AE643" s="138"/>
      <c r="AF643" s="138"/>
      <c r="AG643" s="138"/>
      <c r="AH643" s="138"/>
      <c r="AI643" s="138"/>
      <c r="AJ643" s="138"/>
      <c r="AK643" s="138"/>
      <c r="AL643" s="138"/>
      <c r="AM643" s="138"/>
      <c r="AN643" s="138"/>
      <c r="AO643" s="138"/>
      <c r="AP643" s="138"/>
      <c r="AQ643" s="138"/>
      <c r="AR643" s="138"/>
      <c r="AS643" s="138"/>
      <c r="AT643" s="138"/>
      <c r="AU643" s="138"/>
      <c r="AV643" s="138"/>
      <c r="AW643" s="138"/>
      <c r="AX643" s="138"/>
      <c r="AY643" s="138"/>
      <c r="AZ643" s="138"/>
      <c r="BA643" s="138"/>
      <c r="BB643" s="138"/>
      <c r="BC643" s="138"/>
      <c r="BD643" s="1371" t="s">
        <v>849</v>
      </c>
      <c r="BE643" s="1371"/>
      <c r="BF643" s="1371"/>
      <c r="BG643" s="1371"/>
      <c r="BH643" s="1371"/>
      <c r="BI643" s="1371"/>
      <c r="BJ643" s="1371"/>
      <c r="BK643" s="1371"/>
      <c r="BL643" s="1371"/>
      <c r="BM643" s="1371"/>
      <c r="BN643" s="1371"/>
      <c r="BO643" s="1371"/>
      <c r="BP643" s="1371"/>
      <c r="BQ643" s="1371"/>
      <c r="BR643" s="1371"/>
      <c r="BS643" s="1371"/>
      <c r="BT643" s="1371"/>
      <c r="BU643" s="1371"/>
      <c r="BV643" s="1371"/>
      <c r="BW643" s="1371"/>
      <c r="BX643" s="1371"/>
      <c r="BY643" s="1371"/>
      <c r="BZ643" s="1371"/>
    </row>
    <row r="644" spans="1:78" ht="14" hidden="1" outlineLevel="1">
      <c r="A644" s="12"/>
      <c r="B644" s="1"/>
      <c r="C644" s="141" t="str">
        <f>+EPA!K5</f>
        <v>Lu_Total</v>
      </c>
      <c r="D644" s="141" t="str">
        <f>+EPA!K4</f>
        <v>Parados: total</v>
      </c>
      <c r="E644" s="147" t="s">
        <v>160</v>
      </c>
      <c r="F644" s="147"/>
      <c r="G644" s="63"/>
      <c r="H644" s="129"/>
      <c r="I644" s="129"/>
      <c r="J644" s="129"/>
      <c r="K644" s="129"/>
      <c r="L644" s="129"/>
      <c r="M644" s="129"/>
      <c r="N644" s="129"/>
      <c r="O644" s="129"/>
      <c r="P644" s="129"/>
      <c r="Q644" s="129"/>
      <c r="R644" s="1369" t="s">
        <v>850</v>
      </c>
      <c r="S644" s="1369"/>
      <c r="T644" s="1369"/>
      <c r="U644" s="1369"/>
      <c r="V644" s="1369"/>
      <c r="W644" s="1369"/>
      <c r="X644" s="1369"/>
      <c r="Y644" s="1369"/>
      <c r="Z644" s="1369"/>
      <c r="AA644" s="1369"/>
      <c r="AB644" s="1369"/>
      <c r="AC644" s="1369"/>
      <c r="AD644" s="1369"/>
      <c r="AE644" s="1369"/>
      <c r="AF644" s="1369"/>
      <c r="AG644" s="1369"/>
      <c r="AH644" s="1369"/>
      <c r="AI644" s="1369"/>
      <c r="AJ644" s="1369"/>
      <c r="AK644" s="1369"/>
      <c r="AL644" s="1369"/>
      <c r="AM644" s="1369"/>
      <c r="AN644" s="1369"/>
      <c r="AO644" s="1369"/>
      <c r="AP644" s="1369"/>
      <c r="AQ644" s="1369"/>
      <c r="AR644" s="1369"/>
      <c r="AS644" s="1369"/>
      <c r="AT644" s="1369"/>
      <c r="AU644" s="1369"/>
      <c r="AV644" s="1369"/>
      <c r="AW644" s="1369"/>
      <c r="AX644" s="1369"/>
      <c r="AY644" s="1369"/>
      <c r="AZ644" s="1369"/>
      <c r="BA644" s="1369"/>
      <c r="BB644" s="1369"/>
      <c r="BC644" s="1369"/>
      <c r="BD644" s="1371" t="s">
        <v>849</v>
      </c>
      <c r="BE644" s="1371"/>
      <c r="BF644" s="1371"/>
      <c r="BG644" s="1371"/>
      <c r="BH644" s="1371"/>
      <c r="BI644" s="1371"/>
      <c r="BJ644" s="1371"/>
      <c r="BK644" s="1371"/>
      <c r="BL644" s="1371"/>
      <c r="BM644" s="1371"/>
      <c r="BN644" s="1371"/>
      <c r="BO644" s="1371"/>
      <c r="BP644" s="1371"/>
      <c r="BQ644" s="1371"/>
      <c r="BR644" s="1371"/>
      <c r="BS644" s="1371"/>
      <c r="BT644" s="1371"/>
      <c r="BU644" s="1371"/>
      <c r="BV644" s="1371"/>
      <c r="BW644" s="1371"/>
      <c r="BX644" s="1371"/>
      <c r="BY644" s="1371"/>
      <c r="BZ644" s="1371"/>
    </row>
    <row r="645" spans="1:78" ht="14" hidden="1" outlineLevel="1">
      <c r="A645" s="12"/>
      <c r="B645" s="1"/>
      <c r="C645" s="141" t="str">
        <f>+EPA!L5</f>
        <v>Lu_Hombres</v>
      </c>
      <c r="D645" s="141" t="str">
        <f>+EPA!L4</f>
        <v>Parados: hombres</v>
      </c>
      <c r="E645" s="147" t="s">
        <v>160</v>
      </c>
      <c r="F645" s="147"/>
      <c r="G645" s="63"/>
      <c r="H645" s="129"/>
      <c r="I645" s="129"/>
      <c r="J645" s="129"/>
      <c r="K645" s="129"/>
      <c r="L645" s="129"/>
      <c r="M645" s="129"/>
      <c r="N645" s="129"/>
      <c r="O645" s="129"/>
      <c r="P645" s="129"/>
      <c r="Q645" s="129"/>
      <c r="R645" s="138"/>
      <c r="S645" s="138"/>
      <c r="T645" s="138"/>
      <c r="U645" s="138"/>
      <c r="V645" s="138"/>
      <c r="W645" s="138"/>
      <c r="X645" s="138"/>
      <c r="Y645" s="138"/>
      <c r="Z645" s="138"/>
      <c r="AA645" s="138"/>
      <c r="AB645" s="138"/>
      <c r="AC645" s="138"/>
      <c r="AD645" s="138"/>
      <c r="AE645" s="138"/>
      <c r="AF645" s="138"/>
      <c r="AG645" s="138"/>
      <c r="AH645" s="138"/>
      <c r="AI645" s="138"/>
      <c r="AJ645" s="138"/>
      <c r="AK645" s="138"/>
      <c r="AL645" s="138"/>
      <c r="AM645" s="138"/>
      <c r="AN645" s="138"/>
      <c r="AO645" s="138"/>
      <c r="AP645" s="138"/>
      <c r="AQ645" s="138"/>
      <c r="AR645" s="138"/>
      <c r="AS645" s="138"/>
      <c r="AT645" s="138"/>
      <c r="AU645" s="138"/>
      <c r="AV645" s="138"/>
      <c r="AW645" s="138"/>
      <c r="AX645" s="138"/>
      <c r="AY645" s="138"/>
      <c r="AZ645" s="138"/>
      <c r="BA645" s="138"/>
      <c r="BB645" s="138"/>
      <c r="BC645" s="138"/>
      <c r="BD645" s="1371" t="s">
        <v>849</v>
      </c>
      <c r="BE645" s="1371"/>
      <c r="BF645" s="1371"/>
      <c r="BG645" s="1371"/>
      <c r="BH645" s="1371"/>
      <c r="BI645" s="1371"/>
      <c r="BJ645" s="1371"/>
      <c r="BK645" s="1371"/>
      <c r="BL645" s="1371"/>
      <c r="BM645" s="1371"/>
      <c r="BN645" s="1371"/>
      <c r="BO645" s="1371"/>
      <c r="BP645" s="1371"/>
      <c r="BQ645" s="1371"/>
      <c r="BR645" s="1371"/>
      <c r="BS645" s="1371"/>
      <c r="BT645" s="1371"/>
      <c r="BU645" s="1371"/>
      <c r="BV645" s="1371"/>
      <c r="BW645" s="1371"/>
      <c r="BX645" s="1371"/>
      <c r="BY645" s="1371"/>
      <c r="BZ645" s="1371"/>
    </row>
    <row r="646" spans="1:78" ht="14" hidden="1" outlineLevel="1">
      <c r="A646" s="12"/>
      <c r="B646" s="1"/>
      <c r="C646" s="141" t="str">
        <f>+EPA!M5</f>
        <v>Lu_Mujeres</v>
      </c>
      <c r="D646" s="141" t="str">
        <f>+EPA!M4</f>
        <v>Parados: mujeres</v>
      </c>
      <c r="E646" s="147" t="s">
        <v>160</v>
      </c>
      <c r="F646" s="147"/>
      <c r="G646" s="63"/>
      <c r="H646" s="129"/>
      <c r="I646" s="129"/>
      <c r="J646" s="129"/>
      <c r="K646" s="129"/>
      <c r="L646" s="129"/>
      <c r="M646" s="129"/>
      <c r="N646" s="129"/>
      <c r="O646" s="129"/>
      <c r="P646" s="129"/>
      <c r="Q646" s="129"/>
      <c r="R646" s="138"/>
      <c r="S646" s="138"/>
      <c r="T646" s="138"/>
      <c r="U646" s="138"/>
      <c r="V646" s="138"/>
      <c r="W646" s="138"/>
      <c r="X646" s="138"/>
      <c r="Y646" s="138"/>
      <c r="Z646" s="138"/>
      <c r="AA646" s="138"/>
      <c r="AB646" s="138"/>
      <c r="AC646" s="138"/>
      <c r="AD646" s="138"/>
      <c r="AE646" s="138"/>
      <c r="AF646" s="138"/>
      <c r="AG646" s="138"/>
      <c r="AH646" s="138"/>
      <c r="AI646" s="138"/>
      <c r="AJ646" s="138"/>
      <c r="AK646" s="138"/>
      <c r="AL646" s="138"/>
      <c r="AM646" s="138"/>
      <c r="AN646" s="138"/>
      <c r="AO646" s="138"/>
      <c r="AP646" s="138"/>
      <c r="AQ646" s="138"/>
      <c r="AR646" s="138"/>
      <c r="AS646" s="138"/>
      <c r="AT646" s="138"/>
      <c r="AU646" s="138"/>
      <c r="AV646" s="138"/>
      <c r="AW646" s="138"/>
      <c r="AX646" s="138"/>
      <c r="AY646" s="138"/>
      <c r="AZ646" s="138"/>
      <c r="BA646" s="138"/>
      <c r="BB646" s="138"/>
      <c r="BC646" s="138"/>
      <c r="BD646" s="1371" t="s">
        <v>854</v>
      </c>
      <c r="BE646" s="1371"/>
      <c r="BF646" s="1371"/>
      <c r="BG646" s="1371"/>
      <c r="BH646" s="1371"/>
      <c r="BI646" s="1371"/>
      <c r="BJ646" s="1371"/>
      <c r="BK646" s="1371"/>
      <c r="BL646" s="1371"/>
      <c r="BM646" s="1371"/>
      <c r="BN646" s="1371"/>
      <c r="BO646" s="1371"/>
      <c r="BP646" s="1371"/>
      <c r="BQ646" s="1371"/>
      <c r="BR646" s="1371"/>
      <c r="BS646" s="1371"/>
      <c r="BT646" s="1371"/>
      <c r="BU646" s="1371"/>
      <c r="BV646" s="1371"/>
      <c r="BW646" s="1371"/>
      <c r="BX646" s="1371"/>
      <c r="BY646" s="1371"/>
      <c r="BZ646" s="1371"/>
    </row>
    <row r="647" spans="1:78" ht="14" hidden="1" outlineLevel="1">
      <c r="A647" s="12"/>
      <c r="B647" s="1"/>
      <c r="C647" s="141" t="str">
        <f>+EPA!N5</f>
        <v>a</v>
      </c>
      <c r="D647" s="141" t="str">
        <f>+EPA!N4</f>
        <v>Tasa de actividad: total</v>
      </c>
      <c r="E647" s="147" t="s">
        <v>37</v>
      </c>
      <c r="F647" s="147"/>
      <c r="G647" s="63"/>
      <c r="H647" s="129"/>
      <c r="I647" s="129"/>
      <c r="J647" s="129"/>
      <c r="K647" s="129"/>
      <c r="L647" s="129"/>
      <c r="M647" s="129"/>
      <c r="N647" s="129"/>
      <c r="O647" s="129"/>
      <c r="P647" s="129"/>
      <c r="Q647" s="129"/>
      <c r="R647" s="1369" t="s">
        <v>850</v>
      </c>
      <c r="S647" s="1369"/>
      <c r="T647" s="1369"/>
      <c r="U647" s="1369"/>
      <c r="V647" s="1369"/>
      <c r="W647" s="1369"/>
      <c r="X647" s="1369"/>
      <c r="Y647" s="1369"/>
      <c r="Z647" s="1369"/>
      <c r="AA647" s="1369"/>
      <c r="AB647" s="1369"/>
      <c r="AC647" s="1369"/>
      <c r="AD647" s="1369"/>
      <c r="AE647" s="1369"/>
      <c r="AF647" s="1369"/>
      <c r="AG647" s="1369"/>
      <c r="AH647" s="1369"/>
      <c r="AI647" s="1369"/>
      <c r="AJ647" s="1369"/>
      <c r="AK647" s="1369"/>
      <c r="AL647" s="1369"/>
      <c r="AM647" s="1369"/>
      <c r="AN647" s="1369"/>
      <c r="AO647" s="1369"/>
      <c r="AP647" s="1369"/>
      <c r="AQ647" s="1369"/>
      <c r="AR647" s="1369"/>
      <c r="AS647" s="1369"/>
      <c r="AT647" s="1369"/>
      <c r="AU647" s="1369"/>
      <c r="AV647" s="1369"/>
      <c r="AW647" s="1369"/>
      <c r="AX647" s="1369"/>
      <c r="AY647" s="1369"/>
      <c r="AZ647" s="1369"/>
      <c r="BA647" s="1369"/>
      <c r="BB647" s="1369"/>
      <c r="BC647" s="1369"/>
      <c r="BD647" s="1371" t="s">
        <v>854</v>
      </c>
      <c r="BE647" s="1371"/>
      <c r="BF647" s="1371"/>
      <c r="BG647" s="1371"/>
      <c r="BH647" s="1371"/>
      <c r="BI647" s="1371"/>
      <c r="BJ647" s="1371"/>
      <c r="BK647" s="1371"/>
      <c r="BL647" s="1371"/>
      <c r="BM647" s="1371"/>
      <c r="BN647" s="1371"/>
      <c r="BO647" s="1371"/>
      <c r="BP647" s="1371"/>
      <c r="BQ647" s="1371"/>
      <c r="BR647" s="1371"/>
      <c r="BS647" s="1371"/>
      <c r="BT647" s="1371"/>
      <c r="BU647" s="1371"/>
      <c r="BV647" s="1371"/>
      <c r="BW647" s="1371"/>
      <c r="BX647" s="1371"/>
      <c r="BY647" s="1371"/>
      <c r="BZ647" s="1371"/>
    </row>
    <row r="648" spans="1:78" ht="14" hidden="1" outlineLevel="1">
      <c r="A648" s="12"/>
      <c r="B648" s="1"/>
      <c r="C648" s="141" t="str">
        <f>+EPA!O5</f>
        <v>a_Hombres</v>
      </c>
      <c r="D648" s="141" t="str">
        <f>+EPA!O4</f>
        <v>Tasa de actividad: hombres</v>
      </c>
      <c r="E648" s="147" t="s">
        <v>37</v>
      </c>
      <c r="F648" s="147"/>
      <c r="G648" s="63"/>
      <c r="H648" s="129"/>
      <c r="I648" s="129"/>
      <c r="J648" s="129"/>
      <c r="K648" s="129"/>
      <c r="L648" s="129"/>
      <c r="M648" s="129"/>
      <c r="N648" s="129"/>
      <c r="O648" s="129"/>
      <c r="P648" s="129"/>
      <c r="Q648" s="129"/>
      <c r="R648" s="1369" t="s">
        <v>850</v>
      </c>
      <c r="S648" s="1369"/>
      <c r="T648" s="1369"/>
      <c r="U648" s="1369"/>
      <c r="V648" s="1369"/>
      <c r="W648" s="1369"/>
      <c r="X648" s="1369"/>
      <c r="Y648" s="1369"/>
      <c r="Z648" s="1369"/>
      <c r="AA648" s="1369"/>
      <c r="AB648" s="1369"/>
      <c r="AC648" s="1369"/>
      <c r="AD648" s="1369"/>
      <c r="AE648" s="1369"/>
      <c r="AF648" s="1369"/>
      <c r="AG648" s="1369"/>
      <c r="AH648" s="1369"/>
      <c r="AI648" s="1369"/>
      <c r="AJ648" s="1369"/>
      <c r="AK648" s="1369"/>
      <c r="AL648" s="1369"/>
      <c r="AM648" s="1369"/>
      <c r="AN648" s="1369"/>
      <c r="AO648" s="1369"/>
      <c r="AP648" s="1369"/>
      <c r="AQ648" s="1369"/>
      <c r="AR648" s="1369"/>
      <c r="AS648" s="1369"/>
      <c r="AT648" s="1369"/>
      <c r="AU648" s="1369"/>
      <c r="AV648" s="1369"/>
      <c r="AW648" s="1369"/>
      <c r="AX648" s="1369"/>
      <c r="AY648" s="1369"/>
      <c r="AZ648" s="1369"/>
      <c r="BA648" s="1369"/>
      <c r="BB648" s="1369"/>
      <c r="BC648" s="1369"/>
      <c r="BD648" s="1371" t="s">
        <v>854</v>
      </c>
      <c r="BE648" s="1371"/>
      <c r="BF648" s="1371"/>
      <c r="BG648" s="1371"/>
      <c r="BH648" s="1371"/>
      <c r="BI648" s="1371"/>
      <c r="BJ648" s="1371"/>
      <c r="BK648" s="1371"/>
      <c r="BL648" s="1371"/>
      <c r="BM648" s="1371"/>
      <c r="BN648" s="1371"/>
      <c r="BO648" s="1371"/>
      <c r="BP648" s="1371"/>
      <c r="BQ648" s="1371"/>
      <c r="BR648" s="1371"/>
      <c r="BS648" s="1371"/>
      <c r="BT648" s="1371"/>
      <c r="BU648" s="1371"/>
      <c r="BV648" s="1371"/>
      <c r="BW648" s="1371"/>
      <c r="BX648" s="1371"/>
      <c r="BY648" s="1371"/>
      <c r="BZ648" s="1371"/>
    </row>
    <row r="649" spans="1:78" ht="14" hidden="1" outlineLevel="1">
      <c r="A649" s="12"/>
      <c r="B649" s="1"/>
      <c r="C649" s="141" t="str">
        <f>+EPA!P5</f>
        <v>a_Mujeres</v>
      </c>
      <c r="D649" s="141" t="str">
        <f>+EPA!P4</f>
        <v>Tasa de acticidad: mujeres</v>
      </c>
      <c r="E649" s="147" t="s">
        <v>37</v>
      </c>
      <c r="F649" s="147"/>
      <c r="G649" s="63"/>
      <c r="H649" s="129"/>
      <c r="I649" s="129"/>
      <c r="J649" s="129"/>
      <c r="K649" s="129"/>
      <c r="L649" s="129"/>
      <c r="M649" s="129"/>
      <c r="N649" s="129"/>
      <c r="O649" s="129"/>
      <c r="P649" s="129"/>
      <c r="Q649" s="129"/>
      <c r="R649" s="1369" t="s">
        <v>850</v>
      </c>
      <c r="S649" s="1369"/>
      <c r="T649" s="1369"/>
      <c r="U649" s="1369"/>
      <c r="V649" s="1369"/>
      <c r="W649" s="1369"/>
      <c r="X649" s="1369"/>
      <c r="Y649" s="1369"/>
      <c r="Z649" s="1369"/>
      <c r="AA649" s="1369"/>
      <c r="AB649" s="1369"/>
      <c r="AC649" s="1369"/>
      <c r="AD649" s="1369"/>
      <c r="AE649" s="1369"/>
      <c r="AF649" s="1369"/>
      <c r="AG649" s="1369"/>
      <c r="AH649" s="1369"/>
      <c r="AI649" s="1369"/>
      <c r="AJ649" s="1369"/>
      <c r="AK649" s="1369"/>
      <c r="AL649" s="1369"/>
      <c r="AM649" s="1369"/>
      <c r="AN649" s="1369"/>
      <c r="AO649" s="1369"/>
      <c r="AP649" s="1369"/>
      <c r="AQ649" s="1369"/>
      <c r="AR649" s="1369"/>
      <c r="AS649" s="1369"/>
      <c r="AT649" s="1369"/>
      <c r="AU649" s="1369"/>
      <c r="AV649" s="1369"/>
      <c r="AW649" s="1369"/>
      <c r="AX649" s="1369"/>
      <c r="AY649" s="1369"/>
      <c r="AZ649" s="1369"/>
      <c r="BA649" s="1369"/>
      <c r="BB649" s="1369"/>
      <c r="BC649" s="1369"/>
      <c r="BD649" s="1371" t="s">
        <v>854</v>
      </c>
      <c r="BE649" s="1371"/>
      <c r="BF649" s="1371"/>
      <c r="BG649" s="1371"/>
      <c r="BH649" s="1371"/>
      <c r="BI649" s="1371"/>
      <c r="BJ649" s="1371"/>
      <c r="BK649" s="1371"/>
      <c r="BL649" s="1371"/>
      <c r="BM649" s="1371"/>
      <c r="BN649" s="1371"/>
      <c r="BO649" s="1371"/>
      <c r="BP649" s="1371"/>
      <c r="BQ649" s="1371"/>
      <c r="BR649" s="1371"/>
      <c r="BS649" s="1371"/>
      <c r="BT649" s="1371"/>
      <c r="BU649" s="1371"/>
      <c r="BV649" s="1371"/>
      <c r="BW649" s="1371"/>
      <c r="BX649" s="1371"/>
      <c r="BY649" s="1371"/>
      <c r="BZ649" s="1371"/>
    </row>
    <row r="650" spans="1:78" ht="14" hidden="1" outlineLevel="1">
      <c r="A650" s="12"/>
      <c r="B650" s="1"/>
      <c r="C650" s="141" t="str">
        <f>+EPA!Q5</f>
        <v>e</v>
      </c>
      <c r="D650" s="141" t="str">
        <f>+EPA!Q4</f>
        <v>Tasa de cupación (empleo): total</v>
      </c>
      <c r="E650" s="147" t="s">
        <v>37</v>
      </c>
      <c r="F650" s="147"/>
      <c r="G650" s="63"/>
      <c r="H650" s="129"/>
      <c r="I650" s="129"/>
      <c r="J650" s="129"/>
      <c r="K650" s="129"/>
      <c r="L650" s="129"/>
      <c r="M650" s="129"/>
      <c r="N650" s="129"/>
      <c r="O650" s="129"/>
      <c r="P650" s="129"/>
      <c r="Q650" s="129"/>
      <c r="R650" s="1369" t="s">
        <v>850</v>
      </c>
      <c r="S650" s="1369"/>
      <c r="T650" s="1369"/>
      <c r="U650" s="1369"/>
      <c r="V650" s="1369"/>
      <c r="W650" s="1369"/>
      <c r="X650" s="1369"/>
      <c r="Y650" s="1369"/>
      <c r="Z650" s="1369"/>
      <c r="AA650" s="1369"/>
      <c r="AB650" s="1369"/>
      <c r="AC650" s="1369"/>
      <c r="AD650" s="1369"/>
      <c r="AE650" s="1369"/>
      <c r="AF650" s="1369"/>
      <c r="AG650" s="1369"/>
      <c r="AH650" s="1369"/>
      <c r="AI650" s="1369"/>
      <c r="AJ650" s="1369"/>
      <c r="AK650" s="1369"/>
      <c r="AL650" s="1369"/>
      <c r="AM650" s="1369"/>
      <c r="AN650" s="1369"/>
      <c r="AO650" s="1369"/>
      <c r="AP650" s="1369"/>
      <c r="AQ650" s="1369"/>
      <c r="AR650" s="1369"/>
      <c r="AS650" s="1369"/>
      <c r="AT650" s="1369"/>
      <c r="AU650" s="1369"/>
      <c r="AV650" s="1369"/>
      <c r="AW650" s="1369"/>
      <c r="AX650" s="1369"/>
      <c r="AY650" s="1369"/>
      <c r="AZ650" s="1369"/>
      <c r="BA650" s="1369"/>
      <c r="BB650" s="1369"/>
      <c r="BC650" s="1369"/>
      <c r="BD650" s="1371" t="s">
        <v>854</v>
      </c>
      <c r="BE650" s="1371"/>
      <c r="BF650" s="1371"/>
      <c r="BG650" s="1371"/>
      <c r="BH650" s="1371"/>
      <c r="BI650" s="1371"/>
      <c r="BJ650" s="1371"/>
      <c r="BK650" s="1371"/>
      <c r="BL650" s="1371"/>
      <c r="BM650" s="1371"/>
      <c r="BN650" s="1371"/>
      <c r="BO650" s="1371"/>
      <c r="BP650" s="1371"/>
      <c r="BQ650" s="1371"/>
      <c r="BR650" s="1371"/>
      <c r="BS650" s="1371"/>
      <c r="BT650" s="1371"/>
      <c r="BU650" s="1371"/>
      <c r="BV650" s="1371"/>
      <c r="BW650" s="1371"/>
      <c r="BX650" s="1371"/>
      <c r="BY650" s="1371"/>
      <c r="BZ650" s="1371"/>
    </row>
    <row r="651" spans="1:78" ht="14" hidden="1" outlineLevel="1">
      <c r="A651" s="12"/>
      <c r="B651" s="1"/>
      <c r="C651" s="141" t="str">
        <f>+EPA!R5</f>
        <v>e_Hombres</v>
      </c>
      <c r="D651" s="141" t="str">
        <f>+EPA!R4</f>
        <v>Tasa de cupación (empleo): hombres</v>
      </c>
      <c r="E651" s="147" t="s">
        <v>37</v>
      </c>
      <c r="F651" s="147"/>
      <c r="G651" s="63"/>
      <c r="H651" s="129"/>
      <c r="I651" s="129"/>
      <c r="J651" s="129"/>
      <c r="K651" s="129"/>
      <c r="L651" s="129"/>
      <c r="M651" s="129"/>
      <c r="N651" s="129"/>
      <c r="O651" s="129"/>
      <c r="P651" s="129"/>
      <c r="Q651" s="129"/>
      <c r="R651" s="138"/>
      <c r="S651" s="138"/>
      <c r="T651" s="138"/>
      <c r="U651" s="138"/>
      <c r="V651" s="138"/>
      <c r="W651" s="138"/>
      <c r="X651" s="138"/>
      <c r="Y651" s="138"/>
      <c r="Z651" s="138"/>
      <c r="AA651" s="138"/>
      <c r="AB651" s="138"/>
      <c r="AC651" s="138"/>
      <c r="AD651" s="138"/>
      <c r="AE651" s="138"/>
      <c r="AF651" s="138"/>
      <c r="AG651" s="138"/>
      <c r="AH651" s="138"/>
      <c r="AI651" s="138"/>
      <c r="AJ651" s="138"/>
      <c r="AK651" s="138"/>
      <c r="AL651" s="138"/>
      <c r="AM651" s="138"/>
      <c r="AN651" s="138"/>
      <c r="AO651" s="138"/>
      <c r="AP651" s="138"/>
      <c r="AQ651" s="138"/>
      <c r="AR651" s="138"/>
      <c r="AS651" s="138"/>
      <c r="AT651" s="138"/>
      <c r="AU651" s="138"/>
      <c r="AV651" s="138"/>
      <c r="AW651" s="138"/>
      <c r="AX651" s="138"/>
      <c r="AY651" s="138"/>
      <c r="AZ651" s="138"/>
      <c r="BA651" s="138"/>
      <c r="BB651" s="138"/>
      <c r="BC651" s="138"/>
      <c r="BD651" s="1371" t="s">
        <v>854</v>
      </c>
      <c r="BE651" s="1371"/>
      <c r="BF651" s="1371"/>
      <c r="BG651" s="1371"/>
      <c r="BH651" s="1371"/>
      <c r="BI651" s="1371"/>
      <c r="BJ651" s="1371"/>
      <c r="BK651" s="1371"/>
      <c r="BL651" s="1371"/>
      <c r="BM651" s="1371"/>
      <c r="BN651" s="1371"/>
      <c r="BO651" s="1371"/>
      <c r="BP651" s="1371"/>
      <c r="BQ651" s="1371"/>
      <c r="BR651" s="1371"/>
      <c r="BS651" s="1371"/>
      <c r="BT651" s="1371"/>
      <c r="BU651" s="1371"/>
      <c r="BV651" s="1371"/>
      <c r="BW651" s="1371"/>
      <c r="BX651" s="1371"/>
      <c r="BY651" s="1371"/>
      <c r="BZ651" s="1371"/>
    </row>
    <row r="652" spans="1:78" ht="14" hidden="1" outlineLevel="1">
      <c r="A652" s="12"/>
      <c r="B652" s="1"/>
      <c r="C652" s="141" t="str">
        <f>+EPA!S5</f>
        <v>e_Mujeres</v>
      </c>
      <c r="D652" s="141" t="str">
        <f>+EPA!S4</f>
        <v>Tasa de cupación: mujeres</v>
      </c>
      <c r="E652" s="147" t="s">
        <v>37</v>
      </c>
      <c r="F652" s="147"/>
      <c r="G652" s="63"/>
      <c r="H652" s="129"/>
      <c r="I652" s="129"/>
      <c r="J652" s="129"/>
      <c r="K652" s="129"/>
      <c r="L652" s="129"/>
      <c r="M652" s="129"/>
      <c r="N652" s="129"/>
      <c r="O652" s="129"/>
      <c r="P652" s="129"/>
      <c r="Q652" s="129"/>
      <c r="R652" s="138"/>
      <c r="S652" s="138"/>
      <c r="T652" s="138"/>
      <c r="U652" s="138"/>
      <c r="V652" s="138"/>
      <c r="W652" s="138"/>
      <c r="X652" s="138"/>
      <c r="Y652" s="138"/>
      <c r="Z652" s="138"/>
      <c r="AA652" s="138"/>
      <c r="AB652" s="138"/>
      <c r="AC652" s="138"/>
      <c r="AD652" s="138"/>
      <c r="AE652" s="138"/>
      <c r="AF652" s="138"/>
      <c r="AG652" s="138"/>
      <c r="AH652" s="138"/>
      <c r="AI652" s="138"/>
      <c r="AJ652" s="138"/>
      <c r="AK652" s="138"/>
      <c r="AL652" s="138"/>
      <c r="AM652" s="138"/>
      <c r="AN652" s="138"/>
      <c r="AO652" s="138"/>
      <c r="AP652" s="138"/>
      <c r="AQ652" s="138"/>
      <c r="AR652" s="138"/>
      <c r="AS652" s="138"/>
      <c r="AT652" s="138"/>
      <c r="AU652" s="138"/>
      <c r="AV652" s="138"/>
      <c r="AW652" s="138"/>
      <c r="AX652" s="138"/>
      <c r="AY652" s="138"/>
      <c r="AZ652" s="138"/>
      <c r="BA652" s="138"/>
      <c r="BB652" s="138"/>
      <c r="BC652" s="138"/>
      <c r="BD652" s="1371" t="s">
        <v>854</v>
      </c>
      <c r="BE652" s="1371"/>
      <c r="BF652" s="1371"/>
      <c r="BG652" s="1371"/>
      <c r="BH652" s="1371"/>
      <c r="BI652" s="1371"/>
      <c r="BJ652" s="1371"/>
      <c r="BK652" s="1371"/>
      <c r="BL652" s="1371"/>
      <c r="BM652" s="1371"/>
      <c r="BN652" s="1371"/>
      <c r="BO652" s="1371"/>
      <c r="BP652" s="1371"/>
      <c r="BQ652" s="1371"/>
      <c r="BR652" s="1371"/>
      <c r="BS652" s="1371"/>
      <c r="BT652" s="1371"/>
      <c r="BU652" s="1371"/>
      <c r="BV652" s="1371"/>
      <c r="BW652" s="1371"/>
      <c r="BX652" s="1371"/>
      <c r="BY652" s="1371"/>
      <c r="BZ652" s="1371"/>
    </row>
    <row r="653" spans="1:78" ht="14" hidden="1" outlineLevel="1">
      <c r="A653" s="12"/>
      <c r="B653" s="1"/>
      <c r="C653" s="141" t="str">
        <f>+EPA!T5</f>
        <v>u</v>
      </c>
      <c r="D653" s="141" t="str">
        <f>+EPA!T4</f>
        <v>Tasa de paro: total</v>
      </c>
      <c r="E653" s="147" t="s">
        <v>37</v>
      </c>
      <c r="F653" s="147"/>
      <c r="G653" s="63"/>
      <c r="H653" s="129"/>
      <c r="I653" s="129"/>
      <c r="J653" s="129"/>
      <c r="K653" s="129"/>
      <c r="L653" s="129"/>
      <c r="M653" s="129"/>
      <c r="N653" s="129"/>
      <c r="O653" s="129"/>
      <c r="P653" s="129"/>
      <c r="Q653" s="129"/>
      <c r="R653" s="138"/>
      <c r="S653" s="138"/>
      <c r="T653" s="138"/>
      <c r="U653" s="138"/>
      <c r="V653" s="138"/>
      <c r="W653" s="138"/>
      <c r="X653" s="138"/>
      <c r="Y653" s="138"/>
      <c r="Z653" s="138"/>
      <c r="AA653" s="138"/>
      <c r="AB653" s="138"/>
      <c r="AC653" s="138"/>
      <c r="AD653" s="138"/>
      <c r="AE653" s="138"/>
      <c r="AF653" s="138"/>
      <c r="AG653" s="138"/>
      <c r="AH653" s="138"/>
      <c r="AI653" s="138"/>
      <c r="AJ653" s="138"/>
      <c r="AK653" s="138"/>
      <c r="AL653" s="138"/>
      <c r="AM653" s="138"/>
      <c r="AN653" s="138"/>
      <c r="AO653" s="138"/>
      <c r="AP653" s="138"/>
      <c r="AQ653" s="138"/>
      <c r="AR653" s="138"/>
      <c r="AS653" s="138"/>
      <c r="AT653" s="138"/>
      <c r="AU653" s="138"/>
      <c r="AV653" s="138"/>
      <c r="AW653" s="138"/>
      <c r="AX653" s="138"/>
      <c r="AY653" s="138"/>
      <c r="AZ653" s="138"/>
      <c r="BA653" s="138"/>
      <c r="BB653" s="138"/>
      <c r="BC653" s="138"/>
      <c r="BD653" s="1371" t="s">
        <v>854</v>
      </c>
      <c r="BE653" s="1371"/>
      <c r="BF653" s="1371"/>
      <c r="BG653" s="1371"/>
      <c r="BH653" s="1371"/>
      <c r="BI653" s="1371"/>
      <c r="BJ653" s="1371"/>
      <c r="BK653" s="1371"/>
      <c r="BL653" s="1371"/>
      <c r="BM653" s="1371"/>
      <c r="BN653" s="1371"/>
      <c r="BO653" s="1371"/>
      <c r="BP653" s="1371"/>
      <c r="BQ653" s="1371"/>
      <c r="BR653" s="1371"/>
      <c r="BS653" s="1371"/>
      <c r="BT653" s="1371"/>
      <c r="BU653" s="1371"/>
      <c r="BV653" s="1371"/>
      <c r="BW653" s="1371"/>
      <c r="BX653" s="1371"/>
      <c r="BY653" s="1371"/>
      <c r="BZ653" s="1371"/>
    </row>
    <row r="654" spans="1:78" ht="14" hidden="1" outlineLevel="1">
      <c r="A654" s="12"/>
      <c r="B654" s="1"/>
      <c r="C654" s="141" t="str">
        <f>+EPA!U5</f>
        <v>u_Hombres</v>
      </c>
      <c r="D654" s="141" t="str">
        <f>+EPA!U4</f>
        <v>Tasa de paro: hombres</v>
      </c>
      <c r="E654" s="147" t="s">
        <v>37</v>
      </c>
      <c r="F654" s="147"/>
      <c r="G654" s="63"/>
      <c r="H654" s="129"/>
      <c r="I654" s="129"/>
      <c r="J654" s="129"/>
      <c r="K654" s="129"/>
      <c r="L654" s="129"/>
      <c r="M654" s="129"/>
      <c r="N654" s="129"/>
      <c r="O654" s="129"/>
      <c r="P654" s="129"/>
      <c r="Q654" s="129"/>
      <c r="R654" s="138"/>
      <c r="S654" s="138"/>
      <c r="T654" s="138"/>
      <c r="U654" s="138"/>
      <c r="V654" s="138"/>
      <c r="W654" s="138"/>
      <c r="X654" s="138"/>
      <c r="Y654" s="138"/>
      <c r="Z654" s="138"/>
      <c r="AA654" s="138"/>
      <c r="AB654" s="138"/>
      <c r="AC654" s="138"/>
      <c r="AD654" s="138"/>
      <c r="AE654" s="138"/>
      <c r="AF654" s="138"/>
      <c r="AG654" s="138"/>
      <c r="AH654" s="138"/>
      <c r="AI654" s="138"/>
      <c r="AJ654" s="138"/>
      <c r="AK654" s="138"/>
      <c r="AL654" s="138"/>
      <c r="AM654" s="138"/>
      <c r="AN654" s="138"/>
      <c r="AO654" s="138"/>
      <c r="AP654" s="138"/>
      <c r="AQ654" s="138"/>
      <c r="AR654" s="138"/>
      <c r="AS654" s="138"/>
      <c r="AT654" s="138"/>
      <c r="AU654" s="138"/>
      <c r="AV654" s="138"/>
      <c r="AW654" s="138"/>
      <c r="AX654" s="138"/>
      <c r="AY654" s="138"/>
      <c r="AZ654" s="138"/>
      <c r="BA654" s="138"/>
      <c r="BB654" s="138"/>
      <c r="BC654" s="138"/>
      <c r="BD654" s="1371" t="s">
        <v>854</v>
      </c>
      <c r="BE654" s="1371"/>
      <c r="BF654" s="1371"/>
      <c r="BG654" s="1371"/>
      <c r="BH654" s="1371"/>
      <c r="BI654" s="1371"/>
      <c r="BJ654" s="1371"/>
      <c r="BK654" s="1371"/>
      <c r="BL654" s="1371"/>
      <c r="BM654" s="1371"/>
      <c r="BN654" s="1371"/>
      <c r="BO654" s="1371"/>
      <c r="BP654" s="1371"/>
      <c r="BQ654" s="1371"/>
      <c r="BR654" s="1371"/>
      <c r="BS654" s="1371"/>
      <c r="BT654" s="1371"/>
      <c r="BU654" s="1371"/>
      <c r="BV654" s="1371"/>
      <c r="BW654" s="1371"/>
      <c r="BX654" s="1371"/>
      <c r="BY654" s="1371"/>
      <c r="BZ654" s="1371"/>
    </row>
    <row r="655" spans="1:78" ht="14" hidden="1" outlineLevel="1">
      <c r="A655" s="12"/>
      <c r="B655" s="1"/>
      <c r="C655" s="141" t="str">
        <f>+EPA!V5</f>
        <v>u_Mujeres</v>
      </c>
      <c r="D655" s="141" t="str">
        <f>+EPA!V4</f>
        <v>Tasa de paro: mujeres</v>
      </c>
      <c r="E655" s="147" t="s">
        <v>37</v>
      </c>
      <c r="F655" s="147"/>
      <c r="G655" s="63"/>
      <c r="H655" s="129"/>
      <c r="I655" s="129"/>
      <c r="J655" s="129"/>
      <c r="K655" s="129"/>
      <c r="L655" s="129"/>
      <c r="M655" s="129"/>
      <c r="N655" s="129"/>
      <c r="O655" s="129"/>
      <c r="P655" s="129"/>
      <c r="Q655" s="129"/>
      <c r="R655" s="138"/>
      <c r="S655" s="138"/>
      <c r="T655" s="138"/>
      <c r="U655" s="138"/>
      <c r="V655" s="138"/>
      <c r="W655" s="138"/>
      <c r="X655" s="138"/>
      <c r="Y655" s="138"/>
      <c r="Z655" s="138"/>
      <c r="AA655" s="138"/>
      <c r="AB655" s="138"/>
      <c r="AC655" s="138"/>
      <c r="AD655" s="138"/>
      <c r="AE655" s="138"/>
      <c r="AF655" s="138"/>
      <c r="AG655" s="138"/>
      <c r="AH655" s="138"/>
      <c r="AI655" s="138"/>
      <c r="AJ655" s="138"/>
      <c r="AK655" s="138"/>
      <c r="AL655" s="138"/>
      <c r="AM655" s="138"/>
      <c r="AN655" s="138"/>
      <c r="AO655" s="138"/>
      <c r="AP655" s="138"/>
      <c r="AQ655" s="138"/>
      <c r="AR655" s="138"/>
      <c r="AS655" s="138"/>
      <c r="AT655" s="138"/>
      <c r="AU655" s="138"/>
      <c r="AV655" s="138"/>
      <c r="AW655" s="138"/>
      <c r="AX655" s="138"/>
      <c r="AY655" s="138"/>
      <c r="AZ655" s="138"/>
      <c r="BA655" s="138"/>
      <c r="BB655" s="138"/>
      <c r="BC655" s="138"/>
      <c r="BD655" s="1371" t="s">
        <v>854</v>
      </c>
      <c r="BE655" s="1371"/>
      <c r="BF655" s="1371"/>
      <c r="BG655" s="1371"/>
      <c r="BH655" s="1371"/>
      <c r="BI655" s="1371"/>
      <c r="BJ655" s="1371"/>
      <c r="BK655" s="1371"/>
      <c r="BL655" s="1371"/>
      <c r="BM655" s="1371"/>
      <c r="BN655" s="1371"/>
      <c r="BO655" s="1371"/>
      <c r="BP655" s="1371"/>
      <c r="BQ655" s="1371"/>
      <c r="BR655" s="1371"/>
      <c r="BS655" s="1371"/>
      <c r="BT655" s="1371"/>
      <c r="BU655" s="1371"/>
      <c r="BV655" s="1371"/>
      <c r="BW655" s="1371"/>
      <c r="BX655" s="1371"/>
      <c r="BY655" s="1371"/>
      <c r="BZ655" s="1371"/>
    </row>
    <row r="656" spans="1:78" ht="14" hidden="1" outlineLevel="1">
      <c r="A656" s="12"/>
      <c r="B656" s="1"/>
      <c r="E656" s="147"/>
      <c r="F656" s="147"/>
      <c r="G656" s="63"/>
      <c r="H656" s="129"/>
      <c r="I656" s="129"/>
      <c r="J656" s="129"/>
      <c r="K656" s="129"/>
      <c r="L656" s="129"/>
      <c r="M656" s="129"/>
      <c r="N656" s="129"/>
      <c r="O656" s="129"/>
      <c r="P656" s="129"/>
      <c r="Q656" s="129"/>
      <c r="R656" s="138"/>
      <c r="S656" s="138"/>
      <c r="T656" s="138"/>
      <c r="U656" s="138"/>
      <c r="V656" s="138"/>
      <c r="W656" s="138"/>
      <c r="X656" s="138"/>
      <c r="Y656" s="138"/>
      <c r="Z656" s="138"/>
      <c r="AA656" s="138"/>
      <c r="AB656" s="138"/>
      <c r="AC656" s="138"/>
      <c r="AD656" s="138"/>
      <c r="AE656" s="138"/>
      <c r="AF656" s="138"/>
      <c r="AG656" s="138"/>
      <c r="AH656" s="138"/>
      <c r="AI656" s="138"/>
      <c r="AJ656" s="138"/>
      <c r="AK656" s="138"/>
      <c r="AL656" s="138"/>
      <c r="AM656" s="138"/>
      <c r="AN656" s="138"/>
      <c r="AO656" s="138"/>
      <c r="AP656" s="138"/>
      <c r="AQ656" s="138"/>
      <c r="AR656" s="138"/>
      <c r="AS656" s="138"/>
      <c r="AT656" s="138"/>
      <c r="AU656" s="138"/>
      <c r="AV656" s="138"/>
      <c r="AW656" s="138"/>
      <c r="AX656" s="138"/>
      <c r="AY656" s="138"/>
      <c r="AZ656" s="138"/>
      <c r="BA656" s="138"/>
      <c r="BB656" s="138"/>
      <c r="BC656" s="138"/>
      <c r="BD656" s="138"/>
      <c r="BE656" s="138"/>
      <c r="BF656" s="138"/>
      <c r="BG656" s="138"/>
      <c r="BH656" s="138"/>
      <c r="BI656" s="138"/>
      <c r="BJ656" s="138"/>
      <c r="BK656" s="138"/>
      <c r="BL656" s="138"/>
      <c r="BM656" s="138"/>
      <c r="BN656" s="138"/>
      <c r="BO656" s="138"/>
      <c r="BP656" s="138"/>
      <c r="BQ656" s="138"/>
      <c r="BR656" s="138"/>
      <c r="BS656" s="138"/>
      <c r="BT656" s="138"/>
      <c r="BU656" s="138"/>
      <c r="BV656" s="138"/>
      <c r="BW656" s="138"/>
      <c r="BX656" s="138"/>
      <c r="BY656" s="138"/>
      <c r="BZ656" s="138"/>
    </row>
    <row r="657" spans="1:78" ht="14" hidden="1" outlineLevel="1">
      <c r="A657" s="2"/>
      <c r="B657" s="1"/>
      <c r="E657" s="121"/>
      <c r="F657" s="121"/>
      <c r="G657" s="899"/>
      <c r="H657" s="132"/>
      <c r="I657" s="132"/>
      <c r="J657" s="132"/>
      <c r="K657" s="132"/>
      <c r="L657" s="132"/>
      <c r="M657" s="132"/>
      <c r="N657" s="132"/>
      <c r="O657" s="132"/>
      <c r="P657" s="132"/>
      <c r="Q657" s="132"/>
      <c r="R657" s="138"/>
      <c r="S657" s="138"/>
      <c r="T657" s="138"/>
      <c r="U657" s="138"/>
      <c r="V657" s="138"/>
      <c r="W657" s="138"/>
      <c r="X657" s="138"/>
      <c r="Y657" s="138"/>
      <c r="Z657" s="138"/>
      <c r="AA657" s="138"/>
      <c r="AB657" s="138"/>
      <c r="AC657" s="138"/>
      <c r="AD657" s="138"/>
      <c r="AE657" s="138"/>
      <c r="AF657" s="138"/>
      <c r="AG657" s="138"/>
      <c r="AH657" s="138"/>
      <c r="AI657" s="138"/>
      <c r="AJ657" s="138"/>
      <c r="AK657" s="138"/>
      <c r="AL657" s="138"/>
      <c r="AM657" s="138"/>
      <c r="AN657" s="138"/>
      <c r="AO657" s="138"/>
      <c r="AP657" s="138"/>
      <c r="AQ657" s="138"/>
      <c r="AR657" s="138"/>
      <c r="AS657" s="138"/>
      <c r="AT657" s="138"/>
      <c r="AU657" s="138"/>
      <c r="AV657" s="138"/>
      <c r="AW657" s="138"/>
      <c r="AX657" s="138"/>
      <c r="AY657" s="138"/>
      <c r="AZ657" s="138"/>
      <c r="BA657" s="138"/>
      <c r="BB657" s="138"/>
      <c r="BC657" s="138"/>
      <c r="BD657" s="138"/>
      <c r="BE657" s="138"/>
      <c r="BF657" s="138"/>
      <c r="BG657" s="138"/>
      <c r="BH657" s="138"/>
      <c r="BI657" s="138"/>
      <c r="BJ657" s="138"/>
      <c r="BK657" s="138"/>
      <c r="BL657" s="138"/>
      <c r="BM657" s="138"/>
      <c r="BN657" s="138"/>
      <c r="BO657" s="138"/>
      <c r="BP657" s="138"/>
      <c r="BQ657" s="138"/>
      <c r="BR657" s="138"/>
      <c r="BS657" s="138"/>
      <c r="BT657" s="138"/>
      <c r="BU657" s="138"/>
      <c r="BV657" s="138"/>
      <c r="BW657" s="138"/>
      <c r="BX657" s="138"/>
      <c r="BY657" s="138"/>
      <c r="BZ657" s="138"/>
    </row>
    <row r="658" spans="1:78" ht="14" collapsed="1">
      <c r="A658" s="2"/>
      <c r="B658" s="1"/>
      <c r="E658" s="121"/>
      <c r="F658" s="121"/>
      <c r="G658" s="899"/>
      <c r="H658" s="132"/>
      <c r="I658" s="132"/>
      <c r="J658" s="132"/>
      <c r="K658" s="132"/>
      <c r="L658" s="132"/>
      <c r="M658" s="132"/>
      <c r="N658" s="132"/>
      <c r="O658" s="132"/>
      <c r="P658" s="132"/>
      <c r="Q658" s="132"/>
      <c r="R658" s="138"/>
      <c r="S658" s="138"/>
      <c r="T658" s="138"/>
      <c r="U658" s="138"/>
      <c r="V658" s="138"/>
      <c r="W658" s="138"/>
      <c r="X658" s="138"/>
      <c r="Y658" s="138"/>
      <c r="Z658" s="138"/>
      <c r="AA658" s="138"/>
      <c r="AB658" s="138"/>
      <c r="AC658" s="138"/>
      <c r="AD658" s="138"/>
      <c r="AE658" s="138"/>
      <c r="AF658" s="138"/>
      <c r="AG658" s="138"/>
      <c r="AH658" s="138"/>
      <c r="AI658" s="138"/>
      <c r="AJ658" s="138"/>
      <c r="AK658" s="138"/>
      <c r="AL658" s="138"/>
      <c r="AM658" s="138"/>
      <c r="AN658" s="138"/>
      <c r="AO658" s="138"/>
      <c r="AP658" s="138"/>
      <c r="AQ658" s="138"/>
      <c r="AR658" s="138"/>
      <c r="AS658" s="138"/>
      <c r="AT658" s="138"/>
      <c r="AU658" s="138"/>
      <c r="AV658" s="138"/>
      <c r="AW658" s="138"/>
      <c r="AX658" s="138"/>
      <c r="AY658" s="138"/>
      <c r="AZ658" s="138"/>
      <c r="BA658" s="138"/>
      <c r="BB658" s="138"/>
      <c r="BC658" s="138"/>
      <c r="BD658" s="138"/>
      <c r="BE658" s="138"/>
      <c r="BF658" s="138"/>
      <c r="BG658" s="138"/>
      <c r="BH658" s="138"/>
      <c r="BI658" s="138"/>
      <c r="BJ658" s="138"/>
      <c r="BK658" s="138"/>
      <c r="BL658" s="138"/>
      <c r="BM658" s="138"/>
      <c r="BN658" s="138"/>
      <c r="BO658" s="138"/>
      <c r="BP658" s="138"/>
      <c r="BQ658" s="138"/>
      <c r="BR658" s="138"/>
      <c r="BS658" s="138"/>
      <c r="BT658" s="138"/>
      <c r="BU658" s="138"/>
      <c r="BV658" s="138"/>
      <c r="BW658" s="138"/>
      <c r="BX658" s="138"/>
      <c r="BY658" s="138"/>
      <c r="BZ658" s="138"/>
    </row>
  </sheetData>
  <mergeCells count="1056">
    <mergeCell ref="AH528:AV528"/>
    <mergeCell ref="I528:AG528"/>
    <mergeCell ref="Y527:AV527"/>
    <mergeCell ref="H569:Q569"/>
    <mergeCell ref="H568:Q568"/>
    <mergeCell ref="I534:BZ534"/>
    <mergeCell ref="AD535:BZ535"/>
    <mergeCell ref="L367:AV367"/>
    <mergeCell ref="AW367:BZ367"/>
    <mergeCell ref="L368:AV368"/>
    <mergeCell ref="AW368:BZ368"/>
    <mergeCell ref="L359:AV359"/>
    <mergeCell ref="AW359:BZ359"/>
    <mergeCell ref="L360:AV360"/>
    <mergeCell ref="AW360:BZ360"/>
    <mergeCell ref="L361:AV361"/>
    <mergeCell ref="AW361:BZ361"/>
    <mergeCell ref="L362:AV362"/>
    <mergeCell ref="AW362:BZ362"/>
    <mergeCell ref="L363:AV363"/>
    <mergeCell ref="AW363:BZ363"/>
    <mergeCell ref="AW374:BZ374"/>
    <mergeCell ref="L369:AV369"/>
    <mergeCell ref="AW369:BZ369"/>
    <mergeCell ref="L370:AV370"/>
    <mergeCell ref="AW370:BZ370"/>
    <mergeCell ref="L371:AV371"/>
    <mergeCell ref="AW371:BZ371"/>
    <mergeCell ref="L372:AV372"/>
    <mergeCell ref="AW372:BZ372"/>
    <mergeCell ref="AW373:BZ373"/>
    <mergeCell ref="L358:AV358"/>
    <mergeCell ref="AW358:BZ358"/>
    <mergeCell ref="L349:AV349"/>
    <mergeCell ref="AW349:BZ349"/>
    <mergeCell ref="L350:AV350"/>
    <mergeCell ref="AW350:BZ350"/>
    <mergeCell ref="L351:AV351"/>
    <mergeCell ref="AW351:BZ351"/>
    <mergeCell ref="L352:AV352"/>
    <mergeCell ref="AW352:BZ352"/>
    <mergeCell ref="L353:AV353"/>
    <mergeCell ref="L364:AV364"/>
    <mergeCell ref="AW364:BZ364"/>
    <mergeCell ref="R365:AV365"/>
    <mergeCell ref="AW365:BZ365"/>
    <mergeCell ref="L366:AV366"/>
    <mergeCell ref="AW366:BZ366"/>
    <mergeCell ref="H348:Q348"/>
    <mergeCell ref="R348:AG348"/>
    <mergeCell ref="AH348:AV348"/>
    <mergeCell ref="AW348:BZ348"/>
    <mergeCell ref="L341:AV341"/>
    <mergeCell ref="AW341:BZ341"/>
    <mergeCell ref="AW342:BZ342"/>
    <mergeCell ref="AW343:BZ343"/>
    <mergeCell ref="L344:AV344"/>
    <mergeCell ref="AW344:BZ344"/>
    <mergeCell ref="L354:AV354"/>
    <mergeCell ref="AW354:BZ354"/>
    <mergeCell ref="L355:AV355"/>
    <mergeCell ref="AW355:BZ355"/>
    <mergeCell ref="L356:AV356"/>
    <mergeCell ref="AW356:BZ356"/>
    <mergeCell ref="L357:AV357"/>
    <mergeCell ref="AW357:BZ357"/>
    <mergeCell ref="L337:AV337"/>
    <mergeCell ref="AW337:BZ337"/>
    <mergeCell ref="L338:AV338"/>
    <mergeCell ref="AW338:BZ338"/>
    <mergeCell ref="L339:AV339"/>
    <mergeCell ref="AW339:BZ339"/>
    <mergeCell ref="L340:AV340"/>
    <mergeCell ref="AW340:BZ340"/>
    <mergeCell ref="L332:AV332"/>
    <mergeCell ref="AW332:BZ332"/>
    <mergeCell ref="L333:AV333"/>
    <mergeCell ref="AW333:BZ333"/>
    <mergeCell ref="L334:AV334"/>
    <mergeCell ref="AW334:BZ334"/>
    <mergeCell ref="R335:AV335"/>
    <mergeCell ref="AW335:BZ335"/>
    <mergeCell ref="L336:AV336"/>
    <mergeCell ref="AW336:BZ336"/>
    <mergeCell ref="AW327:BZ327"/>
    <mergeCell ref="L328:AV328"/>
    <mergeCell ref="AW328:BZ328"/>
    <mergeCell ref="L329:AV329"/>
    <mergeCell ref="AW329:BZ329"/>
    <mergeCell ref="L330:AV330"/>
    <mergeCell ref="AW330:BZ330"/>
    <mergeCell ref="L331:AV331"/>
    <mergeCell ref="AW331:BZ331"/>
    <mergeCell ref="AW583:BZ583"/>
    <mergeCell ref="AW585:BZ585"/>
    <mergeCell ref="H318:Q318"/>
    <mergeCell ref="R318:AG318"/>
    <mergeCell ref="AH318:AV318"/>
    <mergeCell ref="AW318:BZ318"/>
    <mergeCell ref="L319:AV319"/>
    <mergeCell ref="AW319:BZ319"/>
    <mergeCell ref="L320:AV320"/>
    <mergeCell ref="AW320:BZ320"/>
    <mergeCell ref="L321:AV321"/>
    <mergeCell ref="AW321:BZ321"/>
    <mergeCell ref="L322:AV322"/>
    <mergeCell ref="AW322:BZ322"/>
    <mergeCell ref="L323:AV323"/>
    <mergeCell ref="L324:AV324"/>
    <mergeCell ref="AW324:BZ324"/>
    <mergeCell ref="L325:AV325"/>
    <mergeCell ref="AW325:BZ325"/>
    <mergeCell ref="L326:AV326"/>
    <mergeCell ref="AW326:BZ326"/>
    <mergeCell ref="L327:AV327"/>
    <mergeCell ref="AW572:BZ572"/>
    <mergeCell ref="I536:BZ536"/>
    <mergeCell ref="AW573:BZ573"/>
    <mergeCell ref="AW574:BZ574"/>
    <mergeCell ref="AW575:BZ575"/>
    <mergeCell ref="AW576:BZ576"/>
    <mergeCell ref="AW577:BZ577"/>
    <mergeCell ref="AW590:BZ590"/>
    <mergeCell ref="AW591:BZ591"/>
    <mergeCell ref="AW559:BZ559"/>
    <mergeCell ref="AW560:BZ560"/>
    <mergeCell ref="AW561:BZ561"/>
    <mergeCell ref="AW562:BZ562"/>
    <mergeCell ref="AW563:BZ563"/>
    <mergeCell ref="AW568:BZ568"/>
    <mergeCell ref="AW569:BZ569"/>
    <mergeCell ref="AW578:BZ578"/>
    <mergeCell ref="AW579:BZ579"/>
    <mergeCell ref="AW580:BZ580"/>
    <mergeCell ref="AW581:BZ581"/>
    <mergeCell ref="AW582:BZ582"/>
    <mergeCell ref="R568:AG568"/>
    <mergeCell ref="AH568:AV568"/>
    <mergeCell ref="AH562:AV562"/>
    <mergeCell ref="AH563:AV563"/>
    <mergeCell ref="R563:AG563"/>
    <mergeCell ref="AW584:BZ584"/>
    <mergeCell ref="AW388:BZ388"/>
    <mergeCell ref="L389:AV389"/>
    <mergeCell ref="AW397:BZ397"/>
    <mergeCell ref="L398:AV398"/>
    <mergeCell ref="AW398:BZ398"/>
    <mergeCell ref="L399:AV399"/>
    <mergeCell ref="AW399:BZ399"/>
    <mergeCell ref="L400:AV400"/>
    <mergeCell ref="AW400:BZ400"/>
    <mergeCell ref="L401:AV401"/>
    <mergeCell ref="BD645:BZ645"/>
    <mergeCell ref="BD646:BZ646"/>
    <mergeCell ref="AH623:BZ623"/>
    <mergeCell ref="AH624:BZ624"/>
    <mergeCell ref="AH625:BZ625"/>
    <mergeCell ref="R630:BZ630"/>
    <mergeCell ref="BD635:BZ635"/>
    <mergeCell ref="BD636:BZ636"/>
    <mergeCell ref="BD637:BZ637"/>
    <mergeCell ref="BD638:BZ638"/>
    <mergeCell ref="BD639:BZ639"/>
    <mergeCell ref="BD640:BZ640"/>
    <mergeCell ref="BD641:BZ641"/>
    <mergeCell ref="BD642:BZ642"/>
    <mergeCell ref="BD643:BZ643"/>
    <mergeCell ref="I525:BZ525"/>
    <mergeCell ref="I526:BZ526"/>
    <mergeCell ref="AW527:BZ527"/>
    <mergeCell ref="AW528:BZ528"/>
    <mergeCell ref="AW529:BZ529"/>
    <mergeCell ref="AW530:BZ530"/>
    <mergeCell ref="AW531:BZ531"/>
    <mergeCell ref="R270:AG270"/>
    <mergeCell ref="BA261:BZ261"/>
    <mergeCell ref="AW262:BZ262"/>
    <mergeCell ref="BA263:BZ263"/>
    <mergeCell ref="BA264:BZ264"/>
    <mergeCell ref="AW265:BZ265"/>
    <mergeCell ref="AW266:BZ266"/>
    <mergeCell ref="R266:AV266"/>
    <mergeCell ref="H269:Q269"/>
    <mergeCell ref="R265:AV265"/>
    <mergeCell ref="X519:BZ519"/>
    <mergeCell ref="X520:BZ520"/>
    <mergeCell ref="AW303:BZ303"/>
    <mergeCell ref="AW304:BZ304"/>
    <mergeCell ref="AW305:BZ305"/>
    <mergeCell ref="AW306:BZ306"/>
    <mergeCell ref="AW307:BZ307"/>
    <mergeCell ref="AW308:BZ308"/>
    <mergeCell ref="AW309:BZ309"/>
    <mergeCell ref="AW310:BZ310"/>
    <mergeCell ref="AW311:BZ311"/>
    <mergeCell ref="L308:AV308"/>
    <mergeCell ref="L309:AV309"/>
    <mergeCell ref="L310:AV310"/>
    <mergeCell ref="L311:AV311"/>
    <mergeCell ref="R312:AV312"/>
    <mergeCell ref="AW386:BZ386"/>
    <mergeCell ref="L387:AV387"/>
    <mergeCell ref="L305:AV305"/>
    <mergeCell ref="H515:W515"/>
    <mergeCell ref="AW387:BZ387"/>
    <mergeCell ref="L388:AV388"/>
    <mergeCell ref="AW231:BZ231"/>
    <mergeCell ref="AW232:BZ232"/>
    <mergeCell ref="AW233:BZ233"/>
    <mergeCell ref="AW267:BZ267"/>
    <mergeCell ref="H267:X267"/>
    <mergeCell ref="Y267:AV267"/>
    <mergeCell ref="BA260:BZ260"/>
    <mergeCell ref="R254:BY254"/>
    <mergeCell ref="X244:AV244"/>
    <mergeCell ref="R237:AV237"/>
    <mergeCell ref="R230:AV230"/>
    <mergeCell ref="R231:AV231"/>
    <mergeCell ref="R232:AV232"/>
    <mergeCell ref="R233:AV233"/>
    <mergeCell ref="R259:AG259"/>
    <mergeCell ref="H242:Q242"/>
    <mergeCell ref="H259:Q259"/>
    <mergeCell ref="H234:Q234"/>
    <mergeCell ref="H246:Q246"/>
    <mergeCell ref="AH243:AV243"/>
    <mergeCell ref="AW234:BZ234"/>
    <mergeCell ref="AW235:BZ235"/>
    <mergeCell ref="AW236:BZ236"/>
    <mergeCell ref="AW237:BZ237"/>
    <mergeCell ref="AW242:BZ242"/>
    <mergeCell ref="AW243:BZ243"/>
    <mergeCell ref="H198:Q198"/>
    <mergeCell ref="AW180:BZ180"/>
    <mergeCell ref="H186:BZ187"/>
    <mergeCell ref="S188:BZ190"/>
    <mergeCell ref="AW165:BZ165"/>
    <mergeCell ref="AW166:BZ166"/>
    <mergeCell ref="AW171:BZ171"/>
    <mergeCell ref="AW172:BZ172"/>
    <mergeCell ref="AW173:BZ173"/>
    <mergeCell ref="AW174:BZ174"/>
    <mergeCell ref="AW175:BZ175"/>
    <mergeCell ref="AW176:BZ176"/>
    <mergeCell ref="AW177:BZ177"/>
    <mergeCell ref="R229:AV229"/>
    <mergeCell ref="AH175:AL175"/>
    <mergeCell ref="H173:Q173"/>
    <mergeCell ref="R173:AG173"/>
    <mergeCell ref="AH176:AL176"/>
    <mergeCell ref="R172:AG172"/>
    <mergeCell ref="AH173:AV173"/>
    <mergeCell ref="AM175:AV175"/>
    <mergeCell ref="H171:Q171"/>
    <mergeCell ref="H172:Q172"/>
    <mergeCell ref="R175:AG175"/>
    <mergeCell ref="M208:AV208"/>
    <mergeCell ref="AW207:BZ207"/>
    <mergeCell ref="AW208:BZ208"/>
    <mergeCell ref="H215:BZ215"/>
    <mergeCell ref="R216:BZ218"/>
    <mergeCell ref="AW100:BZ100"/>
    <mergeCell ref="AW101:BZ101"/>
    <mergeCell ref="AW102:BZ102"/>
    <mergeCell ref="AW103:BZ103"/>
    <mergeCell ref="AW104:BZ104"/>
    <mergeCell ref="AW109:BZ109"/>
    <mergeCell ref="AW110:BZ110"/>
    <mergeCell ref="AW111:BZ111"/>
    <mergeCell ref="AW112:BZ112"/>
    <mergeCell ref="AW148:BZ148"/>
    <mergeCell ref="AW149:BZ149"/>
    <mergeCell ref="AW151:BZ151"/>
    <mergeCell ref="AW150:BZ150"/>
    <mergeCell ref="AW152:BZ152"/>
    <mergeCell ref="AW118:BZ118"/>
    <mergeCell ref="AW119:BZ119"/>
    <mergeCell ref="AW113:BZ113"/>
    <mergeCell ref="AW142:BZ142"/>
    <mergeCell ref="AW143:BZ143"/>
    <mergeCell ref="AW114:BZ114"/>
    <mergeCell ref="AW115:BZ115"/>
    <mergeCell ref="H130:BZ130"/>
    <mergeCell ref="R131:BZ134"/>
    <mergeCell ref="AW139:BZ139"/>
    <mergeCell ref="AW140:BZ140"/>
    <mergeCell ref="AW141:BZ141"/>
    <mergeCell ref="H142:Q142"/>
    <mergeCell ref="H149:Q149"/>
    <mergeCell ref="R149:AG149"/>
    <mergeCell ref="R141:AG141"/>
    <mergeCell ref="H141:Q141"/>
    <mergeCell ref="AH141:AV141"/>
    <mergeCell ref="AW87:BZ87"/>
    <mergeCell ref="R88:BZ89"/>
    <mergeCell ref="AW94:BZ94"/>
    <mergeCell ref="AW95:BZ95"/>
    <mergeCell ref="AW96:BZ96"/>
    <mergeCell ref="AW97:BZ97"/>
    <mergeCell ref="AW99:BZ99"/>
    <mergeCell ref="AW98:BZ98"/>
    <mergeCell ref="AW69:BZ69"/>
    <mergeCell ref="AW71:BZ71"/>
    <mergeCell ref="AW70:BZ70"/>
    <mergeCell ref="AW72:BZ72"/>
    <mergeCell ref="AW73:BZ73"/>
    <mergeCell ref="AW74:BZ74"/>
    <mergeCell ref="H79:BZ79"/>
    <mergeCell ref="R80:BZ86"/>
    <mergeCell ref="R96:W96"/>
    <mergeCell ref="X96:AV96"/>
    <mergeCell ref="R97:W97"/>
    <mergeCell ref="R71:AG71"/>
    <mergeCell ref="AH71:AV71"/>
    <mergeCell ref="AH73:AV73"/>
    <mergeCell ref="R98:W98"/>
    <mergeCell ref="X98:AV98"/>
    <mergeCell ref="X97:AV97"/>
    <mergeCell ref="AH74:AV74"/>
    <mergeCell ref="AH70:AV70"/>
    <mergeCell ref="AW57:BZ57"/>
    <mergeCell ref="AW58:BZ58"/>
    <mergeCell ref="AW59:BZ59"/>
    <mergeCell ref="AW64:BZ64"/>
    <mergeCell ref="AW65:BZ65"/>
    <mergeCell ref="AW66:BZ66"/>
    <mergeCell ref="AW67:BZ67"/>
    <mergeCell ref="AW68:BZ68"/>
    <mergeCell ref="AW49:BZ49"/>
    <mergeCell ref="AW50:BZ50"/>
    <mergeCell ref="AW51:BZ51"/>
    <mergeCell ref="AW52:BZ52"/>
    <mergeCell ref="AW53:BZ53"/>
    <mergeCell ref="AW54:BZ54"/>
    <mergeCell ref="AW56:BZ56"/>
    <mergeCell ref="AW55:BZ55"/>
    <mergeCell ref="AW39:BZ39"/>
    <mergeCell ref="AW40:BZ40"/>
    <mergeCell ref="AW41:BZ41"/>
    <mergeCell ref="AW42:BZ42"/>
    <mergeCell ref="AW43:BZ43"/>
    <mergeCell ref="AW44:BZ44"/>
    <mergeCell ref="AW45:BZ45"/>
    <mergeCell ref="AW9:BZ9"/>
    <mergeCell ref="AW10:BZ10"/>
    <mergeCell ref="AW11:BZ11"/>
    <mergeCell ref="AW12:BZ12"/>
    <mergeCell ref="AW13:BZ13"/>
    <mergeCell ref="AW14:BZ14"/>
    <mergeCell ref="AW19:BZ19"/>
    <mergeCell ref="AH592:AV592"/>
    <mergeCell ref="AH598:AV598"/>
    <mergeCell ref="AH569:AV569"/>
    <mergeCell ref="R569:AG569"/>
    <mergeCell ref="R594:AG594"/>
    <mergeCell ref="AH594:AV594"/>
    <mergeCell ref="R595:AG595"/>
    <mergeCell ref="AH595:AV595"/>
    <mergeCell ref="R596:AG596"/>
    <mergeCell ref="AH596:AV596"/>
    <mergeCell ref="R598:AG598"/>
    <mergeCell ref="R593:AG593"/>
    <mergeCell ref="R597:AG597"/>
    <mergeCell ref="AH597:AV597"/>
    <mergeCell ref="AH572:AV572"/>
    <mergeCell ref="AH573:AV573"/>
    <mergeCell ref="AH571:AV571"/>
    <mergeCell ref="AH570:AV570"/>
    <mergeCell ref="AH574:AV574"/>
    <mergeCell ref="R73:AG73"/>
    <mergeCell ref="Y74:AG74"/>
    <mergeCell ref="R94:AG94"/>
    <mergeCell ref="R74:X74"/>
    <mergeCell ref="AH94:AV94"/>
    <mergeCell ref="AH95:AV95"/>
    <mergeCell ref="R650:BC650"/>
    <mergeCell ref="R613:AI613"/>
    <mergeCell ref="R635:BC635"/>
    <mergeCell ref="R638:BC638"/>
    <mergeCell ref="R641:BC641"/>
    <mergeCell ref="R644:BC644"/>
    <mergeCell ref="AJ613:BZ613"/>
    <mergeCell ref="L296:AV296"/>
    <mergeCell ref="I527:X527"/>
    <mergeCell ref="I542:X542"/>
    <mergeCell ref="AD531:AV531"/>
    <mergeCell ref="I535:AC535"/>
    <mergeCell ref="I533:AD533"/>
    <mergeCell ref="I590:AG590"/>
    <mergeCell ref="AH575:AV575"/>
    <mergeCell ref="AH576:AV576"/>
    <mergeCell ref="AH577:AV577"/>
    <mergeCell ref="AH590:AV590"/>
    <mergeCell ref="AW312:BZ312"/>
    <mergeCell ref="AT313:BZ313"/>
    <mergeCell ref="X515:BZ515"/>
    <mergeCell ref="X516:BZ516"/>
    <mergeCell ref="X517:BZ517"/>
    <mergeCell ref="N518:BZ518"/>
    <mergeCell ref="L300:AV300"/>
    <mergeCell ref="L302:AV302"/>
    <mergeCell ref="L303:AV303"/>
    <mergeCell ref="L304:AV304"/>
    <mergeCell ref="AW571:BZ571"/>
    <mergeCell ref="AW570:BZ570"/>
    <mergeCell ref="R562:AG562"/>
    <mergeCell ref="AH560:AV560"/>
    <mergeCell ref="R68:AG68"/>
    <mergeCell ref="R55:AG55"/>
    <mergeCell ref="AH55:AV55"/>
    <mergeCell ref="AH56:AV56"/>
    <mergeCell ref="H148:Q148"/>
    <mergeCell ref="R148:AG148"/>
    <mergeCell ref="AH148:AV148"/>
    <mergeCell ref="X112:AV112"/>
    <mergeCell ref="H100:Q100"/>
    <mergeCell ref="AH100:AV100"/>
    <mergeCell ref="H109:Q109"/>
    <mergeCell ref="R102:W102"/>
    <mergeCell ref="X102:AV102"/>
    <mergeCell ref="R101:W101"/>
    <mergeCell ref="R140:AG140"/>
    <mergeCell ref="H140:Q140"/>
    <mergeCell ref="AH142:AV142"/>
    <mergeCell ref="R111:W111"/>
    <mergeCell ref="X111:AV111"/>
    <mergeCell ref="H110:Q110"/>
    <mergeCell ref="R70:AG70"/>
    <mergeCell ref="AH115:AV115"/>
    <mergeCell ref="H139:Q139"/>
    <mergeCell ref="R115:AG115"/>
    <mergeCell ref="R69:AG69"/>
    <mergeCell ref="R59:X59"/>
    <mergeCell ref="AH59:AV59"/>
    <mergeCell ref="AH68:AV68"/>
    <mergeCell ref="AH69:AV69"/>
    <mergeCell ref="H94:Q94"/>
    <mergeCell ref="H115:Q115"/>
    <mergeCell ref="AH110:AV110"/>
    <mergeCell ref="R50:AG50"/>
    <mergeCell ref="R56:AG56"/>
    <mergeCell ref="R51:AG51"/>
    <mergeCell ref="AH67:AV67"/>
    <mergeCell ref="AH54:AV54"/>
    <mergeCell ref="AH45:AV45"/>
    <mergeCell ref="R52:AG52"/>
    <mergeCell ref="R54:AG54"/>
    <mergeCell ref="AH51:AV51"/>
    <mergeCell ref="AH52:AV52"/>
    <mergeCell ref="AH50:AV50"/>
    <mergeCell ref="R64:AG64"/>
    <mergeCell ref="AH64:AV64"/>
    <mergeCell ref="H64:Q64"/>
    <mergeCell ref="AH43:AV43"/>
    <mergeCell ref="AH53:AV53"/>
    <mergeCell ref="AH49:AV49"/>
    <mergeCell ref="AH58:AV58"/>
    <mergeCell ref="R58:AG58"/>
    <mergeCell ref="AH66:AV66"/>
    <mergeCell ref="AH65:AV65"/>
    <mergeCell ref="R65:AG65"/>
    <mergeCell ref="R53:AG53"/>
    <mergeCell ref="R66:AG66"/>
    <mergeCell ref="R67:AG67"/>
    <mergeCell ref="Y59:AG59"/>
    <mergeCell ref="H49:Q49"/>
    <mergeCell ref="H10:Q10"/>
    <mergeCell ref="R19:AG19"/>
    <mergeCell ref="R39:AG39"/>
    <mergeCell ref="R21:AG21"/>
    <mergeCell ref="R11:AG11"/>
    <mergeCell ref="AH22:AV22"/>
    <mergeCell ref="AH23:AV23"/>
    <mergeCell ref="R12:AG12"/>
    <mergeCell ref="H11:Q11"/>
    <mergeCell ref="R13:AG13"/>
    <mergeCell ref="H12:Q12"/>
    <mergeCell ref="H13:Q13"/>
    <mergeCell ref="H14:Q14"/>
    <mergeCell ref="R14:AG14"/>
    <mergeCell ref="AH20:AV20"/>
    <mergeCell ref="R20:AG20"/>
    <mergeCell ref="Y40:AG40"/>
    <mergeCell ref="Y41:AG41"/>
    <mergeCell ref="Y42:AG42"/>
    <mergeCell ref="AH40:AV40"/>
    <mergeCell ref="AH41:AV41"/>
    <mergeCell ref="AH42:AV42"/>
    <mergeCell ref="H40:X40"/>
    <mergeCell ref="H41:X41"/>
    <mergeCell ref="H42:X42"/>
    <mergeCell ref="R49:AG49"/>
    <mergeCell ref="Y45:AG45"/>
    <mergeCell ref="Y43:AG43"/>
    <mergeCell ref="A2:F2"/>
    <mergeCell ref="H39:Q39"/>
    <mergeCell ref="AH21:AV21"/>
    <mergeCell ref="AH11:AV11"/>
    <mergeCell ref="AH12:AV12"/>
    <mergeCell ref="AH13:AV13"/>
    <mergeCell ref="AH14:AV14"/>
    <mergeCell ref="AH19:AV19"/>
    <mergeCell ref="AH9:AV9"/>
    <mergeCell ref="AH10:AV10"/>
    <mergeCell ref="R9:AG9"/>
    <mergeCell ref="R10:AG10"/>
    <mergeCell ref="H9:Q9"/>
    <mergeCell ref="H22:Q22"/>
    <mergeCell ref="R22:AG22"/>
    <mergeCell ref="AH39:AV39"/>
    <mergeCell ref="H45:X45"/>
    <mergeCell ref="Y44:AV44"/>
    <mergeCell ref="H20:Q20"/>
    <mergeCell ref="H21:Q21"/>
    <mergeCell ref="H19:Q19"/>
    <mergeCell ref="AH140:AV140"/>
    <mergeCell ref="H124:BZ125"/>
    <mergeCell ref="R126:BZ129"/>
    <mergeCell ref="H243:Q243"/>
    <mergeCell ref="H95:Q95"/>
    <mergeCell ref="R95:AG95"/>
    <mergeCell ref="R99:W99"/>
    <mergeCell ref="X99:AV99"/>
    <mergeCell ref="R100:AG100"/>
    <mergeCell ref="AH149:AV149"/>
    <mergeCell ref="R110:AG110"/>
    <mergeCell ref="X101:AV101"/>
    <mergeCell ref="R113:W113"/>
    <mergeCell ref="X113:AV113"/>
    <mergeCell ref="R114:W114"/>
    <mergeCell ref="X114:AV114"/>
    <mergeCell ref="R118:W118"/>
    <mergeCell ref="X118:AV118"/>
    <mergeCell ref="R139:AG139"/>
    <mergeCell ref="R116:W116"/>
    <mergeCell ref="X116:AV116"/>
    <mergeCell ref="X117:AV117"/>
    <mergeCell ref="R180:AG180"/>
    <mergeCell ref="AH180:AL180"/>
    <mergeCell ref="AM180:AV180"/>
    <mergeCell ref="R198:AG198"/>
    <mergeCell ref="AH198:AV198"/>
    <mergeCell ref="R104:W104"/>
    <mergeCell ref="X104:AV104"/>
    <mergeCell ref="R103:W103"/>
    <mergeCell ref="X103:AV103"/>
    <mergeCell ref="R109:AG109"/>
    <mergeCell ref="AH109:AV109"/>
    <mergeCell ref="R112:W112"/>
    <mergeCell ref="N222:BZ222"/>
    <mergeCell ref="R269:AG269"/>
    <mergeCell ref="AH269:AV269"/>
    <mergeCell ref="R281:AG281"/>
    <mergeCell ref="H272:Q272"/>
    <mergeCell ref="R272:AG272"/>
    <mergeCell ref="AH272:AV272"/>
    <mergeCell ref="L284:AV284"/>
    <mergeCell ref="L285:AV285"/>
    <mergeCell ref="L282:AV282"/>
    <mergeCell ref="R275:AV275"/>
    <mergeCell ref="H281:Q281"/>
    <mergeCell ref="H270:Q270"/>
    <mergeCell ref="L283:AV283"/>
    <mergeCell ref="R273:AV273"/>
    <mergeCell ref="R274:AV274"/>
    <mergeCell ref="AH177:AL177"/>
    <mergeCell ref="H157:Q157"/>
    <mergeCell ref="H158:Q158"/>
    <mergeCell ref="AM162:AV162"/>
    <mergeCell ref="AM165:AV165"/>
    <mergeCell ref="AH157:AV157"/>
    <mergeCell ref="R268:BZ268"/>
    <mergeCell ref="AW270:BZ270"/>
    <mergeCell ref="R271:BZ271"/>
    <mergeCell ref="AW272:BZ272"/>
    <mergeCell ref="BA273:BZ273"/>
    <mergeCell ref="BA274:BZ274"/>
    <mergeCell ref="R276:BZ276"/>
    <mergeCell ref="AW275:BZ275"/>
    <mergeCell ref="AW273:AZ273"/>
    <mergeCell ref="AW274:AZ274"/>
    <mergeCell ref="AW269:BZ269"/>
    <mergeCell ref="L291:AV291"/>
    <mergeCell ref="L294:AV294"/>
    <mergeCell ref="L295:AV295"/>
    <mergeCell ref="L288:AV288"/>
    <mergeCell ref="L301:AV301"/>
    <mergeCell ref="L293:AV293"/>
    <mergeCell ref="L292:AV292"/>
    <mergeCell ref="L297:AV297"/>
    <mergeCell ref="R298:AV298"/>
    <mergeCell ref="L299:AV299"/>
    <mergeCell ref="R119:W119"/>
    <mergeCell ref="X119:AV119"/>
    <mergeCell ref="R142:AG142"/>
    <mergeCell ref="AH139:AV139"/>
    <mergeCell ref="AM179:AV179"/>
    <mergeCell ref="AH164:AL164"/>
    <mergeCell ref="AM176:AV176"/>
    <mergeCell ref="M207:AV207"/>
    <mergeCell ref="AM177:AV177"/>
    <mergeCell ref="AH178:AL178"/>
    <mergeCell ref="AH179:AL179"/>
    <mergeCell ref="M199:AV199"/>
    <mergeCell ref="AM178:AV178"/>
    <mergeCell ref="R176:AG176"/>
    <mergeCell ref="AM164:AV164"/>
    <mergeCell ref="AH172:AV172"/>
    <mergeCell ref="R171:AG171"/>
    <mergeCell ref="AH171:AV171"/>
    <mergeCell ref="R174:AG174"/>
    <mergeCell ref="AH281:AV281"/>
    <mergeCell ref="L286:AV286"/>
    <mergeCell ref="AH270:AV270"/>
    <mergeCell ref="AH561:AV561"/>
    <mergeCell ref="AD532:AV532"/>
    <mergeCell ref="I529:AV529"/>
    <mergeCell ref="AW542:BZ542"/>
    <mergeCell ref="AW543:BZ543"/>
    <mergeCell ref="AW544:BZ544"/>
    <mergeCell ref="AW545:BZ545"/>
    <mergeCell ref="AW546:BZ546"/>
    <mergeCell ref="AW547:BZ547"/>
    <mergeCell ref="AW548:BZ548"/>
    <mergeCell ref="AH543:AV543"/>
    <mergeCell ref="R560:AG560"/>
    <mergeCell ref="R561:AG561"/>
    <mergeCell ref="AW532:BZ532"/>
    <mergeCell ref="AE533:BZ533"/>
    <mergeCell ref="R558:AG558"/>
    <mergeCell ref="I530:AV530"/>
    <mergeCell ref="AH547:AV547"/>
    <mergeCell ref="Y542:AV542"/>
    <mergeCell ref="I543:AG543"/>
    <mergeCell ref="AH546:AV546"/>
    <mergeCell ref="AH544:AV544"/>
    <mergeCell ref="AH545:AV545"/>
    <mergeCell ref="I547:AG547"/>
    <mergeCell ref="I544:AG544"/>
    <mergeCell ref="I537:BZ537"/>
    <mergeCell ref="R557:AG557"/>
    <mergeCell ref="AW301:BZ301"/>
    <mergeCell ref="AW294:BZ294"/>
    <mergeCell ref="AH242:AV242"/>
    <mergeCell ref="AW244:BZ244"/>
    <mergeCell ref="AH174:AL174"/>
    <mergeCell ref="AM174:AV174"/>
    <mergeCell ref="AW179:BZ179"/>
    <mergeCell ref="R252:AV252"/>
    <mergeCell ref="X248:AV248"/>
    <mergeCell ref="R249:W249"/>
    <mergeCell ref="R253:AV253"/>
    <mergeCell ref="X249:AV249"/>
    <mergeCell ref="R245:W245"/>
    <mergeCell ref="X245:AV245"/>
    <mergeCell ref="AH246:AV246"/>
    <mergeCell ref="R247:W247"/>
    <mergeCell ref="R250:W250"/>
    <mergeCell ref="X250:AV250"/>
    <mergeCell ref="R251:AV251"/>
    <mergeCell ref="R248:W248"/>
    <mergeCell ref="AH223:BZ223"/>
    <mergeCell ref="S224:BZ224"/>
    <mergeCell ref="AW229:BZ229"/>
    <mergeCell ref="R235:AV235"/>
    <mergeCell ref="R243:AG243"/>
    <mergeCell ref="X247:AV247"/>
    <mergeCell ref="AW253:AZ253"/>
    <mergeCell ref="AW252:AZ252"/>
    <mergeCell ref="R236:AV236"/>
    <mergeCell ref="R242:AG242"/>
    <mergeCell ref="R234:AG234"/>
    <mergeCell ref="AH234:AV234"/>
    <mergeCell ref="R244:W244"/>
    <mergeCell ref="AW230:BZ230"/>
    <mergeCell ref="AW157:BZ157"/>
    <mergeCell ref="R158:AG158"/>
    <mergeCell ref="AH158:AV158"/>
    <mergeCell ref="AM160:AV160"/>
    <mergeCell ref="AM161:AV161"/>
    <mergeCell ref="R151:AG151"/>
    <mergeCell ref="AH151:AV151"/>
    <mergeCell ref="H150:Q150"/>
    <mergeCell ref="AW158:BZ158"/>
    <mergeCell ref="AW159:BZ159"/>
    <mergeCell ref="AW160:BZ160"/>
    <mergeCell ref="AW161:BZ161"/>
    <mergeCell ref="L287:AV287"/>
    <mergeCell ref="L289:AV289"/>
    <mergeCell ref="L290:AV290"/>
    <mergeCell ref="R150:AG150"/>
    <mergeCell ref="AH150:AV150"/>
    <mergeCell ref="R157:AG157"/>
    <mergeCell ref="H151:Q151"/>
    <mergeCell ref="AH191:BZ192"/>
    <mergeCell ref="S193:BZ193"/>
    <mergeCell ref="AW198:BZ198"/>
    <mergeCell ref="AW199:BZ199"/>
    <mergeCell ref="M200:AV200"/>
    <mergeCell ref="H206:Q206"/>
    <mergeCell ref="R206:AG206"/>
    <mergeCell ref="AH206:AV206"/>
    <mergeCell ref="AW200:BZ200"/>
    <mergeCell ref="AW206:BZ206"/>
    <mergeCell ref="AW163:BZ163"/>
    <mergeCell ref="AW164:BZ164"/>
    <mergeCell ref="AW178:BZ178"/>
    <mergeCell ref="AW20:BZ20"/>
    <mergeCell ref="AW21:BZ21"/>
    <mergeCell ref="AW22:BZ22"/>
    <mergeCell ref="AW23:BZ23"/>
    <mergeCell ref="AW24:BZ24"/>
    <mergeCell ref="H29:BZ34"/>
    <mergeCell ref="H23:Q23"/>
    <mergeCell ref="H24:Q24"/>
    <mergeCell ref="AH24:AV24"/>
    <mergeCell ref="R23:AG23"/>
    <mergeCell ref="R24:AG24"/>
    <mergeCell ref="AW116:BZ116"/>
    <mergeCell ref="AW117:BZ117"/>
    <mergeCell ref="R117:W117"/>
    <mergeCell ref="H43:X43"/>
    <mergeCell ref="H44:X44"/>
    <mergeCell ref="R166:AG166"/>
    <mergeCell ref="AH159:AV159"/>
    <mergeCell ref="R161:AG161"/>
    <mergeCell ref="AH162:AL162"/>
    <mergeCell ref="R159:AG159"/>
    <mergeCell ref="AM166:AV166"/>
    <mergeCell ref="AH166:AL166"/>
    <mergeCell ref="AH160:AL160"/>
    <mergeCell ref="AH161:AL161"/>
    <mergeCell ref="AH163:AL163"/>
    <mergeCell ref="AH165:AL165"/>
    <mergeCell ref="AM163:AV163"/>
    <mergeCell ref="H159:Q159"/>
    <mergeCell ref="R162:AG162"/>
    <mergeCell ref="R160:AG160"/>
    <mergeCell ref="AW162:BZ162"/>
    <mergeCell ref="R261:AV261"/>
    <mergeCell ref="AH259:AV259"/>
    <mergeCell ref="AW263:AZ263"/>
    <mergeCell ref="AW264:AZ264"/>
    <mergeCell ref="AW261:AZ261"/>
    <mergeCell ref="AW260:AZ260"/>
    <mergeCell ref="R262:AV262"/>
    <mergeCell ref="R260:AV260"/>
    <mergeCell ref="R263:AV263"/>
    <mergeCell ref="R264:AV264"/>
    <mergeCell ref="AW245:BZ245"/>
    <mergeCell ref="AW246:BZ246"/>
    <mergeCell ref="AW247:BZ247"/>
    <mergeCell ref="AW248:BZ248"/>
    <mergeCell ref="AW249:BZ249"/>
    <mergeCell ref="AW250:BZ250"/>
    <mergeCell ref="BA251:BZ251"/>
    <mergeCell ref="BA252:BZ252"/>
    <mergeCell ref="BA253:BZ253"/>
    <mergeCell ref="R246:AG246"/>
    <mergeCell ref="AW259:BZ259"/>
    <mergeCell ref="AW251:AZ251"/>
    <mergeCell ref="AW295:BZ295"/>
    <mergeCell ref="AW296:BZ296"/>
    <mergeCell ref="AW297:BZ297"/>
    <mergeCell ref="AW298:BZ298"/>
    <mergeCell ref="AW299:BZ299"/>
    <mergeCell ref="AW281:BZ281"/>
    <mergeCell ref="AW282:BZ282"/>
    <mergeCell ref="AW283:BZ283"/>
    <mergeCell ref="AW284:BZ284"/>
    <mergeCell ref="AW285:BZ285"/>
    <mergeCell ref="AW287:BZ287"/>
    <mergeCell ref="AW288:BZ288"/>
    <mergeCell ref="AW289:BZ289"/>
    <mergeCell ref="AW290:BZ290"/>
    <mergeCell ref="AW291:BZ291"/>
    <mergeCell ref="AW292:BZ292"/>
    <mergeCell ref="AW293:BZ293"/>
    <mergeCell ref="AW300:BZ300"/>
    <mergeCell ref="AW302:BZ302"/>
    <mergeCell ref="R559:AG559"/>
    <mergeCell ref="I555:AG555"/>
    <mergeCell ref="R556:AG556"/>
    <mergeCell ref="AH549:AV549"/>
    <mergeCell ref="I548:AG548"/>
    <mergeCell ref="AH548:AV548"/>
    <mergeCell ref="AH550:AV550"/>
    <mergeCell ref="R549:AG549"/>
    <mergeCell ref="AH556:AV556"/>
    <mergeCell ref="R550:AG550"/>
    <mergeCell ref="AH555:AV555"/>
    <mergeCell ref="AH559:AV559"/>
    <mergeCell ref="AH558:AV558"/>
    <mergeCell ref="AH557:AV557"/>
    <mergeCell ref="AW549:BZ549"/>
    <mergeCell ref="AW550:BZ550"/>
    <mergeCell ref="AW555:BZ555"/>
    <mergeCell ref="AW556:BZ556"/>
    <mergeCell ref="AW557:BZ557"/>
    <mergeCell ref="AW558:BZ558"/>
    <mergeCell ref="AW385:BZ385"/>
    <mergeCell ref="L386:AV386"/>
    <mergeCell ref="AW393:BZ393"/>
    <mergeCell ref="R394:AV394"/>
    <mergeCell ref="AW394:BZ394"/>
    <mergeCell ref="L395:AV395"/>
    <mergeCell ref="AW395:BZ395"/>
    <mergeCell ref="L396:AV396"/>
    <mergeCell ref="AW396:BZ396"/>
    <mergeCell ref="L397:AV397"/>
    <mergeCell ref="AH619:BZ619"/>
    <mergeCell ref="AH621:BZ621"/>
    <mergeCell ref="AH620:BZ620"/>
    <mergeCell ref="AH622:BZ622"/>
    <mergeCell ref="BD647:BZ647"/>
    <mergeCell ref="BD649:BZ649"/>
    <mergeCell ref="BD648:BZ648"/>
    <mergeCell ref="AH593:AV593"/>
    <mergeCell ref="R591:AG591"/>
    <mergeCell ref="AH591:AV591"/>
    <mergeCell ref="R592:AG592"/>
    <mergeCell ref="AW593:BZ593"/>
    <mergeCell ref="AW592:BZ592"/>
    <mergeCell ref="BX604:BY604"/>
    <mergeCell ref="AW594:BZ594"/>
    <mergeCell ref="AW595:BZ595"/>
    <mergeCell ref="AW596:BZ596"/>
    <mergeCell ref="AW597:BZ597"/>
    <mergeCell ref="AW598:BZ598"/>
    <mergeCell ref="R603:BZ603"/>
    <mergeCell ref="R647:BC647"/>
    <mergeCell ref="R648:BC648"/>
    <mergeCell ref="R649:BC649"/>
    <mergeCell ref="BD644:BZ644"/>
    <mergeCell ref="BD650:BZ650"/>
    <mergeCell ref="BD651:BZ651"/>
    <mergeCell ref="BD652:BZ652"/>
    <mergeCell ref="BD653:BZ653"/>
    <mergeCell ref="BD654:BZ654"/>
    <mergeCell ref="BD655:BZ655"/>
    <mergeCell ref="H378:Q378"/>
    <mergeCell ref="R378:AG378"/>
    <mergeCell ref="AH378:AV378"/>
    <mergeCell ref="AW378:BZ378"/>
    <mergeCell ref="L379:AV379"/>
    <mergeCell ref="AW379:BZ379"/>
    <mergeCell ref="L380:AV380"/>
    <mergeCell ref="AW380:BZ380"/>
    <mergeCell ref="L381:AV381"/>
    <mergeCell ref="AW381:BZ381"/>
    <mergeCell ref="L382:AV382"/>
    <mergeCell ref="L383:AV383"/>
    <mergeCell ref="AW383:BZ383"/>
    <mergeCell ref="L384:AV384"/>
    <mergeCell ref="AW384:BZ384"/>
    <mergeCell ref="L385:AV385"/>
    <mergeCell ref="AJ608:BZ608"/>
    <mergeCell ref="R618:BZ618"/>
    <mergeCell ref="AW389:BZ389"/>
    <mergeCell ref="L390:AV390"/>
    <mergeCell ref="AW390:BZ390"/>
    <mergeCell ref="L391:AV391"/>
    <mergeCell ref="AW391:BZ391"/>
    <mergeCell ref="L392:AV392"/>
    <mergeCell ref="AW392:BZ392"/>
    <mergeCell ref="L393:AV393"/>
    <mergeCell ref="AW401:BZ401"/>
    <mergeCell ref="R408:AV408"/>
    <mergeCell ref="AW408:BZ408"/>
    <mergeCell ref="H413:Q413"/>
    <mergeCell ref="R413:AG413"/>
    <mergeCell ref="AH413:AV413"/>
    <mergeCell ref="AW413:BZ413"/>
    <mergeCell ref="L414:AV414"/>
    <mergeCell ref="AW414:BZ414"/>
    <mergeCell ref="AW402:BZ402"/>
    <mergeCell ref="AW403:BZ403"/>
    <mergeCell ref="L404:AV404"/>
    <mergeCell ref="AW404:BZ404"/>
    <mergeCell ref="L405:AV405"/>
    <mergeCell ref="AW405:BZ405"/>
    <mergeCell ref="L406:AV406"/>
    <mergeCell ref="AW406:BZ406"/>
    <mergeCell ref="L407:AV407"/>
    <mergeCell ref="AW407:BZ407"/>
    <mergeCell ref="L415:AV415"/>
    <mergeCell ref="AW415:BZ415"/>
    <mergeCell ref="L416:AV416"/>
    <mergeCell ref="AW416:BZ416"/>
    <mergeCell ref="L417:AV417"/>
    <mergeCell ref="AW417:BZ417"/>
    <mergeCell ref="L418:AV418"/>
    <mergeCell ref="L419:AV419"/>
    <mergeCell ref="AW419:BZ419"/>
    <mergeCell ref="L420:AV420"/>
    <mergeCell ref="AW420:BZ420"/>
    <mergeCell ref="L421:AV421"/>
    <mergeCell ref="AW421:BZ421"/>
    <mergeCell ref="L422:AV422"/>
    <mergeCell ref="AW422:BZ422"/>
    <mergeCell ref="L423:AV423"/>
    <mergeCell ref="AW423:BZ423"/>
    <mergeCell ref="L424:AV424"/>
    <mergeCell ref="AW424:BZ424"/>
    <mergeCell ref="L425:AV425"/>
    <mergeCell ref="AW425:BZ425"/>
    <mergeCell ref="L426:AV426"/>
    <mergeCell ref="AW426:BZ426"/>
    <mergeCell ref="L427:AV427"/>
    <mergeCell ref="AW427:BZ427"/>
    <mergeCell ref="L428:AV428"/>
    <mergeCell ref="AW428:BZ428"/>
    <mergeCell ref="L429:AV429"/>
    <mergeCell ref="AW429:BZ429"/>
    <mergeCell ref="R430:AV430"/>
    <mergeCell ref="AW430:BZ430"/>
    <mergeCell ref="L431:AV431"/>
    <mergeCell ref="AW431:BZ431"/>
    <mergeCell ref="L432:AV432"/>
    <mergeCell ref="AW432:BZ432"/>
    <mergeCell ref="L433:AV433"/>
    <mergeCell ref="AW433:BZ433"/>
    <mergeCell ref="L434:AV434"/>
    <mergeCell ref="AW434:BZ434"/>
    <mergeCell ref="L440:AV440"/>
    <mergeCell ref="AW440:BZ440"/>
    <mergeCell ref="L441:AV441"/>
    <mergeCell ref="AW441:BZ441"/>
    <mergeCell ref="L442:AV442"/>
    <mergeCell ref="AW442:BZ442"/>
    <mergeCell ref="L435:AV435"/>
    <mergeCell ref="AW435:BZ435"/>
    <mergeCell ref="L436:AV436"/>
    <mergeCell ref="AW436:BZ436"/>
    <mergeCell ref="L437:AV437"/>
    <mergeCell ref="AW437:BZ437"/>
    <mergeCell ref="AW438:BZ438"/>
    <mergeCell ref="AW439:BZ439"/>
    <mergeCell ref="H447:Q447"/>
    <mergeCell ref="R447:AG447"/>
    <mergeCell ref="AH447:AV447"/>
    <mergeCell ref="AW447:BZ447"/>
    <mergeCell ref="L448:AV448"/>
    <mergeCell ref="AW448:BZ448"/>
    <mergeCell ref="L449:AV449"/>
    <mergeCell ref="AW449:BZ449"/>
    <mergeCell ref="L450:AV450"/>
    <mergeCell ref="AW450:BZ450"/>
    <mergeCell ref="L451:AV451"/>
    <mergeCell ref="AW451:BZ451"/>
    <mergeCell ref="L452:AV452"/>
    <mergeCell ref="L453:AV453"/>
    <mergeCell ref="AW453:BZ453"/>
    <mergeCell ref="L454:AV454"/>
    <mergeCell ref="AW454:BZ454"/>
    <mergeCell ref="L455:AV455"/>
    <mergeCell ref="AW455:BZ455"/>
    <mergeCell ref="L456:AV456"/>
    <mergeCell ref="AW456:BZ456"/>
    <mergeCell ref="L457:AV457"/>
    <mergeCell ref="AW457:BZ457"/>
    <mergeCell ref="L458:AV458"/>
    <mergeCell ref="AW458:BZ458"/>
    <mergeCell ref="L459:AV459"/>
    <mergeCell ref="AW459:BZ459"/>
    <mergeCell ref="L460:AV460"/>
    <mergeCell ref="AW460:BZ460"/>
    <mergeCell ref="L461:AV461"/>
    <mergeCell ref="AW461:BZ461"/>
    <mergeCell ref="L462:AV462"/>
    <mergeCell ref="AW462:BZ462"/>
    <mergeCell ref="L463:AV463"/>
    <mergeCell ref="AW463:BZ463"/>
    <mergeCell ref="R464:AV464"/>
    <mergeCell ref="AW464:BZ464"/>
    <mergeCell ref="L465:AV465"/>
    <mergeCell ref="AW465:BZ465"/>
    <mergeCell ref="L466:AV466"/>
    <mergeCell ref="AW466:BZ466"/>
    <mergeCell ref="L467:AV467"/>
    <mergeCell ref="AW467:BZ467"/>
    <mergeCell ref="L468:AV468"/>
    <mergeCell ref="AW468:BZ468"/>
    <mergeCell ref="L469:AV469"/>
    <mergeCell ref="AW469:BZ469"/>
    <mergeCell ref="L470:AV470"/>
    <mergeCell ref="AW470:BZ470"/>
    <mergeCell ref="L476:AV476"/>
    <mergeCell ref="AW476:BZ476"/>
    <mergeCell ref="L471:AV471"/>
    <mergeCell ref="AW471:BZ471"/>
    <mergeCell ref="AW472:BZ472"/>
    <mergeCell ref="AW473:BZ473"/>
    <mergeCell ref="L474:AV474"/>
    <mergeCell ref="AW474:BZ474"/>
    <mergeCell ref="L475:AV475"/>
    <mergeCell ref="AW475:BZ475"/>
    <mergeCell ref="L482:AV482"/>
    <mergeCell ref="AW482:BZ482"/>
    <mergeCell ref="L483:AV483"/>
    <mergeCell ref="AW483:BZ483"/>
    <mergeCell ref="L484:AV484"/>
    <mergeCell ref="AW484:BZ484"/>
    <mergeCell ref="L485:AV485"/>
    <mergeCell ref="AW485:BZ485"/>
    <mergeCell ref="L486:AV486"/>
    <mergeCell ref="AW494:BZ494"/>
    <mergeCell ref="L495:AV495"/>
    <mergeCell ref="AW495:BZ495"/>
    <mergeCell ref="L496:AV496"/>
    <mergeCell ref="AW496:BZ496"/>
    <mergeCell ref="L487:AV487"/>
    <mergeCell ref="AW487:BZ487"/>
    <mergeCell ref="L488:AV488"/>
    <mergeCell ref="AW488:BZ488"/>
    <mergeCell ref="L489:AV489"/>
    <mergeCell ref="AW489:BZ489"/>
    <mergeCell ref="L490:AV490"/>
    <mergeCell ref="AW490:BZ490"/>
    <mergeCell ref="L491:AV491"/>
    <mergeCell ref="AW491:BZ491"/>
    <mergeCell ref="L493:AV493"/>
    <mergeCell ref="AW493:BZ493"/>
    <mergeCell ref="L494:AV494"/>
    <mergeCell ref="L510:AV510"/>
    <mergeCell ref="AW510:BZ510"/>
    <mergeCell ref="L502:AV502"/>
    <mergeCell ref="AW502:BZ502"/>
    <mergeCell ref="L503:AV503"/>
    <mergeCell ref="AW503:BZ503"/>
    <mergeCell ref="L504:AV504"/>
    <mergeCell ref="AW504:BZ504"/>
    <mergeCell ref="L505:AV505"/>
    <mergeCell ref="AW505:BZ505"/>
    <mergeCell ref="AW506:BZ506"/>
    <mergeCell ref="H481:Q481"/>
    <mergeCell ref="R481:AG481"/>
    <mergeCell ref="AH481:AV481"/>
    <mergeCell ref="AW481:BZ481"/>
    <mergeCell ref="AW507:BZ507"/>
    <mergeCell ref="L508:AV508"/>
    <mergeCell ref="AW508:BZ508"/>
    <mergeCell ref="L509:AV509"/>
    <mergeCell ref="AW509:BZ509"/>
    <mergeCell ref="L497:AV497"/>
    <mergeCell ref="AW497:BZ497"/>
    <mergeCell ref="R498:AV498"/>
    <mergeCell ref="AW498:BZ498"/>
    <mergeCell ref="L499:AV499"/>
    <mergeCell ref="AW499:BZ499"/>
    <mergeCell ref="L500:AV500"/>
    <mergeCell ref="AW500:BZ500"/>
    <mergeCell ref="L501:AV501"/>
    <mergeCell ref="AW501:BZ501"/>
    <mergeCell ref="L492:AV492"/>
    <mergeCell ref="AW492:BZ492"/>
  </mergeCells>
  <phoneticPr fontId="22" type="noConversion"/>
  <hyperlinks>
    <hyperlink ref="A7" location="'PIB D Pcorr'!A1" display="PIB D Pcorr" xr:uid="{00000000-0004-0000-0100-000000000000}"/>
    <hyperlink ref="A17" location="'PIB D Pctes'!A1" display="PIB D Pctes" xr:uid="{00000000-0004-0000-0100-000001000000}"/>
    <hyperlink ref="A92" location="'X M Pcorr'!A1" display="X M Pcorr" xr:uid="{00000000-0004-0000-0100-000002000000}"/>
    <hyperlink ref="A107" location="'X M Pctes'!A1" display="X M Pctes" xr:uid="{00000000-0004-0000-0100-000003000000}"/>
    <hyperlink ref="A137" location="'FBC Pcorr'!A1" display="FBC Pcorr" xr:uid="{00000000-0004-0000-0100-000004000000}"/>
    <hyperlink ref="A146" location="'FBC Pctes'!A1" display="FBC Pctes" xr:uid="{00000000-0004-0000-0100-000005000000}"/>
    <hyperlink ref="A47" location="'PIB O Pcorr'!A1" display="PIB O Pcorr" xr:uid="{00000000-0004-0000-0100-000006000000}"/>
    <hyperlink ref="A62" location="'PIB O Pctes'!A1" display="PIB O Pctes" xr:uid="{00000000-0004-0000-0100-000007000000}"/>
    <hyperlink ref="A566" location="'Remuneración Asalariados'!A1" display="Remuneración de Asalariados y Cotizaciones Sociales" xr:uid="{00000000-0004-0000-0100-000008000000}"/>
    <hyperlink ref="A155" location="'FBCF por Productos Pcorr'!A1" display="FBCF por Prodductos Pcorr" xr:uid="{00000000-0004-0000-0100-000009000000}"/>
    <hyperlink ref="A523" location="'MDO. TRABAJO'!A1" display="Mercado de Trabajo" xr:uid="{00000000-0004-0000-0100-00000A000000}"/>
    <hyperlink ref="A601" location="'PR_paro reg'!Área_de_impresión" display="Paro Registrado (PR)" xr:uid="{00000000-0004-0000-0100-00000B000000}"/>
    <hyperlink ref="A606" location="Benficiarios_PD!Área_de_impresión" display="Beneficiarios de Prestaciones por Desempleo (BPD)" xr:uid="{00000000-0004-0000-0100-00000C000000}"/>
    <hyperlink ref="A611" location="Gasto_PD!Área_de_impresión" display="Prestaciones por Desempleo (PD)" xr:uid="{00000000-0004-0000-0100-00000D000000}"/>
    <hyperlink ref="A279" location="'CUENTA DE LAS AAPP AGREGADAS'!A1" display="Cuentas Públicas Agregadas" xr:uid="{00000000-0004-0000-0100-00000E000000}"/>
    <hyperlink ref="A227" location="Hogares!A1" display="Cuentas de los Hogares" xr:uid="{00000000-0004-0000-0100-00000F000000}"/>
    <hyperlink ref="A27" location="'PIB D deflactor'!A1" display="PIB D Deflactor" xr:uid="{00000000-0004-0000-0100-000010000000}"/>
    <hyperlink ref="A37" location="'PIB Rentas'!A1" display="PIB Rentas" xr:uid="{00000000-0004-0000-0100-000011000000}"/>
    <hyperlink ref="A220" location="STOCK15!A1" display="STOCK de Capital" xr:uid="{00000000-0004-0000-0100-000012000000}"/>
    <hyperlink ref="A616" location="CLU!Área_de_impresión" display="Coste Laboral Unitario (CLU)" xr:uid="{00000000-0004-0000-0100-000013000000}"/>
    <hyperlink ref="A257" location="CoNFN!A1" display="Capacidad/Necesidad de Financiación (CoNFN)" xr:uid="{00000000-0004-0000-0100-000014000000}"/>
    <hyperlink ref="A240" location="RM!A1" display="Resto del Mundo (RM)" xr:uid="{00000000-0004-0000-0100-000015000000}"/>
    <hyperlink ref="A169" location="'FBCF por Productos Pctes'!A1" display="FBCF por Productos Pctes" xr:uid="{00000000-0004-0000-0100-000016000000}"/>
    <hyperlink ref="A77" location="'PIB O Deflactor'!A1" display="PIB O Deflactor" xr:uid="{00000000-0004-0000-0100-000018000000}"/>
    <hyperlink ref="A183" location="'FBCF por Productos Deflactor'!A1" display="FBCF por Productos Deflactor" xr:uid="{00000000-0004-0000-0100-000019000000}"/>
    <hyperlink ref="A122" location="'X M Deflactor '!A1" display="X M Deflactor" xr:uid="{00000000-0004-0000-0100-00001A000000}"/>
    <hyperlink ref="A196" location="'FBCF por Sectores Pcorr'!A1" display="FBCF por Sectores Pcorr" xr:uid="{00000000-0004-0000-0100-00001B000000}"/>
    <hyperlink ref="A212" location="'FBCF por Sectores Deflactor'!A1" display="FBCF por Sectores Deflactor" xr:uid="{00000000-0004-0000-0100-00001C000000}"/>
    <hyperlink ref="A204" location="'FBCF por Sectores Pctes'!A1" display="FBCF por Sectores Pctes" xr:uid="{00000000-0004-0000-0100-00001D000000}"/>
    <hyperlink ref="A540" location="OCUPADOS!A1" display="Ocupados" xr:uid="{00000000-0004-0000-0100-00001E000000}"/>
    <hyperlink ref="A553" location="ASALARIADOS!A1" display="Asalariados" xr:uid="{00000000-0004-0000-0100-00001F000000}"/>
    <hyperlink ref="A588" location="'Remuneración Asalariados'!T5" display="Salario Medio por Rama de Actividad" xr:uid="{00000000-0004-0000-0100-000020000000}"/>
    <hyperlink ref="A628" location="GUCP!A1" display="Grado de Utilizción de la Capacidad Productiva (GUCP)" xr:uid="{00000000-0004-0000-0100-000021000000}"/>
    <hyperlink ref="A633" location="EPA!A1" display="EPA_oste Laboral Unitario (CLU)" xr:uid="{00000000-0004-0000-0100-000022000000}"/>
    <hyperlink ref="A376" location="'CTAS. ADMON. CENTRAL'!A1" display="Cuentas Admon. Central" xr:uid="{64D18DF3-B132-4F05-AEC0-01AC6EB84755}"/>
    <hyperlink ref="A411" location="'CTAS. ADMON. REGIONAL'!A1" display="Cuentas Admon. Regional" xr:uid="{A209943F-6F68-43CD-B152-7BA8DB11A5DE}"/>
    <hyperlink ref="A445" location="'CTAS. ADMON. LOCAL'!A1" display="Cuentas ADmon. Local" xr:uid="{05A06B47-3283-4BC9-AFEA-A292CB61BF71}"/>
    <hyperlink ref="A513" location="POB!A1" display="Población" xr:uid="{00000000-0004-0000-0100-000017000000}"/>
    <hyperlink ref="A479" location="'CTAS. DE LA SEGURIDAD SOCIAL'!A1" display="Cuentas Seg. Social" xr:uid="{20BD0B39-D46B-4F22-9FEE-64483131582C}"/>
    <hyperlink ref="A316" location="'CTAS. DEL ESTADO'!A1" display="Cuentas Públicas del Estado" xr:uid="{5E50A5CD-501C-46D8-BB41-7BA6A7193D06}"/>
    <hyperlink ref="A346" location="'CTAS. ORGANISMOS ADMON. CENTRAL'!A1" display="Cuentas Públicas de los Organismos de la Admon. Central" xr:uid="{617A1C70-649C-430D-A171-AF1C7C890484}"/>
  </hyperlinks>
  <printOptions horizontalCentered="1"/>
  <pageMargins left="0.6692913385826772" right="0.94488188976377963" top="0.98425196850393704" bottom="1.1023622047244095" header="0.39370078740157483" footer="0.39370078740157483"/>
  <pageSetup paperSize="9" scale="47" fitToHeight="14" orientation="portrait" r:id="rId1"/>
  <headerFooter alignWithMargins="0">
    <oddHeader>&amp;CBDMACRO Versión MEYH</oddHeader>
    <oddFooter>&amp;R&amp;P de &amp;N</oddFooter>
  </headerFooter>
  <rowBreaks count="5" manualBreakCount="5">
    <brk id="121" max="6" man="1"/>
    <brk id="36" max="6" man="1"/>
    <brk id="278" max="6" man="1"/>
    <brk id="239" max="6" man="1"/>
    <brk id="522" max="6" man="1"/>
  </rowBreak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rgb="FFFF0000"/>
  </sheetPr>
  <dimension ref="A1:O132"/>
  <sheetViews>
    <sheetView showGridLines="0" zoomScale="85" zoomScaleNormal="85" workbookViewId="0">
      <pane xSplit="1" ySplit="5" topLeftCell="B41" activePane="bottomRight" state="frozen"/>
      <selection activeCell="A76" sqref="A76:XFD76"/>
      <selection pane="topRight" activeCell="A76" sqref="A76:XFD76"/>
      <selection pane="bottomLeft" activeCell="A76" sqref="A76:XFD76"/>
      <selection pane="bottomRight" activeCell="D62" sqref="D62"/>
    </sheetView>
  </sheetViews>
  <sheetFormatPr baseColWidth="10" defaultColWidth="11.453125" defaultRowHeight="12.5"/>
  <cols>
    <col min="1" max="1" width="13" style="1" customWidth="1"/>
    <col min="2" max="2" width="11.7265625" style="1" customWidth="1"/>
    <col min="3" max="5" width="13.26953125" style="1" customWidth="1"/>
    <col min="6" max="6" width="7.7265625" style="1" customWidth="1"/>
    <col min="7" max="7" width="9.7265625" style="1" customWidth="1"/>
    <col min="8" max="10" width="15.26953125" style="1" customWidth="1"/>
    <col min="11" max="11" width="11.453125" style="1"/>
    <col min="12" max="12" width="9.7265625" style="1" customWidth="1"/>
    <col min="13" max="15" width="15.26953125" style="1" customWidth="1"/>
    <col min="16" max="16384" width="11.453125" style="1"/>
  </cols>
  <sheetData>
    <row r="1" spans="1:15" ht="64.5" customHeight="1" thickTop="1" thickBot="1">
      <c r="A1" s="124" t="s">
        <v>132</v>
      </c>
      <c r="B1" s="1425" t="s">
        <v>520</v>
      </c>
      <c r="C1" s="1426"/>
      <c r="D1" s="1426"/>
      <c r="E1" s="1427"/>
      <c r="G1" s="1422" t="s">
        <v>520</v>
      </c>
      <c r="H1" s="1423"/>
      <c r="I1" s="1423"/>
      <c r="J1" s="1424"/>
      <c r="L1" s="1422" t="s">
        <v>917</v>
      </c>
      <c r="M1" s="1423"/>
      <c r="N1" s="1423"/>
      <c r="O1" s="1424"/>
    </row>
    <row r="2" spans="1:15" ht="16.5" customHeight="1" thickTop="1" thickBot="1">
      <c r="B2" s="767" t="s">
        <v>134</v>
      </c>
      <c r="C2" s="768"/>
      <c r="D2" s="768"/>
      <c r="E2" s="769"/>
      <c r="G2" s="1413" t="s">
        <v>141</v>
      </c>
      <c r="H2" s="1414"/>
      <c r="I2" s="1414"/>
      <c r="J2" s="1415"/>
      <c r="L2" s="1413" t="s">
        <v>916</v>
      </c>
      <c r="M2" s="1414"/>
      <c r="N2" s="1414"/>
      <c r="O2" s="1415"/>
    </row>
    <row r="3" spans="1:15" ht="14" thickTop="1" thickBot="1">
      <c r="B3" s="154"/>
      <c r="C3" s="66"/>
      <c r="D3" s="758"/>
      <c r="E3" s="758"/>
      <c r="G3" s="154"/>
      <c r="H3" s="66"/>
      <c r="I3" s="66"/>
      <c r="J3" s="66"/>
      <c r="L3" s="154"/>
      <c r="M3" s="66"/>
      <c r="N3" s="66"/>
      <c r="O3" s="66"/>
    </row>
    <row r="4" spans="1:15" ht="31.5" thickTop="1" thickBot="1">
      <c r="B4" s="576" t="s">
        <v>30</v>
      </c>
      <c r="C4" s="577" t="s">
        <v>654</v>
      </c>
      <c r="D4" s="577" t="s">
        <v>653</v>
      </c>
      <c r="E4" s="578" t="s">
        <v>914</v>
      </c>
      <c r="F4" s="596"/>
      <c r="G4" s="576" t="s">
        <v>30</v>
      </c>
      <c r="H4" s="577" t="s">
        <v>654</v>
      </c>
      <c r="I4" s="577" t="s">
        <v>653</v>
      </c>
      <c r="J4" s="578" t="s">
        <v>914</v>
      </c>
      <c r="L4" s="576" t="s">
        <v>30</v>
      </c>
      <c r="M4" s="577" t="s">
        <v>654</v>
      </c>
      <c r="N4" s="577" t="s">
        <v>653</v>
      </c>
      <c r="O4" s="578" t="s">
        <v>914</v>
      </c>
    </row>
    <row r="5" spans="1:15" ht="40.15" customHeight="1" thickTop="1" thickBot="1">
      <c r="A5" s="59"/>
      <c r="B5" s="579" t="s">
        <v>29</v>
      </c>
      <c r="C5" s="580" t="s">
        <v>652</v>
      </c>
      <c r="D5" s="759" t="s">
        <v>655</v>
      </c>
      <c r="E5" s="142" t="s">
        <v>913</v>
      </c>
      <c r="F5" s="760"/>
      <c r="G5" s="579" t="s">
        <v>29</v>
      </c>
      <c r="H5" s="580" t="s">
        <v>652</v>
      </c>
      <c r="I5" s="580" t="s">
        <v>655</v>
      </c>
      <c r="J5" s="581" t="s">
        <v>913</v>
      </c>
      <c r="L5" s="579" t="s">
        <v>29</v>
      </c>
      <c r="M5" s="580" t="s">
        <v>652</v>
      </c>
      <c r="N5" s="580" t="s">
        <v>655</v>
      </c>
      <c r="O5" s="581" t="s">
        <v>913</v>
      </c>
    </row>
    <row r="6" spans="1:15" ht="14.5" thickTop="1">
      <c r="A6" s="37">
        <v>1954</v>
      </c>
      <c r="B6" s="42">
        <v>511.50467320797617</v>
      </c>
      <c r="C6" s="582"/>
      <c r="D6" s="9"/>
      <c r="E6" s="761"/>
      <c r="G6" s="584"/>
      <c r="H6" s="582"/>
      <c r="I6" s="582"/>
      <c r="J6" s="583"/>
      <c r="L6" s="772">
        <v>20.701647332183708</v>
      </c>
      <c r="M6" s="582"/>
      <c r="N6" s="582"/>
      <c r="O6" s="583"/>
    </row>
    <row r="7" spans="1:15" ht="14">
      <c r="A7" s="37">
        <v>1955</v>
      </c>
      <c r="B7" s="42">
        <v>577.51348261082217</v>
      </c>
      <c r="C7" s="9"/>
      <c r="D7" s="9"/>
      <c r="E7" s="762"/>
      <c r="G7" s="42">
        <v>12.904830172686822</v>
      </c>
      <c r="H7" s="9"/>
      <c r="I7" s="9"/>
      <c r="J7" s="41"/>
      <c r="L7" s="774">
        <v>20.944696405699382</v>
      </c>
      <c r="M7" s="674"/>
      <c r="N7" s="674"/>
      <c r="O7" s="775"/>
    </row>
    <row r="8" spans="1:15" ht="14">
      <c r="A8" s="37">
        <v>1956</v>
      </c>
      <c r="B8" s="42">
        <v>693.38012337393286</v>
      </c>
      <c r="C8" s="9"/>
      <c r="D8" s="9"/>
      <c r="E8" s="762"/>
      <c r="G8" s="42">
        <v>20.063019176504927</v>
      </c>
      <c r="H8" s="9"/>
      <c r="I8" s="9"/>
      <c r="J8" s="41"/>
      <c r="L8" s="774">
        <v>21.890072876845263</v>
      </c>
      <c r="M8" s="674"/>
      <c r="N8" s="674"/>
      <c r="O8" s="775"/>
    </row>
    <row r="9" spans="1:15" ht="14">
      <c r="A9" s="37">
        <v>1957</v>
      </c>
      <c r="B9" s="42">
        <v>839.49245688103747</v>
      </c>
      <c r="C9" s="9"/>
      <c r="D9" s="9"/>
      <c r="E9" s="762"/>
      <c r="G9" s="42">
        <v>21.072472166657086</v>
      </c>
      <c r="H9" s="9"/>
      <c r="I9" s="9"/>
      <c r="J9" s="41"/>
      <c r="L9" s="774">
        <v>22.605194976062798</v>
      </c>
      <c r="M9" s="674"/>
      <c r="N9" s="674"/>
      <c r="O9" s="775"/>
    </row>
    <row r="10" spans="1:15" ht="14">
      <c r="A10" s="37">
        <v>1958</v>
      </c>
      <c r="B10" s="42">
        <v>939.22155537949959</v>
      </c>
      <c r="C10" s="9">
        <v>864.37811903269153</v>
      </c>
      <c r="D10" s="9">
        <v>74.843436346808033</v>
      </c>
      <c r="E10" s="762"/>
      <c r="G10" s="42">
        <v>11.879689648312652</v>
      </c>
      <c r="H10" s="9"/>
      <c r="I10" s="9"/>
      <c r="J10" s="41"/>
      <c r="L10" s="776">
        <v>21.997561108492935</v>
      </c>
      <c r="M10" s="674"/>
      <c r="N10" s="674"/>
      <c r="O10" s="777"/>
    </row>
    <row r="11" spans="1:15" ht="14">
      <c r="A11" s="37">
        <v>1959</v>
      </c>
      <c r="B11" s="42">
        <v>913.75387527410203</v>
      </c>
      <c r="C11" s="9">
        <v>832.53189746346891</v>
      </c>
      <c r="D11" s="9">
        <v>81.221977810633106</v>
      </c>
      <c r="E11" s="762"/>
      <c r="G11" s="42">
        <v>-2.7115732128940695</v>
      </c>
      <c r="H11" s="9">
        <v>-3.6842928884943449</v>
      </c>
      <c r="I11" s="40">
        <v>8.5225128283371596</v>
      </c>
      <c r="J11" s="762"/>
      <c r="L11" s="776">
        <v>20.635679203595174</v>
      </c>
      <c r="M11" s="674">
        <v>18.801409906648033</v>
      </c>
      <c r="N11" s="674">
        <v>1.8342692969471381</v>
      </c>
      <c r="O11" s="777"/>
    </row>
    <row r="12" spans="1:15" ht="14">
      <c r="A12" s="37">
        <v>1960</v>
      </c>
      <c r="B12" s="42">
        <v>969.08930626775418</v>
      </c>
      <c r="C12" s="9">
        <v>885.94168567467545</v>
      </c>
      <c r="D12" s="9">
        <v>83.147620593078756</v>
      </c>
      <c r="E12" s="762"/>
      <c r="G12" s="42">
        <v>6.0558354378582591</v>
      </c>
      <c r="H12" s="9">
        <v>6.4153443698594215</v>
      </c>
      <c r="I12" s="40">
        <v>2.3708395613502908</v>
      </c>
      <c r="J12" s="762"/>
      <c r="L12" s="776">
        <v>21.275791463941722</v>
      </c>
      <c r="M12" s="674">
        <v>19.45033386677315</v>
      </c>
      <c r="N12" s="674">
        <v>1.8254575971685689</v>
      </c>
      <c r="O12" s="777"/>
    </row>
    <row r="13" spans="1:15" ht="14">
      <c r="A13" s="37">
        <v>1961</v>
      </c>
      <c r="B13" s="42">
        <v>1133.801662323777</v>
      </c>
      <c r="C13" s="9">
        <v>1034.8636507122233</v>
      </c>
      <c r="D13" s="9">
        <v>98.938011611553861</v>
      </c>
      <c r="E13" s="762"/>
      <c r="G13" s="42">
        <v>16.996612695106307</v>
      </c>
      <c r="H13" s="9">
        <v>16.809454555029603</v>
      </c>
      <c r="I13" s="40">
        <v>18.990791204660763</v>
      </c>
      <c r="J13" s="762"/>
      <c r="L13" s="776">
        <v>21.856701585811916</v>
      </c>
      <c r="M13" s="674">
        <v>19.949438025397594</v>
      </c>
      <c r="N13" s="674">
        <v>1.9072635604143251</v>
      </c>
      <c r="O13" s="777"/>
    </row>
    <row r="14" spans="1:15" ht="14">
      <c r="A14" s="37">
        <v>1962</v>
      </c>
      <c r="B14" s="42">
        <v>1318.5527229675995</v>
      </c>
      <c r="C14" s="9">
        <v>1211.3934667801798</v>
      </c>
      <c r="D14" s="9">
        <v>107.15925618741962</v>
      </c>
      <c r="E14" s="762"/>
      <c r="G14" s="42">
        <v>16.294830637764889</v>
      </c>
      <c r="H14" s="9">
        <v>17.058268105799602</v>
      </c>
      <c r="I14" s="40">
        <v>8.3094903990426303</v>
      </c>
      <c r="J14" s="762"/>
      <c r="L14" s="776">
        <v>21.996213641258954</v>
      </c>
      <c r="M14" s="674">
        <v>20.208573411422805</v>
      </c>
      <c r="N14" s="674">
        <v>1.7876402298361511</v>
      </c>
      <c r="O14" s="777"/>
    </row>
    <row r="15" spans="1:15" ht="14">
      <c r="A15" s="37">
        <v>1963</v>
      </c>
      <c r="B15" s="42">
        <v>1572.0610038302664</v>
      </c>
      <c r="C15" s="9">
        <v>1433.6046433191657</v>
      </c>
      <c r="D15" s="9">
        <v>138.45636051110071</v>
      </c>
      <c r="E15" s="762"/>
      <c r="G15" s="42">
        <v>19.226252879149854</v>
      </c>
      <c r="H15" s="9">
        <v>18.343435277854979</v>
      </c>
      <c r="I15" s="40">
        <v>29.206160472916153</v>
      </c>
      <c r="J15" s="762"/>
      <c r="L15" s="776">
        <v>22.218799281085985</v>
      </c>
      <c r="M15" s="674">
        <v>20.261919696966505</v>
      </c>
      <c r="N15" s="674">
        <v>1.9568795841194815</v>
      </c>
      <c r="O15" s="777"/>
    </row>
    <row r="16" spans="1:15" ht="14.5" thickBot="1">
      <c r="A16" s="37">
        <v>1964</v>
      </c>
      <c r="B16" s="525">
        <v>1917.722704006836</v>
      </c>
      <c r="C16" s="498">
        <v>1729.4628744538688</v>
      </c>
      <c r="D16" s="498">
        <v>188.25982955296718</v>
      </c>
      <c r="E16" s="526">
        <v>1183.0895203416794</v>
      </c>
      <c r="G16" s="525">
        <v>21.98780450213944</v>
      </c>
      <c r="H16" s="498">
        <v>20.637365574494424</v>
      </c>
      <c r="I16" s="498">
        <v>35.970517250360245</v>
      </c>
      <c r="J16" s="526"/>
      <c r="L16" s="776">
        <v>24.00783476160457</v>
      </c>
      <c r="M16" s="674">
        <v>21.651023283744859</v>
      </c>
      <c r="N16" s="674">
        <v>2.3568114778597136</v>
      </c>
      <c r="O16" s="777">
        <v>14.811013945448812</v>
      </c>
    </row>
    <row r="17" spans="1:15" ht="14">
      <c r="A17" s="37">
        <v>1965</v>
      </c>
      <c r="B17" s="42">
        <v>2335.408258068177</v>
      </c>
      <c r="C17" s="9">
        <v>2115.8861828935828</v>
      </c>
      <c r="D17" s="9">
        <v>219.52207517459402</v>
      </c>
      <c r="E17" s="41">
        <v>1466.285374770395</v>
      </c>
      <c r="G17" s="42">
        <v>21.780289360325167</v>
      </c>
      <c r="H17" s="9">
        <v>22.343544585294374</v>
      </c>
      <c r="I17" s="40">
        <v>16.605903498298424</v>
      </c>
      <c r="J17" s="41">
        <v>23.936975990365283</v>
      </c>
      <c r="L17" s="776">
        <v>25.204369269350408</v>
      </c>
      <c r="M17" s="674">
        <v>22.835226561063791</v>
      </c>
      <c r="N17" s="674">
        <v>2.3691427082866152</v>
      </c>
      <c r="O17" s="777">
        <v>15.824555690545999</v>
      </c>
    </row>
    <row r="18" spans="1:15" ht="14">
      <c r="A18" s="37">
        <v>1966</v>
      </c>
      <c r="B18" s="42">
        <v>2731.4212831996906</v>
      </c>
      <c r="C18" s="9">
        <v>2456.7076654674293</v>
      </c>
      <c r="D18" s="9">
        <v>274.71361773226113</v>
      </c>
      <c r="E18" s="41">
        <v>1726.3613600161138</v>
      </c>
      <c r="G18" s="42">
        <v>16.956907802453824</v>
      </c>
      <c r="H18" s="9">
        <v>16.107741774075745</v>
      </c>
      <c r="I18" s="40">
        <v>25.141682226614904</v>
      </c>
      <c r="J18" s="41">
        <v>17.737064675179216</v>
      </c>
      <c r="L18" s="776">
        <v>25.410554352237121</v>
      </c>
      <c r="M18" s="674">
        <v>22.854879269223947</v>
      </c>
      <c r="N18" s="674">
        <v>2.5556750830131714</v>
      </c>
      <c r="O18" s="777">
        <v>16.060429579322545</v>
      </c>
    </row>
    <row r="19" spans="1:15" ht="14">
      <c r="A19" s="37">
        <v>1967</v>
      </c>
      <c r="B19" s="42">
        <v>3124.5274576720412</v>
      </c>
      <c r="C19" s="9">
        <v>2824.2371688256239</v>
      </c>
      <c r="D19" s="9">
        <v>300.29028884641741</v>
      </c>
      <c r="E19" s="41">
        <v>1856.3256529425412</v>
      </c>
      <c r="G19" s="42">
        <v>14.392000856486376</v>
      </c>
      <c r="H19" s="9">
        <v>14.960245719275122</v>
      </c>
      <c r="I19" s="40">
        <v>9.3103033352658784</v>
      </c>
      <c r="J19" s="41">
        <v>7.5282206805888041</v>
      </c>
      <c r="L19" s="776">
        <v>25.669158941257763</v>
      </c>
      <c r="M19" s="674">
        <v>23.202162168997692</v>
      </c>
      <c r="N19" s="674">
        <v>2.466996772260071</v>
      </c>
      <c r="O19" s="777">
        <v>15.250407902518004</v>
      </c>
    </row>
    <row r="20" spans="1:15" ht="14">
      <c r="A20" s="37">
        <v>1968</v>
      </c>
      <c r="B20" s="42">
        <v>3599.255513522864</v>
      </c>
      <c r="C20" s="9">
        <v>3314.9611618346212</v>
      </c>
      <c r="D20" s="9">
        <v>284.29435168824295</v>
      </c>
      <c r="E20" s="41">
        <v>2068.4099842578216</v>
      </c>
      <c r="G20" s="42">
        <v>15.193595264626779</v>
      </c>
      <c r="H20" s="9">
        <v>17.375452685974334</v>
      </c>
      <c r="I20" s="40">
        <v>-5.3268246601059888</v>
      </c>
      <c r="J20" s="41">
        <v>11.424952889009354</v>
      </c>
      <c r="L20" s="776">
        <v>26.191223362711902</v>
      </c>
      <c r="M20" s="674">
        <v>24.122457519928997</v>
      </c>
      <c r="N20" s="674">
        <v>2.0687658427829043</v>
      </c>
      <c r="O20" s="777">
        <v>15.051498205620762</v>
      </c>
    </row>
    <row r="21" spans="1:15" ht="14">
      <c r="A21" s="37">
        <v>1969</v>
      </c>
      <c r="B21" s="42">
        <v>4150.1015305556884</v>
      </c>
      <c r="C21" s="9">
        <v>3806.347849356549</v>
      </c>
      <c r="D21" s="9">
        <v>343.75368119913935</v>
      </c>
      <c r="E21" s="41">
        <v>2557.6375736661171</v>
      </c>
      <c r="G21" s="42">
        <v>15.304443237309084</v>
      </c>
      <c r="H21" s="9">
        <v>14.823301496840969</v>
      </c>
      <c r="I21" s="40">
        <v>20.914706591181066</v>
      </c>
      <c r="J21" s="41">
        <v>23.652350990939453</v>
      </c>
      <c r="L21" s="776">
        <v>26.375139363166344</v>
      </c>
      <c r="M21" s="674">
        <v>24.190481667089507</v>
      </c>
      <c r="N21" s="674">
        <v>2.1846576960768394</v>
      </c>
      <c r="O21" s="777">
        <v>16.254553520979041</v>
      </c>
    </row>
    <row r="22" spans="1:15" ht="14">
      <c r="A22" s="37">
        <v>1970</v>
      </c>
      <c r="B22" s="42">
        <v>4622.5215008163996</v>
      </c>
      <c r="C22" s="9">
        <v>4232.4339934540012</v>
      </c>
      <c r="D22" s="9">
        <v>390.08750736239824</v>
      </c>
      <c r="E22" s="41">
        <v>2956.8721903380474</v>
      </c>
      <c r="G22" s="42">
        <v>11.383335245715198</v>
      </c>
      <c r="H22" s="9">
        <v>11.194093681413818</v>
      </c>
      <c r="I22" s="40">
        <v>13.478786903933493</v>
      </c>
      <c r="J22" s="41">
        <v>15.609507022516379</v>
      </c>
      <c r="L22" s="776">
        <v>26.599633633370455</v>
      </c>
      <c r="M22" s="674">
        <v>24.35493130392495</v>
      </c>
      <c r="N22" s="674">
        <v>2.2447023294455026</v>
      </c>
      <c r="O22" s="777">
        <v>17.014894781950225</v>
      </c>
    </row>
    <row r="23" spans="1:15" ht="14">
      <c r="A23" s="37">
        <v>1971</v>
      </c>
      <c r="B23" s="42">
        <v>4777.947054355076</v>
      </c>
      <c r="C23" s="9">
        <v>4259.2207192066862</v>
      </c>
      <c r="D23" s="9">
        <v>518.72633514838992</v>
      </c>
      <c r="E23" s="41">
        <v>2915.6320847162369</v>
      </c>
      <c r="G23" s="42">
        <v>3.3623543667936628</v>
      </c>
      <c r="H23" s="9">
        <v>0.63289175434546596</v>
      </c>
      <c r="I23" s="40">
        <v>32.97691552743931</v>
      </c>
      <c r="J23" s="41">
        <v>-1.3947206022826286</v>
      </c>
      <c r="L23" s="776">
        <v>24.361710971877912</v>
      </c>
      <c r="M23" s="674">
        <v>21.716838413303215</v>
      </c>
      <c r="N23" s="674">
        <v>2.6448725585746975</v>
      </c>
      <c r="O23" s="777">
        <v>14.866172718144188</v>
      </c>
    </row>
    <row r="24" spans="1:15" ht="14">
      <c r="A24" s="37">
        <v>1972</v>
      </c>
      <c r="B24" s="42">
        <v>5868.7729876831127</v>
      </c>
      <c r="C24" s="9">
        <v>5339.9839068710253</v>
      </c>
      <c r="D24" s="9">
        <v>528.7890808120876</v>
      </c>
      <c r="E24" s="41">
        <v>3751.7508179104489</v>
      </c>
      <c r="G24" s="42">
        <v>22.830431583241474</v>
      </c>
      <c r="H24" s="9">
        <v>25.374669661769488</v>
      </c>
      <c r="I24" s="40">
        <v>1.9398948890495538</v>
      </c>
      <c r="J24" s="41">
        <v>28.677100158732372</v>
      </c>
      <c r="L24" s="776">
        <v>25.495925056219342</v>
      </c>
      <c r="M24" s="674">
        <v>23.198687319604396</v>
      </c>
      <c r="N24" s="674">
        <v>2.2972377366149477</v>
      </c>
      <c r="O24" s="777">
        <v>16.298868244487519</v>
      </c>
    </row>
    <row r="25" spans="1:15" ht="14">
      <c r="A25" s="37">
        <v>1973</v>
      </c>
      <c r="B25" s="42">
        <v>7492.1669544071574</v>
      </c>
      <c r="C25" s="9">
        <v>6911.9366465687572</v>
      </c>
      <c r="D25" s="9">
        <v>580.23030783839988</v>
      </c>
      <c r="E25" s="41">
        <v>4770.6126082948394</v>
      </c>
      <c r="G25" s="42">
        <v>27.661556685376777</v>
      </c>
      <c r="H25" s="9">
        <v>29.437405938154249</v>
      </c>
      <c r="I25" s="40">
        <v>9.7281182408894384</v>
      </c>
      <c r="J25" s="41">
        <v>27.156968568393602</v>
      </c>
      <c r="L25" s="776">
        <v>26.999009450314915</v>
      </c>
      <c r="M25" s="674">
        <v>24.908073188480412</v>
      </c>
      <c r="N25" s="674">
        <v>2.0909362618345027</v>
      </c>
      <c r="O25" s="777">
        <v>17.191530258062134</v>
      </c>
    </row>
    <row r="26" spans="1:15" ht="14">
      <c r="A26" s="37">
        <v>1974</v>
      </c>
      <c r="B26" s="42">
        <v>9643.418123938709</v>
      </c>
      <c r="C26" s="9">
        <v>8942.0556294980706</v>
      </c>
      <c r="D26" s="9">
        <v>701.3624944406381</v>
      </c>
      <c r="E26" s="41">
        <v>6147.4285043981799</v>
      </c>
      <c r="G26" s="42">
        <v>28.713337311124775</v>
      </c>
      <c r="H26" s="9">
        <v>29.371203567629788</v>
      </c>
      <c r="I26" s="40">
        <v>20.876570038801702</v>
      </c>
      <c r="J26" s="41">
        <v>28.860358388971253</v>
      </c>
      <c r="L26" s="776">
        <v>28.376369206008061</v>
      </c>
      <c r="M26" s="674">
        <v>26.312565600926423</v>
      </c>
      <c r="N26" s="674">
        <v>2.0638036050816391</v>
      </c>
      <c r="O26" s="777">
        <v>18.089198110710214</v>
      </c>
    </row>
    <row r="27" spans="1:15" ht="14">
      <c r="A27" s="37">
        <v>1975</v>
      </c>
      <c r="B27" s="42">
        <v>10700.74990515607</v>
      </c>
      <c r="C27" s="9">
        <v>9792.3525640336193</v>
      </c>
      <c r="D27" s="9">
        <v>908.39734112245014</v>
      </c>
      <c r="E27" s="41">
        <v>6577.8764296688823</v>
      </c>
      <c r="G27" s="42">
        <v>10.964284319401774</v>
      </c>
      <c r="H27" s="9">
        <v>9.5089649378895302</v>
      </c>
      <c r="I27" s="40">
        <v>29.518950374859987</v>
      </c>
      <c r="J27" s="41">
        <v>7.0020810321378857</v>
      </c>
      <c r="L27" s="776">
        <v>26.818587453394017</v>
      </c>
      <c r="M27" s="674">
        <v>24.541930793697254</v>
      </c>
      <c r="N27" s="674">
        <v>2.2766566596967586</v>
      </c>
      <c r="O27" s="777">
        <v>16.485700147210494</v>
      </c>
    </row>
    <row r="28" spans="1:15" ht="14">
      <c r="A28" s="37">
        <v>1976</v>
      </c>
      <c r="B28" s="42">
        <v>12149.839323830403</v>
      </c>
      <c r="C28" s="9">
        <v>11201.173570702136</v>
      </c>
      <c r="D28" s="9">
        <v>948.66575312826808</v>
      </c>
      <c r="E28" s="41">
        <v>7397.4508938590698</v>
      </c>
      <c r="G28" s="42">
        <v>13.541942681756369</v>
      </c>
      <c r="H28" s="9">
        <v>14.386951424144833</v>
      </c>
      <c r="I28" s="40">
        <v>4.4329072953979365</v>
      </c>
      <c r="J28" s="41">
        <v>12.459560056397144</v>
      </c>
      <c r="L28" s="776">
        <v>25.303538010884875</v>
      </c>
      <c r="M28" s="674">
        <v>23.327824645126711</v>
      </c>
      <c r="N28" s="674">
        <v>1.9757133657581634</v>
      </c>
      <c r="O28" s="777">
        <v>15.406103314410387</v>
      </c>
    </row>
    <row r="29" spans="1:15" ht="14">
      <c r="A29" s="37">
        <v>1977</v>
      </c>
      <c r="B29" s="42">
        <v>14866.265820228693</v>
      </c>
      <c r="C29" s="9">
        <v>13498.857504625217</v>
      </c>
      <c r="D29" s="9">
        <v>1367.4083156034765</v>
      </c>
      <c r="E29" s="41">
        <v>8787.9275486322913</v>
      </c>
      <c r="G29" s="42">
        <v>22.357715390279729</v>
      </c>
      <c r="H29" s="9">
        <v>20.512885720590202</v>
      </c>
      <c r="I29" s="40">
        <v>44.140158016075318</v>
      </c>
      <c r="J29" s="41">
        <v>18.796700035244761</v>
      </c>
      <c r="L29" s="776">
        <v>24.400813054843596</v>
      </c>
      <c r="M29" s="674">
        <v>22.156411193464415</v>
      </c>
      <c r="N29" s="674">
        <v>2.2444018613791825</v>
      </c>
      <c r="O29" s="777">
        <v>14.424104872516521</v>
      </c>
    </row>
    <row r="30" spans="1:15" ht="14">
      <c r="A30" s="37">
        <v>1978</v>
      </c>
      <c r="B30" s="42">
        <v>17304.141583885903</v>
      </c>
      <c r="C30" s="9">
        <v>15901.919041123892</v>
      </c>
      <c r="D30" s="9">
        <v>1402.2225427620115</v>
      </c>
      <c r="E30" s="41">
        <v>10378.737062853743</v>
      </c>
      <c r="G30" s="42">
        <v>16.398709623098263</v>
      </c>
      <c r="H30" s="9">
        <v>17.801962393301029</v>
      </c>
      <c r="I30" s="40">
        <v>2.546000836858342</v>
      </c>
      <c r="J30" s="41">
        <v>18.102214719203481</v>
      </c>
      <c r="L30" s="776">
        <v>23.204802070484856</v>
      </c>
      <c r="M30" s="674">
        <v>21.324425837672187</v>
      </c>
      <c r="N30" s="674">
        <v>1.8803762328126712</v>
      </c>
      <c r="O30" s="777">
        <v>13.917855336401091</v>
      </c>
    </row>
    <row r="31" spans="1:15" ht="14">
      <c r="A31" s="37">
        <v>1979</v>
      </c>
      <c r="B31" s="42">
        <v>19243.223083674246</v>
      </c>
      <c r="C31" s="9">
        <v>17839.986032480036</v>
      </c>
      <c r="D31" s="9">
        <v>1403.2370511942108</v>
      </c>
      <c r="E31" s="41">
        <v>11419.998537755549</v>
      </c>
      <c r="G31" s="42">
        <v>11.205880918092292</v>
      </c>
      <c r="H31" s="9">
        <v>12.18762959579982</v>
      </c>
      <c r="I31" s="40">
        <v>7.2350030131529408E-2</v>
      </c>
      <c r="J31" s="41">
        <v>10.032641434077338</v>
      </c>
      <c r="L31" s="776">
        <v>22.05953465669506</v>
      </c>
      <c r="M31" s="674">
        <v>20.45092905940097</v>
      </c>
      <c r="N31" s="674">
        <v>1.608605597294092</v>
      </c>
      <c r="O31" s="777">
        <v>13.091354417480701</v>
      </c>
    </row>
    <row r="32" spans="1:15" ht="14">
      <c r="A32" s="37">
        <v>1980</v>
      </c>
      <c r="B32" s="42">
        <v>22756.506223405184</v>
      </c>
      <c r="C32" s="9">
        <v>21030.020821989201</v>
      </c>
      <c r="D32" s="9">
        <v>1726.4854014159846</v>
      </c>
      <c r="E32" s="41">
        <v>13639.810021998057</v>
      </c>
      <c r="G32" s="42">
        <v>18.257248925787128</v>
      </c>
      <c r="H32" s="9">
        <v>17.881374927655713</v>
      </c>
      <c r="I32" s="40">
        <v>23.035904728048372</v>
      </c>
      <c r="J32" s="41">
        <v>19.437931422702114</v>
      </c>
      <c r="L32" s="776">
        <v>22.70425455649157</v>
      </c>
      <c r="M32" s="674">
        <v>20.98173337257191</v>
      </c>
      <c r="N32" s="674">
        <v>1.7225211839196615</v>
      </c>
      <c r="O32" s="777">
        <v>13.608491382702653</v>
      </c>
    </row>
    <row r="33" spans="1:15" ht="14">
      <c r="A33" s="37">
        <v>1981</v>
      </c>
      <c r="B33" s="42">
        <v>25436.82858271278</v>
      </c>
      <c r="C33" s="9">
        <v>23241.896316776943</v>
      </c>
      <c r="D33" s="9">
        <v>2194.9322659358359</v>
      </c>
      <c r="E33" s="41">
        <v>14949.733810702372</v>
      </c>
      <c r="G33" s="42">
        <v>11.778268302675009</v>
      </c>
      <c r="H33" s="9">
        <v>10.517704730349031</v>
      </c>
      <c r="I33" s="40">
        <v>27.132975705189999</v>
      </c>
      <c r="J33" s="41">
        <v>9.6036805981292375</v>
      </c>
      <c r="L33" s="776">
        <v>22.619759118025073</v>
      </c>
      <c r="M33" s="674">
        <v>20.667910483498691</v>
      </c>
      <c r="N33" s="674">
        <v>1.9518486345263808</v>
      </c>
      <c r="O33" s="777">
        <v>13.294085643463449</v>
      </c>
    </row>
    <row r="34" spans="1:15" ht="14">
      <c r="A34" s="37">
        <v>1982</v>
      </c>
      <c r="B34" s="42">
        <v>28967.032409051171</v>
      </c>
      <c r="C34" s="9">
        <v>25514.302011060958</v>
      </c>
      <c r="D34" s="9">
        <v>3452.7303979902154</v>
      </c>
      <c r="E34" s="41">
        <v>16252.709712684873</v>
      </c>
      <c r="G34" s="42">
        <v>13.878317475227897</v>
      </c>
      <c r="H34" s="9">
        <v>9.7771957301250758</v>
      </c>
      <c r="I34" s="40">
        <v>57.304644502007093</v>
      </c>
      <c r="J34" s="41">
        <v>8.7157130587148792</v>
      </c>
      <c r="L34" s="776">
        <v>22.399395433709042</v>
      </c>
      <c r="M34" s="674">
        <v>19.729495651831328</v>
      </c>
      <c r="N34" s="674">
        <v>2.6698997818777155</v>
      </c>
      <c r="O34" s="777">
        <v>12.567765540592937</v>
      </c>
    </row>
    <row r="35" spans="1:15" ht="14">
      <c r="A35" s="37">
        <v>1983</v>
      </c>
      <c r="B35" s="42">
        <v>32119.992857971403</v>
      </c>
      <c r="C35" s="9">
        <v>28467.942805683349</v>
      </c>
      <c r="D35" s="9">
        <v>3652.0500522880534</v>
      </c>
      <c r="E35" s="41">
        <v>18987.804961722803</v>
      </c>
      <c r="G35" s="42">
        <v>10.884651228322051</v>
      </c>
      <c r="H35" s="9">
        <v>11.576412293551797</v>
      </c>
      <c r="I35" s="40">
        <v>5.7728125663636831</v>
      </c>
      <c r="J35" s="41">
        <v>16.828549192035645</v>
      </c>
      <c r="L35" s="776">
        <v>21.811980466140032</v>
      </c>
      <c r="M35" s="674">
        <v>19.33195362571988</v>
      </c>
      <c r="N35" s="674">
        <v>2.4800268404201535</v>
      </c>
      <c r="O35" s="777">
        <v>12.894200591865626</v>
      </c>
    </row>
    <row r="36" spans="1:15" ht="14">
      <c r="A36" s="37">
        <v>1984</v>
      </c>
      <c r="B36" s="42">
        <v>33238.374854933703</v>
      </c>
      <c r="C36" s="9">
        <v>29507.147468014129</v>
      </c>
      <c r="D36" s="9">
        <v>3731.2273869195728</v>
      </c>
      <c r="E36" s="41">
        <v>19962.823936406916</v>
      </c>
      <c r="G36" s="42">
        <v>3.4818874397250843</v>
      </c>
      <c r="H36" s="9">
        <v>3.6504382119361134</v>
      </c>
      <c r="I36" s="40">
        <v>2.1680243561260637</v>
      </c>
      <c r="J36" s="41">
        <v>5.134974667422787</v>
      </c>
      <c r="L36" s="776">
        <v>20.002136713561146</v>
      </c>
      <c r="M36" s="674">
        <v>17.756764590878355</v>
      </c>
      <c r="N36" s="674">
        <v>2.2453721226827912</v>
      </c>
      <c r="O36" s="777">
        <v>12.013196653189933</v>
      </c>
    </row>
    <row r="37" spans="1:15" ht="14">
      <c r="A37" s="37">
        <v>1985</v>
      </c>
      <c r="B37" s="42">
        <v>37930.017152324835</v>
      </c>
      <c r="C37" s="9">
        <v>31955.217589861648</v>
      </c>
      <c r="D37" s="9">
        <v>5974.7995624631885</v>
      </c>
      <c r="E37" s="41">
        <v>21851.8136509221</v>
      </c>
      <c r="G37" s="42">
        <v>14.115137451417038</v>
      </c>
      <c r="H37" s="9">
        <v>8.2965326434933715</v>
      </c>
      <c r="I37" s="40">
        <v>60.129601948378287</v>
      </c>
      <c r="J37" s="41">
        <v>9.4625375674939782</v>
      </c>
      <c r="L37" s="776">
        <v>20.542126442469851</v>
      </c>
      <c r="M37" s="674">
        <v>17.306296424580982</v>
      </c>
      <c r="N37" s="674">
        <v>3.2358300178888681</v>
      </c>
      <c r="O37" s="777">
        <v>11.834498181528433</v>
      </c>
    </row>
    <row r="38" spans="1:15" ht="14">
      <c r="A38" s="37">
        <v>1986</v>
      </c>
      <c r="B38" s="42">
        <v>44523.499803478429</v>
      </c>
      <c r="C38" s="9">
        <v>37735.200307126572</v>
      </c>
      <c r="D38" s="9">
        <v>6788.2994963518568</v>
      </c>
      <c r="E38" s="41">
        <v>26021.991056593386</v>
      </c>
      <c r="G38" s="42">
        <v>17.383284127382638</v>
      </c>
      <c r="H38" s="9">
        <v>18.087758911392072</v>
      </c>
      <c r="I38" s="40">
        <v>13.615518401646476</v>
      </c>
      <c r="J38" s="41">
        <v>19.083896065969384</v>
      </c>
      <c r="L38" s="776">
        <v>21.062676832278775</v>
      </c>
      <c r="M38" s="674">
        <v>17.851344408649098</v>
      </c>
      <c r="N38" s="674">
        <v>3.2113324236296794</v>
      </c>
      <c r="O38" s="777">
        <v>12.310191035670897</v>
      </c>
    </row>
    <row r="39" spans="1:15" ht="14">
      <c r="A39" s="37">
        <v>1987</v>
      </c>
      <c r="B39" s="42">
        <v>52702.659209966172</v>
      </c>
      <c r="C39" s="9">
        <v>45556.024276738615</v>
      </c>
      <c r="D39" s="9">
        <v>7146.6349332275549</v>
      </c>
      <c r="E39" s="41">
        <v>32169.098170151599</v>
      </c>
      <c r="G39" s="42">
        <v>18.370432339303065</v>
      </c>
      <c r="H39" s="9">
        <v>20.725539830074858</v>
      </c>
      <c r="I39" s="40">
        <v>5.278721674968434</v>
      </c>
      <c r="J39" s="41">
        <v>23.622739321481223</v>
      </c>
      <c r="L39" s="776">
        <v>22.296012427658287</v>
      </c>
      <c r="M39" s="674">
        <v>19.272607846641499</v>
      </c>
      <c r="N39" s="674">
        <v>3.0234045810167895</v>
      </c>
      <c r="O39" s="777">
        <v>13.609230033930197</v>
      </c>
    </row>
    <row r="40" spans="1:15" ht="14">
      <c r="A40" s="37">
        <v>1988</v>
      </c>
      <c r="B40" s="42">
        <v>63467.042117750694</v>
      </c>
      <c r="C40" s="9">
        <v>54594.396582669622</v>
      </c>
      <c r="D40" s="9">
        <v>8872.6455350810756</v>
      </c>
      <c r="E40" s="41">
        <v>38259.130364336874</v>
      </c>
      <c r="G40" s="42">
        <v>20.424743398429811</v>
      </c>
      <c r="H40" s="9">
        <v>19.840125316962954</v>
      </c>
      <c r="I40" s="40">
        <v>24.151374989487849</v>
      </c>
      <c r="J40" s="41">
        <v>18.931311539954731</v>
      </c>
      <c r="L40" s="776">
        <v>24.116912392318113</v>
      </c>
      <c r="M40" s="674">
        <v>20.745385881587662</v>
      </c>
      <c r="N40" s="674">
        <v>3.3715265107304542</v>
      </c>
      <c r="O40" s="777">
        <v>14.538129782243756</v>
      </c>
    </row>
    <row r="41" spans="1:15" ht="14">
      <c r="A41" s="37">
        <v>1989</v>
      </c>
      <c r="B41" s="42">
        <v>75203.055864530295</v>
      </c>
      <c r="C41" s="9">
        <v>63331.786647168257</v>
      </c>
      <c r="D41" s="9">
        <v>11871.269217362038</v>
      </c>
      <c r="E41" s="41">
        <v>45144.059583756563</v>
      </c>
      <c r="G41" s="42">
        <v>18.491508907892261</v>
      </c>
      <c r="H41" s="9">
        <v>16.004188362569472</v>
      </c>
      <c r="I41" s="40">
        <v>33.796274971482475</v>
      </c>
      <c r="J41" s="41">
        <v>17.995519380224746</v>
      </c>
      <c r="L41" s="776">
        <v>25.502325831548163</v>
      </c>
      <c r="M41" s="674">
        <v>21.476625384473845</v>
      </c>
      <c r="N41" s="674">
        <v>4.0257004470743176</v>
      </c>
      <c r="O41" s="777">
        <v>15.308932644142558</v>
      </c>
    </row>
    <row r="42" spans="1:15" ht="14">
      <c r="A42" s="37">
        <v>1990</v>
      </c>
      <c r="B42" s="42">
        <v>84578.516617457339</v>
      </c>
      <c r="C42" s="9">
        <v>69599.708304257903</v>
      </c>
      <c r="D42" s="9">
        <v>14978.80831319943</v>
      </c>
      <c r="E42" s="41">
        <v>48520.514181233317</v>
      </c>
      <c r="G42" s="42">
        <v>12.466861412940267</v>
      </c>
      <c r="H42" s="9">
        <v>9.8969601031615682</v>
      </c>
      <c r="I42" s="40">
        <v>26.176974331375913</v>
      </c>
      <c r="J42" s="41">
        <v>7.4792888114378675</v>
      </c>
      <c r="L42" s="776">
        <v>25.749741469958771</v>
      </c>
      <c r="M42" s="674">
        <v>21.189476558510268</v>
      </c>
      <c r="N42" s="674">
        <v>4.560264911448499</v>
      </c>
      <c r="O42" s="777">
        <v>14.771962740930206</v>
      </c>
    </row>
    <row r="43" spans="1:15" ht="14">
      <c r="A43" s="37">
        <v>1991</v>
      </c>
      <c r="B43" s="42">
        <v>90117.649783049012</v>
      </c>
      <c r="C43" s="9">
        <v>73755.209433500364</v>
      </c>
      <c r="D43" s="9">
        <v>16362.44034954864</v>
      </c>
      <c r="E43" s="41">
        <v>51868.959763246181</v>
      </c>
      <c r="G43" s="42">
        <v>6.5491018134602452</v>
      </c>
      <c r="H43" s="9">
        <v>5.9705726223399092</v>
      </c>
      <c r="I43" s="40">
        <v>9.2372637890688836</v>
      </c>
      <c r="J43" s="41">
        <v>6.9010925348107044</v>
      </c>
      <c r="L43" s="776">
        <v>25.019714727666159</v>
      </c>
      <c r="M43" s="674">
        <v>20.476946570931943</v>
      </c>
      <c r="N43" s="674">
        <v>4.5427681567342146</v>
      </c>
      <c r="O43" s="777">
        <v>14.400581679853328</v>
      </c>
    </row>
    <row r="44" spans="1:15" ht="14">
      <c r="A44" s="37">
        <v>1992</v>
      </c>
      <c r="B44" s="42">
        <v>89364.102165331846</v>
      </c>
      <c r="C44" s="9">
        <v>75003.272528222951</v>
      </c>
      <c r="D44" s="9">
        <v>14360.829637108891</v>
      </c>
      <c r="E44" s="41">
        <v>53135.20397536621</v>
      </c>
      <c r="G44" s="42">
        <v>-0.83618205704573123</v>
      </c>
      <c r="H44" s="9">
        <v>1.6921694132641107</v>
      </c>
      <c r="I44" s="40">
        <v>-12.232959568863844</v>
      </c>
      <c r="J44" s="41">
        <v>2.4412369515404819</v>
      </c>
      <c r="L44" s="776">
        <v>23.036250654632536</v>
      </c>
      <c r="M44" s="674">
        <v>19.33432042635285</v>
      </c>
      <c r="N44" s="674">
        <v>3.7019302282796853</v>
      </c>
      <c r="O44" s="777">
        <v>13.697176469103708</v>
      </c>
    </row>
    <row r="45" spans="1:15" ht="14">
      <c r="A45" s="37">
        <v>1993</v>
      </c>
      <c r="B45" s="42">
        <v>85068.894459537813</v>
      </c>
      <c r="C45" s="9">
        <v>70236.035925766948</v>
      </c>
      <c r="D45" s="9">
        <v>14832.85853377087</v>
      </c>
      <c r="E45" s="41">
        <v>48191.379728093947</v>
      </c>
      <c r="G45" s="42">
        <v>-4.8064128679405353</v>
      </c>
      <c r="H45" s="9">
        <v>-6.3560381324190063</v>
      </c>
      <c r="I45" s="40">
        <v>3.2869194091839971</v>
      </c>
      <c r="J45" s="41">
        <v>-9.3042350031520513</v>
      </c>
      <c r="L45" s="776">
        <v>21.196047360231564</v>
      </c>
      <c r="M45" s="674">
        <v>17.500243224455915</v>
      </c>
      <c r="N45" s="674">
        <v>3.6958041357756524</v>
      </c>
      <c r="O45" s="777">
        <v>12.007523708415341</v>
      </c>
    </row>
    <row r="46" spans="1:15" ht="14">
      <c r="A46" s="37">
        <v>1994</v>
      </c>
      <c r="B46" s="42">
        <v>89902.158120313659</v>
      </c>
      <c r="C46" s="9">
        <v>74649.49263163071</v>
      </c>
      <c r="D46" s="9">
        <v>15252.665488682942</v>
      </c>
      <c r="E46" s="41">
        <v>51698.699342809785</v>
      </c>
      <c r="G46" s="42">
        <v>5.6815874844532432</v>
      </c>
      <c r="H46" s="9">
        <v>6.2837497129370812</v>
      </c>
      <c r="I46" s="40">
        <v>2.8302498399500831</v>
      </c>
      <c r="J46" s="41">
        <v>7.2778983181325918</v>
      </c>
      <c r="L46" s="776">
        <v>21.061370403980938</v>
      </c>
      <c r="M46" s="674">
        <v>17.488129847561158</v>
      </c>
      <c r="N46" s="674">
        <v>3.5732405564197776</v>
      </c>
      <c r="O46" s="777">
        <v>12.111449591741613</v>
      </c>
    </row>
    <row r="47" spans="1:15" ht="14.5" thickBot="1">
      <c r="A47" s="37">
        <v>1995</v>
      </c>
      <c r="B47" s="525">
        <v>100782</v>
      </c>
      <c r="C47" s="498">
        <v>80539</v>
      </c>
      <c r="D47" s="498">
        <v>20243</v>
      </c>
      <c r="E47" s="41">
        <v>54883.948340027266</v>
      </c>
      <c r="G47" s="525">
        <v>12.101869529234378</v>
      </c>
      <c r="H47" s="498">
        <v>7.8895477527650026</v>
      </c>
      <c r="I47" s="498">
        <v>32.717786376550052</v>
      </c>
      <c r="J47" s="771">
        <v>6.1611782070112753</v>
      </c>
      <c r="L47" s="776">
        <v>21.89680158345627</v>
      </c>
      <c r="M47" s="674">
        <v>17.498625773749126</v>
      </c>
      <c r="N47" s="674">
        <v>4.3981758097071433</v>
      </c>
      <c r="O47" s="777">
        <v>11.924579060925971</v>
      </c>
    </row>
    <row r="48" spans="1:15" ht="14">
      <c r="A48" s="37">
        <v>1996</v>
      </c>
      <c r="B48" s="42">
        <v>106082</v>
      </c>
      <c r="C48" s="9">
        <v>87854</v>
      </c>
      <c r="D48" s="9">
        <v>18228</v>
      </c>
      <c r="E48" s="770">
        <v>59608.257624510356</v>
      </c>
      <c r="G48" s="42">
        <v>5.2588755928637987</v>
      </c>
      <c r="H48" s="9">
        <v>9.0825562770831425</v>
      </c>
      <c r="I48" s="40">
        <v>-9.9540581929555945</v>
      </c>
      <c r="J48" s="41">
        <v>8.6078159960616638</v>
      </c>
      <c r="L48" s="776">
        <v>21.696056415227858</v>
      </c>
      <c r="M48" s="674">
        <v>17.968037370179939</v>
      </c>
      <c r="N48" s="674">
        <v>3.7280190450479194</v>
      </c>
      <c r="O48" s="777">
        <v>12.191173999687155</v>
      </c>
    </row>
    <row r="49" spans="1:15" ht="14">
      <c r="A49" s="37">
        <v>1997</v>
      </c>
      <c r="B49" s="42">
        <v>114893</v>
      </c>
      <c r="C49" s="9">
        <v>95564</v>
      </c>
      <c r="D49" s="9">
        <v>19329</v>
      </c>
      <c r="E49" s="41">
        <v>66026.362355595382</v>
      </c>
      <c r="G49" s="42">
        <v>8.3058388793574736</v>
      </c>
      <c r="H49" s="9">
        <v>8.7759236915792016</v>
      </c>
      <c r="I49" s="40">
        <v>6.0401579986833376</v>
      </c>
      <c r="J49" s="41">
        <v>10.767140303805768</v>
      </c>
      <c r="L49" s="776">
        <v>22.138616608635164</v>
      </c>
      <c r="M49" s="674">
        <v>18.414131040077383</v>
      </c>
      <c r="N49" s="674">
        <v>3.7244855685577809</v>
      </c>
      <c r="O49" s="777">
        <v>12.722553351843432</v>
      </c>
    </row>
    <row r="50" spans="1:15" ht="14">
      <c r="A50" s="37">
        <v>1998</v>
      </c>
      <c r="B50" s="42">
        <v>129353</v>
      </c>
      <c r="C50" s="9">
        <v>107911</v>
      </c>
      <c r="D50" s="9">
        <v>21442</v>
      </c>
      <c r="E50" s="41">
        <v>74791.151204231428</v>
      </c>
      <c r="G50" s="42">
        <v>12.585623145013191</v>
      </c>
      <c r="H50" s="9">
        <v>12.920137290192969</v>
      </c>
      <c r="I50" s="40">
        <v>10.931760567023652</v>
      </c>
      <c r="J50" s="41">
        <v>13.274680803149352</v>
      </c>
      <c r="L50" s="776">
        <v>23.283395642947013</v>
      </c>
      <c r="M50" s="674">
        <v>19.423859572070654</v>
      </c>
      <c r="N50" s="674">
        <v>3.8595360708763606</v>
      </c>
      <c r="O50" s="777">
        <v>13.462323750354404</v>
      </c>
    </row>
    <row r="51" spans="1:15" ht="14">
      <c r="A51" s="37">
        <v>1999</v>
      </c>
      <c r="B51" s="42">
        <v>147267</v>
      </c>
      <c r="C51" s="9">
        <v>124181</v>
      </c>
      <c r="D51" s="9">
        <v>23086</v>
      </c>
      <c r="E51" s="41">
        <v>85517.990365337493</v>
      </c>
      <c r="G51" s="42">
        <v>13.848925034595251</v>
      </c>
      <c r="H51" s="9">
        <v>15.077239577058865</v>
      </c>
      <c r="I51" s="40">
        <v>7.6671952243260844</v>
      </c>
      <c r="J51" s="41">
        <v>14.342390761995883</v>
      </c>
      <c r="L51" s="776">
        <v>24.74069370104932</v>
      </c>
      <c r="M51" s="674">
        <v>20.8622711435013</v>
      </c>
      <c r="N51" s="674">
        <v>3.8784225575480225</v>
      </c>
      <c r="O51" s="777">
        <v>14.366928134328138</v>
      </c>
    </row>
    <row r="52" spans="1:15" ht="14">
      <c r="A52" s="37">
        <v>2000</v>
      </c>
      <c r="B52" s="42">
        <v>168191</v>
      </c>
      <c r="C52" s="9">
        <v>144263</v>
      </c>
      <c r="D52" s="9">
        <v>23928</v>
      </c>
      <c r="E52" s="41">
        <v>93085.788726832063</v>
      </c>
      <c r="G52" s="42">
        <v>14.208206862365635</v>
      </c>
      <c r="H52" s="9">
        <v>16.171556035142242</v>
      </c>
      <c r="I52" s="40">
        <v>3.6472320887117826</v>
      </c>
      <c r="J52" s="41">
        <v>8.8493641269685277</v>
      </c>
      <c r="L52" s="776">
        <v>25.972676270791222</v>
      </c>
      <c r="M52" s="674">
        <v>22.27762601359855</v>
      </c>
      <c r="N52" s="674">
        <v>3.6950502571926696</v>
      </c>
      <c r="O52" s="777">
        <v>14.374651770982252</v>
      </c>
    </row>
    <row r="53" spans="1:15" ht="14">
      <c r="A53" s="37">
        <v>2001</v>
      </c>
      <c r="B53" s="42">
        <v>181553</v>
      </c>
      <c r="C53" s="9">
        <v>155017</v>
      </c>
      <c r="D53" s="9">
        <v>26536</v>
      </c>
      <c r="E53" s="41">
        <v>97236.803042543092</v>
      </c>
      <c r="G53" s="42">
        <v>7.9445392440737006</v>
      </c>
      <c r="H53" s="9">
        <v>7.454440847618593</v>
      </c>
      <c r="I53" s="40">
        <v>10.899364760949526</v>
      </c>
      <c r="J53" s="41">
        <v>4.4593426907436173</v>
      </c>
      <c r="L53" s="776">
        <v>25.900695904747501</v>
      </c>
      <c r="M53" s="674">
        <v>22.115019730140752</v>
      </c>
      <c r="N53" s="674">
        <v>3.7856761746067522</v>
      </c>
      <c r="O53" s="777">
        <v>13.871987058075247</v>
      </c>
    </row>
    <row r="54" spans="1:15" ht="14">
      <c r="A54" s="37">
        <v>2002</v>
      </c>
      <c r="B54" s="42">
        <v>196263</v>
      </c>
      <c r="C54" s="9">
        <v>165776</v>
      </c>
      <c r="D54" s="9">
        <v>30487</v>
      </c>
      <c r="E54" s="41">
        <v>100078.27810645313</v>
      </c>
      <c r="G54" s="42">
        <v>8.102317229679489</v>
      </c>
      <c r="H54" s="9">
        <v>6.9405291032596406</v>
      </c>
      <c r="I54" s="40">
        <v>14.889207114862835</v>
      </c>
      <c r="J54" s="41">
        <v>2.9222218079987927</v>
      </c>
      <c r="L54" s="776">
        <v>26.177335197080602</v>
      </c>
      <c r="M54" s="674">
        <v>22.111013892742058</v>
      </c>
      <c r="N54" s="674">
        <v>4.0663213043385475</v>
      </c>
      <c r="O54" s="777">
        <v>13.348326643021235</v>
      </c>
    </row>
    <row r="55" spans="1:15" ht="14">
      <c r="A55" s="37">
        <v>2003</v>
      </c>
      <c r="B55" s="42">
        <v>217719</v>
      </c>
      <c r="C55" s="9">
        <v>184454</v>
      </c>
      <c r="D55" s="9">
        <v>33265</v>
      </c>
      <c r="E55" s="41">
        <v>108910.26560216186</v>
      </c>
      <c r="G55" s="42">
        <v>10.932269454762222</v>
      </c>
      <c r="H55" s="9">
        <v>11.26701090628317</v>
      </c>
      <c r="I55" s="40">
        <v>9.1120805589267597</v>
      </c>
      <c r="J55" s="41">
        <v>8.8250793906687228</v>
      </c>
      <c r="L55" s="776">
        <v>27.123908192898067</v>
      </c>
      <c r="M55" s="674">
        <v>22.97968189185519</v>
      </c>
      <c r="N55" s="674">
        <v>4.1442263010428775</v>
      </c>
      <c r="O55" s="777">
        <v>13.56827858596256</v>
      </c>
    </row>
    <row r="56" spans="1:15" ht="14">
      <c r="A56" s="37">
        <v>2004</v>
      </c>
      <c r="B56" s="42">
        <v>239314</v>
      </c>
      <c r="C56" s="9">
        <v>204910</v>
      </c>
      <c r="D56" s="9">
        <v>34404</v>
      </c>
      <c r="E56" s="41">
        <v>119821.46176861702</v>
      </c>
      <c r="G56" s="42">
        <v>9.9187484785434386</v>
      </c>
      <c r="H56" s="9">
        <v>11.090027866026219</v>
      </c>
      <c r="I56" s="40">
        <v>3.4240192394408453</v>
      </c>
      <c r="J56" s="41">
        <v>10.018519472087828</v>
      </c>
      <c r="L56" s="776">
        <v>27.825300357301071</v>
      </c>
      <c r="M56" s="674">
        <v>23.8251096727085</v>
      </c>
      <c r="N56" s="674">
        <v>4.0001906845925683</v>
      </c>
      <c r="O56" s="777">
        <v>13.931772328249229</v>
      </c>
    </row>
    <row r="57" spans="1:15" ht="14">
      <c r="A57" s="37">
        <v>2005</v>
      </c>
      <c r="B57" s="42">
        <v>269419</v>
      </c>
      <c r="C57" s="9">
        <v>230285</v>
      </c>
      <c r="D57" s="9">
        <v>39134</v>
      </c>
      <c r="E57" s="41">
        <v>133673.18511601078</v>
      </c>
      <c r="G57" s="42">
        <v>12.579706995829753</v>
      </c>
      <c r="H57" s="9">
        <v>12.383485432628948</v>
      </c>
      <c r="I57" s="40">
        <v>13.748401348680384</v>
      </c>
      <c r="J57" s="41">
        <v>11.560302422401026</v>
      </c>
      <c r="L57" s="776">
        <v>29.028403593493096</v>
      </c>
      <c r="M57" s="674">
        <v>24.811932052036262</v>
      </c>
      <c r="N57" s="674">
        <v>4.2164715414568343</v>
      </c>
      <c r="O57" s="777">
        <v>14.402544613317083</v>
      </c>
    </row>
    <row r="58" spans="1:15" ht="14">
      <c r="A58" s="37">
        <v>2006</v>
      </c>
      <c r="B58" s="42">
        <v>301950</v>
      </c>
      <c r="C58" s="9">
        <v>258118</v>
      </c>
      <c r="D58" s="9">
        <v>43832</v>
      </c>
      <c r="E58" s="41">
        <v>148737.16047420644</v>
      </c>
      <c r="G58" s="42">
        <v>12.074501055976006</v>
      </c>
      <c r="H58" s="9">
        <v>12.086327811190479</v>
      </c>
      <c r="I58" s="40">
        <v>12.004906219655552</v>
      </c>
      <c r="J58" s="41">
        <v>11.269257439419956</v>
      </c>
      <c r="L58" s="776">
        <v>30.045493623728326</v>
      </c>
      <c r="M58" s="674">
        <v>25.683996433745683</v>
      </c>
      <c r="N58" s="674">
        <v>4.3614971899826465</v>
      </c>
      <c r="O58" s="777">
        <v>14.80007089464887</v>
      </c>
    </row>
    <row r="59" spans="1:15" ht="14">
      <c r="A59" s="37">
        <v>2007</v>
      </c>
      <c r="B59" s="42">
        <v>321924</v>
      </c>
      <c r="C59" s="9">
        <v>271506</v>
      </c>
      <c r="D59" s="9">
        <v>50418</v>
      </c>
      <c r="E59" s="41">
        <v>158300.41047854192</v>
      </c>
      <c r="G59" s="42">
        <v>6.6150024838549371</v>
      </c>
      <c r="H59" s="9">
        <v>5.1867750408727709</v>
      </c>
      <c r="I59" s="40">
        <v>15.025552108048924</v>
      </c>
      <c r="J59" s="41">
        <v>6.4296306140615878</v>
      </c>
      <c r="L59" s="776">
        <v>29.875800549584657</v>
      </c>
      <c r="M59" s="674">
        <v>25.196813856734916</v>
      </c>
      <c r="N59" s="674">
        <v>4.6789866928497386</v>
      </c>
      <c r="O59" s="777">
        <v>14.690894404810761</v>
      </c>
    </row>
    <row r="60" spans="1:15" ht="14">
      <c r="A60" s="37">
        <v>2008</v>
      </c>
      <c r="B60" s="42">
        <v>309886</v>
      </c>
      <c r="C60" s="9">
        <v>258174</v>
      </c>
      <c r="D60" s="9">
        <v>51712</v>
      </c>
      <c r="E60" s="41">
        <v>155357.81211132632</v>
      </c>
      <c r="G60" s="42">
        <v>-3.7393919061641911</v>
      </c>
      <c r="H60" s="9">
        <v>-4.91038872069125</v>
      </c>
      <c r="I60" s="40">
        <v>2.5665436947122089</v>
      </c>
      <c r="J60" s="41">
        <v>-1.8588697011714173</v>
      </c>
      <c r="L60" s="776">
        <v>27.856624045334904</v>
      </c>
      <c r="M60" s="674">
        <v>23.208070246091449</v>
      </c>
      <c r="N60" s="674">
        <v>4.6485537992434596</v>
      </c>
      <c r="O60" s="777">
        <v>13.965600783807577</v>
      </c>
    </row>
    <row r="61" spans="1:15" ht="14">
      <c r="A61" s="37">
        <v>2009</v>
      </c>
      <c r="B61" s="42">
        <v>248528</v>
      </c>
      <c r="C61" s="9">
        <v>193175</v>
      </c>
      <c r="D61" s="9">
        <v>55353</v>
      </c>
      <c r="E61" s="41">
        <v>115216.67240309546</v>
      </c>
      <c r="G61" s="42">
        <v>-19.800184584008317</v>
      </c>
      <c r="H61" s="9">
        <v>-25.176431398978984</v>
      </c>
      <c r="I61" s="40">
        <v>7.0409189356435586</v>
      </c>
      <c r="J61" s="41">
        <v>-25.837863679147667</v>
      </c>
      <c r="L61" s="776">
        <v>23.162191632727239</v>
      </c>
      <c r="M61" s="674">
        <v>18.003429668496445</v>
      </c>
      <c r="N61" s="674">
        <v>5.158761964230794</v>
      </c>
      <c r="O61" s="777">
        <v>10.737907380599584</v>
      </c>
    </row>
    <row r="62" spans="1:15" ht="14">
      <c r="A62" s="37">
        <v>2010</v>
      </c>
      <c r="B62" s="42">
        <v>235617</v>
      </c>
      <c r="C62" s="9">
        <v>184658</v>
      </c>
      <c r="D62" s="9">
        <v>50959</v>
      </c>
      <c r="E62" s="41">
        <v>118964.18397475137</v>
      </c>
      <c r="G62" s="42">
        <v>-5.194988089873176</v>
      </c>
      <c r="H62" s="9">
        <v>-4.4089556101980065</v>
      </c>
      <c r="I62" s="40">
        <v>-7.9381424674362711</v>
      </c>
      <c r="J62" s="41">
        <v>3.2525775076587049</v>
      </c>
      <c r="L62" s="776">
        <v>21.874213778089302</v>
      </c>
      <c r="M62" s="674">
        <v>17.143281545195865</v>
      </c>
      <c r="N62" s="674">
        <v>4.7309322328934362</v>
      </c>
      <c r="O62" s="777">
        <v>11.044398291293314</v>
      </c>
    </row>
    <row r="63" spans="1:15" ht="14">
      <c r="A63" s="37">
        <v>2011</v>
      </c>
      <c r="B63" s="42">
        <v>215309</v>
      </c>
      <c r="C63" s="9">
        <v>175308</v>
      </c>
      <c r="D63" s="9">
        <v>40001</v>
      </c>
      <c r="E63" s="41">
        <v>122498.16212558138</v>
      </c>
      <c r="G63" s="42">
        <v>-8.6190724777923435</v>
      </c>
      <c r="H63" s="9">
        <v>-5.0634145284796706</v>
      </c>
      <c r="I63" s="40">
        <v>-21.503561686846282</v>
      </c>
      <c r="J63" s="41">
        <v>2.9706236219634308</v>
      </c>
      <c r="L63" s="776">
        <v>20.147002404813367</v>
      </c>
      <c r="M63" s="674">
        <v>16.404008646099431</v>
      </c>
      <c r="N63" s="674">
        <v>3.7429937587139395</v>
      </c>
      <c r="O63" s="777">
        <v>11.46245984575334</v>
      </c>
    </row>
    <row r="64" spans="1:15" ht="14">
      <c r="A64" s="37">
        <v>2012</v>
      </c>
      <c r="B64" s="42">
        <v>193835</v>
      </c>
      <c r="C64" s="9">
        <v>161286</v>
      </c>
      <c r="D64" s="9">
        <v>32549</v>
      </c>
      <c r="E64" s="41">
        <v>117866.77589932329</v>
      </c>
      <c r="G64" s="42">
        <v>-9.9735728650451207</v>
      </c>
      <c r="H64" s="9">
        <v>-7.9984940789924019</v>
      </c>
      <c r="I64" s="40">
        <v>-18.629534261643453</v>
      </c>
      <c r="J64" s="41">
        <v>-3.7807801732650859</v>
      </c>
      <c r="L64" s="776">
        <v>18.710592259962702</v>
      </c>
      <c r="M64" s="674">
        <v>15.568687715017123</v>
      </c>
      <c r="N64" s="674">
        <v>3.1419045449455769</v>
      </c>
      <c r="O64" s="777">
        <v>11.377497277832365</v>
      </c>
    </row>
    <row r="65" spans="1:15" ht="14">
      <c r="A65" s="37">
        <v>2013</v>
      </c>
      <c r="B65" s="42">
        <v>180498</v>
      </c>
      <c r="C65" s="9">
        <v>155847</v>
      </c>
      <c r="D65" s="9">
        <v>24651</v>
      </c>
      <c r="E65" s="41">
        <v>120490.10850927638</v>
      </c>
      <c r="G65" s="42">
        <v>-6.8805943199112596</v>
      </c>
      <c r="H65" s="9">
        <v>-3.3722703768460982</v>
      </c>
      <c r="I65" s="40">
        <v>-24.264954376478542</v>
      </c>
      <c r="J65" s="41">
        <v>2.2256760566640388</v>
      </c>
      <c r="L65" s="776">
        <v>17.598366697476337</v>
      </c>
      <c r="M65" s="674">
        <v>15.194919914356916</v>
      </c>
      <c r="N65" s="674">
        <v>2.4034467831194206</v>
      </c>
      <c r="O65" s="777">
        <v>11.747659879693735</v>
      </c>
    </row>
    <row r="66" spans="1:15" ht="14">
      <c r="A66" s="37">
        <v>2014</v>
      </c>
      <c r="B66" s="42">
        <v>187322</v>
      </c>
      <c r="C66" s="9">
        <v>165243</v>
      </c>
      <c r="D66" s="9">
        <v>22079</v>
      </c>
      <c r="E66" s="41">
        <v>126655.83104199606</v>
      </c>
      <c r="G66" s="42">
        <v>3.7806513091557692</v>
      </c>
      <c r="H66" s="9">
        <v>6.0289899709330408</v>
      </c>
      <c r="I66" s="40">
        <v>-10.433653807147781</v>
      </c>
      <c r="J66" s="41">
        <v>5.1172022409167184</v>
      </c>
      <c r="L66" s="776">
        <v>18.029951422062105</v>
      </c>
      <c r="M66" s="674">
        <v>15.904823047137059</v>
      </c>
      <c r="N66" s="674">
        <v>2.1251283749250445</v>
      </c>
      <c r="O66" s="777">
        <v>12.190764998281539</v>
      </c>
    </row>
    <row r="67" spans="1:15" s="55" customFormat="1" ht="14">
      <c r="A67" s="37">
        <v>2015</v>
      </c>
      <c r="B67" s="64">
        <v>198930</v>
      </c>
      <c r="C67" s="40">
        <v>170928</v>
      </c>
      <c r="D67" s="40">
        <v>28002</v>
      </c>
      <c r="E67" s="65">
        <v>132595.77682124876</v>
      </c>
      <c r="G67" s="64">
        <v>6.1968161774911712</v>
      </c>
      <c r="H67" s="40">
        <v>3.4403877925237358</v>
      </c>
      <c r="I67" s="40">
        <v>26.826396123012806</v>
      </c>
      <c r="J67" s="65">
        <v>4.6898320672525085</v>
      </c>
      <c r="L67" s="862">
        <v>18.298942519262045</v>
      </c>
      <c r="M67" s="636">
        <v>15.723126963919082</v>
      </c>
      <c r="N67" s="636">
        <v>2.5758155553429636</v>
      </c>
      <c r="O67" s="863">
        <v>12.19706679911994</v>
      </c>
    </row>
    <row r="68" spans="1:15" ht="14">
      <c r="A68" s="37">
        <v>2016</v>
      </c>
      <c r="B68" s="42">
        <v>204287</v>
      </c>
      <c r="C68" s="9">
        <v>182088</v>
      </c>
      <c r="D68" s="9">
        <v>22199</v>
      </c>
      <c r="E68" s="41">
        <v>139053.66778396044</v>
      </c>
      <c r="G68" s="42">
        <v>2.6929070527321075</v>
      </c>
      <c r="H68" s="9">
        <v>6.5290648694187103</v>
      </c>
      <c r="I68" s="40">
        <v>-20.723519748589393</v>
      </c>
      <c r="J68" s="41">
        <v>4.8703594620645552</v>
      </c>
      <c r="L68" s="776">
        <v>18.191718901802101</v>
      </c>
      <c r="M68" s="674">
        <v>16.214902129804347</v>
      </c>
      <c r="N68" s="674">
        <v>1.9768167719977525</v>
      </c>
      <c r="O68" s="777">
        <v>12.382702945319002</v>
      </c>
    </row>
    <row r="69" spans="1:15" ht="14">
      <c r="A69" s="37">
        <v>2017</v>
      </c>
      <c r="B69" s="42">
        <v>221207</v>
      </c>
      <c r="C69" s="9">
        <v>198089</v>
      </c>
      <c r="D69" s="9">
        <v>23118</v>
      </c>
      <c r="E69" s="41">
        <v>148819.64852544537</v>
      </c>
      <c r="G69" s="42">
        <v>8.2824653551131444</v>
      </c>
      <c r="H69" s="9">
        <v>8.7875093361451597</v>
      </c>
      <c r="I69" s="40">
        <v>4.1398261182936213</v>
      </c>
      <c r="J69" s="762">
        <v>7.0231737839937969</v>
      </c>
      <c r="L69" s="776">
        <v>18.906193377229869</v>
      </c>
      <c r="M69" s="674">
        <v>16.930336471730495</v>
      </c>
      <c r="N69" s="674">
        <v>1.9758569054993742</v>
      </c>
      <c r="O69" s="777">
        <v>12.719367169002121</v>
      </c>
    </row>
    <row r="70" spans="1:15" ht="14">
      <c r="A70" s="37">
        <v>2018</v>
      </c>
      <c r="B70" s="42">
        <v>238502</v>
      </c>
      <c r="C70" s="9">
        <v>212613</v>
      </c>
      <c r="D70" s="9">
        <v>25889</v>
      </c>
      <c r="E70" s="41">
        <v>155311.17813152124</v>
      </c>
      <c r="G70" s="42">
        <v>7.8184686741378018</v>
      </c>
      <c r="H70" s="9">
        <v>7.3320578123974522</v>
      </c>
      <c r="I70" s="40">
        <v>11.986330997491134</v>
      </c>
      <c r="J70" s="762">
        <v>4.362011112373998</v>
      </c>
      <c r="L70" s="776">
        <v>19.673902642632534</v>
      </c>
      <c r="M70" s="674">
        <v>17.538332854894431</v>
      </c>
      <c r="N70" s="674">
        <v>2.1355697877381061</v>
      </c>
      <c r="O70" s="777">
        <v>12.811536162682527</v>
      </c>
    </row>
    <row r="71" spans="1:15" ht="14">
      <c r="A71" s="37">
        <v>2019</v>
      </c>
      <c r="B71" s="42">
        <v>254566</v>
      </c>
      <c r="C71" s="9">
        <v>227360</v>
      </c>
      <c r="D71" s="9">
        <v>27206</v>
      </c>
      <c r="E71" s="41">
        <v>163317.84059521736</v>
      </c>
      <c r="G71" s="42">
        <v>6.7353732882743156</v>
      </c>
      <c r="H71" s="9">
        <v>6.9360763452846141</v>
      </c>
      <c r="I71" s="40">
        <v>5.0871026304608158</v>
      </c>
      <c r="J71" s="762">
        <v>5.1552390240166002</v>
      </c>
      <c r="L71" s="776">
        <v>20.305014716321956</v>
      </c>
      <c r="M71" s="674">
        <v>18.134975393033475</v>
      </c>
      <c r="N71" s="674">
        <v>2.1700393232884796</v>
      </c>
      <c r="O71" s="777">
        <v>13.026763812621528</v>
      </c>
    </row>
    <row r="72" spans="1:15" s="846" customFormat="1" ht="14">
      <c r="A72" s="850">
        <v>2020</v>
      </c>
      <c r="B72" s="851">
        <v>232798</v>
      </c>
      <c r="C72" s="844">
        <v>203104</v>
      </c>
      <c r="D72" s="844">
        <v>29694</v>
      </c>
      <c r="E72" s="853">
        <v>142752.01959761162</v>
      </c>
      <c r="G72" s="851">
        <v>-8.551024095912263</v>
      </c>
      <c r="H72" s="844">
        <v>-10.668543279380716</v>
      </c>
      <c r="I72" s="844">
        <v>9.1450415349555225</v>
      </c>
      <c r="J72" s="864">
        <v>-12.592513422081087</v>
      </c>
      <c r="L72" s="865">
        <v>20.615932852408843</v>
      </c>
      <c r="M72" s="866">
        <v>17.98631614556674</v>
      </c>
      <c r="N72" s="866">
        <v>2.6296167068421044</v>
      </c>
      <c r="O72" s="867">
        <v>12.641715352237187</v>
      </c>
    </row>
    <row r="73" spans="1:15" ht="14">
      <c r="A73" s="37">
        <v>2021</v>
      </c>
      <c r="B73" s="42">
        <v>249560</v>
      </c>
      <c r="C73" s="9">
        <v>215969</v>
      </c>
      <c r="D73" s="9">
        <v>33591</v>
      </c>
      <c r="E73" s="41">
        <v>151311.87915643788</v>
      </c>
      <c r="G73" s="42">
        <v>7.2002336789835031</v>
      </c>
      <c r="H73" s="9">
        <v>6.3341933196785938</v>
      </c>
      <c r="I73" s="40">
        <v>13.123863406748848</v>
      </c>
      <c r="J73" s="762">
        <v>5.9963141558029953</v>
      </c>
      <c r="L73" s="776">
        <v>20.199534753463045</v>
      </c>
      <c r="M73" s="674">
        <v>17.48065924495376</v>
      </c>
      <c r="N73" s="674">
        <v>2.7188755085092846</v>
      </c>
      <c r="O73" s="777">
        <v>12.247273447797191</v>
      </c>
    </row>
    <row r="74" spans="1:15" ht="14">
      <c r="A74" s="37">
        <v>2022</v>
      </c>
      <c r="B74" s="42">
        <v>281890</v>
      </c>
      <c r="C74" s="9">
        <v>244540</v>
      </c>
      <c r="D74" s="9">
        <v>37350</v>
      </c>
      <c r="E74" s="41">
        <v>167200.86753133486</v>
      </c>
      <c r="G74" s="42">
        <v>12.954800448789872</v>
      </c>
      <c r="H74" s="9">
        <v>13.229213451930599</v>
      </c>
      <c r="I74" s="40">
        <v>11.190497454675352</v>
      </c>
      <c r="J74" s="762">
        <v>10.500820202272232</v>
      </c>
      <c r="L74" s="776">
        <v>20.488231749818116</v>
      </c>
      <c r="M74" s="674">
        <v>17.773571932670624</v>
      </c>
      <c r="N74" s="674">
        <v>2.714659817147492</v>
      </c>
      <c r="O74" s="777">
        <v>12.152435782584085</v>
      </c>
    </row>
    <row r="75" spans="1:15" ht="14">
      <c r="A75" s="37">
        <v>2023</v>
      </c>
      <c r="B75" s="42">
        <v>306529</v>
      </c>
      <c r="C75" s="9">
        <v>261833</v>
      </c>
      <c r="D75" s="9">
        <v>44696</v>
      </c>
      <c r="E75" s="41">
        <v>181355.22520476725</v>
      </c>
      <c r="G75" s="42">
        <v>8.7406435134272265</v>
      </c>
      <c r="H75" s="9">
        <v>7.0716447207000988</v>
      </c>
      <c r="I75" s="40">
        <v>19.668005354752349</v>
      </c>
      <c r="J75" s="762">
        <v>8.4654810004378476</v>
      </c>
      <c r="L75" s="776">
        <v>20.465815306981554</v>
      </c>
      <c r="M75" s="674">
        <v>17.481627576095253</v>
      </c>
      <c r="N75" s="674">
        <v>2.984187730886303</v>
      </c>
      <c r="O75" s="777">
        <v>12.108422185166209</v>
      </c>
    </row>
    <row r="76" spans="1:15" ht="14">
      <c r="A76" s="37" t="s">
        <v>968</v>
      </c>
      <c r="B76" s="42">
        <v>323455</v>
      </c>
      <c r="C76" s="9">
        <v>279970</v>
      </c>
      <c r="D76" s="9">
        <v>43485</v>
      </c>
      <c r="E76" s="41">
        <v>195714.18066457653</v>
      </c>
      <c r="G76" s="42">
        <v>5.5218266460922205</v>
      </c>
      <c r="H76" s="9">
        <v>6.9269343436465292</v>
      </c>
      <c r="I76" s="40">
        <v>-2.709414712725966</v>
      </c>
      <c r="J76" s="762">
        <v>7.9175857456528442</v>
      </c>
      <c r="L76" s="776">
        <v>20.287832506444715</v>
      </c>
      <c r="M76" s="674">
        <v>17.560354506281637</v>
      </c>
      <c r="N76" s="674">
        <v>2.7274780001630781</v>
      </c>
      <c r="O76" s="777">
        <v>12.275638083996194</v>
      </c>
    </row>
    <row r="77" spans="1:15">
      <c r="J77" s="9"/>
      <c r="O77" s="9"/>
    </row>
    <row r="78" spans="1:15">
      <c r="J78" s="9"/>
      <c r="O78" s="9"/>
    </row>
    <row r="79" spans="1:15">
      <c r="J79" s="9"/>
      <c r="O79" s="9"/>
    </row>
    <row r="80" spans="1:15">
      <c r="J80" s="9"/>
      <c r="O80" s="9"/>
    </row>
    <row r="81" spans="10:15">
      <c r="J81" s="9"/>
      <c r="O81" s="9"/>
    </row>
    <row r="82" spans="10:15">
      <c r="J82" s="9"/>
      <c r="O82" s="9"/>
    </row>
    <row r="83" spans="10:15">
      <c r="J83" s="9"/>
      <c r="O83" s="9"/>
    </row>
    <row r="84" spans="10:15">
      <c r="J84" s="9"/>
      <c r="O84" s="9"/>
    </row>
    <row r="85" spans="10:15">
      <c r="J85" s="9"/>
      <c r="O85" s="9"/>
    </row>
    <row r="86" spans="10:15">
      <c r="J86" s="9"/>
      <c r="O86" s="9"/>
    </row>
    <row r="87" spans="10:15">
      <c r="J87" s="9"/>
      <c r="O87" s="9"/>
    </row>
    <row r="88" spans="10:15">
      <c r="J88" s="9"/>
      <c r="O88" s="9"/>
    </row>
    <row r="89" spans="10:15">
      <c r="J89" s="9"/>
      <c r="O89" s="9"/>
    </row>
    <row r="90" spans="10:15">
      <c r="J90" s="9"/>
      <c r="O90" s="9"/>
    </row>
    <row r="91" spans="10:15">
      <c r="J91" s="9"/>
      <c r="O91" s="9"/>
    </row>
    <row r="92" spans="10:15">
      <c r="J92" s="9"/>
      <c r="O92" s="9"/>
    </row>
    <row r="93" spans="10:15">
      <c r="J93" s="9"/>
      <c r="O93" s="9"/>
    </row>
    <row r="94" spans="10:15">
      <c r="J94" s="9"/>
      <c r="O94" s="9"/>
    </row>
    <row r="95" spans="10:15">
      <c r="J95" s="9"/>
      <c r="O95" s="9"/>
    </row>
    <row r="96" spans="10:15">
      <c r="J96" s="9"/>
      <c r="O96" s="9"/>
    </row>
    <row r="97" spans="10:15">
      <c r="J97" s="9"/>
      <c r="O97" s="9"/>
    </row>
    <row r="98" spans="10:15">
      <c r="J98" s="9"/>
      <c r="O98" s="9"/>
    </row>
    <row r="99" spans="10:15">
      <c r="J99" s="9"/>
      <c r="O99" s="9"/>
    </row>
    <row r="100" spans="10:15">
      <c r="J100" s="9"/>
      <c r="O100" s="9"/>
    </row>
    <row r="101" spans="10:15">
      <c r="J101" s="9"/>
      <c r="O101" s="9"/>
    </row>
    <row r="102" spans="10:15">
      <c r="J102" s="9"/>
      <c r="O102" s="9"/>
    </row>
    <row r="103" spans="10:15">
      <c r="J103" s="9"/>
      <c r="O103" s="9"/>
    </row>
    <row r="104" spans="10:15">
      <c r="J104" s="9"/>
      <c r="O104" s="9"/>
    </row>
    <row r="105" spans="10:15">
      <c r="J105" s="9"/>
      <c r="O105" s="9"/>
    </row>
    <row r="106" spans="10:15">
      <c r="J106" s="9"/>
      <c r="O106" s="9"/>
    </row>
    <row r="107" spans="10:15">
      <c r="J107" s="9"/>
      <c r="O107" s="9"/>
    </row>
    <row r="108" spans="10:15">
      <c r="J108" s="9"/>
      <c r="O108" s="9"/>
    </row>
    <row r="109" spans="10:15">
      <c r="J109" s="9"/>
      <c r="O109" s="9"/>
    </row>
    <row r="110" spans="10:15">
      <c r="J110" s="9"/>
      <c r="O110" s="9"/>
    </row>
    <row r="111" spans="10:15">
      <c r="J111" s="9"/>
      <c r="O111" s="9"/>
    </row>
    <row r="112" spans="10:15">
      <c r="J112" s="9"/>
      <c r="O112" s="9"/>
    </row>
    <row r="113" spans="10:15">
      <c r="J113" s="9"/>
      <c r="O113" s="9"/>
    </row>
    <row r="114" spans="10:15">
      <c r="J114" s="9"/>
      <c r="O114" s="9"/>
    </row>
    <row r="115" spans="10:15">
      <c r="J115" s="9"/>
      <c r="O115" s="9"/>
    </row>
    <row r="116" spans="10:15">
      <c r="J116" s="9"/>
      <c r="O116" s="9"/>
    </row>
    <row r="117" spans="10:15">
      <c r="J117" s="9"/>
      <c r="O117" s="9"/>
    </row>
    <row r="118" spans="10:15">
      <c r="J118" s="9"/>
      <c r="O118" s="9"/>
    </row>
    <row r="119" spans="10:15">
      <c r="J119" s="9"/>
      <c r="O119" s="9"/>
    </row>
    <row r="120" spans="10:15">
      <c r="J120" s="9"/>
      <c r="O120" s="9"/>
    </row>
    <row r="121" spans="10:15">
      <c r="J121" s="9"/>
      <c r="O121" s="9"/>
    </row>
    <row r="122" spans="10:15">
      <c r="J122" s="9"/>
      <c r="O122" s="9"/>
    </row>
    <row r="123" spans="10:15">
      <c r="J123" s="9"/>
      <c r="O123" s="9"/>
    </row>
    <row r="124" spans="10:15">
      <c r="J124" s="9"/>
      <c r="O124" s="9"/>
    </row>
    <row r="125" spans="10:15">
      <c r="J125" s="9"/>
      <c r="O125" s="9"/>
    </row>
    <row r="126" spans="10:15">
      <c r="J126" s="9"/>
      <c r="O126" s="9"/>
    </row>
    <row r="127" spans="10:15">
      <c r="J127" s="9"/>
      <c r="O127" s="9"/>
    </row>
    <row r="128" spans="10:15">
      <c r="J128" s="9"/>
      <c r="O128" s="9"/>
    </row>
    <row r="129" spans="10:15">
      <c r="J129" s="9"/>
      <c r="O129" s="9"/>
    </row>
    <row r="130" spans="10:15">
      <c r="J130" s="9"/>
      <c r="O130" s="9"/>
    </row>
    <row r="131" spans="10:15">
      <c r="J131" s="9"/>
      <c r="O131" s="9"/>
    </row>
    <row r="132" spans="10:15">
      <c r="J132" s="9"/>
      <c r="O132" s="9"/>
    </row>
  </sheetData>
  <mergeCells count="5">
    <mergeCell ref="L1:O1"/>
    <mergeCell ref="L2:O2"/>
    <mergeCell ref="G2:J2"/>
    <mergeCell ref="G1:J1"/>
    <mergeCell ref="B1:E1"/>
  </mergeCells>
  <hyperlinks>
    <hyperlink ref="A1" location="'INDICE DE CUADROS'!A1" display="Índice" xr:uid="{00000000-0004-0000-1400-000000000000}"/>
  </hyperlinks>
  <pageMargins left="0.75" right="0.75" top="1" bottom="1" header="0" footer="0"/>
  <pageSetup paperSize="9" orientation="portrait" r:id="rId1"/>
  <headerFooter alignWithMargins="0"/>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tabColor rgb="FFFF0000"/>
  </sheetPr>
  <dimension ref="A1:V132"/>
  <sheetViews>
    <sheetView showGridLines="0" zoomScale="70" zoomScaleNormal="70" workbookViewId="0">
      <pane xSplit="1" ySplit="5" topLeftCell="I31" activePane="bottomRight" state="frozen"/>
      <selection activeCell="A76" sqref="A76:XFD76"/>
      <selection pane="topRight" activeCell="A76" sqref="A76:XFD76"/>
      <selection pane="bottomLeft" activeCell="A76" sqref="A76:XFD76"/>
      <selection pane="bottomRight" activeCell="L44" sqref="L44"/>
    </sheetView>
  </sheetViews>
  <sheetFormatPr baseColWidth="10" defaultColWidth="11.453125" defaultRowHeight="12.5"/>
  <cols>
    <col min="1" max="1" width="13" style="1" customWidth="1"/>
    <col min="2" max="2" width="11.7265625" style="1" customWidth="1"/>
    <col min="3" max="3" width="16.26953125" style="1" customWidth="1"/>
    <col min="4" max="5" width="18.26953125" style="1" customWidth="1"/>
    <col min="6" max="6" width="4.54296875" style="1" customWidth="1"/>
    <col min="7" max="7" width="9.7265625" style="1" customWidth="1"/>
    <col min="8" max="8" width="15.453125" style="1" customWidth="1"/>
    <col min="9" max="9" width="17.26953125" style="1" customWidth="1"/>
    <col min="10" max="10" width="17.81640625" style="1" customWidth="1"/>
    <col min="11" max="11" width="7" customWidth="1"/>
    <col min="12" max="12" width="9.7265625" style="1" customWidth="1"/>
    <col min="13" max="13" width="15.26953125" style="1" customWidth="1"/>
    <col min="14" max="14" width="16.1796875" style="1" customWidth="1"/>
    <col min="15" max="15" width="15.26953125" style="1" customWidth="1"/>
    <col min="16" max="16384" width="11.453125" style="1"/>
  </cols>
  <sheetData>
    <row r="1" spans="1:22" ht="50.15" customHeight="1" thickTop="1" thickBot="1">
      <c r="A1" s="124" t="s">
        <v>132</v>
      </c>
      <c r="B1" s="423" t="s">
        <v>521</v>
      </c>
      <c r="C1" s="542"/>
      <c r="D1" s="544"/>
      <c r="E1" s="472"/>
      <c r="G1" s="1425" t="s">
        <v>521</v>
      </c>
      <c r="H1" s="1426"/>
      <c r="I1" s="1426"/>
      <c r="J1" s="1427"/>
      <c r="L1" s="1422" t="s">
        <v>917</v>
      </c>
      <c r="M1" s="1423"/>
      <c r="N1" s="1423"/>
      <c r="O1" s="1424"/>
    </row>
    <row r="2" spans="1:22" ht="16.5" customHeight="1" thickTop="1" thickBot="1">
      <c r="B2" s="423"/>
      <c r="C2" s="542"/>
      <c r="D2" s="544"/>
      <c r="E2" s="472"/>
      <c r="G2" s="1425" t="s">
        <v>141</v>
      </c>
      <c r="H2" s="1426"/>
      <c r="I2" s="1426"/>
      <c r="J2" s="1427"/>
      <c r="L2" s="1413" t="s">
        <v>916</v>
      </c>
      <c r="M2" s="1414"/>
      <c r="N2" s="1414"/>
      <c r="O2" s="1415"/>
    </row>
    <row r="3" spans="1:22" ht="14" thickTop="1" thickBot="1">
      <c r="B3" s="154"/>
      <c r="C3" s="66"/>
      <c r="D3" s="758"/>
      <c r="E3" s="758"/>
      <c r="G3" s="154"/>
      <c r="H3" s="66"/>
      <c r="I3" s="66"/>
      <c r="L3" s="154"/>
      <c r="M3" s="66"/>
      <c r="N3" s="66"/>
      <c r="O3" s="66"/>
    </row>
    <row r="4" spans="1:22" ht="45" customHeight="1" thickTop="1" thickBot="1">
      <c r="B4" s="576" t="s">
        <v>30</v>
      </c>
      <c r="C4" s="577" t="s">
        <v>654</v>
      </c>
      <c r="D4" s="763" t="s">
        <v>653</v>
      </c>
      <c r="E4" s="763" t="s">
        <v>914</v>
      </c>
      <c r="F4" s="25"/>
      <c r="G4" s="576" t="s">
        <v>30</v>
      </c>
      <c r="H4" s="577" t="s">
        <v>654</v>
      </c>
      <c r="I4" s="577" t="s">
        <v>653</v>
      </c>
      <c r="J4" s="578" t="s">
        <v>914</v>
      </c>
      <c r="L4" s="576" t="s">
        <v>30</v>
      </c>
      <c r="M4" s="577" t="s">
        <v>654</v>
      </c>
      <c r="N4" s="577" t="s">
        <v>653</v>
      </c>
      <c r="O4" s="578" t="s">
        <v>914</v>
      </c>
    </row>
    <row r="5" spans="1:22" ht="40.15" customHeight="1" thickTop="1" thickBot="1">
      <c r="A5" s="59"/>
      <c r="B5" s="329" t="s">
        <v>1392</v>
      </c>
      <c r="C5" s="330" t="s">
        <v>1393</v>
      </c>
      <c r="D5" s="765" t="s">
        <v>1394</v>
      </c>
      <c r="E5" s="766" t="s">
        <v>1395</v>
      </c>
      <c r="F5" s="764"/>
      <c r="G5" s="329" t="s">
        <v>1392</v>
      </c>
      <c r="H5" s="330" t="s">
        <v>1393</v>
      </c>
      <c r="I5" s="788" t="s">
        <v>1394</v>
      </c>
      <c r="J5" s="795" t="s">
        <v>1395</v>
      </c>
      <c r="L5" s="579" t="s">
        <v>1392</v>
      </c>
      <c r="M5" s="580" t="s">
        <v>1393</v>
      </c>
      <c r="N5" s="580" t="s">
        <v>1394</v>
      </c>
      <c r="O5" s="581" t="s">
        <v>1395</v>
      </c>
      <c r="V5" s="55"/>
    </row>
    <row r="6" spans="1:22" ht="14.5" thickTop="1">
      <c r="A6" s="37">
        <v>1954</v>
      </c>
      <c r="B6" s="42">
        <v>21231.06864998514</v>
      </c>
      <c r="C6" s="335"/>
      <c r="D6" s="9"/>
      <c r="E6" s="761"/>
      <c r="G6" s="780"/>
      <c r="H6" s="781"/>
      <c r="I6" s="674"/>
      <c r="J6" s="782"/>
      <c r="L6" s="773">
        <v>14.187908962886944</v>
      </c>
      <c r="M6" s="778"/>
      <c r="N6" s="778"/>
      <c r="O6" s="779"/>
    </row>
    <row r="7" spans="1:22" ht="14">
      <c r="A7" s="37">
        <v>1955</v>
      </c>
      <c r="B7" s="42">
        <v>23232.627135165327</v>
      </c>
      <c r="C7" s="9"/>
      <c r="D7" s="9"/>
      <c r="E7" s="762"/>
      <c r="G7" s="774">
        <v>9.427497589395184</v>
      </c>
      <c r="H7" s="674"/>
      <c r="I7" s="674"/>
      <c r="J7" s="777"/>
      <c r="L7" s="774">
        <v>14.759365283847083</v>
      </c>
      <c r="M7" s="674"/>
      <c r="N7" s="674"/>
      <c r="O7" s="775"/>
    </row>
    <row r="8" spans="1:22" ht="14">
      <c r="A8" s="37">
        <v>1956</v>
      </c>
      <c r="B8" s="42">
        <v>25115.511886738725</v>
      </c>
      <c r="C8" s="9"/>
      <c r="D8" s="9"/>
      <c r="E8" s="762"/>
      <c r="G8" s="774">
        <v>8.1044848721539164</v>
      </c>
      <c r="H8" s="674"/>
      <c r="I8" s="674"/>
      <c r="J8" s="777"/>
      <c r="L8" s="774">
        <v>14.88832319280611</v>
      </c>
      <c r="M8" s="674"/>
      <c r="N8" s="674"/>
      <c r="O8" s="775"/>
    </row>
    <row r="9" spans="1:22" ht="14">
      <c r="A9" s="37">
        <v>1957</v>
      </c>
      <c r="B9" s="42">
        <v>26294.517710075859</v>
      </c>
      <c r="C9" s="9"/>
      <c r="D9" s="9"/>
      <c r="E9" s="762"/>
      <c r="G9" s="774">
        <v>4.6943332417590966</v>
      </c>
      <c r="H9" s="674"/>
      <c r="I9" s="674"/>
      <c r="J9" s="777"/>
      <c r="L9" s="774">
        <v>14.948075284872097</v>
      </c>
      <c r="M9" s="674"/>
      <c r="N9" s="674"/>
      <c r="O9" s="775"/>
    </row>
    <row r="10" spans="1:22" ht="14">
      <c r="A10" s="37">
        <v>1958</v>
      </c>
      <c r="B10" s="42">
        <v>28223.225910269452</v>
      </c>
      <c r="C10" s="9"/>
      <c r="D10" s="9"/>
      <c r="E10" s="762"/>
      <c r="G10" s="774">
        <v>7.3350202557795008</v>
      </c>
      <c r="H10" s="674"/>
      <c r="I10" s="674"/>
      <c r="J10" s="777"/>
      <c r="L10" s="774">
        <v>15.352244470729918</v>
      </c>
      <c r="M10" s="674"/>
      <c r="N10" s="674"/>
      <c r="O10" s="777"/>
    </row>
    <row r="11" spans="1:22" ht="14">
      <c r="A11" s="37">
        <v>1959</v>
      </c>
      <c r="B11" s="42">
        <v>25553.893756733036</v>
      </c>
      <c r="C11" s="9"/>
      <c r="D11" s="9"/>
      <c r="E11" s="762"/>
      <c r="G11" s="774">
        <v>-9.4579271767978099</v>
      </c>
      <c r="H11" s="674"/>
      <c r="I11" s="674"/>
      <c r="J11" s="777"/>
      <c r="L11" s="774">
        <v>14.169077697024623</v>
      </c>
      <c r="M11" s="674"/>
      <c r="N11" s="674"/>
      <c r="O11" s="777"/>
    </row>
    <row r="12" spans="1:22" ht="14">
      <c r="A12" s="37">
        <v>1960</v>
      </c>
      <c r="B12" s="42">
        <v>28015.615812385942</v>
      </c>
      <c r="C12" s="9"/>
      <c r="D12" s="9"/>
      <c r="E12" s="762"/>
      <c r="G12" s="774">
        <v>9.6334518687755111</v>
      </c>
      <c r="H12" s="674"/>
      <c r="I12" s="674"/>
      <c r="J12" s="777"/>
      <c r="L12" s="774">
        <v>15.177143993959575</v>
      </c>
      <c r="M12" s="674"/>
      <c r="N12" s="674"/>
      <c r="O12" s="777"/>
    </row>
    <row r="13" spans="1:22" ht="14">
      <c r="A13" s="37">
        <v>1961</v>
      </c>
      <c r="B13" s="42">
        <v>33509.780909300258</v>
      </c>
      <c r="C13" s="9"/>
      <c r="D13" s="9"/>
      <c r="E13" s="762"/>
      <c r="G13" s="774">
        <v>19.611080954662796</v>
      </c>
      <c r="H13" s="674"/>
      <c r="I13" s="674"/>
      <c r="J13" s="777"/>
      <c r="L13" s="774">
        <v>16.231668836680736</v>
      </c>
      <c r="M13" s="674"/>
      <c r="N13" s="674"/>
      <c r="O13" s="777"/>
    </row>
    <row r="14" spans="1:22" ht="14">
      <c r="A14" s="37">
        <v>1962</v>
      </c>
      <c r="B14" s="42">
        <v>37665.932125761268</v>
      </c>
      <c r="C14" s="9"/>
      <c r="D14" s="9"/>
      <c r="E14" s="762"/>
      <c r="G14" s="774">
        <v>12.40280032779182</v>
      </c>
      <c r="H14" s="674"/>
      <c r="I14" s="674"/>
      <c r="J14" s="777"/>
      <c r="L14" s="774">
        <v>16.690881397162123</v>
      </c>
      <c r="M14" s="674"/>
      <c r="N14" s="674"/>
      <c r="O14" s="777"/>
    </row>
    <row r="15" spans="1:22" ht="14">
      <c r="A15" s="37">
        <v>1963</v>
      </c>
      <c r="B15" s="42">
        <v>41416.387607349905</v>
      </c>
      <c r="C15" s="9"/>
      <c r="D15" s="9"/>
      <c r="E15" s="762"/>
      <c r="G15" s="774">
        <v>9.9571556308931655</v>
      </c>
      <c r="H15" s="674"/>
      <c r="I15" s="674"/>
      <c r="J15" s="777"/>
      <c r="L15" s="774">
        <v>16.875059960416174</v>
      </c>
      <c r="M15" s="674"/>
      <c r="N15" s="674"/>
      <c r="O15" s="777"/>
    </row>
    <row r="16" spans="1:22" ht="14.5" thickBot="1">
      <c r="A16" s="37">
        <v>1964</v>
      </c>
      <c r="B16" s="525">
        <v>47576.38889136802</v>
      </c>
      <c r="C16" s="498">
        <v>41143.933235972334</v>
      </c>
      <c r="D16" s="498">
        <v>6432.4556553956845</v>
      </c>
      <c r="E16" s="526">
        <v>19040.844327140461</v>
      </c>
      <c r="G16" s="783">
        <v>14.873342751227625</v>
      </c>
      <c r="H16" s="784"/>
      <c r="I16" s="784"/>
      <c r="J16" s="785"/>
      <c r="L16" s="783">
        <v>18.255961399274351</v>
      </c>
      <c r="M16" s="784">
        <v>15.787706349157387</v>
      </c>
      <c r="N16" s="784">
        <v>2.4682550501169609</v>
      </c>
      <c r="O16" s="785">
        <v>7.3063325558307843</v>
      </c>
      <c r="V16" s="796"/>
    </row>
    <row r="17" spans="1:22" ht="14">
      <c r="A17" s="37">
        <v>1965</v>
      </c>
      <c r="B17" s="42">
        <v>55085.828183363796</v>
      </c>
      <c r="C17" s="9">
        <v>48171.091261694135</v>
      </c>
      <c r="D17" s="9">
        <v>6914.7369216696579</v>
      </c>
      <c r="E17" s="41">
        <v>23617.118077829458</v>
      </c>
      <c r="G17" s="774">
        <v>15.783962311940503</v>
      </c>
      <c r="H17" s="674">
        <v>17.07945126543693</v>
      </c>
      <c r="I17" s="674">
        <v>7.4976228692602787</v>
      </c>
      <c r="J17" s="777">
        <v>24.033985426612947</v>
      </c>
      <c r="L17" s="774">
        <v>19.893460333767102</v>
      </c>
      <c r="M17" s="674">
        <v>17.396301823019442</v>
      </c>
      <c r="N17" s="674">
        <v>2.497158510747659</v>
      </c>
      <c r="O17" s="777">
        <v>8.5289849889392091</v>
      </c>
      <c r="V17" s="796"/>
    </row>
    <row r="18" spans="1:22" ht="14">
      <c r="A18" s="37">
        <v>1966</v>
      </c>
      <c r="B18" s="42">
        <v>62182.707451764152</v>
      </c>
      <c r="C18" s="9">
        <v>54039.887897735323</v>
      </c>
      <c r="D18" s="9">
        <v>8142.8195540288289</v>
      </c>
      <c r="E18" s="41">
        <v>27872.627828421151</v>
      </c>
      <c r="G18" s="774">
        <v>12.883312282747262</v>
      </c>
      <c r="H18" s="674">
        <v>12.183233724472586</v>
      </c>
      <c r="I18" s="674">
        <v>17.760366681638452</v>
      </c>
      <c r="J18" s="777">
        <v>18.018751214978046</v>
      </c>
      <c r="L18" s="774">
        <v>20.939158824678312</v>
      </c>
      <c r="M18" s="674">
        <v>18.197177992551186</v>
      </c>
      <c r="N18" s="674">
        <v>2.7419808321271253</v>
      </c>
      <c r="O18" s="777">
        <v>9.3857183914545246</v>
      </c>
      <c r="V18" s="796"/>
    </row>
    <row r="19" spans="1:22" ht="14">
      <c r="A19" s="37">
        <v>1967</v>
      </c>
      <c r="B19" s="42">
        <v>65220.959635126172</v>
      </c>
      <c r="C19" s="9">
        <v>57534.557436989351</v>
      </c>
      <c r="D19" s="9">
        <v>7686.4021981368223</v>
      </c>
      <c r="E19" s="41">
        <v>26989.46310119364</v>
      </c>
      <c r="G19" s="774">
        <v>4.8860081972449176</v>
      </c>
      <c r="H19" s="674">
        <v>6.4668334358267243</v>
      </c>
      <c r="I19" s="674">
        <v>-5.6051512975770716</v>
      </c>
      <c r="J19" s="777">
        <v>-3.1685736008248422</v>
      </c>
      <c r="L19" s="774">
        <v>21.048670389796342</v>
      </c>
      <c r="M19" s="674">
        <v>18.568048404822463</v>
      </c>
      <c r="N19" s="674">
        <v>2.4806219849738813</v>
      </c>
      <c r="O19" s="777">
        <v>8.7102722191262743</v>
      </c>
      <c r="V19" s="796"/>
    </row>
    <row r="20" spans="1:22" ht="14">
      <c r="A20" s="37">
        <v>1968</v>
      </c>
      <c r="B20" s="42">
        <v>71276.911127907151</v>
      </c>
      <c r="C20" s="9">
        <v>64641.850310466798</v>
      </c>
      <c r="D20" s="9">
        <v>6635.060817440356</v>
      </c>
      <c r="E20" s="41">
        <v>28516.737926645568</v>
      </c>
      <c r="G20" s="774">
        <v>9.2852842501253363</v>
      </c>
      <c r="H20" s="674">
        <v>12.353085154537258</v>
      </c>
      <c r="I20" s="674">
        <v>-13.677938697396176</v>
      </c>
      <c r="J20" s="777">
        <v>5.6587817983840605</v>
      </c>
      <c r="L20" s="774">
        <v>21.579522405733083</v>
      </c>
      <c r="M20" s="674">
        <v>19.570717011284732</v>
      </c>
      <c r="N20" s="674">
        <v>2.0088053944483546</v>
      </c>
      <c r="O20" s="777">
        <v>8.633617468666186</v>
      </c>
      <c r="V20" s="796"/>
    </row>
    <row r="21" spans="1:22" ht="14">
      <c r="A21" s="37">
        <v>1969</v>
      </c>
      <c r="B21" s="42">
        <v>79473.481608809278</v>
      </c>
      <c r="C21" s="9">
        <v>71505.193645618128</v>
      </c>
      <c r="D21" s="9">
        <v>7968.2879631911501</v>
      </c>
      <c r="E21" s="41">
        <v>35426.076794896595</v>
      </c>
      <c r="G21" s="774">
        <v>11.49961516457032</v>
      </c>
      <c r="H21" s="674">
        <v>10.617492077017499</v>
      </c>
      <c r="I21" s="674">
        <v>20.093668806266042</v>
      </c>
      <c r="J21" s="777">
        <v>24.229064649765064</v>
      </c>
      <c r="L21" s="774">
        <v>22.09312336231897</v>
      </c>
      <c r="M21" s="674">
        <v>19.877989893977883</v>
      </c>
      <c r="N21" s="674">
        <v>2.2151334683410888</v>
      </c>
      <c r="O21" s="777">
        <v>9.8482244520904452</v>
      </c>
      <c r="V21" s="796"/>
    </row>
    <row r="22" spans="1:22" ht="14">
      <c r="A22" s="37">
        <v>1970</v>
      </c>
      <c r="B22" s="42">
        <v>81425.200523103675</v>
      </c>
      <c r="C22" s="9">
        <v>73141.293621623496</v>
      </c>
      <c r="D22" s="9">
        <v>8283.9069014801735</v>
      </c>
      <c r="E22" s="41">
        <v>39036.56197970004</v>
      </c>
      <c r="G22" s="774">
        <v>2.4558115169803552</v>
      </c>
      <c r="H22" s="674">
        <v>2.2880855118216026</v>
      </c>
      <c r="I22" s="674">
        <v>3.960937904691697</v>
      </c>
      <c r="J22" s="777">
        <v>10.191603224107393</v>
      </c>
      <c r="L22" s="774">
        <v>21.713800884909286</v>
      </c>
      <c r="M22" s="674">
        <v>19.504716917632734</v>
      </c>
      <c r="N22" s="674">
        <v>2.2090839672765483</v>
      </c>
      <c r="O22" s="777">
        <v>10.409948377322312</v>
      </c>
      <c r="V22" s="796"/>
    </row>
    <row r="23" spans="1:22" ht="14">
      <c r="A23" s="37">
        <v>1971</v>
      </c>
      <c r="B23" s="42">
        <v>79297.052377650267</v>
      </c>
      <c r="C23" s="9">
        <v>69030.704261926498</v>
      </c>
      <c r="D23" s="9">
        <v>10266.348115723769</v>
      </c>
      <c r="E23" s="41">
        <v>36254.911604339322</v>
      </c>
      <c r="G23" s="774">
        <v>-2.613623462738135</v>
      </c>
      <c r="H23" s="674">
        <v>-5.6200665262526091</v>
      </c>
      <c r="I23" s="674">
        <v>23.931234836661087</v>
      </c>
      <c r="J23" s="777">
        <v>-7.1257565581908651</v>
      </c>
      <c r="L23" s="774">
        <v>20.206844542503603</v>
      </c>
      <c r="M23" s="674">
        <v>17.59072585746501</v>
      </c>
      <c r="N23" s="674">
        <v>2.6161186850385949</v>
      </c>
      <c r="O23" s="777">
        <v>9.2386455829671661</v>
      </c>
      <c r="V23" s="796"/>
    </row>
    <row r="24" spans="1:22" ht="14">
      <c r="A24" s="37">
        <v>1972</v>
      </c>
      <c r="B24" s="42">
        <v>90256.368593103616</v>
      </c>
      <c r="C24" s="9">
        <v>80442.782206871809</v>
      </c>
      <c r="D24" s="9">
        <v>9813.5863862318147</v>
      </c>
      <c r="E24" s="41">
        <v>44113.935658472372</v>
      </c>
      <c r="G24" s="774">
        <v>13.820584607937093</v>
      </c>
      <c r="H24" s="674">
        <v>16.531886885644287</v>
      </c>
      <c r="I24" s="674">
        <v>-4.4101536825788319</v>
      </c>
      <c r="J24" s="777">
        <v>21.67712926706573</v>
      </c>
      <c r="L24" s="774">
        <v>21.266508340717365</v>
      </c>
      <c r="M24" s="674">
        <v>18.954198195867423</v>
      </c>
      <c r="N24" s="674">
        <v>2.3123101448499432</v>
      </c>
      <c r="O24" s="777">
        <v>10.394273503869451</v>
      </c>
      <c r="V24" s="796"/>
    </row>
    <row r="25" spans="1:22" ht="14">
      <c r="A25" s="37">
        <v>1973</v>
      </c>
      <c r="B25" s="42">
        <v>101533.18745571305</v>
      </c>
      <c r="C25" s="9">
        <v>91865.046160676138</v>
      </c>
      <c r="D25" s="9">
        <v>9668.141295036914</v>
      </c>
      <c r="E25" s="41">
        <v>51409.074315345708</v>
      </c>
      <c r="G25" s="774">
        <v>12.494208484553493</v>
      </c>
      <c r="H25" s="674">
        <v>14.199240305276994</v>
      </c>
      <c r="I25" s="674">
        <v>-1.4820788799388973</v>
      </c>
      <c r="J25" s="777">
        <v>16.537038801869542</v>
      </c>
      <c r="L25" s="774">
        <v>22.194894601993397</v>
      </c>
      <c r="M25" s="674">
        <v>20.081463689227842</v>
      </c>
      <c r="N25" s="674">
        <v>2.1134309127655593</v>
      </c>
      <c r="O25" s="777">
        <v>11.237891911084107</v>
      </c>
      <c r="V25" s="796"/>
    </row>
    <row r="26" spans="1:22" ht="14">
      <c r="A26" s="37">
        <v>1974</v>
      </c>
      <c r="B26" s="42">
        <v>108416.63855861033</v>
      </c>
      <c r="C26" s="9">
        <v>98876.342598054442</v>
      </c>
      <c r="D26" s="9">
        <v>9540.2959605558917</v>
      </c>
      <c r="E26" s="41">
        <v>56723.63283528421</v>
      </c>
      <c r="G26" s="774">
        <v>6.7795085285781154</v>
      </c>
      <c r="H26" s="674">
        <v>7.6321699388418374</v>
      </c>
      <c r="I26" s="674">
        <v>-1.3223362234750402</v>
      </c>
      <c r="J26" s="777">
        <v>10.337782951194075</v>
      </c>
      <c r="L26" s="774">
        <v>22.438855614648588</v>
      </c>
      <c r="M26" s="674">
        <v>20.464312533198964</v>
      </c>
      <c r="N26" s="674">
        <v>1.9745430814496263</v>
      </c>
      <c r="O26" s="777">
        <v>11.740019097172025</v>
      </c>
      <c r="V26" s="796"/>
    </row>
    <row r="27" spans="1:22" ht="14">
      <c r="A27" s="37">
        <v>1975</v>
      </c>
      <c r="B27" s="42">
        <v>103248.90255298073</v>
      </c>
      <c r="C27" s="9">
        <v>92110.911645864428</v>
      </c>
      <c r="D27" s="9">
        <v>11137.990907116304</v>
      </c>
      <c r="E27" s="41">
        <v>53043.47790122201</v>
      </c>
      <c r="G27" s="774">
        <v>-4.7665525092220111</v>
      </c>
      <c r="H27" s="674">
        <v>-6.8423151326423959</v>
      </c>
      <c r="I27" s="674">
        <v>16.746806945675896</v>
      </c>
      <c r="J27" s="777">
        <v>-6.4878689006903745</v>
      </c>
      <c r="L27" s="774">
        <v>21.254079263225339</v>
      </c>
      <c r="M27" s="674">
        <v>18.961292262884495</v>
      </c>
      <c r="N27" s="674">
        <v>2.2927870003408461</v>
      </c>
      <c r="O27" s="777">
        <v>10.919150284732661</v>
      </c>
      <c r="V27" s="796"/>
    </row>
    <row r="28" spans="1:22" ht="14">
      <c r="A28" s="37">
        <v>1976</v>
      </c>
      <c r="B28" s="42">
        <v>101729.693929555</v>
      </c>
      <c r="C28" s="9">
        <v>91625.105993984704</v>
      </c>
      <c r="D28" s="9">
        <v>10104.587935570298</v>
      </c>
      <c r="E28" s="41">
        <v>52829.813966132504</v>
      </c>
      <c r="G28" s="774">
        <v>-1.4714041368586672</v>
      </c>
      <c r="H28" s="674">
        <v>-0.52741379191586502</v>
      </c>
      <c r="I28" s="674">
        <v>-9.2781811384469837</v>
      </c>
      <c r="J28" s="777">
        <v>-0.40280906068677069</v>
      </c>
      <c r="L28" s="774">
        <v>20.271617393582531</v>
      </c>
      <c r="M28" s="674">
        <v>18.258081987769412</v>
      </c>
      <c r="N28" s="674">
        <v>2.0135354058131201</v>
      </c>
      <c r="O28" s="777">
        <v>10.527366537022919</v>
      </c>
      <c r="V28" s="796"/>
    </row>
    <row r="29" spans="1:22" ht="14">
      <c r="A29" s="37">
        <v>1977</v>
      </c>
      <c r="B29" s="42">
        <v>100859.4554127305</v>
      </c>
      <c r="C29" s="9">
        <v>89072.205263292664</v>
      </c>
      <c r="D29" s="9">
        <v>11787.250149437834</v>
      </c>
      <c r="E29" s="41">
        <v>51086.659862224027</v>
      </c>
      <c r="G29" s="774">
        <v>-0.85544198867550936</v>
      </c>
      <c r="H29" s="674">
        <v>-2.7862458689648206</v>
      </c>
      <c r="I29" s="674">
        <v>16.652457523222751</v>
      </c>
      <c r="J29" s="777">
        <v>-3.2995650997861836</v>
      </c>
      <c r="L29" s="774">
        <v>19.543362779479185</v>
      </c>
      <c r="M29" s="674">
        <v>17.259367640894911</v>
      </c>
      <c r="N29" s="674">
        <v>2.2839951385842743</v>
      </c>
      <c r="O29" s="777">
        <v>9.8989740009371836</v>
      </c>
      <c r="V29" s="796"/>
    </row>
    <row r="30" spans="1:22" ht="14">
      <c r="A30" s="37">
        <v>1978</v>
      </c>
      <c r="B30" s="42">
        <v>97809.023063774614</v>
      </c>
      <c r="C30" s="9">
        <v>87616.555291201352</v>
      </c>
      <c r="D30" s="9">
        <v>10192.467772573258</v>
      </c>
      <c r="E30" s="41">
        <v>51915.184184365658</v>
      </c>
      <c r="G30" s="774">
        <v>-3.0244386472969786</v>
      </c>
      <c r="H30" s="674">
        <v>-1.6342359188127098</v>
      </c>
      <c r="I30" s="674">
        <v>-13.529723698454255</v>
      </c>
      <c r="J30" s="777">
        <v>1.6218017078745817</v>
      </c>
      <c r="L30" s="774">
        <v>18.679098700579804</v>
      </c>
      <c r="M30" s="674">
        <v>16.732590029265943</v>
      </c>
      <c r="N30" s="674">
        <v>1.9465086713138606</v>
      </c>
      <c r="O30" s="777">
        <v>9.9145131917558516</v>
      </c>
      <c r="V30" s="796"/>
    </row>
    <row r="31" spans="1:22" ht="14">
      <c r="A31" s="37">
        <v>1979</v>
      </c>
      <c r="B31" s="42">
        <v>93297.472552829902</v>
      </c>
      <c r="C31" s="9">
        <v>84615.144089774258</v>
      </c>
      <c r="D31" s="9">
        <v>8682.3284630556409</v>
      </c>
      <c r="E31" s="41">
        <v>51471.403785554263</v>
      </c>
      <c r="G31" s="774">
        <v>-4.6126117710050485</v>
      </c>
      <c r="H31" s="674">
        <v>-3.4256210957525512</v>
      </c>
      <c r="I31" s="674">
        <v>-14.816228446473245</v>
      </c>
      <c r="J31" s="777">
        <v>-0.85481811493801629</v>
      </c>
      <c r="L31" s="774">
        <v>17.810021599893123</v>
      </c>
      <c r="M31" s="674">
        <v>16.152608454249474</v>
      </c>
      <c r="N31" s="674">
        <v>1.6574131456436492</v>
      </c>
      <c r="O31" s="777">
        <v>9.8256339439254887</v>
      </c>
      <c r="V31" s="796"/>
    </row>
    <row r="32" spans="1:22" ht="14">
      <c r="A32" s="37">
        <v>1980</v>
      </c>
      <c r="B32" s="42">
        <v>94178.847899693661</v>
      </c>
      <c r="C32" s="9">
        <v>85369.870215617178</v>
      </c>
      <c r="D32" s="9">
        <v>8808.9776840764844</v>
      </c>
      <c r="E32" s="41">
        <v>52785.546132560936</v>
      </c>
      <c r="G32" s="774">
        <v>0.94469370149836696</v>
      </c>
      <c r="H32" s="674">
        <v>0.89195159325401452</v>
      </c>
      <c r="I32" s="674">
        <v>1.4587011025873009</v>
      </c>
      <c r="J32" s="777">
        <v>2.5531503910050546</v>
      </c>
      <c r="L32" s="774">
        <v>17.747451851334521</v>
      </c>
      <c r="M32" s="674">
        <v>16.087451641158495</v>
      </c>
      <c r="N32" s="674">
        <v>1.6600002101760283</v>
      </c>
      <c r="O32" s="777">
        <v>9.9471267628138982</v>
      </c>
      <c r="V32" s="796"/>
    </row>
    <row r="33" spans="1:22" ht="14">
      <c r="A33" s="37">
        <v>1981</v>
      </c>
      <c r="B33" s="42">
        <v>91485.354141604723</v>
      </c>
      <c r="C33" s="9">
        <v>81924.195814164326</v>
      </c>
      <c r="D33" s="9">
        <v>9561.1583274403965</v>
      </c>
      <c r="E33" s="41">
        <v>49869.324390887647</v>
      </c>
      <c r="G33" s="774">
        <v>-2.859977392118529</v>
      </c>
      <c r="H33" s="674">
        <v>-4.0361715354025662</v>
      </c>
      <c r="I33" s="674">
        <v>8.5387961048373207</v>
      </c>
      <c r="J33" s="777">
        <v>-5.5246595997126775</v>
      </c>
      <c r="L33" s="774">
        <v>17.262689493199218</v>
      </c>
      <c r="M33" s="674">
        <v>15.458561292018006</v>
      </c>
      <c r="N33" s="674">
        <v>1.8041282011812125</v>
      </c>
      <c r="O33" s="777">
        <v>9.4100161744252198</v>
      </c>
      <c r="V33" s="796"/>
    </row>
    <row r="34" spans="1:22" ht="14">
      <c r="A34" s="37">
        <v>1982</v>
      </c>
      <c r="B34" s="42">
        <v>92515.017615824268</v>
      </c>
      <c r="C34" s="9">
        <v>79102.623296256439</v>
      </c>
      <c r="D34" s="9">
        <v>13412.394319567824</v>
      </c>
      <c r="E34" s="41">
        <v>47529.543486345472</v>
      </c>
      <c r="G34" s="774">
        <v>1.1254954237000403</v>
      </c>
      <c r="H34" s="674">
        <v>-3.4441259872825647</v>
      </c>
      <c r="I34" s="674">
        <v>40.280014829107394</v>
      </c>
      <c r="J34" s="777">
        <v>-4.6918239481297475</v>
      </c>
      <c r="L34" s="774">
        <v>17.242346898201351</v>
      </c>
      <c r="M34" s="674">
        <v>14.742632132391293</v>
      </c>
      <c r="N34" s="674">
        <v>2.4997147658100594</v>
      </c>
      <c r="O34" s="777">
        <v>8.8582469941024993</v>
      </c>
      <c r="V34" s="796"/>
    </row>
    <row r="35" spans="1:22" ht="14">
      <c r="A35" s="37">
        <v>1983</v>
      </c>
      <c r="B35" s="42">
        <v>91359.418971275853</v>
      </c>
      <c r="C35" s="9">
        <v>78937.409212702376</v>
      </c>
      <c r="D35" s="9">
        <v>12422.009758573482</v>
      </c>
      <c r="E35" s="41">
        <v>48969.27790693425</v>
      </c>
      <c r="G35" s="774">
        <v>-1.249093038437421</v>
      </c>
      <c r="H35" s="674">
        <v>-0.2088604355576229</v>
      </c>
      <c r="I35" s="674">
        <v>-7.3840996424436645</v>
      </c>
      <c r="J35" s="777">
        <v>3.0291358068742946</v>
      </c>
      <c r="L35" s="774">
        <v>16.730656853215308</v>
      </c>
      <c r="M35" s="674">
        <v>14.455813328177921</v>
      </c>
      <c r="N35" s="674">
        <v>2.2748435250373888</v>
      </c>
      <c r="O35" s="777">
        <v>8.9677473240963295</v>
      </c>
      <c r="V35" s="796"/>
    </row>
    <row r="36" spans="1:22" ht="14">
      <c r="A36" s="37">
        <v>1984</v>
      </c>
      <c r="B36" s="42">
        <v>87638.288515821725</v>
      </c>
      <c r="C36" s="9">
        <v>75918.184068996969</v>
      </c>
      <c r="D36" s="9">
        <v>11720.104446824751</v>
      </c>
      <c r="E36" s="41">
        <v>47434.55239563236</v>
      </c>
      <c r="G36" s="774">
        <v>-4.0730671203415669</v>
      </c>
      <c r="H36" s="674">
        <v>-3.8248343514415195</v>
      </c>
      <c r="I36" s="674">
        <v>-5.6504971851618961</v>
      </c>
      <c r="J36" s="777">
        <v>-3.1340578764886495</v>
      </c>
      <c r="L36" s="774">
        <v>15.76789986284806</v>
      </c>
      <c r="M36" s="674">
        <v>13.659216130779397</v>
      </c>
      <c r="N36" s="674">
        <v>2.1086837320686596</v>
      </c>
      <c r="O36" s="777">
        <v>8.5344349470987328</v>
      </c>
      <c r="V36" s="796"/>
    </row>
    <row r="37" spans="1:22" ht="14">
      <c r="A37" s="37">
        <v>1985</v>
      </c>
      <c r="B37" s="42">
        <v>93229.112190135478</v>
      </c>
      <c r="C37" s="9">
        <v>76036.134652169858</v>
      </c>
      <c r="D37" s="9">
        <v>17192.97753796562</v>
      </c>
      <c r="E37" s="41">
        <v>47219.754845665186</v>
      </c>
      <c r="G37" s="774">
        <v>6.3794304624107401</v>
      </c>
      <c r="H37" s="674">
        <v>0.15536539054423759</v>
      </c>
      <c r="I37" s="674">
        <v>46.69645322677647</v>
      </c>
      <c r="J37" s="777">
        <v>-0.45282929661828453</v>
      </c>
      <c r="L37" s="774">
        <v>16.393342833316289</v>
      </c>
      <c r="M37" s="674">
        <v>13.370141512568335</v>
      </c>
      <c r="N37" s="674">
        <v>3.023201320747952</v>
      </c>
      <c r="O37" s="777">
        <v>8.3030891478557205</v>
      </c>
      <c r="V37" s="796"/>
    </row>
    <row r="38" spans="1:22" ht="14">
      <c r="A38" s="37">
        <v>1986</v>
      </c>
      <c r="B38" s="42">
        <v>103109.47129591132</v>
      </c>
      <c r="C38" s="9">
        <v>84305.370106685106</v>
      </c>
      <c r="D38" s="9">
        <v>18804.101189226221</v>
      </c>
      <c r="E38" s="41">
        <v>54507.308764379733</v>
      </c>
      <c r="G38" s="774">
        <v>10.597933278207572</v>
      </c>
      <c r="H38" s="674">
        <v>10.875402191791018</v>
      </c>
      <c r="I38" s="674">
        <v>9.3708239175146257</v>
      </c>
      <c r="J38" s="777">
        <v>15.433273515572999</v>
      </c>
      <c r="L38" s="774">
        <v>17.559376253320885</v>
      </c>
      <c r="M38" s="674">
        <v>14.357068223445117</v>
      </c>
      <c r="N38" s="674">
        <v>3.2023080298757689</v>
      </c>
      <c r="O38" s="777">
        <v>9.2825065546391947</v>
      </c>
      <c r="V38" s="796"/>
    </row>
    <row r="39" spans="1:22" ht="14">
      <c r="A39" s="37">
        <v>1987</v>
      </c>
      <c r="B39" s="42">
        <v>115592.33272100157</v>
      </c>
      <c r="C39" s="9">
        <v>96441.906862167627</v>
      </c>
      <c r="D39" s="9">
        <v>19150.425858833947</v>
      </c>
      <c r="E39" s="41">
        <v>64876.285576202325</v>
      </c>
      <c r="G39" s="774">
        <v>12.106415897784984</v>
      </c>
      <c r="H39" s="674">
        <v>14.39592369990692</v>
      </c>
      <c r="I39" s="674">
        <v>1.8417507230079844</v>
      </c>
      <c r="J39" s="777">
        <v>19.023094419584829</v>
      </c>
      <c r="L39" s="774">
        <v>18.650556580521034</v>
      </c>
      <c r="M39" s="674">
        <v>15.560679487346295</v>
      </c>
      <c r="N39" s="674">
        <v>3.0898770931747399</v>
      </c>
      <c r="O39" s="777">
        <v>10.467639214388528</v>
      </c>
      <c r="V39" s="796"/>
    </row>
    <row r="40" spans="1:22" ht="14">
      <c r="A40" s="37">
        <v>1988</v>
      </c>
      <c r="B40" s="42">
        <v>131537.16565182639</v>
      </c>
      <c r="C40" s="9">
        <v>109200.23883754676</v>
      </c>
      <c r="D40" s="9">
        <v>22336.926814279628</v>
      </c>
      <c r="E40" s="41">
        <v>73779.951363121276</v>
      </c>
      <c r="G40" s="774">
        <v>13.79402297322776</v>
      </c>
      <c r="H40" s="674">
        <v>13.229033301480664</v>
      </c>
      <c r="I40" s="674">
        <v>16.639321647125517</v>
      </c>
      <c r="J40" s="777">
        <v>13.724068367725661</v>
      </c>
      <c r="L40" s="774">
        <v>20.194607471185055</v>
      </c>
      <c r="M40" s="674">
        <v>16.765268950078628</v>
      </c>
      <c r="N40" s="674">
        <v>3.4293385211064251</v>
      </c>
      <c r="O40" s="777">
        <v>11.327271266930108</v>
      </c>
      <c r="V40" s="796"/>
    </row>
    <row r="41" spans="1:22" ht="14">
      <c r="A41" s="37">
        <v>1989</v>
      </c>
      <c r="B41" s="42">
        <v>146921.64470211489</v>
      </c>
      <c r="C41" s="9">
        <v>119062.86149210224</v>
      </c>
      <c r="D41" s="9">
        <v>27858.783210012651</v>
      </c>
      <c r="E41" s="41">
        <v>82717.634390004707</v>
      </c>
      <c r="G41" s="774">
        <v>11.695918012260197</v>
      </c>
      <c r="H41" s="674">
        <v>9.031685973899517</v>
      </c>
      <c r="I41" s="674">
        <v>24.720752508366516</v>
      </c>
      <c r="J41" s="777">
        <v>12.113972511170434</v>
      </c>
      <c r="L41" s="774">
        <v>21.517757170740502</v>
      </c>
      <c r="M41" s="674">
        <v>17.437633146804046</v>
      </c>
      <c r="N41" s="674">
        <v>4.0801240239364525</v>
      </c>
      <c r="O41" s="777">
        <v>12.114606899146656</v>
      </c>
      <c r="V41" s="796"/>
    </row>
    <row r="42" spans="1:22" ht="14">
      <c r="A42" s="37">
        <v>1990</v>
      </c>
      <c r="B42" s="42">
        <v>156245.54108575909</v>
      </c>
      <c r="C42" s="9">
        <v>123907.31602379383</v>
      </c>
      <c r="D42" s="9">
        <v>32338.225061965266</v>
      </c>
      <c r="E42" s="41">
        <v>85241.384290193091</v>
      </c>
      <c r="G42" s="774">
        <v>6.3461693493484184</v>
      </c>
      <c r="H42" s="674">
        <v>4.068820848903365</v>
      </c>
      <c r="I42" s="674">
        <v>16.079100864472331</v>
      </c>
      <c r="J42" s="777">
        <v>3.0510421614442951</v>
      </c>
      <c r="L42" s="774">
        <v>22.04903837515684</v>
      </c>
      <c r="M42" s="674">
        <v>17.485536847875693</v>
      </c>
      <c r="N42" s="674">
        <v>4.5635015272811472</v>
      </c>
      <c r="O42" s="777">
        <v>12.02908281609365</v>
      </c>
      <c r="V42" s="796"/>
    </row>
    <row r="43" spans="1:22" ht="14">
      <c r="A43" s="37">
        <v>1991</v>
      </c>
      <c r="B43" s="42">
        <v>158542.22217253948</v>
      </c>
      <c r="C43" s="9">
        <v>125574.68200039683</v>
      </c>
      <c r="D43" s="9">
        <v>32967.540172142639</v>
      </c>
      <c r="E43" s="41">
        <v>88266.132569545938</v>
      </c>
      <c r="G43" s="774">
        <v>1.4699178426601067</v>
      </c>
      <c r="H43" s="674">
        <v>1.3456557934664826</v>
      </c>
      <c r="I43" s="674">
        <v>1.9460409746407059</v>
      </c>
      <c r="J43" s="777">
        <v>3.5484504440419284</v>
      </c>
      <c r="L43" s="774">
        <v>21.818143980010966</v>
      </c>
      <c r="M43" s="674">
        <v>17.281241896225303</v>
      </c>
      <c r="N43" s="674">
        <v>4.5369020837856606</v>
      </c>
      <c r="O43" s="777">
        <v>12.146942073672093</v>
      </c>
      <c r="V43" s="796"/>
    </row>
    <row r="44" spans="1:22" ht="14">
      <c r="A44" s="37">
        <v>1992</v>
      </c>
      <c r="B44" s="42">
        <v>151855.59638138182</v>
      </c>
      <c r="C44" s="9">
        <v>124153.42214400995</v>
      </c>
      <c r="D44" s="9">
        <v>27702.174237371873</v>
      </c>
      <c r="E44" s="41">
        <v>88437.836077299653</v>
      </c>
      <c r="G44" s="774">
        <v>-4.2175678500839258</v>
      </c>
      <c r="H44" s="674">
        <v>-1.131804463882613</v>
      </c>
      <c r="I44" s="674">
        <v>-15.97136427915834</v>
      </c>
      <c r="J44" s="777">
        <v>0.1945293203125642</v>
      </c>
      <c r="L44" s="774">
        <v>20.705204162452574</v>
      </c>
      <c r="M44" s="674">
        <v>16.928068600796436</v>
      </c>
      <c r="N44" s="674">
        <v>3.7771355616561393</v>
      </c>
      <c r="O44" s="777">
        <v>12.058320505140811</v>
      </c>
      <c r="V44" s="796"/>
    </row>
    <row r="45" spans="1:22" ht="14">
      <c r="A45" s="37">
        <v>1993</v>
      </c>
      <c r="B45" s="42">
        <v>137625.93757438892</v>
      </c>
      <c r="C45" s="9">
        <v>110413.9051923025</v>
      </c>
      <c r="D45" s="9">
        <v>27212.032382086432</v>
      </c>
      <c r="E45" s="41">
        <v>76275.211724032677</v>
      </c>
      <c r="G45" s="774">
        <v>-9.3705198531211398</v>
      </c>
      <c r="H45" s="674">
        <v>-11.06656322027958</v>
      </c>
      <c r="I45" s="674">
        <v>-1.7693263030026385</v>
      </c>
      <c r="J45" s="777">
        <v>-13.752738525438545</v>
      </c>
      <c r="L45" s="774">
        <v>18.960821357668021</v>
      </c>
      <c r="M45" s="674">
        <v>15.211800687077256</v>
      </c>
      <c r="N45" s="674">
        <v>3.7490206705907645</v>
      </c>
      <c r="O45" s="777">
        <v>10.508489090117724</v>
      </c>
      <c r="V45" s="796"/>
    </row>
    <row r="46" spans="1:22" ht="14">
      <c r="A46" s="37">
        <v>1994</v>
      </c>
      <c r="B46" s="42">
        <v>140787.09039559087</v>
      </c>
      <c r="C46" s="9">
        <v>113636.18368397956</v>
      </c>
      <c r="D46" s="9">
        <v>27150.906711611315</v>
      </c>
      <c r="E46" s="41">
        <v>78917.302422809167</v>
      </c>
      <c r="G46" s="774">
        <v>2.2969164656867713</v>
      </c>
      <c r="H46" s="674">
        <v>2.9183629417553592</v>
      </c>
      <c r="I46" s="674">
        <v>-0.22462736195829613</v>
      </c>
      <c r="J46" s="777">
        <v>3.4638916615999715</v>
      </c>
      <c r="L46" s="774">
        <v>18.944887443123655</v>
      </c>
      <c r="M46" s="674">
        <v>15.291350246034627</v>
      </c>
      <c r="N46" s="674">
        <v>3.6535371970890305</v>
      </c>
      <c r="O46" s="777">
        <v>10.619435400746744</v>
      </c>
      <c r="V46" s="796"/>
    </row>
    <row r="47" spans="1:22" ht="14.5" thickBot="1">
      <c r="A47" s="37">
        <v>1995</v>
      </c>
      <c r="B47" s="525">
        <v>150686.42286184023</v>
      </c>
      <c r="C47" s="498">
        <v>116245.7118883395</v>
      </c>
      <c r="D47" s="498">
        <v>34440.710973500725</v>
      </c>
      <c r="E47" s="526">
        <v>79303.07265496967</v>
      </c>
      <c r="G47" s="783">
        <v>7.0314205929206341</v>
      </c>
      <c r="H47" s="784">
        <v>2.2963884563538262</v>
      </c>
      <c r="I47" s="784">
        <v>26.849211112245698</v>
      </c>
      <c r="J47" s="785">
        <v>0.4888284575335522</v>
      </c>
      <c r="L47" s="783">
        <v>19.732893830366166</v>
      </c>
      <c r="M47" s="784">
        <v>15.222766904693938</v>
      </c>
      <c r="N47" s="784">
        <v>4.5101269256722283</v>
      </c>
      <c r="O47" s="785">
        <v>10.385004059437529</v>
      </c>
      <c r="V47" s="796"/>
    </row>
    <row r="48" spans="1:22" ht="14">
      <c r="A48" s="37">
        <v>1996</v>
      </c>
      <c r="B48" s="42">
        <v>154461.21257020775</v>
      </c>
      <c r="C48" s="9">
        <v>124171.92571801635</v>
      </c>
      <c r="D48" s="9">
        <v>30289.286852191388</v>
      </c>
      <c r="E48" s="41">
        <v>84537.101628348173</v>
      </c>
      <c r="G48" s="774">
        <v>2.5050629225092935</v>
      </c>
      <c r="H48" s="674">
        <v>6.8184999695218185</v>
      </c>
      <c r="I48" s="674">
        <v>-12.053828170108083</v>
      </c>
      <c r="J48" s="777">
        <v>6.6000330102600424</v>
      </c>
      <c r="L48" s="774">
        <v>19.713204289757531</v>
      </c>
      <c r="M48" s="674">
        <v>15.847516007419889</v>
      </c>
      <c r="N48" s="674">
        <v>3.8656882823376417</v>
      </c>
      <c r="O48" s="777">
        <v>10.78909796662475</v>
      </c>
      <c r="V48" s="796"/>
    </row>
    <row r="49" spans="1:22" ht="14">
      <c r="A49" s="37">
        <v>1997</v>
      </c>
      <c r="B49" s="42">
        <v>162977.13173037409</v>
      </c>
      <c r="C49" s="9">
        <v>131457.17453843597</v>
      </c>
      <c r="D49" s="9">
        <v>31519.957191938134</v>
      </c>
      <c r="E49" s="41">
        <v>90830.119218442895</v>
      </c>
      <c r="G49" s="774">
        <v>5.5133059092719261</v>
      </c>
      <c r="H49" s="674">
        <v>5.8670659879784592</v>
      </c>
      <c r="I49" s="674">
        <v>4.06305485418752</v>
      </c>
      <c r="J49" s="777">
        <v>7.4440895995711021</v>
      </c>
      <c r="L49" s="774">
        <v>20.079731683560404</v>
      </c>
      <c r="M49" s="674">
        <v>16.19628940934917</v>
      </c>
      <c r="N49" s="674">
        <v>3.8834422742112338</v>
      </c>
      <c r="O49" s="777">
        <v>11.190799612975557</v>
      </c>
      <c r="V49" s="796"/>
    </row>
    <row r="50" spans="1:22" ht="14">
      <c r="A50" s="37">
        <v>1998</v>
      </c>
      <c r="B50" s="42">
        <v>180322.08256390967</v>
      </c>
      <c r="C50" s="9">
        <v>145667.26573691933</v>
      </c>
      <c r="D50" s="9">
        <v>34654.81682699034</v>
      </c>
      <c r="E50" s="41">
        <v>100802.27441484036</v>
      </c>
      <c r="G50" s="774">
        <v>10.642567242029211</v>
      </c>
      <c r="H50" s="674">
        <v>10.809673377186858</v>
      </c>
      <c r="I50" s="674">
        <v>9.9456341769842638</v>
      </c>
      <c r="J50" s="777">
        <v>10.978907968198094</v>
      </c>
      <c r="L50" s="774">
        <v>21.300393151602453</v>
      </c>
      <c r="M50" s="674">
        <v>17.20682228930918</v>
      </c>
      <c r="N50" s="674">
        <v>4.0935708622932729</v>
      </c>
      <c r="O50" s="777">
        <v>11.907183219508529</v>
      </c>
      <c r="V50" s="796"/>
    </row>
    <row r="51" spans="1:22" ht="14">
      <c r="A51" s="37">
        <v>1999</v>
      </c>
      <c r="B51" s="42">
        <v>198071.71108456925</v>
      </c>
      <c r="C51" s="9">
        <v>161990.59240989588</v>
      </c>
      <c r="D51" s="9">
        <v>36081.118674673373</v>
      </c>
      <c r="E51" s="41">
        <v>112295.74648241958</v>
      </c>
      <c r="G51" s="774">
        <v>9.8432916636090653</v>
      </c>
      <c r="H51" s="674">
        <v>11.205898998926145</v>
      </c>
      <c r="I51" s="674">
        <v>4.1157391043318947</v>
      </c>
      <c r="J51" s="777">
        <v>11.401996764754664</v>
      </c>
      <c r="L51" s="774">
        <v>22.409061506006587</v>
      </c>
      <c r="M51" s="674">
        <v>18.326984347390734</v>
      </c>
      <c r="N51" s="674">
        <v>4.082077158615852</v>
      </c>
      <c r="O51" s="777">
        <v>12.704703140132089</v>
      </c>
      <c r="V51" s="796"/>
    </row>
    <row r="52" spans="1:22" ht="14">
      <c r="A52" s="37">
        <v>2000</v>
      </c>
      <c r="B52" s="42">
        <v>213340.18137581236</v>
      </c>
      <c r="C52" s="9">
        <v>178156.03701174652</v>
      </c>
      <c r="D52" s="9">
        <v>35184.14436406584</v>
      </c>
      <c r="E52" s="41">
        <v>116767.51766472019</v>
      </c>
      <c r="G52" s="774">
        <v>7.7085567684746392</v>
      </c>
      <c r="H52" s="674">
        <v>9.9792490177121671</v>
      </c>
      <c r="I52" s="674">
        <v>-2.4859936264591265</v>
      </c>
      <c r="J52" s="777">
        <v>3.9821376342163539</v>
      </c>
      <c r="L52" s="774">
        <v>22.943293788529829</v>
      </c>
      <c r="M52" s="674">
        <v>19.159476995851644</v>
      </c>
      <c r="N52" s="674">
        <v>3.7838167926781852</v>
      </c>
      <c r="O52" s="777">
        <v>12.557556881512802</v>
      </c>
      <c r="V52" s="796"/>
    </row>
    <row r="53" spans="1:22" ht="14">
      <c r="A53" s="37">
        <v>2001</v>
      </c>
      <c r="B53" s="42">
        <v>222307.948562623</v>
      </c>
      <c r="C53" s="9">
        <v>184983.83590328379</v>
      </c>
      <c r="D53" s="9">
        <v>37324.112659339196</v>
      </c>
      <c r="E53" s="41">
        <v>119665.83153718189</v>
      </c>
      <c r="G53" s="774">
        <v>4.2035059354399662</v>
      </c>
      <c r="H53" s="674">
        <v>3.8324824721415851</v>
      </c>
      <c r="I53" s="674">
        <v>6.0821950738098485</v>
      </c>
      <c r="J53" s="777">
        <v>2.4821233939251508</v>
      </c>
      <c r="L53" s="774">
        <v>23.006080810467548</v>
      </c>
      <c r="M53" s="674">
        <v>19.143503887007402</v>
      </c>
      <c r="N53" s="674">
        <v>3.8625769234601441</v>
      </c>
      <c r="O53" s="777">
        <v>12.38391073462083</v>
      </c>
      <c r="V53" s="796"/>
    </row>
    <row r="54" spans="1:22" ht="14">
      <c r="A54" s="37">
        <v>2002</v>
      </c>
      <c r="B54" s="42">
        <v>231309.63477251327</v>
      </c>
      <c r="C54" s="9">
        <v>190390.92299978205</v>
      </c>
      <c r="D54" s="9">
        <v>40918.711772731222</v>
      </c>
      <c r="E54" s="41">
        <v>120874.97567366461</v>
      </c>
      <c r="G54" s="774">
        <v>4.049196741768557</v>
      </c>
      <c r="H54" s="674">
        <v>2.9230051750712249</v>
      </c>
      <c r="I54" s="674">
        <v>9.6307691121830139</v>
      </c>
      <c r="J54" s="777">
        <v>1.0104339066135282</v>
      </c>
      <c r="L54" s="774">
        <v>23.295725177601579</v>
      </c>
      <c r="M54" s="674">
        <v>19.174707628909697</v>
      </c>
      <c r="N54" s="674">
        <v>4.1210175486918805</v>
      </c>
      <c r="O54" s="777">
        <v>12.173596732848152</v>
      </c>
      <c r="V54" s="796"/>
    </row>
    <row r="55" spans="1:22" ht="14">
      <c r="A55" s="37">
        <v>2003</v>
      </c>
      <c r="B55" s="42">
        <v>246617.43356819829</v>
      </c>
      <c r="C55" s="9">
        <v>203546.70118148794</v>
      </c>
      <c r="D55" s="9">
        <v>43070.732386710362</v>
      </c>
      <c r="E55" s="41">
        <v>128323.72410275247</v>
      </c>
      <c r="G55" s="774">
        <v>6.6178820483374201</v>
      </c>
      <c r="H55" s="674">
        <v>6.9098767811115458</v>
      </c>
      <c r="I55" s="674">
        <v>5.2592579794099814</v>
      </c>
      <c r="J55" s="777">
        <v>6.1623577482222691</v>
      </c>
      <c r="L55" s="774">
        <v>24.128215410160742</v>
      </c>
      <c r="M55" s="674">
        <v>19.914320658829006</v>
      </c>
      <c r="N55" s="674">
        <v>4.213894751331738</v>
      </c>
      <c r="O55" s="777">
        <v>12.554759055705746</v>
      </c>
      <c r="V55" s="796"/>
    </row>
    <row r="56" spans="1:22" ht="14">
      <c r="A56" s="37">
        <v>2004</v>
      </c>
      <c r="B56" s="42">
        <v>257916.00836183122</v>
      </c>
      <c r="C56" s="9">
        <v>215726.17359419615</v>
      </c>
      <c r="D56" s="9">
        <v>42189.834767635075</v>
      </c>
      <c r="E56" s="41">
        <v>137131.24606999214</v>
      </c>
      <c r="G56" s="774">
        <v>4.5814177165656389</v>
      </c>
      <c r="H56" s="674">
        <v>5.9836255473620481</v>
      </c>
      <c r="I56" s="674">
        <v>-2.0452348271354004</v>
      </c>
      <c r="J56" s="777">
        <v>6.8635180507909954</v>
      </c>
      <c r="L56" s="774">
        <v>24.471452990009418</v>
      </c>
      <c r="M56" s="674">
        <v>20.468418960714022</v>
      </c>
      <c r="N56" s="674">
        <v>4.0030340292953968</v>
      </c>
      <c r="O56" s="777">
        <v>13.011215794544098</v>
      </c>
      <c r="V56" s="796"/>
    </row>
    <row r="57" spans="1:22" ht="14">
      <c r="A57" s="37">
        <v>2005</v>
      </c>
      <c r="B57" s="42">
        <v>276197.00810350315</v>
      </c>
      <c r="C57" s="9">
        <v>230957.72744829161</v>
      </c>
      <c r="D57" s="9">
        <v>45239.280655211536</v>
      </c>
      <c r="E57" s="41">
        <v>147692.28197595719</v>
      </c>
      <c r="G57" s="774">
        <v>7.0879662948355904</v>
      </c>
      <c r="H57" s="674">
        <v>7.0605961253211724</v>
      </c>
      <c r="I57" s="674">
        <v>7.2279161659949631</v>
      </c>
      <c r="J57" s="777">
        <v>7.7014073806159988</v>
      </c>
      <c r="L57" s="774">
        <v>25.307281371258949</v>
      </c>
      <c r="M57" s="674">
        <v>21.16211262943915</v>
      </c>
      <c r="N57" s="674">
        <v>4.1451687418197967</v>
      </c>
      <c r="O57" s="777">
        <v>13.532695962181416</v>
      </c>
      <c r="V57" s="796"/>
    </row>
    <row r="58" spans="1:22" ht="14">
      <c r="A58" s="37">
        <v>2006</v>
      </c>
      <c r="B58" s="42">
        <v>296719.94248099369</v>
      </c>
      <c r="C58" s="9">
        <v>248882.95739785553</v>
      </c>
      <c r="D58" s="9">
        <v>47836.985083138155</v>
      </c>
      <c r="E58" s="41">
        <v>160530.41934452768</v>
      </c>
      <c r="G58" s="774">
        <v>7.4305418868982454</v>
      </c>
      <c r="H58" s="674">
        <v>7.7612601005424775</v>
      </c>
      <c r="I58" s="674">
        <v>5.7421435316906688</v>
      </c>
      <c r="J58" s="777">
        <v>8.6924903568491132</v>
      </c>
      <c r="L58" s="774">
        <v>26.131153579888483</v>
      </c>
      <c r="M58" s="674">
        <v>21.918306969194667</v>
      </c>
      <c r="N58" s="674">
        <v>4.2128466106938136</v>
      </c>
      <c r="O58" s="777">
        <v>14.137388296388112</v>
      </c>
      <c r="V58" s="796"/>
    </row>
    <row r="59" spans="1:22" ht="14">
      <c r="A59" s="37">
        <v>2007</v>
      </c>
      <c r="B59" s="42">
        <v>308717.17667178216</v>
      </c>
      <c r="C59" s="9">
        <v>255499.51531227824</v>
      </c>
      <c r="D59" s="9">
        <v>53217.661359503931</v>
      </c>
      <c r="E59" s="41">
        <v>167082.63759740134</v>
      </c>
      <c r="G59" s="774">
        <v>4.0432854261411633</v>
      </c>
      <c r="H59" s="674">
        <v>2.6585018048647324</v>
      </c>
      <c r="I59" s="674">
        <v>11.2479418738753</v>
      </c>
      <c r="J59" s="777">
        <v>4.0816053926897133</v>
      </c>
      <c r="L59" s="774">
        <v>26.259815598590926</v>
      </c>
      <c r="M59" s="674">
        <v>21.73306399715803</v>
      </c>
      <c r="N59" s="674">
        <v>4.526751601432891</v>
      </c>
      <c r="O59" s="777">
        <v>14.212229135856152</v>
      </c>
      <c r="V59" s="796"/>
    </row>
    <row r="60" spans="1:22" ht="14">
      <c r="A60" s="37">
        <v>2008</v>
      </c>
      <c r="B60" s="42">
        <v>295058.1001642067</v>
      </c>
      <c r="C60" s="9">
        <v>242154.01972588501</v>
      </c>
      <c r="D60" s="9">
        <v>52904.080438321704</v>
      </c>
      <c r="E60" s="41">
        <v>162069.66976486181</v>
      </c>
      <c r="G60" s="774">
        <v>-4.4244627574115629</v>
      </c>
      <c r="H60" s="674">
        <v>-5.2232958524723649</v>
      </c>
      <c r="I60" s="674">
        <v>-0.58924220488359991</v>
      </c>
      <c r="J60" s="777">
        <v>-3.0002924927595709</v>
      </c>
      <c r="L60" s="774">
        <v>24.906871878829282</v>
      </c>
      <c r="M60" s="674">
        <v>20.441055984904526</v>
      </c>
      <c r="N60" s="674">
        <v>4.4658158939247565</v>
      </c>
      <c r="O60" s="777">
        <v>13.680859796870843</v>
      </c>
      <c r="V60" s="796"/>
    </row>
    <row r="61" spans="1:22" ht="14">
      <c r="A61" s="37">
        <v>2009</v>
      </c>
      <c r="B61" s="42">
        <v>243159.43874632145</v>
      </c>
      <c r="C61" s="9">
        <v>186108.40485640042</v>
      </c>
      <c r="D61" s="9">
        <v>57051.033889921026</v>
      </c>
      <c r="E61" s="41">
        <v>122527.03484987727</v>
      </c>
      <c r="G61" s="774">
        <v>-17.589302374346762</v>
      </c>
      <c r="H61" s="674">
        <v>-23.144614709649435</v>
      </c>
      <c r="I61" s="674">
        <v>7.83862684549268</v>
      </c>
      <c r="J61" s="777">
        <v>-24.398541054816015</v>
      </c>
      <c r="L61" s="774">
        <v>21.329658353044852</v>
      </c>
      <c r="M61" s="674">
        <v>16.325209141309664</v>
      </c>
      <c r="N61" s="674">
        <v>5.0044492117351878</v>
      </c>
      <c r="O61" s="777">
        <v>10.747926569636562</v>
      </c>
      <c r="V61" s="796"/>
    </row>
    <row r="62" spans="1:22" ht="14">
      <c r="A62" s="37">
        <v>2010</v>
      </c>
      <c r="B62" s="42">
        <v>230595.43757021835</v>
      </c>
      <c r="C62" s="9">
        <v>178286.32610270812</v>
      </c>
      <c r="D62" s="9">
        <v>52309.111467510244</v>
      </c>
      <c r="E62" s="41">
        <v>123751.99410417496</v>
      </c>
      <c r="G62" s="774">
        <v>-5.1669806612815172</v>
      </c>
      <c r="H62" s="674">
        <v>-4.2029691027268505</v>
      </c>
      <c r="I62" s="674">
        <v>-8.3117204003002598</v>
      </c>
      <c r="J62" s="777">
        <v>0.99974610158364285</v>
      </c>
      <c r="L62" s="774">
        <v>20.208536838440946</v>
      </c>
      <c r="M62" s="674">
        <v>15.62435851637245</v>
      </c>
      <c r="N62" s="674">
        <v>4.5841783220684977</v>
      </c>
      <c r="O62" s="777">
        <v>10.845170043415175</v>
      </c>
      <c r="V62" s="796"/>
    </row>
    <row r="63" spans="1:22" ht="14">
      <c r="A63" s="37">
        <v>2011</v>
      </c>
      <c r="B63" s="42">
        <v>213424.99645998067</v>
      </c>
      <c r="C63" s="9">
        <v>172889.9018018198</v>
      </c>
      <c r="D63" s="9">
        <v>40535.094658160873</v>
      </c>
      <c r="E63" s="41">
        <v>125560.03354135921</v>
      </c>
      <c r="G63" s="774">
        <v>-7.4461321920166412</v>
      </c>
      <c r="H63" s="674">
        <v>-3.0268301663132102</v>
      </c>
      <c r="I63" s="674">
        <v>-22.508539103483606</v>
      </c>
      <c r="J63" s="777">
        <v>1.4610184266301562</v>
      </c>
      <c r="L63" s="774">
        <v>18.824244916274584</v>
      </c>
      <c r="M63" s="674">
        <v>15.249019135761699</v>
      </c>
      <c r="N63" s="674">
        <v>3.5752257805128833</v>
      </c>
      <c r="O63" s="777">
        <v>11.074489222359626</v>
      </c>
      <c r="V63" s="796"/>
    </row>
    <row r="64" spans="1:22" ht="14">
      <c r="A64" s="37">
        <v>2012</v>
      </c>
      <c r="B64" s="42">
        <v>198146.69586368854</v>
      </c>
      <c r="C64" s="9">
        <v>164776.44315796028</v>
      </c>
      <c r="D64" s="9">
        <v>33370.252705728264</v>
      </c>
      <c r="E64" s="41">
        <v>120069.77474480249</v>
      </c>
      <c r="G64" s="774">
        <v>-7.1586275505254431</v>
      </c>
      <c r="H64" s="674">
        <v>-4.6928470427149644</v>
      </c>
      <c r="I64" s="674">
        <v>-17.675651217432453</v>
      </c>
      <c r="J64" s="777">
        <v>-4.3726165418299656</v>
      </c>
      <c r="L64" s="774">
        <v>17.992180675945352</v>
      </c>
      <c r="M64" s="674">
        <v>14.962084144351135</v>
      </c>
      <c r="N64" s="674">
        <v>3.0300965315942183</v>
      </c>
      <c r="O64" s="777">
        <v>10.902614709329789</v>
      </c>
      <c r="V64" s="796"/>
    </row>
    <row r="65" spans="1:22" ht="14">
      <c r="A65" s="37">
        <v>2013</v>
      </c>
      <c r="B65" s="42">
        <v>191283.01810002667</v>
      </c>
      <c r="C65" s="9">
        <v>165554.96983146085</v>
      </c>
      <c r="D65" s="9">
        <v>25728.048268565817</v>
      </c>
      <c r="E65" s="41">
        <v>124490.85487018779</v>
      </c>
      <c r="G65" s="774">
        <v>-3.4639375305978382</v>
      </c>
      <c r="H65" s="674">
        <v>0.47247449852660939</v>
      </c>
      <c r="I65" s="674">
        <v>-22.90124832003626</v>
      </c>
      <c r="J65" s="777">
        <v>3.6820924623052864</v>
      </c>
      <c r="L65" s="774">
        <v>17.620451141151946</v>
      </c>
      <c r="M65" s="674">
        <v>15.250456031411467</v>
      </c>
      <c r="N65" s="674">
        <v>2.3699951097404801</v>
      </c>
      <c r="O65" s="777">
        <v>11.467745791282431</v>
      </c>
      <c r="V65" s="796"/>
    </row>
    <row r="66" spans="1:22" ht="14">
      <c r="A66" s="37">
        <v>2014</v>
      </c>
      <c r="B66" s="42">
        <v>199586.32664253929</v>
      </c>
      <c r="C66" s="9">
        <v>176243.38800246059</v>
      </c>
      <c r="D66" s="9">
        <v>23342.938640078715</v>
      </c>
      <c r="E66" s="41">
        <v>131288.975264662</v>
      </c>
      <c r="G66" s="774">
        <v>4.3408498177138766</v>
      </c>
      <c r="H66" s="674">
        <v>6.4561143539700439</v>
      </c>
      <c r="I66" s="674">
        <v>-9.2704646834839703</v>
      </c>
      <c r="J66" s="777">
        <v>5.4607387840359234</v>
      </c>
      <c r="L66" s="774">
        <v>18.109967095329264</v>
      </c>
      <c r="M66" s="674">
        <v>15.99188687514842</v>
      </c>
      <c r="N66" s="674">
        <v>2.1180802201808442</v>
      </c>
      <c r="O66" s="777">
        <v>11.912835222830154</v>
      </c>
      <c r="V66" s="796"/>
    </row>
    <row r="67" spans="1:22" s="55" customFormat="1" ht="14">
      <c r="A67" s="37">
        <v>2015</v>
      </c>
      <c r="B67" s="64">
        <v>210175.09136885646</v>
      </c>
      <c r="C67" s="40">
        <v>180078.55940734662</v>
      </c>
      <c r="D67" s="40">
        <v>30096.531961509834</v>
      </c>
      <c r="E67" s="65">
        <v>136679.82967457987</v>
      </c>
      <c r="G67" s="868">
        <v>5.3053557848588229</v>
      </c>
      <c r="H67" s="636">
        <v>2.1760654106538713</v>
      </c>
      <c r="I67" s="636">
        <v>28.932061320829238</v>
      </c>
      <c r="J67" s="863">
        <v>4.1060983216988145</v>
      </c>
      <c r="K67" s="60"/>
      <c r="L67" s="868">
        <v>18.326554235150088</v>
      </c>
      <c r="M67" s="636">
        <v>15.702238852721905</v>
      </c>
      <c r="N67" s="636">
        <v>2.6243153824281786</v>
      </c>
      <c r="O67" s="863">
        <v>11.918016997486285</v>
      </c>
      <c r="V67" s="869"/>
    </row>
    <row r="68" spans="1:22" ht="14">
      <c r="A68" s="37">
        <v>2016</v>
      </c>
      <c r="B68" s="42">
        <v>214508.99508986602</v>
      </c>
      <c r="C68" s="9">
        <v>190630.07167784788</v>
      </c>
      <c r="D68" s="9">
        <v>23878.923412018139</v>
      </c>
      <c r="E68" s="41">
        <v>143499.10313320527</v>
      </c>
      <c r="G68" s="774">
        <v>2.0620444091557832</v>
      </c>
      <c r="H68" s="674">
        <v>5.8593939807310536</v>
      </c>
      <c r="I68" s="674">
        <v>-20.658887068594268</v>
      </c>
      <c r="J68" s="777">
        <v>4.9892317504794725</v>
      </c>
      <c r="L68" s="774">
        <v>18.174637077695547</v>
      </c>
      <c r="M68" s="674">
        <v>16.151454941964122</v>
      </c>
      <c r="N68" s="674">
        <v>2.0231821357314264</v>
      </c>
      <c r="O68" s="777">
        <v>12.1582039919967</v>
      </c>
      <c r="V68" s="796"/>
    </row>
    <row r="69" spans="1:22" ht="14">
      <c r="A69" s="37">
        <v>2017</v>
      </c>
      <c r="B69" s="42">
        <v>228972.52023226034</v>
      </c>
      <c r="C69" s="9">
        <v>204412.64920037737</v>
      </c>
      <c r="D69" s="9">
        <v>24559.871031882958</v>
      </c>
      <c r="E69" s="41">
        <v>150340.00796346975</v>
      </c>
      <c r="G69" s="774">
        <v>6.7426194115239868</v>
      </c>
      <c r="H69" s="674">
        <v>7.2300122437246594</v>
      </c>
      <c r="I69" s="674">
        <v>2.8516680091285052</v>
      </c>
      <c r="J69" s="777">
        <v>4.7672108611817032</v>
      </c>
      <c r="L69" s="774">
        <v>18.854055534753691</v>
      </c>
      <c r="M69" s="674">
        <v>16.831746604879452</v>
      </c>
      <c r="N69" s="674">
        <v>2.0223089298742383</v>
      </c>
      <c r="O69" s="777">
        <v>12.379297115493818</v>
      </c>
      <c r="V69" s="796"/>
    </row>
    <row r="70" spans="1:22" ht="14">
      <c r="A70" s="37">
        <v>2018</v>
      </c>
      <c r="B70" s="42">
        <v>243765.7638667803</v>
      </c>
      <c r="C70" s="9">
        <v>217027.85839640591</v>
      </c>
      <c r="D70" s="9">
        <v>26737.905470374379</v>
      </c>
      <c r="E70" s="41">
        <v>155143.40578350759</v>
      </c>
      <c r="G70" s="774">
        <v>6.4607069964178532</v>
      </c>
      <c r="H70" s="674">
        <v>6.1714425430015041</v>
      </c>
      <c r="I70" s="674">
        <v>8.8682649663101021</v>
      </c>
      <c r="J70" s="777">
        <v>3.1950229916210882</v>
      </c>
      <c r="L70" s="774">
        <v>19.602596125724929</v>
      </c>
      <c r="M70" s="674">
        <v>17.452448566570553</v>
      </c>
      <c r="N70" s="674">
        <v>2.1501475591543784</v>
      </c>
      <c r="O70" s="777">
        <v>12.475966587357203</v>
      </c>
      <c r="V70" s="796"/>
    </row>
    <row r="71" spans="1:22" ht="14">
      <c r="A71" s="37">
        <v>2019</v>
      </c>
      <c r="B71" s="42">
        <v>255687.9629885926</v>
      </c>
      <c r="C71" s="9">
        <v>228011.4527259719</v>
      </c>
      <c r="D71" s="9">
        <v>27676.510262620697</v>
      </c>
      <c r="E71" s="41">
        <v>161730.47595360503</v>
      </c>
      <c r="G71" s="774">
        <v>4.8908423121828859</v>
      </c>
      <c r="H71" s="674">
        <v>5.0609144884544044</v>
      </c>
      <c r="I71" s="674">
        <v>3.5103901211944066</v>
      </c>
      <c r="J71" s="777">
        <v>4.2457944872560383</v>
      </c>
      <c r="L71" s="774">
        <v>20.16583837921781</v>
      </c>
      <c r="M71" s="674">
        <v>17.983021377067136</v>
      </c>
      <c r="N71" s="674">
        <v>2.1828170021506734</v>
      </c>
      <c r="O71" s="777">
        <v>12.755511057123478</v>
      </c>
      <c r="V71" s="796"/>
    </row>
    <row r="72" spans="1:22" s="846" customFormat="1" ht="14">
      <c r="A72" s="850">
        <v>2020</v>
      </c>
      <c r="B72" s="851">
        <v>232798</v>
      </c>
      <c r="C72" s="844">
        <v>203104</v>
      </c>
      <c r="D72" s="844">
        <v>29694</v>
      </c>
      <c r="E72" s="853">
        <v>142752.01959761162</v>
      </c>
      <c r="G72" s="870">
        <v>-8.952303706848264</v>
      </c>
      <c r="H72" s="866">
        <v>-10.923772656238507</v>
      </c>
      <c r="I72" s="866">
        <v>7.2895380170240553</v>
      </c>
      <c r="J72" s="867">
        <v>-11.734619739471785</v>
      </c>
      <c r="K72" s="871"/>
      <c r="L72" s="870">
        <v>20.615932852408843</v>
      </c>
      <c r="M72" s="866">
        <v>17.98631614556674</v>
      </c>
      <c r="N72" s="866">
        <v>2.6296167068421044</v>
      </c>
      <c r="O72" s="867">
        <v>12.641715352237187</v>
      </c>
      <c r="V72" s="872"/>
    </row>
    <row r="73" spans="1:22" ht="14">
      <c r="A73" s="37">
        <v>2021</v>
      </c>
      <c r="B73" s="42">
        <v>238933.00000000067</v>
      </c>
      <c r="C73" s="9">
        <v>207803.66019160365</v>
      </c>
      <c r="D73" s="9">
        <v>31129.339808397039</v>
      </c>
      <c r="E73" s="41">
        <v>147137.30779403509</v>
      </c>
      <c r="G73" s="774">
        <v>2.6353319186593893</v>
      </c>
      <c r="H73" s="674">
        <v>2.3139180870901832</v>
      </c>
      <c r="I73" s="674">
        <v>4.8337704869571008</v>
      </c>
      <c r="J73" s="777">
        <v>3.0719622803128788</v>
      </c>
      <c r="L73" s="774">
        <v>19.833715315506819</v>
      </c>
      <c r="M73" s="674">
        <v>17.249683542083229</v>
      </c>
      <c r="N73" s="674">
        <v>2.5840317734235905</v>
      </c>
      <c r="O73" s="777">
        <v>12.213798324538622</v>
      </c>
      <c r="V73" s="796"/>
    </row>
    <row r="74" spans="1:22" ht="13.5" customHeight="1">
      <c r="A74" s="37">
        <v>2022</v>
      </c>
      <c r="B74" s="42">
        <v>249296.48708033908</v>
      </c>
      <c r="C74" s="9">
        <v>217865.37305056248</v>
      </c>
      <c r="D74" s="9">
        <v>31431.114029776585</v>
      </c>
      <c r="E74" s="41">
        <v>151589.55867943401</v>
      </c>
      <c r="G74" s="774">
        <v>4.3374029875899778</v>
      </c>
      <c r="H74" s="674">
        <v>4.8419324518545581</v>
      </c>
      <c r="I74" s="674">
        <v>0.9694205634844355</v>
      </c>
      <c r="J74" s="777">
        <v>3.02591569204953</v>
      </c>
      <c r="L74" s="774">
        <v>19.454654195409638</v>
      </c>
      <c r="M74" s="674">
        <v>17.001825992384322</v>
      </c>
      <c r="N74" s="674">
        <v>2.452828203025315</v>
      </c>
      <c r="O74" s="777">
        <v>11.829779385510365</v>
      </c>
      <c r="V74" s="796"/>
    </row>
    <row r="75" spans="1:22" ht="13.5" customHeight="1">
      <c r="A75" s="37">
        <v>2023</v>
      </c>
      <c r="B75" s="42">
        <v>264285.87974442396</v>
      </c>
      <c r="C75" s="9">
        <v>226522.69453032908</v>
      </c>
      <c r="D75" s="9">
        <v>37763.185214094876</v>
      </c>
      <c r="E75" s="41">
        <v>159301.2603234722</v>
      </c>
      <c r="G75" s="774">
        <v>6.0126770495784632</v>
      </c>
      <c r="H75" s="674">
        <v>3.9737023642382185</v>
      </c>
      <c r="I75" s="674">
        <v>20.145869402909298</v>
      </c>
      <c r="J75" s="777">
        <v>5.0872248136470288</v>
      </c>
      <c r="L75" s="774">
        <v>20.129052824273419</v>
      </c>
      <c r="M75" s="674">
        <v>17.252860003368941</v>
      </c>
      <c r="N75" s="674">
        <v>2.8761928209044791</v>
      </c>
      <c r="O75" s="777">
        <v>12.133010992208174</v>
      </c>
      <c r="V75" s="796"/>
    </row>
    <row r="76" spans="1:22" ht="13.5" customHeight="1">
      <c r="A76" s="37" t="s">
        <v>968</v>
      </c>
      <c r="B76" s="42">
        <v>273752.90174041671</v>
      </c>
      <c r="C76" s="9">
        <v>237475.29577792424</v>
      </c>
      <c r="D76" s="9">
        <v>36277.605962492453</v>
      </c>
      <c r="E76" s="41">
        <v>168729.10896572392</v>
      </c>
      <c r="G76" s="774">
        <v>3.5821141882978358</v>
      </c>
      <c r="H76" s="674">
        <v>4.8351010790791626</v>
      </c>
      <c r="I76" s="674">
        <v>-3.9339352419031082</v>
      </c>
      <c r="J76" s="777">
        <v>5.9182511319168629</v>
      </c>
      <c r="L76" s="774">
        <v>20.153741533910374</v>
      </c>
      <c r="M76" s="674">
        <v>17.482977171637405</v>
      </c>
      <c r="N76" s="674">
        <v>2.6707643622729691</v>
      </c>
      <c r="O76" s="777">
        <v>12.421869612058796</v>
      </c>
      <c r="V76" s="796"/>
    </row>
    <row r="77" spans="1:22">
      <c r="O77" s="9"/>
    </row>
    <row r="78" spans="1:22">
      <c r="O78" s="9"/>
    </row>
    <row r="79" spans="1:22">
      <c r="O79" s="9"/>
    </row>
    <row r="80" spans="1:22">
      <c r="O80" s="9"/>
      <c r="V80" s="55"/>
    </row>
    <row r="81" spans="15:15">
      <c r="O81" s="9"/>
    </row>
    <row r="82" spans="15:15">
      <c r="O82" s="9"/>
    </row>
    <row r="83" spans="15:15">
      <c r="O83" s="9"/>
    </row>
    <row r="84" spans="15:15">
      <c r="O84" s="9"/>
    </row>
    <row r="85" spans="15:15">
      <c r="O85" s="9"/>
    </row>
    <row r="86" spans="15:15">
      <c r="O86" s="9"/>
    </row>
    <row r="87" spans="15:15">
      <c r="O87" s="9"/>
    </row>
    <row r="88" spans="15:15">
      <c r="O88" s="9"/>
    </row>
    <row r="89" spans="15:15">
      <c r="O89" s="9"/>
    </row>
    <row r="90" spans="15:15">
      <c r="O90" s="9"/>
    </row>
    <row r="91" spans="15:15">
      <c r="O91" s="9"/>
    </row>
    <row r="92" spans="15:15">
      <c r="O92" s="9"/>
    </row>
    <row r="93" spans="15:15">
      <c r="O93" s="9"/>
    </row>
    <row r="94" spans="15:15">
      <c r="O94" s="9"/>
    </row>
    <row r="95" spans="15:15">
      <c r="O95" s="9"/>
    </row>
    <row r="96" spans="15:15">
      <c r="O96" s="9"/>
    </row>
    <row r="97" spans="15:15">
      <c r="O97" s="9"/>
    </row>
    <row r="98" spans="15:15">
      <c r="O98" s="9"/>
    </row>
    <row r="99" spans="15:15">
      <c r="O99" s="9"/>
    </row>
    <row r="100" spans="15:15">
      <c r="O100" s="9"/>
    </row>
    <row r="101" spans="15:15">
      <c r="O101" s="9"/>
    </row>
    <row r="102" spans="15:15">
      <c r="O102" s="9"/>
    </row>
    <row r="103" spans="15:15">
      <c r="O103" s="9"/>
    </row>
    <row r="104" spans="15:15">
      <c r="O104" s="9"/>
    </row>
    <row r="105" spans="15:15">
      <c r="O105" s="9"/>
    </row>
    <row r="106" spans="15:15">
      <c r="O106" s="9"/>
    </row>
    <row r="107" spans="15:15">
      <c r="O107" s="9"/>
    </row>
    <row r="108" spans="15:15">
      <c r="O108" s="9"/>
    </row>
    <row r="109" spans="15:15">
      <c r="O109" s="9"/>
    </row>
    <row r="110" spans="15:15">
      <c r="O110" s="9"/>
    </row>
    <row r="111" spans="15:15">
      <c r="O111" s="9"/>
    </row>
    <row r="112" spans="15:15">
      <c r="O112" s="9"/>
    </row>
    <row r="113" spans="15:15">
      <c r="O113" s="9"/>
    </row>
    <row r="114" spans="15:15">
      <c r="O114" s="9"/>
    </row>
    <row r="115" spans="15:15">
      <c r="O115" s="9"/>
    </row>
    <row r="116" spans="15:15">
      <c r="O116" s="9"/>
    </row>
    <row r="117" spans="15:15">
      <c r="O117" s="9"/>
    </row>
    <row r="118" spans="15:15">
      <c r="O118" s="9"/>
    </row>
    <row r="119" spans="15:15">
      <c r="O119" s="9"/>
    </row>
    <row r="120" spans="15:15">
      <c r="O120" s="9"/>
    </row>
    <row r="121" spans="15:15">
      <c r="O121" s="9"/>
    </row>
    <row r="122" spans="15:15">
      <c r="O122" s="9"/>
    </row>
    <row r="123" spans="15:15">
      <c r="O123" s="9"/>
    </row>
    <row r="124" spans="15:15">
      <c r="O124" s="9"/>
    </row>
    <row r="125" spans="15:15">
      <c r="O125" s="9"/>
    </row>
    <row r="126" spans="15:15">
      <c r="O126" s="9"/>
    </row>
    <row r="127" spans="15:15">
      <c r="O127" s="9"/>
    </row>
    <row r="128" spans="15:15">
      <c r="O128" s="9"/>
    </row>
    <row r="129" spans="15:15">
      <c r="O129" s="9"/>
    </row>
    <row r="130" spans="15:15">
      <c r="O130" s="9"/>
    </row>
    <row r="131" spans="15:15">
      <c r="O131" s="9"/>
    </row>
    <row r="132" spans="15:15">
      <c r="O132" s="9"/>
    </row>
  </sheetData>
  <mergeCells count="4">
    <mergeCell ref="G1:J1"/>
    <mergeCell ref="G2:J2"/>
    <mergeCell ref="L1:O1"/>
    <mergeCell ref="L2:O2"/>
  </mergeCells>
  <hyperlinks>
    <hyperlink ref="A1" location="'INDICE DE CUADROS'!A1" display="Índice" xr:uid="{00000000-0004-0000-1500-000000000000}"/>
  </hyperlinks>
  <pageMargins left="0.75" right="0.75" top="1" bottom="1" header="0" footer="0"/>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tabColor rgb="FFFF0000"/>
  </sheetPr>
  <dimension ref="A1:K76"/>
  <sheetViews>
    <sheetView showGridLines="0" zoomScale="70" zoomScaleNormal="70" workbookViewId="0">
      <pane xSplit="1" ySplit="5" topLeftCell="B6" activePane="bottomRight" state="frozen"/>
      <selection activeCell="A76" sqref="A76:XFD76"/>
      <selection pane="topRight" activeCell="A76" sqref="A76:XFD76"/>
      <selection pane="bottomLeft" activeCell="A76" sqref="A76:XFD76"/>
      <selection pane="bottomRight" sqref="A1:XFD1048576"/>
    </sheetView>
  </sheetViews>
  <sheetFormatPr baseColWidth="10" defaultColWidth="11.453125" defaultRowHeight="12.5"/>
  <cols>
    <col min="1" max="1" width="13" style="1" customWidth="1"/>
    <col min="2" max="2" width="11.7265625" style="1" customWidth="1"/>
    <col min="3" max="4" width="16.7265625" style="1" customWidth="1"/>
    <col min="5" max="5" width="17.7265625" style="1" customWidth="1"/>
    <col min="6" max="6" width="6" style="1" customWidth="1"/>
    <col min="7" max="7" width="15.1796875" style="1" customWidth="1"/>
    <col min="8" max="8" width="21.26953125" style="1" customWidth="1"/>
    <col min="9" max="9" width="18.54296875" style="1" customWidth="1"/>
    <col min="10" max="10" width="15.1796875" style="1" customWidth="1"/>
    <col min="11" max="16384" width="11.453125" style="1"/>
  </cols>
  <sheetData>
    <row r="1" spans="1:11" ht="99" customHeight="1" thickTop="1" thickBot="1">
      <c r="A1" s="124" t="s">
        <v>132</v>
      </c>
      <c r="B1" s="1416" t="s">
        <v>522</v>
      </c>
      <c r="C1" s="1417"/>
      <c r="D1" s="1417"/>
      <c r="E1" s="1418"/>
      <c r="G1" s="1416" t="s">
        <v>522</v>
      </c>
      <c r="H1" s="1417"/>
      <c r="I1" s="1417"/>
      <c r="J1" s="1418"/>
    </row>
    <row r="2" spans="1:11" ht="61.5" customHeight="1" thickTop="1" thickBot="1">
      <c r="B2" s="1416" t="s">
        <v>957</v>
      </c>
      <c r="C2" s="1417"/>
      <c r="D2" s="1417"/>
      <c r="E2" s="1418"/>
      <c r="G2" s="1416" t="s">
        <v>141</v>
      </c>
      <c r="H2" s="1417"/>
      <c r="I2" s="1417"/>
      <c r="J2" s="1418"/>
    </row>
    <row r="3" spans="1:11" ht="14" thickTop="1" thickBot="1">
      <c r="B3" s="154"/>
      <c r="C3" s="66"/>
      <c r="D3" s="66"/>
      <c r="E3" s="66"/>
      <c r="G3" s="154"/>
      <c r="H3" s="66"/>
      <c r="I3" s="66"/>
    </row>
    <row r="4" spans="1:11" ht="59.65" customHeight="1" thickTop="1" thickBot="1">
      <c r="B4" s="786" t="s">
        <v>1384</v>
      </c>
      <c r="C4" s="789" t="s">
        <v>1385</v>
      </c>
      <c r="D4" s="789" t="s">
        <v>1386</v>
      </c>
      <c r="E4" s="787" t="s">
        <v>1387</v>
      </c>
      <c r="G4" s="576" t="s">
        <v>1384</v>
      </c>
      <c r="H4" s="577" t="s">
        <v>1385</v>
      </c>
      <c r="I4" s="577" t="s">
        <v>1386</v>
      </c>
      <c r="J4" s="787" t="s">
        <v>1387</v>
      </c>
    </row>
    <row r="5" spans="1:11" ht="40.15" customHeight="1" thickTop="1" thickBot="1">
      <c r="A5" s="59"/>
      <c r="B5" s="791" t="s">
        <v>1388</v>
      </c>
      <c r="C5" s="792" t="s">
        <v>1389</v>
      </c>
      <c r="D5" s="792" t="s">
        <v>1390</v>
      </c>
      <c r="E5" s="793" t="s">
        <v>1391</v>
      </c>
      <c r="F5" s="163"/>
      <c r="G5" s="794" t="s">
        <v>1388</v>
      </c>
      <c r="H5" s="792" t="s">
        <v>1389</v>
      </c>
      <c r="I5" s="792" t="s">
        <v>1390</v>
      </c>
      <c r="J5" s="792" t="s">
        <v>1391</v>
      </c>
      <c r="K5" s="790"/>
    </row>
    <row r="6" spans="1:11" ht="14.5" thickTop="1">
      <c r="A6" s="37">
        <v>1954</v>
      </c>
      <c r="B6" s="780">
        <v>2.4092271644005741</v>
      </c>
      <c r="C6" s="781"/>
      <c r="D6" s="674"/>
      <c r="E6" s="782"/>
      <c r="F6"/>
      <c r="G6" s="773"/>
      <c r="H6" s="778"/>
      <c r="I6" s="778"/>
      <c r="J6" s="779"/>
    </row>
    <row r="7" spans="1:11" ht="14">
      <c r="A7" s="37">
        <v>1955</v>
      </c>
      <c r="B7" s="774">
        <v>2.4857863867521348</v>
      </c>
      <c r="C7" s="674"/>
      <c r="D7" s="674"/>
      <c r="E7" s="777"/>
      <c r="F7"/>
      <c r="G7" s="774">
        <v>3.1777502546385561</v>
      </c>
      <c r="H7" s="674"/>
      <c r="I7" s="674"/>
      <c r="J7" s="775"/>
    </row>
    <row r="8" spans="1:11" ht="14">
      <c r="A8" s="37">
        <v>1956</v>
      </c>
      <c r="B8" s="774">
        <v>2.7607644490815471</v>
      </c>
      <c r="C8" s="674"/>
      <c r="D8" s="674"/>
      <c r="E8" s="777"/>
      <c r="F8"/>
      <c r="G8" s="774">
        <v>11.06201497421071</v>
      </c>
      <c r="H8" s="674"/>
      <c r="I8" s="674"/>
      <c r="J8" s="775"/>
    </row>
    <row r="9" spans="1:11" ht="14">
      <c r="A9" s="37">
        <v>1957</v>
      </c>
      <c r="B9" s="774">
        <v>3.1926520430505949</v>
      </c>
      <c r="C9" s="674"/>
      <c r="D9" s="674"/>
      <c r="E9" s="777"/>
      <c r="F9"/>
      <c r="G9" s="774">
        <v>15.643768308909101</v>
      </c>
      <c r="H9" s="674"/>
      <c r="I9" s="674"/>
      <c r="J9" s="775"/>
    </row>
    <row r="10" spans="1:11" ht="14">
      <c r="A10" s="37">
        <v>1958</v>
      </c>
      <c r="B10" s="774">
        <v>3.3278320428911337</v>
      </c>
      <c r="C10" s="674"/>
      <c r="D10" s="674"/>
      <c r="E10" s="777"/>
      <c r="F10"/>
      <c r="G10" s="774">
        <v>4.2340974844027768</v>
      </c>
      <c r="H10" s="674"/>
      <c r="I10" s="674"/>
      <c r="J10" s="777"/>
    </row>
    <row r="11" spans="1:11" ht="14">
      <c r="A11" s="37">
        <v>1959</v>
      </c>
      <c r="B11" s="774">
        <v>3.5757911650287841</v>
      </c>
      <c r="C11" s="674"/>
      <c r="D11" s="674"/>
      <c r="E11" s="777"/>
      <c r="F11"/>
      <c r="G11" s="774">
        <v>7.4510708155280048</v>
      </c>
      <c r="H11" s="674"/>
      <c r="I11" s="674"/>
      <c r="J11" s="777"/>
    </row>
    <row r="12" spans="1:11" ht="14">
      <c r="A12" s="37">
        <v>1960</v>
      </c>
      <c r="B12" s="774">
        <v>3.4591040680937364</v>
      </c>
      <c r="C12" s="674"/>
      <c r="D12" s="674"/>
      <c r="E12" s="777"/>
      <c r="F12"/>
      <c r="G12" s="774">
        <v>-3.2632525656488776</v>
      </c>
      <c r="H12" s="674"/>
      <c r="I12" s="674"/>
      <c r="J12" s="777"/>
    </row>
    <row r="13" spans="1:11" ht="14">
      <c r="A13" s="37">
        <v>1961</v>
      </c>
      <c r="B13" s="774">
        <v>3.3834947038078163</v>
      </c>
      <c r="C13" s="674"/>
      <c r="D13" s="674"/>
      <c r="E13" s="777"/>
      <c r="F13"/>
      <c r="G13" s="774">
        <v>-2.1858077351106564</v>
      </c>
      <c r="H13" s="674"/>
      <c r="I13" s="674"/>
      <c r="J13" s="777"/>
    </row>
    <row r="14" spans="1:11" ht="14">
      <c r="A14" s="37">
        <v>1962</v>
      </c>
      <c r="B14" s="774">
        <v>3.5006507168470882</v>
      </c>
      <c r="C14" s="674"/>
      <c r="D14" s="674"/>
      <c r="E14" s="777"/>
      <c r="F14"/>
      <c r="G14" s="774">
        <v>3.4625741517320341</v>
      </c>
      <c r="H14" s="674"/>
      <c r="I14" s="674"/>
      <c r="J14" s="777"/>
    </row>
    <row r="15" spans="1:11" ht="14">
      <c r="A15" s="37">
        <v>1963</v>
      </c>
      <c r="B15" s="774">
        <v>3.7957463087661529</v>
      </c>
      <c r="C15" s="674"/>
      <c r="D15" s="674"/>
      <c r="E15" s="777"/>
      <c r="F15"/>
      <c r="G15" s="774">
        <v>8.4297353774513972</v>
      </c>
      <c r="H15" s="674"/>
      <c r="I15" s="674"/>
      <c r="J15" s="777"/>
    </row>
    <row r="16" spans="1:11" ht="14.5" thickBot="1">
      <c r="A16" s="37">
        <v>1964</v>
      </c>
      <c r="B16" s="783">
        <v>4.0308286288511832</v>
      </c>
      <c r="C16" s="784">
        <v>4.2034456563374727</v>
      </c>
      <c r="D16" s="784">
        <v>2.9267178763222521</v>
      </c>
      <c r="E16" s="785">
        <v>6.2134299299707303</v>
      </c>
      <c r="F16"/>
      <c r="G16" s="783">
        <v>6.1933095882123368</v>
      </c>
      <c r="H16" s="784"/>
      <c r="I16" s="784"/>
      <c r="J16" s="785"/>
    </row>
    <row r="17" spans="1:10" ht="14">
      <c r="A17" s="37">
        <v>1965</v>
      </c>
      <c r="B17" s="774">
        <v>4.2395809141587568</v>
      </c>
      <c r="C17" s="674">
        <v>4.3924397963060988</v>
      </c>
      <c r="D17" s="674">
        <v>3.17469887374381</v>
      </c>
      <c r="E17" s="777">
        <v>6.2085702833779228</v>
      </c>
      <c r="F17"/>
      <c r="G17" s="774">
        <v>5.1788925932847008</v>
      </c>
      <c r="H17" s="674">
        <v>4.4961718413959462</v>
      </c>
      <c r="I17" s="674">
        <v>8.4730065520757911</v>
      </c>
      <c r="J17" s="777">
        <v>-7.8211980300391115E-2</v>
      </c>
    </row>
    <row r="18" spans="1:10" ht="14">
      <c r="A18" s="37">
        <v>1966</v>
      </c>
      <c r="B18" s="774">
        <v>4.3925737478035769</v>
      </c>
      <c r="C18" s="674">
        <v>4.5461005953907314</v>
      </c>
      <c r="D18" s="674">
        <v>3.373691580778563</v>
      </c>
      <c r="E18" s="777">
        <v>6.1937517002102629</v>
      </c>
      <c r="F18"/>
      <c r="G18" s="774">
        <v>3.6086782335932321</v>
      </c>
      <c r="H18" s="674">
        <v>3.4983017687312712</v>
      </c>
      <c r="I18" s="674">
        <v>6.268081318846086</v>
      </c>
      <c r="J18" s="777">
        <v>-0.23867947838704939</v>
      </c>
    </row>
    <row r="19" spans="1:10" ht="14">
      <c r="A19" s="37">
        <v>1967</v>
      </c>
      <c r="B19" s="774">
        <v>4.7906799825577213</v>
      </c>
      <c r="C19" s="674">
        <v>4.9087666519702875</v>
      </c>
      <c r="D19" s="674">
        <v>3.9067730403075642</v>
      </c>
      <c r="E19" s="777">
        <v>6.8779643595816591</v>
      </c>
      <c r="F19"/>
      <c r="G19" s="774">
        <v>9.0631656429948304</v>
      </c>
      <c r="H19" s="674">
        <v>7.9775193920535115</v>
      </c>
      <c r="I19" s="674">
        <v>15.801131987470507</v>
      </c>
      <c r="J19" s="777">
        <v>11.046820933234525</v>
      </c>
    </row>
    <row r="20" spans="1:10" ht="14">
      <c r="A20" s="37">
        <v>1968</v>
      </c>
      <c r="B20" s="774">
        <v>5.049679421522578</v>
      </c>
      <c r="C20" s="674">
        <v>5.1281965876800761</v>
      </c>
      <c r="D20" s="674">
        <v>4.2847286484695211</v>
      </c>
      <c r="E20" s="777">
        <v>7.2533190492490851</v>
      </c>
      <c r="F20"/>
      <c r="G20" s="774">
        <v>5.4063189340102458</v>
      </c>
      <c r="H20" s="674">
        <v>4.4701643257316626</v>
      </c>
      <c r="I20" s="674">
        <v>9.6743681873109786</v>
      </c>
      <c r="J20" s="777">
        <v>5.4573514784868271</v>
      </c>
    </row>
    <row r="21" spans="1:10" ht="14">
      <c r="A21" s="37">
        <v>1969</v>
      </c>
      <c r="B21" s="774">
        <v>5.2219953707120199</v>
      </c>
      <c r="C21" s="674">
        <v>5.3231767586294811</v>
      </c>
      <c r="D21" s="674">
        <v>4.3140218173223808</v>
      </c>
      <c r="E21" s="777">
        <v>7.2196466700895456</v>
      </c>
      <c r="F21"/>
      <c r="G21" s="774">
        <v>3.4124136366954883</v>
      </c>
      <c r="H21" s="674">
        <v>3.8021196655725564</v>
      </c>
      <c r="I21" s="674">
        <v>0.68366450377956856</v>
      </c>
      <c r="J21" s="777">
        <v>-0.46423408278207789</v>
      </c>
    </row>
    <row r="22" spans="1:10" ht="14">
      <c r="A22" s="37">
        <v>1970</v>
      </c>
      <c r="B22" s="774">
        <v>5.6770158023802475</v>
      </c>
      <c r="C22" s="674">
        <v>5.7866545474972622</v>
      </c>
      <c r="D22" s="674">
        <v>4.7089798569887016</v>
      </c>
      <c r="E22" s="777">
        <v>7.5746224574687009</v>
      </c>
      <c r="F22"/>
      <c r="G22" s="774">
        <v>8.7135357151070245</v>
      </c>
      <c r="H22" s="674">
        <v>8.7067893831710652</v>
      </c>
      <c r="I22" s="674">
        <v>9.1552165564026353</v>
      </c>
      <c r="J22" s="777">
        <v>4.9168027688916371</v>
      </c>
    </row>
    <row r="23" spans="1:10" ht="14">
      <c r="A23" s="37">
        <v>1971</v>
      </c>
      <c r="B23" s="774">
        <v>6.0253778811351282</v>
      </c>
      <c r="C23" s="674">
        <v>6.1700380500910459</v>
      </c>
      <c r="D23" s="674">
        <v>5.0526860116297563</v>
      </c>
      <c r="E23" s="777">
        <v>8.0420333568466553</v>
      </c>
      <c r="F23"/>
      <c r="G23" s="774">
        <v>6.1363591520886773</v>
      </c>
      <c r="H23" s="674">
        <v>6.6253048189924835</v>
      </c>
      <c r="I23" s="674">
        <v>7.2989514731296445</v>
      </c>
      <c r="J23" s="777">
        <v>6.1707484696756021</v>
      </c>
    </row>
    <row r="24" spans="1:10" ht="14">
      <c r="A24" s="37">
        <v>1972</v>
      </c>
      <c r="B24" s="774">
        <v>6.5023367094912548</v>
      </c>
      <c r="C24" s="674">
        <v>6.6382387087736232</v>
      </c>
      <c r="D24" s="674">
        <v>5.3883367405209146</v>
      </c>
      <c r="E24" s="777">
        <v>8.5046839777713199</v>
      </c>
      <c r="F24"/>
      <c r="G24" s="774">
        <v>7.9158326293432779</v>
      </c>
      <c r="H24" s="674">
        <v>7.5882945110147038</v>
      </c>
      <c r="I24" s="674">
        <v>6.6430157765313691</v>
      </c>
      <c r="J24" s="777">
        <v>5.7529060176153557</v>
      </c>
    </row>
    <row r="25" spans="1:10" ht="14">
      <c r="A25" s="37">
        <v>1973</v>
      </c>
      <c r="B25" s="774">
        <v>7.3790325529523093</v>
      </c>
      <c r="C25" s="674">
        <v>7.5240115097525404</v>
      </c>
      <c r="D25" s="674">
        <v>6.0014669845201558</v>
      </c>
      <c r="E25" s="777">
        <v>9.2797092183214094</v>
      </c>
      <c r="F25"/>
      <c r="G25" s="774">
        <v>13.482781385057606</v>
      </c>
      <c r="H25" s="674">
        <v>13.343491245775919</v>
      </c>
      <c r="I25" s="674">
        <v>11.37884051285123</v>
      </c>
      <c r="J25" s="777">
        <v>9.1129222740759417</v>
      </c>
    </row>
    <row r="26" spans="1:10" ht="14">
      <c r="A26" s="37">
        <v>1974</v>
      </c>
      <c r="B26" s="774">
        <v>8.8947769015412259</v>
      </c>
      <c r="C26" s="674">
        <v>9.0436755593284062</v>
      </c>
      <c r="D26" s="674">
        <v>7.3515800488832133</v>
      </c>
      <c r="E26" s="777">
        <v>10.837508454808011</v>
      </c>
      <c r="F26"/>
      <c r="G26" s="774">
        <v>20.541234067092915</v>
      </c>
      <c r="H26" s="674">
        <v>20.197524254263755</v>
      </c>
      <c r="I26" s="674">
        <v>22.496384098179046</v>
      </c>
      <c r="J26" s="777">
        <v>16.787155716161429</v>
      </c>
    </row>
    <row r="27" spans="1:10" ht="14">
      <c r="A27" s="37">
        <v>1975</v>
      </c>
      <c r="B27" s="774">
        <v>10.364032585881608</v>
      </c>
      <c r="C27" s="674">
        <v>10.631045105363771</v>
      </c>
      <c r="D27" s="674">
        <v>8.1558455981684759</v>
      </c>
      <c r="E27" s="777">
        <v>12.400914664604489</v>
      </c>
      <c r="F27"/>
      <c r="G27" s="774">
        <v>16.518184779719427</v>
      </c>
      <c r="H27" s="674">
        <v>17.552261087009246</v>
      </c>
      <c r="I27" s="674">
        <v>10.940036617127479</v>
      </c>
      <c r="J27" s="777">
        <v>14.425882261737755</v>
      </c>
    </row>
    <row r="28" spans="1:10" ht="14">
      <c r="A28" s="37">
        <v>1976</v>
      </c>
      <c r="B28" s="774">
        <v>11.943257523456063</v>
      </c>
      <c r="C28" s="674">
        <v>12.225004761727105</v>
      </c>
      <c r="D28" s="674">
        <v>9.388465508709789</v>
      </c>
      <c r="E28" s="777">
        <v>14.002417079494805</v>
      </c>
      <c r="F28"/>
      <c r="G28" s="774">
        <v>15.237552800883236</v>
      </c>
      <c r="H28" s="674">
        <v>14.993442700747451</v>
      </c>
      <c r="I28" s="674">
        <v>15.113330625313925</v>
      </c>
      <c r="J28" s="777">
        <v>12.9143894479125</v>
      </c>
    </row>
    <row r="29" spans="1:10" ht="14">
      <c r="A29" s="37">
        <v>1977</v>
      </c>
      <c r="B29" s="774">
        <v>14.739585653515505</v>
      </c>
      <c r="C29" s="674">
        <v>15.154960478101243</v>
      </c>
      <c r="D29" s="674">
        <v>11.600740616068897</v>
      </c>
      <c r="E29" s="777">
        <v>17.202000624688548</v>
      </c>
      <c r="F29"/>
      <c r="G29" s="774">
        <v>23.413445825542723</v>
      </c>
      <c r="H29" s="674">
        <v>23.96690859006425</v>
      </c>
      <c r="I29" s="674">
        <v>23.563756029212168</v>
      </c>
      <c r="J29" s="777">
        <v>22.850223122400969</v>
      </c>
    </row>
    <row r="30" spans="1:10" ht="14">
      <c r="A30" s="37">
        <v>1978</v>
      </c>
      <c r="B30" s="774">
        <v>17.691764053918675</v>
      </c>
      <c r="C30" s="674">
        <v>18.149445602229466</v>
      </c>
      <c r="D30" s="674">
        <v>13.75743906235572</v>
      </c>
      <c r="E30" s="777">
        <v>19.991717694761288</v>
      </c>
      <c r="F30"/>
      <c r="G30" s="774">
        <v>20.02891037645318</v>
      </c>
      <c r="H30" s="674">
        <v>19.759108764785125</v>
      </c>
      <c r="I30" s="674">
        <v>18.591041017669575</v>
      </c>
      <c r="J30" s="777">
        <v>16.217398958054339</v>
      </c>
    </row>
    <row r="31" spans="1:10" ht="14">
      <c r="A31" s="37">
        <v>1979</v>
      </c>
      <c r="B31" s="774">
        <v>20.625663865414712</v>
      </c>
      <c r="C31" s="674">
        <v>21.083679788516722</v>
      </c>
      <c r="D31" s="674">
        <v>16.161989922002544</v>
      </c>
      <c r="E31" s="777">
        <v>22.187074176827942</v>
      </c>
      <c r="F31"/>
      <c r="G31" s="774">
        <v>16.583421543236021</v>
      </c>
      <c r="H31" s="674">
        <v>16.167073367391538</v>
      </c>
      <c r="I31" s="674">
        <v>17.478186519658024</v>
      </c>
      <c r="J31" s="777">
        <v>10.981329946660523</v>
      </c>
    </row>
    <row r="32" spans="1:10" ht="14">
      <c r="A32" s="37">
        <v>1980</v>
      </c>
      <c r="B32" s="774">
        <v>24.16307560657599</v>
      </c>
      <c r="C32" s="674">
        <v>24.634008191501344</v>
      </c>
      <c r="D32" s="674">
        <v>19.599157397536146</v>
      </c>
      <c r="E32" s="777">
        <v>25.840047174550868</v>
      </c>
      <c r="F32"/>
      <c r="G32" s="774">
        <v>17.150535198495319</v>
      </c>
      <c r="H32" s="674">
        <v>16.839225593429454</v>
      </c>
      <c r="I32" s="674">
        <v>21.266981925624929</v>
      </c>
      <c r="J32" s="777">
        <v>16.464419637349348</v>
      </c>
    </row>
    <row r="33" spans="1:10" ht="14">
      <c r="A33" s="37">
        <v>1981</v>
      </c>
      <c r="B33" s="774">
        <v>27.804263121002549</v>
      </c>
      <c r="C33" s="674">
        <v>28.370002397702542</v>
      </c>
      <c r="D33" s="674">
        <v>22.956760998679517</v>
      </c>
      <c r="E33" s="777">
        <v>29.977815006120391</v>
      </c>
      <c r="F33"/>
      <c r="G33" s="774">
        <v>15.069222038255802</v>
      </c>
      <c r="H33" s="674">
        <v>15.166002126645806</v>
      </c>
      <c r="I33" s="674">
        <v>17.131367094207128</v>
      </c>
      <c r="J33" s="777">
        <v>16.013004169917664</v>
      </c>
    </row>
    <row r="34" spans="1:10" ht="14">
      <c r="A34" s="37">
        <v>1982</v>
      </c>
      <c r="B34" s="774">
        <v>31.310627350619985</v>
      </c>
      <c r="C34" s="674">
        <v>32.254685050714912</v>
      </c>
      <c r="D34" s="674">
        <v>25.742833946903147</v>
      </c>
      <c r="E34" s="777">
        <v>34.194962796884496</v>
      </c>
      <c r="F34"/>
      <c r="G34" s="774">
        <v>12.610887094392464</v>
      </c>
      <c r="H34" s="674">
        <v>13.692923245318301</v>
      </c>
      <c r="I34" s="674">
        <v>12.136176128609289</v>
      </c>
      <c r="J34" s="777">
        <v>14.067562261969769</v>
      </c>
    </row>
    <row r="35" spans="1:10" ht="14">
      <c r="A35" s="37">
        <v>1983</v>
      </c>
      <c r="B35" s="774">
        <v>35.157833991993961</v>
      </c>
      <c r="C35" s="674">
        <v>36.063943686034186</v>
      </c>
      <c r="D35" s="674">
        <v>29.39983242057481</v>
      </c>
      <c r="E35" s="777">
        <v>38.774933536510353</v>
      </c>
      <c r="F35"/>
      <c r="G35" s="774">
        <v>12.287223115310075</v>
      </c>
      <c r="H35" s="674">
        <v>11.809939019183947</v>
      </c>
      <c r="I35" s="674">
        <v>14.205889224218836</v>
      </c>
      <c r="J35" s="777">
        <v>13.393700021931698</v>
      </c>
    </row>
    <row r="36" spans="1:10" ht="14">
      <c r="A36" s="37">
        <v>1984</v>
      </c>
      <c r="B36" s="774">
        <v>37.926773123750621</v>
      </c>
      <c r="C36" s="674">
        <v>38.867035387986959</v>
      </c>
      <c r="D36" s="674">
        <v>31.836127432554147</v>
      </c>
      <c r="E36" s="777">
        <v>42.084984316717275</v>
      </c>
      <c r="F36"/>
      <c r="G36" s="774">
        <v>7.8757386828414822</v>
      </c>
      <c r="H36" s="674">
        <v>7.7725601125488541</v>
      </c>
      <c r="I36" s="674">
        <v>8.2867649622191397</v>
      </c>
      <c r="J36" s="777">
        <v>8.5365737044789114</v>
      </c>
    </row>
    <row r="37" spans="1:10" ht="14">
      <c r="A37" s="37">
        <v>1985</v>
      </c>
      <c r="B37" s="774">
        <v>40.684734908736147</v>
      </c>
      <c r="C37" s="674">
        <v>42.026357252432653</v>
      </c>
      <c r="D37" s="674">
        <v>34.751395151128449</v>
      </c>
      <c r="E37" s="777">
        <v>46.276846888221648</v>
      </c>
      <c r="F37"/>
      <c r="G37" s="774">
        <v>7.2718071109994398</v>
      </c>
      <c r="H37" s="674">
        <v>8.1285383176463721</v>
      </c>
      <c r="I37" s="674">
        <v>9.1571053192647014</v>
      </c>
      <c r="J37" s="777">
        <v>9.9604707939483728</v>
      </c>
    </row>
    <row r="38" spans="1:10" ht="14">
      <c r="A38" s="37">
        <v>1986</v>
      </c>
      <c r="B38" s="774">
        <v>43.180805064649725</v>
      </c>
      <c r="C38" s="674">
        <v>44.760138362922994</v>
      </c>
      <c r="D38" s="674">
        <v>36.10010086651311</v>
      </c>
      <c r="E38" s="777">
        <v>47.740370321857888</v>
      </c>
      <c r="F38"/>
      <c r="G38" s="774">
        <v>6.1351515783813149</v>
      </c>
      <c r="H38" s="674">
        <v>6.5049204575828412</v>
      </c>
      <c r="I38" s="674">
        <v>3.8810117105208208</v>
      </c>
      <c r="J38" s="777">
        <v>3.1625392221973803</v>
      </c>
    </row>
    <row r="39" spans="1:10" ht="14">
      <c r="A39" s="37">
        <v>1987</v>
      </c>
      <c r="B39" s="774">
        <v>45.59355968459559</v>
      </c>
      <c r="C39" s="674">
        <v>47.23675190479814</v>
      </c>
      <c r="D39" s="674">
        <v>37.318412582093394</v>
      </c>
      <c r="E39" s="777">
        <v>49.585295897322069</v>
      </c>
      <c r="F39"/>
      <c r="G39" s="774">
        <v>5.5875628449574277</v>
      </c>
      <c r="H39" s="674">
        <v>5.5330783872791667</v>
      </c>
      <c r="I39" s="674">
        <v>3.3748152673733989</v>
      </c>
      <c r="J39" s="777">
        <v>3.8644978307164068</v>
      </c>
    </row>
    <row r="40" spans="1:10" ht="14">
      <c r="A40" s="37">
        <v>1988</v>
      </c>
      <c r="B40" s="774">
        <v>48.250273451797959</v>
      </c>
      <c r="C40" s="674">
        <v>49.994759319059483</v>
      </c>
      <c r="D40" s="674">
        <v>39.721872255985282</v>
      </c>
      <c r="E40" s="777">
        <v>51.855727277506183</v>
      </c>
      <c r="F40"/>
      <c r="G40" s="774">
        <v>5.8269496516192731</v>
      </c>
      <c r="H40" s="674">
        <v>5.8386897977656949</v>
      </c>
      <c r="I40" s="674">
        <v>6.440412406622964</v>
      </c>
      <c r="J40" s="777">
        <v>4.5788400353313774</v>
      </c>
    </row>
    <row r="41" spans="1:10" ht="14">
      <c r="A41" s="37">
        <v>1989</v>
      </c>
      <c r="B41" s="774">
        <v>51.18582494567444</v>
      </c>
      <c r="C41" s="674">
        <v>53.191890278371332</v>
      </c>
      <c r="D41" s="674">
        <v>42.612303372587419</v>
      </c>
      <c r="E41" s="777">
        <v>54.576100872163721</v>
      </c>
      <c r="F41"/>
      <c r="G41" s="774">
        <v>6.0840100664073971</v>
      </c>
      <c r="H41" s="674">
        <v>6.3949321946090709</v>
      </c>
      <c r="I41" s="674">
        <v>7.2766739139961123</v>
      </c>
      <c r="J41" s="777">
        <v>5.2460426986192799</v>
      </c>
    </row>
    <row r="42" spans="1:10" ht="14">
      <c r="A42" s="37">
        <v>1990</v>
      </c>
      <c r="B42" s="774">
        <v>54.131795396986334</v>
      </c>
      <c r="C42" s="674">
        <v>56.170781950351277</v>
      </c>
      <c r="D42" s="674">
        <v>46.319203618929649</v>
      </c>
      <c r="E42" s="777">
        <v>56.921311854875093</v>
      </c>
      <c r="F42"/>
      <c r="G42" s="774">
        <v>5.7554419694096248</v>
      </c>
      <c r="H42" s="674">
        <v>5.6002741327491501</v>
      </c>
      <c r="I42" s="674">
        <v>8.6991313610305543</v>
      </c>
      <c r="J42" s="777">
        <v>4.2971391235967493</v>
      </c>
    </row>
    <row r="43" spans="1:10" ht="14">
      <c r="A43" s="37">
        <v>1991</v>
      </c>
      <c r="B43" s="774">
        <v>56.841419621944702</v>
      </c>
      <c r="C43" s="674">
        <v>58.734139922621729</v>
      </c>
      <c r="D43" s="674">
        <v>49.631972128071595</v>
      </c>
      <c r="E43" s="777">
        <v>58.764282803914639</v>
      </c>
      <c r="F43"/>
      <c r="G43" s="774">
        <v>5.0056056797798787</v>
      </c>
      <c r="H43" s="674">
        <v>4.5635077228160625</v>
      </c>
      <c r="I43" s="674">
        <v>7.1520411628754665</v>
      </c>
      <c r="J43" s="777">
        <v>3.237752063301591</v>
      </c>
    </row>
    <row r="44" spans="1:10" ht="14">
      <c r="A44" s="37">
        <v>1992</v>
      </c>
      <c r="B44" s="774">
        <v>58.848079553746558</v>
      </c>
      <c r="C44" s="674">
        <v>60.411764116517062</v>
      </c>
      <c r="D44" s="674">
        <v>51.840081266023084</v>
      </c>
      <c r="E44" s="777">
        <v>60.081981120527473</v>
      </c>
      <c r="F44"/>
      <c r="G44" s="774">
        <v>3.5302776481450637</v>
      </c>
      <c r="H44" s="674">
        <v>2.8563016264569363</v>
      </c>
      <c r="I44" s="674">
        <v>4.448965139353378</v>
      </c>
      <c r="J44" s="777">
        <v>2.2423456115507223</v>
      </c>
    </row>
    <row r="45" spans="1:10" ht="14">
      <c r="A45" s="37">
        <v>1993</v>
      </c>
      <c r="B45" s="774">
        <v>61.811672973022816</v>
      </c>
      <c r="C45" s="674">
        <v>63.611585699681825</v>
      </c>
      <c r="D45" s="674">
        <v>54.508455397603008</v>
      </c>
      <c r="E45" s="777">
        <v>63.180918989058512</v>
      </c>
      <c r="F45"/>
      <c r="G45" s="774">
        <v>5.0360070230831777</v>
      </c>
      <c r="H45" s="674">
        <v>5.296686216600488</v>
      </c>
      <c r="I45" s="674">
        <v>5.1473185736088389</v>
      </c>
      <c r="J45" s="777">
        <v>5.1578490101956032</v>
      </c>
    </row>
    <row r="46" spans="1:10" ht="14">
      <c r="A46" s="37">
        <v>1994</v>
      </c>
      <c r="B46" s="774">
        <v>63.856819448219227</v>
      </c>
      <c r="C46" s="674">
        <v>65.691657543894451</v>
      </c>
      <c r="D46" s="674">
        <v>56.177370614882669</v>
      </c>
      <c r="E46" s="777">
        <v>65.509967720168177</v>
      </c>
      <c r="F46"/>
      <c r="G46" s="774">
        <v>3.3086735511737464</v>
      </c>
      <c r="H46" s="674">
        <v>3.2699575420630067</v>
      </c>
      <c r="I46" s="674">
        <v>3.0617547408122947</v>
      </c>
      <c r="J46" s="777">
        <v>3.6863166417585802</v>
      </c>
    </row>
    <row r="47" spans="1:10" ht="14.5" thickBot="1">
      <c r="A47" s="37">
        <v>1995</v>
      </c>
      <c r="B47" s="783">
        <v>66.881938057819539</v>
      </c>
      <c r="C47" s="784">
        <v>69.28341587116968</v>
      </c>
      <c r="D47" s="784">
        <v>58.776370835013566</v>
      </c>
      <c r="E47" s="785">
        <v>69.207845929016301</v>
      </c>
      <c r="F47"/>
      <c r="G47" s="783">
        <v>4.7373462000457778</v>
      </c>
      <c r="H47" s="784">
        <v>5.4676019171464141</v>
      </c>
      <c r="I47" s="784">
        <v>4.6264184166753486</v>
      </c>
      <c r="J47" s="785">
        <v>5.6447565729904614</v>
      </c>
    </row>
    <row r="48" spans="1:10" ht="14">
      <c r="A48" s="37">
        <v>1996</v>
      </c>
      <c r="B48" s="774">
        <v>68.678730559480883</v>
      </c>
      <c r="C48" s="674">
        <v>70.75190264787291</v>
      </c>
      <c r="D48" s="674">
        <v>60.1796935297644</v>
      </c>
      <c r="E48" s="777">
        <v>70.511357115798816</v>
      </c>
      <c r="F48"/>
      <c r="G48" s="774">
        <v>2.686513809016744</v>
      </c>
      <c r="H48" s="674">
        <v>2.1195357622577848</v>
      </c>
      <c r="I48" s="674">
        <v>2.3875626800606398</v>
      </c>
      <c r="J48" s="777">
        <v>1.8834731370189983</v>
      </c>
    </row>
    <row r="49" spans="1:10" ht="14">
      <c r="A49" s="37">
        <v>1997</v>
      </c>
      <c r="B49" s="774">
        <v>70.496393438851612</v>
      </c>
      <c r="C49" s="674">
        <v>72.695918146375973</v>
      </c>
      <c r="D49" s="674">
        <v>61.323052827444137</v>
      </c>
      <c r="E49" s="777">
        <v>72.692145428989861</v>
      </c>
      <c r="F49"/>
      <c r="G49" s="774">
        <v>2.6466168849706762</v>
      </c>
      <c r="H49" s="674">
        <v>2.7476511948778093</v>
      </c>
      <c r="I49" s="674">
        <v>1.8999088074688197</v>
      </c>
      <c r="J49" s="777">
        <v>3.0928185222837135</v>
      </c>
    </row>
    <row r="50" spans="1:10" ht="14">
      <c r="A50" s="37">
        <v>1998</v>
      </c>
      <c r="B50" s="774">
        <v>71.734419967202172</v>
      </c>
      <c r="C50" s="674">
        <v>74.080473367909164</v>
      </c>
      <c r="D50" s="674">
        <v>61.873072672830418</v>
      </c>
      <c r="E50" s="777">
        <v>74.195896509672892</v>
      </c>
      <c r="F50"/>
      <c r="G50" s="774">
        <v>1.7561558371413932</v>
      </c>
      <c r="H50" s="674">
        <v>1.9045845445480714</v>
      </c>
      <c r="I50" s="674">
        <v>0.89692182633824835</v>
      </c>
      <c r="J50" s="777">
        <v>2.0686568979477737</v>
      </c>
    </row>
    <row r="51" spans="1:10" ht="14">
      <c r="A51" s="37">
        <v>1999</v>
      </c>
      <c r="B51" s="774">
        <v>74.350344727987164</v>
      </c>
      <c r="C51" s="674">
        <v>76.659390000733069</v>
      </c>
      <c r="D51" s="674">
        <v>63.983603746202277</v>
      </c>
      <c r="E51" s="777">
        <v>76.15425609974082</v>
      </c>
      <c r="F51"/>
      <c r="G51" s="774">
        <v>3.6466800205271488</v>
      </c>
      <c r="H51" s="674">
        <v>3.4812367086480611</v>
      </c>
      <c r="I51" s="674">
        <v>3.4110655608326157</v>
      </c>
      <c r="J51" s="777">
        <v>2.6394446083856105</v>
      </c>
    </row>
    <row r="52" spans="1:10" ht="14">
      <c r="A52" s="37">
        <v>2000</v>
      </c>
      <c r="B52" s="774">
        <v>78.837000566583754</v>
      </c>
      <c r="C52" s="674">
        <v>80.97564495694759</v>
      </c>
      <c r="D52" s="674">
        <v>68.007906494489234</v>
      </c>
      <c r="E52" s="777">
        <v>79.718906925908499</v>
      </c>
      <c r="F52"/>
      <c r="G52" s="774">
        <v>6.034478864907955</v>
      </c>
      <c r="H52" s="674">
        <v>5.6304321703750215</v>
      </c>
      <c r="I52" s="674">
        <v>6.2895843820391484</v>
      </c>
      <c r="J52" s="777">
        <v>4.6808294227166813</v>
      </c>
    </row>
    <row r="53" spans="1:10" ht="14">
      <c r="A53" s="37">
        <v>2001</v>
      </c>
      <c r="B53" s="774">
        <v>81.667345308104203</v>
      </c>
      <c r="C53" s="674">
        <v>83.800294897684182</v>
      </c>
      <c r="D53" s="674">
        <v>71.096130917288377</v>
      </c>
      <c r="E53" s="777">
        <v>81.256948448421738</v>
      </c>
      <c r="F53"/>
      <c r="G53" s="774">
        <v>3.5901223044755515</v>
      </c>
      <c r="H53" s="674">
        <v>3.4882710007908768</v>
      </c>
      <c r="I53" s="674">
        <v>4.5409785155633209</v>
      </c>
      <c r="J53" s="777">
        <v>1.9293309226413591</v>
      </c>
    </row>
    <row r="54" spans="1:10" ht="14">
      <c r="A54" s="37">
        <v>2002</v>
      </c>
      <c r="B54" s="774">
        <v>84.848605719783066</v>
      </c>
      <c r="C54" s="674">
        <v>87.071377872457589</v>
      </c>
      <c r="D54" s="674">
        <v>74.506255644922206</v>
      </c>
      <c r="E54" s="777">
        <v>82.794869284310835</v>
      </c>
      <c r="F54"/>
      <c r="G54" s="774">
        <v>3.8953885419894752</v>
      </c>
      <c r="H54" s="674">
        <v>3.9034265676120006</v>
      </c>
      <c r="I54" s="674">
        <v>4.7964983236585601</v>
      </c>
      <c r="J54" s="777">
        <v>1.8926637847658023</v>
      </c>
    </row>
    <row r="55" spans="1:10" ht="14">
      <c r="A55" s="37">
        <v>2003</v>
      </c>
      <c r="B55" s="774">
        <v>88.282080001369053</v>
      </c>
      <c r="C55" s="674">
        <v>90.61998987423317</v>
      </c>
      <c r="D55" s="674">
        <v>77.233420832806743</v>
      </c>
      <c r="E55" s="777">
        <v>84.871496961040734</v>
      </c>
      <c r="F55"/>
      <c r="G55" s="774">
        <v>4.0465889244252429</v>
      </c>
      <c r="H55" s="674">
        <v>4.0755206687708601</v>
      </c>
      <c r="I55" s="674">
        <v>3.6603170623437542</v>
      </c>
      <c r="J55" s="777">
        <v>2.508159859035386</v>
      </c>
    </row>
    <row r="56" spans="1:10" ht="14">
      <c r="A56" s="37">
        <v>2004</v>
      </c>
      <c r="B56" s="774">
        <v>92.78757124073725</v>
      </c>
      <c r="C56" s="674">
        <v>94.986156100584012</v>
      </c>
      <c r="D56" s="674">
        <v>81.545709267371222</v>
      </c>
      <c r="E56" s="777">
        <v>87.377213583737031</v>
      </c>
      <c r="F56"/>
      <c r="G56" s="774">
        <v>5.1035173155167257</v>
      </c>
      <c r="H56" s="674">
        <v>4.8181049594139491</v>
      </c>
      <c r="I56" s="674">
        <v>5.5834487040262282</v>
      </c>
      <c r="J56" s="777">
        <v>2.9523652962625491</v>
      </c>
    </row>
    <row r="57" spans="1:10" ht="14">
      <c r="A57" s="37">
        <v>2005</v>
      </c>
      <c r="B57" s="774">
        <v>97.545951656013912</v>
      </c>
      <c r="C57" s="674">
        <v>99.708722693228694</v>
      </c>
      <c r="D57" s="674">
        <v>86.504470082664298</v>
      </c>
      <c r="E57" s="777">
        <v>90.507901514969774</v>
      </c>
      <c r="F57"/>
      <c r="G57" s="774">
        <v>5.1282519325040354</v>
      </c>
      <c r="H57" s="674">
        <v>4.9718472528184066</v>
      </c>
      <c r="I57" s="674">
        <v>6.0809585934611832</v>
      </c>
      <c r="J57" s="777">
        <v>3.5829569321668586</v>
      </c>
    </row>
    <row r="58" spans="1:10" ht="14">
      <c r="A58" s="37">
        <v>2006</v>
      </c>
      <c r="B58" s="774">
        <v>101.76262420222777</v>
      </c>
      <c r="C58" s="674">
        <v>103.71059661886839</v>
      </c>
      <c r="D58" s="674">
        <v>91.62784804230931</v>
      </c>
      <c r="E58" s="777">
        <v>92.653567517935187</v>
      </c>
      <c r="F58"/>
      <c r="G58" s="774">
        <v>4.3227550448054819</v>
      </c>
      <c r="H58" s="674">
        <v>4.0135645283032595</v>
      </c>
      <c r="I58" s="674">
        <v>5.9226742326137227</v>
      </c>
      <c r="J58" s="777">
        <v>2.3706946764316728</v>
      </c>
    </row>
    <row r="59" spans="1:10" ht="14">
      <c r="A59" s="37">
        <v>2007</v>
      </c>
      <c r="B59" s="774">
        <v>104.27796842099877</v>
      </c>
      <c r="C59" s="674">
        <v>106.2647808424052</v>
      </c>
      <c r="D59" s="674">
        <v>94.739225121917258</v>
      </c>
      <c r="E59" s="777">
        <v>94.743782331219307</v>
      </c>
      <c r="F59"/>
      <c r="G59" s="774">
        <v>2.4717760950939915</v>
      </c>
      <c r="H59" s="674">
        <v>2.4627996625294912</v>
      </c>
      <c r="I59" s="674">
        <v>3.3956675247587054</v>
      </c>
      <c r="J59" s="777">
        <v>2.2559463917884326</v>
      </c>
    </row>
    <row r="60" spans="1:10" ht="14">
      <c r="A60" s="37">
        <v>2008</v>
      </c>
      <c r="B60" s="774">
        <v>105.0254169695871</v>
      </c>
      <c r="C60" s="674">
        <v>106.61561608279284</v>
      </c>
      <c r="D60" s="674">
        <v>97.746713621246101</v>
      </c>
      <c r="E60" s="777">
        <v>95.858659017894368</v>
      </c>
      <c r="F60"/>
      <c r="G60" s="774">
        <v>0.71678472443064134</v>
      </c>
      <c r="H60" s="674">
        <v>0.33015194461083475</v>
      </c>
      <c r="I60" s="674">
        <v>3.1744913423754406</v>
      </c>
      <c r="J60" s="777">
        <v>1.1767280757037035</v>
      </c>
    </row>
    <row r="61" spans="1:10" ht="14">
      <c r="A61" s="37">
        <v>2009</v>
      </c>
      <c r="B61" s="774">
        <v>102.20783584686563</v>
      </c>
      <c r="C61" s="674">
        <v>103.79703170797264</v>
      </c>
      <c r="D61" s="674">
        <v>97.023657988043908</v>
      </c>
      <c r="E61" s="777">
        <v>94.033673910628295</v>
      </c>
      <c r="F61"/>
      <c r="G61" s="774">
        <v>-2.6827611867871637</v>
      </c>
      <c r="H61" s="674">
        <v>-2.6436881184754624</v>
      </c>
      <c r="I61" s="674">
        <v>-0.73972372718731361</v>
      </c>
      <c r="J61" s="777">
        <v>-1.9038291646927719</v>
      </c>
    </row>
    <row r="62" spans="1:10" s="154" customFormat="1" ht="14">
      <c r="A62" s="37">
        <v>2010</v>
      </c>
      <c r="B62" s="774">
        <v>102.17765038315321</v>
      </c>
      <c r="C62" s="674">
        <v>103.57384328712975</v>
      </c>
      <c r="D62" s="674">
        <v>97.418974573198753</v>
      </c>
      <c r="E62" s="777">
        <v>96.131124864627893</v>
      </c>
      <c r="F62"/>
      <c r="G62" s="774">
        <v>-2.9533414402449498E-2</v>
      </c>
      <c r="H62" s="674">
        <v>-0.21502389535648092</v>
      </c>
      <c r="I62" s="674">
        <v>0.40744349713506267</v>
      </c>
      <c r="J62" s="777">
        <v>2.2305317518414247</v>
      </c>
    </row>
    <row r="63" spans="1:10" ht="14">
      <c r="A63" s="37">
        <v>2011</v>
      </c>
      <c r="B63" s="774">
        <v>100.88274736852232</v>
      </c>
      <c r="C63" s="674">
        <v>101.39863472243277</v>
      </c>
      <c r="D63" s="674">
        <v>98.682389512927045</v>
      </c>
      <c r="E63" s="777">
        <v>97.561428322835496</v>
      </c>
      <c r="F63"/>
      <c r="G63" s="774">
        <v>-1.2673055308819126</v>
      </c>
      <c r="H63" s="674">
        <v>-2.1001524088150481</v>
      </c>
      <c r="I63" s="674">
        <v>1.2968879474080097</v>
      </c>
      <c r="J63" s="777">
        <v>1.4878671816456635</v>
      </c>
    </row>
    <row r="64" spans="1:10" ht="14">
      <c r="A64" s="37">
        <v>2012</v>
      </c>
      <c r="B64" s="774">
        <v>97.82398800802882</v>
      </c>
      <c r="C64" s="674">
        <v>97.881709854233094</v>
      </c>
      <c r="D64" s="674">
        <v>97.538967675880713</v>
      </c>
      <c r="E64" s="777">
        <v>98.165234464575718</v>
      </c>
      <c r="F64"/>
      <c r="G64" s="774">
        <v>-3.0319945087537326</v>
      </c>
      <c r="H64" s="674">
        <v>-3.4684144198063982</v>
      </c>
      <c r="I64" s="674">
        <v>-1.1586888427509656</v>
      </c>
      <c r="J64" s="777">
        <v>0.61889842340376866</v>
      </c>
    </row>
    <row r="65" spans="1:10" ht="14">
      <c r="A65" s="37">
        <v>2013</v>
      </c>
      <c r="B65" s="774">
        <v>94.361748258077512</v>
      </c>
      <c r="C65" s="674">
        <v>94.136104859102801</v>
      </c>
      <c r="D65" s="674">
        <v>95.813719496625254</v>
      </c>
      <c r="E65" s="777">
        <v>96.786313046783107</v>
      </c>
      <c r="F65"/>
      <c r="G65" s="774">
        <v>-3.5392543490121775</v>
      </c>
      <c r="H65" s="674">
        <v>-3.8266648597662489</v>
      </c>
      <c r="I65" s="674">
        <v>-1.7687783871041307</v>
      </c>
      <c r="J65" s="777">
        <v>-1.4046942640270621</v>
      </c>
    </row>
    <row r="66" spans="1:10" ht="14">
      <c r="A66" s="37">
        <v>2014</v>
      </c>
      <c r="B66" s="774">
        <v>93.85512682714743</v>
      </c>
      <c r="C66" s="674">
        <v>93.758410952524912</v>
      </c>
      <c r="D66" s="674">
        <v>94.585349087502664</v>
      </c>
      <c r="E66" s="777">
        <v>96.471033296340309</v>
      </c>
      <c r="F66"/>
      <c r="G66" s="774">
        <v>-0.53689279849339355</v>
      </c>
      <c r="H66" s="674">
        <v>-0.40122109061470068</v>
      </c>
      <c r="I66" s="674">
        <v>-1.2820402084128046</v>
      </c>
      <c r="J66" s="777">
        <v>-0.32574828043134829</v>
      </c>
    </row>
    <row r="67" spans="1:10" s="162" customFormat="1" ht="14">
      <c r="A67" s="37">
        <v>2015</v>
      </c>
      <c r="B67" s="774">
        <v>94.649655534526985</v>
      </c>
      <c r="C67" s="674">
        <v>94.918573628386483</v>
      </c>
      <c r="D67" s="674">
        <v>93.040620214353893</v>
      </c>
      <c r="E67" s="777">
        <v>97.011956436399714</v>
      </c>
      <c r="F67"/>
      <c r="G67" s="774">
        <v>0.84654800887205006</v>
      </c>
      <c r="H67" s="674">
        <v>1.2373958390240025</v>
      </c>
      <c r="I67" s="674">
        <v>-1.6331587164939432</v>
      </c>
      <c r="J67" s="777">
        <v>0.5607104242346006</v>
      </c>
    </row>
    <row r="68" spans="1:10" ht="14">
      <c r="A68" s="37">
        <v>2016</v>
      </c>
      <c r="B68" s="774">
        <v>95.234700957139978</v>
      </c>
      <c r="C68" s="674">
        <v>95.519032436664347</v>
      </c>
      <c r="D68" s="674">
        <v>92.964827672370504</v>
      </c>
      <c r="E68" s="777">
        <v>96.902116283529466</v>
      </c>
      <c r="F68"/>
      <c r="G68" s="774">
        <v>0.61811680064653984</v>
      </c>
      <c r="H68" s="674">
        <v>0.63260412090546669</v>
      </c>
      <c r="I68" s="674">
        <v>-8.1461776381941409E-2</v>
      </c>
      <c r="J68" s="777">
        <v>-0.11322331484187043</v>
      </c>
    </row>
    <row r="69" spans="1:10" ht="14">
      <c r="A69" s="37">
        <v>2017</v>
      </c>
      <c r="B69" s="774">
        <v>96.608536157795996</v>
      </c>
      <c r="C69" s="674">
        <v>96.906429604471995</v>
      </c>
      <c r="D69" s="674">
        <v>94.129158780959557</v>
      </c>
      <c r="E69" s="777">
        <v>98.988719331188406</v>
      </c>
      <c r="F69"/>
      <c r="G69" s="774">
        <v>1.4425783741099929</v>
      </c>
      <c r="H69" s="674">
        <v>1.4524824345635956</v>
      </c>
      <c r="I69" s="674">
        <v>1.2524426040915415</v>
      </c>
      <c r="J69" s="777">
        <v>2.153310090311833</v>
      </c>
    </row>
    <row r="70" spans="1:10" ht="14">
      <c r="A70" s="37">
        <v>2018</v>
      </c>
      <c r="B70" s="774">
        <v>97.840646781860244</v>
      </c>
      <c r="C70" s="674">
        <v>97.965764197727054</v>
      </c>
      <c r="D70" s="674">
        <v>96.825086126080578</v>
      </c>
      <c r="E70" s="777">
        <v>100.10814017338757</v>
      </c>
      <c r="F70"/>
      <c r="G70" s="774">
        <v>1.2753641376490599</v>
      </c>
      <c r="H70" s="674">
        <v>1.0931520205406109</v>
      </c>
      <c r="I70" s="674">
        <v>2.8640724936196404</v>
      </c>
      <c r="J70" s="777">
        <v>1.1308569802321644</v>
      </c>
    </row>
    <row r="71" spans="1:10" ht="14">
      <c r="A71" s="37">
        <v>2019</v>
      </c>
      <c r="B71" s="774">
        <v>99.561198354635621</v>
      </c>
      <c r="C71" s="674">
        <v>99.71428947178596</v>
      </c>
      <c r="D71" s="674">
        <v>98.299965356339897</v>
      </c>
      <c r="E71" s="777">
        <v>100.98148764619211</v>
      </c>
      <c r="F71"/>
      <c r="G71" s="774">
        <v>1.7585243243653403</v>
      </c>
      <c r="H71" s="674">
        <v>1.7848329856640532</v>
      </c>
      <c r="I71" s="674">
        <v>1.523240814202631</v>
      </c>
      <c r="J71" s="777">
        <v>0.87240405354838124</v>
      </c>
    </row>
    <row r="72" spans="1:10" s="846" customFormat="1" ht="14">
      <c r="A72" s="850">
        <v>2020</v>
      </c>
      <c r="B72" s="870">
        <v>100</v>
      </c>
      <c r="C72" s="866">
        <v>100</v>
      </c>
      <c r="D72" s="866">
        <v>100</v>
      </c>
      <c r="E72" s="867">
        <v>100</v>
      </c>
      <c r="F72" s="871"/>
      <c r="G72" s="870">
        <v>0.44073560043078608</v>
      </c>
      <c r="H72" s="866">
        <v>0.28652917222549146</v>
      </c>
      <c r="I72" s="866">
        <v>1.7294356488300133</v>
      </c>
      <c r="J72" s="867">
        <v>-0.97194809570535501</v>
      </c>
    </row>
    <row r="73" spans="1:10" ht="14">
      <c r="A73" s="37">
        <v>2021</v>
      </c>
      <c r="B73" s="774">
        <v>104.44769035671058</v>
      </c>
      <c r="C73" s="674">
        <v>103.92935321777661</v>
      </c>
      <c r="D73" s="674">
        <v>107.90784580320248</v>
      </c>
      <c r="E73" s="777">
        <v>102.8371943356789</v>
      </c>
      <c r="F73"/>
      <c r="G73" s="774">
        <v>4.4476903567105763</v>
      </c>
      <c r="H73" s="674">
        <v>3.92935321777661</v>
      </c>
      <c r="I73" s="674">
        <v>7.9078458032024734</v>
      </c>
      <c r="J73" s="777">
        <v>2.8371943356789053</v>
      </c>
    </row>
    <row r="74" spans="1:10" ht="14">
      <c r="A74" s="37">
        <v>2022</v>
      </c>
      <c r="B74" s="774">
        <v>113.07419663284594</v>
      </c>
      <c r="C74" s="674">
        <v>112.24362851973125</v>
      </c>
      <c r="D74" s="674">
        <v>118.83129552651586</v>
      </c>
      <c r="E74" s="777">
        <v>110.29840642581065</v>
      </c>
      <c r="F74"/>
      <c r="G74" s="774">
        <v>8.2591642253400099</v>
      </c>
      <c r="H74" s="674">
        <v>7.9999298028273769</v>
      </c>
      <c r="I74" s="674">
        <v>10.122943000117978</v>
      </c>
      <c r="J74" s="777">
        <v>7.2553633326255751</v>
      </c>
    </row>
    <row r="75" spans="1:10" ht="14">
      <c r="A75" s="37">
        <v>2023</v>
      </c>
      <c r="B75" s="774">
        <v>115.98387333308422</v>
      </c>
      <c r="C75" s="674">
        <v>115.58797697638337</v>
      </c>
      <c r="D75" s="674">
        <v>118.35866001927585</v>
      </c>
      <c r="E75" s="777">
        <v>113.84418731936769</v>
      </c>
      <c r="F75"/>
      <c r="G75" s="774">
        <v>2.5732455209795058</v>
      </c>
      <c r="H75" s="674">
        <v>2.9795441405070289</v>
      </c>
      <c r="I75" s="674">
        <v>-0.39773656017623171</v>
      </c>
      <c r="J75" s="777">
        <v>3.2147163394804057</v>
      </c>
    </row>
    <row r="76" spans="1:10" ht="14">
      <c r="A76" s="37" t="s">
        <v>968</v>
      </c>
      <c r="B76" s="774">
        <v>118.15582517796021</v>
      </c>
      <c r="C76" s="674">
        <v>117.8943683732959</v>
      </c>
      <c r="D76" s="674">
        <v>119.86733646360044</v>
      </c>
      <c r="E76" s="777">
        <v>115.99313352880588</v>
      </c>
      <c r="F76"/>
      <c r="G76" s="774">
        <v>1.8726326190525944</v>
      </c>
      <c r="H76" s="674">
        <v>1.9953557949922152</v>
      </c>
      <c r="I76" s="674">
        <v>1.2746650258450787</v>
      </c>
      <c r="J76" s="777">
        <v>1.887620492568276</v>
      </c>
    </row>
  </sheetData>
  <mergeCells count="4">
    <mergeCell ref="B2:E2"/>
    <mergeCell ref="B1:E1"/>
    <mergeCell ref="G2:J2"/>
    <mergeCell ref="G1:J1"/>
  </mergeCells>
  <hyperlinks>
    <hyperlink ref="A1" location="'INDICE DE CUADROS'!A1" display="Índice" xr:uid="{00000000-0004-0000-1600-000000000000}"/>
  </hyperlinks>
  <pageMargins left="0.75" right="0.75" top="1" bottom="1" header="0" footer="0"/>
  <pageSetup paperSize="9" orientation="portrait" verticalDpi="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39">
    <tabColor rgb="FFFF0000"/>
    <pageSetUpPr fitToPage="1"/>
  </sheetPr>
  <dimension ref="A1:H76"/>
  <sheetViews>
    <sheetView showGridLines="0" zoomScale="85" zoomScaleNormal="85" workbookViewId="0">
      <pane xSplit="1" ySplit="5" topLeftCell="B34" activePane="bottomRight" state="frozen"/>
      <selection activeCell="A76" sqref="A76:XFD76"/>
      <selection pane="topRight" activeCell="A76" sqref="A76:XFD76"/>
      <selection pane="bottomLeft" activeCell="A76" sqref="A76:XFD76"/>
      <selection pane="bottomRight" activeCell="C41" sqref="C41"/>
    </sheetView>
  </sheetViews>
  <sheetFormatPr baseColWidth="10" defaultColWidth="9.26953125" defaultRowHeight="12.5"/>
  <cols>
    <col min="1" max="1" width="13" style="1" customWidth="1"/>
    <col min="2" max="3" width="13.7265625" style="1" customWidth="1"/>
    <col min="4" max="4" width="17.7265625" style="1" customWidth="1"/>
    <col min="5" max="5" width="6.7265625" style="1" customWidth="1"/>
    <col min="6" max="7" width="13" style="1" customWidth="1"/>
    <col min="8" max="8" width="19" style="1" customWidth="1"/>
    <col min="9" max="185" width="9.26953125" style="1"/>
    <col min="186" max="186" width="13" style="1" customWidth="1"/>
    <col min="187" max="190" width="13.7265625" style="1" customWidth="1"/>
    <col min="191" max="191" width="9.7265625" style="1" customWidth="1"/>
    <col min="192" max="197" width="6.7265625" style="1" customWidth="1"/>
    <col min="198" max="201" width="9.7265625" style="1" customWidth="1"/>
    <col min="202" max="202" width="6" style="1" customWidth="1"/>
    <col min="203" max="210" width="9.26953125" style="1" customWidth="1"/>
    <col min="211" max="211" width="10.453125" style="1" customWidth="1"/>
    <col min="212" max="212" width="2.26953125" style="1" customWidth="1"/>
    <col min="213" max="219" width="9.26953125" style="1" customWidth="1"/>
    <col min="220" max="220" width="11.453125" style="1" customWidth="1"/>
    <col min="221" max="222" width="10.54296875" style="1" customWidth="1"/>
    <col min="223" max="223" width="11.7265625" style="1" customWidth="1"/>
    <col min="224" max="224" width="10.54296875" style="1" customWidth="1"/>
    <col min="225" max="226" width="13.54296875" style="1" customWidth="1"/>
    <col min="227" max="227" width="10.54296875" style="1" customWidth="1"/>
    <col min="228" max="229" width="11.7265625" style="1" customWidth="1"/>
    <col min="230" max="231" width="10.54296875" style="1" customWidth="1"/>
    <col min="232" max="235" width="12.26953125" style="1" customWidth="1"/>
    <col min="236" max="236" width="9.26953125" style="1" customWidth="1"/>
    <col min="237" max="246" width="9.26953125" style="1"/>
    <col min="247" max="248" width="11.453125" style="1" customWidth="1"/>
    <col min="249" max="441" width="9.26953125" style="1"/>
    <col min="442" max="442" width="13" style="1" customWidth="1"/>
    <col min="443" max="446" width="13.7265625" style="1" customWidth="1"/>
    <col min="447" max="447" width="9.7265625" style="1" customWidth="1"/>
    <col min="448" max="453" width="6.7265625" style="1" customWidth="1"/>
    <col min="454" max="457" width="9.7265625" style="1" customWidth="1"/>
    <col min="458" max="458" width="6" style="1" customWidth="1"/>
    <col min="459" max="466" width="9.26953125" style="1" customWidth="1"/>
    <col min="467" max="467" width="10.453125" style="1" customWidth="1"/>
    <col min="468" max="468" width="2.26953125" style="1" customWidth="1"/>
    <col min="469" max="475" width="9.26953125" style="1" customWidth="1"/>
    <col min="476" max="476" width="11.453125" style="1" customWidth="1"/>
    <col min="477" max="478" width="10.54296875" style="1" customWidth="1"/>
    <col min="479" max="479" width="11.7265625" style="1" customWidth="1"/>
    <col min="480" max="480" width="10.54296875" style="1" customWidth="1"/>
    <col min="481" max="482" width="13.54296875" style="1" customWidth="1"/>
    <col min="483" max="483" width="10.54296875" style="1" customWidth="1"/>
    <col min="484" max="485" width="11.7265625" style="1" customWidth="1"/>
    <col min="486" max="487" width="10.54296875" style="1" customWidth="1"/>
    <col min="488" max="491" width="12.26953125" style="1" customWidth="1"/>
    <col min="492" max="492" width="9.26953125" style="1" customWidth="1"/>
    <col min="493" max="502" width="9.26953125" style="1"/>
    <col min="503" max="504" width="11.453125" style="1" customWidth="1"/>
    <col min="505" max="697" width="9.26953125" style="1"/>
    <col min="698" max="698" width="13" style="1" customWidth="1"/>
    <col min="699" max="702" width="13.7265625" style="1" customWidth="1"/>
    <col min="703" max="703" width="9.7265625" style="1" customWidth="1"/>
    <col min="704" max="709" width="6.7265625" style="1" customWidth="1"/>
    <col min="710" max="713" width="9.7265625" style="1" customWidth="1"/>
    <col min="714" max="714" width="6" style="1" customWidth="1"/>
    <col min="715" max="722" width="9.26953125" style="1" customWidth="1"/>
    <col min="723" max="723" width="10.453125" style="1" customWidth="1"/>
    <col min="724" max="724" width="2.26953125" style="1" customWidth="1"/>
    <col min="725" max="731" width="9.26953125" style="1" customWidth="1"/>
    <col min="732" max="732" width="11.453125" style="1" customWidth="1"/>
    <col min="733" max="734" width="10.54296875" style="1" customWidth="1"/>
    <col min="735" max="735" width="11.7265625" style="1" customWidth="1"/>
    <col min="736" max="736" width="10.54296875" style="1" customWidth="1"/>
    <col min="737" max="738" width="13.54296875" style="1" customWidth="1"/>
    <col min="739" max="739" width="10.54296875" style="1" customWidth="1"/>
    <col min="740" max="741" width="11.7265625" style="1" customWidth="1"/>
    <col min="742" max="743" width="10.54296875" style="1" customWidth="1"/>
    <col min="744" max="747" width="12.26953125" style="1" customWidth="1"/>
    <col min="748" max="748" width="9.26953125" style="1" customWidth="1"/>
    <col min="749" max="758" width="9.26953125" style="1"/>
    <col min="759" max="760" width="11.453125" style="1" customWidth="1"/>
    <col min="761" max="953" width="9.26953125" style="1"/>
    <col min="954" max="954" width="13" style="1" customWidth="1"/>
    <col min="955" max="958" width="13.7265625" style="1" customWidth="1"/>
    <col min="959" max="959" width="9.7265625" style="1" customWidth="1"/>
    <col min="960" max="965" width="6.7265625" style="1" customWidth="1"/>
    <col min="966" max="969" width="9.7265625" style="1" customWidth="1"/>
    <col min="970" max="970" width="6" style="1" customWidth="1"/>
    <col min="971" max="978" width="9.26953125" style="1" customWidth="1"/>
    <col min="979" max="979" width="10.453125" style="1" customWidth="1"/>
    <col min="980" max="980" width="2.26953125" style="1" customWidth="1"/>
    <col min="981" max="987" width="9.26953125" style="1" customWidth="1"/>
    <col min="988" max="988" width="11.453125" style="1" customWidth="1"/>
    <col min="989" max="990" width="10.54296875" style="1" customWidth="1"/>
    <col min="991" max="991" width="11.7265625" style="1" customWidth="1"/>
    <col min="992" max="992" width="10.54296875" style="1" customWidth="1"/>
    <col min="993" max="994" width="13.54296875" style="1" customWidth="1"/>
    <col min="995" max="995" width="10.54296875" style="1" customWidth="1"/>
    <col min="996" max="997" width="11.7265625" style="1" customWidth="1"/>
    <col min="998" max="999" width="10.54296875" style="1" customWidth="1"/>
    <col min="1000" max="1003" width="12.26953125" style="1" customWidth="1"/>
    <col min="1004" max="1004" width="9.26953125" style="1" customWidth="1"/>
    <col min="1005" max="1014" width="9.26953125" style="1"/>
    <col min="1015" max="1016" width="11.453125" style="1" customWidth="1"/>
    <col min="1017" max="1209" width="9.26953125" style="1"/>
    <col min="1210" max="1210" width="13" style="1" customWidth="1"/>
    <col min="1211" max="1214" width="13.7265625" style="1" customWidth="1"/>
    <col min="1215" max="1215" width="9.7265625" style="1" customWidth="1"/>
    <col min="1216" max="1221" width="6.7265625" style="1" customWidth="1"/>
    <col min="1222" max="1225" width="9.7265625" style="1" customWidth="1"/>
    <col min="1226" max="1226" width="6" style="1" customWidth="1"/>
    <col min="1227" max="1234" width="9.26953125" style="1" customWidth="1"/>
    <col min="1235" max="1235" width="10.453125" style="1" customWidth="1"/>
    <col min="1236" max="1236" width="2.26953125" style="1" customWidth="1"/>
    <col min="1237" max="1243" width="9.26953125" style="1" customWidth="1"/>
    <col min="1244" max="1244" width="11.453125" style="1" customWidth="1"/>
    <col min="1245" max="1246" width="10.54296875" style="1" customWidth="1"/>
    <col min="1247" max="1247" width="11.7265625" style="1" customWidth="1"/>
    <col min="1248" max="1248" width="10.54296875" style="1" customWidth="1"/>
    <col min="1249" max="1250" width="13.54296875" style="1" customWidth="1"/>
    <col min="1251" max="1251" width="10.54296875" style="1" customWidth="1"/>
    <col min="1252" max="1253" width="11.7265625" style="1" customWidth="1"/>
    <col min="1254" max="1255" width="10.54296875" style="1" customWidth="1"/>
    <col min="1256" max="1259" width="12.26953125" style="1" customWidth="1"/>
    <col min="1260" max="1260" width="9.26953125" style="1" customWidth="1"/>
    <col min="1261" max="1270" width="9.26953125" style="1"/>
    <col min="1271" max="1272" width="11.453125" style="1" customWidth="1"/>
    <col min="1273" max="1465" width="9.26953125" style="1"/>
    <col min="1466" max="1466" width="13" style="1" customWidth="1"/>
    <col min="1467" max="1470" width="13.7265625" style="1" customWidth="1"/>
    <col min="1471" max="1471" width="9.7265625" style="1" customWidth="1"/>
    <col min="1472" max="1477" width="6.7265625" style="1" customWidth="1"/>
    <col min="1478" max="1481" width="9.7265625" style="1" customWidth="1"/>
    <col min="1482" max="1482" width="6" style="1" customWidth="1"/>
    <col min="1483" max="1490" width="9.26953125" style="1" customWidth="1"/>
    <col min="1491" max="1491" width="10.453125" style="1" customWidth="1"/>
    <col min="1492" max="1492" width="2.26953125" style="1" customWidth="1"/>
    <col min="1493" max="1499" width="9.26953125" style="1" customWidth="1"/>
    <col min="1500" max="1500" width="11.453125" style="1" customWidth="1"/>
    <col min="1501" max="1502" width="10.54296875" style="1" customWidth="1"/>
    <col min="1503" max="1503" width="11.7265625" style="1" customWidth="1"/>
    <col min="1504" max="1504" width="10.54296875" style="1" customWidth="1"/>
    <col min="1505" max="1506" width="13.54296875" style="1" customWidth="1"/>
    <col min="1507" max="1507" width="10.54296875" style="1" customWidth="1"/>
    <col min="1508" max="1509" width="11.7265625" style="1" customWidth="1"/>
    <col min="1510" max="1511" width="10.54296875" style="1" customWidth="1"/>
    <col min="1512" max="1515" width="12.26953125" style="1" customWidth="1"/>
    <col min="1516" max="1516" width="9.26953125" style="1" customWidth="1"/>
    <col min="1517" max="1526" width="9.26953125" style="1"/>
    <col min="1527" max="1528" width="11.453125" style="1" customWidth="1"/>
    <col min="1529" max="1721" width="9.26953125" style="1"/>
    <col min="1722" max="1722" width="13" style="1" customWidth="1"/>
    <col min="1723" max="1726" width="13.7265625" style="1" customWidth="1"/>
    <col min="1727" max="1727" width="9.7265625" style="1" customWidth="1"/>
    <col min="1728" max="1733" width="6.7265625" style="1" customWidth="1"/>
    <col min="1734" max="1737" width="9.7265625" style="1" customWidth="1"/>
    <col min="1738" max="1738" width="6" style="1" customWidth="1"/>
    <col min="1739" max="1746" width="9.26953125" style="1" customWidth="1"/>
    <col min="1747" max="1747" width="10.453125" style="1" customWidth="1"/>
    <col min="1748" max="1748" width="2.26953125" style="1" customWidth="1"/>
    <col min="1749" max="1755" width="9.26953125" style="1" customWidth="1"/>
    <col min="1756" max="1756" width="11.453125" style="1" customWidth="1"/>
    <col min="1757" max="1758" width="10.54296875" style="1" customWidth="1"/>
    <col min="1759" max="1759" width="11.7265625" style="1" customWidth="1"/>
    <col min="1760" max="1760" width="10.54296875" style="1" customWidth="1"/>
    <col min="1761" max="1762" width="13.54296875" style="1" customWidth="1"/>
    <col min="1763" max="1763" width="10.54296875" style="1" customWidth="1"/>
    <col min="1764" max="1765" width="11.7265625" style="1" customWidth="1"/>
    <col min="1766" max="1767" width="10.54296875" style="1" customWidth="1"/>
    <col min="1768" max="1771" width="12.26953125" style="1" customWidth="1"/>
    <col min="1772" max="1772" width="9.26953125" style="1" customWidth="1"/>
    <col min="1773" max="1782" width="9.26953125" style="1"/>
    <col min="1783" max="1784" width="11.453125" style="1" customWidth="1"/>
    <col min="1785" max="1977" width="9.26953125" style="1"/>
    <col min="1978" max="1978" width="13" style="1" customWidth="1"/>
    <col min="1979" max="1982" width="13.7265625" style="1" customWidth="1"/>
    <col min="1983" max="1983" width="9.7265625" style="1" customWidth="1"/>
    <col min="1984" max="1989" width="6.7265625" style="1" customWidth="1"/>
    <col min="1990" max="1993" width="9.7265625" style="1" customWidth="1"/>
    <col min="1994" max="1994" width="6" style="1" customWidth="1"/>
    <col min="1995" max="2002" width="9.26953125" style="1" customWidth="1"/>
    <col min="2003" max="2003" width="10.453125" style="1" customWidth="1"/>
    <col min="2004" max="2004" width="2.26953125" style="1" customWidth="1"/>
    <col min="2005" max="2011" width="9.26953125" style="1" customWidth="1"/>
    <col min="2012" max="2012" width="11.453125" style="1" customWidth="1"/>
    <col min="2013" max="2014" width="10.54296875" style="1" customWidth="1"/>
    <col min="2015" max="2015" width="11.7265625" style="1" customWidth="1"/>
    <col min="2016" max="2016" width="10.54296875" style="1" customWidth="1"/>
    <col min="2017" max="2018" width="13.54296875" style="1" customWidth="1"/>
    <col min="2019" max="2019" width="10.54296875" style="1" customWidth="1"/>
    <col min="2020" max="2021" width="11.7265625" style="1" customWidth="1"/>
    <col min="2022" max="2023" width="10.54296875" style="1" customWidth="1"/>
    <col min="2024" max="2027" width="12.26953125" style="1" customWidth="1"/>
    <col min="2028" max="2028" width="9.26953125" style="1" customWidth="1"/>
    <col min="2029" max="2038" width="9.26953125" style="1"/>
    <col min="2039" max="2040" width="11.453125" style="1" customWidth="1"/>
    <col min="2041" max="2233" width="9.26953125" style="1"/>
    <col min="2234" max="2234" width="13" style="1" customWidth="1"/>
    <col min="2235" max="2238" width="13.7265625" style="1" customWidth="1"/>
    <col min="2239" max="2239" width="9.7265625" style="1" customWidth="1"/>
    <col min="2240" max="2245" width="6.7265625" style="1" customWidth="1"/>
    <col min="2246" max="2249" width="9.7265625" style="1" customWidth="1"/>
    <col min="2250" max="2250" width="6" style="1" customWidth="1"/>
    <col min="2251" max="2258" width="9.26953125" style="1" customWidth="1"/>
    <col min="2259" max="2259" width="10.453125" style="1" customWidth="1"/>
    <col min="2260" max="2260" width="2.26953125" style="1" customWidth="1"/>
    <col min="2261" max="2267" width="9.26953125" style="1" customWidth="1"/>
    <col min="2268" max="2268" width="11.453125" style="1" customWidth="1"/>
    <col min="2269" max="2270" width="10.54296875" style="1" customWidth="1"/>
    <col min="2271" max="2271" width="11.7265625" style="1" customWidth="1"/>
    <col min="2272" max="2272" width="10.54296875" style="1" customWidth="1"/>
    <col min="2273" max="2274" width="13.54296875" style="1" customWidth="1"/>
    <col min="2275" max="2275" width="10.54296875" style="1" customWidth="1"/>
    <col min="2276" max="2277" width="11.7265625" style="1" customWidth="1"/>
    <col min="2278" max="2279" width="10.54296875" style="1" customWidth="1"/>
    <col min="2280" max="2283" width="12.26953125" style="1" customWidth="1"/>
    <col min="2284" max="2284" width="9.26953125" style="1" customWidth="1"/>
    <col min="2285" max="2294" width="9.26953125" style="1"/>
    <col min="2295" max="2296" width="11.453125" style="1" customWidth="1"/>
    <col min="2297" max="2489" width="9.26953125" style="1"/>
    <col min="2490" max="2490" width="13" style="1" customWidth="1"/>
    <col min="2491" max="2494" width="13.7265625" style="1" customWidth="1"/>
    <col min="2495" max="2495" width="9.7265625" style="1" customWidth="1"/>
    <col min="2496" max="2501" width="6.7265625" style="1" customWidth="1"/>
    <col min="2502" max="2505" width="9.7265625" style="1" customWidth="1"/>
    <col min="2506" max="2506" width="6" style="1" customWidth="1"/>
    <col min="2507" max="2514" width="9.26953125" style="1" customWidth="1"/>
    <col min="2515" max="2515" width="10.453125" style="1" customWidth="1"/>
    <col min="2516" max="2516" width="2.26953125" style="1" customWidth="1"/>
    <col min="2517" max="2523" width="9.26953125" style="1" customWidth="1"/>
    <col min="2524" max="2524" width="11.453125" style="1" customWidth="1"/>
    <col min="2525" max="2526" width="10.54296875" style="1" customWidth="1"/>
    <col min="2527" max="2527" width="11.7265625" style="1" customWidth="1"/>
    <col min="2528" max="2528" width="10.54296875" style="1" customWidth="1"/>
    <col min="2529" max="2530" width="13.54296875" style="1" customWidth="1"/>
    <col min="2531" max="2531" width="10.54296875" style="1" customWidth="1"/>
    <col min="2532" max="2533" width="11.7265625" style="1" customWidth="1"/>
    <col min="2534" max="2535" width="10.54296875" style="1" customWidth="1"/>
    <col min="2536" max="2539" width="12.26953125" style="1" customWidth="1"/>
    <col min="2540" max="2540" width="9.26953125" style="1" customWidth="1"/>
    <col min="2541" max="2550" width="9.26953125" style="1"/>
    <col min="2551" max="2552" width="11.453125" style="1" customWidth="1"/>
    <col min="2553" max="2745" width="9.26953125" style="1"/>
    <col min="2746" max="2746" width="13" style="1" customWidth="1"/>
    <col min="2747" max="2750" width="13.7265625" style="1" customWidth="1"/>
    <col min="2751" max="2751" width="9.7265625" style="1" customWidth="1"/>
    <col min="2752" max="2757" width="6.7265625" style="1" customWidth="1"/>
    <col min="2758" max="2761" width="9.7265625" style="1" customWidth="1"/>
    <col min="2762" max="2762" width="6" style="1" customWidth="1"/>
    <col min="2763" max="2770" width="9.26953125" style="1" customWidth="1"/>
    <col min="2771" max="2771" width="10.453125" style="1" customWidth="1"/>
    <col min="2772" max="2772" width="2.26953125" style="1" customWidth="1"/>
    <col min="2773" max="2779" width="9.26953125" style="1" customWidth="1"/>
    <col min="2780" max="2780" width="11.453125" style="1" customWidth="1"/>
    <col min="2781" max="2782" width="10.54296875" style="1" customWidth="1"/>
    <col min="2783" max="2783" width="11.7265625" style="1" customWidth="1"/>
    <col min="2784" max="2784" width="10.54296875" style="1" customWidth="1"/>
    <col min="2785" max="2786" width="13.54296875" style="1" customWidth="1"/>
    <col min="2787" max="2787" width="10.54296875" style="1" customWidth="1"/>
    <col min="2788" max="2789" width="11.7265625" style="1" customWidth="1"/>
    <col min="2790" max="2791" width="10.54296875" style="1" customWidth="1"/>
    <col min="2792" max="2795" width="12.26953125" style="1" customWidth="1"/>
    <col min="2796" max="2796" width="9.26953125" style="1" customWidth="1"/>
    <col min="2797" max="2806" width="9.26953125" style="1"/>
    <col min="2807" max="2808" width="11.453125" style="1" customWidth="1"/>
    <col min="2809" max="3001" width="9.26953125" style="1"/>
    <col min="3002" max="3002" width="13" style="1" customWidth="1"/>
    <col min="3003" max="3006" width="13.7265625" style="1" customWidth="1"/>
    <col min="3007" max="3007" width="9.7265625" style="1" customWidth="1"/>
    <col min="3008" max="3013" width="6.7265625" style="1" customWidth="1"/>
    <col min="3014" max="3017" width="9.7265625" style="1" customWidth="1"/>
    <col min="3018" max="3018" width="6" style="1" customWidth="1"/>
    <col min="3019" max="3026" width="9.26953125" style="1" customWidth="1"/>
    <col min="3027" max="3027" width="10.453125" style="1" customWidth="1"/>
    <col min="3028" max="3028" width="2.26953125" style="1" customWidth="1"/>
    <col min="3029" max="3035" width="9.26953125" style="1" customWidth="1"/>
    <col min="3036" max="3036" width="11.453125" style="1" customWidth="1"/>
    <col min="3037" max="3038" width="10.54296875" style="1" customWidth="1"/>
    <col min="3039" max="3039" width="11.7265625" style="1" customWidth="1"/>
    <col min="3040" max="3040" width="10.54296875" style="1" customWidth="1"/>
    <col min="3041" max="3042" width="13.54296875" style="1" customWidth="1"/>
    <col min="3043" max="3043" width="10.54296875" style="1" customWidth="1"/>
    <col min="3044" max="3045" width="11.7265625" style="1" customWidth="1"/>
    <col min="3046" max="3047" width="10.54296875" style="1" customWidth="1"/>
    <col min="3048" max="3051" width="12.26953125" style="1" customWidth="1"/>
    <col min="3052" max="3052" width="9.26953125" style="1" customWidth="1"/>
    <col min="3053" max="3062" width="9.26953125" style="1"/>
    <col min="3063" max="3064" width="11.453125" style="1" customWidth="1"/>
    <col min="3065" max="3257" width="9.26953125" style="1"/>
    <col min="3258" max="3258" width="13" style="1" customWidth="1"/>
    <col min="3259" max="3262" width="13.7265625" style="1" customWidth="1"/>
    <col min="3263" max="3263" width="9.7265625" style="1" customWidth="1"/>
    <col min="3264" max="3269" width="6.7265625" style="1" customWidth="1"/>
    <col min="3270" max="3273" width="9.7265625" style="1" customWidth="1"/>
    <col min="3274" max="3274" width="6" style="1" customWidth="1"/>
    <col min="3275" max="3282" width="9.26953125" style="1" customWidth="1"/>
    <col min="3283" max="3283" width="10.453125" style="1" customWidth="1"/>
    <col min="3284" max="3284" width="2.26953125" style="1" customWidth="1"/>
    <col min="3285" max="3291" width="9.26953125" style="1" customWidth="1"/>
    <col min="3292" max="3292" width="11.453125" style="1" customWidth="1"/>
    <col min="3293" max="3294" width="10.54296875" style="1" customWidth="1"/>
    <col min="3295" max="3295" width="11.7265625" style="1" customWidth="1"/>
    <col min="3296" max="3296" width="10.54296875" style="1" customWidth="1"/>
    <col min="3297" max="3298" width="13.54296875" style="1" customWidth="1"/>
    <col min="3299" max="3299" width="10.54296875" style="1" customWidth="1"/>
    <col min="3300" max="3301" width="11.7265625" style="1" customWidth="1"/>
    <col min="3302" max="3303" width="10.54296875" style="1" customWidth="1"/>
    <col min="3304" max="3307" width="12.26953125" style="1" customWidth="1"/>
    <col min="3308" max="3308" width="9.26953125" style="1" customWidth="1"/>
    <col min="3309" max="3318" width="9.26953125" style="1"/>
    <col min="3319" max="3320" width="11.453125" style="1" customWidth="1"/>
    <col min="3321" max="3513" width="9.26953125" style="1"/>
    <col min="3514" max="3514" width="13" style="1" customWidth="1"/>
    <col min="3515" max="3518" width="13.7265625" style="1" customWidth="1"/>
    <col min="3519" max="3519" width="9.7265625" style="1" customWidth="1"/>
    <col min="3520" max="3525" width="6.7265625" style="1" customWidth="1"/>
    <col min="3526" max="3529" width="9.7265625" style="1" customWidth="1"/>
    <col min="3530" max="3530" width="6" style="1" customWidth="1"/>
    <col min="3531" max="3538" width="9.26953125" style="1" customWidth="1"/>
    <col min="3539" max="3539" width="10.453125" style="1" customWidth="1"/>
    <col min="3540" max="3540" width="2.26953125" style="1" customWidth="1"/>
    <col min="3541" max="3547" width="9.26953125" style="1" customWidth="1"/>
    <col min="3548" max="3548" width="11.453125" style="1" customWidth="1"/>
    <col min="3549" max="3550" width="10.54296875" style="1" customWidth="1"/>
    <col min="3551" max="3551" width="11.7265625" style="1" customWidth="1"/>
    <col min="3552" max="3552" width="10.54296875" style="1" customWidth="1"/>
    <col min="3553" max="3554" width="13.54296875" style="1" customWidth="1"/>
    <col min="3555" max="3555" width="10.54296875" style="1" customWidth="1"/>
    <col min="3556" max="3557" width="11.7265625" style="1" customWidth="1"/>
    <col min="3558" max="3559" width="10.54296875" style="1" customWidth="1"/>
    <col min="3560" max="3563" width="12.26953125" style="1" customWidth="1"/>
    <col min="3564" max="3564" width="9.26953125" style="1" customWidth="1"/>
    <col min="3565" max="3574" width="9.26953125" style="1"/>
    <col min="3575" max="3576" width="11.453125" style="1" customWidth="1"/>
    <col min="3577" max="3769" width="9.26953125" style="1"/>
    <col min="3770" max="3770" width="13" style="1" customWidth="1"/>
    <col min="3771" max="3774" width="13.7265625" style="1" customWidth="1"/>
    <col min="3775" max="3775" width="9.7265625" style="1" customWidth="1"/>
    <col min="3776" max="3781" width="6.7265625" style="1" customWidth="1"/>
    <col min="3782" max="3785" width="9.7265625" style="1" customWidth="1"/>
    <col min="3786" max="3786" width="6" style="1" customWidth="1"/>
    <col min="3787" max="3794" width="9.26953125" style="1" customWidth="1"/>
    <col min="3795" max="3795" width="10.453125" style="1" customWidth="1"/>
    <col min="3796" max="3796" width="2.26953125" style="1" customWidth="1"/>
    <col min="3797" max="3803" width="9.26953125" style="1" customWidth="1"/>
    <col min="3804" max="3804" width="11.453125" style="1" customWidth="1"/>
    <col min="3805" max="3806" width="10.54296875" style="1" customWidth="1"/>
    <col min="3807" max="3807" width="11.7265625" style="1" customWidth="1"/>
    <col min="3808" max="3808" width="10.54296875" style="1" customWidth="1"/>
    <col min="3809" max="3810" width="13.54296875" style="1" customWidth="1"/>
    <col min="3811" max="3811" width="10.54296875" style="1" customWidth="1"/>
    <col min="3812" max="3813" width="11.7265625" style="1" customWidth="1"/>
    <col min="3814" max="3815" width="10.54296875" style="1" customWidth="1"/>
    <col min="3816" max="3819" width="12.26953125" style="1" customWidth="1"/>
    <col min="3820" max="3820" width="9.26953125" style="1" customWidth="1"/>
    <col min="3821" max="3830" width="9.26953125" style="1"/>
    <col min="3831" max="3832" width="11.453125" style="1" customWidth="1"/>
    <col min="3833" max="4025" width="9.26953125" style="1"/>
    <col min="4026" max="4026" width="13" style="1" customWidth="1"/>
    <col min="4027" max="4030" width="13.7265625" style="1" customWidth="1"/>
    <col min="4031" max="4031" width="9.7265625" style="1" customWidth="1"/>
    <col min="4032" max="4037" width="6.7265625" style="1" customWidth="1"/>
    <col min="4038" max="4041" width="9.7265625" style="1" customWidth="1"/>
    <col min="4042" max="4042" width="6" style="1" customWidth="1"/>
    <col min="4043" max="4050" width="9.26953125" style="1" customWidth="1"/>
    <col min="4051" max="4051" width="10.453125" style="1" customWidth="1"/>
    <col min="4052" max="4052" width="2.26953125" style="1" customWidth="1"/>
    <col min="4053" max="4059" width="9.26953125" style="1" customWidth="1"/>
    <col min="4060" max="4060" width="11.453125" style="1" customWidth="1"/>
    <col min="4061" max="4062" width="10.54296875" style="1" customWidth="1"/>
    <col min="4063" max="4063" width="11.7265625" style="1" customWidth="1"/>
    <col min="4064" max="4064" width="10.54296875" style="1" customWidth="1"/>
    <col min="4065" max="4066" width="13.54296875" style="1" customWidth="1"/>
    <col min="4067" max="4067" width="10.54296875" style="1" customWidth="1"/>
    <col min="4068" max="4069" width="11.7265625" style="1" customWidth="1"/>
    <col min="4070" max="4071" width="10.54296875" style="1" customWidth="1"/>
    <col min="4072" max="4075" width="12.26953125" style="1" customWidth="1"/>
    <col min="4076" max="4076" width="9.26953125" style="1" customWidth="1"/>
    <col min="4077" max="4086" width="9.26953125" style="1"/>
    <col min="4087" max="4088" width="11.453125" style="1" customWidth="1"/>
    <col min="4089" max="4281" width="9.26953125" style="1"/>
    <col min="4282" max="4282" width="13" style="1" customWidth="1"/>
    <col min="4283" max="4286" width="13.7265625" style="1" customWidth="1"/>
    <col min="4287" max="4287" width="9.7265625" style="1" customWidth="1"/>
    <col min="4288" max="4293" width="6.7265625" style="1" customWidth="1"/>
    <col min="4294" max="4297" width="9.7265625" style="1" customWidth="1"/>
    <col min="4298" max="4298" width="6" style="1" customWidth="1"/>
    <col min="4299" max="4306" width="9.26953125" style="1" customWidth="1"/>
    <col min="4307" max="4307" width="10.453125" style="1" customWidth="1"/>
    <col min="4308" max="4308" width="2.26953125" style="1" customWidth="1"/>
    <col min="4309" max="4315" width="9.26953125" style="1" customWidth="1"/>
    <col min="4316" max="4316" width="11.453125" style="1" customWidth="1"/>
    <col min="4317" max="4318" width="10.54296875" style="1" customWidth="1"/>
    <col min="4319" max="4319" width="11.7265625" style="1" customWidth="1"/>
    <col min="4320" max="4320" width="10.54296875" style="1" customWidth="1"/>
    <col min="4321" max="4322" width="13.54296875" style="1" customWidth="1"/>
    <col min="4323" max="4323" width="10.54296875" style="1" customWidth="1"/>
    <col min="4324" max="4325" width="11.7265625" style="1" customWidth="1"/>
    <col min="4326" max="4327" width="10.54296875" style="1" customWidth="1"/>
    <col min="4328" max="4331" width="12.26953125" style="1" customWidth="1"/>
    <col min="4332" max="4332" width="9.26953125" style="1" customWidth="1"/>
    <col min="4333" max="4342" width="9.26953125" style="1"/>
    <col min="4343" max="4344" width="11.453125" style="1" customWidth="1"/>
    <col min="4345" max="4537" width="9.26953125" style="1"/>
    <col min="4538" max="4538" width="13" style="1" customWidth="1"/>
    <col min="4539" max="4542" width="13.7265625" style="1" customWidth="1"/>
    <col min="4543" max="4543" width="9.7265625" style="1" customWidth="1"/>
    <col min="4544" max="4549" width="6.7265625" style="1" customWidth="1"/>
    <col min="4550" max="4553" width="9.7265625" style="1" customWidth="1"/>
    <col min="4554" max="4554" width="6" style="1" customWidth="1"/>
    <col min="4555" max="4562" width="9.26953125" style="1" customWidth="1"/>
    <col min="4563" max="4563" width="10.453125" style="1" customWidth="1"/>
    <col min="4564" max="4564" width="2.26953125" style="1" customWidth="1"/>
    <col min="4565" max="4571" width="9.26953125" style="1" customWidth="1"/>
    <col min="4572" max="4572" width="11.453125" style="1" customWidth="1"/>
    <col min="4573" max="4574" width="10.54296875" style="1" customWidth="1"/>
    <col min="4575" max="4575" width="11.7265625" style="1" customWidth="1"/>
    <col min="4576" max="4576" width="10.54296875" style="1" customWidth="1"/>
    <col min="4577" max="4578" width="13.54296875" style="1" customWidth="1"/>
    <col min="4579" max="4579" width="10.54296875" style="1" customWidth="1"/>
    <col min="4580" max="4581" width="11.7265625" style="1" customWidth="1"/>
    <col min="4582" max="4583" width="10.54296875" style="1" customWidth="1"/>
    <col min="4584" max="4587" width="12.26953125" style="1" customWidth="1"/>
    <col min="4588" max="4588" width="9.26953125" style="1" customWidth="1"/>
    <col min="4589" max="4598" width="9.26953125" style="1"/>
    <col min="4599" max="4600" width="11.453125" style="1" customWidth="1"/>
    <col min="4601" max="4793" width="9.26953125" style="1"/>
    <col min="4794" max="4794" width="13" style="1" customWidth="1"/>
    <col min="4795" max="4798" width="13.7265625" style="1" customWidth="1"/>
    <col min="4799" max="4799" width="9.7265625" style="1" customWidth="1"/>
    <col min="4800" max="4805" width="6.7265625" style="1" customWidth="1"/>
    <col min="4806" max="4809" width="9.7265625" style="1" customWidth="1"/>
    <col min="4810" max="4810" width="6" style="1" customWidth="1"/>
    <col min="4811" max="4818" width="9.26953125" style="1" customWidth="1"/>
    <col min="4819" max="4819" width="10.453125" style="1" customWidth="1"/>
    <col min="4820" max="4820" width="2.26953125" style="1" customWidth="1"/>
    <col min="4821" max="4827" width="9.26953125" style="1" customWidth="1"/>
    <col min="4828" max="4828" width="11.453125" style="1" customWidth="1"/>
    <col min="4829" max="4830" width="10.54296875" style="1" customWidth="1"/>
    <col min="4831" max="4831" width="11.7265625" style="1" customWidth="1"/>
    <col min="4832" max="4832" width="10.54296875" style="1" customWidth="1"/>
    <col min="4833" max="4834" width="13.54296875" style="1" customWidth="1"/>
    <col min="4835" max="4835" width="10.54296875" style="1" customWidth="1"/>
    <col min="4836" max="4837" width="11.7265625" style="1" customWidth="1"/>
    <col min="4838" max="4839" width="10.54296875" style="1" customWidth="1"/>
    <col min="4840" max="4843" width="12.26953125" style="1" customWidth="1"/>
    <col min="4844" max="4844" width="9.26953125" style="1" customWidth="1"/>
    <col min="4845" max="4854" width="9.26953125" style="1"/>
    <col min="4855" max="4856" width="11.453125" style="1" customWidth="1"/>
    <col min="4857" max="5049" width="9.26953125" style="1"/>
    <col min="5050" max="5050" width="13" style="1" customWidth="1"/>
    <col min="5051" max="5054" width="13.7265625" style="1" customWidth="1"/>
    <col min="5055" max="5055" width="9.7265625" style="1" customWidth="1"/>
    <col min="5056" max="5061" width="6.7265625" style="1" customWidth="1"/>
    <col min="5062" max="5065" width="9.7265625" style="1" customWidth="1"/>
    <col min="5066" max="5066" width="6" style="1" customWidth="1"/>
    <col min="5067" max="5074" width="9.26953125" style="1" customWidth="1"/>
    <col min="5075" max="5075" width="10.453125" style="1" customWidth="1"/>
    <col min="5076" max="5076" width="2.26953125" style="1" customWidth="1"/>
    <col min="5077" max="5083" width="9.26953125" style="1" customWidth="1"/>
    <col min="5084" max="5084" width="11.453125" style="1" customWidth="1"/>
    <col min="5085" max="5086" width="10.54296875" style="1" customWidth="1"/>
    <col min="5087" max="5087" width="11.7265625" style="1" customWidth="1"/>
    <col min="5088" max="5088" width="10.54296875" style="1" customWidth="1"/>
    <col min="5089" max="5090" width="13.54296875" style="1" customWidth="1"/>
    <col min="5091" max="5091" width="10.54296875" style="1" customWidth="1"/>
    <col min="5092" max="5093" width="11.7265625" style="1" customWidth="1"/>
    <col min="5094" max="5095" width="10.54296875" style="1" customWidth="1"/>
    <col min="5096" max="5099" width="12.26953125" style="1" customWidth="1"/>
    <col min="5100" max="5100" width="9.26953125" style="1" customWidth="1"/>
    <col min="5101" max="5110" width="9.26953125" style="1"/>
    <col min="5111" max="5112" width="11.453125" style="1" customWidth="1"/>
    <col min="5113" max="5305" width="9.26953125" style="1"/>
    <col min="5306" max="5306" width="13" style="1" customWidth="1"/>
    <col min="5307" max="5310" width="13.7265625" style="1" customWidth="1"/>
    <col min="5311" max="5311" width="9.7265625" style="1" customWidth="1"/>
    <col min="5312" max="5317" width="6.7265625" style="1" customWidth="1"/>
    <col min="5318" max="5321" width="9.7265625" style="1" customWidth="1"/>
    <col min="5322" max="5322" width="6" style="1" customWidth="1"/>
    <col min="5323" max="5330" width="9.26953125" style="1" customWidth="1"/>
    <col min="5331" max="5331" width="10.453125" style="1" customWidth="1"/>
    <col min="5332" max="5332" width="2.26953125" style="1" customWidth="1"/>
    <col min="5333" max="5339" width="9.26953125" style="1" customWidth="1"/>
    <col min="5340" max="5340" width="11.453125" style="1" customWidth="1"/>
    <col min="5341" max="5342" width="10.54296875" style="1" customWidth="1"/>
    <col min="5343" max="5343" width="11.7265625" style="1" customWidth="1"/>
    <col min="5344" max="5344" width="10.54296875" style="1" customWidth="1"/>
    <col min="5345" max="5346" width="13.54296875" style="1" customWidth="1"/>
    <col min="5347" max="5347" width="10.54296875" style="1" customWidth="1"/>
    <col min="5348" max="5349" width="11.7265625" style="1" customWidth="1"/>
    <col min="5350" max="5351" width="10.54296875" style="1" customWidth="1"/>
    <col min="5352" max="5355" width="12.26953125" style="1" customWidth="1"/>
    <col min="5356" max="5356" width="9.26953125" style="1" customWidth="1"/>
    <col min="5357" max="5366" width="9.26953125" style="1"/>
    <col min="5367" max="5368" width="11.453125" style="1" customWidth="1"/>
    <col min="5369" max="5561" width="9.26953125" style="1"/>
    <col min="5562" max="5562" width="13" style="1" customWidth="1"/>
    <col min="5563" max="5566" width="13.7265625" style="1" customWidth="1"/>
    <col min="5567" max="5567" width="9.7265625" style="1" customWidth="1"/>
    <col min="5568" max="5573" width="6.7265625" style="1" customWidth="1"/>
    <col min="5574" max="5577" width="9.7265625" style="1" customWidth="1"/>
    <col min="5578" max="5578" width="6" style="1" customWidth="1"/>
    <col min="5579" max="5586" width="9.26953125" style="1" customWidth="1"/>
    <col min="5587" max="5587" width="10.453125" style="1" customWidth="1"/>
    <col min="5588" max="5588" width="2.26953125" style="1" customWidth="1"/>
    <col min="5589" max="5595" width="9.26953125" style="1" customWidth="1"/>
    <col min="5596" max="5596" width="11.453125" style="1" customWidth="1"/>
    <col min="5597" max="5598" width="10.54296875" style="1" customWidth="1"/>
    <col min="5599" max="5599" width="11.7265625" style="1" customWidth="1"/>
    <col min="5600" max="5600" width="10.54296875" style="1" customWidth="1"/>
    <col min="5601" max="5602" width="13.54296875" style="1" customWidth="1"/>
    <col min="5603" max="5603" width="10.54296875" style="1" customWidth="1"/>
    <col min="5604" max="5605" width="11.7265625" style="1" customWidth="1"/>
    <col min="5606" max="5607" width="10.54296875" style="1" customWidth="1"/>
    <col min="5608" max="5611" width="12.26953125" style="1" customWidth="1"/>
    <col min="5612" max="5612" width="9.26953125" style="1" customWidth="1"/>
    <col min="5613" max="5622" width="9.26953125" style="1"/>
    <col min="5623" max="5624" width="11.453125" style="1" customWidth="1"/>
    <col min="5625" max="5817" width="9.26953125" style="1"/>
    <col min="5818" max="5818" width="13" style="1" customWidth="1"/>
    <col min="5819" max="5822" width="13.7265625" style="1" customWidth="1"/>
    <col min="5823" max="5823" width="9.7265625" style="1" customWidth="1"/>
    <col min="5824" max="5829" width="6.7265625" style="1" customWidth="1"/>
    <col min="5830" max="5833" width="9.7265625" style="1" customWidth="1"/>
    <col min="5834" max="5834" width="6" style="1" customWidth="1"/>
    <col min="5835" max="5842" width="9.26953125" style="1" customWidth="1"/>
    <col min="5843" max="5843" width="10.453125" style="1" customWidth="1"/>
    <col min="5844" max="5844" width="2.26953125" style="1" customWidth="1"/>
    <col min="5845" max="5851" width="9.26953125" style="1" customWidth="1"/>
    <col min="5852" max="5852" width="11.453125" style="1" customWidth="1"/>
    <col min="5853" max="5854" width="10.54296875" style="1" customWidth="1"/>
    <col min="5855" max="5855" width="11.7265625" style="1" customWidth="1"/>
    <col min="5856" max="5856" width="10.54296875" style="1" customWidth="1"/>
    <col min="5857" max="5858" width="13.54296875" style="1" customWidth="1"/>
    <col min="5859" max="5859" width="10.54296875" style="1" customWidth="1"/>
    <col min="5860" max="5861" width="11.7265625" style="1" customWidth="1"/>
    <col min="5862" max="5863" width="10.54296875" style="1" customWidth="1"/>
    <col min="5864" max="5867" width="12.26953125" style="1" customWidth="1"/>
    <col min="5868" max="5868" width="9.26953125" style="1" customWidth="1"/>
    <col min="5869" max="5878" width="9.26953125" style="1"/>
    <col min="5879" max="5880" width="11.453125" style="1" customWidth="1"/>
    <col min="5881" max="6073" width="9.26953125" style="1"/>
    <col min="6074" max="6074" width="13" style="1" customWidth="1"/>
    <col min="6075" max="6078" width="13.7265625" style="1" customWidth="1"/>
    <col min="6079" max="6079" width="9.7265625" style="1" customWidth="1"/>
    <col min="6080" max="6085" width="6.7265625" style="1" customWidth="1"/>
    <col min="6086" max="6089" width="9.7265625" style="1" customWidth="1"/>
    <col min="6090" max="6090" width="6" style="1" customWidth="1"/>
    <col min="6091" max="6098" width="9.26953125" style="1" customWidth="1"/>
    <col min="6099" max="6099" width="10.453125" style="1" customWidth="1"/>
    <col min="6100" max="6100" width="2.26953125" style="1" customWidth="1"/>
    <col min="6101" max="6107" width="9.26953125" style="1" customWidth="1"/>
    <col min="6108" max="6108" width="11.453125" style="1" customWidth="1"/>
    <col min="6109" max="6110" width="10.54296875" style="1" customWidth="1"/>
    <col min="6111" max="6111" width="11.7265625" style="1" customWidth="1"/>
    <col min="6112" max="6112" width="10.54296875" style="1" customWidth="1"/>
    <col min="6113" max="6114" width="13.54296875" style="1" customWidth="1"/>
    <col min="6115" max="6115" width="10.54296875" style="1" customWidth="1"/>
    <col min="6116" max="6117" width="11.7265625" style="1" customWidth="1"/>
    <col min="6118" max="6119" width="10.54296875" style="1" customWidth="1"/>
    <col min="6120" max="6123" width="12.26953125" style="1" customWidth="1"/>
    <col min="6124" max="6124" width="9.26953125" style="1" customWidth="1"/>
    <col min="6125" max="6134" width="9.26953125" style="1"/>
    <col min="6135" max="6136" width="11.453125" style="1" customWidth="1"/>
    <col min="6137" max="6329" width="9.26953125" style="1"/>
    <col min="6330" max="6330" width="13" style="1" customWidth="1"/>
    <col min="6331" max="6334" width="13.7265625" style="1" customWidth="1"/>
    <col min="6335" max="6335" width="9.7265625" style="1" customWidth="1"/>
    <col min="6336" max="6341" width="6.7265625" style="1" customWidth="1"/>
    <col min="6342" max="6345" width="9.7265625" style="1" customWidth="1"/>
    <col min="6346" max="6346" width="6" style="1" customWidth="1"/>
    <col min="6347" max="6354" width="9.26953125" style="1" customWidth="1"/>
    <col min="6355" max="6355" width="10.453125" style="1" customWidth="1"/>
    <col min="6356" max="6356" width="2.26953125" style="1" customWidth="1"/>
    <col min="6357" max="6363" width="9.26953125" style="1" customWidth="1"/>
    <col min="6364" max="6364" width="11.453125" style="1" customWidth="1"/>
    <col min="6365" max="6366" width="10.54296875" style="1" customWidth="1"/>
    <col min="6367" max="6367" width="11.7265625" style="1" customWidth="1"/>
    <col min="6368" max="6368" width="10.54296875" style="1" customWidth="1"/>
    <col min="6369" max="6370" width="13.54296875" style="1" customWidth="1"/>
    <col min="6371" max="6371" width="10.54296875" style="1" customWidth="1"/>
    <col min="6372" max="6373" width="11.7265625" style="1" customWidth="1"/>
    <col min="6374" max="6375" width="10.54296875" style="1" customWidth="1"/>
    <col min="6376" max="6379" width="12.26953125" style="1" customWidth="1"/>
    <col min="6380" max="6380" width="9.26953125" style="1" customWidth="1"/>
    <col min="6381" max="6390" width="9.26953125" style="1"/>
    <col min="6391" max="6392" width="11.453125" style="1" customWidth="1"/>
    <col min="6393" max="6585" width="9.26953125" style="1"/>
    <col min="6586" max="6586" width="13" style="1" customWidth="1"/>
    <col min="6587" max="6590" width="13.7265625" style="1" customWidth="1"/>
    <col min="6591" max="6591" width="9.7265625" style="1" customWidth="1"/>
    <col min="6592" max="6597" width="6.7265625" style="1" customWidth="1"/>
    <col min="6598" max="6601" width="9.7265625" style="1" customWidth="1"/>
    <col min="6602" max="6602" width="6" style="1" customWidth="1"/>
    <col min="6603" max="6610" width="9.26953125" style="1" customWidth="1"/>
    <col min="6611" max="6611" width="10.453125" style="1" customWidth="1"/>
    <col min="6612" max="6612" width="2.26953125" style="1" customWidth="1"/>
    <col min="6613" max="6619" width="9.26953125" style="1" customWidth="1"/>
    <col min="6620" max="6620" width="11.453125" style="1" customWidth="1"/>
    <col min="6621" max="6622" width="10.54296875" style="1" customWidth="1"/>
    <col min="6623" max="6623" width="11.7265625" style="1" customWidth="1"/>
    <col min="6624" max="6624" width="10.54296875" style="1" customWidth="1"/>
    <col min="6625" max="6626" width="13.54296875" style="1" customWidth="1"/>
    <col min="6627" max="6627" width="10.54296875" style="1" customWidth="1"/>
    <col min="6628" max="6629" width="11.7265625" style="1" customWidth="1"/>
    <col min="6630" max="6631" width="10.54296875" style="1" customWidth="1"/>
    <col min="6632" max="6635" width="12.26953125" style="1" customWidth="1"/>
    <col min="6636" max="6636" width="9.26953125" style="1" customWidth="1"/>
    <col min="6637" max="6646" width="9.26953125" style="1"/>
    <col min="6647" max="6648" width="11.453125" style="1" customWidth="1"/>
    <col min="6649" max="6841" width="9.26953125" style="1"/>
    <col min="6842" max="6842" width="13" style="1" customWidth="1"/>
    <col min="6843" max="6846" width="13.7265625" style="1" customWidth="1"/>
    <col min="6847" max="6847" width="9.7265625" style="1" customWidth="1"/>
    <col min="6848" max="6853" width="6.7265625" style="1" customWidth="1"/>
    <col min="6854" max="6857" width="9.7265625" style="1" customWidth="1"/>
    <col min="6858" max="6858" width="6" style="1" customWidth="1"/>
    <col min="6859" max="6866" width="9.26953125" style="1" customWidth="1"/>
    <col min="6867" max="6867" width="10.453125" style="1" customWidth="1"/>
    <col min="6868" max="6868" width="2.26953125" style="1" customWidth="1"/>
    <col min="6869" max="6875" width="9.26953125" style="1" customWidth="1"/>
    <col min="6876" max="6876" width="11.453125" style="1" customWidth="1"/>
    <col min="6877" max="6878" width="10.54296875" style="1" customWidth="1"/>
    <col min="6879" max="6879" width="11.7265625" style="1" customWidth="1"/>
    <col min="6880" max="6880" width="10.54296875" style="1" customWidth="1"/>
    <col min="6881" max="6882" width="13.54296875" style="1" customWidth="1"/>
    <col min="6883" max="6883" width="10.54296875" style="1" customWidth="1"/>
    <col min="6884" max="6885" width="11.7265625" style="1" customWidth="1"/>
    <col min="6886" max="6887" width="10.54296875" style="1" customWidth="1"/>
    <col min="6888" max="6891" width="12.26953125" style="1" customWidth="1"/>
    <col min="6892" max="6892" width="9.26953125" style="1" customWidth="1"/>
    <col min="6893" max="6902" width="9.26953125" style="1"/>
    <col min="6903" max="6904" width="11.453125" style="1" customWidth="1"/>
    <col min="6905" max="7097" width="9.26953125" style="1"/>
    <col min="7098" max="7098" width="13" style="1" customWidth="1"/>
    <col min="7099" max="7102" width="13.7265625" style="1" customWidth="1"/>
    <col min="7103" max="7103" width="9.7265625" style="1" customWidth="1"/>
    <col min="7104" max="7109" width="6.7265625" style="1" customWidth="1"/>
    <col min="7110" max="7113" width="9.7265625" style="1" customWidth="1"/>
    <col min="7114" max="7114" width="6" style="1" customWidth="1"/>
    <col min="7115" max="7122" width="9.26953125" style="1" customWidth="1"/>
    <col min="7123" max="7123" width="10.453125" style="1" customWidth="1"/>
    <col min="7124" max="7124" width="2.26953125" style="1" customWidth="1"/>
    <col min="7125" max="7131" width="9.26953125" style="1" customWidth="1"/>
    <col min="7132" max="7132" width="11.453125" style="1" customWidth="1"/>
    <col min="7133" max="7134" width="10.54296875" style="1" customWidth="1"/>
    <col min="7135" max="7135" width="11.7265625" style="1" customWidth="1"/>
    <col min="7136" max="7136" width="10.54296875" style="1" customWidth="1"/>
    <col min="7137" max="7138" width="13.54296875" style="1" customWidth="1"/>
    <col min="7139" max="7139" width="10.54296875" style="1" customWidth="1"/>
    <col min="7140" max="7141" width="11.7265625" style="1" customWidth="1"/>
    <col min="7142" max="7143" width="10.54296875" style="1" customWidth="1"/>
    <col min="7144" max="7147" width="12.26953125" style="1" customWidth="1"/>
    <col min="7148" max="7148" width="9.26953125" style="1" customWidth="1"/>
    <col min="7149" max="7158" width="9.26953125" style="1"/>
    <col min="7159" max="7160" width="11.453125" style="1" customWidth="1"/>
    <col min="7161" max="7353" width="9.26953125" style="1"/>
    <col min="7354" max="7354" width="13" style="1" customWidth="1"/>
    <col min="7355" max="7358" width="13.7265625" style="1" customWidth="1"/>
    <col min="7359" max="7359" width="9.7265625" style="1" customWidth="1"/>
    <col min="7360" max="7365" width="6.7265625" style="1" customWidth="1"/>
    <col min="7366" max="7369" width="9.7265625" style="1" customWidth="1"/>
    <col min="7370" max="7370" width="6" style="1" customWidth="1"/>
    <col min="7371" max="7378" width="9.26953125" style="1" customWidth="1"/>
    <col min="7379" max="7379" width="10.453125" style="1" customWidth="1"/>
    <col min="7380" max="7380" width="2.26953125" style="1" customWidth="1"/>
    <col min="7381" max="7387" width="9.26953125" style="1" customWidth="1"/>
    <col min="7388" max="7388" width="11.453125" style="1" customWidth="1"/>
    <col min="7389" max="7390" width="10.54296875" style="1" customWidth="1"/>
    <col min="7391" max="7391" width="11.7265625" style="1" customWidth="1"/>
    <col min="7392" max="7392" width="10.54296875" style="1" customWidth="1"/>
    <col min="7393" max="7394" width="13.54296875" style="1" customWidth="1"/>
    <col min="7395" max="7395" width="10.54296875" style="1" customWidth="1"/>
    <col min="7396" max="7397" width="11.7265625" style="1" customWidth="1"/>
    <col min="7398" max="7399" width="10.54296875" style="1" customWidth="1"/>
    <col min="7400" max="7403" width="12.26953125" style="1" customWidth="1"/>
    <col min="7404" max="7404" width="9.26953125" style="1" customWidth="1"/>
    <col min="7405" max="7414" width="9.26953125" style="1"/>
    <col min="7415" max="7416" width="11.453125" style="1" customWidth="1"/>
    <col min="7417" max="7609" width="9.26953125" style="1"/>
    <col min="7610" max="7610" width="13" style="1" customWidth="1"/>
    <col min="7611" max="7614" width="13.7265625" style="1" customWidth="1"/>
    <col min="7615" max="7615" width="9.7265625" style="1" customWidth="1"/>
    <col min="7616" max="7621" width="6.7265625" style="1" customWidth="1"/>
    <col min="7622" max="7625" width="9.7265625" style="1" customWidth="1"/>
    <col min="7626" max="7626" width="6" style="1" customWidth="1"/>
    <col min="7627" max="7634" width="9.26953125" style="1" customWidth="1"/>
    <col min="7635" max="7635" width="10.453125" style="1" customWidth="1"/>
    <col min="7636" max="7636" width="2.26953125" style="1" customWidth="1"/>
    <col min="7637" max="7643" width="9.26953125" style="1" customWidth="1"/>
    <col min="7644" max="7644" width="11.453125" style="1" customWidth="1"/>
    <col min="7645" max="7646" width="10.54296875" style="1" customWidth="1"/>
    <col min="7647" max="7647" width="11.7265625" style="1" customWidth="1"/>
    <col min="7648" max="7648" width="10.54296875" style="1" customWidth="1"/>
    <col min="7649" max="7650" width="13.54296875" style="1" customWidth="1"/>
    <col min="7651" max="7651" width="10.54296875" style="1" customWidth="1"/>
    <col min="7652" max="7653" width="11.7265625" style="1" customWidth="1"/>
    <col min="7654" max="7655" width="10.54296875" style="1" customWidth="1"/>
    <col min="7656" max="7659" width="12.26953125" style="1" customWidth="1"/>
    <col min="7660" max="7660" width="9.26953125" style="1" customWidth="1"/>
    <col min="7661" max="7670" width="9.26953125" style="1"/>
    <col min="7671" max="7672" width="11.453125" style="1" customWidth="1"/>
    <col min="7673" max="7865" width="9.26953125" style="1"/>
    <col min="7866" max="7866" width="13" style="1" customWidth="1"/>
    <col min="7867" max="7870" width="13.7265625" style="1" customWidth="1"/>
    <col min="7871" max="7871" width="9.7265625" style="1" customWidth="1"/>
    <col min="7872" max="7877" width="6.7265625" style="1" customWidth="1"/>
    <col min="7878" max="7881" width="9.7265625" style="1" customWidth="1"/>
    <col min="7882" max="7882" width="6" style="1" customWidth="1"/>
    <col min="7883" max="7890" width="9.26953125" style="1" customWidth="1"/>
    <col min="7891" max="7891" width="10.453125" style="1" customWidth="1"/>
    <col min="7892" max="7892" width="2.26953125" style="1" customWidth="1"/>
    <col min="7893" max="7899" width="9.26953125" style="1" customWidth="1"/>
    <col min="7900" max="7900" width="11.453125" style="1" customWidth="1"/>
    <col min="7901" max="7902" width="10.54296875" style="1" customWidth="1"/>
    <col min="7903" max="7903" width="11.7265625" style="1" customWidth="1"/>
    <col min="7904" max="7904" width="10.54296875" style="1" customWidth="1"/>
    <col min="7905" max="7906" width="13.54296875" style="1" customWidth="1"/>
    <col min="7907" max="7907" width="10.54296875" style="1" customWidth="1"/>
    <col min="7908" max="7909" width="11.7265625" style="1" customWidth="1"/>
    <col min="7910" max="7911" width="10.54296875" style="1" customWidth="1"/>
    <col min="7912" max="7915" width="12.26953125" style="1" customWidth="1"/>
    <col min="7916" max="7916" width="9.26953125" style="1" customWidth="1"/>
    <col min="7917" max="7926" width="9.26953125" style="1"/>
    <col min="7927" max="7928" width="11.453125" style="1" customWidth="1"/>
    <col min="7929" max="8121" width="9.26953125" style="1"/>
    <col min="8122" max="8122" width="13" style="1" customWidth="1"/>
    <col min="8123" max="8126" width="13.7265625" style="1" customWidth="1"/>
    <col min="8127" max="8127" width="9.7265625" style="1" customWidth="1"/>
    <col min="8128" max="8133" width="6.7265625" style="1" customWidth="1"/>
    <col min="8134" max="8137" width="9.7265625" style="1" customWidth="1"/>
    <col min="8138" max="8138" width="6" style="1" customWidth="1"/>
    <col min="8139" max="8146" width="9.26953125" style="1" customWidth="1"/>
    <col min="8147" max="8147" width="10.453125" style="1" customWidth="1"/>
    <col min="8148" max="8148" width="2.26953125" style="1" customWidth="1"/>
    <col min="8149" max="8155" width="9.26953125" style="1" customWidth="1"/>
    <col min="8156" max="8156" width="11.453125" style="1" customWidth="1"/>
    <col min="8157" max="8158" width="10.54296875" style="1" customWidth="1"/>
    <col min="8159" max="8159" width="11.7265625" style="1" customWidth="1"/>
    <col min="8160" max="8160" width="10.54296875" style="1" customWidth="1"/>
    <col min="8161" max="8162" width="13.54296875" style="1" customWidth="1"/>
    <col min="8163" max="8163" width="10.54296875" style="1" customWidth="1"/>
    <col min="8164" max="8165" width="11.7265625" style="1" customWidth="1"/>
    <col min="8166" max="8167" width="10.54296875" style="1" customWidth="1"/>
    <col min="8168" max="8171" width="12.26953125" style="1" customWidth="1"/>
    <col min="8172" max="8172" width="9.26953125" style="1" customWidth="1"/>
    <col min="8173" max="8182" width="9.26953125" style="1"/>
    <col min="8183" max="8184" width="11.453125" style="1" customWidth="1"/>
    <col min="8185" max="8377" width="9.26953125" style="1"/>
    <col min="8378" max="8378" width="13" style="1" customWidth="1"/>
    <col min="8379" max="8382" width="13.7265625" style="1" customWidth="1"/>
    <col min="8383" max="8383" width="9.7265625" style="1" customWidth="1"/>
    <col min="8384" max="8389" width="6.7265625" style="1" customWidth="1"/>
    <col min="8390" max="8393" width="9.7265625" style="1" customWidth="1"/>
    <col min="8394" max="8394" width="6" style="1" customWidth="1"/>
    <col min="8395" max="8402" width="9.26953125" style="1" customWidth="1"/>
    <col min="8403" max="8403" width="10.453125" style="1" customWidth="1"/>
    <col min="8404" max="8404" width="2.26953125" style="1" customWidth="1"/>
    <col min="8405" max="8411" width="9.26953125" style="1" customWidth="1"/>
    <col min="8412" max="8412" width="11.453125" style="1" customWidth="1"/>
    <col min="8413" max="8414" width="10.54296875" style="1" customWidth="1"/>
    <col min="8415" max="8415" width="11.7265625" style="1" customWidth="1"/>
    <col min="8416" max="8416" width="10.54296875" style="1" customWidth="1"/>
    <col min="8417" max="8418" width="13.54296875" style="1" customWidth="1"/>
    <col min="8419" max="8419" width="10.54296875" style="1" customWidth="1"/>
    <col min="8420" max="8421" width="11.7265625" style="1" customWidth="1"/>
    <col min="8422" max="8423" width="10.54296875" style="1" customWidth="1"/>
    <col min="8424" max="8427" width="12.26953125" style="1" customWidth="1"/>
    <col min="8428" max="8428" width="9.26953125" style="1" customWidth="1"/>
    <col min="8429" max="8438" width="9.26953125" style="1"/>
    <col min="8439" max="8440" width="11.453125" style="1" customWidth="1"/>
    <col min="8441" max="8633" width="9.26953125" style="1"/>
    <col min="8634" max="8634" width="13" style="1" customWidth="1"/>
    <col min="8635" max="8638" width="13.7265625" style="1" customWidth="1"/>
    <col min="8639" max="8639" width="9.7265625" style="1" customWidth="1"/>
    <col min="8640" max="8645" width="6.7265625" style="1" customWidth="1"/>
    <col min="8646" max="8649" width="9.7265625" style="1" customWidth="1"/>
    <col min="8650" max="8650" width="6" style="1" customWidth="1"/>
    <col min="8651" max="8658" width="9.26953125" style="1" customWidth="1"/>
    <col min="8659" max="8659" width="10.453125" style="1" customWidth="1"/>
    <col min="8660" max="8660" width="2.26953125" style="1" customWidth="1"/>
    <col min="8661" max="8667" width="9.26953125" style="1" customWidth="1"/>
    <col min="8668" max="8668" width="11.453125" style="1" customWidth="1"/>
    <col min="8669" max="8670" width="10.54296875" style="1" customWidth="1"/>
    <col min="8671" max="8671" width="11.7265625" style="1" customWidth="1"/>
    <col min="8672" max="8672" width="10.54296875" style="1" customWidth="1"/>
    <col min="8673" max="8674" width="13.54296875" style="1" customWidth="1"/>
    <col min="8675" max="8675" width="10.54296875" style="1" customWidth="1"/>
    <col min="8676" max="8677" width="11.7265625" style="1" customWidth="1"/>
    <col min="8678" max="8679" width="10.54296875" style="1" customWidth="1"/>
    <col min="8680" max="8683" width="12.26953125" style="1" customWidth="1"/>
    <col min="8684" max="8684" width="9.26953125" style="1" customWidth="1"/>
    <col min="8685" max="8694" width="9.26953125" style="1"/>
    <col min="8695" max="8696" width="11.453125" style="1" customWidth="1"/>
    <col min="8697" max="8889" width="9.26953125" style="1"/>
    <col min="8890" max="8890" width="13" style="1" customWidth="1"/>
    <col min="8891" max="8894" width="13.7265625" style="1" customWidth="1"/>
    <col min="8895" max="8895" width="9.7265625" style="1" customWidth="1"/>
    <col min="8896" max="8901" width="6.7265625" style="1" customWidth="1"/>
    <col min="8902" max="8905" width="9.7265625" style="1" customWidth="1"/>
    <col min="8906" max="8906" width="6" style="1" customWidth="1"/>
    <col min="8907" max="8914" width="9.26953125" style="1" customWidth="1"/>
    <col min="8915" max="8915" width="10.453125" style="1" customWidth="1"/>
    <col min="8916" max="8916" width="2.26953125" style="1" customWidth="1"/>
    <col min="8917" max="8923" width="9.26953125" style="1" customWidth="1"/>
    <col min="8924" max="8924" width="11.453125" style="1" customWidth="1"/>
    <col min="8925" max="8926" width="10.54296875" style="1" customWidth="1"/>
    <col min="8927" max="8927" width="11.7265625" style="1" customWidth="1"/>
    <col min="8928" max="8928" width="10.54296875" style="1" customWidth="1"/>
    <col min="8929" max="8930" width="13.54296875" style="1" customWidth="1"/>
    <col min="8931" max="8931" width="10.54296875" style="1" customWidth="1"/>
    <col min="8932" max="8933" width="11.7265625" style="1" customWidth="1"/>
    <col min="8934" max="8935" width="10.54296875" style="1" customWidth="1"/>
    <col min="8936" max="8939" width="12.26953125" style="1" customWidth="1"/>
    <col min="8940" max="8940" width="9.26953125" style="1" customWidth="1"/>
    <col min="8941" max="8950" width="9.26953125" style="1"/>
    <col min="8951" max="8952" width="11.453125" style="1" customWidth="1"/>
    <col min="8953" max="9145" width="9.26953125" style="1"/>
    <col min="9146" max="9146" width="13" style="1" customWidth="1"/>
    <col min="9147" max="9150" width="13.7265625" style="1" customWidth="1"/>
    <col min="9151" max="9151" width="9.7265625" style="1" customWidth="1"/>
    <col min="9152" max="9157" width="6.7265625" style="1" customWidth="1"/>
    <col min="9158" max="9161" width="9.7265625" style="1" customWidth="1"/>
    <col min="9162" max="9162" width="6" style="1" customWidth="1"/>
    <col min="9163" max="9170" width="9.26953125" style="1" customWidth="1"/>
    <col min="9171" max="9171" width="10.453125" style="1" customWidth="1"/>
    <col min="9172" max="9172" width="2.26953125" style="1" customWidth="1"/>
    <col min="9173" max="9179" width="9.26953125" style="1" customWidth="1"/>
    <col min="9180" max="9180" width="11.453125" style="1" customWidth="1"/>
    <col min="9181" max="9182" width="10.54296875" style="1" customWidth="1"/>
    <col min="9183" max="9183" width="11.7265625" style="1" customWidth="1"/>
    <col min="9184" max="9184" width="10.54296875" style="1" customWidth="1"/>
    <col min="9185" max="9186" width="13.54296875" style="1" customWidth="1"/>
    <col min="9187" max="9187" width="10.54296875" style="1" customWidth="1"/>
    <col min="9188" max="9189" width="11.7265625" style="1" customWidth="1"/>
    <col min="9190" max="9191" width="10.54296875" style="1" customWidth="1"/>
    <col min="9192" max="9195" width="12.26953125" style="1" customWidth="1"/>
    <col min="9196" max="9196" width="9.26953125" style="1" customWidth="1"/>
    <col min="9197" max="9206" width="9.26953125" style="1"/>
    <col min="9207" max="9208" width="11.453125" style="1" customWidth="1"/>
    <col min="9209" max="9401" width="9.26953125" style="1"/>
    <col min="9402" max="9402" width="13" style="1" customWidth="1"/>
    <col min="9403" max="9406" width="13.7265625" style="1" customWidth="1"/>
    <col min="9407" max="9407" width="9.7265625" style="1" customWidth="1"/>
    <col min="9408" max="9413" width="6.7265625" style="1" customWidth="1"/>
    <col min="9414" max="9417" width="9.7265625" style="1" customWidth="1"/>
    <col min="9418" max="9418" width="6" style="1" customWidth="1"/>
    <col min="9419" max="9426" width="9.26953125" style="1" customWidth="1"/>
    <col min="9427" max="9427" width="10.453125" style="1" customWidth="1"/>
    <col min="9428" max="9428" width="2.26953125" style="1" customWidth="1"/>
    <col min="9429" max="9435" width="9.26953125" style="1" customWidth="1"/>
    <col min="9436" max="9436" width="11.453125" style="1" customWidth="1"/>
    <col min="9437" max="9438" width="10.54296875" style="1" customWidth="1"/>
    <col min="9439" max="9439" width="11.7265625" style="1" customWidth="1"/>
    <col min="9440" max="9440" width="10.54296875" style="1" customWidth="1"/>
    <col min="9441" max="9442" width="13.54296875" style="1" customWidth="1"/>
    <col min="9443" max="9443" width="10.54296875" style="1" customWidth="1"/>
    <col min="9444" max="9445" width="11.7265625" style="1" customWidth="1"/>
    <col min="9446" max="9447" width="10.54296875" style="1" customWidth="1"/>
    <col min="9448" max="9451" width="12.26953125" style="1" customWidth="1"/>
    <col min="9452" max="9452" width="9.26953125" style="1" customWidth="1"/>
    <col min="9453" max="9462" width="9.26953125" style="1"/>
    <col min="9463" max="9464" width="11.453125" style="1" customWidth="1"/>
    <col min="9465" max="9657" width="9.26953125" style="1"/>
    <col min="9658" max="9658" width="13" style="1" customWidth="1"/>
    <col min="9659" max="9662" width="13.7265625" style="1" customWidth="1"/>
    <col min="9663" max="9663" width="9.7265625" style="1" customWidth="1"/>
    <col min="9664" max="9669" width="6.7265625" style="1" customWidth="1"/>
    <col min="9670" max="9673" width="9.7265625" style="1" customWidth="1"/>
    <col min="9674" max="9674" width="6" style="1" customWidth="1"/>
    <col min="9675" max="9682" width="9.26953125" style="1" customWidth="1"/>
    <col min="9683" max="9683" width="10.453125" style="1" customWidth="1"/>
    <col min="9684" max="9684" width="2.26953125" style="1" customWidth="1"/>
    <col min="9685" max="9691" width="9.26953125" style="1" customWidth="1"/>
    <col min="9692" max="9692" width="11.453125" style="1" customWidth="1"/>
    <col min="9693" max="9694" width="10.54296875" style="1" customWidth="1"/>
    <col min="9695" max="9695" width="11.7265625" style="1" customWidth="1"/>
    <col min="9696" max="9696" width="10.54296875" style="1" customWidth="1"/>
    <col min="9697" max="9698" width="13.54296875" style="1" customWidth="1"/>
    <col min="9699" max="9699" width="10.54296875" style="1" customWidth="1"/>
    <col min="9700" max="9701" width="11.7265625" style="1" customWidth="1"/>
    <col min="9702" max="9703" width="10.54296875" style="1" customWidth="1"/>
    <col min="9704" max="9707" width="12.26953125" style="1" customWidth="1"/>
    <col min="9708" max="9708" width="9.26953125" style="1" customWidth="1"/>
    <col min="9709" max="9718" width="9.26953125" style="1"/>
    <col min="9719" max="9720" width="11.453125" style="1" customWidth="1"/>
    <col min="9721" max="9913" width="9.26953125" style="1"/>
    <col min="9914" max="9914" width="13" style="1" customWidth="1"/>
    <col min="9915" max="9918" width="13.7265625" style="1" customWidth="1"/>
    <col min="9919" max="9919" width="9.7265625" style="1" customWidth="1"/>
    <col min="9920" max="9925" width="6.7265625" style="1" customWidth="1"/>
    <col min="9926" max="9929" width="9.7265625" style="1" customWidth="1"/>
    <col min="9930" max="9930" width="6" style="1" customWidth="1"/>
    <col min="9931" max="9938" width="9.26953125" style="1" customWidth="1"/>
    <col min="9939" max="9939" width="10.453125" style="1" customWidth="1"/>
    <col min="9940" max="9940" width="2.26953125" style="1" customWidth="1"/>
    <col min="9941" max="9947" width="9.26953125" style="1" customWidth="1"/>
    <col min="9948" max="9948" width="11.453125" style="1" customWidth="1"/>
    <col min="9949" max="9950" width="10.54296875" style="1" customWidth="1"/>
    <col min="9951" max="9951" width="11.7265625" style="1" customWidth="1"/>
    <col min="9952" max="9952" width="10.54296875" style="1" customWidth="1"/>
    <col min="9953" max="9954" width="13.54296875" style="1" customWidth="1"/>
    <col min="9955" max="9955" width="10.54296875" style="1" customWidth="1"/>
    <col min="9956" max="9957" width="11.7265625" style="1" customWidth="1"/>
    <col min="9958" max="9959" width="10.54296875" style="1" customWidth="1"/>
    <col min="9960" max="9963" width="12.26953125" style="1" customWidth="1"/>
    <col min="9964" max="9964" width="9.26953125" style="1" customWidth="1"/>
    <col min="9965" max="9974" width="9.26953125" style="1"/>
    <col min="9975" max="9976" width="11.453125" style="1" customWidth="1"/>
    <col min="9977" max="10169" width="9.26953125" style="1"/>
    <col min="10170" max="10170" width="13" style="1" customWidth="1"/>
    <col min="10171" max="10174" width="13.7265625" style="1" customWidth="1"/>
    <col min="10175" max="10175" width="9.7265625" style="1" customWidth="1"/>
    <col min="10176" max="10181" width="6.7265625" style="1" customWidth="1"/>
    <col min="10182" max="10185" width="9.7265625" style="1" customWidth="1"/>
    <col min="10186" max="10186" width="6" style="1" customWidth="1"/>
    <col min="10187" max="10194" width="9.26953125" style="1" customWidth="1"/>
    <col min="10195" max="10195" width="10.453125" style="1" customWidth="1"/>
    <col min="10196" max="10196" width="2.26953125" style="1" customWidth="1"/>
    <col min="10197" max="10203" width="9.26953125" style="1" customWidth="1"/>
    <col min="10204" max="10204" width="11.453125" style="1" customWidth="1"/>
    <col min="10205" max="10206" width="10.54296875" style="1" customWidth="1"/>
    <col min="10207" max="10207" width="11.7265625" style="1" customWidth="1"/>
    <col min="10208" max="10208" width="10.54296875" style="1" customWidth="1"/>
    <col min="10209" max="10210" width="13.54296875" style="1" customWidth="1"/>
    <col min="10211" max="10211" width="10.54296875" style="1" customWidth="1"/>
    <col min="10212" max="10213" width="11.7265625" style="1" customWidth="1"/>
    <col min="10214" max="10215" width="10.54296875" style="1" customWidth="1"/>
    <col min="10216" max="10219" width="12.26953125" style="1" customWidth="1"/>
    <col min="10220" max="10220" width="9.26953125" style="1" customWidth="1"/>
    <col min="10221" max="10230" width="9.26953125" style="1"/>
    <col min="10231" max="10232" width="11.453125" style="1" customWidth="1"/>
    <col min="10233" max="10425" width="9.26953125" style="1"/>
    <col min="10426" max="10426" width="13" style="1" customWidth="1"/>
    <col min="10427" max="10430" width="13.7265625" style="1" customWidth="1"/>
    <col min="10431" max="10431" width="9.7265625" style="1" customWidth="1"/>
    <col min="10432" max="10437" width="6.7265625" style="1" customWidth="1"/>
    <col min="10438" max="10441" width="9.7265625" style="1" customWidth="1"/>
    <col min="10442" max="10442" width="6" style="1" customWidth="1"/>
    <col min="10443" max="10450" width="9.26953125" style="1" customWidth="1"/>
    <col min="10451" max="10451" width="10.453125" style="1" customWidth="1"/>
    <col min="10452" max="10452" width="2.26953125" style="1" customWidth="1"/>
    <col min="10453" max="10459" width="9.26953125" style="1" customWidth="1"/>
    <col min="10460" max="10460" width="11.453125" style="1" customWidth="1"/>
    <col min="10461" max="10462" width="10.54296875" style="1" customWidth="1"/>
    <col min="10463" max="10463" width="11.7265625" style="1" customWidth="1"/>
    <col min="10464" max="10464" width="10.54296875" style="1" customWidth="1"/>
    <col min="10465" max="10466" width="13.54296875" style="1" customWidth="1"/>
    <col min="10467" max="10467" width="10.54296875" style="1" customWidth="1"/>
    <col min="10468" max="10469" width="11.7265625" style="1" customWidth="1"/>
    <col min="10470" max="10471" width="10.54296875" style="1" customWidth="1"/>
    <col min="10472" max="10475" width="12.26953125" style="1" customWidth="1"/>
    <col min="10476" max="10476" width="9.26953125" style="1" customWidth="1"/>
    <col min="10477" max="10486" width="9.26953125" style="1"/>
    <col min="10487" max="10488" width="11.453125" style="1" customWidth="1"/>
    <col min="10489" max="10681" width="9.26953125" style="1"/>
    <col min="10682" max="10682" width="13" style="1" customWidth="1"/>
    <col min="10683" max="10686" width="13.7265625" style="1" customWidth="1"/>
    <col min="10687" max="10687" width="9.7265625" style="1" customWidth="1"/>
    <col min="10688" max="10693" width="6.7265625" style="1" customWidth="1"/>
    <col min="10694" max="10697" width="9.7265625" style="1" customWidth="1"/>
    <col min="10698" max="10698" width="6" style="1" customWidth="1"/>
    <col min="10699" max="10706" width="9.26953125" style="1" customWidth="1"/>
    <col min="10707" max="10707" width="10.453125" style="1" customWidth="1"/>
    <col min="10708" max="10708" width="2.26953125" style="1" customWidth="1"/>
    <col min="10709" max="10715" width="9.26953125" style="1" customWidth="1"/>
    <col min="10716" max="10716" width="11.453125" style="1" customWidth="1"/>
    <col min="10717" max="10718" width="10.54296875" style="1" customWidth="1"/>
    <col min="10719" max="10719" width="11.7265625" style="1" customWidth="1"/>
    <col min="10720" max="10720" width="10.54296875" style="1" customWidth="1"/>
    <col min="10721" max="10722" width="13.54296875" style="1" customWidth="1"/>
    <col min="10723" max="10723" width="10.54296875" style="1" customWidth="1"/>
    <col min="10724" max="10725" width="11.7265625" style="1" customWidth="1"/>
    <col min="10726" max="10727" width="10.54296875" style="1" customWidth="1"/>
    <col min="10728" max="10731" width="12.26953125" style="1" customWidth="1"/>
    <col min="10732" max="10732" width="9.26953125" style="1" customWidth="1"/>
    <col min="10733" max="10742" width="9.26953125" style="1"/>
    <col min="10743" max="10744" width="11.453125" style="1" customWidth="1"/>
    <col min="10745" max="10937" width="9.26953125" style="1"/>
    <col min="10938" max="10938" width="13" style="1" customWidth="1"/>
    <col min="10939" max="10942" width="13.7265625" style="1" customWidth="1"/>
    <col min="10943" max="10943" width="9.7265625" style="1" customWidth="1"/>
    <col min="10944" max="10949" width="6.7265625" style="1" customWidth="1"/>
    <col min="10950" max="10953" width="9.7265625" style="1" customWidth="1"/>
    <col min="10954" max="10954" width="6" style="1" customWidth="1"/>
    <col min="10955" max="10962" width="9.26953125" style="1" customWidth="1"/>
    <col min="10963" max="10963" width="10.453125" style="1" customWidth="1"/>
    <col min="10964" max="10964" width="2.26953125" style="1" customWidth="1"/>
    <col min="10965" max="10971" width="9.26953125" style="1" customWidth="1"/>
    <col min="10972" max="10972" width="11.453125" style="1" customWidth="1"/>
    <col min="10973" max="10974" width="10.54296875" style="1" customWidth="1"/>
    <col min="10975" max="10975" width="11.7265625" style="1" customWidth="1"/>
    <col min="10976" max="10976" width="10.54296875" style="1" customWidth="1"/>
    <col min="10977" max="10978" width="13.54296875" style="1" customWidth="1"/>
    <col min="10979" max="10979" width="10.54296875" style="1" customWidth="1"/>
    <col min="10980" max="10981" width="11.7265625" style="1" customWidth="1"/>
    <col min="10982" max="10983" width="10.54296875" style="1" customWidth="1"/>
    <col min="10984" max="10987" width="12.26953125" style="1" customWidth="1"/>
    <col min="10988" max="10988" width="9.26953125" style="1" customWidth="1"/>
    <col min="10989" max="10998" width="9.26953125" style="1"/>
    <col min="10999" max="11000" width="11.453125" style="1" customWidth="1"/>
    <col min="11001" max="11193" width="9.26953125" style="1"/>
    <col min="11194" max="11194" width="13" style="1" customWidth="1"/>
    <col min="11195" max="11198" width="13.7265625" style="1" customWidth="1"/>
    <col min="11199" max="11199" width="9.7265625" style="1" customWidth="1"/>
    <col min="11200" max="11205" width="6.7265625" style="1" customWidth="1"/>
    <col min="11206" max="11209" width="9.7265625" style="1" customWidth="1"/>
    <col min="11210" max="11210" width="6" style="1" customWidth="1"/>
    <col min="11211" max="11218" width="9.26953125" style="1" customWidth="1"/>
    <col min="11219" max="11219" width="10.453125" style="1" customWidth="1"/>
    <col min="11220" max="11220" width="2.26953125" style="1" customWidth="1"/>
    <col min="11221" max="11227" width="9.26953125" style="1" customWidth="1"/>
    <col min="11228" max="11228" width="11.453125" style="1" customWidth="1"/>
    <col min="11229" max="11230" width="10.54296875" style="1" customWidth="1"/>
    <col min="11231" max="11231" width="11.7265625" style="1" customWidth="1"/>
    <col min="11232" max="11232" width="10.54296875" style="1" customWidth="1"/>
    <col min="11233" max="11234" width="13.54296875" style="1" customWidth="1"/>
    <col min="11235" max="11235" width="10.54296875" style="1" customWidth="1"/>
    <col min="11236" max="11237" width="11.7265625" style="1" customWidth="1"/>
    <col min="11238" max="11239" width="10.54296875" style="1" customWidth="1"/>
    <col min="11240" max="11243" width="12.26953125" style="1" customWidth="1"/>
    <col min="11244" max="11244" width="9.26953125" style="1" customWidth="1"/>
    <col min="11245" max="11254" width="9.26953125" style="1"/>
    <col min="11255" max="11256" width="11.453125" style="1" customWidth="1"/>
    <col min="11257" max="11449" width="9.26953125" style="1"/>
    <col min="11450" max="11450" width="13" style="1" customWidth="1"/>
    <col min="11451" max="11454" width="13.7265625" style="1" customWidth="1"/>
    <col min="11455" max="11455" width="9.7265625" style="1" customWidth="1"/>
    <col min="11456" max="11461" width="6.7265625" style="1" customWidth="1"/>
    <col min="11462" max="11465" width="9.7265625" style="1" customWidth="1"/>
    <col min="11466" max="11466" width="6" style="1" customWidth="1"/>
    <col min="11467" max="11474" width="9.26953125" style="1" customWidth="1"/>
    <col min="11475" max="11475" width="10.453125" style="1" customWidth="1"/>
    <col min="11476" max="11476" width="2.26953125" style="1" customWidth="1"/>
    <col min="11477" max="11483" width="9.26953125" style="1" customWidth="1"/>
    <col min="11484" max="11484" width="11.453125" style="1" customWidth="1"/>
    <col min="11485" max="11486" width="10.54296875" style="1" customWidth="1"/>
    <col min="11487" max="11487" width="11.7265625" style="1" customWidth="1"/>
    <col min="11488" max="11488" width="10.54296875" style="1" customWidth="1"/>
    <col min="11489" max="11490" width="13.54296875" style="1" customWidth="1"/>
    <col min="11491" max="11491" width="10.54296875" style="1" customWidth="1"/>
    <col min="11492" max="11493" width="11.7265625" style="1" customWidth="1"/>
    <col min="11494" max="11495" width="10.54296875" style="1" customWidth="1"/>
    <col min="11496" max="11499" width="12.26953125" style="1" customWidth="1"/>
    <col min="11500" max="11500" width="9.26953125" style="1" customWidth="1"/>
    <col min="11501" max="11510" width="9.26953125" style="1"/>
    <col min="11511" max="11512" width="11.453125" style="1" customWidth="1"/>
    <col min="11513" max="11705" width="9.26953125" style="1"/>
    <col min="11706" max="11706" width="13" style="1" customWidth="1"/>
    <col min="11707" max="11710" width="13.7265625" style="1" customWidth="1"/>
    <col min="11711" max="11711" width="9.7265625" style="1" customWidth="1"/>
    <col min="11712" max="11717" width="6.7265625" style="1" customWidth="1"/>
    <col min="11718" max="11721" width="9.7265625" style="1" customWidth="1"/>
    <col min="11722" max="11722" width="6" style="1" customWidth="1"/>
    <col min="11723" max="11730" width="9.26953125" style="1" customWidth="1"/>
    <col min="11731" max="11731" width="10.453125" style="1" customWidth="1"/>
    <col min="11732" max="11732" width="2.26953125" style="1" customWidth="1"/>
    <col min="11733" max="11739" width="9.26953125" style="1" customWidth="1"/>
    <col min="11740" max="11740" width="11.453125" style="1" customWidth="1"/>
    <col min="11741" max="11742" width="10.54296875" style="1" customWidth="1"/>
    <col min="11743" max="11743" width="11.7265625" style="1" customWidth="1"/>
    <col min="11744" max="11744" width="10.54296875" style="1" customWidth="1"/>
    <col min="11745" max="11746" width="13.54296875" style="1" customWidth="1"/>
    <col min="11747" max="11747" width="10.54296875" style="1" customWidth="1"/>
    <col min="11748" max="11749" width="11.7265625" style="1" customWidth="1"/>
    <col min="11750" max="11751" width="10.54296875" style="1" customWidth="1"/>
    <col min="11752" max="11755" width="12.26953125" style="1" customWidth="1"/>
    <col min="11756" max="11756" width="9.26953125" style="1" customWidth="1"/>
    <col min="11757" max="11766" width="9.26953125" style="1"/>
    <col min="11767" max="11768" width="11.453125" style="1" customWidth="1"/>
    <col min="11769" max="11961" width="9.26953125" style="1"/>
    <col min="11962" max="11962" width="13" style="1" customWidth="1"/>
    <col min="11963" max="11966" width="13.7265625" style="1" customWidth="1"/>
    <col min="11967" max="11967" width="9.7265625" style="1" customWidth="1"/>
    <col min="11968" max="11973" width="6.7265625" style="1" customWidth="1"/>
    <col min="11974" max="11977" width="9.7265625" style="1" customWidth="1"/>
    <col min="11978" max="11978" width="6" style="1" customWidth="1"/>
    <col min="11979" max="11986" width="9.26953125" style="1" customWidth="1"/>
    <col min="11987" max="11987" width="10.453125" style="1" customWidth="1"/>
    <col min="11988" max="11988" width="2.26953125" style="1" customWidth="1"/>
    <col min="11989" max="11995" width="9.26953125" style="1" customWidth="1"/>
    <col min="11996" max="11996" width="11.453125" style="1" customWidth="1"/>
    <col min="11997" max="11998" width="10.54296875" style="1" customWidth="1"/>
    <col min="11999" max="11999" width="11.7265625" style="1" customWidth="1"/>
    <col min="12000" max="12000" width="10.54296875" style="1" customWidth="1"/>
    <col min="12001" max="12002" width="13.54296875" style="1" customWidth="1"/>
    <col min="12003" max="12003" width="10.54296875" style="1" customWidth="1"/>
    <col min="12004" max="12005" width="11.7265625" style="1" customWidth="1"/>
    <col min="12006" max="12007" width="10.54296875" style="1" customWidth="1"/>
    <col min="12008" max="12011" width="12.26953125" style="1" customWidth="1"/>
    <col min="12012" max="12012" width="9.26953125" style="1" customWidth="1"/>
    <col min="12013" max="12022" width="9.26953125" style="1"/>
    <col min="12023" max="12024" width="11.453125" style="1" customWidth="1"/>
    <col min="12025" max="12217" width="9.26953125" style="1"/>
    <col min="12218" max="12218" width="13" style="1" customWidth="1"/>
    <col min="12219" max="12222" width="13.7265625" style="1" customWidth="1"/>
    <col min="12223" max="12223" width="9.7265625" style="1" customWidth="1"/>
    <col min="12224" max="12229" width="6.7265625" style="1" customWidth="1"/>
    <col min="12230" max="12233" width="9.7265625" style="1" customWidth="1"/>
    <col min="12234" max="12234" width="6" style="1" customWidth="1"/>
    <col min="12235" max="12242" width="9.26953125" style="1" customWidth="1"/>
    <col min="12243" max="12243" width="10.453125" style="1" customWidth="1"/>
    <col min="12244" max="12244" width="2.26953125" style="1" customWidth="1"/>
    <col min="12245" max="12251" width="9.26953125" style="1" customWidth="1"/>
    <col min="12252" max="12252" width="11.453125" style="1" customWidth="1"/>
    <col min="12253" max="12254" width="10.54296875" style="1" customWidth="1"/>
    <col min="12255" max="12255" width="11.7265625" style="1" customWidth="1"/>
    <col min="12256" max="12256" width="10.54296875" style="1" customWidth="1"/>
    <col min="12257" max="12258" width="13.54296875" style="1" customWidth="1"/>
    <col min="12259" max="12259" width="10.54296875" style="1" customWidth="1"/>
    <col min="12260" max="12261" width="11.7265625" style="1" customWidth="1"/>
    <col min="12262" max="12263" width="10.54296875" style="1" customWidth="1"/>
    <col min="12264" max="12267" width="12.26953125" style="1" customWidth="1"/>
    <col min="12268" max="12268" width="9.26953125" style="1" customWidth="1"/>
    <col min="12269" max="12278" width="9.26953125" style="1"/>
    <col min="12279" max="12280" width="11.453125" style="1" customWidth="1"/>
    <col min="12281" max="12473" width="9.26953125" style="1"/>
    <col min="12474" max="12474" width="13" style="1" customWidth="1"/>
    <col min="12475" max="12478" width="13.7265625" style="1" customWidth="1"/>
    <col min="12479" max="12479" width="9.7265625" style="1" customWidth="1"/>
    <col min="12480" max="12485" width="6.7265625" style="1" customWidth="1"/>
    <col min="12486" max="12489" width="9.7265625" style="1" customWidth="1"/>
    <col min="12490" max="12490" width="6" style="1" customWidth="1"/>
    <col min="12491" max="12498" width="9.26953125" style="1" customWidth="1"/>
    <col min="12499" max="12499" width="10.453125" style="1" customWidth="1"/>
    <col min="12500" max="12500" width="2.26953125" style="1" customWidth="1"/>
    <col min="12501" max="12507" width="9.26953125" style="1" customWidth="1"/>
    <col min="12508" max="12508" width="11.453125" style="1" customWidth="1"/>
    <col min="12509" max="12510" width="10.54296875" style="1" customWidth="1"/>
    <col min="12511" max="12511" width="11.7265625" style="1" customWidth="1"/>
    <col min="12512" max="12512" width="10.54296875" style="1" customWidth="1"/>
    <col min="12513" max="12514" width="13.54296875" style="1" customWidth="1"/>
    <col min="12515" max="12515" width="10.54296875" style="1" customWidth="1"/>
    <col min="12516" max="12517" width="11.7265625" style="1" customWidth="1"/>
    <col min="12518" max="12519" width="10.54296875" style="1" customWidth="1"/>
    <col min="12520" max="12523" width="12.26953125" style="1" customWidth="1"/>
    <col min="12524" max="12524" width="9.26953125" style="1" customWidth="1"/>
    <col min="12525" max="12534" width="9.26953125" style="1"/>
    <col min="12535" max="12536" width="11.453125" style="1" customWidth="1"/>
    <col min="12537" max="12729" width="9.26953125" style="1"/>
    <col min="12730" max="12730" width="13" style="1" customWidth="1"/>
    <col min="12731" max="12734" width="13.7265625" style="1" customWidth="1"/>
    <col min="12735" max="12735" width="9.7265625" style="1" customWidth="1"/>
    <col min="12736" max="12741" width="6.7265625" style="1" customWidth="1"/>
    <col min="12742" max="12745" width="9.7265625" style="1" customWidth="1"/>
    <col min="12746" max="12746" width="6" style="1" customWidth="1"/>
    <col min="12747" max="12754" width="9.26953125" style="1" customWidth="1"/>
    <col min="12755" max="12755" width="10.453125" style="1" customWidth="1"/>
    <col min="12756" max="12756" width="2.26953125" style="1" customWidth="1"/>
    <col min="12757" max="12763" width="9.26953125" style="1" customWidth="1"/>
    <col min="12764" max="12764" width="11.453125" style="1" customWidth="1"/>
    <col min="12765" max="12766" width="10.54296875" style="1" customWidth="1"/>
    <col min="12767" max="12767" width="11.7265625" style="1" customWidth="1"/>
    <col min="12768" max="12768" width="10.54296875" style="1" customWidth="1"/>
    <col min="12769" max="12770" width="13.54296875" style="1" customWidth="1"/>
    <col min="12771" max="12771" width="10.54296875" style="1" customWidth="1"/>
    <col min="12772" max="12773" width="11.7265625" style="1" customWidth="1"/>
    <col min="12774" max="12775" width="10.54296875" style="1" customWidth="1"/>
    <col min="12776" max="12779" width="12.26953125" style="1" customWidth="1"/>
    <col min="12780" max="12780" width="9.26953125" style="1" customWidth="1"/>
    <col min="12781" max="12790" width="9.26953125" style="1"/>
    <col min="12791" max="12792" width="11.453125" style="1" customWidth="1"/>
    <col min="12793" max="12985" width="9.26953125" style="1"/>
    <col min="12986" max="12986" width="13" style="1" customWidth="1"/>
    <col min="12987" max="12990" width="13.7265625" style="1" customWidth="1"/>
    <col min="12991" max="12991" width="9.7265625" style="1" customWidth="1"/>
    <col min="12992" max="12997" width="6.7265625" style="1" customWidth="1"/>
    <col min="12998" max="13001" width="9.7265625" style="1" customWidth="1"/>
    <col min="13002" max="13002" width="6" style="1" customWidth="1"/>
    <col min="13003" max="13010" width="9.26953125" style="1" customWidth="1"/>
    <col min="13011" max="13011" width="10.453125" style="1" customWidth="1"/>
    <col min="13012" max="13012" width="2.26953125" style="1" customWidth="1"/>
    <col min="13013" max="13019" width="9.26953125" style="1" customWidth="1"/>
    <col min="13020" max="13020" width="11.453125" style="1" customWidth="1"/>
    <col min="13021" max="13022" width="10.54296875" style="1" customWidth="1"/>
    <col min="13023" max="13023" width="11.7265625" style="1" customWidth="1"/>
    <col min="13024" max="13024" width="10.54296875" style="1" customWidth="1"/>
    <col min="13025" max="13026" width="13.54296875" style="1" customWidth="1"/>
    <col min="13027" max="13027" width="10.54296875" style="1" customWidth="1"/>
    <col min="13028" max="13029" width="11.7265625" style="1" customWidth="1"/>
    <col min="13030" max="13031" width="10.54296875" style="1" customWidth="1"/>
    <col min="13032" max="13035" width="12.26953125" style="1" customWidth="1"/>
    <col min="13036" max="13036" width="9.26953125" style="1" customWidth="1"/>
    <col min="13037" max="13046" width="9.26953125" style="1"/>
    <col min="13047" max="13048" width="11.453125" style="1" customWidth="1"/>
    <col min="13049" max="13241" width="9.26953125" style="1"/>
    <col min="13242" max="13242" width="13" style="1" customWidth="1"/>
    <col min="13243" max="13246" width="13.7265625" style="1" customWidth="1"/>
    <col min="13247" max="13247" width="9.7265625" style="1" customWidth="1"/>
    <col min="13248" max="13253" width="6.7265625" style="1" customWidth="1"/>
    <col min="13254" max="13257" width="9.7265625" style="1" customWidth="1"/>
    <col min="13258" max="13258" width="6" style="1" customWidth="1"/>
    <col min="13259" max="13266" width="9.26953125" style="1" customWidth="1"/>
    <col min="13267" max="13267" width="10.453125" style="1" customWidth="1"/>
    <col min="13268" max="13268" width="2.26953125" style="1" customWidth="1"/>
    <col min="13269" max="13275" width="9.26953125" style="1" customWidth="1"/>
    <col min="13276" max="13276" width="11.453125" style="1" customWidth="1"/>
    <col min="13277" max="13278" width="10.54296875" style="1" customWidth="1"/>
    <col min="13279" max="13279" width="11.7265625" style="1" customWidth="1"/>
    <col min="13280" max="13280" width="10.54296875" style="1" customWidth="1"/>
    <col min="13281" max="13282" width="13.54296875" style="1" customWidth="1"/>
    <col min="13283" max="13283" width="10.54296875" style="1" customWidth="1"/>
    <col min="13284" max="13285" width="11.7265625" style="1" customWidth="1"/>
    <col min="13286" max="13287" width="10.54296875" style="1" customWidth="1"/>
    <col min="13288" max="13291" width="12.26953125" style="1" customWidth="1"/>
    <col min="13292" max="13292" width="9.26953125" style="1" customWidth="1"/>
    <col min="13293" max="13302" width="9.26953125" style="1"/>
    <col min="13303" max="13304" width="11.453125" style="1" customWidth="1"/>
    <col min="13305" max="13497" width="9.26953125" style="1"/>
    <col min="13498" max="13498" width="13" style="1" customWidth="1"/>
    <col min="13499" max="13502" width="13.7265625" style="1" customWidth="1"/>
    <col min="13503" max="13503" width="9.7265625" style="1" customWidth="1"/>
    <col min="13504" max="13509" width="6.7265625" style="1" customWidth="1"/>
    <col min="13510" max="13513" width="9.7265625" style="1" customWidth="1"/>
    <col min="13514" max="13514" width="6" style="1" customWidth="1"/>
    <col min="13515" max="13522" width="9.26953125" style="1" customWidth="1"/>
    <col min="13523" max="13523" width="10.453125" style="1" customWidth="1"/>
    <col min="13524" max="13524" width="2.26953125" style="1" customWidth="1"/>
    <col min="13525" max="13531" width="9.26953125" style="1" customWidth="1"/>
    <col min="13532" max="13532" width="11.453125" style="1" customWidth="1"/>
    <col min="13533" max="13534" width="10.54296875" style="1" customWidth="1"/>
    <col min="13535" max="13535" width="11.7265625" style="1" customWidth="1"/>
    <col min="13536" max="13536" width="10.54296875" style="1" customWidth="1"/>
    <col min="13537" max="13538" width="13.54296875" style="1" customWidth="1"/>
    <col min="13539" max="13539" width="10.54296875" style="1" customWidth="1"/>
    <col min="13540" max="13541" width="11.7265625" style="1" customWidth="1"/>
    <col min="13542" max="13543" width="10.54296875" style="1" customWidth="1"/>
    <col min="13544" max="13547" width="12.26953125" style="1" customWidth="1"/>
    <col min="13548" max="13548" width="9.26953125" style="1" customWidth="1"/>
    <col min="13549" max="13558" width="9.26953125" style="1"/>
    <col min="13559" max="13560" width="11.453125" style="1" customWidth="1"/>
    <col min="13561" max="13753" width="9.26953125" style="1"/>
    <col min="13754" max="13754" width="13" style="1" customWidth="1"/>
    <col min="13755" max="13758" width="13.7265625" style="1" customWidth="1"/>
    <col min="13759" max="13759" width="9.7265625" style="1" customWidth="1"/>
    <col min="13760" max="13765" width="6.7265625" style="1" customWidth="1"/>
    <col min="13766" max="13769" width="9.7265625" style="1" customWidth="1"/>
    <col min="13770" max="13770" width="6" style="1" customWidth="1"/>
    <col min="13771" max="13778" width="9.26953125" style="1" customWidth="1"/>
    <col min="13779" max="13779" width="10.453125" style="1" customWidth="1"/>
    <col min="13780" max="13780" width="2.26953125" style="1" customWidth="1"/>
    <col min="13781" max="13787" width="9.26953125" style="1" customWidth="1"/>
    <col min="13788" max="13788" width="11.453125" style="1" customWidth="1"/>
    <col min="13789" max="13790" width="10.54296875" style="1" customWidth="1"/>
    <col min="13791" max="13791" width="11.7265625" style="1" customWidth="1"/>
    <col min="13792" max="13792" width="10.54296875" style="1" customWidth="1"/>
    <col min="13793" max="13794" width="13.54296875" style="1" customWidth="1"/>
    <col min="13795" max="13795" width="10.54296875" style="1" customWidth="1"/>
    <col min="13796" max="13797" width="11.7265625" style="1" customWidth="1"/>
    <col min="13798" max="13799" width="10.54296875" style="1" customWidth="1"/>
    <col min="13800" max="13803" width="12.26953125" style="1" customWidth="1"/>
    <col min="13804" max="13804" width="9.26953125" style="1" customWidth="1"/>
    <col min="13805" max="13814" width="9.26953125" style="1"/>
    <col min="13815" max="13816" width="11.453125" style="1" customWidth="1"/>
    <col min="13817" max="14009" width="9.26953125" style="1"/>
    <col min="14010" max="14010" width="13" style="1" customWidth="1"/>
    <col min="14011" max="14014" width="13.7265625" style="1" customWidth="1"/>
    <col min="14015" max="14015" width="9.7265625" style="1" customWidth="1"/>
    <col min="14016" max="14021" width="6.7265625" style="1" customWidth="1"/>
    <col min="14022" max="14025" width="9.7265625" style="1" customWidth="1"/>
    <col min="14026" max="14026" width="6" style="1" customWidth="1"/>
    <col min="14027" max="14034" width="9.26953125" style="1" customWidth="1"/>
    <col min="14035" max="14035" width="10.453125" style="1" customWidth="1"/>
    <col min="14036" max="14036" width="2.26953125" style="1" customWidth="1"/>
    <col min="14037" max="14043" width="9.26953125" style="1" customWidth="1"/>
    <col min="14044" max="14044" width="11.453125" style="1" customWidth="1"/>
    <col min="14045" max="14046" width="10.54296875" style="1" customWidth="1"/>
    <col min="14047" max="14047" width="11.7265625" style="1" customWidth="1"/>
    <col min="14048" max="14048" width="10.54296875" style="1" customWidth="1"/>
    <col min="14049" max="14050" width="13.54296875" style="1" customWidth="1"/>
    <col min="14051" max="14051" width="10.54296875" style="1" customWidth="1"/>
    <col min="14052" max="14053" width="11.7265625" style="1" customWidth="1"/>
    <col min="14054" max="14055" width="10.54296875" style="1" customWidth="1"/>
    <col min="14056" max="14059" width="12.26953125" style="1" customWidth="1"/>
    <col min="14060" max="14060" width="9.26953125" style="1" customWidth="1"/>
    <col min="14061" max="14070" width="9.26953125" style="1"/>
    <col min="14071" max="14072" width="11.453125" style="1" customWidth="1"/>
    <col min="14073" max="14265" width="9.26953125" style="1"/>
    <col min="14266" max="14266" width="13" style="1" customWidth="1"/>
    <col min="14267" max="14270" width="13.7265625" style="1" customWidth="1"/>
    <col min="14271" max="14271" width="9.7265625" style="1" customWidth="1"/>
    <col min="14272" max="14277" width="6.7265625" style="1" customWidth="1"/>
    <col min="14278" max="14281" width="9.7265625" style="1" customWidth="1"/>
    <col min="14282" max="14282" width="6" style="1" customWidth="1"/>
    <col min="14283" max="14290" width="9.26953125" style="1" customWidth="1"/>
    <col min="14291" max="14291" width="10.453125" style="1" customWidth="1"/>
    <col min="14292" max="14292" width="2.26953125" style="1" customWidth="1"/>
    <col min="14293" max="14299" width="9.26953125" style="1" customWidth="1"/>
    <col min="14300" max="14300" width="11.453125" style="1" customWidth="1"/>
    <col min="14301" max="14302" width="10.54296875" style="1" customWidth="1"/>
    <col min="14303" max="14303" width="11.7265625" style="1" customWidth="1"/>
    <col min="14304" max="14304" width="10.54296875" style="1" customWidth="1"/>
    <col min="14305" max="14306" width="13.54296875" style="1" customWidth="1"/>
    <col min="14307" max="14307" width="10.54296875" style="1" customWidth="1"/>
    <col min="14308" max="14309" width="11.7265625" style="1" customWidth="1"/>
    <col min="14310" max="14311" width="10.54296875" style="1" customWidth="1"/>
    <col min="14312" max="14315" width="12.26953125" style="1" customWidth="1"/>
    <col min="14316" max="14316" width="9.26953125" style="1" customWidth="1"/>
    <col min="14317" max="14326" width="9.26953125" style="1"/>
    <col min="14327" max="14328" width="11.453125" style="1" customWidth="1"/>
    <col min="14329" max="14521" width="9.26953125" style="1"/>
    <col min="14522" max="14522" width="13" style="1" customWidth="1"/>
    <col min="14523" max="14526" width="13.7265625" style="1" customWidth="1"/>
    <col min="14527" max="14527" width="9.7265625" style="1" customWidth="1"/>
    <col min="14528" max="14533" width="6.7265625" style="1" customWidth="1"/>
    <col min="14534" max="14537" width="9.7265625" style="1" customWidth="1"/>
    <col min="14538" max="14538" width="6" style="1" customWidth="1"/>
    <col min="14539" max="14546" width="9.26953125" style="1" customWidth="1"/>
    <col min="14547" max="14547" width="10.453125" style="1" customWidth="1"/>
    <col min="14548" max="14548" width="2.26953125" style="1" customWidth="1"/>
    <col min="14549" max="14555" width="9.26953125" style="1" customWidth="1"/>
    <col min="14556" max="14556" width="11.453125" style="1" customWidth="1"/>
    <col min="14557" max="14558" width="10.54296875" style="1" customWidth="1"/>
    <col min="14559" max="14559" width="11.7265625" style="1" customWidth="1"/>
    <col min="14560" max="14560" width="10.54296875" style="1" customWidth="1"/>
    <col min="14561" max="14562" width="13.54296875" style="1" customWidth="1"/>
    <col min="14563" max="14563" width="10.54296875" style="1" customWidth="1"/>
    <col min="14564" max="14565" width="11.7265625" style="1" customWidth="1"/>
    <col min="14566" max="14567" width="10.54296875" style="1" customWidth="1"/>
    <col min="14568" max="14571" width="12.26953125" style="1" customWidth="1"/>
    <col min="14572" max="14572" width="9.26953125" style="1" customWidth="1"/>
    <col min="14573" max="14582" width="9.26953125" style="1"/>
    <col min="14583" max="14584" width="11.453125" style="1" customWidth="1"/>
    <col min="14585" max="14777" width="9.26953125" style="1"/>
    <col min="14778" max="14778" width="13" style="1" customWidth="1"/>
    <col min="14779" max="14782" width="13.7265625" style="1" customWidth="1"/>
    <col min="14783" max="14783" width="9.7265625" style="1" customWidth="1"/>
    <col min="14784" max="14789" width="6.7265625" style="1" customWidth="1"/>
    <col min="14790" max="14793" width="9.7265625" style="1" customWidth="1"/>
    <col min="14794" max="14794" width="6" style="1" customWidth="1"/>
    <col min="14795" max="14802" width="9.26953125" style="1" customWidth="1"/>
    <col min="14803" max="14803" width="10.453125" style="1" customWidth="1"/>
    <col min="14804" max="14804" width="2.26953125" style="1" customWidth="1"/>
    <col min="14805" max="14811" width="9.26953125" style="1" customWidth="1"/>
    <col min="14812" max="14812" width="11.453125" style="1" customWidth="1"/>
    <col min="14813" max="14814" width="10.54296875" style="1" customWidth="1"/>
    <col min="14815" max="14815" width="11.7265625" style="1" customWidth="1"/>
    <col min="14816" max="14816" width="10.54296875" style="1" customWidth="1"/>
    <col min="14817" max="14818" width="13.54296875" style="1" customWidth="1"/>
    <col min="14819" max="14819" width="10.54296875" style="1" customWidth="1"/>
    <col min="14820" max="14821" width="11.7265625" style="1" customWidth="1"/>
    <col min="14822" max="14823" width="10.54296875" style="1" customWidth="1"/>
    <col min="14824" max="14827" width="12.26953125" style="1" customWidth="1"/>
    <col min="14828" max="14828" width="9.26953125" style="1" customWidth="1"/>
    <col min="14829" max="14838" width="9.26953125" style="1"/>
    <col min="14839" max="14840" width="11.453125" style="1" customWidth="1"/>
    <col min="14841" max="15033" width="9.26953125" style="1"/>
    <col min="15034" max="15034" width="13" style="1" customWidth="1"/>
    <col min="15035" max="15038" width="13.7265625" style="1" customWidth="1"/>
    <col min="15039" max="15039" width="9.7265625" style="1" customWidth="1"/>
    <col min="15040" max="15045" width="6.7265625" style="1" customWidth="1"/>
    <col min="15046" max="15049" width="9.7265625" style="1" customWidth="1"/>
    <col min="15050" max="15050" width="6" style="1" customWidth="1"/>
    <col min="15051" max="15058" width="9.26953125" style="1" customWidth="1"/>
    <col min="15059" max="15059" width="10.453125" style="1" customWidth="1"/>
    <col min="15060" max="15060" width="2.26953125" style="1" customWidth="1"/>
    <col min="15061" max="15067" width="9.26953125" style="1" customWidth="1"/>
    <col min="15068" max="15068" width="11.453125" style="1" customWidth="1"/>
    <col min="15069" max="15070" width="10.54296875" style="1" customWidth="1"/>
    <col min="15071" max="15071" width="11.7265625" style="1" customWidth="1"/>
    <col min="15072" max="15072" width="10.54296875" style="1" customWidth="1"/>
    <col min="15073" max="15074" width="13.54296875" style="1" customWidth="1"/>
    <col min="15075" max="15075" width="10.54296875" style="1" customWidth="1"/>
    <col min="15076" max="15077" width="11.7265625" style="1" customWidth="1"/>
    <col min="15078" max="15079" width="10.54296875" style="1" customWidth="1"/>
    <col min="15080" max="15083" width="12.26953125" style="1" customWidth="1"/>
    <col min="15084" max="15084" width="9.26953125" style="1" customWidth="1"/>
    <col min="15085" max="15094" width="9.26953125" style="1"/>
    <col min="15095" max="15096" width="11.453125" style="1" customWidth="1"/>
    <col min="15097" max="15289" width="9.26953125" style="1"/>
    <col min="15290" max="15290" width="13" style="1" customWidth="1"/>
    <col min="15291" max="15294" width="13.7265625" style="1" customWidth="1"/>
    <col min="15295" max="15295" width="9.7265625" style="1" customWidth="1"/>
    <col min="15296" max="15301" width="6.7265625" style="1" customWidth="1"/>
    <col min="15302" max="15305" width="9.7265625" style="1" customWidth="1"/>
    <col min="15306" max="15306" width="6" style="1" customWidth="1"/>
    <col min="15307" max="15314" width="9.26953125" style="1" customWidth="1"/>
    <col min="15315" max="15315" width="10.453125" style="1" customWidth="1"/>
    <col min="15316" max="15316" width="2.26953125" style="1" customWidth="1"/>
    <col min="15317" max="15323" width="9.26953125" style="1" customWidth="1"/>
    <col min="15324" max="15324" width="11.453125" style="1" customWidth="1"/>
    <col min="15325" max="15326" width="10.54296875" style="1" customWidth="1"/>
    <col min="15327" max="15327" width="11.7265625" style="1" customWidth="1"/>
    <col min="15328" max="15328" width="10.54296875" style="1" customWidth="1"/>
    <col min="15329" max="15330" width="13.54296875" style="1" customWidth="1"/>
    <col min="15331" max="15331" width="10.54296875" style="1" customWidth="1"/>
    <col min="15332" max="15333" width="11.7265625" style="1" customWidth="1"/>
    <col min="15334" max="15335" width="10.54296875" style="1" customWidth="1"/>
    <col min="15336" max="15339" width="12.26953125" style="1" customWidth="1"/>
    <col min="15340" max="15340" width="9.26953125" style="1" customWidth="1"/>
    <col min="15341" max="15350" width="9.26953125" style="1"/>
    <col min="15351" max="15352" width="11.453125" style="1" customWidth="1"/>
    <col min="15353" max="15545" width="9.26953125" style="1"/>
    <col min="15546" max="15546" width="13" style="1" customWidth="1"/>
    <col min="15547" max="15550" width="13.7265625" style="1" customWidth="1"/>
    <col min="15551" max="15551" width="9.7265625" style="1" customWidth="1"/>
    <col min="15552" max="15557" width="6.7265625" style="1" customWidth="1"/>
    <col min="15558" max="15561" width="9.7265625" style="1" customWidth="1"/>
    <col min="15562" max="15562" width="6" style="1" customWidth="1"/>
    <col min="15563" max="15570" width="9.26953125" style="1" customWidth="1"/>
    <col min="15571" max="15571" width="10.453125" style="1" customWidth="1"/>
    <col min="15572" max="15572" width="2.26953125" style="1" customWidth="1"/>
    <col min="15573" max="15579" width="9.26953125" style="1" customWidth="1"/>
    <col min="15580" max="15580" width="11.453125" style="1" customWidth="1"/>
    <col min="15581" max="15582" width="10.54296875" style="1" customWidth="1"/>
    <col min="15583" max="15583" width="11.7265625" style="1" customWidth="1"/>
    <col min="15584" max="15584" width="10.54296875" style="1" customWidth="1"/>
    <col min="15585" max="15586" width="13.54296875" style="1" customWidth="1"/>
    <col min="15587" max="15587" width="10.54296875" style="1" customWidth="1"/>
    <col min="15588" max="15589" width="11.7265625" style="1" customWidth="1"/>
    <col min="15590" max="15591" width="10.54296875" style="1" customWidth="1"/>
    <col min="15592" max="15595" width="12.26953125" style="1" customWidth="1"/>
    <col min="15596" max="15596" width="9.26953125" style="1" customWidth="1"/>
    <col min="15597" max="15606" width="9.26953125" style="1"/>
    <col min="15607" max="15608" width="11.453125" style="1" customWidth="1"/>
    <col min="15609" max="15801" width="9.26953125" style="1"/>
    <col min="15802" max="15802" width="13" style="1" customWidth="1"/>
    <col min="15803" max="15806" width="13.7265625" style="1" customWidth="1"/>
    <col min="15807" max="15807" width="9.7265625" style="1" customWidth="1"/>
    <col min="15808" max="15813" width="6.7265625" style="1" customWidth="1"/>
    <col min="15814" max="15817" width="9.7265625" style="1" customWidth="1"/>
    <col min="15818" max="15818" width="6" style="1" customWidth="1"/>
    <col min="15819" max="15826" width="9.26953125" style="1" customWidth="1"/>
    <col min="15827" max="15827" width="10.453125" style="1" customWidth="1"/>
    <col min="15828" max="15828" width="2.26953125" style="1" customWidth="1"/>
    <col min="15829" max="15835" width="9.26953125" style="1" customWidth="1"/>
    <col min="15836" max="15836" width="11.453125" style="1" customWidth="1"/>
    <col min="15837" max="15838" width="10.54296875" style="1" customWidth="1"/>
    <col min="15839" max="15839" width="11.7265625" style="1" customWidth="1"/>
    <col min="15840" max="15840" width="10.54296875" style="1" customWidth="1"/>
    <col min="15841" max="15842" width="13.54296875" style="1" customWidth="1"/>
    <col min="15843" max="15843" width="10.54296875" style="1" customWidth="1"/>
    <col min="15844" max="15845" width="11.7265625" style="1" customWidth="1"/>
    <col min="15846" max="15847" width="10.54296875" style="1" customWidth="1"/>
    <col min="15848" max="15851" width="12.26953125" style="1" customWidth="1"/>
    <col min="15852" max="15852" width="9.26953125" style="1" customWidth="1"/>
    <col min="15853" max="15862" width="9.26953125" style="1"/>
    <col min="15863" max="15864" width="11.453125" style="1" customWidth="1"/>
    <col min="15865" max="16057" width="9.26953125" style="1"/>
    <col min="16058" max="16058" width="13" style="1" customWidth="1"/>
    <col min="16059" max="16062" width="13.7265625" style="1" customWidth="1"/>
    <col min="16063" max="16063" width="9.7265625" style="1" customWidth="1"/>
    <col min="16064" max="16069" width="6.7265625" style="1" customWidth="1"/>
    <col min="16070" max="16073" width="9.7265625" style="1" customWidth="1"/>
    <col min="16074" max="16074" width="6" style="1" customWidth="1"/>
    <col min="16075" max="16082" width="9.26953125" style="1" customWidth="1"/>
    <col min="16083" max="16083" width="10.453125" style="1" customWidth="1"/>
    <col min="16084" max="16084" width="2.26953125" style="1" customWidth="1"/>
    <col min="16085" max="16091" width="9.26953125" style="1" customWidth="1"/>
    <col min="16092" max="16092" width="11.453125" style="1" customWidth="1"/>
    <col min="16093" max="16094" width="10.54296875" style="1" customWidth="1"/>
    <col min="16095" max="16095" width="11.7265625" style="1" customWidth="1"/>
    <col min="16096" max="16096" width="10.54296875" style="1" customWidth="1"/>
    <col min="16097" max="16098" width="13.54296875" style="1" customWidth="1"/>
    <col min="16099" max="16099" width="10.54296875" style="1" customWidth="1"/>
    <col min="16100" max="16101" width="11.7265625" style="1" customWidth="1"/>
    <col min="16102" max="16103" width="10.54296875" style="1" customWidth="1"/>
    <col min="16104" max="16107" width="12.26953125" style="1" customWidth="1"/>
    <col min="16108" max="16108" width="9.26953125" style="1" customWidth="1"/>
    <col min="16109" max="16118" width="9.26953125" style="1"/>
    <col min="16119" max="16120" width="11.453125" style="1" customWidth="1"/>
    <col min="16121" max="16384" width="9.26953125" style="1"/>
  </cols>
  <sheetData>
    <row r="1" spans="1:8" ht="61.5" customHeight="1" thickTop="1" thickBot="1">
      <c r="A1" s="124" t="s">
        <v>132</v>
      </c>
      <c r="B1" s="88" t="s">
        <v>523</v>
      </c>
      <c r="C1" s="585"/>
      <c r="D1" s="554"/>
      <c r="F1" s="429" t="s">
        <v>141</v>
      </c>
      <c r="G1" s="430"/>
      <c r="H1" s="516"/>
    </row>
    <row r="2" spans="1:8" ht="41.25" customHeight="1" thickTop="1" thickBot="1">
      <c r="B2" s="429" t="s">
        <v>134</v>
      </c>
      <c r="C2" s="430"/>
      <c r="D2" s="586"/>
      <c r="F2" s="441" t="s">
        <v>37</v>
      </c>
      <c r="G2" s="442"/>
      <c r="H2" s="516"/>
    </row>
    <row r="3" spans="1:8" ht="24.75" customHeight="1" thickTop="1" thickBot="1">
      <c r="B3" s="154"/>
      <c r="C3" s="154"/>
      <c r="D3" s="154"/>
      <c r="F3" s="538"/>
      <c r="G3" s="538"/>
      <c r="H3" s="538"/>
    </row>
    <row r="4" spans="1:8" ht="33.75" customHeight="1" thickTop="1" thickBot="1">
      <c r="B4" s="576" t="s">
        <v>605</v>
      </c>
      <c r="C4" s="577" t="s">
        <v>595</v>
      </c>
      <c r="D4" s="578" t="s">
        <v>36</v>
      </c>
      <c r="E4" s="153"/>
      <c r="F4" s="587" t="s">
        <v>605</v>
      </c>
      <c r="G4" s="588" t="s">
        <v>595</v>
      </c>
      <c r="H4" s="578" t="s">
        <v>36</v>
      </c>
    </row>
    <row r="5" spans="1:8" s="163" customFormat="1" ht="43.5" customHeight="1" thickTop="1" thickBot="1">
      <c r="A5" s="59"/>
      <c r="B5" s="589" t="s">
        <v>604</v>
      </c>
      <c r="C5" s="590" t="s">
        <v>596</v>
      </c>
      <c r="D5" s="69" t="s">
        <v>543</v>
      </c>
      <c r="F5" s="589" t="s">
        <v>878</v>
      </c>
      <c r="G5" s="590" t="s">
        <v>1383</v>
      </c>
      <c r="H5" s="69" t="s">
        <v>543</v>
      </c>
    </row>
    <row r="6" spans="1:8" ht="14.25" customHeight="1" thickTop="1">
      <c r="A6" s="37">
        <v>1954</v>
      </c>
      <c r="B6" s="334"/>
      <c r="C6" s="335"/>
      <c r="D6" s="336"/>
      <c r="F6" s="24"/>
      <c r="G6" s="9"/>
      <c r="H6" s="23"/>
    </row>
    <row r="7" spans="1:8" ht="14.25" customHeight="1">
      <c r="A7" s="37">
        <v>1955</v>
      </c>
      <c r="B7" s="24"/>
      <c r="C7" s="9"/>
      <c r="D7" s="23"/>
      <c r="F7" s="24"/>
      <c r="G7" s="9"/>
      <c r="H7" s="23"/>
    </row>
    <row r="8" spans="1:8" ht="14.25" customHeight="1">
      <c r="A8" s="37">
        <v>1956</v>
      </c>
      <c r="B8" s="24"/>
      <c r="C8" s="9"/>
      <c r="D8" s="23"/>
      <c r="F8" s="24"/>
      <c r="G8" s="9"/>
      <c r="H8" s="23"/>
    </row>
    <row r="9" spans="1:8" ht="14.25" customHeight="1">
      <c r="A9" s="37">
        <v>1957</v>
      </c>
      <c r="B9" s="24"/>
      <c r="C9" s="9"/>
      <c r="D9" s="23"/>
      <c r="F9" s="24"/>
      <c r="G9" s="9"/>
      <c r="H9" s="23"/>
    </row>
    <row r="10" spans="1:8" ht="14.25" customHeight="1">
      <c r="A10" s="37">
        <v>1958</v>
      </c>
      <c r="B10" s="24"/>
      <c r="C10" s="9"/>
      <c r="D10" s="23"/>
      <c r="F10" s="24"/>
      <c r="G10" s="9"/>
      <c r="H10" s="23"/>
    </row>
    <row r="11" spans="1:8" ht="14.25" customHeight="1">
      <c r="A11" s="37">
        <v>1959</v>
      </c>
      <c r="B11" s="24"/>
      <c r="C11" s="9"/>
      <c r="D11" s="23"/>
      <c r="F11" s="24"/>
      <c r="G11" s="9"/>
      <c r="H11" s="23"/>
    </row>
    <row r="12" spans="1:8" ht="14.25" customHeight="1">
      <c r="A12" s="37">
        <v>1960</v>
      </c>
      <c r="B12" s="24">
        <v>553788</v>
      </c>
      <c r="C12" s="9"/>
      <c r="D12" s="23"/>
      <c r="F12" s="24"/>
      <c r="G12" s="9"/>
      <c r="H12" s="23"/>
    </row>
    <row r="13" spans="1:8" ht="14.25" customHeight="1">
      <c r="A13" s="37">
        <v>1961</v>
      </c>
      <c r="B13" s="24">
        <v>566152</v>
      </c>
      <c r="C13" s="9"/>
      <c r="D13" s="23"/>
      <c r="F13" s="24">
        <v>2.2326233143368901</v>
      </c>
      <c r="G13" s="9"/>
      <c r="H13" s="23"/>
    </row>
    <row r="14" spans="1:8" ht="14.25" customHeight="1">
      <c r="A14" s="37">
        <v>1962</v>
      </c>
      <c r="B14" s="24">
        <v>581432</v>
      </c>
      <c r="C14" s="9"/>
      <c r="D14" s="23"/>
      <c r="F14" s="24">
        <v>2.6989218443103535</v>
      </c>
      <c r="G14" s="9"/>
      <c r="H14" s="23"/>
    </row>
    <row r="15" spans="1:8" ht="14.25" customHeight="1">
      <c r="A15" s="37">
        <v>1963</v>
      </c>
      <c r="B15" s="24">
        <v>600030</v>
      </c>
      <c r="C15" s="9"/>
      <c r="D15" s="207"/>
      <c r="F15" s="24">
        <v>3.1986543568293557</v>
      </c>
      <c r="G15" s="9"/>
      <c r="H15" s="207"/>
    </row>
    <row r="16" spans="1:8" ht="14.25" customHeight="1" thickBot="1">
      <c r="A16" s="37">
        <v>1964</v>
      </c>
      <c r="B16" s="525">
        <v>622465</v>
      </c>
      <c r="C16" s="498"/>
      <c r="D16" s="526"/>
      <c r="F16" s="525">
        <v>3.7389797176807793</v>
      </c>
      <c r="G16" s="498"/>
      <c r="H16" s="526"/>
    </row>
    <row r="17" spans="1:8" ht="14.25" customHeight="1">
      <c r="A17" s="37">
        <v>1965</v>
      </c>
      <c r="B17" s="24">
        <v>650993</v>
      </c>
      <c r="C17" s="9"/>
      <c r="D17" s="207">
        <v>83.780042098311384</v>
      </c>
      <c r="F17" s="24">
        <v>4.583068927570233</v>
      </c>
      <c r="G17" s="9"/>
      <c r="H17" s="207"/>
    </row>
    <row r="18" spans="1:8" ht="14.25" customHeight="1">
      <c r="A18" s="37">
        <v>1966</v>
      </c>
      <c r="B18" s="24">
        <v>684722</v>
      </c>
      <c r="C18" s="9"/>
      <c r="D18" s="207">
        <v>83.278365199519101</v>
      </c>
      <c r="F18" s="24">
        <v>5.1811617021995549</v>
      </c>
      <c r="G18" s="9"/>
      <c r="H18" s="207">
        <v>-0.59880239520958556</v>
      </c>
    </row>
    <row r="19" spans="1:8" ht="14.25" customHeight="1">
      <c r="A19" s="37">
        <v>1967</v>
      </c>
      <c r="B19" s="24">
        <v>721947</v>
      </c>
      <c r="C19" s="9"/>
      <c r="D19" s="207">
        <v>80.268303806765388</v>
      </c>
      <c r="F19" s="24">
        <v>5.4365129205721452</v>
      </c>
      <c r="G19" s="9"/>
      <c r="H19" s="207">
        <v>-3.6144578313253128</v>
      </c>
    </row>
    <row r="20" spans="1:8" ht="14.25" customHeight="1">
      <c r="A20" s="37">
        <v>1968</v>
      </c>
      <c r="B20" s="24">
        <v>761812</v>
      </c>
      <c r="C20" s="9"/>
      <c r="D20" s="207">
        <v>80.769980705557671</v>
      </c>
      <c r="F20" s="24">
        <v>5.5218734893281551</v>
      </c>
      <c r="G20" s="9"/>
      <c r="H20" s="207">
        <v>0.62500000000000888</v>
      </c>
    </row>
    <row r="21" spans="1:8" ht="14.25" customHeight="1">
      <c r="A21" s="37">
        <v>1969</v>
      </c>
      <c r="B21" s="24">
        <v>806526</v>
      </c>
      <c r="C21" s="9"/>
      <c r="D21" s="207">
        <v>83.027526750122945</v>
      </c>
      <c r="F21" s="24">
        <v>5.869427102749758</v>
      </c>
      <c r="G21" s="9"/>
      <c r="H21" s="207">
        <v>2.7950310559006208</v>
      </c>
    </row>
    <row r="22" spans="1:8" ht="14.25" customHeight="1">
      <c r="A22" s="37">
        <v>1970</v>
      </c>
      <c r="B22" s="24">
        <v>851589</v>
      </c>
      <c r="C22" s="9"/>
      <c r="D22" s="207">
        <v>84.030880547707511</v>
      </c>
      <c r="F22" s="24">
        <v>5.587296627759053</v>
      </c>
      <c r="G22" s="9"/>
      <c r="H22" s="207">
        <v>1.2084592145015005</v>
      </c>
    </row>
    <row r="23" spans="1:8" ht="14.25" customHeight="1">
      <c r="A23" s="37">
        <v>1971</v>
      </c>
      <c r="B23" s="24">
        <v>892570</v>
      </c>
      <c r="C23" s="9"/>
      <c r="D23" s="207">
        <v>82.525849851330662</v>
      </c>
      <c r="F23" s="24">
        <v>4.8122979512417396</v>
      </c>
      <c r="G23" s="9"/>
      <c r="H23" s="207">
        <v>-1.7910447761193993</v>
      </c>
    </row>
    <row r="24" spans="1:8" ht="14.25" customHeight="1">
      <c r="A24" s="37">
        <v>1972</v>
      </c>
      <c r="B24" s="24">
        <v>943282</v>
      </c>
      <c r="C24" s="9"/>
      <c r="D24" s="207">
        <v>87.040941940461209</v>
      </c>
      <c r="F24" s="24">
        <v>5.6815711932957536</v>
      </c>
      <c r="G24" s="9"/>
      <c r="H24" s="207">
        <v>5.4711246200607855</v>
      </c>
    </row>
    <row r="25" spans="1:8" ht="14.25" customHeight="1">
      <c r="A25" s="37">
        <v>1973</v>
      </c>
      <c r="B25" s="24">
        <v>1003908</v>
      </c>
      <c r="C25" s="9"/>
      <c r="D25" s="207">
        <v>89.047649535630342</v>
      </c>
      <c r="F25" s="24">
        <v>6.4271341974086127</v>
      </c>
      <c r="G25" s="9"/>
      <c r="H25" s="207">
        <v>2.3054755043227626</v>
      </c>
    </row>
    <row r="26" spans="1:8" ht="14.25" customHeight="1">
      <c r="A26" s="37">
        <v>1974</v>
      </c>
      <c r="B26" s="24">
        <v>1069167</v>
      </c>
      <c r="C26" s="9"/>
      <c r="D26" s="207">
        <v>83.529203648915214</v>
      </c>
      <c r="F26" s="24">
        <v>6.5004960613920693</v>
      </c>
      <c r="G26" s="9"/>
      <c r="H26" s="207">
        <v>-6.1971830985915632</v>
      </c>
    </row>
    <row r="27" spans="1:8" ht="14.25" customHeight="1">
      <c r="A27" s="37">
        <v>1975</v>
      </c>
      <c r="B27" s="24">
        <v>1127717</v>
      </c>
      <c r="C27" s="9"/>
      <c r="D27" s="207">
        <v>79.766626907973077</v>
      </c>
      <c r="F27" s="24">
        <v>5.476225884263175</v>
      </c>
      <c r="G27" s="9"/>
      <c r="H27" s="207">
        <v>-4.5045045045045136</v>
      </c>
    </row>
    <row r="28" spans="1:8" ht="14.25" customHeight="1">
      <c r="A28" s="37">
        <v>1976</v>
      </c>
      <c r="B28" s="24">
        <v>1183418</v>
      </c>
      <c r="C28" s="9"/>
      <c r="D28" s="207">
        <v>81.773334503142209</v>
      </c>
      <c r="F28" s="24">
        <v>4.9392711114579324</v>
      </c>
      <c r="G28" s="9"/>
      <c r="H28" s="207">
        <v>2.515723270440251</v>
      </c>
    </row>
    <row r="29" spans="1:8" ht="14.25" customHeight="1">
      <c r="A29" s="37">
        <v>1977</v>
      </c>
      <c r="B29" s="24">
        <v>1236975</v>
      </c>
      <c r="C29" s="9"/>
      <c r="D29" s="207">
        <v>83.027526750122917</v>
      </c>
      <c r="F29" s="24">
        <v>4.5256198570581052</v>
      </c>
      <c r="G29" s="9"/>
      <c r="H29" s="207">
        <v>1.5337423312883347</v>
      </c>
    </row>
    <row r="30" spans="1:8" ht="14.25" customHeight="1">
      <c r="A30" s="37">
        <v>1978</v>
      </c>
      <c r="B30" s="24">
        <v>1287017</v>
      </c>
      <c r="C30" s="9"/>
      <c r="D30" s="207">
        <v>80.26830380676536</v>
      </c>
      <c r="F30" s="24">
        <v>4.0455142585743342</v>
      </c>
      <c r="G30" s="9"/>
      <c r="H30" s="207">
        <v>-3.3232628398791486</v>
      </c>
    </row>
    <row r="31" spans="1:8" ht="14.25" customHeight="1">
      <c r="A31" s="37">
        <v>1979</v>
      </c>
      <c r="B31" s="24">
        <v>1330666</v>
      </c>
      <c r="C31" s="9"/>
      <c r="D31" s="207">
        <v>80.017465357369232</v>
      </c>
      <c r="F31" s="24">
        <v>3.3914858933487224</v>
      </c>
      <c r="G31" s="9"/>
      <c r="H31" s="207">
        <v>-0.31249999999998224</v>
      </c>
    </row>
    <row r="32" spans="1:8" ht="14.25" customHeight="1">
      <c r="A32" s="37">
        <v>1980</v>
      </c>
      <c r="B32" s="24">
        <v>1374182</v>
      </c>
      <c r="C32" s="9">
        <v>1301213.1832496501</v>
      </c>
      <c r="D32" s="207">
        <v>79.014111559784666</v>
      </c>
      <c r="F32" s="24">
        <v>3.2702421193597786</v>
      </c>
      <c r="G32" s="9"/>
      <c r="H32" s="207">
        <v>-1.2539184952978011</v>
      </c>
    </row>
    <row r="33" spans="1:8" ht="14.25" customHeight="1">
      <c r="A33" s="37">
        <v>1981</v>
      </c>
      <c r="B33" s="24">
        <v>1413607</v>
      </c>
      <c r="C33" s="9">
        <v>1338908.9447318155</v>
      </c>
      <c r="D33" s="207">
        <v>79.014111559784666</v>
      </c>
      <c r="F33" s="24">
        <v>2.8689795092644133</v>
      </c>
      <c r="G33" s="9">
        <v>2.8969704555270592</v>
      </c>
      <c r="H33" s="207">
        <v>0</v>
      </c>
    </row>
    <row r="34" spans="1:8" ht="14.25" customHeight="1">
      <c r="A34" s="37">
        <v>1982</v>
      </c>
      <c r="B34" s="24">
        <v>1452128</v>
      </c>
      <c r="C34" s="9">
        <v>1375826.5018712946</v>
      </c>
      <c r="D34" s="207">
        <v>79.766626907973091</v>
      </c>
      <c r="F34" s="24">
        <v>2.7250148025582677</v>
      </c>
      <c r="G34" s="9">
        <v>2.7572866164452758</v>
      </c>
      <c r="H34" s="207">
        <v>0.952380952380949</v>
      </c>
    </row>
    <row r="35" spans="1:8" ht="14.25" customHeight="1">
      <c r="A35" s="37">
        <v>1983</v>
      </c>
      <c r="B35" s="24">
        <v>1487223</v>
      </c>
      <c r="C35" s="9">
        <v>1409756.0085230116</v>
      </c>
      <c r="D35" s="207">
        <v>79.014111559784666</v>
      </c>
      <c r="F35" s="24">
        <v>2.4167979682231833</v>
      </c>
      <c r="G35" s="9">
        <v>2.4661181192227932</v>
      </c>
      <c r="H35" s="207">
        <v>-0.94339622641509413</v>
      </c>
    </row>
    <row r="36" spans="1:8" ht="14.25" customHeight="1">
      <c r="A36" s="37">
        <v>1984</v>
      </c>
      <c r="B36" s="24">
        <v>1514857</v>
      </c>
      <c r="C36" s="9">
        <v>1437386.8041892559</v>
      </c>
      <c r="D36" s="240">
        <v>78.763273110388511</v>
      </c>
      <c r="F36" s="24">
        <v>1.858093910597125</v>
      </c>
      <c r="G36" s="9">
        <v>1.9599700585914093</v>
      </c>
      <c r="H36" s="207">
        <v>-0.31746031746033854</v>
      </c>
    </row>
    <row r="37" spans="1:8" ht="14.25" customHeight="1">
      <c r="A37" s="37">
        <v>1985</v>
      </c>
      <c r="B37" s="24">
        <v>1545994</v>
      </c>
      <c r="C37" s="9">
        <v>1469730.826960179</v>
      </c>
      <c r="D37" s="207">
        <v>78.010757762200086</v>
      </c>
      <c r="F37" s="24">
        <v>2.0554415367258994</v>
      </c>
      <c r="G37" s="9">
        <v>2.2501961668673021</v>
      </c>
      <c r="H37" s="207">
        <v>-0.95541401273885329</v>
      </c>
    </row>
    <row r="38" spans="1:8" ht="14.25" customHeight="1">
      <c r="A38" s="37">
        <v>1986</v>
      </c>
      <c r="B38" s="24">
        <v>1586052</v>
      </c>
      <c r="C38" s="9">
        <v>1510280.0590193882</v>
      </c>
      <c r="D38" s="207">
        <v>79.014111559784652</v>
      </c>
      <c r="F38" s="24">
        <v>2.5910837946330867</v>
      </c>
      <c r="G38" s="9">
        <v>2.7589563555032948</v>
      </c>
      <c r="H38" s="207">
        <v>1.2861736334405238</v>
      </c>
    </row>
    <row r="39" spans="1:8" ht="14.25" customHeight="1">
      <c r="A39" s="37">
        <v>1987</v>
      </c>
      <c r="B39" s="24">
        <v>1636819</v>
      </c>
      <c r="C39" s="9">
        <v>1561838.1933963392</v>
      </c>
      <c r="D39" s="207">
        <v>78.261596211596228</v>
      </c>
      <c r="F39" s="24">
        <v>3.2008408299349478</v>
      </c>
      <c r="G39" s="9">
        <v>3.4138128269022738</v>
      </c>
      <c r="H39" s="207">
        <v>-0.952380952380949</v>
      </c>
    </row>
    <row r="40" spans="1:8" ht="14.25" customHeight="1">
      <c r="A40" s="37">
        <v>1988</v>
      </c>
      <c r="B40" s="24">
        <v>1700557</v>
      </c>
      <c r="C40" s="9">
        <v>1626055.8981351636</v>
      </c>
      <c r="D40" s="207">
        <v>79.143204150896452</v>
      </c>
      <c r="F40" s="24">
        <v>3.8940163817746454</v>
      </c>
      <c r="G40" s="9">
        <v>4.1116746286744332</v>
      </c>
      <c r="H40" s="207">
        <v>1.1264885741872899</v>
      </c>
    </row>
    <row r="41" spans="1:8" ht="14.25" customHeight="1">
      <c r="A41" s="37">
        <v>1989</v>
      </c>
      <c r="B41" s="24">
        <v>1777519</v>
      </c>
      <c r="C41" s="9">
        <v>1703592.6222306523</v>
      </c>
      <c r="D41" s="207">
        <v>81.586517582671419</v>
      </c>
      <c r="F41" s="24">
        <v>4.5256936403778258</v>
      </c>
      <c r="G41" s="9">
        <v>4.7683922910898291</v>
      </c>
      <c r="H41" s="207">
        <v>3.0872056015276872</v>
      </c>
    </row>
    <row r="42" spans="1:8" ht="14.25" customHeight="1">
      <c r="A42" s="37">
        <v>1990</v>
      </c>
      <c r="B42" s="24">
        <v>1860914</v>
      </c>
      <c r="C42" s="9">
        <v>1787405.2945173909</v>
      </c>
      <c r="D42" s="240">
        <v>80.150756081525302</v>
      </c>
      <c r="F42" s="24">
        <v>4.6916516785474593</v>
      </c>
      <c r="G42" s="9">
        <v>4.9197602286511266</v>
      </c>
      <c r="H42" s="240">
        <v>-1.759802408150668</v>
      </c>
    </row>
    <row r="43" spans="1:8" ht="14.25" customHeight="1">
      <c r="A43" s="37">
        <v>1991</v>
      </c>
      <c r="B43" s="24">
        <v>1944287</v>
      </c>
      <c r="C43" s="9">
        <v>1871106.9738294629</v>
      </c>
      <c r="D43" s="240">
        <v>77.254044280967364</v>
      </c>
      <c r="F43" s="24">
        <v>4.4802177854538217</v>
      </c>
      <c r="G43" s="9">
        <v>4.6828595377229165</v>
      </c>
      <c r="H43" s="240">
        <v>-3.6140791954745288</v>
      </c>
    </row>
    <row r="44" spans="1:8" ht="14.25" customHeight="1">
      <c r="A44" s="37">
        <v>1992</v>
      </c>
      <c r="B44" s="24">
        <v>2018627</v>
      </c>
      <c r="C44" s="9">
        <v>1946139.4053159917</v>
      </c>
      <c r="D44" s="240">
        <v>74.004689304689293</v>
      </c>
      <c r="F44" s="24">
        <v>3.8235095950340581</v>
      </c>
      <c r="G44" s="9">
        <v>4.0100556801926368</v>
      </c>
      <c r="H44" s="240">
        <v>-4.2060645582002181</v>
      </c>
    </row>
    <row r="45" spans="1:8" ht="14.25" customHeight="1">
      <c r="A45" s="37">
        <v>1993</v>
      </c>
      <c r="B45" s="24">
        <v>2076913</v>
      </c>
      <c r="C45" s="9">
        <v>2005204.2458206075</v>
      </c>
      <c r="D45" s="240">
        <v>70.877499999999998</v>
      </c>
      <c r="F45" s="24">
        <v>2.8874081244330885</v>
      </c>
      <c r="G45" s="9">
        <v>3.034974798993173</v>
      </c>
      <c r="H45" s="240">
        <v>-4.2256637168141431</v>
      </c>
    </row>
    <row r="46" spans="1:8" ht="14.25" customHeight="1">
      <c r="A46" s="37">
        <v>1994</v>
      </c>
      <c r="B46" s="24">
        <v>2135668</v>
      </c>
      <c r="C46" s="9">
        <v>2063401.5886749821</v>
      </c>
      <c r="D46" s="240">
        <v>75.915000000000006</v>
      </c>
      <c r="F46" s="24">
        <v>2.8289581701303801</v>
      </c>
      <c r="G46" s="9">
        <v>2.9023149624619826</v>
      </c>
      <c r="H46" s="240">
        <v>7.1073330746711072</v>
      </c>
    </row>
    <row r="47" spans="1:8" ht="14.25" customHeight="1" thickBot="1">
      <c r="A47" s="37">
        <v>1995</v>
      </c>
      <c r="B47" s="497">
        <v>2203019</v>
      </c>
      <c r="C47" s="498">
        <v>2129184.8160335007</v>
      </c>
      <c r="D47" s="591">
        <v>78.852499999999992</v>
      </c>
      <c r="F47" s="497">
        <v>3.1536268745891105</v>
      </c>
      <c r="G47" s="498">
        <v>3.1880961863929524</v>
      </c>
      <c r="H47" s="591">
        <v>3.8694592636501213</v>
      </c>
    </row>
    <row r="48" spans="1:8" ht="14.25" customHeight="1">
      <c r="A48" s="37">
        <v>1996</v>
      </c>
      <c r="B48" s="24">
        <v>2270868</v>
      </c>
      <c r="C48" s="9">
        <v>2196036.6653632773</v>
      </c>
      <c r="D48" s="240">
        <v>77.37</v>
      </c>
      <c r="F48" s="24">
        <v>3.0798191027857635</v>
      </c>
      <c r="G48" s="9">
        <v>3.1397861203197985</v>
      </c>
      <c r="H48" s="240">
        <v>-1.8800925779144495</v>
      </c>
    </row>
    <row r="49" spans="1:8" ht="14.25" customHeight="1">
      <c r="A49" s="37">
        <v>1997</v>
      </c>
      <c r="B49" s="24">
        <v>2344102</v>
      </c>
      <c r="C49" s="9">
        <v>2268584.3506343188</v>
      </c>
      <c r="D49" s="240">
        <v>79.920000000000016</v>
      </c>
      <c r="F49" s="24">
        <v>3.2249342542146842</v>
      </c>
      <c r="G49" s="9">
        <v>3.303573497441592</v>
      </c>
      <c r="H49" s="240">
        <v>3.2958511050795058</v>
      </c>
    </row>
    <row r="50" spans="1:8" ht="14.25" customHeight="1">
      <c r="A50" s="37">
        <v>1998</v>
      </c>
      <c r="B50" s="24">
        <v>2431253</v>
      </c>
      <c r="C50" s="9">
        <v>2355351.4784073886</v>
      </c>
      <c r="D50" s="240">
        <v>81.287499999999994</v>
      </c>
      <c r="F50" s="24">
        <v>3.717884290018092</v>
      </c>
      <c r="G50" s="9">
        <v>3.8247256598066937</v>
      </c>
      <c r="H50" s="240">
        <v>1.7110860860860555</v>
      </c>
    </row>
    <row r="51" spans="1:8" ht="14.25" customHeight="1">
      <c r="A51" s="37">
        <v>1999</v>
      </c>
      <c r="B51" s="24">
        <v>2532629</v>
      </c>
      <c r="C51" s="9">
        <v>2456129.9797172942</v>
      </c>
      <c r="D51" s="240">
        <v>80.507499999999993</v>
      </c>
      <c r="F51" s="24">
        <v>4.1697017957407212</v>
      </c>
      <c r="G51" s="9">
        <v>4.2787032947646964</v>
      </c>
      <c r="H51" s="240">
        <v>-0.95955712747962663</v>
      </c>
    </row>
    <row r="52" spans="1:8" ht="14.25" customHeight="1">
      <c r="A52" s="37">
        <v>2000</v>
      </c>
      <c r="B52" s="24">
        <v>2644924</v>
      </c>
      <c r="C52" s="9">
        <v>2567830.407166779</v>
      </c>
      <c r="D52" s="240">
        <v>81.25</v>
      </c>
      <c r="F52" s="24">
        <v>4.4339301176761436</v>
      </c>
      <c r="G52" s="9">
        <v>4.5478223209645341</v>
      </c>
      <c r="H52" s="240">
        <v>0.922274322268124</v>
      </c>
    </row>
    <row r="53" spans="1:8" ht="14.25" customHeight="1">
      <c r="A53" s="37">
        <v>2001</v>
      </c>
      <c r="B53" s="24">
        <v>2761534</v>
      </c>
      <c r="C53" s="9">
        <v>2683832.2532514236</v>
      </c>
      <c r="D53" s="240">
        <v>79.837500000000006</v>
      </c>
      <c r="F53" s="24">
        <v>4.4088223328912379</v>
      </c>
      <c r="G53" s="9">
        <v>4.5175041841114094</v>
      </c>
      <c r="H53" s="240">
        <v>-1.7384615384615332</v>
      </c>
    </row>
    <row r="54" spans="1:8" ht="14.25" customHeight="1">
      <c r="A54" s="37">
        <v>2002</v>
      </c>
      <c r="B54" s="24">
        <v>2882714</v>
      </c>
      <c r="C54" s="9">
        <v>2804081.6340263272</v>
      </c>
      <c r="D54" s="240">
        <v>79.41</v>
      </c>
      <c r="F54" s="24">
        <v>4.3881407942107487</v>
      </c>
      <c r="G54" s="9">
        <v>4.4805103086909881</v>
      </c>
      <c r="H54" s="240">
        <v>-0.53546265852514319</v>
      </c>
    </row>
    <row r="55" spans="1:8" ht="14.25" customHeight="1">
      <c r="A55" s="37">
        <v>2003</v>
      </c>
      <c r="B55" s="24">
        <v>3014539</v>
      </c>
      <c r="C55" s="9">
        <v>2934568.8461863524</v>
      </c>
      <c r="D55" s="240">
        <v>79.717500000000001</v>
      </c>
      <c r="F55" s="24">
        <v>4.572947576485209</v>
      </c>
      <c r="G55" s="9">
        <v>4.6534740849417222</v>
      </c>
      <c r="H55" s="240">
        <v>0.38723082735172554</v>
      </c>
    </row>
    <row r="56" spans="1:8" ht="14.25" customHeight="1">
      <c r="A56" s="37">
        <v>2004</v>
      </c>
      <c r="B56" s="24">
        <v>3152879</v>
      </c>
      <c r="C56" s="9">
        <v>3070888.554567568</v>
      </c>
      <c r="D56" s="240">
        <v>80.570000000000007</v>
      </c>
      <c r="F56" s="24">
        <v>4.5890930586733214</v>
      </c>
      <c r="G56" s="9">
        <v>4.6453061940724627</v>
      </c>
      <c r="H56" s="207">
        <v>1.0694013234233468</v>
      </c>
    </row>
    <row r="57" spans="1:8" ht="14.25" customHeight="1">
      <c r="A57" s="37">
        <v>2005</v>
      </c>
      <c r="B57" s="24">
        <v>3304362</v>
      </c>
      <c r="C57" s="9">
        <v>3219595.5680719675</v>
      </c>
      <c r="D57" s="240">
        <v>81.057500000000005</v>
      </c>
      <c r="F57" s="24">
        <v>4.804592881617098</v>
      </c>
      <c r="G57" s="9">
        <v>4.8424750967668961</v>
      </c>
      <c r="H57" s="207">
        <v>0.60506391957304562</v>
      </c>
    </row>
    <row r="58" spans="1:8" ht="14.25" customHeight="1">
      <c r="A58" s="37">
        <v>2006</v>
      </c>
      <c r="B58" s="24">
        <v>3470988</v>
      </c>
      <c r="C58" s="9">
        <v>3382313.7215940203</v>
      </c>
      <c r="D58" s="240">
        <v>81.56</v>
      </c>
      <c r="F58" s="24">
        <v>5.0426073172370245</v>
      </c>
      <c r="G58" s="9">
        <v>5.0539935865141938</v>
      </c>
      <c r="H58" s="207">
        <v>0.61993029639453301</v>
      </c>
    </row>
    <row r="59" spans="1:8" ht="14.25" customHeight="1">
      <c r="A59" s="37">
        <v>2007</v>
      </c>
      <c r="B59" s="24">
        <v>3642992</v>
      </c>
      <c r="C59" s="9">
        <v>3550162.2757651256</v>
      </c>
      <c r="D59" s="240">
        <v>82.094999999999999</v>
      </c>
      <c r="F59" s="24">
        <v>4.9554766539094963</v>
      </c>
      <c r="G59" s="9">
        <v>4.9625365352567563</v>
      </c>
      <c r="H59" s="207">
        <v>0.65595880333495504</v>
      </c>
    </row>
    <row r="60" spans="1:8" ht="14">
      <c r="A60" s="37">
        <v>2008</v>
      </c>
      <c r="B60" s="24">
        <v>3794597</v>
      </c>
      <c r="C60" s="9">
        <v>3698046.6585443215</v>
      </c>
      <c r="D60" s="240">
        <v>80.080000000000013</v>
      </c>
      <c r="F60" s="24">
        <v>4.1615518233364179</v>
      </c>
      <c r="G60" s="9">
        <v>4.1655668471471285</v>
      </c>
      <c r="H60" s="207">
        <v>-2.4544734758511266</v>
      </c>
    </row>
    <row r="61" spans="1:8" ht="14">
      <c r="A61" s="37">
        <v>2009</v>
      </c>
      <c r="B61" s="24">
        <v>3887916</v>
      </c>
      <c r="C61" s="9">
        <v>3789538.0628521284</v>
      </c>
      <c r="D61" s="240">
        <v>71.150000000000006</v>
      </c>
      <c r="F61" s="24">
        <v>2.4592598370788865</v>
      </c>
      <c r="G61" s="9">
        <v>2.4740467807894406</v>
      </c>
      <c r="H61" s="207">
        <v>-11.151348651348659</v>
      </c>
    </row>
    <row r="62" spans="1:8" ht="14">
      <c r="A62" s="37">
        <v>2010</v>
      </c>
      <c r="B62" s="24">
        <v>3964264</v>
      </c>
      <c r="C62" s="9">
        <v>3865061.5815052926</v>
      </c>
      <c r="D62" s="240">
        <v>72.022499999999994</v>
      </c>
      <c r="F62" s="24">
        <v>1.96372555374138</v>
      </c>
      <c r="G62" s="9">
        <v>1.9929478844269211</v>
      </c>
      <c r="H62" s="207">
        <v>1.2262825017568257</v>
      </c>
    </row>
    <row r="63" spans="1:8" ht="14">
      <c r="A63" s="37">
        <v>2011</v>
      </c>
      <c r="B63" s="24">
        <v>4018565</v>
      </c>
      <c r="C63" s="9">
        <v>3920696.4005284403</v>
      </c>
      <c r="D63" s="240">
        <v>73.292500000000004</v>
      </c>
      <c r="F63" s="24">
        <v>1.3697624577979628</v>
      </c>
      <c r="G63" s="9">
        <v>1.4394290453059178</v>
      </c>
      <c r="H63" s="207">
        <v>1.7633378458120852</v>
      </c>
    </row>
    <row r="64" spans="1:8" ht="14">
      <c r="A64" s="37">
        <v>2012</v>
      </c>
      <c r="B64" s="24">
        <v>4052304</v>
      </c>
      <c r="C64" s="9">
        <v>3959067.4904763494</v>
      </c>
      <c r="D64" s="225">
        <v>72.89500000000001</v>
      </c>
      <c r="F64" s="24">
        <v>0.8395783071817986</v>
      </c>
      <c r="G64" s="9">
        <v>0.97868046969251665</v>
      </c>
      <c r="H64" s="207">
        <v>-0.5423474434628317</v>
      </c>
    </row>
    <row r="65" spans="1:8" ht="14">
      <c r="A65" s="37">
        <v>2013</v>
      </c>
      <c r="B65" s="24">
        <v>4074926</v>
      </c>
      <c r="C65" s="9">
        <v>3989178.1298865764</v>
      </c>
      <c r="D65" s="240">
        <v>72.497500000000002</v>
      </c>
      <c r="F65" s="24">
        <v>0.55825031883096621</v>
      </c>
      <c r="G65" s="9">
        <v>0.76054877777806951</v>
      </c>
      <c r="H65" s="207">
        <v>-0.54530489059607667</v>
      </c>
    </row>
    <row r="66" spans="1:8" ht="14">
      <c r="A66" s="37">
        <v>2014</v>
      </c>
      <c r="B66" s="24">
        <v>4103264</v>
      </c>
      <c r="C66" s="9">
        <v>4026255.6638807533</v>
      </c>
      <c r="D66" s="240">
        <v>75.914999999999992</v>
      </c>
      <c r="F66" s="24">
        <v>0.69542367149735274</v>
      </c>
      <c r="G66" s="9">
        <v>0.92945295464235134</v>
      </c>
      <c r="H66" s="207">
        <v>4.7139556536432092</v>
      </c>
    </row>
    <row r="67" spans="1:8" ht="14">
      <c r="A67" s="37">
        <v>2015</v>
      </c>
      <c r="B67" s="24">
        <v>4139209</v>
      </c>
      <c r="C67" s="9">
        <v>4072306.4314456042</v>
      </c>
      <c r="D67" s="240">
        <v>77.510000000000005</v>
      </c>
      <c r="F67" s="24">
        <v>0.87600992770633379</v>
      </c>
      <c r="G67" s="9">
        <v>1.1437616338666468</v>
      </c>
      <c r="H67" s="207">
        <v>2.1010340512415349</v>
      </c>
    </row>
    <row r="68" spans="1:8" ht="14">
      <c r="A68" s="37">
        <v>2016</v>
      </c>
      <c r="B68" s="24">
        <v>4175795</v>
      </c>
      <c r="C68" s="9">
        <v>4120746.6952805985</v>
      </c>
      <c r="D68" s="23">
        <v>78.492499999999993</v>
      </c>
      <c r="F68" s="24">
        <v>0.88388868501203532</v>
      </c>
      <c r="G68" s="9">
        <v>1.189504391441365</v>
      </c>
      <c r="H68" s="207">
        <v>1.2675783769835913</v>
      </c>
    </row>
    <row r="69" spans="1:8" ht="14">
      <c r="A69" s="37">
        <v>2017</v>
      </c>
      <c r="B69" s="24">
        <v>4223097</v>
      </c>
      <c r="C69" s="9">
        <v>4181524.1792717827</v>
      </c>
      <c r="D69" s="23">
        <v>78.752499999999998</v>
      </c>
      <c r="F69" s="24">
        <v>1.1327663355121587</v>
      </c>
      <c r="G69" s="9">
        <v>1.47491434163598</v>
      </c>
      <c r="H69" s="207">
        <v>0.33124183839221555</v>
      </c>
    </row>
    <row r="70" spans="1:8" ht="14">
      <c r="A70" s="37">
        <v>2018</v>
      </c>
      <c r="B70" s="24">
        <v>4281983</v>
      </c>
      <c r="C70" s="9">
        <v>4254450.0827260446</v>
      </c>
      <c r="D70" s="23">
        <v>79.522499999999994</v>
      </c>
      <c r="F70" s="24">
        <v>1.3943795276310178</v>
      </c>
      <c r="G70" s="9">
        <v>1.7440029120425082</v>
      </c>
      <c r="H70" s="207">
        <v>0.97774673819879254</v>
      </c>
    </row>
    <row r="71" spans="1:8" ht="14">
      <c r="A71" s="37">
        <v>2019</v>
      </c>
      <c r="B71" s="24">
        <v>4350004</v>
      </c>
      <c r="C71" s="9">
        <v>4336181.1355177965</v>
      </c>
      <c r="D71" s="23">
        <v>80.257500000000007</v>
      </c>
      <c r="F71" s="24">
        <v>1.5885397022827874</v>
      </c>
      <c r="G71" s="9">
        <v>1.9210720822321337</v>
      </c>
      <c r="H71" s="207">
        <v>0.92426671696690388</v>
      </c>
    </row>
    <row r="72" spans="1:8" ht="14">
      <c r="A72" s="37">
        <v>2020</v>
      </c>
      <c r="B72" s="24">
        <v>4391306</v>
      </c>
      <c r="C72" s="9">
        <v>4392168.9715256887</v>
      </c>
      <c r="D72" s="23">
        <v>74.3</v>
      </c>
      <c r="F72" s="24">
        <v>0.94947039129158473</v>
      </c>
      <c r="G72" s="9">
        <v>1.2911784415391203</v>
      </c>
      <c r="H72" s="207">
        <v>-7.4229822757997832</v>
      </c>
    </row>
    <row r="73" spans="1:8" ht="14">
      <c r="A73" s="37">
        <v>2021</v>
      </c>
      <c r="B73" s="24">
        <v>4436611</v>
      </c>
      <c r="C73" s="9">
        <v>4451973.3719577733</v>
      </c>
      <c r="D73" s="23">
        <v>77.787499999999994</v>
      </c>
      <c r="F73" s="24">
        <v>1.0316976316385063</v>
      </c>
      <c r="G73" s="9">
        <v>1.3616142917040497</v>
      </c>
      <c r="H73" s="207">
        <v>4.6938088829071356</v>
      </c>
    </row>
    <row r="74" spans="1:8" ht="14">
      <c r="A74" s="37">
        <v>2022</v>
      </c>
      <c r="B74" s="24">
        <v>4488082</v>
      </c>
      <c r="C74" s="9">
        <v>4517134.3162923092</v>
      </c>
      <c r="D74" s="23">
        <v>78.732500000000002</v>
      </c>
      <c r="F74" s="24">
        <v>1.1601422797716587</v>
      </c>
      <c r="G74" s="9">
        <v>1.4636418255547845</v>
      </c>
      <c r="H74" s="207">
        <v>1.2148481439820058</v>
      </c>
    </row>
    <row r="75" spans="1:8" ht="14">
      <c r="A75" s="37">
        <v>2023</v>
      </c>
      <c r="B75" s="24">
        <v>4538937</v>
      </c>
      <c r="C75" s="9">
        <v>4585071.5962052885</v>
      </c>
      <c r="D75" s="23">
        <v>76.872500000000002</v>
      </c>
      <c r="F75" s="24">
        <v>1.1331120955454965</v>
      </c>
      <c r="G75" s="9">
        <v>1.5039906975523154</v>
      </c>
      <c r="H75" s="207">
        <v>-2.3624297462928268</v>
      </c>
    </row>
    <row r="76" spans="1:8" ht="14">
      <c r="A76" s="37" t="s">
        <v>968</v>
      </c>
      <c r="B76" s="24">
        <v>4595016</v>
      </c>
      <c r="C76" s="9">
        <v>4657726.9776517563</v>
      </c>
      <c r="D76" s="23">
        <v>77.599999999999994</v>
      </c>
      <c r="F76" s="24">
        <v>1.2355095477200928</v>
      </c>
      <c r="G76" s="9">
        <v>1.5846073484784728</v>
      </c>
      <c r="H76" s="207">
        <v>0.94637223974762819</v>
      </c>
    </row>
  </sheetData>
  <hyperlinks>
    <hyperlink ref="A1" location="'INDICE DE CUADROS'!A1" display="Índice" xr:uid="{00000000-0004-0000-1700-000000000000}"/>
  </hyperlinks>
  <printOptions horizontalCentered="1"/>
  <pageMargins left="0.74803149606299213" right="0.74803149606299213" top="0.98425196850393704" bottom="0.98425196850393704" header="0" footer="0"/>
  <pageSetup paperSize="9" scale="77" orientation="portrait" horizontalDpi="96" verticalDpi="96" r:id="rId1"/>
  <headerFooter alignWithMargins="0">
    <oddHeader>&amp;L&amp;8
BDMACRO
Abril 2008&amp;R
&amp;8
&amp;"Arial,Cursiva"Base de Datos Macroeconómicos de la Economía Española&amp;"Arial,Normal"
Ministerio de Economía y Hacienda y FEDEA</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9">
    <tabColor rgb="FFFF0000"/>
    <pageSetUpPr fitToPage="1"/>
  </sheetPr>
  <dimension ref="A1:J76"/>
  <sheetViews>
    <sheetView showGridLines="0" zoomScale="55" zoomScaleNormal="55" workbookViewId="0">
      <pane xSplit="1" ySplit="5" topLeftCell="B42" activePane="bottomRight" state="frozen"/>
      <selection activeCell="A76" sqref="A76:XFD76"/>
      <selection pane="topRight" activeCell="A76" sqref="A76:XFD76"/>
      <selection pane="bottomLeft" activeCell="A76" sqref="A76:XFD76"/>
      <selection pane="bottomRight" activeCell="F85" sqref="F85"/>
    </sheetView>
  </sheetViews>
  <sheetFormatPr baseColWidth="10" defaultColWidth="11.453125" defaultRowHeight="12.5"/>
  <cols>
    <col min="1" max="1" width="13" style="1" customWidth="1"/>
    <col min="2" max="2" width="11.7265625" style="1" customWidth="1"/>
    <col min="3" max="3" width="14.26953125" style="1" customWidth="1"/>
    <col min="4" max="4" width="15.7265625" style="1" customWidth="1"/>
    <col min="5" max="5" width="14.7265625" style="1" customWidth="1"/>
    <col min="6" max="6" width="11.7265625" style="1" customWidth="1"/>
    <col min="7" max="7" width="16.54296875" style="1" customWidth="1"/>
    <col min="8" max="8" width="17.54296875" style="1" customWidth="1"/>
    <col min="9" max="10" width="11.7265625" style="1" customWidth="1"/>
    <col min="11" max="16384" width="11.453125" style="1"/>
  </cols>
  <sheetData>
    <row r="1" spans="1:10" ht="75.75" customHeight="1" thickTop="1" thickBot="1">
      <c r="A1" s="124" t="s">
        <v>132</v>
      </c>
      <c r="B1" s="235" t="s">
        <v>588</v>
      </c>
      <c r="C1" s="245"/>
      <c r="D1" s="245"/>
      <c r="E1" s="245"/>
      <c r="F1" s="245"/>
      <c r="G1" s="245"/>
      <c r="H1" s="245"/>
      <c r="I1" s="245"/>
      <c r="J1" s="246"/>
    </row>
    <row r="2" spans="1:10" ht="26.65" customHeight="1" thickTop="1" thickBot="1">
      <c r="B2" s="1408" t="s">
        <v>35</v>
      </c>
      <c r="C2" s="1409"/>
      <c r="D2" s="1409"/>
      <c r="E2" s="1409"/>
      <c r="F2" s="1409"/>
      <c r="G2" s="1409"/>
      <c r="H2" s="1409"/>
      <c r="I2" s="1409"/>
      <c r="J2" s="1410"/>
    </row>
    <row r="3" spans="1:10" ht="25.5" customHeight="1" thickTop="1" thickBot="1">
      <c r="B3" s="592"/>
      <c r="C3" s="592"/>
      <c r="D3" s="592"/>
      <c r="E3" s="163"/>
      <c r="F3" s="163"/>
      <c r="G3" s="163"/>
      <c r="H3" s="163"/>
      <c r="I3" s="163"/>
    </row>
    <row r="4" spans="1:10" ht="80.25" customHeight="1" thickTop="1" thickBot="1">
      <c r="B4" s="593" t="s">
        <v>616</v>
      </c>
      <c r="C4" s="594" t="s">
        <v>614</v>
      </c>
      <c r="D4" s="594" t="s">
        <v>656</v>
      </c>
      <c r="E4" s="594" t="s">
        <v>94</v>
      </c>
      <c r="F4" s="594" t="s">
        <v>95</v>
      </c>
      <c r="G4" s="594" t="s">
        <v>613</v>
      </c>
      <c r="H4" s="594" t="s">
        <v>96</v>
      </c>
      <c r="I4" s="594" t="s">
        <v>97</v>
      </c>
      <c r="J4" s="595" t="s">
        <v>583</v>
      </c>
    </row>
    <row r="5" spans="1:10" s="163" customFormat="1" ht="71.25" customHeight="1" thickTop="1" thickBot="1">
      <c r="A5" s="58"/>
      <c r="B5" s="329" t="s">
        <v>657</v>
      </c>
      <c r="C5" s="330" t="s">
        <v>658</v>
      </c>
      <c r="D5" s="330" t="s">
        <v>659</v>
      </c>
      <c r="E5" s="330" t="s">
        <v>660</v>
      </c>
      <c r="F5" s="330" t="s">
        <v>661</v>
      </c>
      <c r="G5" s="330" t="s">
        <v>6</v>
      </c>
      <c r="H5" s="330" t="s">
        <v>667</v>
      </c>
      <c r="I5" s="330" t="s">
        <v>662</v>
      </c>
      <c r="J5" s="261" t="s">
        <v>663</v>
      </c>
    </row>
    <row r="6" spans="1:10" ht="14.5" thickTop="1">
      <c r="A6" s="37">
        <v>1954</v>
      </c>
      <c r="B6" s="524"/>
      <c r="C6" s="335"/>
      <c r="D6" s="335"/>
      <c r="E6" s="335"/>
      <c r="F6" s="335"/>
      <c r="G6" s="335">
        <v>1730.0475623703551</v>
      </c>
      <c r="H6" s="335"/>
      <c r="I6" s="335"/>
      <c r="J6" s="523"/>
    </row>
    <row r="7" spans="1:10" ht="14">
      <c r="A7" s="37">
        <v>1955</v>
      </c>
      <c r="B7" s="42"/>
      <c r="C7" s="9"/>
      <c r="D7" s="9"/>
      <c r="E7" s="9"/>
      <c r="F7" s="9"/>
      <c r="G7" s="9">
        <v>1940.4625335317351</v>
      </c>
      <c r="H7" s="9"/>
      <c r="I7" s="9"/>
      <c r="J7" s="41"/>
    </row>
    <row r="8" spans="1:10" ht="14">
      <c r="A8" s="37">
        <v>1956</v>
      </c>
      <c r="B8" s="42"/>
      <c r="C8" s="9"/>
      <c r="D8" s="9"/>
      <c r="E8" s="9"/>
      <c r="F8" s="9"/>
      <c r="G8" s="9">
        <v>2186.1105532065235</v>
      </c>
      <c r="H8" s="9"/>
      <c r="I8" s="9"/>
      <c r="J8" s="41"/>
    </row>
    <row r="9" spans="1:10" ht="14">
      <c r="A9" s="37">
        <v>1957</v>
      </c>
      <c r="B9" s="42"/>
      <c r="C9" s="9"/>
      <c r="D9" s="9"/>
      <c r="E9" s="9"/>
      <c r="F9" s="9"/>
      <c r="G9" s="9">
        <v>2485.2863143457967</v>
      </c>
      <c r="H9" s="9"/>
      <c r="I9" s="9"/>
      <c r="J9" s="41"/>
    </row>
    <row r="10" spans="1:10" ht="14">
      <c r="A10" s="37">
        <v>1958</v>
      </c>
      <c r="B10" s="42"/>
      <c r="C10" s="9"/>
      <c r="D10" s="9"/>
      <c r="E10" s="9"/>
      <c r="F10" s="9"/>
      <c r="G10" s="9">
        <v>2904.0039040530592</v>
      </c>
      <c r="H10" s="9"/>
      <c r="I10" s="9"/>
      <c r="J10" s="41"/>
    </row>
    <row r="11" spans="1:10" ht="14">
      <c r="A11" s="37">
        <v>1959</v>
      </c>
      <c r="B11" s="42"/>
      <c r="C11" s="9"/>
      <c r="D11" s="9"/>
      <c r="E11" s="9"/>
      <c r="F11" s="9"/>
      <c r="G11" s="9">
        <v>3231.8741031126619</v>
      </c>
      <c r="H11" s="9"/>
      <c r="I11" s="9"/>
      <c r="J11" s="41"/>
    </row>
    <row r="12" spans="1:10" ht="14">
      <c r="A12" s="37">
        <v>1960</v>
      </c>
      <c r="B12" s="42"/>
      <c r="C12" s="9"/>
      <c r="D12" s="9"/>
      <c r="E12" s="9"/>
      <c r="F12" s="9"/>
      <c r="G12" s="9">
        <v>3182.1854990109318</v>
      </c>
      <c r="H12" s="9"/>
      <c r="I12" s="9"/>
      <c r="J12" s="41"/>
    </row>
    <row r="13" spans="1:10" ht="14">
      <c r="A13" s="37">
        <v>1961</v>
      </c>
      <c r="B13" s="42"/>
      <c r="C13" s="9"/>
      <c r="D13" s="9"/>
      <c r="E13" s="9"/>
      <c r="F13" s="9"/>
      <c r="G13" s="9">
        <v>3525.6177402036678</v>
      </c>
      <c r="H13" s="9"/>
      <c r="I13" s="9"/>
      <c r="J13" s="41"/>
    </row>
    <row r="14" spans="1:10" ht="14">
      <c r="A14" s="37">
        <v>1962</v>
      </c>
      <c r="B14" s="42"/>
      <c r="C14" s="9"/>
      <c r="D14" s="9"/>
      <c r="E14" s="9"/>
      <c r="F14" s="9"/>
      <c r="G14" s="9">
        <v>3979.5601460025919</v>
      </c>
      <c r="H14" s="9"/>
      <c r="I14" s="9"/>
      <c r="J14" s="41"/>
    </row>
    <row r="15" spans="1:10" ht="14">
      <c r="A15" s="37">
        <v>1963</v>
      </c>
      <c r="B15" s="42"/>
      <c r="C15" s="9"/>
      <c r="D15" s="9"/>
      <c r="E15" s="9"/>
      <c r="F15" s="9"/>
      <c r="G15" s="9">
        <v>4766.7131145692483</v>
      </c>
      <c r="H15" s="9"/>
      <c r="I15" s="9"/>
      <c r="J15" s="41"/>
    </row>
    <row r="16" spans="1:10" ht="14.25" customHeight="1">
      <c r="A16" s="37">
        <v>1964</v>
      </c>
      <c r="B16" s="42">
        <v>2045.5614891807927</v>
      </c>
      <c r="C16" s="9">
        <v>3215.7477956972361</v>
      </c>
      <c r="D16" s="9">
        <v>322.05599293281011</v>
      </c>
      <c r="E16" s="9">
        <v>-112.30145984123062</v>
      </c>
      <c r="F16" s="9">
        <v>5471.063817969608</v>
      </c>
      <c r="G16" s="9">
        <v>5364.1074498191965</v>
      </c>
      <c r="H16" s="9">
        <v>0.64143660158941074</v>
      </c>
      <c r="I16" s="9">
        <v>107.59780475200084</v>
      </c>
      <c r="J16" s="41">
        <v>1.966670620777587</v>
      </c>
    </row>
    <row r="17" spans="1:10" ht="14.25" customHeight="1">
      <c r="A17" s="37">
        <v>1965</v>
      </c>
      <c r="B17" s="42">
        <v>2563.8662129403215</v>
      </c>
      <c r="C17" s="9">
        <v>3451.6886096144126</v>
      </c>
      <c r="D17" s="9">
        <v>364.41733053383268</v>
      </c>
      <c r="E17" s="9">
        <v>-89.706434890203056</v>
      </c>
      <c r="F17" s="9">
        <v>6290.2657181983632</v>
      </c>
      <c r="G17" s="9">
        <v>6277.8381981992025</v>
      </c>
      <c r="H17" s="9">
        <v>0.74536573388611582</v>
      </c>
      <c r="I17" s="9">
        <v>13.172885733046838</v>
      </c>
      <c r="J17" s="41">
        <v>0.20941699958614421</v>
      </c>
    </row>
    <row r="18" spans="1:10" ht="14.25" customHeight="1">
      <c r="A18" s="37">
        <v>1966</v>
      </c>
      <c r="B18" s="42">
        <v>2886.4047127020199</v>
      </c>
      <c r="C18" s="9">
        <v>4052.6075126920964</v>
      </c>
      <c r="D18" s="9">
        <v>390.25227785904144</v>
      </c>
      <c r="E18" s="9">
        <v>-105.58905172766082</v>
      </c>
      <c r="F18" s="9">
        <v>7223.675451525497</v>
      </c>
      <c r="G18" s="9">
        <v>7206.3518794274305</v>
      </c>
      <c r="H18" s="9">
        <v>0.67682018708291658</v>
      </c>
      <c r="I18" s="9">
        <v>18.000392285149424</v>
      </c>
      <c r="J18" s="41">
        <v>0.24918606055796841</v>
      </c>
    </row>
    <row r="19" spans="1:10" ht="14.25" customHeight="1">
      <c r="A19" s="37">
        <v>1967</v>
      </c>
      <c r="B19" s="42">
        <v>3019.7945427857057</v>
      </c>
      <c r="C19" s="9">
        <v>4784.2162428962338</v>
      </c>
      <c r="D19" s="9">
        <v>437.79838895530332</v>
      </c>
      <c r="E19" s="9">
        <v>-310.2915056280662</v>
      </c>
      <c r="F19" s="9">
        <v>7931.5176690091766</v>
      </c>
      <c r="G19" s="9">
        <v>8122.2919394810633</v>
      </c>
      <c r="H19" s="9">
        <v>0.73839488197487912</v>
      </c>
      <c r="I19" s="9">
        <v>-190.0358755899118</v>
      </c>
      <c r="J19" s="41">
        <v>-2.3959585481658712</v>
      </c>
    </row>
    <row r="20" spans="1:10" ht="14.25" customHeight="1">
      <c r="A20" s="37">
        <v>1968</v>
      </c>
      <c r="B20" s="42">
        <v>3288.2446921970095</v>
      </c>
      <c r="C20" s="9">
        <v>5615.7978022252464</v>
      </c>
      <c r="D20" s="9">
        <v>503.57426444767691</v>
      </c>
      <c r="E20" s="9">
        <v>-241.19576125792585</v>
      </c>
      <c r="F20" s="9">
        <v>9166.4209976120073</v>
      </c>
      <c r="G20" s="9">
        <v>9079.6051637557393</v>
      </c>
      <c r="H20" s="9">
        <v>0.88820917691311241</v>
      </c>
      <c r="I20" s="9">
        <v>87.704043033181108</v>
      </c>
      <c r="J20" s="41">
        <v>0.95679702095320907</v>
      </c>
    </row>
    <row r="21" spans="1:10" ht="14.25" customHeight="1">
      <c r="A21" s="37">
        <v>1969</v>
      </c>
      <c r="B21" s="42">
        <v>3411.4067755184769</v>
      </c>
      <c r="C21" s="9">
        <v>6244.7219244649541</v>
      </c>
      <c r="D21" s="9">
        <v>569.35329802508124</v>
      </c>
      <c r="E21" s="9">
        <v>-248.82981197575762</v>
      </c>
      <c r="F21" s="9">
        <v>9976.6521860327539</v>
      </c>
      <c r="G21" s="9">
        <v>9984.8431453111916</v>
      </c>
      <c r="H21" s="9">
        <v>1.130443770791604</v>
      </c>
      <c r="I21" s="9">
        <v>-7.0605155076461266</v>
      </c>
      <c r="J21" s="41">
        <v>-7.0770388462883388E-2</v>
      </c>
    </row>
    <row r="22" spans="1:10" ht="14.25" customHeight="1">
      <c r="A22" s="37">
        <v>1970</v>
      </c>
      <c r="B22" s="42">
        <v>3705.132695257098</v>
      </c>
      <c r="C22" s="9">
        <v>7006.3812368734962</v>
      </c>
      <c r="D22" s="9">
        <v>615.94150254982776</v>
      </c>
      <c r="E22" s="9">
        <v>-190.74896875427658</v>
      </c>
      <c r="F22" s="9">
        <v>11136.706465926145</v>
      </c>
      <c r="G22" s="9">
        <v>11154.397850418693</v>
      </c>
      <c r="H22" s="9">
        <v>19.360868614674732</v>
      </c>
      <c r="I22" s="9">
        <v>1.6694841221272192</v>
      </c>
      <c r="J22" s="41">
        <v>1.4990824506645397E-2</v>
      </c>
    </row>
    <row r="23" spans="1:10" ht="14.25" customHeight="1">
      <c r="A23" s="37">
        <v>1971</v>
      </c>
      <c r="B23" s="42">
        <v>4132.3440163370951</v>
      </c>
      <c r="C23" s="9">
        <v>8055.7094152802283</v>
      </c>
      <c r="D23" s="9">
        <v>686.99192417785912</v>
      </c>
      <c r="E23" s="9">
        <v>-231.36288881455746</v>
      </c>
      <c r="F23" s="9">
        <v>12643.682466980625</v>
      </c>
      <c r="G23" s="9">
        <v>12646.63852805981</v>
      </c>
      <c r="H23" s="9">
        <v>15.040643046342954</v>
      </c>
      <c r="I23" s="9">
        <v>12.084581967157934</v>
      </c>
      <c r="J23" s="41">
        <v>9.5578024825577534E-2</v>
      </c>
    </row>
    <row r="24" spans="1:10" ht="14.25" customHeight="1">
      <c r="A24" s="37">
        <v>1972</v>
      </c>
      <c r="B24" s="42">
        <v>4567.8872327597273</v>
      </c>
      <c r="C24" s="9">
        <v>9778.1963085564093</v>
      </c>
      <c r="D24" s="9">
        <v>759.88246814654224</v>
      </c>
      <c r="E24" s="9">
        <v>-393.60981017595628</v>
      </c>
      <c r="F24" s="9">
        <v>14712.356199286723</v>
      </c>
      <c r="G24" s="9">
        <v>14737.634373467683</v>
      </c>
      <c r="H24" s="9">
        <v>26.960541622888353</v>
      </c>
      <c r="I24" s="9">
        <v>1.6823674419288857</v>
      </c>
      <c r="J24" s="41">
        <v>1.1435064643217715E-2</v>
      </c>
    </row>
    <row r="25" spans="1:10" ht="14.25" customHeight="1">
      <c r="A25" s="37">
        <v>1973</v>
      </c>
      <c r="B25" s="42">
        <v>5446.7659127452098</v>
      </c>
      <c r="C25" s="9">
        <v>11900.527847096348</v>
      </c>
      <c r="D25" s="9">
        <v>907.28631811413049</v>
      </c>
      <c r="E25" s="9">
        <v>-486.26038690356432</v>
      </c>
      <c r="F25" s="9">
        <v>17768.319691052126</v>
      </c>
      <c r="G25" s="9">
        <v>17679.841632984364</v>
      </c>
      <c r="H25" s="9">
        <v>35.897155980349105</v>
      </c>
      <c r="I25" s="9">
        <v>124.37521404811071</v>
      </c>
      <c r="J25" s="41">
        <v>0.69998298213164356</v>
      </c>
    </row>
    <row r="26" spans="1:10" ht="14.25" customHeight="1">
      <c r="A26" s="37">
        <v>1974</v>
      </c>
      <c r="B26" s="42">
        <v>6863.0955120788713</v>
      </c>
      <c r="C26" s="9">
        <v>14840.394333951534</v>
      </c>
      <c r="D26" s="9">
        <v>1143.1673822182406</v>
      </c>
      <c r="E26" s="9">
        <v>-876.11446460320985</v>
      </c>
      <c r="F26" s="9">
        <v>21970.542763645433</v>
      </c>
      <c r="G26" s="9">
        <v>21720.335713655812</v>
      </c>
      <c r="H26" s="9">
        <v>37.731398247184764</v>
      </c>
      <c r="I26" s="9">
        <v>287.93844823680649</v>
      </c>
      <c r="J26" s="41">
        <v>1.3105659306389876</v>
      </c>
    </row>
    <row r="27" spans="1:10" ht="14.25" customHeight="1">
      <c r="A27" s="37">
        <v>1975</v>
      </c>
      <c r="B27" s="42">
        <v>7821.5263610039219</v>
      </c>
      <c r="C27" s="9">
        <v>18119.049849365019</v>
      </c>
      <c r="D27" s="9">
        <v>1295.7283072566183</v>
      </c>
      <c r="E27" s="9">
        <v>-1465.547430729217</v>
      </c>
      <c r="F27" s="9">
        <v>25770.757086896341</v>
      </c>
      <c r="G27" s="9">
        <v>25557.916480803971</v>
      </c>
      <c r="H27" s="9">
        <v>35.967214460420003</v>
      </c>
      <c r="I27" s="9">
        <v>248.80782055278985</v>
      </c>
      <c r="J27" s="41">
        <v>0.9654657009642188</v>
      </c>
    </row>
    <row r="28" spans="1:10" ht="14.25" customHeight="1">
      <c r="A28" s="37">
        <v>1976</v>
      </c>
      <c r="B28" s="42">
        <v>9090.4548303241336</v>
      </c>
      <c r="C28" s="9">
        <v>22314.974075495673</v>
      </c>
      <c r="D28" s="9">
        <v>1502.0368071750804</v>
      </c>
      <c r="E28" s="9">
        <v>-1877.1446098365241</v>
      </c>
      <c r="F28" s="9">
        <v>31030.32110315836</v>
      </c>
      <c r="G28" s="9">
        <v>31422.290483685745</v>
      </c>
      <c r="H28" s="9">
        <v>51.502326664358236</v>
      </c>
      <c r="I28" s="9">
        <v>-340.46705386302727</v>
      </c>
      <c r="J28" s="41">
        <v>-1.0972076400085125</v>
      </c>
    </row>
    <row r="29" spans="1:10" ht="14.25" customHeight="1">
      <c r="A29" s="37">
        <v>1977</v>
      </c>
      <c r="B29" s="42">
        <v>11431.184310461756</v>
      </c>
      <c r="C29" s="9">
        <v>28338.153896221786</v>
      </c>
      <c r="D29" s="9">
        <v>1888.4854213016272</v>
      </c>
      <c r="E29" s="9">
        <v>-2956.0421663602988</v>
      </c>
      <c r="F29" s="9">
        <v>38701.781461624872</v>
      </c>
      <c r="G29" s="9">
        <v>39647.122611332648</v>
      </c>
      <c r="H29" s="9">
        <v>66.951753682458445</v>
      </c>
      <c r="I29" s="9">
        <v>-878.38939602531741</v>
      </c>
      <c r="J29" s="41">
        <v>-2.2696355641827313</v>
      </c>
    </row>
    <row r="30" spans="1:10" ht="14.25" customHeight="1">
      <c r="A30" s="37">
        <v>1978</v>
      </c>
      <c r="B30" s="42">
        <v>13847.832275836465</v>
      </c>
      <c r="C30" s="9">
        <v>34918.901275731878</v>
      </c>
      <c r="D30" s="9">
        <v>2289.1441521258012</v>
      </c>
      <c r="E30" s="9">
        <v>-3521.8823055016283</v>
      </c>
      <c r="F30" s="9">
        <v>47533.995398192521</v>
      </c>
      <c r="G30" s="9">
        <v>47860.890926242377</v>
      </c>
      <c r="H30" s="9">
        <v>60.192208249134126</v>
      </c>
      <c r="I30" s="9">
        <v>-266.70331980072166</v>
      </c>
      <c r="J30" s="41">
        <v>-0.56107911309904956</v>
      </c>
    </row>
    <row r="31" spans="1:10" ht="14.25" customHeight="1">
      <c r="A31" s="37">
        <v>1979</v>
      </c>
      <c r="B31" s="42">
        <v>16225.313956948923</v>
      </c>
      <c r="C31" s="9">
        <v>40653.539998200104</v>
      </c>
      <c r="D31" s="9">
        <v>2672.17790406226</v>
      </c>
      <c r="E31" s="9">
        <v>-4477.6398336306966</v>
      </c>
      <c r="F31" s="9">
        <v>55073.392025580586</v>
      </c>
      <c r="G31" s="9">
        <v>56377.436694792937</v>
      </c>
      <c r="H31" s="9">
        <v>74.400407555669716</v>
      </c>
      <c r="I31" s="9">
        <v>-1229.6442616566817</v>
      </c>
      <c r="J31" s="41">
        <v>-2.2327374734527599</v>
      </c>
    </row>
    <row r="32" spans="1:10" ht="14.25" customHeight="1">
      <c r="A32" s="37">
        <v>1980</v>
      </c>
      <c r="B32" s="42">
        <v>19445.596204590096</v>
      </c>
      <c r="C32" s="9">
        <v>46067.540017084531</v>
      </c>
      <c r="D32" s="9">
        <v>3205.957735494464</v>
      </c>
      <c r="E32" s="9">
        <v>-5461.3880661566391</v>
      </c>
      <c r="F32" s="9">
        <v>63257.705891012462</v>
      </c>
      <c r="G32" s="9">
        <v>65506.36239929781</v>
      </c>
      <c r="H32" s="9">
        <v>95.333844117851953</v>
      </c>
      <c r="I32" s="9">
        <v>-2153.3226641674964</v>
      </c>
      <c r="J32" s="41">
        <v>-3.4040479872562637</v>
      </c>
    </row>
    <row r="33" spans="1:10" ht="14.25" customHeight="1">
      <c r="A33" s="37">
        <v>1981</v>
      </c>
      <c r="B33" s="42">
        <v>21779.069540824159</v>
      </c>
      <c r="C33" s="9">
        <v>51755.692813811867</v>
      </c>
      <c r="D33" s="9">
        <v>3953.8259577442263</v>
      </c>
      <c r="E33" s="9">
        <v>-4711.38060585946</v>
      </c>
      <c r="F33" s="9">
        <v>72777.207706520785</v>
      </c>
      <c r="G33" s="9">
        <v>74125.078630190634</v>
      </c>
      <c r="H33" s="9">
        <v>20.273037542662124</v>
      </c>
      <c r="I33" s="9">
        <v>-1327.5978861271865</v>
      </c>
      <c r="J33" s="41">
        <v>-1.8241945905383157</v>
      </c>
    </row>
    <row r="34" spans="1:10" ht="14.25" customHeight="1">
      <c r="A34" s="37">
        <v>1982</v>
      </c>
      <c r="B34" s="42">
        <v>25764.639072695962</v>
      </c>
      <c r="C34" s="9">
        <v>58537.64929819708</v>
      </c>
      <c r="D34" s="9">
        <v>4293.102880824099</v>
      </c>
      <c r="E34" s="9">
        <v>-4588.9806329885578</v>
      </c>
      <c r="F34" s="9">
        <v>84006.41061872858</v>
      </c>
      <c r="G34" s="9">
        <v>84841.802136594633</v>
      </c>
      <c r="H34" s="9">
        <v>13.947482064498159</v>
      </c>
      <c r="I34" s="9">
        <v>-821.44403580155551</v>
      </c>
      <c r="J34" s="41">
        <v>-0.97783494110915026</v>
      </c>
    </row>
    <row r="35" spans="1:10" ht="14.25" customHeight="1">
      <c r="A35" s="37">
        <v>1983</v>
      </c>
      <c r="B35" s="42">
        <v>29397.451056810682</v>
      </c>
      <c r="C35" s="9">
        <v>66249.743757502903</v>
      </c>
      <c r="D35" s="9">
        <v>4571.0317505089215</v>
      </c>
      <c r="E35" s="9">
        <v>-6448.8902276858234</v>
      </c>
      <c r="F35" s="9">
        <v>93769.336337136672</v>
      </c>
      <c r="G35" s="9">
        <v>95749.844202529057</v>
      </c>
      <c r="H35" s="9">
        <v>0</v>
      </c>
      <c r="I35" s="9">
        <v>-1980.5078653923847</v>
      </c>
      <c r="J35" s="41">
        <v>-2.1121060922002268</v>
      </c>
    </row>
    <row r="36" spans="1:10" ht="14.25" customHeight="1">
      <c r="A36" s="37">
        <v>1984</v>
      </c>
      <c r="B36" s="42">
        <v>34365.619499061817</v>
      </c>
      <c r="C36" s="9">
        <v>70686.272261669292</v>
      </c>
      <c r="D36" s="9">
        <v>5178.0688148181716</v>
      </c>
      <c r="E36" s="9">
        <v>-7318.0941025161128</v>
      </c>
      <c r="F36" s="9">
        <v>102911.86647303317</v>
      </c>
      <c r="G36" s="9">
        <v>105746.018664139</v>
      </c>
      <c r="H36" s="9">
        <v>232.29866963850395</v>
      </c>
      <c r="I36" s="9">
        <v>-2601.8535214673329</v>
      </c>
      <c r="J36" s="41">
        <v>-2.5282347027969974</v>
      </c>
    </row>
    <row r="37" spans="1:10" ht="14.25" customHeight="1">
      <c r="A37" s="37">
        <v>1985</v>
      </c>
      <c r="B37" s="42">
        <v>38303.291365339945</v>
      </c>
      <c r="C37" s="9">
        <v>76733.364994152857</v>
      </c>
      <c r="D37" s="9">
        <v>7527.6509542947424</v>
      </c>
      <c r="E37" s="9">
        <v>-7609.1794551472212</v>
      </c>
      <c r="F37" s="9">
        <v>114955.12785864032</v>
      </c>
      <c r="G37" s="9">
        <v>116990.52944052761</v>
      </c>
      <c r="H37" s="9">
        <v>432.27080866476302</v>
      </c>
      <c r="I37" s="9">
        <v>-1603.1307732225237</v>
      </c>
      <c r="J37" s="41">
        <v>-1.3945709104807265</v>
      </c>
    </row>
    <row r="38" spans="1:10" ht="14.25" customHeight="1">
      <c r="A38" s="37">
        <v>1986</v>
      </c>
      <c r="B38" s="42">
        <v>42210.225910056703</v>
      </c>
      <c r="C38" s="9">
        <v>86865.73216361535</v>
      </c>
      <c r="D38" s="9">
        <v>8610.5795978896313</v>
      </c>
      <c r="E38" s="9">
        <v>-8802.7630593289923</v>
      </c>
      <c r="F38" s="9">
        <v>128883.77461223268</v>
      </c>
      <c r="G38" s="9">
        <v>132125.01039457574</v>
      </c>
      <c r="H38" s="9">
        <v>1545.623737549628</v>
      </c>
      <c r="I38" s="9">
        <v>-1695.6120447934368</v>
      </c>
      <c r="J38" s="41">
        <v>-1.3156132724192435</v>
      </c>
    </row>
    <row r="39" spans="1:10" ht="14.25" customHeight="1">
      <c r="A39" s="37">
        <v>1987</v>
      </c>
      <c r="B39" s="42">
        <v>47162.160702707799</v>
      </c>
      <c r="C39" s="9">
        <v>97654.955760348283</v>
      </c>
      <c r="D39" s="9">
        <v>8707.3615257379133</v>
      </c>
      <c r="E39" s="9">
        <v>-14089.420143690375</v>
      </c>
      <c r="F39" s="9">
        <v>139435.05784510361</v>
      </c>
      <c r="G39" s="9">
        <v>147739.08224568033</v>
      </c>
      <c r="H39" s="9">
        <v>1421.3100229853039</v>
      </c>
      <c r="I39" s="9">
        <v>-6882.7143775914119</v>
      </c>
      <c r="J39" s="41">
        <v>-4.9361433802661878</v>
      </c>
    </row>
    <row r="40" spans="1:10" ht="14.25" customHeight="1">
      <c r="A40" s="37">
        <v>1988</v>
      </c>
      <c r="B40" s="42">
        <v>52457.638930191817</v>
      </c>
      <c r="C40" s="9">
        <v>109417.53592678248</v>
      </c>
      <c r="D40" s="9">
        <v>9597.8754798231839</v>
      </c>
      <c r="E40" s="9">
        <v>-17058.205819362815</v>
      </c>
      <c r="F40" s="9">
        <v>154414.84451743469</v>
      </c>
      <c r="G40" s="9">
        <v>162416.32931942676</v>
      </c>
      <c r="H40" s="9">
        <v>3645.2668384760063</v>
      </c>
      <c r="I40" s="9">
        <v>-4356.2179635160692</v>
      </c>
      <c r="J40" s="41">
        <v>-2.8211134603863921</v>
      </c>
    </row>
    <row r="41" spans="1:10" ht="14.25" customHeight="1">
      <c r="A41" s="37">
        <v>1989</v>
      </c>
      <c r="B41" s="42">
        <v>57473.566618729077</v>
      </c>
      <c r="C41" s="9">
        <v>124190.97780144417</v>
      </c>
      <c r="D41" s="9">
        <v>11086.702067588762</v>
      </c>
      <c r="E41" s="9">
        <v>-19470.75154261721</v>
      </c>
      <c r="F41" s="9">
        <v>173280.4949451448</v>
      </c>
      <c r="G41" s="9">
        <v>182780.83338200473</v>
      </c>
      <c r="H41" s="9">
        <v>2413.3281326182359</v>
      </c>
      <c r="I41" s="9">
        <v>-7087.0103042416858</v>
      </c>
      <c r="J41" s="41">
        <v>-4.0899065451568637</v>
      </c>
    </row>
    <row r="42" spans="1:10" ht="14.25" customHeight="1">
      <c r="A42" s="37">
        <v>1990</v>
      </c>
      <c r="B42" s="42">
        <v>63858.151159634879</v>
      </c>
      <c r="C42" s="9">
        <v>143637.88309342065</v>
      </c>
      <c r="D42" s="9">
        <v>11694.044109510907</v>
      </c>
      <c r="E42" s="9">
        <v>-21925.308336966737</v>
      </c>
      <c r="F42" s="9">
        <v>197264.77002559969</v>
      </c>
      <c r="G42" s="9">
        <v>201686.14166793835</v>
      </c>
      <c r="H42" s="9">
        <v>2454.830396322352</v>
      </c>
      <c r="I42" s="9">
        <v>-1966.5412460163129</v>
      </c>
      <c r="J42" s="41">
        <v>-0.99690443750351787</v>
      </c>
    </row>
    <row r="43" spans="1:10" ht="12.75" customHeight="1">
      <c r="A43" s="37">
        <v>1991</v>
      </c>
      <c r="B43" s="42">
        <v>69911.213692092177</v>
      </c>
      <c r="C43" s="9">
        <v>161777.81559514464</v>
      </c>
      <c r="D43" s="9">
        <v>13196.107731356055</v>
      </c>
      <c r="E43" s="9">
        <v>-24841.128203465618</v>
      </c>
      <c r="F43" s="9">
        <v>220044.00881512725</v>
      </c>
      <c r="G43" s="9">
        <v>220908.68533057455</v>
      </c>
      <c r="H43" s="9">
        <v>3098.4188897401968</v>
      </c>
      <c r="I43" s="9">
        <v>2233.7423742929009</v>
      </c>
      <c r="J43" s="41">
        <v>1.0151343753101716</v>
      </c>
    </row>
    <row r="44" spans="1:10" ht="14.25" customHeight="1">
      <c r="A44" s="37">
        <v>1992</v>
      </c>
      <c r="B44" s="42">
        <v>74771.461414879421</v>
      </c>
      <c r="C44" s="9">
        <v>176416.01054356768</v>
      </c>
      <c r="D44" s="9">
        <v>14100.740752887496</v>
      </c>
      <c r="E44" s="9">
        <v>-28369.042907106839</v>
      </c>
      <c r="F44" s="9">
        <v>236919.16980422774</v>
      </c>
      <c r="G44" s="9">
        <v>240561.08937156742</v>
      </c>
      <c r="H44" s="9">
        <v>2105.4537856098073</v>
      </c>
      <c r="I44" s="9">
        <v>-1536.465781729868</v>
      </c>
      <c r="J44" s="41">
        <v>-0.64851897927866631</v>
      </c>
    </row>
    <row r="45" spans="1:10" ht="14.25" customHeight="1">
      <c r="A45" s="37">
        <v>1993</v>
      </c>
      <c r="B45" s="42">
        <v>80911.362541496972</v>
      </c>
      <c r="C45" s="9">
        <v>183978.86259536154</v>
      </c>
      <c r="D45" s="9">
        <v>15907.680841294739</v>
      </c>
      <c r="E45" s="9">
        <v>-26336.277283834199</v>
      </c>
      <c r="F45" s="9">
        <v>254461.62869431908</v>
      </c>
      <c r="G45" s="9">
        <v>248714.55395454817</v>
      </c>
      <c r="H45" s="9">
        <v>1866.4066309117507</v>
      </c>
      <c r="I45" s="9">
        <v>7613.4813706826562</v>
      </c>
      <c r="J45" s="41">
        <v>2.9919958501203401</v>
      </c>
    </row>
    <row r="46" spans="1:10" ht="14.25" customHeight="1">
      <c r="A46" s="37">
        <v>1994</v>
      </c>
      <c r="B46" s="42">
        <v>86501.605146298054</v>
      </c>
      <c r="C46" s="9">
        <v>189919.83316889105</v>
      </c>
      <c r="D46" s="9">
        <v>14609.54333380864</v>
      </c>
      <c r="E46" s="9">
        <v>-28116.455251316602</v>
      </c>
      <c r="F46" s="9">
        <v>262914.52639768115</v>
      </c>
      <c r="G46" s="9">
        <v>263831.05915244488</v>
      </c>
      <c r="H46" s="9">
        <v>868.56864247405451</v>
      </c>
      <c r="I46" s="9">
        <v>-47.964112289673494</v>
      </c>
      <c r="J46" s="41">
        <v>-1.8243234007208713E-2</v>
      </c>
    </row>
    <row r="47" spans="1:10" ht="14.25" customHeight="1" thickBot="1">
      <c r="A47" s="37">
        <v>1995</v>
      </c>
      <c r="B47" s="525">
        <v>94083</v>
      </c>
      <c r="C47" s="498">
        <v>201343</v>
      </c>
      <c r="D47" s="498">
        <v>18328</v>
      </c>
      <c r="E47" s="498">
        <v>-26531</v>
      </c>
      <c r="F47" s="498">
        <v>305656</v>
      </c>
      <c r="G47" s="498">
        <v>280777</v>
      </c>
      <c r="H47" s="498">
        <v>1320</v>
      </c>
      <c r="I47" s="498">
        <v>26199</v>
      </c>
      <c r="J47" s="526">
        <v>8.5714005286989288</v>
      </c>
    </row>
    <row r="48" spans="1:10" ht="14.25" customHeight="1">
      <c r="A48" s="37">
        <v>1996</v>
      </c>
      <c r="B48" s="42">
        <v>99972</v>
      </c>
      <c r="C48" s="9">
        <v>212769</v>
      </c>
      <c r="D48" s="9">
        <v>20474</v>
      </c>
      <c r="E48" s="9">
        <v>-27321</v>
      </c>
      <c r="F48" s="9">
        <v>325484</v>
      </c>
      <c r="G48" s="9">
        <v>295703</v>
      </c>
      <c r="H48" s="9">
        <v>1510</v>
      </c>
      <c r="I48" s="9">
        <v>31291</v>
      </c>
      <c r="J48" s="41">
        <v>9.6136830074596595</v>
      </c>
    </row>
    <row r="49" spans="1:10" ht="14.25" customHeight="1">
      <c r="A49" s="37">
        <v>1997</v>
      </c>
      <c r="B49" s="42">
        <v>105309</v>
      </c>
      <c r="C49" s="9">
        <v>230305</v>
      </c>
      <c r="D49" s="9">
        <v>21608</v>
      </c>
      <c r="E49" s="9">
        <v>-30244</v>
      </c>
      <c r="F49" s="9">
        <v>347396</v>
      </c>
      <c r="G49" s="9">
        <v>312562</v>
      </c>
      <c r="H49" s="9">
        <v>1915</v>
      </c>
      <c r="I49" s="9">
        <v>36749</v>
      </c>
      <c r="J49" s="41">
        <v>10.578417713502747</v>
      </c>
    </row>
    <row r="50" spans="1:10" ht="14.25" customHeight="1">
      <c r="A50" s="37">
        <v>1998</v>
      </c>
      <c r="B50" s="42">
        <v>111940</v>
      </c>
      <c r="C50" s="9">
        <v>247314</v>
      </c>
      <c r="D50" s="9">
        <v>22315</v>
      </c>
      <c r="E50" s="9">
        <v>-35114</v>
      </c>
      <c r="F50" s="9">
        <v>369648</v>
      </c>
      <c r="G50" s="9">
        <v>331718</v>
      </c>
      <c r="H50" s="9">
        <v>2079</v>
      </c>
      <c r="I50" s="9">
        <v>40009</v>
      </c>
      <c r="J50" s="41">
        <v>10.82354023287019</v>
      </c>
    </row>
    <row r="51" spans="1:10" ht="14.25" customHeight="1">
      <c r="A51" s="37">
        <v>1999</v>
      </c>
      <c r="B51" s="42">
        <v>116953</v>
      </c>
      <c r="C51" s="9">
        <v>262728</v>
      </c>
      <c r="D51" s="9">
        <v>23377</v>
      </c>
      <c r="E51" s="9">
        <v>-39272</v>
      </c>
      <c r="F51" s="9">
        <v>391527</v>
      </c>
      <c r="G51" s="9">
        <v>355029</v>
      </c>
      <c r="H51" s="9">
        <v>2119</v>
      </c>
      <c r="I51" s="9">
        <v>38617</v>
      </c>
      <c r="J51" s="41">
        <v>9.8631767413230769</v>
      </c>
    </row>
    <row r="52" spans="1:10" ht="14.25" customHeight="1">
      <c r="A52" s="37">
        <v>2000</v>
      </c>
      <c r="B52" s="42">
        <v>127147</v>
      </c>
      <c r="C52" s="9">
        <v>285712</v>
      </c>
      <c r="D52" s="9">
        <v>28276</v>
      </c>
      <c r="E52" s="9">
        <v>-43922</v>
      </c>
      <c r="F52" s="9">
        <v>427695</v>
      </c>
      <c r="G52" s="9">
        <v>386194</v>
      </c>
      <c r="H52" s="9">
        <v>2852</v>
      </c>
      <c r="I52" s="9">
        <v>44353</v>
      </c>
      <c r="J52" s="41">
        <v>10.370240475104923</v>
      </c>
    </row>
    <row r="53" spans="1:10" ht="14.25" customHeight="1">
      <c r="A53" s="37">
        <v>2001</v>
      </c>
      <c r="B53" s="42">
        <v>141988</v>
      </c>
      <c r="C53" s="9">
        <v>306662</v>
      </c>
      <c r="D53" s="9">
        <v>33958</v>
      </c>
      <c r="E53" s="9">
        <v>-52130</v>
      </c>
      <c r="F53" s="9">
        <v>460853</v>
      </c>
      <c r="G53" s="9">
        <v>415688</v>
      </c>
      <c r="H53" s="9">
        <v>2086</v>
      </c>
      <c r="I53" s="9">
        <v>47251</v>
      </c>
      <c r="J53" s="41">
        <v>10.252943997326696</v>
      </c>
    </row>
    <row r="54" spans="1:10" ht="14.25" customHeight="1">
      <c r="A54" s="37">
        <v>2002</v>
      </c>
      <c r="B54" s="42">
        <v>155052</v>
      </c>
      <c r="C54" s="9">
        <v>326584</v>
      </c>
      <c r="D54" s="9">
        <v>28466</v>
      </c>
      <c r="E54" s="9">
        <v>-54490</v>
      </c>
      <c r="F54" s="9">
        <v>487900</v>
      </c>
      <c r="G54" s="9">
        <v>440229</v>
      </c>
      <c r="H54" s="9">
        <v>1331</v>
      </c>
      <c r="I54" s="9">
        <v>49002</v>
      </c>
      <c r="J54" s="41">
        <v>10.043451526952245</v>
      </c>
    </row>
    <row r="55" spans="1:10" ht="14.25" customHeight="1">
      <c r="A55" s="37">
        <v>2003</v>
      </c>
      <c r="B55" s="42">
        <v>167730</v>
      </c>
      <c r="C55" s="9">
        <v>345440</v>
      </c>
      <c r="D55" s="9">
        <v>30687</v>
      </c>
      <c r="E55" s="9">
        <v>-55084</v>
      </c>
      <c r="F55" s="9">
        <v>523664</v>
      </c>
      <c r="G55" s="9">
        <v>465322</v>
      </c>
      <c r="H55" s="9">
        <v>-116</v>
      </c>
      <c r="I55" s="9">
        <v>58226</v>
      </c>
      <c r="J55" s="41">
        <v>11.118961777017324</v>
      </c>
    </row>
    <row r="56" spans="1:10" ht="14.25" customHeight="1">
      <c r="A56" s="37">
        <v>2004</v>
      </c>
      <c r="B56" s="42">
        <v>178812</v>
      </c>
      <c r="C56" s="9">
        <v>368175</v>
      </c>
      <c r="D56" s="9">
        <v>31812</v>
      </c>
      <c r="E56" s="9">
        <v>-62515</v>
      </c>
      <c r="F56" s="9">
        <v>554032</v>
      </c>
      <c r="G56" s="9">
        <v>501503</v>
      </c>
      <c r="H56" s="9">
        <v>-318</v>
      </c>
      <c r="I56" s="9">
        <v>52211</v>
      </c>
      <c r="J56" s="41">
        <v>9.4238238946486845</v>
      </c>
    </row>
    <row r="57" spans="1:10" ht="14.25" customHeight="1">
      <c r="A57" s="37">
        <v>2005</v>
      </c>
      <c r="B57" s="42">
        <v>190002</v>
      </c>
      <c r="C57" s="9">
        <v>392600</v>
      </c>
      <c r="D57" s="9">
        <v>34386</v>
      </c>
      <c r="E57" s="9">
        <v>-67766</v>
      </c>
      <c r="F57" s="9">
        <v>592393</v>
      </c>
      <c r="G57" s="9">
        <v>539887</v>
      </c>
      <c r="H57" s="9">
        <v>-480</v>
      </c>
      <c r="I57" s="9">
        <v>52026</v>
      </c>
      <c r="J57" s="41">
        <v>8.7823455037449794</v>
      </c>
    </row>
    <row r="58" spans="1:10" ht="14.25" customHeight="1">
      <c r="A58" s="37">
        <v>2006</v>
      </c>
      <c r="B58" s="42">
        <v>204339</v>
      </c>
      <c r="C58" s="9">
        <v>427554</v>
      </c>
      <c r="D58" s="9">
        <v>32475</v>
      </c>
      <c r="E58" s="9">
        <v>-80864</v>
      </c>
      <c r="F58" s="9">
        <v>628296</v>
      </c>
      <c r="G58" s="9">
        <v>581510</v>
      </c>
      <c r="H58" s="9">
        <v>-869</v>
      </c>
      <c r="I58" s="9">
        <v>45917</v>
      </c>
      <c r="J58" s="41">
        <v>7.3081795841450523</v>
      </c>
    </row>
    <row r="59" spans="1:10" ht="14.25" customHeight="1">
      <c r="A59" s="37">
        <v>2007</v>
      </c>
      <c r="B59" s="42">
        <v>207464</v>
      </c>
      <c r="C59" s="9">
        <v>463965</v>
      </c>
      <c r="D59" s="9">
        <v>37694</v>
      </c>
      <c r="E59" s="9">
        <v>-92845</v>
      </c>
      <c r="F59" s="9">
        <v>661987</v>
      </c>
      <c r="G59" s="9">
        <v>621914</v>
      </c>
      <c r="H59" s="9">
        <v>-726</v>
      </c>
      <c r="I59" s="9">
        <v>39347</v>
      </c>
      <c r="J59" s="41">
        <v>5.9437723097281365</v>
      </c>
    </row>
    <row r="60" spans="1:10" ht="14.25" customHeight="1">
      <c r="A60" s="37">
        <v>2008</v>
      </c>
      <c r="B60" s="42">
        <v>191478</v>
      </c>
      <c r="C60" s="9">
        <v>499329</v>
      </c>
      <c r="D60" s="9">
        <v>40751</v>
      </c>
      <c r="E60" s="9">
        <v>-80877</v>
      </c>
      <c r="F60" s="9">
        <v>697318</v>
      </c>
      <c r="G60" s="9">
        <v>639994</v>
      </c>
      <c r="H60" s="9">
        <v>-1239</v>
      </c>
      <c r="I60" s="9">
        <v>56085</v>
      </c>
      <c r="J60" s="41">
        <v>8.0429588795929554</v>
      </c>
    </row>
    <row r="61" spans="1:10" ht="14.25" customHeight="1">
      <c r="A61" s="37">
        <v>2009</v>
      </c>
      <c r="B61" s="42">
        <v>179181</v>
      </c>
      <c r="C61" s="9">
        <v>488399</v>
      </c>
      <c r="D61" s="9">
        <v>31132</v>
      </c>
      <c r="E61" s="9">
        <v>-49440</v>
      </c>
      <c r="F61" s="9">
        <v>693220</v>
      </c>
      <c r="G61" s="9">
        <v>611492</v>
      </c>
      <c r="H61" s="9">
        <v>-842</v>
      </c>
      <c r="I61" s="9">
        <v>80886</v>
      </c>
      <c r="J61" s="41">
        <v>11.668157294942443</v>
      </c>
    </row>
    <row r="62" spans="1:10" ht="14.25" customHeight="1">
      <c r="A62" s="37">
        <v>2010</v>
      </c>
      <c r="B62" s="42">
        <v>184415</v>
      </c>
      <c r="C62" s="9">
        <v>484337</v>
      </c>
      <c r="D62" s="9">
        <v>29371</v>
      </c>
      <c r="E62" s="9">
        <v>-46054</v>
      </c>
      <c r="F62" s="9">
        <v>697396</v>
      </c>
      <c r="G62" s="9">
        <v>626405</v>
      </c>
      <c r="H62" s="9">
        <v>-1465</v>
      </c>
      <c r="I62" s="9">
        <v>69526</v>
      </c>
      <c r="J62" s="41">
        <v>9.9693717772972601</v>
      </c>
    </row>
    <row r="63" spans="1:10" ht="14.25" customHeight="1">
      <c r="A63" s="37">
        <v>2011</v>
      </c>
      <c r="B63" s="42">
        <v>194921</v>
      </c>
      <c r="C63" s="9">
        <v>473468</v>
      </c>
      <c r="D63" s="9">
        <v>33965</v>
      </c>
      <c r="E63" s="9">
        <v>-43580</v>
      </c>
      <c r="F63" s="9">
        <v>701921</v>
      </c>
      <c r="G63" s="9">
        <v>625508</v>
      </c>
      <c r="H63" s="9">
        <v>-2055</v>
      </c>
      <c r="I63" s="9">
        <v>74358</v>
      </c>
      <c r="J63" s="41">
        <v>10.593499838300891</v>
      </c>
    </row>
    <row r="64" spans="1:10" ht="14.25" customHeight="1">
      <c r="A64" s="37">
        <v>2012</v>
      </c>
      <c r="B64" s="42">
        <v>191230</v>
      </c>
      <c r="C64" s="9">
        <v>444016</v>
      </c>
      <c r="D64" s="9">
        <v>23506</v>
      </c>
      <c r="E64" s="9">
        <v>-34546</v>
      </c>
      <c r="F64" s="9">
        <v>665455</v>
      </c>
      <c r="G64" s="9">
        <v>617155</v>
      </c>
      <c r="H64" s="9">
        <v>-1744</v>
      </c>
      <c r="I64" s="9">
        <v>46556</v>
      </c>
      <c r="J64" s="41">
        <v>6.9961154398118577</v>
      </c>
    </row>
    <row r="65" spans="1:10" ht="14.25" customHeight="1">
      <c r="A65" s="37">
        <v>2013</v>
      </c>
      <c r="B65" s="42">
        <v>191255</v>
      </c>
      <c r="C65" s="9">
        <v>431491</v>
      </c>
      <c r="D65" s="9">
        <v>29808</v>
      </c>
      <c r="E65" s="9">
        <v>-29756</v>
      </c>
      <c r="F65" s="9">
        <v>663477</v>
      </c>
      <c r="G65" s="9">
        <v>605124</v>
      </c>
      <c r="H65" s="9">
        <v>-2459</v>
      </c>
      <c r="I65" s="9">
        <v>55894</v>
      </c>
      <c r="J65" s="41">
        <v>8.4244065732497138</v>
      </c>
    </row>
    <row r="66" spans="1:10" ht="14.25" customHeight="1">
      <c r="A66" s="37">
        <v>2014</v>
      </c>
      <c r="B66" s="42">
        <v>189456</v>
      </c>
      <c r="C66" s="9">
        <v>438972</v>
      </c>
      <c r="D66" s="9">
        <v>32613</v>
      </c>
      <c r="E66" s="9">
        <v>-35799</v>
      </c>
      <c r="F66" s="9">
        <v>664625</v>
      </c>
      <c r="G66" s="9">
        <v>616417</v>
      </c>
      <c r="H66" s="9">
        <v>-1988</v>
      </c>
      <c r="I66" s="9">
        <v>46220</v>
      </c>
      <c r="J66" s="41">
        <v>6.9542975362046269</v>
      </c>
    </row>
    <row r="67" spans="1:10" s="55" customFormat="1" ht="14.25" customHeight="1">
      <c r="A67" s="37">
        <v>2015</v>
      </c>
      <c r="B67" s="64">
        <v>195899</v>
      </c>
      <c r="C67" s="9">
        <v>457398</v>
      </c>
      <c r="D67" s="40">
        <v>34571</v>
      </c>
      <c r="E67" s="40">
        <v>-37565</v>
      </c>
      <c r="F67" s="40">
        <v>692003</v>
      </c>
      <c r="G67" s="40">
        <v>634404</v>
      </c>
      <c r="H67" s="40">
        <v>-2941</v>
      </c>
      <c r="I67" s="40">
        <v>54658</v>
      </c>
      <c r="J67" s="65">
        <v>7.8985206711531601</v>
      </c>
    </row>
    <row r="68" spans="1:10" ht="14.25" customHeight="1">
      <c r="A68" s="37">
        <v>2016</v>
      </c>
      <c r="B68" s="42">
        <v>202852</v>
      </c>
      <c r="C68" s="9">
        <v>465977</v>
      </c>
      <c r="D68" s="9">
        <v>37829</v>
      </c>
      <c r="E68" s="9">
        <v>-40666</v>
      </c>
      <c r="F68" s="9">
        <v>710143</v>
      </c>
      <c r="G68" s="9">
        <v>652537</v>
      </c>
      <c r="H68" s="9">
        <v>-3110</v>
      </c>
      <c r="I68" s="9">
        <v>54496</v>
      </c>
      <c r="J68" s="41">
        <v>7.6739473598979364</v>
      </c>
    </row>
    <row r="69" spans="1:10" ht="14.25" customHeight="1">
      <c r="A69" s="37">
        <v>2017</v>
      </c>
      <c r="B69" s="42">
        <v>210056</v>
      </c>
      <c r="C69" s="9">
        <v>485343</v>
      </c>
      <c r="D69" s="9">
        <v>41259</v>
      </c>
      <c r="E69" s="9">
        <v>-49990</v>
      </c>
      <c r="F69" s="9">
        <v>731802</v>
      </c>
      <c r="G69" s="9">
        <v>682792</v>
      </c>
      <c r="H69" s="9">
        <v>-3094</v>
      </c>
      <c r="I69" s="9">
        <v>45916</v>
      </c>
      <c r="J69" s="41">
        <v>6.27437476257239</v>
      </c>
    </row>
    <row r="70" spans="1:10" ht="14">
      <c r="A70" s="37">
        <v>2018</v>
      </c>
      <c r="B70" s="42">
        <v>215070</v>
      </c>
      <c r="C70" s="9">
        <v>506712</v>
      </c>
      <c r="D70" s="9">
        <v>40941</v>
      </c>
      <c r="E70" s="9">
        <v>-56162</v>
      </c>
      <c r="F70" s="9">
        <v>752946</v>
      </c>
      <c r="G70" s="9">
        <v>704368</v>
      </c>
      <c r="H70" s="9">
        <v>-2831</v>
      </c>
      <c r="I70" s="9">
        <v>45747</v>
      </c>
      <c r="J70" s="41">
        <v>6.075734514825764</v>
      </c>
    </row>
    <row r="71" spans="1:10" ht="14">
      <c r="A71" s="37">
        <v>2019</v>
      </c>
      <c r="B71" s="42">
        <v>216984</v>
      </c>
      <c r="C71" s="9">
        <v>539493</v>
      </c>
      <c r="D71" s="9">
        <v>45460</v>
      </c>
      <c r="E71" s="9">
        <v>-60168</v>
      </c>
      <c r="F71" s="9">
        <v>790574</v>
      </c>
      <c r="G71" s="9">
        <v>720025</v>
      </c>
      <c r="H71" s="9">
        <v>-2752</v>
      </c>
      <c r="I71" s="9">
        <v>67797</v>
      </c>
      <c r="J71" s="41">
        <v>8.5756678059232918</v>
      </c>
    </row>
    <row r="72" spans="1:10" s="846" customFormat="1" ht="14">
      <c r="A72" s="850">
        <v>2020</v>
      </c>
      <c r="B72" s="851">
        <v>196491</v>
      </c>
      <c r="C72" s="9">
        <v>523837</v>
      </c>
      <c r="D72" s="844">
        <v>37918</v>
      </c>
      <c r="E72" s="844">
        <v>-25645</v>
      </c>
      <c r="F72" s="844">
        <v>772992</v>
      </c>
      <c r="G72" s="844">
        <v>633624</v>
      </c>
      <c r="H72" s="844">
        <v>-3827</v>
      </c>
      <c r="I72" s="844">
        <v>135541</v>
      </c>
      <c r="J72" s="853">
        <v>17.53459285477728</v>
      </c>
    </row>
    <row r="73" spans="1:10" ht="14">
      <c r="A73" s="37">
        <v>2021</v>
      </c>
      <c r="B73" s="42">
        <v>212856</v>
      </c>
      <c r="C73" s="9">
        <v>560591</v>
      </c>
      <c r="D73" s="9">
        <v>35453</v>
      </c>
      <c r="E73" s="9">
        <v>-44452</v>
      </c>
      <c r="F73" s="9">
        <v>811179</v>
      </c>
      <c r="G73" s="9">
        <v>693559</v>
      </c>
      <c r="H73" s="9">
        <v>-2225</v>
      </c>
      <c r="I73" s="9">
        <v>115395</v>
      </c>
      <c r="J73" s="41">
        <v>14.225590159508567</v>
      </c>
    </row>
    <row r="74" spans="1:10" ht="14">
      <c r="A74" s="37">
        <v>2022</v>
      </c>
      <c r="B74" s="42">
        <v>228575</v>
      </c>
      <c r="C74" s="9">
        <v>611709</v>
      </c>
      <c r="D74" s="9">
        <v>40477</v>
      </c>
      <c r="E74" s="9">
        <v>-74404</v>
      </c>
      <c r="F74" s="9">
        <v>854559</v>
      </c>
      <c r="G74" s="9">
        <v>775799</v>
      </c>
      <c r="H74" s="9">
        <v>-2175</v>
      </c>
      <c r="I74" s="9">
        <v>76585</v>
      </c>
      <c r="J74" s="41">
        <v>8.9619324119224064</v>
      </c>
    </row>
    <row r="75" spans="1:10" ht="14">
      <c r="A75" s="37">
        <v>2023</v>
      </c>
      <c r="B75" s="42">
        <v>243023</v>
      </c>
      <c r="C75" s="9">
        <v>657254</v>
      </c>
      <c r="D75" s="9">
        <v>62223</v>
      </c>
      <c r="E75" s="9">
        <v>-310228</v>
      </c>
      <c r="F75" s="9">
        <v>940660</v>
      </c>
      <c r="G75" s="9">
        <v>830057</v>
      </c>
      <c r="H75" s="9">
        <v>-883</v>
      </c>
      <c r="I75" s="9">
        <v>109720</v>
      </c>
      <c r="J75" s="41">
        <v>11.664150702698105</v>
      </c>
    </row>
    <row r="76" spans="1:10" ht="14">
      <c r="A76" s="37" t="s">
        <v>968</v>
      </c>
      <c r="B76" s="42">
        <v>256427</v>
      </c>
      <c r="C76" s="9">
        <v>705265</v>
      </c>
      <c r="D76" s="9">
        <v>76765</v>
      </c>
      <c r="E76" s="9">
        <v>-91228</v>
      </c>
      <c r="F76" s="9">
        <v>1010947</v>
      </c>
      <c r="G76" s="9">
        <v>882611</v>
      </c>
      <c r="H76" s="9">
        <v>513</v>
      </c>
      <c r="I76" s="9">
        <v>128849</v>
      </c>
      <c r="J76" s="41">
        <v>12.745376364933078</v>
      </c>
    </row>
  </sheetData>
  <mergeCells count="1">
    <mergeCell ref="B2:J2"/>
  </mergeCells>
  <hyperlinks>
    <hyperlink ref="A1" location="'INDICE DE CUADROS'!A1" display="Índice" xr:uid="{00000000-0004-0000-1800-000000000000}"/>
  </hyperlinks>
  <pageMargins left="0.75" right="0.75" top="1" bottom="1" header="0" footer="0"/>
  <pageSetup paperSize="9" scale="63" orientation="portrait" horizontalDpi="96" verticalDpi="98" r:id="rId1"/>
  <headerFooter alignWithMargins="0">
    <oddHeader>&amp;L&amp;8
BDMACRO
Abril 2008&amp;R
&amp;8
&amp;"Arial,Cursiva"Base de Datos Macroeconómicos de la Economía Española&amp;"Arial,Normal"
Ministerio de Economía y Hacienda y FEDEA</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32">
    <tabColor rgb="FFFF0000"/>
    <pageSetUpPr fitToPage="1"/>
  </sheetPr>
  <dimension ref="A1:AM89"/>
  <sheetViews>
    <sheetView showGridLines="0" zoomScale="85" zoomScaleNormal="85" workbookViewId="0">
      <pane xSplit="1" ySplit="5" topLeftCell="AA153" activePane="bottomRight" state="frozen"/>
      <selection activeCell="A76" sqref="A76:XFD76"/>
      <selection pane="topRight" activeCell="A76" sqref="A76:XFD76"/>
      <selection pane="bottomLeft" activeCell="A76" sqref="A76:XFD76"/>
      <selection pane="bottomRight" activeCell="AH186" sqref="AH186"/>
    </sheetView>
  </sheetViews>
  <sheetFormatPr baseColWidth="10" defaultColWidth="11.453125" defaultRowHeight="12.5"/>
  <cols>
    <col min="1" max="1" width="13" style="1" customWidth="1"/>
    <col min="2" max="2" width="13.54296875" style="1" customWidth="1"/>
    <col min="3" max="19" width="15.54296875" style="1" customWidth="1"/>
    <col min="20" max="20" width="14" style="1" customWidth="1"/>
    <col min="21" max="21" width="11.7265625" style="1" customWidth="1"/>
    <col min="22" max="39" width="15.54296875" style="1" customWidth="1"/>
    <col min="40" max="16384" width="11.453125" style="1"/>
  </cols>
  <sheetData>
    <row r="1" spans="1:39" ht="88.9" customHeight="1" thickTop="1" thickBot="1">
      <c r="A1" s="124" t="s">
        <v>132</v>
      </c>
      <c r="B1" s="597" t="s">
        <v>587</v>
      </c>
      <c r="C1" s="393"/>
      <c r="D1" s="393"/>
      <c r="E1" s="393"/>
      <c r="F1" s="393"/>
      <c r="G1" s="393"/>
      <c r="H1" s="393"/>
      <c r="I1" s="393"/>
      <c r="J1" s="393"/>
      <c r="K1" s="393"/>
      <c r="L1" s="393"/>
      <c r="M1" s="393"/>
      <c r="N1" s="393"/>
      <c r="O1" s="393"/>
      <c r="P1" s="393"/>
      <c r="Q1" s="393"/>
      <c r="R1" s="393"/>
      <c r="S1" s="598"/>
      <c r="T1" s="251"/>
      <c r="U1" s="599"/>
      <c r="V1" s="1408" t="s">
        <v>224</v>
      </c>
      <c r="W1" s="1409"/>
      <c r="X1" s="1409"/>
      <c r="Y1" s="1409"/>
      <c r="Z1" s="1409"/>
      <c r="AA1" s="1409"/>
      <c r="AB1" s="1409"/>
      <c r="AC1" s="1409"/>
      <c r="AD1" s="1409"/>
      <c r="AE1" s="1409"/>
      <c r="AF1" s="1409"/>
      <c r="AG1" s="1409"/>
      <c r="AH1" s="1409"/>
      <c r="AI1" s="1409"/>
      <c r="AJ1" s="1409"/>
      <c r="AK1" s="1409"/>
      <c r="AL1" s="1409"/>
      <c r="AM1" s="1410"/>
    </row>
    <row r="2" spans="1:39" ht="37.15" customHeight="1" thickTop="1" thickBot="1">
      <c r="B2" s="1408" t="s">
        <v>35</v>
      </c>
      <c r="C2" s="1409"/>
      <c r="D2" s="1409"/>
      <c r="E2" s="1409"/>
      <c r="F2" s="1409"/>
      <c r="G2" s="1409"/>
      <c r="H2" s="1409"/>
      <c r="I2" s="1409"/>
      <c r="J2" s="1409"/>
      <c r="K2" s="1409"/>
      <c r="L2" s="1409"/>
      <c r="M2" s="1409"/>
      <c r="N2" s="1409"/>
      <c r="O2" s="1409"/>
      <c r="P2" s="1409"/>
      <c r="Q2" s="1409"/>
      <c r="R2" s="1409"/>
      <c r="S2" s="1410"/>
      <c r="T2" s="251"/>
      <c r="U2" s="599"/>
      <c r="V2" s="1408" t="s">
        <v>155</v>
      </c>
      <c r="W2" s="1409"/>
      <c r="X2" s="1409"/>
      <c r="Y2" s="1409"/>
      <c r="Z2" s="1409"/>
      <c r="AA2" s="1409"/>
      <c r="AB2" s="1409"/>
      <c r="AC2" s="1409"/>
      <c r="AD2" s="1409"/>
      <c r="AE2" s="1409"/>
      <c r="AF2" s="1409"/>
      <c r="AG2" s="1409"/>
      <c r="AH2" s="1409"/>
      <c r="AI2" s="1409"/>
      <c r="AJ2" s="1409"/>
      <c r="AK2" s="1409"/>
      <c r="AL2" s="1409"/>
      <c r="AM2" s="1410"/>
    </row>
    <row r="3" spans="1:39" ht="13.5" thickTop="1" thickBot="1">
      <c r="B3" s="163"/>
      <c r="C3" s="163"/>
      <c r="D3" s="163"/>
      <c r="E3" s="163"/>
      <c r="F3" s="163"/>
      <c r="G3" s="163"/>
      <c r="H3" s="163"/>
      <c r="I3" s="163"/>
      <c r="J3" s="163"/>
      <c r="K3" s="163"/>
      <c r="L3" s="163"/>
      <c r="M3" s="163"/>
      <c r="N3" s="163"/>
      <c r="O3" s="163"/>
      <c r="P3" s="163"/>
      <c r="Q3" s="163"/>
      <c r="R3" s="163"/>
      <c r="V3" s="163"/>
      <c r="W3" s="163"/>
      <c r="X3" s="163"/>
      <c r="Y3" s="163"/>
      <c r="Z3" s="163"/>
      <c r="AA3" s="163"/>
      <c r="AB3" s="163"/>
      <c r="AC3" s="163"/>
      <c r="AD3" s="163"/>
      <c r="AE3" s="163"/>
      <c r="AF3" s="163"/>
      <c r="AG3" s="163"/>
      <c r="AH3" s="163"/>
      <c r="AI3" s="163"/>
      <c r="AJ3" s="163"/>
      <c r="AK3" s="163"/>
      <c r="AL3" s="163"/>
    </row>
    <row r="4" spans="1:39" ht="60.75" customHeight="1" thickTop="1" thickBot="1">
      <c r="B4" s="600" t="s">
        <v>611</v>
      </c>
      <c r="C4" s="601" t="s">
        <v>948</v>
      </c>
      <c r="D4" s="601" t="s">
        <v>949</v>
      </c>
      <c r="E4" s="601" t="s">
        <v>101</v>
      </c>
      <c r="F4" s="601" t="s">
        <v>187</v>
      </c>
      <c r="G4" s="601" t="s">
        <v>186</v>
      </c>
      <c r="H4" s="601" t="s">
        <v>103</v>
      </c>
      <c r="I4" s="602" t="s">
        <v>666</v>
      </c>
      <c r="J4" s="602" t="s">
        <v>43</v>
      </c>
      <c r="K4" s="602" t="s">
        <v>665</v>
      </c>
      <c r="L4" s="602" t="s">
        <v>613</v>
      </c>
      <c r="M4" s="602" t="s">
        <v>171</v>
      </c>
      <c r="N4" s="602" t="s">
        <v>107</v>
      </c>
      <c r="O4" s="602" t="s">
        <v>108</v>
      </c>
      <c r="P4" s="602" t="s">
        <v>110</v>
      </c>
      <c r="Q4" s="602" t="s">
        <v>188</v>
      </c>
      <c r="R4" s="602" t="s">
        <v>112</v>
      </c>
      <c r="S4" s="603" t="s">
        <v>664</v>
      </c>
      <c r="T4" s="484"/>
      <c r="U4" s="604"/>
      <c r="V4" s="600" t="s">
        <v>611</v>
      </c>
      <c r="W4" s="601" t="s">
        <v>948</v>
      </c>
      <c r="X4" s="601" t="s">
        <v>949</v>
      </c>
      <c r="Y4" s="601" t="s">
        <v>101</v>
      </c>
      <c r="Z4" s="601" t="s">
        <v>187</v>
      </c>
      <c r="AA4" s="601" t="s">
        <v>186</v>
      </c>
      <c r="AB4" s="601" t="s">
        <v>103</v>
      </c>
      <c r="AC4" s="602" t="s">
        <v>666</v>
      </c>
      <c r="AD4" s="602" t="s">
        <v>43</v>
      </c>
      <c r="AE4" s="602" t="s">
        <v>665</v>
      </c>
      <c r="AF4" s="602" t="s">
        <v>613</v>
      </c>
      <c r="AG4" s="602" t="s">
        <v>171</v>
      </c>
      <c r="AH4" s="602" t="s">
        <v>107</v>
      </c>
      <c r="AI4" s="602" t="s">
        <v>108</v>
      </c>
      <c r="AJ4" s="602" t="s">
        <v>110</v>
      </c>
      <c r="AK4" s="602" t="s">
        <v>188</v>
      </c>
      <c r="AL4" s="602" t="s">
        <v>112</v>
      </c>
      <c r="AM4" s="603" t="s">
        <v>664</v>
      </c>
    </row>
    <row r="5" spans="1:39" ht="96" customHeight="1" thickTop="1" thickBot="1">
      <c r="A5" s="605"/>
      <c r="B5" s="606" t="s">
        <v>0</v>
      </c>
      <c r="C5" s="607" t="s">
        <v>529</v>
      </c>
      <c r="D5" s="607" t="s">
        <v>528</v>
      </c>
      <c r="E5" s="607" t="s">
        <v>530</v>
      </c>
      <c r="F5" s="607" t="s">
        <v>526</v>
      </c>
      <c r="G5" s="607" t="s">
        <v>527</v>
      </c>
      <c r="H5" s="607" t="s">
        <v>524</v>
      </c>
      <c r="I5" s="607" t="s">
        <v>104</v>
      </c>
      <c r="J5" s="607" t="s">
        <v>42</v>
      </c>
      <c r="K5" s="607" t="s">
        <v>105</v>
      </c>
      <c r="L5" s="607" t="s">
        <v>6</v>
      </c>
      <c r="M5" s="607" t="s">
        <v>7</v>
      </c>
      <c r="N5" s="607" t="s">
        <v>106</v>
      </c>
      <c r="O5" s="607" t="s">
        <v>8</v>
      </c>
      <c r="P5" s="607" t="s">
        <v>109</v>
      </c>
      <c r="Q5" s="607" t="s">
        <v>111</v>
      </c>
      <c r="R5" s="607" t="s">
        <v>525</v>
      </c>
      <c r="S5" s="608" t="s">
        <v>98</v>
      </c>
      <c r="T5" s="280" t="s">
        <v>598</v>
      </c>
      <c r="U5" s="145"/>
      <c r="V5" s="568" t="s">
        <v>0</v>
      </c>
      <c r="W5" s="569" t="s">
        <v>529</v>
      </c>
      <c r="X5" s="569" t="s">
        <v>528</v>
      </c>
      <c r="Y5" s="569" t="s">
        <v>530</v>
      </c>
      <c r="Z5" s="569" t="s">
        <v>526</v>
      </c>
      <c r="AA5" s="569" t="s">
        <v>527</v>
      </c>
      <c r="AB5" s="569" t="s">
        <v>524</v>
      </c>
      <c r="AC5" s="569" t="s">
        <v>104</v>
      </c>
      <c r="AD5" s="569" t="s">
        <v>42</v>
      </c>
      <c r="AE5" s="569" t="s">
        <v>105</v>
      </c>
      <c r="AF5" s="569" t="s">
        <v>6</v>
      </c>
      <c r="AG5" s="569" t="s">
        <v>7</v>
      </c>
      <c r="AH5" s="569" t="s">
        <v>106</v>
      </c>
      <c r="AI5" s="569" t="s">
        <v>8</v>
      </c>
      <c r="AJ5" s="569" t="s">
        <v>109</v>
      </c>
      <c r="AK5" s="569" t="s">
        <v>111</v>
      </c>
      <c r="AL5" s="569" t="s">
        <v>525</v>
      </c>
      <c r="AM5" s="609" t="s">
        <v>98</v>
      </c>
    </row>
    <row r="6" spans="1:39" ht="14.25" customHeight="1" thickTop="1">
      <c r="A6" s="37">
        <v>1954</v>
      </c>
      <c r="B6" s="524">
        <v>2470.8404360302675</v>
      </c>
      <c r="C6" s="335"/>
      <c r="D6" s="335"/>
      <c r="E6" s="335"/>
      <c r="F6" s="335"/>
      <c r="G6" s="335"/>
      <c r="H6" s="335"/>
      <c r="I6" s="335"/>
      <c r="J6" s="335">
        <v>315.58462637088962</v>
      </c>
      <c r="K6" s="335"/>
      <c r="L6" s="335">
        <v>1730.0475623703551</v>
      </c>
      <c r="M6" s="335">
        <v>212.20490638669105</v>
      </c>
      <c r="N6" s="335"/>
      <c r="O6" s="335">
        <v>550.73386366284399</v>
      </c>
      <c r="P6" s="335"/>
      <c r="Q6" s="335"/>
      <c r="R6" s="335"/>
      <c r="S6" s="523"/>
      <c r="T6" s="610"/>
      <c r="U6" s="37">
        <v>1954</v>
      </c>
      <c r="V6" s="524">
        <v>100</v>
      </c>
      <c r="W6" s="335"/>
      <c r="X6" s="335"/>
      <c r="Y6" s="335"/>
      <c r="Z6" s="335"/>
      <c r="AA6" s="335"/>
      <c r="AB6" s="335"/>
      <c r="AC6" s="335"/>
      <c r="AD6" s="335">
        <v>12.772359629904638</v>
      </c>
      <c r="AE6" s="335"/>
      <c r="AF6" s="335">
        <v>70.018587082454644</v>
      </c>
      <c r="AG6" s="335">
        <v>8.5883694993929414</v>
      </c>
      <c r="AH6" s="335"/>
      <c r="AI6" s="335">
        <v>22.289333444278213</v>
      </c>
      <c r="AJ6" s="335"/>
      <c r="AK6" s="335"/>
      <c r="AL6" s="335"/>
      <c r="AM6" s="523"/>
    </row>
    <row r="7" spans="1:39" ht="14.25" customHeight="1">
      <c r="A7" s="37">
        <v>1955</v>
      </c>
      <c r="B7" s="42">
        <v>2757.3256323432392</v>
      </c>
      <c r="C7" s="9"/>
      <c r="D7" s="9"/>
      <c r="E7" s="9"/>
      <c r="F7" s="9"/>
      <c r="G7" s="9"/>
      <c r="H7" s="9"/>
      <c r="I7" s="9"/>
      <c r="J7" s="9">
        <v>346.52660639261609</v>
      </c>
      <c r="K7" s="9"/>
      <c r="L7" s="9">
        <v>1940.4625335317351</v>
      </c>
      <c r="M7" s="9">
        <v>238.85912450333248</v>
      </c>
      <c r="N7" s="9"/>
      <c r="O7" s="9">
        <v>635.65492775941652</v>
      </c>
      <c r="P7" s="9"/>
      <c r="Q7" s="9"/>
      <c r="R7" s="9"/>
      <c r="S7" s="41"/>
      <c r="T7" s="350"/>
      <c r="U7" s="37">
        <v>1955</v>
      </c>
      <c r="V7" s="42">
        <v>100</v>
      </c>
      <c r="W7" s="9"/>
      <c r="X7" s="9"/>
      <c r="Y7" s="9"/>
      <c r="Z7" s="9"/>
      <c r="AA7" s="9"/>
      <c r="AB7" s="9"/>
      <c r="AC7" s="9"/>
      <c r="AD7" s="9">
        <v>12.567489393631384</v>
      </c>
      <c r="AE7" s="9"/>
      <c r="AF7" s="9">
        <v>70.374804875066019</v>
      </c>
      <c r="AG7" s="9">
        <v>8.6627100441649496</v>
      </c>
      <c r="AH7" s="9"/>
      <c r="AI7" s="9">
        <v>23.05331370017484</v>
      </c>
      <c r="AJ7" s="9"/>
      <c r="AK7" s="9"/>
      <c r="AL7" s="9"/>
      <c r="AM7" s="41"/>
    </row>
    <row r="8" spans="1:39" ht="14.25" customHeight="1">
      <c r="A8" s="37">
        <v>1956</v>
      </c>
      <c r="B8" s="42">
        <v>3167.5551163074106</v>
      </c>
      <c r="C8" s="9"/>
      <c r="D8" s="9"/>
      <c r="E8" s="9"/>
      <c r="F8" s="9"/>
      <c r="G8" s="9"/>
      <c r="H8" s="9"/>
      <c r="I8" s="9"/>
      <c r="J8" s="9">
        <v>385.973190655645</v>
      </c>
      <c r="K8" s="9"/>
      <c r="L8" s="9">
        <v>2186.1105532065235</v>
      </c>
      <c r="M8" s="9">
        <v>280.95290066668599</v>
      </c>
      <c r="N8" s="9"/>
      <c r="O8" s="9">
        <v>781.86631123001962</v>
      </c>
      <c r="P8" s="9"/>
      <c r="Q8" s="9"/>
      <c r="R8" s="9"/>
      <c r="S8" s="41"/>
      <c r="T8" s="350"/>
      <c r="U8" s="37">
        <v>1956</v>
      </c>
      <c r="V8" s="42">
        <v>100</v>
      </c>
      <c r="W8" s="9"/>
      <c r="X8" s="9"/>
      <c r="Y8" s="9"/>
      <c r="Z8" s="9"/>
      <c r="AA8" s="9"/>
      <c r="AB8" s="9"/>
      <c r="AC8" s="9"/>
      <c r="AD8" s="9">
        <v>12.185208354183107</v>
      </c>
      <c r="AE8" s="9"/>
      <c r="AF8" s="9">
        <v>69.015706844431804</v>
      </c>
      <c r="AG8" s="9">
        <v>8.8697083507802663</v>
      </c>
      <c r="AH8" s="9"/>
      <c r="AI8" s="9">
        <v>24.683589788375436</v>
      </c>
      <c r="AJ8" s="9"/>
      <c r="AK8" s="9"/>
      <c r="AL8" s="9"/>
      <c r="AM8" s="41"/>
    </row>
    <row r="9" spans="1:39" ht="14.25" customHeight="1">
      <c r="A9" s="37">
        <v>1957</v>
      </c>
      <c r="B9" s="42">
        <v>3713.7147357941253</v>
      </c>
      <c r="C9" s="9"/>
      <c r="D9" s="9"/>
      <c r="E9" s="9"/>
      <c r="F9" s="9"/>
      <c r="G9" s="9"/>
      <c r="H9" s="9"/>
      <c r="I9" s="9"/>
      <c r="J9" s="9">
        <v>464.46550863242322</v>
      </c>
      <c r="K9" s="9"/>
      <c r="L9" s="9">
        <v>2485.2863143457967</v>
      </c>
      <c r="M9" s="9">
        <v>336.91503554222072</v>
      </c>
      <c r="N9" s="9"/>
      <c r="O9" s="9">
        <v>966.11211076525683</v>
      </c>
      <c r="P9" s="9"/>
      <c r="Q9" s="9"/>
      <c r="R9" s="9"/>
      <c r="S9" s="41"/>
      <c r="T9" s="350"/>
      <c r="U9" s="37">
        <v>1957</v>
      </c>
      <c r="V9" s="42">
        <v>100.00000000000001</v>
      </c>
      <c r="W9" s="9"/>
      <c r="X9" s="9"/>
      <c r="Y9" s="9"/>
      <c r="Z9" s="9"/>
      <c r="AA9" s="9"/>
      <c r="AB9" s="9"/>
      <c r="AC9" s="9"/>
      <c r="AD9" s="9">
        <v>12.506763218933774</v>
      </c>
      <c r="AE9" s="9"/>
      <c r="AF9" s="9">
        <v>66.92184217575219</v>
      </c>
      <c r="AG9" s="9">
        <v>9.0721840397409039</v>
      </c>
      <c r="AH9" s="9"/>
      <c r="AI9" s="9">
        <v>26.014709785151751</v>
      </c>
      <c r="AJ9" s="9"/>
      <c r="AK9" s="9"/>
      <c r="AL9" s="9"/>
      <c r="AM9" s="41"/>
    </row>
    <row r="10" spans="1:39" ht="14.25" customHeight="1">
      <c r="A10" s="37">
        <v>1958</v>
      </c>
      <c r="B10" s="42">
        <v>4269.6622173122632</v>
      </c>
      <c r="C10" s="9"/>
      <c r="D10" s="9"/>
      <c r="E10" s="9"/>
      <c r="F10" s="9"/>
      <c r="G10" s="9"/>
      <c r="H10" s="9"/>
      <c r="I10" s="9"/>
      <c r="J10" s="9">
        <v>532.38775406501316</v>
      </c>
      <c r="K10" s="9"/>
      <c r="L10" s="9">
        <v>2904.0039040530592</v>
      </c>
      <c r="M10" s="9">
        <v>326.64714955583088</v>
      </c>
      <c r="N10" s="9"/>
      <c r="O10" s="9">
        <v>1134.9053742672556</v>
      </c>
      <c r="P10" s="9"/>
      <c r="Q10" s="9"/>
      <c r="R10" s="9"/>
      <c r="S10" s="41"/>
      <c r="T10" s="350"/>
      <c r="U10" s="37">
        <v>1958</v>
      </c>
      <c r="V10" s="42">
        <v>100</v>
      </c>
      <c r="W10" s="9"/>
      <c r="X10" s="9"/>
      <c r="Y10" s="9"/>
      <c r="Z10" s="9"/>
      <c r="AA10" s="9"/>
      <c r="AB10" s="9"/>
      <c r="AC10" s="9"/>
      <c r="AD10" s="9">
        <v>12.469083664425082</v>
      </c>
      <c r="AE10" s="9"/>
      <c r="AF10" s="9">
        <v>68.014839494284843</v>
      </c>
      <c r="AG10" s="9">
        <v>7.6504213432006356</v>
      </c>
      <c r="AH10" s="9"/>
      <c r="AI10" s="9">
        <v>26.58068288553455</v>
      </c>
      <c r="AJ10" s="9"/>
      <c r="AK10" s="9"/>
      <c r="AL10" s="9"/>
      <c r="AM10" s="41"/>
    </row>
    <row r="11" spans="1:39" ht="14.25" customHeight="1">
      <c r="A11" s="37">
        <v>1959</v>
      </c>
      <c r="B11" s="42">
        <v>4428.0290765273512</v>
      </c>
      <c r="C11" s="9"/>
      <c r="D11" s="9"/>
      <c r="E11" s="9"/>
      <c r="F11" s="9"/>
      <c r="G11" s="9"/>
      <c r="H11" s="9"/>
      <c r="I11" s="9"/>
      <c r="J11" s="9">
        <v>575.11056536187562</v>
      </c>
      <c r="K11" s="9"/>
      <c r="L11" s="9">
        <v>3231.8741031126619</v>
      </c>
      <c r="M11" s="9">
        <v>375.51918897822077</v>
      </c>
      <c r="N11" s="9"/>
      <c r="O11" s="9">
        <v>899.78656814887643</v>
      </c>
      <c r="P11" s="9"/>
      <c r="Q11" s="9"/>
      <c r="R11" s="9"/>
      <c r="S11" s="41"/>
      <c r="T11" s="350"/>
      <c r="U11" s="37">
        <v>1959</v>
      </c>
      <c r="V11" s="42">
        <v>100</v>
      </c>
      <c r="W11" s="9"/>
      <c r="X11" s="9"/>
      <c r="Y11" s="9"/>
      <c r="Z11" s="9"/>
      <c r="AA11" s="9"/>
      <c r="AB11" s="9"/>
      <c r="AC11" s="9"/>
      <c r="AD11" s="9">
        <v>12.987958195904662</v>
      </c>
      <c r="AE11" s="9"/>
      <c r="AF11" s="9">
        <v>72.986740765650865</v>
      </c>
      <c r="AG11" s="9">
        <v>8.4805041360008158</v>
      </c>
      <c r="AH11" s="9"/>
      <c r="AI11" s="9">
        <v>20.320249767974136</v>
      </c>
      <c r="AJ11" s="9"/>
      <c r="AK11" s="9"/>
      <c r="AL11" s="9"/>
      <c r="AM11" s="41"/>
    </row>
    <row r="12" spans="1:39" ht="14.25" customHeight="1">
      <c r="A12" s="37">
        <v>1960</v>
      </c>
      <c r="B12" s="42">
        <v>4554.8919198149215</v>
      </c>
      <c r="C12" s="9"/>
      <c r="D12" s="9"/>
      <c r="E12" s="9"/>
      <c r="F12" s="9"/>
      <c r="G12" s="9"/>
      <c r="H12" s="9"/>
      <c r="I12" s="9"/>
      <c r="J12" s="9">
        <v>592.49104967556127</v>
      </c>
      <c r="K12" s="9"/>
      <c r="L12" s="9">
        <v>3182.1854990109318</v>
      </c>
      <c r="M12" s="9">
        <v>395.23458838264395</v>
      </c>
      <c r="N12" s="9"/>
      <c r="O12" s="9">
        <v>932.8501368578103</v>
      </c>
      <c r="P12" s="9"/>
      <c r="Q12" s="9"/>
      <c r="R12" s="9"/>
      <c r="S12" s="41"/>
      <c r="T12" s="350"/>
      <c r="U12" s="37">
        <v>1960</v>
      </c>
      <c r="V12" s="42">
        <v>100</v>
      </c>
      <c r="W12" s="9"/>
      <c r="X12" s="9"/>
      <c r="Y12" s="9"/>
      <c r="Z12" s="9"/>
      <c r="AA12" s="9"/>
      <c r="AB12" s="9"/>
      <c r="AC12" s="9"/>
      <c r="AD12" s="9">
        <v>13.007796015929088</v>
      </c>
      <c r="AE12" s="9"/>
      <c r="AF12" s="9">
        <v>69.863029793695588</v>
      </c>
      <c r="AG12" s="9">
        <v>8.6771452614116793</v>
      </c>
      <c r="AH12" s="9"/>
      <c r="AI12" s="9">
        <v>20.480181599911919</v>
      </c>
      <c r="AJ12" s="9"/>
      <c r="AK12" s="9"/>
      <c r="AL12" s="9"/>
      <c r="AM12" s="41"/>
    </row>
    <row r="13" spans="1:39" ht="14.25" customHeight="1">
      <c r="A13" s="37">
        <v>1961</v>
      </c>
      <c r="B13" s="42">
        <v>5187.4325953179241</v>
      </c>
      <c r="C13" s="9"/>
      <c r="D13" s="9"/>
      <c r="E13" s="9"/>
      <c r="F13" s="9"/>
      <c r="G13" s="9"/>
      <c r="H13" s="9"/>
      <c r="I13" s="9"/>
      <c r="J13" s="9">
        <v>656.49869848310095</v>
      </c>
      <c r="K13" s="9"/>
      <c r="L13" s="9">
        <v>3525.6177402036678</v>
      </c>
      <c r="M13" s="9">
        <v>434.38380048704806</v>
      </c>
      <c r="N13" s="9"/>
      <c r="O13" s="9">
        <v>1284.8829230870626</v>
      </c>
      <c r="P13" s="9"/>
      <c r="Q13" s="9"/>
      <c r="R13" s="9"/>
      <c r="S13" s="41"/>
      <c r="T13" s="350"/>
      <c r="U13" s="37">
        <v>1961</v>
      </c>
      <c r="V13" s="42">
        <v>100</v>
      </c>
      <c r="W13" s="9"/>
      <c r="X13" s="9"/>
      <c r="Y13" s="9"/>
      <c r="Z13" s="9"/>
      <c r="AA13" s="9"/>
      <c r="AB13" s="9"/>
      <c r="AC13" s="9"/>
      <c r="AD13" s="9">
        <v>12.655561039494641</v>
      </c>
      <c r="AE13" s="9"/>
      <c r="AF13" s="9">
        <v>67.964598583619605</v>
      </c>
      <c r="AG13" s="9">
        <v>8.3737724299129095</v>
      </c>
      <c r="AH13" s="9"/>
      <c r="AI13" s="9">
        <v>24.769149275245969</v>
      </c>
      <c r="AJ13" s="9"/>
      <c r="AK13" s="9"/>
      <c r="AL13" s="9"/>
      <c r="AM13" s="41"/>
    </row>
    <row r="14" spans="1:39" ht="14.25" customHeight="1">
      <c r="A14" s="37">
        <v>1962</v>
      </c>
      <c r="B14" s="42">
        <v>5994.453156675796</v>
      </c>
      <c r="C14" s="9"/>
      <c r="D14" s="9"/>
      <c r="E14" s="9"/>
      <c r="F14" s="9"/>
      <c r="G14" s="9"/>
      <c r="H14" s="9"/>
      <c r="I14" s="9"/>
      <c r="J14" s="9">
        <v>721.3111754393351</v>
      </c>
      <c r="K14" s="9"/>
      <c r="L14" s="9">
        <v>3979.5601460025919</v>
      </c>
      <c r="M14" s="9">
        <v>491.59391140716656</v>
      </c>
      <c r="N14" s="9"/>
      <c r="O14" s="9">
        <v>1676.4074628766455</v>
      </c>
      <c r="P14" s="9"/>
      <c r="Q14" s="9"/>
      <c r="R14" s="9"/>
      <c r="S14" s="41"/>
      <c r="T14" s="350"/>
      <c r="U14" s="37">
        <v>1962</v>
      </c>
      <c r="V14" s="42">
        <v>100.00000000000001</v>
      </c>
      <c r="W14" s="9"/>
      <c r="X14" s="9"/>
      <c r="Y14" s="9"/>
      <c r="Z14" s="9"/>
      <c r="AA14" s="9"/>
      <c r="AB14" s="9"/>
      <c r="AC14" s="9"/>
      <c r="AD14" s="9">
        <v>12.032977097102478</v>
      </c>
      <c r="AE14" s="9"/>
      <c r="AF14" s="9">
        <v>66.387375828781089</v>
      </c>
      <c r="AG14" s="9">
        <v>8.2008132945320789</v>
      </c>
      <c r="AH14" s="9"/>
      <c r="AI14" s="9">
        <v>27.965978197856025</v>
      </c>
      <c r="AJ14" s="9"/>
      <c r="AK14" s="9"/>
      <c r="AL14" s="9"/>
      <c r="AM14" s="41"/>
    </row>
    <row r="15" spans="1:39" ht="14.25" customHeight="1">
      <c r="A15" s="37">
        <v>1963</v>
      </c>
      <c r="B15" s="42">
        <v>7075.3643522424809</v>
      </c>
      <c r="C15" s="9"/>
      <c r="D15" s="9"/>
      <c r="E15" s="9"/>
      <c r="F15" s="9"/>
      <c r="G15" s="9"/>
      <c r="H15" s="9"/>
      <c r="I15" s="9"/>
      <c r="J15" s="9">
        <v>801.22148456749551</v>
      </c>
      <c r="K15" s="9"/>
      <c r="L15" s="9">
        <v>4766.7131145692483</v>
      </c>
      <c r="M15" s="9">
        <v>601.9898635501022</v>
      </c>
      <c r="N15" s="9"/>
      <c r="O15" s="9">
        <v>1972.5990358087295</v>
      </c>
      <c r="P15" s="9"/>
      <c r="Q15" s="9"/>
      <c r="R15" s="9"/>
      <c r="S15" s="41"/>
      <c r="T15" s="281"/>
      <c r="U15" s="37">
        <v>1963</v>
      </c>
      <c r="V15" s="42">
        <v>100</v>
      </c>
      <c r="W15" s="9"/>
      <c r="X15" s="9"/>
      <c r="Y15" s="9"/>
      <c r="Z15" s="9"/>
      <c r="AA15" s="9"/>
      <c r="AB15" s="9"/>
      <c r="AC15" s="9"/>
      <c r="AD15" s="9">
        <v>11.324102119399049</v>
      </c>
      <c r="AE15" s="9"/>
      <c r="AF15" s="9">
        <v>67.370567468493348</v>
      </c>
      <c r="AG15" s="9">
        <v>8.5082524882171793</v>
      </c>
      <c r="AH15" s="9"/>
      <c r="AI15" s="9">
        <v>27.879822686213039</v>
      </c>
      <c r="AJ15" s="9"/>
      <c r="AK15" s="9"/>
      <c r="AL15" s="9"/>
      <c r="AM15" s="41"/>
    </row>
    <row r="16" spans="1:39" ht="14.25" customHeight="1">
      <c r="A16" s="37">
        <v>1964</v>
      </c>
      <c r="B16" s="42">
        <v>7987.9036283348041</v>
      </c>
      <c r="C16" s="9">
        <v>15.966351230959868</v>
      </c>
      <c r="D16" s="9">
        <v>29.714750665592035</v>
      </c>
      <c r="E16" s="9">
        <v>-13.748399434632168</v>
      </c>
      <c r="F16" s="9">
        <v>130.74972403935502</v>
      </c>
      <c r="G16" s="9">
        <v>5.5472736665709412</v>
      </c>
      <c r="H16" s="9">
        <v>125.20245037278407</v>
      </c>
      <c r="I16" s="9">
        <v>8099.3576792729564</v>
      </c>
      <c r="J16" s="9">
        <v>923.95006118314961</v>
      </c>
      <c r="K16" s="9">
        <v>7175.4076180898064</v>
      </c>
      <c r="L16" s="9">
        <v>5364.1074498191965</v>
      </c>
      <c r="M16" s="9">
        <v>664.43384005445466</v>
      </c>
      <c r="N16" s="9">
        <v>2070.8163893993051</v>
      </c>
      <c r="O16" s="9">
        <v>2199.7114968674191</v>
      </c>
      <c r="P16" s="9">
        <v>2.2910581419109781</v>
      </c>
      <c r="Q16" s="9">
        <v>0</v>
      </c>
      <c r="R16" s="9">
        <v>2.2910581419109781</v>
      </c>
      <c r="S16" s="41">
        <v>-126.60404932620304</v>
      </c>
      <c r="T16" s="350">
        <v>-1.5849471302722202</v>
      </c>
      <c r="U16" s="37">
        <v>1964</v>
      </c>
      <c r="V16" s="42">
        <v>100</v>
      </c>
      <c r="W16" s="9">
        <v>0.19988162068360216</v>
      </c>
      <c r="X16" s="9">
        <v>0.37199685985428588</v>
      </c>
      <c r="Y16" s="9">
        <v>-0.17211523917068366</v>
      </c>
      <c r="Z16" s="9">
        <v>1.6368465385030155</v>
      </c>
      <c r="AA16" s="9">
        <v>6.9445926299030125E-2</v>
      </c>
      <c r="AB16" s="9">
        <v>1.5674006122039854</v>
      </c>
      <c r="AC16" s="9">
        <v>101.3952853730333</v>
      </c>
      <c r="AD16" s="9">
        <v>11.566865402653345</v>
      </c>
      <c r="AE16" s="9">
        <v>89.828419970379954</v>
      </c>
      <c r="AF16" s="9">
        <v>67.152881399214166</v>
      </c>
      <c r="AG16" s="9">
        <v>8.318000203427161</v>
      </c>
      <c r="AH16" s="9">
        <v>25.924403770391972</v>
      </c>
      <c r="AI16" s="9">
        <v>27.538032495341724</v>
      </c>
      <c r="AJ16" s="9">
        <v>2.8681594677533468E-2</v>
      </c>
      <c r="AK16" s="9">
        <v>0</v>
      </c>
      <c r="AL16" s="9">
        <v>2.8681594677533468E-2</v>
      </c>
      <c r="AM16" s="41">
        <v>-1.5849471302722202</v>
      </c>
    </row>
    <row r="17" spans="1:39" ht="14.25" customHeight="1">
      <c r="A17" s="37">
        <v>1965</v>
      </c>
      <c r="B17" s="42">
        <v>9265.8865338405176</v>
      </c>
      <c r="C17" s="9">
        <v>18.668617000910764</v>
      </c>
      <c r="D17" s="9">
        <v>42.289587773958495</v>
      </c>
      <c r="E17" s="9">
        <v>-23.620970773047731</v>
      </c>
      <c r="F17" s="9">
        <v>149.54215867886745</v>
      </c>
      <c r="G17" s="9">
        <v>6.9800614498303224</v>
      </c>
      <c r="H17" s="9">
        <v>142.56209722903714</v>
      </c>
      <c r="I17" s="9">
        <v>9384.8276602965052</v>
      </c>
      <c r="J17" s="9">
        <v>1061.2871010491242</v>
      </c>
      <c r="K17" s="9">
        <v>8323.5405592473817</v>
      </c>
      <c r="L17" s="9">
        <v>6277.8381981992025</v>
      </c>
      <c r="M17" s="9">
        <v>789.27343057965061</v>
      </c>
      <c r="N17" s="9">
        <v>2317.716031517652</v>
      </c>
      <c r="O17" s="9">
        <v>2695.6849368312246</v>
      </c>
      <c r="P17" s="9">
        <v>0</v>
      </c>
      <c r="Q17" s="9">
        <v>0</v>
      </c>
      <c r="R17" s="9">
        <v>0</v>
      </c>
      <c r="S17" s="41">
        <v>-377.96890531357258</v>
      </c>
      <c r="T17" s="350">
        <v>-4.0791445474015786</v>
      </c>
      <c r="U17" s="37">
        <v>1965</v>
      </c>
      <c r="V17" s="42">
        <v>100</v>
      </c>
      <c r="W17" s="9">
        <v>0.2014768574245967</v>
      </c>
      <c r="X17" s="9">
        <v>0.45640088101133197</v>
      </c>
      <c r="Y17" s="9">
        <v>-0.25492402358673527</v>
      </c>
      <c r="Z17" s="9">
        <v>1.6139001716966346</v>
      </c>
      <c r="AA17" s="9">
        <v>7.5330746004044061E-2</v>
      </c>
      <c r="AB17" s="9">
        <v>1.5385694256925906</v>
      </c>
      <c r="AC17" s="9">
        <v>101.28364540210585</v>
      </c>
      <c r="AD17" s="9">
        <v>11.453702753353733</v>
      </c>
      <c r="AE17" s="9">
        <v>89.829942648752109</v>
      </c>
      <c r="AF17" s="9">
        <v>67.752159226982982</v>
      </c>
      <c r="AG17" s="9">
        <v>8.5180562884846065</v>
      </c>
      <c r="AH17" s="9">
        <v>25.013429886638239</v>
      </c>
      <c r="AI17" s="9">
        <v>29.092574434039815</v>
      </c>
      <c r="AJ17" s="9">
        <v>0</v>
      </c>
      <c r="AK17" s="9">
        <v>0</v>
      </c>
      <c r="AL17" s="9">
        <v>0</v>
      </c>
      <c r="AM17" s="41">
        <v>-4.0791445474015786</v>
      </c>
    </row>
    <row r="18" spans="1:39" ht="14.25" customHeight="1">
      <c r="A18" s="37">
        <v>1966</v>
      </c>
      <c r="B18" s="42">
        <v>10749.160546980429</v>
      </c>
      <c r="C18" s="9">
        <v>9.6390098598248457</v>
      </c>
      <c r="D18" s="9">
        <v>51.990375227784092</v>
      </c>
      <c r="E18" s="9">
        <v>-42.351365367959247</v>
      </c>
      <c r="F18" s="9">
        <v>175.80379369086756</v>
      </c>
      <c r="G18" s="9">
        <v>7.0425676513024591</v>
      </c>
      <c r="H18" s="9">
        <v>168.76122603956512</v>
      </c>
      <c r="I18" s="9">
        <v>10875.570407652036</v>
      </c>
      <c r="J18" s="9">
        <v>1165.9623260651006</v>
      </c>
      <c r="K18" s="9">
        <v>9709.6080815869354</v>
      </c>
      <c r="L18" s="9">
        <v>7206.3518794274305</v>
      </c>
      <c r="M18" s="9">
        <v>949.95518410099771</v>
      </c>
      <c r="N18" s="9">
        <v>2719.2633441236076</v>
      </c>
      <c r="O18" s="9">
        <v>3141.6677830692365</v>
      </c>
      <c r="P18" s="9">
        <v>3.2815260899354515</v>
      </c>
      <c r="Q18" s="9">
        <v>0</v>
      </c>
      <c r="R18" s="9">
        <v>3.2815260899354515</v>
      </c>
      <c r="S18" s="41">
        <v>-419.12291285569353</v>
      </c>
      <c r="T18" s="350">
        <v>-3.8991222712124274</v>
      </c>
      <c r="U18" s="37">
        <v>1966</v>
      </c>
      <c r="V18" s="42">
        <v>99.999999999999986</v>
      </c>
      <c r="W18" s="9">
        <v>8.9672210380489309E-2</v>
      </c>
      <c r="X18" s="9">
        <v>0.48366916654146375</v>
      </c>
      <c r="Y18" s="9">
        <v>-0.39399695616097447</v>
      </c>
      <c r="Z18" s="9">
        <v>1.635511842273609</v>
      </c>
      <c r="AA18" s="9">
        <v>6.5517373384852848E-2</v>
      </c>
      <c r="AB18" s="9">
        <v>1.5699944688887564</v>
      </c>
      <c r="AC18" s="9">
        <v>101.17599751272779</v>
      </c>
      <c r="AD18" s="9">
        <v>10.847008200957921</v>
      </c>
      <c r="AE18" s="9">
        <v>90.328989311769874</v>
      </c>
      <c r="AF18" s="9">
        <v>67.04106658311828</v>
      </c>
      <c r="AG18" s="9">
        <v>8.8374825173473823</v>
      </c>
      <c r="AH18" s="9">
        <v>25.297448412262128</v>
      </c>
      <c r="AI18" s="9">
        <v>29.227098891473617</v>
      </c>
      <c r="AJ18" s="9">
        <v>3.0528207999063445E-2</v>
      </c>
      <c r="AK18" s="9">
        <v>0</v>
      </c>
      <c r="AL18" s="9">
        <v>3.0528207999063445E-2</v>
      </c>
      <c r="AM18" s="41">
        <v>-3.8991222712124274</v>
      </c>
    </row>
    <row r="19" spans="1:39" ht="14.25" customHeight="1">
      <c r="A19" s="37">
        <v>1967</v>
      </c>
      <c r="B19" s="42">
        <v>12172.301651262995</v>
      </c>
      <c r="C19" s="9">
        <v>12.062691529780805</v>
      </c>
      <c r="D19" s="9">
        <v>61.761332174789558</v>
      </c>
      <c r="E19" s="9">
        <v>-49.698640645008751</v>
      </c>
      <c r="F19" s="9">
        <v>191.55460614390304</v>
      </c>
      <c r="G19" s="9">
        <v>12.566173921199484</v>
      </c>
      <c r="H19" s="9">
        <v>178.98843222270355</v>
      </c>
      <c r="I19" s="9">
        <v>12301.59144284069</v>
      </c>
      <c r="J19" s="9">
        <v>1238.3705225238875</v>
      </c>
      <c r="K19" s="9">
        <v>11063.220920316802</v>
      </c>
      <c r="L19" s="9">
        <v>8122.2919394810633</v>
      </c>
      <c r="M19" s="9">
        <v>1168.7999723086725</v>
      </c>
      <c r="N19" s="9">
        <v>3010.4995310509548</v>
      </c>
      <c r="O19" s="9">
        <v>3340.7303977624069</v>
      </c>
      <c r="P19" s="9">
        <v>0.70198213792025776</v>
      </c>
      <c r="Q19" s="9">
        <v>0</v>
      </c>
      <c r="R19" s="9">
        <v>0.70198213792025776</v>
      </c>
      <c r="S19" s="41">
        <v>-329.52888457353185</v>
      </c>
      <c r="T19" s="350">
        <v>-2.7072027461572152</v>
      </c>
      <c r="U19" s="37">
        <v>1967</v>
      </c>
      <c r="V19" s="42">
        <v>100</v>
      </c>
      <c r="W19" s="9">
        <v>9.9099511952443139E-2</v>
      </c>
      <c r="X19" s="9">
        <v>0.50739238924777397</v>
      </c>
      <c r="Y19" s="9">
        <v>-0.40829287729533087</v>
      </c>
      <c r="Z19" s="9">
        <v>1.5736925655636163</v>
      </c>
      <c r="AA19" s="9">
        <v>0.1032358076658051</v>
      </c>
      <c r="AB19" s="9">
        <v>1.4704567578978112</v>
      </c>
      <c r="AC19" s="9">
        <v>101.06216388060248</v>
      </c>
      <c r="AD19" s="9">
        <v>10.173675924268558</v>
      </c>
      <c r="AE19" s="9">
        <v>90.888487956333933</v>
      </c>
      <c r="AF19" s="9">
        <v>66.727659009652442</v>
      </c>
      <c r="AG19" s="9">
        <v>9.6021278949112983</v>
      </c>
      <c r="AH19" s="9">
        <v>24.732376976038761</v>
      </c>
      <c r="AI19" s="9">
        <v>27.44534676739443</v>
      </c>
      <c r="AJ19" s="9">
        <v>5.7670451984520145E-3</v>
      </c>
      <c r="AK19" s="9">
        <v>0</v>
      </c>
      <c r="AL19" s="9">
        <v>5.7670451984520145E-3</v>
      </c>
      <c r="AM19" s="41">
        <v>-2.7072027461572152</v>
      </c>
    </row>
    <row r="20" spans="1:39" ht="14.25" customHeight="1">
      <c r="A20" s="37">
        <v>1968</v>
      </c>
      <c r="B20" s="42">
        <v>13742.219917253184</v>
      </c>
      <c r="C20" s="9">
        <v>16.953583635316935</v>
      </c>
      <c r="D20" s="9">
        <v>79.669630677993069</v>
      </c>
      <c r="E20" s="9">
        <v>-62.716047042676138</v>
      </c>
      <c r="F20" s="9">
        <v>225.58665071578952</v>
      </c>
      <c r="G20" s="9">
        <v>17.197701393387366</v>
      </c>
      <c r="H20" s="9">
        <v>208.38894932240214</v>
      </c>
      <c r="I20" s="9">
        <v>13887.892819532908</v>
      </c>
      <c r="J20" s="9">
        <v>1481.6642942658113</v>
      </c>
      <c r="K20" s="9">
        <v>12406.228525267097</v>
      </c>
      <c r="L20" s="9">
        <v>9079.6051637557393</v>
      </c>
      <c r="M20" s="9">
        <v>1279.5253500727567</v>
      </c>
      <c r="N20" s="9">
        <v>3528.762305704412</v>
      </c>
      <c r="O20" s="9">
        <v>3736.0512942089063</v>
      </c>
      <c r="P20" s="9">
        <v>2.5176397052636639</v>
      </c>
      <c r="Q20" s="9">
        <v>0</v>
      </c>
      <c r="R20" s="9">
        <v>2.5176397052636639</v>
      </c>
      <c r="S20" s="41">
        <v>-204.77134879923057</v>
      </c>
      <c r="T20" s="350">
        <v>-1.4900893016720154</v>
      </c>
      <c r="U20" s="37">
        <v>1968</v>
      </c>
      <c r="V20" s="42">
        <v>100</v>
      </c>
      <c r="W20" s="9">
        <v>0.12336859501158125</v>
      </c>
      <c r="X20" s="9">
        <v>0.57974352875818014</v>
      </c>
      <c r="Y20" s="9">
        <v>-0.45637493374659893</v>
      </c>
      <c r="Z20" s="9">
        <v>1.6415590208432651</v>
      </c>
      <c r="AA20" s="9">
        <v>0.12514500202253254</v>
      </c>
      <c r="AB20" s="9">
        <v>1.5164140188207325</v>
      </c>
      <c r="AC20" s="9">
        <v>101.06003908507412</v>
      </c>
      <c r="AD20" s="9">
        <v>10.781840948459866</v>
      </c>
      <c r="AE20" s="9">
        <v>90.27819813661425</v>
      </c>
      <c r="AF20" s="9">
        <v>66.07087660092246</v>
      </c>
      <c r="AG20" s="9">
        <v>9.3109072462617828</v>
      </c>
      <c r="AH20" s="9">
        <v>25.678255237889882</v>
      </c>
      <c r="AI20" s="9">
        <v>27.186665012676308</v>
      </c>
      <c r="AJ20" s="9">
        <v>1.8320473114411442E-2</v>
      </c>
      <c r="AK20" s="9">
        <v>0</v>
      </c>
      <c r="AL20" s="9">
        <v>1.8320473114411442E-2</v>
      </c>
      <c r="AM20" s="41">
        <v>-1.4900893016720154</v>
      </c>
    </row>
    <row r="21" spans="1:39" ht="14.25" customHeight="1">
      <c r="A21" s="37">
        <v>1969</v>
      </c>
      <c r="B21" s="42">
        <v>15734.89896455837</v>
      </c>
      <c r="C21" s="9">
        <v>19.390033743189321</v>
      </c>
      <c r="D21" s="9">
        <v>112.76933449805547</v>
      </c>
      <c r="E21" s="9">
        <v>-93.379300754866151</v>
      </c>
      <c r="F21" s="9">
        <v>274.78546378257465</v>
      </c>
      <c r="G21" s="9">
        <v>18.2712302322632</v>
      </c>
      <c r="H21" s="9">
        <v>256.51423355031147</v>
      </c>
      <c r="I21" s="9">
        <v>15898.033897353815</v>
      </c>
      <c r="J21" s="9">
        <v>1680.928491255668</v>
      </c>
      <c r="K21" s="9">
        <v>14217.105406098146</v>
      </c>
      <c r="L21" s="9">
        <v>9984.8431453111916</v>
      </c>
      <c r="M21" s="9">
        <v>1462.6269508174141</v>
      </c>
      <c r="N21" s="9">
        <v>4450.5638012252093</v>
      </c>
      <c r="O21" s="9">
        <v>4657.5363848642974</v>
      </c>
      <c r="P21" s="9">
        <v>0.24581395069296696</v>
      </c>
      <c r="Q21" s="9">
        <v>0</v>
      </c>
      <c r="R21" s="9">
        <v>0.24581395069296696</v>
      </c>
      <c r="S21" s="41">
        <v>-206.72676968839508</v>
      </c>
      <c r="T21" s="350">
        <v>-1.3138105948696015</v>
      </c>
      <c r="U21" s="37">
        <v>1969</v>
      </c>
      <c r="V21" s="42">
        <v>100</v>
      </c>
      <c r="W21" s="9">
        <v>0.12322947727127995</v>
      </c>
      <c r="X21" s="9">
        <v>0.71668292724382654</v>
      </c>
      <c r="Y21" s="9">
        <v>-0.59345344997254657</v>
      </c>
      <c r="Z21" s="9">
        <v>1.7463439987858038</v>
      </c>
      <c r="AA21" s="9">
        <v>0.11611914555929287</v>
      </c>
      <c r="AB21" s="9">
        <v>1.6302248532265109</v>
      </c>
      <c r="AC21" s="9">
        <v>101.03677140325395</v>
      </c>
      <c r="AD21" s="9">
        <v>10.682804478387997</v>
      </c>
      <c r="AE21" s="9">
        <v>90.353966924865972</v>
      </c>
      <c r="AF21" s="9">
        <v>63.45667149055911</v>
      </c>
      <c r="AG21" s="9">
        <v>9.2954327454651402</v>
      </c>
      <c r="AH21" s="9">
        <v>28.284667167229713</v>
      </c>
      <c r="AI21" s="9">
        <v>29.600039983447203</v>
      </c>
      <c r="AJ21" s="9">
        <v>1.5622213478881796E-3</v>
      </c>
      <c r="AK21" s="9">
        <v>0</v>
      </c>
      <c r="AL21" s="9">
        <v>1.5622213478881796E-3</v>
      </c>
      <c r="AM21" s="41">
        <v>-1.3138105948696015</v>
      </c>
    </row>
    <row r="22" spans="1:39" ht="14.25" customHeight="1">
      <c r="A22" s="37">
        <v>1970</v>
      </c>
      <c r="B22" s="42">
        <v>17378.139731282747</v>
      </c>
      <c r="C22" s="9">
        <v>26.875240279928306</v>
      </c>
      <c r="D22" s="9">
        <v>125.92292494686416</v>
      </c>
      <c r="E22" s="9">
        <v>-99.047684666935851</v>
      </c>
      <c r="F22" s="9">
        <v>331.3963852843666</v>
      </c>
      <c r="G22" s="9">
        <v>20.877678148018834</v>
      </c>
      <c r="H22" s="9">
        <v>310.51870713634776</v>
      </c>
      <c r="I22" s="9">
        <v>17589.610753752157</v>
      </c>
      <c r="J22" s="9">
        <v>1884.263051921843</v>
      </c>
      <c r="K22" s="9">
        <v>15705.347701830313</v>
      </c>
      <c r="L22" s="9">
        <v>11154.397850418693</v>
      </c>
      <c r="M22" s="9">
        <v>1682.0985410863311</v>
      </c>
      <c r="N22" s="9">
        <v>4753.1143622471327</v>
      </c>
      <c r="O22" s="9">
        <v>4806.4763453480264</v>
      </c>
      <c r="P22" s="9">
        <v>0.28247568906037768</v>
      </c>
      <c r="Q22" s="9">
        <v>0</v>
      </c>
      <c r="R22" s="9">
        <v>0.28247568906037768</v>
      </c>
      <c r="S22" s="41">
        <v>-53.079507411833291</v>
      </c>
      <c r="T22" s="350">
        <v>-0.30543837391457834</v>
      </c>
      <c r="U22" s="37">
        <v>1970</v>
      </c>
      <c r="V22" s="42">
        <v>100</v>
      </c>
      <c r="W22" s="9">
        <v>0.15464969608657039</v>
      </c>
      <c r="X22" s="9">
        <v>0.72460531963722041</v>
      </c>
      <c r="Y22" s="9">
        <v>-0.5699556235506501</v>
      </c>
      <c r="Z22" s="9">
        <v>1.9069727278565562</v>
      </c>
      <c r="AA22" s="9">
        <v>0.12013758935564603</v>
      </c>
      <c r="AB22" s="9">
        <v>1.7868351385009102</v>
      </c>
      <c r="AC22" s="9">
        <v>101.21687951495025</v>
      </c>
      <c r="AD22" s="9">
        <v>10.842720113073682</v>
      </c>
      <c r="AE22" s="9">
        <v>90.374159401876554</v>
      </c>
      <c r="AF22" s="9">
        <v>64.186374507850402</v>
      </c>
      <c r="AG22" s="9">
        <v>9.6793935777737534</v>
      </c>
      <c r="AH22" s="9">
        <v>27.351111429326085</v>
      </c>
      <c r="AI22" s="9">
        <v>27.658175268874086</v>
      </c>
      <c r="AJ22" s="9">
        <v>1.6254656334238548E-3</v>
      </c>
      <c r="AK22" s="9">
        <v>0</v>
      </c>
      <c r="AL22" s="9">
        <v>1.6254656334238548E-3</v>
      </c>
      <c r="AM22" s="41">
        <v>-0.30543837391457834</v>
      </c>
    </row>
    <row r="23" spans="1:39" ht="14.25" customHeight="1">
      <c r="A23" s="37">
        <v>1971</v>
      </c>
      <c r="B23" s="42">
        <v>19612.526640146614</v>
      </c>
      <c r="C23" s="9">
        <v>51.124825417404317</v>
      </c>
      <c r="D23" s="9">
        <v>142.19122901442572</v>
      </c>
      <c r="E23" s="9">
        <v>-91.066403597021406</v>
      </c>
      <c r="F23" s="9">
        <v>398.17360903273908</v>
      </c>
      <c r="G23" s="9">
        <v>31.4157382311612</v>
      </c>
      <c r="H23" s="9">
        <v>366.75787080157789</v>
      </c>
      <c r="I23" s="9">
        <v>19888.218107351171</v>
      </c>
      <c r="J23" s="9">
        <v>2188.9146755314505</v>
      </c>
      <c r="K23" s="9">
        <v>17699.303431819721</v>
      </c>
      <c r="L23" s="9">
        <v>12646.63852805981</v>
      </c>
      <c r="M23" s="9">
        <v>1934.0900449438245</v>
      </c>
      <c r="N23" s="9">
        <v>5307.4895343475364</v>
      </c>
      <c r="O23" s="9">
        <v>5001.8196119801723</v>
      </c>
      <c r="P23" s="9">
        <v>0</v>
      </c>
      <c r="Q23" s="9">
        <v>0</v>
      </c>
      <c r="R23" s="9">
        <v>0</v>
      </c>
      <c r="S23" s="41">
        <v>305.66992236736405</v>
      </c>
      <c r="T23" s="350">
        <v>1.5585443322823143</v>
      </c>
      <c r="U23" s="37">
        <v>1971</v>
      </c>
      <c r="V23" s="42">
        <v>100</v>
      </c>
      <c r="W23" s="9">
        <v>0.2606743453072099</v>
      </c>
      <c r="X23" s="9">
        <v>0.72500209495375223</v>
      </c>
      <c r="Y23" s="9">
        <v>-0.46432774964654239</v>
      </c>
      <c r="Z23" s="9">
        <v>2.0302004751273728</v>
      </c>
      <c r="AA23" s="9">
        <v>0.16018200412206732</v>
      </c>
      <c r="AB23" s="9">
        <v>1.8700184710053052</v>
      </c>
      <c r="AC23" s="9">
        <v>101.40569072135877</v>
      </c>
      <c r="AD23" s="9">
        <v>11.160798991858435</v>
      </c>
      <c r="AE23" s="9">
        <v>90.244891729500338</v>
      </c>
      <c r="AF23" s="9">
        <v>64.482454301284605</v>
      </c>
      <c r="AG23" s="9">
        <v>9.8615037237719516</v>
      </c>
      <c r="AH23" s="9">
        <v>27.061732696302208</v>
      </c>
      <c r="AI23" s="9">
        <v>25.503188364019891</v>
      </c>
      <c r="AJ23" s="9">
        <v>0</v>
      </c>
      <c r="AK23" s="9">
        <v>0</v>
      </c>
      <c r="AL23" s="9">
        <v>0</v>
      </c>
      <c r="AM23" s="41">
        <v>1.5585443322823143</v>
      </c>
    </row>
    <row r="24" spans="1:39" ht="14.25" customHeight="1">
      <c r="A24" s="37">
        <v>1972</v>
      </c>
      <c r="B24" s="42">
        <v>23018.474421862622</v>
      </c>
      <c r="C24" s="9">
        <v>77.372090705260703</v>
      </c>
      <c r="D24" s="9">
        <v>172.26552584341874</v>
      </c>
      <c r="E24" s="9">
        <v>-94.89343513815804</v>
      </c>
      <c r="F24" s="9">
        <v>443.92656274651654</v>
      </c>
      <c r="G24" s="9">
        <v>43.910303106013963</v>
      </c>
      <c r="H24" s="9">
        <v>400.0162596405026</v>
      </c>
      <c r="I24" s="9">
        <v>23323.597246364967</v>
      </c>
      <c r="J24" s="9">
        <v>2426.3619922282369</v>
      </c>
      <c r="K24" s="9">
        <v>20897.235254136729</v>
      </c>
      <c r="L24" s="9">
        <v>14737.634373467683</v>
      </c>
      <c r="M24" s="9">
        <v>2242.2689631881485</v>
      </c>
      <c r="N24" s="9">
        <v>6343.6939097091354</v>
      </c>
      <c r="O24" s="9">
        <v>6147.6258888053617</v>
      </c>
      <c r="P24" s="9">
        <v>0</v>
      </c>
      <c r="Q24" s="9">
        <v>0.98771561689632181</v>
      </c>
      <c r="R24" s="9">
        <v>-0.98771561689632181</v>
      </c>
      <c r="S24" s="41">
        <v>195.08030528687738</v>
      </c>
      <c r="T24" s="350">
        <v>0.84749450250965741</v>
      </c>
      <c r="U24" s="37">
        <v>1972</v>
      </c>
      <c r="V24" s="42">
        <v>99.999999999999986</v>
      </c>
      <c r="W24" s="9">
        <v>0.33613040242047398</v>
      </c>
      <c r="X24" s="9">
        <v>0.74837942205154728</v>
      </c>
      <c r="Y24" s="9">
        <v>-0.41224901963107335</v>
      </c>
      <c r="Z24" s="9">
        <v>1.9285663967586026</v>
      </c>
      <c r="AA24" s="9">
        <v>0.19076113517022908</v>
      </c>
      <c r="AB24" s="9">
        <v>1.7378052615883737</v>
      </c>
      <c r="AC24" s="9">
        <v>101.3255562419573</v>
      </c>
      <c r="AD24" s="9">
        <v>10.540933112073285</v>
      </c>
      <c r="AE24" s="9">
        <v>90.784623129884011</v>
      </c>
      <c r="AF24" s="9">
        <v>64.025243825325305</v>
      </c>
      <c r="AG24" s="9">
        <v>9.7411710354639016</v>
      </c>
      <c r="AH24" s="9">
        <v>27.559141381168097</v>
      </c>
      <c r="AI24" s="9">
        <v>26.707355909592483</v>
      </c>
      <c r="AJ24" s="9">
        <v>0</v>
      </c>
      <c r="AK24" s="9">
        <v>4.2909690659525355E-3</v>
      </c>
      <c r="AL24" s="9">
        <v>-4.2909690659525355E-3</v>
      </c>
      <c r="AM24" s="41">
        <v>0.84749450250965741</v>
      </c>
    </row>
    <row r="25" spans="1:39" ht="14.25" customHeight="1">
      <c r="A25" s="37">
        <v>1973</v>
      </c>
      <c r="B25" s="42">
        <v>27749.784554854359</v>
      </c>
      <c r="C25" s="9">
        <v>131.25373794553161</v>
      </c>
      <c r="D25" s="9">
        <v>199.47795119437322</v>
      </c>
      <c r="E25" s="9">
        <v>-68.224213248841608</v>
      </c>
      <c r="F25" s="9">
        <v>590.4349739889044</v>
      </c>
      <c r="G25" s="9">
        <v>58.645988388989089</v>
      </c>
      <c r="H25" s="9">
        <v>531.78898559991535</v>
      </c>
      <c r="I25" s="9">
        <v>28213.349327205433</v>
      </c>
      <c r="J25" s="9">
        <v>2841.8212743818249</v>
      </c>
      <c r="K25" s="9">
        <v>25371.528052823607</v>
      </c>
      <c r="L25" s="9">
        <v>17679.841632984364</v>
      </c>
      <c r="M25" s="9">
        <v>2698.880269057745</v>
      </c>
      <c r="N25" s="9">
        <v>7834.627425163324</v>
      </c>
      <c r="O25" s="9">
        <v>7767.2446698548201</v>
      </c>
      <c r="P25" s="9">
        <v>0</v>
      </c>
      <c r="Q25" s="9">
        <v>0.59016898380924121</v>
      </c>
      <c r="R25" s="9">
        <v>-0.59016898380924121</v>
      </c>
      <c r="S25" s="41">
        <v>66.792586324694639</v>
      </c>
      <c r="T25" s="350">
        <v>0.24069587348565702</v>
      </c>
      <c r="U25" s="37">
        <v>1973</v>
      </c>
      <c r="V25" s="42">
        <v>100.00000000000001</v>
      </c>
      <c r="W25" s="9">
        <v>0.47299011524242979</v>
      </c>
      <c r="X25" s="9">
        <v>0.71884504472478117</v>
      </c>
      <c r="Y25" s="9">
        <v>-0.24585492948235133</v>
      </c>
      <c r="Z25" s="9">
        <v>2.1277101190525016</v>
      </c>
      <c r="AA25" s="9">
        <v>0.21133853588326312</v>
      </c>
      <c r="AB25" s="9">
        <v>1.9163715831692385</v>
      </c>
      <c r="AC25" s="9">
        <v>101.67051665368689</v>
      </c>
      <c r="AD25" s="9">
        <v>10.240876893167432</v>
      </c>
      <c r="AE25" s="9">
        <v>91.429639760519464</v>
      </c>
      <c r="AF25" s="9">
        <v>63.711635663461657</v>
      </c>
      <c r="AG25" s="9">
        <v>9.7257701720989438</v>
      </c>
      <c r="AH25" s="9">
        <v>28.233110818126288</v>
      </c>
      <c r="AI25" s="9">
        <v>27.990288193052191</v>
      </c>
      <c r="AJ25" s="9">
        <v>0</v>
      </c>
      <c r="AK25" s="9">
        <v>2.1267515884407146E-3</v>
      </c>
      <c r="AL25" s="9">
        <v>-2.1267515884407146E-3</v>
      </c>
      <c r="AM25" s="41">
        <v>0.24069587348565702</v>
      </c>
    </row>
    <row r="26" spans="1:39" ht="14.25" customHeight="1">
      <c r="A26" s="37">
        <v>1974</v>
      </c>
      <c r="B26" s="42">
        <v>33983.974672478289</v>
      </c>
      <c r="C26" s="9">
        <v>242.19405193309902</v>
      </c>
      <c r="D26" s="9">
        <v>247.66351613494126</v>
      </c>
      <c r="E26" s="9">
        <v>-5.4694642018422428</v>
      </c>
      <c r="F26" s="9">
        <v>553.65136052211005</v>
      </c>
      <c r="G26" s="9">
        <v>96.285645089065227</v>
      </c>
      <c r="H26" s="9">
        <v>457.36571543304484</v>
      </c>
      <c r="I26" s="9">
        <v>34435.870923709488</v>
      </c>
      <c r="J26" s="9">
        <v>3620.5229768160457</v>
      </c>
      <c r="K26" s="9">
        <v>30815.347946893442</v>
      </c>
      <c r="L26" s="9">
        <v>21720.335713655812</v>
      </c>
      <c r="M26" s="9">
        <v>3417.5326745794223</v>
      </c>
      <c r="N26" s="9">
        <v>9298.0025354742538</v>
      </c>
      <c r="O26" s="9">
        <v>10617.980963663545</v>
      </c>
      <c r="P26" s="9">
        <v>0</v>
      </c>
      <c r="Q26" s="9">
        <v>1.3292560875045221</v>
      </c>
      <c r="R26" s="9">
        <v>-1.3292560875045221</v>
      </c>
      <c r="S26" s="41">
        <v>-1321.3076842767962</v>
      </c>
      <c r="T26" s="350">
        <v>-3.8880316296458663</v>
      </c>
      <c r="U26" s="37">
        <v>1974</v>
      </c>
      <c r="V26" s="42">
        <v>100</v>
      </c>
      <c r="W26" s="9">
        <v>0.71267135250438607</v>
      </c>
      <c r="X26" s="9">
        <v>0.72876559767304094</v>
      </c>
      <c r="Y26" s="9">
        <v>-1.6094245168654903E-2</v>
      </c>
      <c r="Z26" s="9">
        <v>1.6291542288915404</v>
      </c>
      <c r="AA26" s="9">
        <v>0.28332661502081907</v>
      </c>
      <c r="AB26" s="9">
        <v>1.3458276138707213</v>
      </c>
      <c r="AC26" s="9">
        <v>101.32973336870205</v>
      </c>
      <c r="AD26" s="9">
        <v>10.653618394284244</v>
      </c>
      <c r="AE26" s="9">
        <v>90.676114974417814</v>
      </c>
      <c r="AF26" s="9">
        <v>63.913464869799036</v>
      </c>
      <c r="AG26" s="9">
        <v>10.056306560712835</v>
      </c>
      <c r="AH26" s="9">
        <v>27.359961938190189</v>
      </c>
      <c r="AI26" s="9">
        <v>31.244082147525994</v>
      </c>
      <c r="AJ26" s="9">
        <v>0</v>
      </c>
      <c r="AK26" s="9">
        <v>3.9114203100587049E-3</v>
      </c>
      <c r="AL26" s="9">
        <v>-3.9114203100587049E-3</v>
      </c>
      <c r="AM26" s="41">
        <v>-3.8880316296458663</v>
      </c>
    </row>
    <row r="27" spans="1:39" ht="14.25" customHeight="1">
      <c r="A27" s="37">
        <v>1975</v>
      </c>
      <c r="B27" s="42">
        <v>39900.497831036366</v>
      </c>
      <c r="C27" s="9">
        <v>205.69779368313721</v>
      </c>
      <c r="D27" s="9">
        <v>312.9884147195682</v>
      </c>
      <c r="E27" s="9">
        <v>-107.29062103643099</v>
      </c>
      <c r="F27" s="9">
        <v>591.00720582204531</v>
      </c>
      <c r="G27" s="9">
        <v>109.08970668965382</v>
      </c>
      <c r="H27" s="9">
        <v>481.91749913239147</v>
      </c>
      <c r="I27" s="9">
        <v>40275.124709132324</v>
      </c>
      <c r="J27" s="9">
        <v>4429.4616890237785</v>
      </c>
      <c r="K27" s="9">
        <v>35845.663020108543</v>
      </c>
      <c r="L27" s="9">
        <v>25557.916480803971</v>
      </c>
      <c r="M27" s="9">
        <v>4240.1982598728719</v>
      </c>
      <c r="N27" s="9">
        <v>10477.009968455481</v>
      </c>
      <c r="O27" s="9">
        <v>11796.225238012021</v>
      </c>
      <c r="P27" s="9">
        <v>0</v>
      </c>
      <c r="Q27" s="9">
        <v>2.2201749264749178</v>
      </c>
      <c r="R27" s="9">
        <v>-2.2201749264749178</v>
      </c>
      <c r="S27" s="41">
        <v>-1321.4354444830151</v>
      </c>
      <c r="T27" s="350">
        <v>-3.3118269603522199</v>
      </c>
      <c r="U27" s="37">
        <v>1975</v>
      </c>
      <c r="V27" s="42">
        <v>100</v>
      </c>
      <c r="W27" s="9">
        <v>0.51552688528897606</v>
      </c>
      <c r="X27" s="9">
        <v>0.78442232987908245</v>
      </c>
      <c r="Y27" s="9">
        <v>-0.26889544459010639</v>
      </c>
      <c r="Z27" s="9">
        <v>1.4812025863054115</v>
      </c>
      <c r="AA27" s="9">
        <v>0.2734043749318813</v>
      </c>
      <c r="AB27" s="9">
        <v>1.2077982113735302</v>
      </c>
      <c r="AC27" s="9">
        <v>100.93890276678341</v>
      </c>
      <c r="AD27" s="9">
        <v>11.101269231729605</v>
      </c>
      <c r="AE27" s="9">
        <v>89.837633535053811</v>
      </c>
      <c r="AF27" s="9">
        <v>64.054129321975267</v>
      </c>
      <c r="AG27" s="9">
        <v>10.626930716074071</v>
      </c>
      <c r="AH27" s="9">
        <v>26.257842728734076</v>
      </c>
      <c r="AI27" s="9">
        <v>29.564105410324977</v>
      </c>
      <c r="AJ27" s="9">
        <v>0</v>
      </c>
      <c r="AK27" s="9">
        <v>5.5642787613240444E-3</v>
      </c>
      <c r="AL27" s="9">
        <v>-5.5642787613240444E-3</v>
      </c>
      <c r="AM27" s="41">
        <v>-3.3118269603522199</v>
      </c>
    </row>
    <row r="28" spans="1:39" ht="14.25" customHeight="1">
      <c r="A28" s="37">
        <v>1976</v>
      </c>
      <c r="B28" s="42">
        <v>48016.365611021996</v>
      </c>
      <c r="C28" s="9">
        <v>171.39016176876063</v>
      </c>
      <c r="D28" s="9">
        <v>404.15714358155856</v>
      </c>
      <c r="E28" s="9">
        <v>-232.76698181279792</v>
      </c>
      <c r="F28" s="9">
        <v>713.31257294757393</v>
      </c>
      <c r="G28" s="9">
        <v>178.82720813015993</v>
      </c>
      <c r="H28" s="9">
        <v>534.48536481741394</v>
      </c>
      <c r="I28" s="9">
        <v>48318.083994026616</v>
      </c>
      <c r="J28" s="9">
        <v>5327.3817153876462</v>
      </c>
      <c r="K28" s="9">
        <v>42990.702278638972</v>
      </c>
      <c r="L28" s="9">
        <v>31422.290483685745</v>
      </c>
      <c r="M28" s="9">
        <v>5514.296382347432</v>
      </c>
      <c r="N28" s="9">
        <v>11381.49712799344</v>
      </c>
      <c r="O28" s="9">
        <v>13406.329089337114</v>
      </c>
      <c r="P28" s="9">
        <v>0</v>
      </c>
      <c r="Q28" s="9">
        <v>3.9006835358845566</v>
      </c>
      <c r="R28" s="9">
        <v>-3.9006835358845566</v>
      </c>
      <c r="S28" s="41">
        <v>-2028.7326448795588</v>
      </c>
      <c r="T28" s="350">
        <v>-4.225085799525548</v>
      </c>
      <c r="U28" s="37">
        <v>1976</v>
      </c>
      <c r="V28" s="42">
        <v>100</v>
      </c>
      <c r="W28" s="9">
        <v>0.35694113785533693</v>
      </c>
      <c r="X28" s="9">
        <v>0.84170706890982527</v>
      </c>
      <c r="Y28" s="9">
        <v>-0.48476593105448834</v>
      </c>
      <c r="Z28" s="9">
        <v>1.4855613578213747</v>
      </c>
      <c r="AA28" s="9">
        <v>0.37242970361153432</v>
      </c>
      <c r="AB28" s="9">
        <v>1.1131316542098402</v>
      </c>
      <c r="AC28" s="9">
        <v>100.62836572315535</v>
      </c>
      <c r="AD28" s="9">
        <v>11.094929088437221</v>
      </c>
      <c r="AE28" s="9">
        <v>89.533436634718157</v>
      </c>
      <c r="AF28" s="9">
        <v>65.440793120903891</v>
      </c>
      <c r="AG28" s="9">
        <v>11.484201921941471</v>
      </c>
      <c r="AH28" s="9">
        <v>23.703370680309998</v>
      </c>
      <c r="AI28" s="9">
        <v>27.920332825564241</v>
      </c>
      <c r="AJ28" s="9">
        <v>0</v>
      </c>
      <c r="AK28" s="9">
        <v>8.1236542713036316E-3</v>
      </c>
      <c r="AL28" s="9">
        <v>-8.1236542713036316E-3</v>
      </c>
      <c r="AM28" s="41">
        <v>-4.225085799525548</v>
      </c>
    </row>
    <row r="29" spans="1:39" ht="14.25" customHeight="1">
      <c r="A29" s="37">
        <v>1977</v>
      </c>
      <c r="B29" s="42">
        <v>60925.288787775527</v>
      </c>
      <c r="C29" s="9">
        <v>188.69197552907124</v>
      </c>
      <c r="D29" s="9">
        <v>548.54218410589726</v>
      </c>
      <c r="E29" s="9">
        <v>-359.85020857682605</v>
      </c>
      <c r="F29" s="9">
        <v>855.16110087902916</v>
      </c>
      <c r="G29" s="9">
        <v>247.81402829667542</v>
      </c>
      <c r="H29" s="9">
        <v>607.3470725823538</v>
      </c>
      <c r="I29" s="9">
        <v>61172.785651781058</v>
      </c>
      <c r="J29" s="9">
        <v>6740.3366787203313</v>
      </c>
      <c r="K29" s="9">
        <v>54432.448973060724</v>
      </c>
      <c r="L29" s="9">
        <v>39647.122611332648</v>
      </c>
      <c r="M29" s="9">
        <v>7157.0890167775024</v>
      </c>
      <c r="N29" s="9">
        <v>14368.574023670906</v>
      </c>
      <c r="O29" s="9">
        <v>15710.479751009547</v>
      </c>
      <c r="P29" s="9">
        <v>6.3492874687677503E-2</v>
      </c>
      <c r="Q29" s="9">
        <v>3.9916530830323329</v>
      </c>
      <c r="R29" s="9">
        <v>-3.9281602083446554</v>
      </c>
      <c r="S29" s="41">
        <v>-1345.8338875469854</v>
      </c>
      <c r="T29" s="350">
        <v>-2.2089905757115145</v>
      </c>
      <c r="U29" s="37">
        <v>1977</v>
      </c>
      <c r="V29" s="42">
        <v>100</v>
      </c>
      <c r="W29" s="9">
        <v>0.30971043270119336</v>
      </c>
      <c r="X29" s="9">
        <v>0.90035221009237232</v>
      </c>
      <c r="Y29" s="9">
        <v>-0.59064177739117896</v>
      </c>
      <c r="Z29" s="9">
        <v>1.4036225644458735</v>
      </c>
      <c r="AA29" s="9">
        <v>0.40675068305363299</v>
      </c>
      <c r="AB29" s="9">
        <v>0.9968718813922407</v>
      </c>
      <c r="AC29" s="9">
        <v>100.40623010400107</v>
      </c>
      <c r="AD29" s="9">
        <v>11.063282280366899</v>
      </c>
      <c r="AE29" s="9">
        <v>89.342947823634162</v>
      </c>
      <c r="AF29" s="9">
        <v>65.074985117325738</v>
      </c>
      <c r="AG29" s="9">
        <v>11.747320626920937</v>
      </c>
      <c r="AH29" s="9">
        <v>23.583924359754395</v>
      </c>
      <c r="AI29" s="9">
        <v>25.786467431832357</v>
      </c>
      <c r="AJ29" s="9">
        <v>1.0421431880092648E-4</v>
      </c>
      <c r="AK29" s="9">
        <v>6.5517179523542054E-3</v>
      </c>
      <c r="AL29" s="9">
        <v>-6.4475036335532787E-3</v>
      </c>
      <c r="AM29" s="41">
        <v>-2.2089905757115145</v>
      </c>
    </row>
    <row r="30" spans="1:39" ht="14.25" customHeight="1">
      <c r="A30" s="37">
        <v>1978</v>
      </c>
      <c r="B30" s="42">
        <v>74571.381955012461</v>
      </c>
      <c r="C30" s="9">
        <v>320.9166951397936</v>
      </c>
      <c r="D30" s="9">
        <v>827.27222849818497</v>
      </c>
      <c r="E30" s="9">
        <v>-506.35553335839137</v>
      </c>
      <c r="F30" s="9">
        <v>1029.3912570287594</v>
      </c>
      <c r="G30" s="9">
        <v>268.63041395587209</v>
      </c>
      <c r="H30" s="9">
        <v>760.76084307288727</v>
      </c>
      <c r="I30" s="9">
        <v>74825.787264726954</v>
      </c>
      <c r="J30" s="9">
        <v>8226.335646189571</v>
      </c>
      <c r="K30" s="9">
        <v>66599.45161853738</v>
      </c>
      <c r="L30" s="9">
        <v>47860.890926242377</v>
      </c>
      <c r="M30" s="9">
        <v>9121.4275865464624</v>
      </c>
      <c r="N30" s="9">
        <v>17843.468751938115</v>
      </c>
      <c r="O30" s="9">
        <v>17546.746407832823</v>
      </c>
      <c r="P30" s="9">
        <v>0.10063021648613041</v>
      </c>
      <c r="Q30" s="9">
        <v>3.8780220828584202</v>
      </c>
      <c r="R30" s="9">
        <v>-3.7773918663722896</v>
      </c>
      <c r="S30" s="41">
        <v>292.94495223891971</v>
      </c>
      <c r="T30" s="350">
        <v>0.3928383041307294</v>
      </c>
      <c r="U30" s="37">
        <v>1978</v>
      </c>
      <c r="V30" s="42">
        <v>100</v>
      </c>
      <c r="W30" s="9">
        <v>0.43034832763780173</v>
      </c>
      <c r="X30" s="9">
        <v>1.109369582284613</v>
      </c>
      <c r="Y30" s="9">
        <v>-0.67902125464681129</v>
      </c>
      <c r="Z30" s="9">
        <v>1.3804105945760425</v>
      </c>
      <c r="AA30" s="9">
        <v>0.36023258106968148</v>
      </c>
      <c r="AB30" s="9">
        <v>1.0201780135063612</v>
      </c>
      <c r="AC30" s="9">
        <v>100.34115675885954</v>
      </c>
      <c r="AD30" s="9">
        <v>11.031491479066819</v>
      </c>
      <c r="AE30" s="9">
        <v>89.309665279792725</v>
      </c>
      <c r="AF30" s="9">
        <v>64.181311478330883</v>
      </c>
      <c r="AG30" s="9">
        <v>12.231807091960896</v>
      </c>
      <c r="AH30" s="9">
        <v>23.928038188567768</v>
      </c>
      <c r="AI30" s="9">
        <v>23.530134413250448</v>
      </c>
      <c r="AJ30" s="9">
        <v>1.3494481910880876E-4</v>
      </c>
      <c r="AK30" s="9">
        <v>5.2004160056976813E-3</v>
      </c>
      <c r="AL30" s="9">
        <v>-5.0654711865888722E-3</v>
      </c>
      <c r="AM30" s="41">
        <v>0.3928383041307294</v>
      </c>
    </row>
    <row r="31" spans="1:39" ht="14.25" customHeight="1">
      <c r="A31" s="37">
        <v>1979</v>
      </c>
      <c r="B31" s="42">
        <v>87233.13244431444</v>
      </c>
      <c r="C31" s="9">
        <v>528.78802518643295</v>
      </c>
      <c r="D31" s="9">
        <v>981.92347181395553</v>
      </c>
      <c r="E31" s="9">
        <v>-453.13544662752258</v>
      </c>
      <c r="F31" s="9">
        <v>1043.4024059615465</v>
      </c>
      <c r="G31" s="9">
        <v>352.40632276196021</v>
      </c>
      <c r="H31" s="9">
        <v>690.99608319958634</v>
      </c>
      <c r="I31" s="9">
        <v>87470.993080886503</v>
      </c>
      <c r="J31" s="9">
        <v>10036.17760475031</v>
      </c>
      <c r="K31" s="9">
        <v>77434.815476136195</v>
      </c>
      <c r="L31" s="9">
        <v>56377.436694792937</v>
      </c>
      <c r="M31" s="9">
        <v>11099.647484174066</v>
      </c>
      <c r="N31" s="9">
        <v>19993.908901919502</v>
      </c>
      <c r="O31" s="9">
        <v>20106.353445290835</v>
      </c>
      <c r="P31" s="9">
        <v>2.6780815351755298</v>
      </c>
      <c r="Q31" s="9">
        <v>3.8087427836070882</v>
      </c>
      <c r="R31" s="9">
        <v>-1.1306612484315584</v>
      </c>
      <c r="S31" s="41">
        <v>-113.57520461976513</v>
      </c>
      <c r="T31" s="350">
        <v>-0.13019732461432157</v>
      </c>
      <c r="U31" s="37">
        <v>1979</v>
      </c>
      <c r="V31" s="42">
        <v>100</v>
      </c>
      <c r="W31" s="9">
        <v>0.60617796285601289</v>
      </c>
      <c r="X31" s="9">
        <v>1.1256313333019077</v>
      </c>
      <c r="Y31" s="9">
        <v>-0.51945337044589468</v>
      </c>
      <c r="Z31" s="9">
        <v>1.1961079199209153</v>
      </c>
      <c r="AA31" s="9">
        <v>0.40398219447974076</v>
      </c>
      <c r="AB31" s="9">
        <v>0.79212572544117443</v>
      </c>
      <c r="AC31" s="9">
        <v>100.27267235499528</v>
      </c>
      <c r="AD31" s="9">
        <v>11.505006553739127</v>
      </c>
      <c r="AE31" s="9">
        <v>88.767665801256157</v>
      </c>
      <c r="AF31" s="9">
        <v>64.628467550195637</v>
      </c>
      <c r="AG31" s="9">
        <v>12.724118890559803</v>
      </c>
      <c r="AH31" s="9">
        <v>22.920085914239845</v>
      </c>
      <c r="AI31" s="9">
        <v>23.048987101461467</v>
      </c>
      <c r="AJ31" s="9">
        <v>3.0700279356414167E-3</v>
      </c>
      <c r="AK31" s="9">
        <v>4.3661653283383036E-3</v>
      </c>
      <c r="AL31" s="9">
        <v>-1.2961373926968858E-3</v>
      </c>
      <c r="AM31" s="41">
        <v>-0.13019732461432157</v>
      </c>
    </row>
    <row r="32" spans="1:39" ht="14.25" customHeight="1">
      <c r="A32" s="37">
        <v>1980</v>
      </c>
      <c r="B32" s="42">
        <v>100230.14042052605</v>
      </c>
      <c r="C32" s="9">
        <v>736.80270996786146</v>
      </c>
      <c r="D32" s="9">
        <v>1457.1304167625517</v>
      </c>
      <c r="E32" s="9">
        <v>-720.32770679469024</v>
      </c>
      <c r="F32" s="9">
        <v>1036.3367865264231</v>
      </c>
      <c r="G32" s="9">
        <v>211.79285741530015</v>
      </c>
      <c r="H32" s="9">
        <v>824.54392911112291</v>
      </c>
      <c r="I32" s="9">
        <v>100334.35664284248</v>
      </c>
      <c r="J32" s="9">
        <v>12003.511220795892</v>
      </c>
      <c r="K32" s="9">
        <v>88330.845422046594</v>
      </c>
      <c r="L32" s="9">
        <v>65506.36239929781</v>
      </c>
      <c r="M32" s="9">
        <v>13569.211246957266</v>
      </c>
      <c r="N32" s="9">
        <v>21258.782996587404</v>
      </c>
      <c r="O32" s="9">
        <v>24118.915536816032</v>
      </c>
      <c r="P32" s="9">
        <v>2.443876686091738</v>
      </c>
      <c r="Q32" s="9">
        <v>5.1150136830422426</v>
      </c>
      <c r="R32" s="9">
        <v>-2.6711369969505045</v>
      </c>
      <c r="S32" s="41">
        <v>-2862.8036772255778</v>
      </c>
      <c r="T32" s="350">
        <v>-2.8562303367174637</v>
      </c>
      <c r="U32" s="37">
        <v>1980</v>
      </c>
      <c r="V32" s="42">
        <v>100</v>
      </c>
      <c r="W32" s="9">
        <v>0.73511092259925859</v>
      </c>
      <c r="X32" s="9">
        <v>1.453784670608071</v>
      </c>
      <c r="Y32" s="9">
        <v>-0.71867374800881256</v>
      </c>
      <c r="Z32" s="9">
        <v>1.0339572330023321</v>
      </c>
      <c r="AA32" s="9">
        <v>0.21130655561959807</v>
      </c>
      <c r="AB32" s="9">
        <v>0.8226506773827339</v>
      </c>
      <c r="AC32" s="9">
        <v>100.10397692937391</v>
      </c>
      <c r="AD32" s="9">
        <v>11.975949719748874</v>
      </c>
      <c r="AE32" s="9">
        <v>88.12802720962506</v>
      </c>
      <c r="AF32" s="9">
        <v>65.355951936671957</v>
      </c>
      <c r="AG32" s="9">
        <v>13.538054710914521</v>
      </c>
      <c r="AH32" s="9">
        <v>21.209970281787449</v>
      </c>
      <c r="AI32" s="9">
        <v>24.063535614758791</v>
      </c>
      <c r="AJ32" s="9">
        <v>2.4382652521868146E-3</v>
      </c>
      <c r="AK32" s="9">
        <v>5.1032689983089583E-3</v>
      </c>
      <c r="AL32" s="9">
        <v>-2.6650037461221441E-3</v>
      </c>
      <c r="AM32" s="41">
        <v>-2.8562303367174637</v>
      </c>
    </row>
    <row r="33" spans="1:39" ht="14.25" customHeight="1">
      <c r="A33" s="37">
        <v>1981</v>
      </c>
      <c r="B33" s="42">
        <v>112454.02061971059</v>
      </c>
      <c r="C33" s="9">
        <v>1109.165182623595</v>
      </c>
      <c r="D33" s="9">
        <v>2448.6195562624744</v>
      </c>
      <c r="E33" s="9">
        <v>-1339.4543736388794</v>
      </c>
      <c r="F33" s="9">
        <v>1222.843677922024</v>
      </c>
      <c r="G33" s="9">
        <v>272.2721587620303</v>
      </c>
      <c r="H33" s="9">
        <v>950.57151915999361</v>
      </c>
      <c r="I33" s="9">
        <v>112065.1377652317</v>
      </c>
      <c r="J33" s="9">
        <v>14365.296519930389</v>
      </c>
      <c r="K33" s="9">
        <v>97699.841245301315</v>
      </c>
      <c r="L33" s="9">
        <v>74125.078630190634</v>
      </c>
      <c r="M33" s="9">
        <v>16298.818831565908</v>
      </c>
      <c r="N33" s="9">
        <v>21641.240303475162</v>
      </c>
      <c r="O33" s="9">
        <v>25172.882416271936</v>
      </c>
      <c r="P33" s="9">
        <v>3.557996940045324</v>
      </c>
      <c r="Q33" s="9">
        <v>7.2192914640406336</v>
      </c>
      <c r="R33" s="9">
        <v>-3.6612945239953096</v>
      </c>
      <c r="S33" s="41">
        <v>-3535.3034073207687</v>
      </c>
      <c r="T33" s="350">
        <v>-3.1437767968085542</v>
      </c>
      <c r="U33" s="37">
        <v>1981</v>
      </c>
      <c r="V33" s="42">
        <v>100</v>
      </c>
      <c r="W33" s="9">
        <v>0.9863277244434816</v>
      </c>
      <c r="X33" s="9">
        <v>2.1774406488702178</v>
      </c>
      <c r="Y33" s="9">
        <v>-1.1911129244267358</v>
      </c>
      <c r="Z33" s="9">
        <v>1.0874165914061482</v>
      </c>
      <c r="AA33" s="9">
        <v>0.24211865192689011</v>
      </c>
      <c r="AB33" s="9">
        <v>0.84529793947925813</v>
      </c>
      <c r="AC33" s="9">
        <v>99.654185015052533</v>
      </c>
      <c r="AD33" s="9">
        <v>12.774373420146514</v>
      </c>
      <c r="AE33" s="9">
        <v>86.879811594906002</v>
      </c>
      <c r="AF33" s="9">
        <v>65.915898979603242</v>
      </c>
      <c r="AG33" s="9">
        <v>14.493762643386628</v>
      </c>
      <c r="AH33" s="9">
        <v>19.244523392062653</v>
      </c>
      <c r="AI33" s="9">
        <v>22.385044374180172</v>
      </c>
      <c r="AJ33" s="9">
        <v>3.1639570736892706E-3</v>
      </c>
      <c r="AK33" s="9">
        <v>6.4197717647235981E-3</v>
      </c>
      <c r="AL33" s="9">
        <v>-3.255814691034328E-3</v>
      </c>
      <c r="AM33" s="41">
        <v>-3.1437767968085542</v>
      </c>
    </row>
    <row r="34" spans="1:39" ht="14.25" customHeight="1">
      <c r="A34" s="37">
        <v>1982</v>
      </c>
      <c r="B34" s="42">
        <v>129320.59927590025</v>
      </c>
      <c r="C34" s="9">
        <v>1228.2947083839304</v>
      </c>
      <c r="D34" s="9">
        <v>2838.524173944184</v>
      </c>
      <c r="E34" s="9">
        <v>-1610.2294655602536</v>
      </c>
      <c r="F34" s="9">
        <v>1411.8770516084414</v>
      </c>
      <c r="G34" s="9">
        <v>328.00584364747772</v>
      </c>
      <c r="H34" s="9">
        <v>1083.8712079609636</v>
      </c>
      <c r="I34" s="9">
        <v>128794.24101830096</v>
      </c>
      <c r="J34" s="9">
        <v>16756.469965489894</v>
      </c>
      <c r="K34" s="9">
        <v>112037.77105281106</v>
      </c>
      <c r="L34" s="9">
        <v>84841.802136594633</v>
      </c>
      <c r="M34" s="9">
        <v>18974.674744171429</v>
      </c>
      <c r="N34" s="9">
        <v>24977.764137534901</v>
      </c>
      <c r="O34" s="9">
        <v>28809.270179584528</v>
      </c>
      <c r="P34" s="9">
        <v>1.3776755828458325</v>
      </c>
      <c r="Q34" s="9">
        <v>9.3170945441744148</v>
      </c>
      <c r="R34" s="9">
        <v>-7.9394189613285828</v>
      </c>
      <c r="S34" s="41">
        <v>-3839.4454610109551</v>
      </c>
      <c r="T34" s="350">
        <v>-2.968935716745059</v>
      </c>
      <c r="U34" s="37">
        <v>1982</v>
      </c>
      <c r="V34" s="42">
        <v>100</v>
      </c>
      <c r="W34" s="9">
        <v>0.94980592052733492</v>
      </c>
      <c r="X34" s="9">
        <v>2.1949512992035456</v>
      </c>
      <c r="Y34" s="9">
        <v>-1.245145378676211</v>
      </c>
      <c r="Z34" s="9">
        <v>1.0917650084471531</v>
      </c>
      <c r="AA34" s="9">
        <v>0.25363773867741718</v>
      </c>
      <c r="AB34" s="9">
        <v>0.83812726976973595</v>
      </c>
      <c r="AC34" s="9">
        <v>99.59298189109353</v>
      </c>
      <c r="AD34" s="9">
        <v>12.95730924486411</v>
      </c>
      <c r="AE34" s="9">
        <v>86.635672646229409</v>
      </c>
      <c r="AF34" s="9">
        <v>65.60579104307125</v>
      </c>
      <c r="AG34" s="9">
        <v>14.672584917186882</v>
      </c>
      <c r="AH34" s="9">
        <v>19.314605930835391</v>
      </c>
      <c r="AI34" s="9">
        <v>22.277402317105814</v>
      </c>
      <c r="AJ34" s="9">
        <v>1.0653179698824451E-3</v>
      </c>
      <c r="AK34" s="9">
        <v>7.2046484445194778E-3</v>
      </c>
      <c r="AL34" s="9">
        <v>-6.1393304746370329E-3</v>
      </c>
      <c r="AM34" s="41">
        <v>-2.968935716745059</v>
      </c>
    </row>
    <row r="35" spans="1:39" ht="14.25" customHeight="1">
      <c r="A35" s="37">
        <v>1983</v>
      </c>
      <c r="B35" s="42">
        <v>147258.48901172949</v>
      </c>
      <c r="C35" s="9">
        <v>1127.4878910336788</v>
      </c>
      <c r="D35" s="9">
        <v>3035.1437331395191</v>
      </c>
      <c r="E35" s="9">
        <v>-1907.6558421058403</v>
      </c>
      <c r="F35" s="9">
        <v>1598.8826771705412</v>
      </c>
      <c r="G35" s="9">
        <v>430.82551078751874</v>
      </c>
      <c r="H35" s="9">
        <v>1168.0571663830224</v>
      </c>
      <c r="I35" s="9">
        <v>146518.89033600668</v>
      </c>
      <c r="J35" s="9">
        <v>19626.002406106873</v>
      </c>
      <c r="K35" s="9">
        <v>126892.88792989981</v>
      </c>
      <c r="L35" s="9">
        <v>95749.844202529057</v>
      </c>
      <c r="M35" s="9">
        <v>22276.218858257165</v>
      </c>
      <c r="N35" s="9">
        <v>28492.827275220454</v>
      </c>
      <c r="O35" s="9">
        <v>31586.947741873089</v>
      </c>
      <c r="P35" s="9">
        <v>2.2042809325533321</v>
      </c>
      <c r="Q35" s="9">
        <v>8.3199906110244086</v>
      </c>
      <c r="R35" s="9">
        <v>-6.1157096784710765</v>
      </c>
      <c r="S35" s="41">
        <v>-3100.2361763311064</v>
      </c>
      <c r="T35" s="350">
        <v>-2.1053021779166601</v>
      </c>
      <c r="U35" s="37">
        <v>1983</v>
      </c>
      <c r="V35" s="42">
        <v>100</v>
      </c>
      <c r="W35" s="9">
        <v>0.76565222052758652</v>
      </c>
      <c r="X35" s="9">
        <v>2.0610993318678985</v>
      </c>
      <c r="Y35" s="9">
        <v>-1.2954471113403119</v>
      </c>
      <c r="Z35" s="9">
        <v>1.0857660484640625</v>
      </c>
      <c r="AA35" s="9">
        <v>0.29256412562619899</v>
      </c>
      <c r="AB35" s="9">
        <v>0.79320192283786362</v>
      </c>
      <c r="AC35" s="9">
        <v>99.497754811497558</v>
      </c>
      <c r="AD35" s="9">
        <v>13.327586435131503</v>
      </c>
      <c r="AE35" s="9">
        <v>86.17016837636605</v>
      </c>
      <c r="AF35" s="9">
        <v>65.02161257060186</v>
      </c>
      <c r="AG35" s="9">
        <v>15.127290119405483</v>
      </c>
      <c r="AH35" s="9">
        <v>19.348852121490214</v>
      </c>
      <c r="AI35" s="9">
        <v>21.450001255518188</v>
      </c>
      <c r="AJ35" s="9">
        <v>1.4968786841061204E-3</v>
      </c>
      <c r="AK35" s="9">
        <v>5.6499225727908303E-3</v>
      </c>
      <c r="AL35" s="9">
        <v>-4.1530438886847104E-3</v>
      </c>
      <c r="AM35" s="41">
        <v>-2.1053021779166601</v>
      </c>
    </row>
    <row r="36" spans="1:39" ht="14.25" customHeight="1">
      <c r="A36" s="37">
        <v>1984</v>
      </c>
      <c r="B36" s="42">
        <v>166174.12094978127</v>
      </c>
      <c r="C36" s="9">
        <v>1420.0766458887788</v>
      </c>
      <c r="D36" s="9">
        <v>3567.1734697346424</v>
      </c>
      <c r="E36" s="9">
        <v>-2147.0968238458636</v>
      </c>
      <c r="F36" s="9">
        <v>1691.7456665143063</v>
      </c>
      <c r="G36" s="9">
        <v>420.30262211250067</v>
      </c>
      <c r="H36" s="9">
        <v>1271.4430444018058</v>
      </c>
      <c r="I36" s="9">
        <v>165298.46717033719</v>
      </c>
      <c r="J36" s="9">
        <v>22491.945132258377</v>
      </c>
      <c r="K36" s="9">
        <v>142806.52203807881</v>
      </c>
      <c r="L36" s="9">
        <v>105746.018664139</v>
      </c>
      <c r="M36" s="9">
        <v>24754.806344748678</v>
      </c>
      <c r="N36" s="9">
        <v>34797.642161449505</v>
      </c>
      <c r="O36" s="9">
        <v>33862.802455826648</v>
      </c>
      <c r="P36" s="9">
        <v>9.5838301415362273E-2</v>
      </c>
      <c r="Q36" s="9">
        <v>17.225941650296061</v>
      </c>
      <c r="R36" s="9">
        <v>-17.130103348880699</v>
      </c>
      <c r="S36" s="41">
        <v>917.7096022739762</v>
      </c>
      <c r="T36" s="350">
        <v>0.55225783475112411</v>
      </c>
      <c r="U36" s="37">
        <v>1984</v>
      </c>
      <c r="V36" s="42">
        <v>100</v>
      </c>
      <c r="W36" s="9">
        <v>0.85457148066872202</v>
      </c>
      <c r="X36" s="9">
        <v>2.1466480155551189</v>
      </c>
      <c r="Y36" s="9">
        <v>-1.2920765348863967</v>
      </c>
      <c r="Z36" s="9">
        <v>1.0180560347453627</v>
      </c>
      <c r="AA36" s="9">
        <v>0.25292904798306015</v>
      </c>
      <c r="AB36" s="9">
        <v>0.76512698676230273</v>
      </c>
      <c r="AC36" s="9">
        <v>99.473050451875892</v>
      </c>
      <c r="AD36" s="9">
        <v>13.535167211178187</v>
      </c>
      <c r="AE36" s="9">
        <v>85.937883240697701</v>
      </c>
      <c r="AF36" s="9">
        <v>63.635672064783201</v>
      </c>
      <c r="AG36" s="9">
        <v>14.896908256990098</v>
      </c>
      <c r="AH36" s="9">
        <v>20.940470130102597</v>
      </c>
      <c r="AI36" s="9">
        <v>20.377903768818594</v>
      </c>
      <c r="AJ36" s="9">
        <v>5.767342163002934E-5</v>
      </c>
      <c r="AK36" s="9">
        <v>1.0366199954505452E-2</v>
      </c>
      <c r="AL36" s="9">
        <v>-1.0308526532875423E-2</v>
      </c>
      <c r="AM36" s="41">
        <v>0.55225783475112411</v>
      </c>
    </row>
    <row r="37" spans="1:39" ht="14.25" customHeight="1">
      <c r="A37" s="37">
        <v>1985</v>
      </c>
      <c r="B37" s="42">
        <v>184645.03788617699</v>
      </c>
      <c r="C37" s="9">
        <v>3123.4675176369929</v>
      </c>
      <c r="D37" s="9">
        <v>5038.7147286915733</v>
      </c>
      <c r="E37" s="9">
        <v>-1915.2472110545805</v>
      </c>
      <c r="F37" s="9">
        <v>1935.9219770571763</v>
      </c>
      <c r="G37" s="9">
        <v>692.41092966678843</v>
      </c>
      <c r="H37" s="9">
        <v>1243.5110473903878</v>
      </c>
      <c r="I37" s="9">
        <v>183973.30172251278</v>
      </c>
      <c r="J37" s="9">
        <v>24969.558674244647</v>
      </c>
      <c r="K37" s="9">
        <v>159003.74304826814</v>
      </c>
      <c r="L37" s="9">
        <v>116990.52944052761</v>
      </c>
      <c r="M37" s="9">
        <v>28006.563291644896</v>
      </c>
      <c r="N37" s="9">
        <v>38976.208990340281</v>
      </c>
      <c r="O37" s="9">
        <v>38010.138156890898</v>
      </c>
      <c r="P37" s="9">
        <v>0.62294895919985471</v>
      </c>
      <c r="Q37" s="9">
        <v>17.523777890068143</v>
      </c>
      <c r="R37" s="9">
        <v>-16.900828930868286</v>
      </c>
      <c r="S37" s="41">
        <v>949.17000451851459</v>
      </c>
      <c r="T37" s="350">
        <v>0.51405118457806764</v>
      </c>
      <c r="U37" s="37">
        <v>1985</v>
      </c>
      <c r="V37" s="42">
        <v>100.00000000000001</v>
      </c>
      <c r="W37" s="9">
        <v>1.6916065296931675</v>
      </c>
      <c r="X37" s="9">
        <v>2.728865495858952</v>
      </c>
      <c r="Y37" s="9">
        <v>-1.0372589661657845</v>
      </c>
      <c r="Z37" s="9">
        <v>1.0484559992619789</v>
      </c>
      <c r="AA37" s="9">
        <v>0.37499568772252617</v>
      </c>
      <c r="AB37" s="9">
        <v>0.67346031153945263</v>
      </c>
      <c r="AC37" s="9">
        <v>99.636201345373649</v>
      </c>
      <c r="AD37" s="9">
        <v>13.523005524598467</v>
      </c>
      <c r="AE37" s="9">
        <v>86.113195820775204</v>
      </c>
      <c r="AF37" s="9">
        <v>63.359693160368344</v>
      </c>
      <c r="AG37" s="9">
        <v>15.167785504698656</v>
      </c>
      <c r="AH37" s="9">
        <v>21.108722680306666</v>
      </c>
      <c r="AI37" s="9">
        <v>20.585518350253178</v>
      </c>
      <c r="AJ37" s="9">
        <v>3.3737649618500272E-4</v>
      </c>
      <c r="AK37" s="9">
        <v>9.4905219716061584E-3</v>
      </c>
      <c r="AL37" s="9">
        <v>-9.1531454754211553E-3</v>
      </c>
      <c r="AM37" s="41">
        <v>0.51405118457806764</v>
      </c>
    </row>
    <row r="38" spans="1:39" ht="14.25" customHeight="1">
      <c r="A38" s="37">
        <v>1986</v>
      </c>
      <c r="B38" s="42">
        <v>211385.76144911311</v>
      </c>
      <c r="C38" s="9">
        <v>2584.755514271782</v>
      </c>
      <c r="D38" s="9">
        <v>4598.6650194787599</v>
      </c>
      <c r="E38" s="9">
        <v>-2013.9095052069779</v>
      </c>
      <c r="F38" s="9">
        <v>2026.9672116098861</v>
      </c>
      <c r="G38" s="9">
        <v>760.09361559093861</v>
      </c>
      <c r="H38" s="9">
        <v>1266.8735960189474</v>
      </c>
      <c r="I38" s="9">
        <v>210638.72553992507</v>
      </c>
      <c r="J38" s="9">
        <v>26837.333479422439</v>
      </c>
      <c r="K38" s="9">
        <v>183801.39206050264</v>
      </c>
      <c r="L38" s="9">
        <v>132125.01039457574</v>
      </c>
      <c r="M38" s="9">
        <v>31614.232529055374</v>
      </c>
      <c r="N38" s="9">
        <v>46899.482616293957</v>
      </c>
      <c r="O38" s="9">
        <v>45389.570071401897</v>
      </c>
      <c r="P38" s="9">
        <v>243.00999302632795</v>
      </c>
      <c r="Q38" s="9">
        <v>16.504012503891996</v>
      </c>
      <c r="R38" s="9">
        <v>226.50598052243595</v>
      </c>
      <c r="S38" s="41">
        <v>1736.4185254144963</v>
      </c>
      <c r="T38" s="350">
        <v>0.82144535824495646</v>
      </c>
      <c r="U38" s="37">
        <v>1986</v>
      </c>
      <c r="V38" s="42">
        <v>100</v>
      </c>
      <c r="W38" s="9">
        <v>1.2227670854235895</v>
      </c>
      <c r="X38" s="9">
        <v>2.175484757324015</v>
      </c>
      <c r="Y38" s="9">
        <v>-0.95271767190042556</v>
      </c>
      <c r="Z38" s="9">
        <v>0.95889486487378095</v>
      </c>
      <c r="AA38" s="9">
        <v>0.35957654403033945</v>
      </c>
      <c r="AB38" s="9">
        <v>0.59931832084344139</v>
      </c>
      <c r="AC38" s="9">
        <v>99.646600648943007</v>
      </c>
      <c r="AD38" s="9">
        <v>12.695904064419679</v>
      </c>
      <c r="AE38" s="9">
        <v>86.950696584523328</v>
      </c>
      <c r="AF38" s="9">
        <v>62.504214800854598</v>
      </c>
      <c r="AG38" s="9">
        <v>14.955705773336048</v>
      </c>
      <c r="AH38" s="9">
        <v>22.186680074752374</v>
      </c>
      <c r="AI38" s="9">
        <v>21.472387619791753</v>
      </c>
      <c r="AJ38" s="9">
        <v>0.11496043601064763</v>
      </c>
      <c r="AK38" s="9">
        <v>7.8075327263066414E-3</v>
      </c>
      <c r="AL38" s="9">
        <v>0.10715290328434099</v>
      </c>
      <c r="AM38" s="41">
        <v>0.82144535824495646</v>
      </c>
    </row>
    <row r="39" spans="1:39" ht="14.25" customHeight="1">
      <c r="A39" s="37">
        <v>1987</v>
      </c>
      <c r="B39" s="42">
        <v>236377.06240506182</v>
      </c>
      <c r="C39" s="9">
        <v>2921.4185952802482</v>
      </c>
      <c r="D39" s="9">
        <v>4748.775542698676</v>
      </c>
      <c r="E39" s="9">
        <v>-1827.3569474184278</v>
      </c>
      <c r="F39" s="9">
        <v>2766.8984082360066</v>
      </c>
      <c r="G39" s="9">
        <v>816.10645438587335</v>
      </c>
      <c r="H39" s="9">
        <v>1950.7919538501333</v>
      </c>
      <c r="I39" s="9">
        <v>236500.49741149353</v>
      </c>
      <c r="J39" s="9">
        <v>29056.927266201408</v>
      </c>
      <c r="K39" s="9">
        <v>207443.57014529212</v>
      </c>
      <c r="L39" s="9">
        <v>147739.08224568033</v>
      </c>
      <c r="M39" s="9">
        <v>36525.312012613467</v>
      </c>
      <c r="N39" s="9">
        <v>52236.103153199736</v>
      </c>
      <c r="O39" s="9">
        <v>54125.731106543055</v>
      </c>
      <c r="P39" s="9">
        <v>299.26108606330712</v>
      </c>
      <c r="Q39" s="9">
        <v>6.3354947960213099</v>
      </c>
      <c r="R39" s="9">
        <v>292.92559126728582</v>
      </c>
      <c r="S39" s="41">
        <v>-1596.7023620760331</v>
      </c>
      <c r="T39" s="350">
        <v>-0.6754895529329672</v>
      </c>
      <c r="U39" s="37">
        <v>1987</v>
      </c>
      <c r="V39" s="42">
        <v>100</v>
      </c>
      <c r="W39" s="9">
        <v>1.235914587293597</v>
      </c>
      <c r="X39" s="9">
        <v>2.0089832297522388</v>
      </c>
      <c r="Y39" s="9">
        <v>-0.77306864245864171</v>
      </c>
      <c r="Z39" s="9">
        <v>1.170544375196007</v>
      </c>
      <c r="AA39" s="9">
        <v>0.34525619621559234</v>
      </c>
      <c r="AB39" s="9">
        <v>0.82528817898041473</v>
      </c>
      <c r="AC39" s="9">
        <v>100.05221953652178</v>
      </c>
      <c r="AD39" s="9">
        <v>12.292617130679419</v>
      </c>
      <c r="AE39" s="9">
        <v>87.759602405842358</v>
      </c>
      <c r="AF39" s="9">
        <v>62.501446097384374</v>
      </c>
      <c r="AG39" s="9">
        <v>15.452138900864565</v>
      </c>
      <c r="AH39" s="9">
        <v>22.09863453827284</v>
      </c>
      <c r="AI39" s="9">
        <v>22.898047109914501</v>
      </c>
      <c r="AJ39" s="9">
        <v>0.1266032681083436</v>
      </c>
      <c r="AK39" s="9">
        <v>2.6802493996497187E-3</v>
      </c>
      <c r="AL39" s="9">
        <v>0.12392301870869391</v>
      </c>
      <c r="AM39" s="41">
        <v>-0.6754895529329672</v>
      </c>
    </row>
    <row r="40" spans="1:39" ht="14.25" customHeight="1">
      <c r="A40" s="37">
        <v>1988</v>
      </c>
      <c r="B40" s="42">
        <v>263164.0447388558</v>
      </c>
      <c r="C40" s="9">
        <v>4398.8255274138191</v>
      </c>
      <c r="D40" s="9">
        <v>6492.1105046600896</v>
      </c>
      <c r="E40" s="9">
        <v>-2093.2849772462705</v>
      </c>
      <c r="F40" s="9">
        <v>3362.9382355355256</v>
      </c>
      <c r="G40" s="9">
        <v>828.22537519556829</v>
      </c>
      <c r="H40" s="9">
        <v>2534.7128603399574</v>
      </c>
      <c r="I40" s="9">
        <v>263605.47262194945</v>
      </c>
      <c r="J40" s="9">
        <v>31975.24664147462</v>
      </c>
      <c r="K40" s="9">
        <v>231630.22598047482</v>
      </c>
      <c r="L40" s="9">
        <v>162416.32931942676</v>
      </c>
      <c r="M40" s="9">
        <v>40264.914571788053</v>
      </c>
      <c r="N40" s="9">
        <v>60924.228730734634</v>
      </c>
      <c r="O40" s="9">
        <v>65984.17862725856</v>
      </c>
      <c r="P40" s="9">
        <v>440.62258065096643</v>
      </c>
      <c r="Q40" s="9">
        <v>6.8081479591378722</v>
      </c>
      <c r="R40" s="9">
        <v>433.81443269182853</v>
      </c>
      <c r="S40" s="41">
        <v>-4626.1354638320972</v>
      </c>
      <c r="T40" s="350">
        <v>-1.7578903943442297</v>
      </c>
      <c r="U40" s="37">
        <v>1988</v>
      </c>
      <c r="V40" s="42">
        <v>100</v>
      </c>
      <c r="W40" s="9">
        <v>1.6715146371073917</v>
      </c>
      <c r="X40" s="9">
        <v>2.4669443392627484</v>
      </c>
      <c r="Y40" s="9">
        <v>-0.7954297021553568</v>
      </c>
      <c r="Z40" s="9">
        <v>1.2778866652823537</v>
      </c>
      <c r="AA40" s="9">
        <v>0.31471828760552639</v>
      </c>
      <c r="AB40" s="9">
        <v>0.96316837767682728</v>
      </c>
      <c r="AC40" s="9">
        <v>100.16773867552146</v>
      </c>
      <c r="AD40" s="9">
        <v>12.150309770928034</v>
      </c>
      <c r="AE40" s="9">
        <v>88.017428904593416</v>
      </c>
      <c r="AF40" s="9">
        <v>61.716762820162799</v>
      </c>
      <c r="AG40" s="9">
        <v>15.300309968918409</v>
      </c>
      <c r="AH40" s="9">
        <v>23.150665886440244</v>
      </c>
      <c r="AI40" s="9">
        <v>25.073401912763689</v>
      </c>
      <c r="AJ40" s="9">
        <v>0.16743266774464086</v>
      </c>
      <c r="AK40" s="9">
        <v>2.5870357654267572E-3</v>
      </c>
      <c r="AL40" s="9">
        <v>0.16484563197921409</v>
      </c>
      <c r="AM40" s="41">
        <v>-1.7578903943442297</v>
      </c>
    </row>
    <row r="41" spans="1:39" ht="14.25" customHeight="1">
      <c r="A41" s="37">
        <v>1989</v>
      </c>
      <c r="B41" s="42">
        <v>294887.04819032172</v>
      </c>
      <c r="C41" s="9">
        <v>5708.1359743775265</v>
      </c>
      <c r="D41" s="9">
        <v>7890.5769054716011</v>
      </c>
      <c r="E41" s="9">
        <v>-2182.4409310940746</v>
      </c>
      <c r="F41" s="9">
        <v>3977.9627726203262</v>
      </c>
      <c r="G41" s="9">
        <v>1337.9725510457226</v>
      </c>
      <c r="H41" s="9">
        <v>2639.9902215746033</v>
      </c>
      <c r="I41" s="9">
        <v>295344.59748080227</v>
      </c>
      <c r="J41" s="9">
        <v>35018.872856408925</v>
      </c>
      <c r="K41" s="9">
        <v>260325.72462439333</v>
      </c>
      <c r="L41" s="9">
        <v>182780.83338200473</v>
      </c>
      <c r="M41" s="9">
        <v>46590.243597500812</v>
      </c>
      <c r="N41" s="9">
        <v>65973.520501296734</v>
      </c>
      <c r="O41" s="9">
        <v>77795.946251970774</v>
      </c>
      <c r="P41" s="9">
        <v>985.90657634134698</v>
      </c>
      <c r="Q41" s="9">
        <v>210.96517827160179</v>
      </c>
      <c r="R41" s="9">
        <v>774.94139806974522</v>
      </c>
      <c r="S41" s="41">
        <v>-11047.484352604295</v>
      </c>
      <c r="T41" s="350">
        <v>-3.7463443784327173</v>
      </c>
      <c r="U41" s="37">
        <v>1989</v>
      </c>
      <c r="V41" s="42">
        <v>100</v>
      </c>
      <c r="W41" s="9">
        <v>1.9357025035204205</v>
      </c>
      <c r="X41" s="9">
        <v>2.6757963613169542</v>
      </c>
      <c r="Y41" s="9">
        <v>-0.74009385779653347</v>
      </c>
      <c r="Z41" s="9">
        <v>1.3489784637991042</v>
      </c>
      <c r="AA41" s="9">
        <v>0.45372374244873165</v>
      </c>
      <c r="AB41" s="9">
        <v>0.89525472135037254</v>
      </c>
      <c r="AC41" s="9">
        <v>100.15516086355385</v>
      </c>
      <c r="AD41" s="9">
        <v>11.875351281554948</v>
      </c>
      <c r="AE41" s="9">
        <v>88.27980958199889</v>
      </c>
      <c r="AF41" s="9">
        <v>61.983337180694683</v>
      </c>
      <c r="AG41" s="9">
        <v>15.799352288755392</v>
      </c>
      <c r="AH41" s="9">
        <v>22.372471394103773</v>
      </c>
      <c r="AI41" s="9">
        <v>26.381608391888694</v>
      </c>
      <c r="AJ41" s="9">
        <v>0.33433363126380428</v>
      </c>
      <c r="AK41" s="9">
        <v>7.1541011911599353E-2</v>
      </c>
      <c r="AL41" s="9">
        <v>0.26279261935220488</v>
      </c>
      <c r="AM41" s="41">
        <v>-3.7463443784327173</v>
      </c>
    </row>
    <row r="42" spans="1:39" ht="14.25" customHeight="1">
      <c r="A42" s="37">
        <v>1990</v>
      </c>
      <c r="B42" s="42">
        <v>328463.55648320523</v>
      </c>
      <c r="C42" s="9">
        <v>6587.1268482157202</v>
      </c>
      <c r="D42" s="9">
        <v>9614.4789772143577</v>
      </c>
      <c r="E42" s="9">
        <v>-3027.3521289986375</v>
      </c>
      <c r="F42" s="9">
        <v>3489.0786059097645</v>
      </c>
      <c r="G42" s="9">
        <v>1086.0664905497595</v>
      </c>
      <c r="H42" s="9">
        <v>2403.0121153600048</v>
      </c>
      <c r="I42" s="9">
        <v>327839.21646956663</v>
      </c>
      <c r="J42" s="9">
        <v>38647.127190150357</v>
      </c>
      <c r="K42" s="9">
        <v>289192.08927941625</v>
      </c>
      <c r="L42" s="9">
        <v>201686.14166793835</v>
      </c>
      <c r="M42" s="9">
        <v>53245.81039256481</v>
      </c>
      <c r="N42" s="9">
        <v>72907.264409063471</v>
      </c>
      <c r="O42" s="9">
        <v>87151.451919541811</v>
      </c>
      <c r="P42" s="9">
        <v>1056.371687456992</v>
      </c>
      <c r="Q42" s="9">
        <v>238.78696788683283</v>
      </c>
      <c r="R42" s="9">
        <v>817.58471957015922</v>
      </c>
      <c r="S42" s="41">
        <v>-13426.60279090818</v>
      </c>
      <c r="T42" s="350">
        <v>-4.0876993888345421</v>
      </c>
      <c r="U42" s="37">
        <v>1990</v>
      </c>
      <c r="V42" s="42">
        <v>100</v>
      </c>
      <c r="W42" s="9">
        <v>2.0054361338416942</v>
      </c>
      <c r="X42" s="9">
        <v>2.927106763427485</v>
      </c>
      <c r="Y42" s="9">
        <v>-0.92167062958579082</v>
      </c>
      <c r="Z42" s="9">
        <v>1.0622422296301737</v>
      </c>
      <c r="AA42" s="9">
        <v>0.33065053005516348</v>
      </c>
      <c r="AB42" s="9">
        <v>0.73159169957501025</v>
      </c>
      <c r="AC42" s="9">
        <v>99.80992106998923</v>
      </c>
      <c r="AD42" s="9">
        <v>11.766032007915141</v>
      </c>
      <c r="AE42" s="9">
        <v>88.043889062074072</v>
      </c>
      <c r="AF42" s="9">
        <v>61.402897730071558</v>
      </c>
      <c r="AG42" s="9">
        <v>16.210568673936692</v>
      </c>
      <c r="AH42" s="9">
        <v>22.196454665980976</v>
      </c>
      <c r="AI42" s="9">
        <v>26.533065906201369</v>
      </c>
      <c r="AJ42" s="9">
        <v>0.32161001322866872</v>
      </c>
      <c r="AK42" s="9">
        <v>7.2698161842816897E-2</v>
      </c>
      <c r="AL42" s="9">
        <v>0.24891185138585181</v>
      </c>
      <c r="AM42" s="41">
        <v>-4.0876993888345421</v>
      </c>
    </row>
    <row r="43" spans="1:39" ht="14.25" customHeight="1">
      <c r="A43" s="37">
        <v>1991</v>
      </c>
      <c r="B43" s="42">
        <v>360186.55993467115</v>
      </c>
      <c r="C43" s="9">
        <v>9474.2389723486758</v>
      </c>
      <c r="D43" s="9">
        <v>12843.719647273738</v>
      </c>
      <c r="E43" s="9">
        <v>-3369.480674925062</v>
      </c>
      <c r="F43" s="9">
        <v>3939.8752317998037</v>
      </c>
      <c r="G43" s="9">
        <v>1659.236220922759</v>
      </c>
      <c r="H43" s="9">
        <v>2280.6390108770447</v>
      </c>
      <c r="I43" s="9">
        <v>359097.71827062313</v>
      </c>
      <c r="J43" s="9">
        <v>42039.133956884027</v>
      </c>
      <c r="K43" s="9">
        <v>317058.58431373909</v>
      </c>
      <c r="L43" s="9">
        <v>220908.68533057455</v>
      </c>
      <c r="M43" s="9">
        <v>60815.720935657293</v>
      </c>
      <c r="N43" s="9">
        <v>77373.312004391279</v>
      </c>
      <c r="O43" s="9">
        <v>92664.796317416287</v>
      </c>
      <c r="P43" s="9">
        <v>2178.8957624659379</v>
      </c>
      <c r="Q43" s="9">
        <v>272.06369298049816</v>
      </c>
      <c r="R43" s="9">
        <v>1906.8320694854397</v>
      </c>
      <c r="S43" s="41">
        <v>-13384.652243539569</v>
      </c>
      <c r="T43" s="350">
        <v>-3.7160332262167728</v>
      </c>
      <c r="U43" s="37">
        <v>1991</v>
      </c>
      <c r="V43" s="42">
        <v>100</v>
      </c>
      <c r="W43" s="9">
        <v>2.6303699322004315</v>
      </c>
      <c r="X43" s="9">
        <v>3.5658519989205781</v>
      </c>
      <c r="Y43" s="9">
        <v>-0.93548206672014678</v>
      </c>
      <c r="Z43" s="9">
        <v>1.0938429330940052</v>
      </c>
      <c r="AA43" s="9">
        <v>0.46066022597392392</v>
      </c>
      <c r="AB43" s="9">
        <v>0.63318270712008118</v>
      </c>
      <c r="AC43" s="9">
        <v>99.697700640399916</v>
      </c>
      <c r="AD43" s="9">
        <v>11.671488787507473</v>
      </c>
      <c r="AE43" s="9">
        <v>88.026211852892459</v>
      </c>
      <c r="AF43" s="9">
        <v>61.331740243345521</v>
      </c>
      <c r="AG43" s="9">
        <v>16.884505892359712</v>
      </c>
      <c r="AH43" s="9">
        <v>21.481454504694696</v>
      </c>
      <c r="AI43" s="9">
        <v>25.726888958384055</v>
      </c>
      <c r="AJ43" s="9">
        <v>0.60493533208488826</v>
      </c>
      <c r="AK43" s="9">
        <v>7.5534104612299729E-2</v>
      </c>
      <c r="AL43" s="9">
        <v>0.52940122747258844</v>
      </c>
      <c r="AM43" s="41">
        <v>-3.7160332262167728</v>
      </c>
    </row>
    <row r="44" spans="1:39" ht="14.25" customHeight="1">
      <c r="A44" s="37">
        <v>1992</v>
      </c>
      <c r="B44" s="42">
        <v>387928.15508525877</v>
      </c>
      <c r="C44" s="9">
        <v>11513.608072526202</v>
      </c>
      <c r="D44" s="9">
        <v>16004.959699396988</v>
      </c>
      <c r="E44" s="9">
        <v>-4491.3516268707863</v>
      </c>
      <c r="F44" s="9">
        <v>4401.7818174777722</v>
      </c>
      <c r="G44" s="9">
        <v>2341.4823071462633</v>
      </c>
      <c r="H44" s="9">
        <v>2060.2995103315088</v>
      </c>
      <c r="I44" s="9">
        <v>385497.1029687195</v>
      </c>
      <c r="J44" s="9">
        <v>45093.941352025387</v>
      </c>
      <c r="K44" s="9">
        <v>340403.16161669412</v>
      </c>
      <c r="L44" s="9">
        <v>240561.08937156742</v>
      </c>
      <c r="M44" s="9">
        <v>68936.882353784313</v>
      </c>
      <c r="N44" s="9">
        <v>75999.131243367767</v>
      </c>
      <c r="O44" s="9">
        <v>92351.410552003494</v>
      </c>
      <c r="P44" s="9">
        <v>2639.4167704482688</v>
      </c>
      <c r="Q44" s="9">
        <v>295.82908250405075</v>
      </c>
      <c r="R44" s="9">
        <v>2343.587687944218</v>
      </c>
      <c r="S44" s="41">
        <v>-14008.691620691508</v>
      </c>
      <c r="T44" s="350">
        <v>-3.6111561991711278</v>
      </c>
      <c r="U44" s="37">
        <v>1992</v>
      </c>
      <c r="V44" s="42">
        <v>100</v>
      </c>
      <c r="W44" s="9">
        <v>2.9679743327719388</v>
      </c>
      <c r="X44" s="9">
        <v>4.1257535679201789</v>
      </c>
      <c r="Y44" s="9">
        <v>-1.1577792351482399</v>
      </c>
      <c r="Z44" s="9">
        <v>1.1346899573479912</v>
      </c>
      <c r="AA44" s="9">
        <v>0.60358658593152459</v>
      </c>
      <c r="AB44" s="9">
        <v>0.53110337141646669</v>
      </c>
      <c r="AC44" s="9">
        <v>99.373324136268238</v>
      </c>
      <c r="AD44" s="9">
        <v>11.624302273732788</v>
      </c>
      <c r="AE44" s="9">
        <v>87.749021862535443</v>
      </c>
      <c r="AF44" s="9">
        <v>62.011763317023728</v>
      </c>
      <c r="AG44" s="9">
        <v>17.77052824088867</v>
      </c>
      <c r="AH44" s="9">
        <v>19.591032578355826</v>
      </c>
      <c r="AI44" s="9">
        <v>23.806318087870299</v>
      </c>
      <c r="AJ44" s="9">
        <v>0.68038803985964325</v>
      </c>
      <c r="AK44" s="9">
        <v>7.6258729516302706E-2</v>
      </c>
      <c r="AL44" s="9">
        <v>0.6041293103433405</v>
      </c>
      <c r="AM44" s="41">
        <v>-3.6111561991711278</v>
      </c>
    </row>
    <row r="45" spans="1:39" ht="14.25" customHeight="1">
      <c r="A45" s="37">
        <v>1993</v>
      </c>
      <c r="B45" s="42">
        <v>401343.19863403268</v>
      </c>
      <c r="C45" s="9">
        <v>13053.383020046138</v>
      </c>
      <c r="D45" s="9">
        <v>15490.797087470226</v>
      </c>
      <c r="E45" s="9">
        <v>-2437.414067424088</v>
      </c>
      <c r="F45" s="9">
        <v>3621.7090827401535</v>
      </c>
      <c r="G45" s="9">
        <v>2456.5058549814953</v>
      </c>
      <c r="H45" s="9">
        <v>1165.2032277586582</v>
      </c>
      <c r="I45" s="9">
        <v>400070.98779436725</v>
      </c>
      <c r="J45" s="9">
        <v>48722.584002584284</v>
      </c>
      <c r="K45" s="9">
        <v>351348.40379178297</v>
      </c>
      <c r="L45" s="9">
        <v>248714.55395454817</v>
      </c>
      <c r="M45" s="9">
        <v>73548.521087559173</v>
      </c>
      <c r="N45" s="9">
        <v>77807.912752259901</v>
      </c>
      <c r="O45" s="9">
        <v>85163.289913211105</v>
      </c>
      <c r="P45" s="9">
        <v>2828.9070620279554</v>
      </c>
      <c r="Q45" s="9">
        <v>433.07979143206273</v>
      </c>
      <c r="R45" s="9">
        <v>2395.8272705958925</v>
      </c>
      <c r="S45" s="41">
        <v>-4959.5498903553116</v>
      </c>
      <c r="T45" s="350">
        <v>-1.2357378690445202</v>
      </c>
      <c r="U45" s="37">
        <v>1993</v>
      </c>
      <c r="V45" s="42">
        <v>100</v>
      </c>
      <c r="W45" s="9">
        <v>3.2524241259035134</v>
      </c>
      <c r="X45" s="9">
        <v>3.8597382838909415</v>
      </c>
      <c r="Y45" s="9">
        <v>-0.60731415798742849</v>
      </c>
      <c r="Z45" s="9">
        <v>0.90239702455818416</v>
      </c>
      <c r="AA45" s="9">
        <v>0.61207113097772359</v>
      </c>
      <c r="AB45" s="9">
        <v>0.29032589358046057</v>
      </c>
      <c r="AC45" s="9">
        <v>99.683011735593027</v>
      </c>
      <c r="AD45" s="9">
        <v>12.139880323974863</v>
      </c>
      <c r="AE45" s="9">
        <v>87.543131411618177</v>
      </c>
      <c r="AF45" s="9">
        <v>61.970541621496395</v>
      </c>
      <c r="AG45" s="9">
        <v>18.325592993199034</v>
      </c>
      <c r="AH45" s="9">
        <v>19.386877120897605</v>
      </c>
      <c r="AI45" s="9">
        <v>21.219567243960647</v>
      </c>
      <c r="AJ45" s="9">
        <v>0.70485984854262151</v>
      </c>
      <c r="AK45" s="9">
        <v>0.10790759452409937</v>
      </c>
      <c r="AL45" s="9">
        <v>0.59695225401852214</v>
      </c>
      <c r="AM45" s="41">
        <v>-1.2357378690445202</v>
      </c>
    </row>
    <row r="46" spans="1:39" ht="14.25" customHeight="1">
      <c r="A46" s="37">
        <v>1994</v>
      </c>
      <c r="B46" s="42">
        <v>426858.06476923602</v>
      </c>
      <c r="C46" s="9">
        <v>11625.244846763755</v>
      </c>
      <c r="D46" s="9">
        <v>17078.784910315739</v>
      </c>
      <c r="E46" s="9">
        <v>-5453.5400635519836</v>
      </c>
      <c r="F46" s="9">
        <v>3465.2246757094549</v>
      </c>
      <c r="G46" s="9">
        <v>3472.1588061447296</v>
      </c>
      <c r="H46" s="9">
        <v>-6.9341304352747102</v>
      </c>
      <c r="I46" s="9">
        <v>421397.59057524876</v>
      </c>
      <c r="J46" s="9">
        <v>51794.235381585808</v>
      </c>
      <c r="K46" s="9">
        <v>369603.35519366292</v>
      </c>
      <c r="L46" s="9">
        <v>263831.05915244488</v>
      </c>
      <c r="M46" s="9">
        <v>75791.657518758671</v>
      </c>
      <c r="N46" s="9">
        <v>81774.873904045206</v>
      </c>
      <c r="O46" s="9">
        <v>91515.800753769421</v>
      </c>
      <c r="P46" s="9">
        <v>2706.6413489973065</v>
      </c>
      <c r="Q46" s="9">
        <v>505.88132795374247</v>
      </c>
      <c r="R46" s="9">
        <v>2200.7600210435639</v>
      </c>
      <c r="S46" s="41">
        <v>-7540.1668286806516</v>
      </c>
      <c r="T46" s="350">
        <v>-1.7664341969869881</v>
      </c>
      <c r="U46" s="37">
        <v>1994</v>
      </c>
      <c r="V46" s="42">
        <v>100</v>
      </c>
      <c r="W46" s="9">
        <v>2.7234450526426119</v>
      </c>
      <c r="X46" s="9">
        <v>4.0010453871941509</v>
      </c>
      <c r="Y46" s="9">
        <v>-1.2776003345515388</v>
      </c>
      <c r="Z46" s="9">
        <v>0.81179786952901833</v>
      </c>
      <c r="AA46" s="9">
        <v>0.81342232763525635</v>
      </c>
      <c r="AB46" s="9">
        <v>-1.6244581062380475E-3</v>
      </c>
      <c r="AC46" s="9">
        <v>98.720775207342214</v>
      </c>
      <c r="AD46" s="9">
        <v>12.133830810854263</v>
      </c>
      <c r="AE46" s="9">
        <v>86.586944396487951</v>
      </c>
      <c r="AF46" s="9">
        <v>61.80767822556539</v>
      </c>
      <c r="AG46" s="9">
        <v>17.755704711759972</v>
      </c>
      <c r="AH46" s="9">
        <v>19.157392270016864</v>
      </c>
      <c r="AI46" s="9">
        <v>21.439398316919192</v>
      </c>
      <c r="AJ46" s="9">
        <v>0.63408462259241738</v>
      </c>
      <c r="AK46" s="9">
        <v>0.1185127726770788</v>
      </c>
      <c r="AL46" s="9">
        <v>0.51557184991533844</v>
      </c>
      <c r="AM46" s="41">
        <v>-1.7664341969869881</v>
      </c>
    </row>
    <row r="47" spans="1:39" ht="14.25" customHeight="1" thickBot="1">
      <c r="A47" s="37">
        <v>1995</v>
      </c>
      <c r="B47" s="525">
        <v>460259</v>
      </c>
      <c r="C47" s="498">
        <v>16262</v>
      </c>
      <c r="D47" s="498">
        <v>16024</v>
      </c>
      <c r="E47" s="498">
        <v>238</v>
      </c>
      <c r="F47" s="498">
        <v>5764</v>
      </c>
      <c r="G47" s="498">
        <v>6438</v>
      </c>
      <c r="H47" s="498">
        <v>-674</v>
      </c>
      <c r="I47" s="498">
        <v>459823</v>
      </c>
      <c r="J47" s="498">
        <v>55380</v>
      </c>
      <c r="K47" s="498">
        <v>404443</v>
      </c>
      <c r="L47" s="498">
        <v>280777</v>
      </c>
      <c r="M47" s="498">
        <v>80890</v>
      </c>
      <c r="N47" s="498">
        <v>98156</v>
      </c>
      <c r="O47" s="498">
        <v>103647</v>
      </c>
      <c r="P47" s="498">
        <v>4662</v>
      </c>
      <c r="Q47" s="498">
        <v>189</v>
      </c>
      <c r="R47" s="498">
        <v>4473</v>
      </c>
      <c r="S47" s="526">
        <v>-1018</v>
      </c>
      <c r="T47" s="611">
        <v>-0.22117981397430578</v>
      </c>
      <c r="U47" s="37">
        <v>1995</v>
      </c>
      <c r="V47" s="525">
        <v>100</v>
      </c>
      <c r="W47" s="498">
        <v>3.5332280303046764</v>
      </c>
      <c r="X47" s="498">
        <v>3.4815180148568525</v>
      </c>
      <c r="Y47" s="498">
        <v>5.1710015447823943E-2</v>
      </c>
      <c r="Z47" s="498">
        <v>1.2523383573162068</v>
      </c>
      <c r="AA47" s="498">
        <v>1.3987776447608846</v>
      </c>
      <c r="AB47" s="498">
        <v>-0.14643928744467788</v>
      </c>
      <c r="AC47" s="498">
        <v>99.905270728003146</v>
      </c>
      <c r="AD47" s="498">
        <v>12.032355695380209</v>
      </c>
      <c r="AE47" s="498">
        <v>87.872915032622942</v>
      </c>
      <c r="AF47" s="498">
        <v>61.004130283166653</v>
      </c>
      <c r="AG47" s="498">
        <v>17.574887183086044</v>
      </c>
      <c r="AH47" s="498">
        <v>21.326253261750448</v>
      </c>
      <c r="AI47" s="498">
        <v>22.519277189582386</v>
      </c>
      <c r="AJ47" s="498">
        <v>1.0129079496544338</v>
      </c>
      <c r="AK47" s="498">
        <v>4.1063835796801368E-2</v>
      </c>
      <c r="AL47" s="498">
        <v>0.97184411385763236</v>
      </c>
      <c r="AM47" s="526">
        <v>-0.22117981397430578</v>
      </c>
    </row>
    <row r="48" spans="1:39" ht="14.25" customHeight="1">
      <c r="A48" s="37">
        <v>1996</v>
      </c>
      <c r="B48" s="42">
        <v>488946</v>
      </c>
      <c r="C48" s="9">
        <v>17083</v>
      </c>
      <c r="D48" s="9">
        <v>18734</v>
      </c>
      <c r="E48" s="9">
        <v>-1651</v>
      </c>
      <c r="F48" s="9">
        <v>5921</v>
      </c>
      <c r="G48" s="9">
        <v>7422</v>
      </c>
      <c r="H48" s="9">
        <v>-1501</v>
      </c>
      <c r="I48" s="9">
        <v>485794</v>
      </c>
      <c r="J48" s="9">
        <v>59174</v>
      </c>
      <c r="K48" s="9">
        <v>426620</v>
      </c>
      <c r="L48" s="9">
        <v>295703</v>
      </c>
      <c r="M48" s="9">
        <v>85262</v>
      </c>
      <c r="N48" s="9">
        <v>104829</v>
      </c>
      <c r="O48" s="9">
        <v>108722</v>
      </c>
      <c r="P48" s="9">
        <v>4802</v>
      </c>
      <c r="Q48" s="9">
        <v>164</v>
      </c>
      <c r="R48" s="9">
        <v>4638</v>
      </c>
      <c r="S48" s="41">
        <v>745</v>
      </c>
      <c r="T48" s="350">
        <v>0.15236856421772549</v>
      </c>
      <c r="U48" s="37">
        <v>1996</v>
      </c>
      <c r="V48" s="42">
        <v>100</v>
      </c>
      <c r="W48" s="9">
        <v>3.4938418557468514</v>
      </c>
      <c r="X48" s="9">
        <v>3.8315069557783477</v>
      </c>
      <c r="Y48" s="9">
        <v>-0.3376651000314963</v>
      </c>
      <c r="Z48" s="9">
        <v>1.210972172796178</v>
      </c>
      <c r="AA48" s="9">
        <v>1.5179590384214208</v>
      </c>
      <c r="AB48" s="9">
        <v>-0.30698686562524286</v>
      </c>
      <c r="AC48" s="9">
        <v>99.355348034343265</v>
      </c>
      <c r="AD48" s="9">
        <v>12.102358951704279</v>
      </c>
      <c r="AE48" s="9">
        <v>87.252989082638976</v>
      </c>
      <c r="AF48" s="9">
        <v>60.477639657549098</v>
      </c>
      <c r="AG48" s="9">
        <v>17.437917479639879</v>
      </c>
      <c r="AH48" s="9">
        <v>21.439790897154285</v>
      </c>
      <c r="AI48" s="9">
        <v>22.235993340777917</v>
      </c>
      <c r="AJ48" s="9">
        <v>0.98211254412552718</v>
      </c>
      <c r="AK48" s="9">
        <v>3.3541536284170441E-2</v>
      </c>
      <c r="AL48" s="9">
        <v>0.94857100784135673</v>
      </c>
      <c r="AM48" s="41">
        <v>0.15236856421772549</v>
      </c>
    </row>
    <row r="49" spans="1:39" ht="14.25" customHeight="1">
      <c r="A49" s="37">
        <v>1997</v>
      </c>
      <c r="B49" s="42">
        <v>518971</v>
      </c>
      <c r="C49" s="9">
        <v>18540</v>
      </c>
      <c r="D49" s="9">
        <v>21114</v>
      </c>
      <c r="E49" s="9">
        <v>-2574</v>
      </c>
      <c r="F49" s="9">
        <v>6590</v>
      </c>
      <c r="G49" s="9">
        <v>8540</v>
      </c>
      <c r="H49" s="9">
        <v>-1950</v>
      </c>
      <c r="I49" s="9">
        <v>514447</v>
      </c>
      <c r="J49" s="9">
        <v>62930</v>
      </c>
      <c r="K49" s="9">
        <v>451517</v>
      </c>
      <c r="L49" s="9">
        <v>312562</v>
      </c>
      <c r="M49" s="9">
        <v>87962</v>
      </c>
      <c r="N49" s="9">
        <v>113923</v>
      </c>
      <c r="O49" s="9">
        <v>117383</v>
      </c>
      <c r="P49" s="9">
        <v>4215</v>
      </c>
      <c r="Q49" s="9">
        <v>236</v>
      </c>
      <c r="R49" s="9">
        <v>3979</v>
      </c>
      <c r="S49" s="41">
        <v>519</v>
      </c>
      <c r="T49" s="350">
        <v>0.1000055879808313</v>
      </c>
      <c r="U49" s="37">
        <v>1997</v>
      </c>
      <c r="V49" s="42">
        <v>100</v>
      </c>
      <c r="W49" s="9">
        <v>3.5724539521476153</v>
      </c>
      <c r="X49" s="9">
        <v>4.0684354231739341</v>
      </c>
      <c r="Y49" s="9">
        <v>-0.4959814710263194</v>
      </c>
      <c r="Z49" s="9">
        <v>1.2698204716641199</v>
      </c>
      <c r="AA49" s="9">
        <v>1.6455640103204225</v>
      </c>
      <c r="AB49" s="9">
        <v>-0.37574353865630256</v>
      </c>
      <c r="AC49" s="9">
        <v>99.128274990317379</v>
      </c>
      <c r="AD49" s="9">
        <v>12.125918403918524</v>
      </c>
      <c r="AE49" s="9">
        <v>87.002356586398861</v>
      </c>
      <c r="AF49" s="9">
        <v>60.227257399739102</v>
      </c>
      <c r="AG49" s="9">
        <v>16.949309306300353</v>
      </c>
      <c r="AH49" s="9">
        <v>21.951708284277927</v>
      </c>
      <c r="AI49" s="9">
        <v>22.618412204150136</v>
      </c>
      <c r="AJ49" s="9">
        <v>0.8121841104801617</v>
      </c>
      <c r="AK49" s="9">
        <v>4.5474602627121746E-2</v>
      </c>
      <c r="AL49" s="9">
        <v>0.76670950785303993</v>
      </c>
      <c r="AM49" s="41">
        <v>0.1000055879808313</v>
      </c>
    </row>
    <row r="50" spans="1:39" ht="14.25" customHeight="1">
      <c r="A50" s="37">
        <v>1998</v>
      </c>
      <c r="B50" s="42">
        <v>555559</v>
      </c>
      <c r="C50" s="9">
        <v>19207</v>
      </c>
      <c r="D50" s="9">
        <v>23577</v>
      </c>
      <c r="E50" s="9">
        <v>-4370</v>
      </c>
      <c r="F50" s="9">
        <v>7088</v>
      </c>
      <c r="G50" s="9">
        <v>9340</v>
      </c>
      <c r="H50" s="9">
        <v>-2252</v>
      </c>
      <c r="I50" s="9">
        <v>548937</v>
      </c>
      <c r="J50" s="9">
        <v>66369</v>
      </c>
      <c r="K50" s="9">
        <v>482568</v>
      </c>
      <c r="L50" s="9">
        <v>331718</v>
      </c>
      <c r="M50" s="9">
        <v>93264</v>
      </c>
      <c r="N50" s="9">
        <v>123955</v>
      </c>
      <c r="O50" s="9">
        <v>132969</v>
      </c>
      <c r="P50" s="9">
        <v>5212</v>
      </c>
      <c r="Q50" s="9">
        <v>196</v>
      </c>
      <c r="R50" s="9">
        <v>5016</v>
      </c>
      <c r="S50" s="41">
        <v>-3998</v>
      </c>
      <c r="T50" s="350">
        <v>-0.71963553825966275</v>
      </c>
      <c r="U50" s="37">
        <v>1998</v>
      </c>
      <c r="V50" s="42">
        <v>100</v>
      </c>
      <c r="W50" s="9">
        <v>3.4572385651208961</v>
      </c>
      <c r="X50" s="9">
        <v>4.2438336882311329</v>
      </c>
      <c r="Y50" s="9">
        <v>-0.78659512311023672</v>
      </c>
      <c r="Z50" s="9">
        <v>1.2758320898410429</v>
      </c>
      <c r="AA50" s="9">
        <v>1.681189576624625</v>
      </c>
      <c r="AB50" s="9">
        <v>-0.40535748678358197</v>
      </c>
      <c r="AC50" s="9">
        <v>98.808047390106182</v>
      </c>
      <c r="AD50" s="9">
        <v>11.946345932655218</v>
      </c>
      <c r="AE50" s="9">
        <v>86.861701457450962</v>
      </c>
      <c r="AF50" s="9">
        <v>59.708869805007211</v>
      </c>
      <c r="AG50" s="9">
        <v>16.78741591802131</v>
      </c>
      <c r="AH50" s="9">
        <v>22.311761667077665</v>
      </c>
      <c r="AI50" s="9">
        <v>23.934271607516035</v>
      </c>
      <c r="AJ50" s="9">
        <v>0.93815418344406265</v>
      </c>
      <c r="AK50" s="9">
        <v>3.5279781265356157E-2</v>
      </c>
      <c r="AL50" s="9">
        <v>0.90287440217870651</v>
      </c>
      <c r="AM50" s="41">
        <v>-0.71963553825966275</v>
      </c>
    </row>
    <row r="51" spans="1:39" ht="14.25" customHeight="1">
      <c r="A51" s="37">
        <v>1999</v>
      </c>
      <c r="B51" s="42">
        <v>595242</v>
      </c>
      <c r="C51" s="9">
        <v>18566</v>
      </c>
      <c r="D51" s="9">
        <v>24051</v>
      </c>
      <c r="E51" s="9">
        <v>-5485</v>
      </c>
      <c r="F51" s="9">
        <v>8149</v>
      </c>
      <c r="G51" s="9">
        <v>10310</v>
      </c>
      <c r="H51" s="9">
        <v>-2161</v>
      </c>
      <c r="I51" s="9">
        <v>587596</v>
      </c>
      <c r="J51" s="9">
        <v>71443</v>
      </c>
      <c r="K51" s="9">
        <v>516153</v>
      </c>
      <c r="L51" s="9">
        <v>355029</v>
      </c>
      <c r="M51" s="9">
        <v>99557</v>
      </c>
      <c r="N51" s="9">
        <v>133010</v>
      </c>
      <c r="O51" s="9">
        <v>152069</v>
      </c>
      <c r="P51" s="40">
        <v>6264</v>
      </c>
      <c r="Q51" s="40">
        <v>324</v>
      </c>
      <c r="R51" s="40">
        <v>5940</v>
      </c>
      <c r="S51" s="41">
        <v>-13119</v>
      </c>
      <c r="T51" s="350">
        <v>-2.2039775419073249</v>
      </c>
      <c r="U51" s="37">
        <v>1999</v>
      </c>
      <c r="V51" s="42">
        <v>100</v>
      </c>
      <c r="W51" s="9">
        <v>3.1190675389169447</v>
      </c>
      <c r="X51" s="9">
        <v>4.0405414940477993</v>
      </c>
      <c r="Y51" s="9">
        <v>-0.92147395513085439</v>
      </c>
      <c r="Z51" s="9">
        <v>1.3690230192089941</v>
      </c>
      <c r="AA51" s="9">
        <v>1.7320686376297372</v>
      </c>
      <c r="AB51" s="9">
        <v>-0.36304561842074318</v>
      </c>
      <c r="AC51" s="9">
        <v>98.715480426448408</v>
      </c>
      <c r="AD51" s="9">
        <v>12.002345264615064</v>
      </c>
      <c r="AE51" s="9">
        <v>86.713135161833335</v>
      </c>
      <c r="AF51" s="9">
        <v>59.644480732206397</v>
      </c>
      <c r="AG51" s="9">
        <v>16.725466280941198</v>
      </c>
      <c r="AH51" s="9">
        <v>22.34553341330081</v>
      </c>
      <c r="AI51" s="9">
        <v>25.547424408895878</v>
      </c>
      <c r="AJ51" s="9">
        <v>1.0523450966161663</v>
      </c>
      <c r="AK51" s="9">
        <v>5.443164292842239E-2</v>
      </c>
      <c r="AL51" s="9">
        <v>0.99791345368774376</v>
      </c>
      <c r="AM51" s="41">
        <v>-2.2039775419073249</v>
      </c>
    </row>
    <row r="52" spans="1:39" ht="14.25" customHeight="1">
      <c r="A52" s="37">
        <v>2000</v>
      </c>
      <c r="B52" s="42">
        <v>647569</v>
      </c>
      <c r="C52" s="9">
        <v>24869</v>
      </c>
      <c r="D52" s="9">
        <v>29501</v>
      </c>
      <c r="E52" s="9">
        <v>-4632</v>
      </c>
      <c r="F52" s="9">
        <v>7669</v>
      </c>
      <c r="G52" s="9">
        <v>11404</v>
      </c>
      <c r="H52" s="9">
        <v>-3735</v>
      </c>
      <c r="I52" s="9">
        <v>639202</v>
      </c>
      <c r="J52" s="9">
        <v>79092</v>
      </c>
      <c r="K52" s="9">
        <v>560110</v>
      </c>
      <c r="L52" s="9">
        <v>386194</v>
      </c>
      <c r="M52" s="9">
        <v>107716</v>
      </c>
      <c r="N52" s="9">
        <v>145292</v>
      </c>
      <c r="O52" s="9">
        <v>172722</v>
      </c>
      <c r="P52" s="40">
        <v>4404</v>
      </c>
      <c r="Q52" s="40">
        <v>202</v>
      </c>
      <c r="R52" s="40">
        <v>4202</v>
      </c>
      <c r="S52" s="41">
        <v>-23228</v>
      </c>
      <c r="T52" s="350">
        <v>-3.5869536682577454</v>
      </c>
      <c r="U52" s="37">
        <v>2000</v>
      </c>
      <c r="V52" s="42">
        <v>100</v>
      </c>
      <c r="W52" s="9">
        <v>3.8403629574609037</v>
      </c>
      <c r="X52" s="9">
        <v>4.5556535288131457</v>
      </c>
      <c r="Y52" s="9">
        <v>-0.71529057135224205</v>
      </c>
      <c r="Z52" s="9">
        <v>1.1842753436313351</v>
      </c>
      <c r="AA52" s="9">
        <v>1.7610478574483954</v>
      </c>
      <c r="AB52" s="9">
        <v>-0.57677251381706041</v>
      </c>
      <c r="AC52" s="9">
        <v>98.707936914830697</v>
      </c>
      <c r="AD52" s="9">
        <v>12.21367916005862</v>
      </c>
      <c r="AE52" s="9">
        <v>86.494257754772079</v>
      </c>
      <c r="AF52" s="9">
        <v>59.637505810191655</v>
      </c>
      <c r="AG52" s="9">
        <v>16.633903105306153</v>
      </c>
      <c r="AH52" s="9">
        <v>22.436527999332888</v>
      </c>
      <c r="AI52" s="9">
        <v>26.672370048597138</v>
      </c>
      <c r="AJ52" s="9">
        <v>0.68008196809915233</v>
      </c>
      <c r="AK52" s="9">
        <v>3.1193587092649588E-2</v>
      </c>
      <c r="AL52" s="9">
        <v>0.64888838100650281</v>
      </c>
      <c r="AM52" s="41">
        <v>-3.5869536682577454</v>
      </c>
    </row>
    <row r="53" spans="1:39" ht="14.25" customHeight="1">
      <c r="A53" s="37">
        <v>2001</v>
      </c>
      <c r="B53" s="42">
        <v>700958</v>
      </c>
      <c r="C53" s="9">
        <v>27359</v>
      </c>
      <c r="D53" s="9">
        <v>37061</v>
      </c>
      <c r="E53" s="9">
        <v>-9702</v>
      </c>
      <c r="F53" s="9">
        <v>8318</v>
      </c>
      <c r="G53" s="9">
        <v>13024</v>
      </c>
      <c r="H53" s="9">
        <v>-4706</v>
      </c>
      <c r="I53" s="9">
        <v>686550</v>
      </c>
      <c r="J53" s="9">
        <v>85694</v>
      </c>
      <c r="K53" s="9">
        <v>600856</v>
      </c>
      <c r="L53" s="9">
        <v>415688</v>
      </c>
      <c r="M53" s="9">
        <v>115482</v>
      </c>
      <c r="N53" s="9">
        <v>155380</v>
      </c>
      <c r="O53" s="9">
        <v>185631</v>
      </c>
      <c r="P53" s="40">
        <v>4962</v>
      </c>
      <c r="Q53" s="40">
        <v>484</v>
      </c>
      <c r="R53" s="40">
        <v>4478</v>
      </c>
      <c r="S53" s="41">
        <v>-25773</v>
      </c>
      <c r="T53" s="350">
        <v>-3.6768251450158211</v>
      </c>
      <c r="U53" s="37">
        <v>2001</v>
      </c>
      <c r="V53" s="42">
        <v>100</v>
      </c>
      <c r="W53" s="9">
        <v>3.903086918189107</v>
      </c>
      <c r="X53" s="9">
        <v>5.2871926706022325</v>
      </c>
      <c r="Y53" s="9">
        <v>-1.3841057524131259</v>
      </c>
      <c r="Z53" s="9">
        <v>1.1866616830109651</v>
      </c>
      <c r="AA53" s="9">
        <v>1.8580285837382553</v>
      </c>
      <c r="AB53" s="9">
        <v>-0.67136690072729033</v>
      </c>
      <c r="AC53" s="9">
        <v>97.944527346859587</v>
      </c>
      <c r="AD53" s="9">
        <v>12.22526884635028</v>
      </c>
      <c r="AE53" s="9">
        <v>85.719258500509298</v>
      </c>
      <c r="AF53" s="9">
        <v>59.302839827778556</v>
      </c>
      <c r="AG53" s="9">
        <v>16.474881519292168</v>
      </c>
      <c r="AH53" s="9">
        <v>22.16680599978886</v>
      </c>
      <c r="AI53" s="9">
        <v>26.482471132364562</v>
      </c>
      <c r="AJ53" s="9">
        <v>0.70788834709069592</v>
      </c>
      <c r="AK53" s="9">
        <v>6.9048359530813549E-2</v>
      </c>
      <c r="AL53" s="9">
        <v>0.63883998755988236</v>
      </c>
      <c r="AM53" s="41">
        <v>-3.6768251450158211</v>
      </c>
    </row>
    <row r="54" spans="1:39" ht="14.25" customHeight="1">
      <c r="A54" s="37">
        <v>2002</v>
      </c>
      <c r="B54" s="42">
        <v>749744</v>
      </c>
      <c r="C54" s="9">
        <v>27964</v>
      </c>
      <c r="D54" s="9">
        <v>36456</v>
      </c>
      <c r="E54" s="9">
        <v>-8492</v>
      </c>
      <c r="F54" s="9">
        <v>9547</v>
      </c>
      <c r="G54" s="9">
        <v>13704</v>
      </c>
      <c r="H54" s="9">
        <v>-4157</v>
      </c>
      <c r="I54" s="9">
        <v>737095</v>
      </c>
      <c r="J54" s="9">
        <v>92802</v>
      </c>
      <c r="K54" s="9">
        <v>644293</v>
      </c>
      <c r="L54" s="9">
        <v>440229</v>
      </c>
      <c r="M54" s="9">
        <v>124088</v>
      </c>
      <c r="N54" s="9">
        <v>172778</v>
      </c>
      <c r="O54" s="9">
        <v>200224</v>
      </c>
      <c r="P54" s="40">
        <v>7254</v>
      </c>
      <c r="Q54" s="40">
        <v>318</v>
      </c>
      <c r="R54" s="40">
        <v>6936</v>
      </c>
      <c r="S54" s="41">
        <v>-20510</v>
      </c>
      <c r="T54" s="350">
        <v>-2.7356004182761051</v>
      </c>
      <c r="U54" s="37">
        <v>2002</v>
      </c>
      <c r="V54" s="42">
        <v>100</v>
      </c>
      <c r="W54" s="9">
        <v>3.7298064405983911</v>
      </c>
      <c r="X54" s="9">
        <v>4.8624597195842849</v>
      </c>
      <c r="Y54" s="9">
        <v>-1.1326532789858939</v>
      </c>
      <c r="Z54" s="9">
        <v>1.2733679762692331</v>
      </c>
      <c r="AA54" s="9">
        <v>1.8278238972235856</v>
      </c>
      <c r="AB54" s="9">
        <v>-0.55445592095435237</v>
      </c>
      <c r="AC54" s="9">
        <v>98.312890800059748</v>
      </c>
      <c r="AD54" s="9">
        <v>12.377824964254465</v>
      </c>
      <c r="AE54" s="9">
        <v>85.93506583580529</v>
      </c>
      <c r="AF54" s="9">
        <v>58.717242151987875</v>
      </c>
      <c r="AG54" s="9">
        <v>16.550715977720394</v>
      </c>
      <c r="AH54" s="9">
        <v>23.044932670351479</v>
      </c>
      <c r="AI54" s="9">
        <v>26.70564886147805</v>
      </c>
      <c r="AJ54" s="9">
        <v>0.96753025032544437</v>
      </c>
      <c r="AK54" s="9">
        <v>4.2414477474978125E-2</v>
      </c>
      <c r="AL54" s="9">
        <v>0.92511577285046631</v>
      </c>
      <c r="AM54" s="41">
        <v>-2.7356004182761051</v>
      </c>
    </row>
    <row r="55" spans="1:39" ht="14.25" customHeight="1">
      <c r="A55" s="37">
        <v>2003</v>
      </c>
      <c r="B55" s="42">
        <v>802683</v>
      </c>
      <c r="C55" s="9">
        <v>28982</v>
      </c>
      <c r="D55" s="9">
        <v>35564</v>
      </c>
      <c r="E55" s="9">
        <v>-6582</v>
      </c>
      <c r="F55" s="9">
        <v>9385</v>
      </c>
      <c r="G55" s="9">
        <v>15782</v>
      </c>
      <c r="H55" s="9">
        <v>-6397</v>
      </c>
      <c r="I55" s="9">
        <v>789704</v>
      </c>
      <c r="J55" s="9">
        <v>100570</v>
      </c>
      <c r="K55" s="9">
        <v>689134</v>
      </c>
      <c r="L55" s="9">
        <v>465322</v>
      </c>
      <c r="M55" s="9">
        <v>134090</v>
      </c>
      <c r="N55" s="9">
        <v>190292</v>
      </c>
      <c r="O55" s="9">
        <v>220967</v>
      </c>
      <c r="P55" s="9">
        <v>8702</v>
      </c>
      <c r="Q55" s="9">
        <v>506</v>
      </c>
      <c r="R55" s="9">
        <v>8196</v>
      </c>
      <c r="S55" s="41">
        <v>-22479</v>
      </c>
      <c r="T55" s="350">
        <v>-2.8004828805393909</v>
      </c>
      <c r="U55" s="37">
        <v>2003</v>
      </c>
      <c r="V55" s="42">
        <v>100</v>
      </c>
      <c r="W55" s="9">
        <v>3.6106408133721533</v>
      </c>
      <c r="X55" s="9">
        <v>4.4306407386228432</v>
      </c>
      <c r="Y55" s="9">
        <v>-0.81999992525069054</v>
      </c>
      <c r="Z55" s="9">
        <v>1.1692037828133897</v>
      </c>
      <c r="AA55" s="9">
        <v>1.966156004300577</v>
      </c>
      <c r="AB55" s="9">
        <v>-0.79695222148718736</v>
      </c>
      <c r="AC55" s="9">
        <v>98.383047853262127</v>
      </c>
      <c r="AD55" s="9">
        <v>12.529230094570334</v>
      </c>
      <c r="AE55" s="9">
        <v>85.85381775869179</v>
      </c>
      <c r="AF55" s="9">
        <v>57.970830327788178</v>
      </c>
      <c r="AG55" s="9">
        <v>16.705224852152096</v>
      </c>
      <c r="AH55" s="9">
        <v>23.706992673321846</v>
      </c>
      <c r="AI55" s="9">
        <v>27.52855112167568</v>
      </c>
      <c r="AJ55" s="9">
        <v>1.084114152162186</v>
      </c>
      <c r="AK55" s="9">
        <v>6.3038584347743759E-2</v>
      </c>
      <c r="AL55" s="9">
        <v>1.0210755678144423</v>
      </c>
      <c r="AM55" s="41">
        <v>-2.8004828805393909</v>
      </c>
    </row>
    <row r="56" spans="1:39" ht="14.25" customHeight="1">
      <c r="A56" s="37">
        <v>2004</v>
      </c>
      <c r="B56" s="42">
        <v>860059</v>
      </c>
      <c r="C56" s="9">
        <v>32506</v>
      </c>
      <c r="D56" s="9">
        <v>40523</v>
      </c>
      <c r="E56" s="9">
        <v>-8017</v>
      </c>
      <c r="F56" s="9">
        <v>9730</v>
      </c>
      <c r="G56" s="9">
        <v>16460</v>
      </c>
      <c r="H56" s="9">
        <v>-6730</v>
      </c>
      <c r="I56" s="9">
        <v>845312</v>
      </c>
      <c r="J56" s="9">
        <v>110082</v>
      </c>
      <c r="K56" s="9">
        <v>735230</v>
      </c>
      <c r="L56" s="9">
        <v>501503</v>
      </c>
      <c r="M56" s="9">
        <v>146983</v>
      </c>
      <c r="N56" s="9">
        <v>196826</v>
      </c>
      <c r="O56" s="9">
        <v>243421</v>
      </c>
      <c r="P56" s="40">
        <v>7859</v>
      </c>
      <c r="Q56" s="40">
        <v>683</v>
      </c>
      <c r="R56" s="40">
        <v>7176</v>
      </c>
      <c r="S56" s="41">
        <v>-39419</v>
      </c>
      <c r="T56" s="350">
        <v>-4.5832902161363345</v>
      </c>
      <c r="U56" s="37">
        <v>2004</v>
      </c>
      <c r="V56" s="42">
        <v>100</v>
      </c>
      <c r="W56" s="9">
        <v>3.779508150022266</v>
      </c>
      <c r="X56" s="9">
        <v>4.7116535028410844</v>
      </c>
      <c r="Y56" s="9">
        <v>-0.93214535281881827</v>
      </c>
      <c r="Z56" s="9">
        <v>1.131317735178633</v>
      </c>
      <c r="AA56" s="9">
        <v>1.9138221912682734</v>
      </c>
      <c r="AB56" s="9">
        <v>-0.78250445608964037</v>
      </c>
      <c r="AC56" s="9">
        <v>98.285350191091538</v>
      </c>
      <c r="AD56" s="9">
        <v>12.799354462891499</v>
      </c>
      <c r="AE56" s="9">
        <v>85.485995728200038</v>
      </c>
      <c r="AF56" s="9">
        <v>58.310301967655704</v>
      </c>
      <c r="AG56" s="9">
        <v>17.089874066779139</v>
      </c>
      <c r="AH56" s="9">
        <v>22.885174156656696</v>
      </c>
      <c r="AI56" s="9">
        <v>28.302825736373901</v>
      </c>
      <c r="AJ56" s="9">
        <v>0.91377452012013127</v>
      </c>
      <c r="AK56" s="9">
        <v>7.9413156539260676E-2</v>
      </c>
      <c r="AL56" s="9">
        <v>0.83436136358087065</v>
      </c>
      <c r="AM56" s="41">
        <v>-4.5832902161363345</v>
      </c>
    </row>
    <row r="57" spans="1:39" ht="14.25" customHeight="1">
      <c r="A57" s="37">
        <v>2005</v>
      </c>
      <c r="B57" s="42">
        <v>928122</v>
      </c>
      <c r="C57" s="9">
        <v>37270</v>
      </c>
      <c r="D57" s="9">
        <v>50079</v>
      </c>
      <c r="E57" s="9">
        <v>-12809</v>
      </c>
      <c r="F57" s="9">
        <v>10618</v>
      </c>
      <c r="G57" s="9">
        <v>19873</v>
      </c>
      <c r="H57" s="9">
        <v>-9255</v>
      </c>
      <c r="I57" s="9">
        <v>906058</v>
      </c>
      <c r="J57" s="9">
        <v>120497</v>
      </c>
      <c r="K57" s="9">
        <v>785561</v>
      </c>
      <c r="L57" s="9">
        <v>539887</v>
      </c>
      <c r="M57" s="9">
        <v>160046</v>
      </c>
      <c r="N57" s="9">
        <v>206125</v>
      </c>
      <c r="O57" s="9">
        <v>272906</v>
      </c>
      <c r="P57" s="40">
        <v>6670</v>
      </c>
      <c r="Q57" s="40">
        <v>784</v>
      </c>
      <c r="R57" s="40">
        <v>5886</v>
      </c>
      <c r="S57" s="41">
        <v>-60895</v>
      </c>
      <c r="T57" s="350">
        <v>-6.5610986486690326</v>
      </c>
      <c r="U57" s="37">
        <v>2005</v>
      </c>
      <c r="V57" s="42">
        <v>100</v>
      </c>
      <c r="W57" s="9">
        <v>4.0156358754560282</v>
      </c>
      <c r="X57" s="9">
        <v>5.3957346124755148</v>
      </c>
      <c r="Y57" s="9">
        <v>-1.3800987370194866</v>
      </c>
      <c r="Z57" s="9">
        <v>1.1440306339037325</v>
      </c>
      <c r="AA57" s="9">
        <v>2.1412055742671763</v>
      </c>
      <c r="AB57" s="9">
        <v>-0.99717494036344356</v>
      </c>
      <c r="AC57" s="9">
        <v>97.622726322617069</v>
      </c>
      <c r="AD57" s="9">
        <v>12.982883715718408</v>
      </c>
      <c r="AE57" s="9">
        <v>84.639842606898668</v>
      </c>
      <c r="AF57" s="9">
        <v>58.169831121339648</v>
      </c>
      <c r="AG57" s="9">
        <v>17.244069206418985</v>
      </c>
      <c r="AH57" s="9">
        <v>22.208825994858433</v>
      </c>
      <c r="AI57" s="9">
        <v>29.404108511596537</v>
      </c>
      <c r="AJ57" s="9">
        <v>0.71865552158013712</v>
      </c>
      <c r="AK57" s="9">
        <v>8.4471653511068584E-2</v>
      </c>
      <c r="AL57" s="9">
        <v>0.63418386806906846</v>
      </c>
      <c r="AM57" s="41">
        <v>-6.5610986486690326</v>
      </c>
    </row>
    <row r="58" spans="1:39" ht="14.25" customHeight="1">
      <c r="A58" s="37">
        <v>2006</v>
      </c>
      <c r="B58" s="42">
        <v>1004976</v>
      </c>
      <c r="C58" s="9">
        <v>51083</v>
      </c>
      <c r="D58" s="9">
        <v>69702</v>
      </c>
      <c r="E58" s="9">
        <v>-18619</v>
      </c>
      <c r="F58" s="9">
        <v>10855</v>
      </c>
      <c r="G58" s="9">
        <v>23183</v>
      </c>
      <c r="H58" s="9">
        <v>-12328</v>
      </c>
      <c r="I58" s="9">
        <v>974029</v>
      </c>
      <c r="J58" s="9">
        <v>130787</v>
      </c>
      <c r="K58" s="9">
        <v>843242</v>
      </c>
      <c r="L58" s="9">
        <v>581510</v>
      </c>
      <c r="M58" s="9">
        <v>173555</v>
      </c>
      <c r="N58" s="9">
        <v>218964</v>
      </c>
      <c r="O58" s="9">
        <v>307365</v>
      </c>
      <c r="P58" s="40">
        <v>5051</v>
      </c>
      <c r="Q58" s="40">
        <v>1132</v>
      </c>
      <c r="R58" s="40">
        <v>3919</v>
      </c>
      <c r="S58" s="41">
        <v>-84482</v>
      </c>
      <c r="T58" s="350">
        <v>-8.4063699033608756</v>
      </c>
      <c r="U58" s="37">
        <v>2006</v>
      </c>
      <c r="V58" s="42">
        <v>100</v>
      </c>
      <c r="W58" s="9">
        <v>5.0830069573800767</v>
      </c>
      <c r="X58" s="9">
        <v>6.9356880164302428</v>
      </c>
      <c r="Y58" s="9">
        <v>-1.8526810590501663</v>
      </c>
      <c r="Z58" s="9">
        <v>1.0801252965244941</v>
      </c>
      <c r="AA58" s="9">
        <v>2.3068212574230627</v>
      </c>
      <c r="AB58" s="9">
        <v>-1.2266959608985688</v>
      </c>
      <c r="AC58" s="9">
        <v>96.920622980051263</v>
      </c>
      <c r="AD58" s="9">
        <v>13.013942621515339</v>
      </c>
      <c r="AE58" s="9">
        <v>83.906680358535922</v>
      </c>
      <c r="AF58" s="9">
        <v>57.8630733470252</v>
      </c>
      <c r="AG58" s="9">
        <v>17.269566636417188</v>
      </c>
      <c r="AH58" s="9">
        <v>21.787982996608875</v>
      </c>
      <c r="AI58" s="9">
        <v>30.584312461193104</v>
      </c>
      <c r="AJ58" s="9">
        <v>0.50259906704239699</v>
      </c>
      <c r="AK58" s="9">
        <v>0.11263950581904443</v>
      </c>
      <c r="AL58" s="9">
        <v>0.38995956122335262</v>
      </c>
      <c r="AM58" s="41">
        <v>-8.4063699033608756</v>
      </c>
    </row>
    <row r="59" spans="1:39" ht="14.25" customHeight="1">
      <c r="A59" s="37">
        <v>2007</v>
      </c>
      <c r="B59" s="42">
        <v>1077541</v>
      </c>
      <c r="C59" s="9">
        <v>62664</v>
      </c>
      <c r="D59" s="9">
        <v>89147</v>
      </c>
      <c r="E59" s="9">
        <v>-26483</v>
      </c>
      <c r="F59" s="9">
        <v>12760</v>
      </c>
      <c r="G59" s="9">
        <v>24755</v>
      </c>
      <c r="H59" s="9">
        <v>-11995</v>
      </c>
      <c r="I59" s="9">
        <v>1039063</v>
      </c>
      <c r="J59" s="9">
        <v>140786</v>
      </c>
      <c r="K59" s="9">
        <v>898277</v>
      </c>
      <c r="L59" s="9">
        <v>621914</v>
      </c>
      <c r="M59" s="9">
        <v>189709</v>
      </c>
      <c r="N59" s="9">
        <v>227440</v>
      </c>
      <c r="O59" s="9">
        <v>328208</v>
      </c>
      <c r="P59" s="40">
        <v>4961</v>
      </c>
      <c r="Q59" s="40">
        <v>1051</v>
      </c>
      <c r="R59" s="40">
        <v>3910</v>
      </c>
      <c r="S59" s="41">
        <v>-96858</v>
      </c>
      <c r="T59" s="350">
        <v>-8.9887994981165455</v>
      </c>
      <c r="U59" s="37">
        <v>2007</v>
      </c>
      <c r="V59" s="42">
        <v>100</v>
      </c>
      <c r="W59" s="9">
        <v>5.8154631703109212</v>
      </c>
      <c r="X59" s="9">
        <v>8.2731886768113689</v>
      </c>
      <c r="Y59" s="9">
        <v>-2.4577255065004486</v>
      </c>
      <c r="Z59" s="9">
        <v>1.1841776786219735</v>
      </c>
      <c r="AA59" s="9">
        <v>2.297360378862614</v>
      </c>
      <c r="AB59" s="9">
        <v>-1.1131827002406405</v>
      </c>
      <c r="AC59" s="9">
        <v>96.429091793258905</v>
      </c>
      <c r="AD59" s="9">
        <v>13.065488923391314</v>
      </c>
      <c r="AE59" s="9">
        <v>83.363602869867591</v>
      </c>
      <c r="AF59" s="9">
        <v>57.716040503331193</v>
      </c>
      <c r="AG59" s="9">
        <v>17.6057337957442</v>
      </c>
      <c r="AH59" s="9">
        <v>21.107317494183516</v>
      </c>
      <c r="AI59" s="9">
        <v>30.458980215137984</v>
      </c>
      <c r="AJ59" s="9">
        <v>0.46040011470561215</v>
      </c>
      <c r="AK59" s="9">
        <v>9.7536891867687631E-2</v>
      </c>
      <c r="AL59" s="9">
        <v>0.36286322283792449</v>
      </c>
      <c r="AM59" s="41">
        <v>-8.9887994981165455</v>
      </c>
    </row>
    <row r="60" spans="1:39" ht="14">
      <c r="A60" s="37">
        <v>2008</v>
      </c>
      <c r="B60" s="42">
        <v>1112432</v>
      </c>
      <c r="C60" s="9">
        <v>58263</v>
      </c>
      <c r="D60" s="9">
        <v>89168</v>
      </c>
      <c r="E60" s="9">
        <v>-30905</v>
      </c>
      <c r="F60" s="9">
        <v>12717</v>
      </c>
      <c r="G60" s="9">
        <v>26962</v>
      </c>
      <c r="H60" s="9">
        <v>-14245</v>
      </c>
      <c r="I60" s="9">
        <v>1067282</v>
      </c>
      <c r="J60" s="9">
        <v>149467</v>
      </c>
      <c r="K60" s="9">
        <v>917815</v>
      </c>
      <c r="L60" s="9">
        <v>639994</v>
      </c>
      <c r="M60" s="9">
        <v>208274</v>
      </c>
      <c r="N60" s="9">
        <v>219014</v>
      </c>
      <c r="O60" s="9">
        <v>316810</v>
      </c>
      <c r="P60" s="40">
        <v>4782</v>
      </c>
      <c r="Q60" s="40">
        <v>904</v>
      </c>
      <c r="R60" s="40">
        <v>3878</v>
      </c>
      <c r="S60" s="41">
        <v>-93918</v>
      </c>
      <c r="T60" s="350">
        <v>-8.4425834567865721</v>
      </c>
      <c r="U60" s="37">
        <v>2008</v>
      </c>
      <c r="V60" s="42">
        <v>100</v>
      </c>
      <c r="W60" s="9">
        <v>5.2374437268974647</v>
      </c>
      <c r="X60" s="9">
        <v>8.0155910653415212</v>
      </c>
      <c r="Y60" s="9">
        <v>-2.7781473384440578</v>
      </c>
      <c r="Z60" s="9">
        <v>1.1431709983172005</v>
      </c>
      <c r="AA60" s="9">
        <v>2.4236987069771456</v>
      </c>
      <c r="AB60" s="9">
        <v>-1.2805277086599451</v>
      </c>
      <c r="AC60" s="9">
        <v>95.941324952895997</v>
      </c>
      <c r="AD60" s="9">
        <v>13.436057215182592</v>
      </c>
      <c r="AE60" s="9">
        <v>82.50526773771341</v>
      </c>
      <c r="AF60" s="9">
        <v>57.53106706747019</v>
      </c>
      <c r="AG60" s="9">
        <v>18.722402807542394</v>
      </c>
      <c r="AH60" s="9">
        <v>19.687855077883412</v>
      </c>
      <c r="AI60" s="9">
        <v>28.479044112359226</v>
      </c>
      <c r="AJ60" s="9">
        <v>0.42986897176636413</v>
      </c>
      <c r="AK60" s="9">
        <v>8.1263394077121118E-2</v>
      </c>
      <c r="AL60" s="9">
        <v>0.34860557768924305</v>
      </c>
      <c r="AM60" s="41">
        <v>-8.4425834567865721</v>
      </c>
    </row>
    <row r="61" spans="1:39" ht="14">
      <c r="A61" s="37">
        <v>2009</v>
      </c>
      <c r="B61" s="42">
        <v>1072990</v>
      </c>
      <c r="C61" s="9">
        <v>50559</v>
      </c>
      <c r="D61" s="9">
        <v>71164</v>
      </c>
      <c r="E61" s="9">
        <v>-20605</v>
      </c>
      <c r="F61" s="9">
        <v>13470</v>
      </c>
      <c r="G61" s="9">
        <v>26244</v>
      </c>
      <c r="H61" s="9">
        <v>-12774</v>
      </c>
      <c r="I61" s="9">
        <v>1039611</v>
      </c>
      <c r="J61" s="9">
        <v>152967</v>
      </c>
      <c r="K61" s="9">
        <v>886644</v>
      </c>
      <c r="L61" s="9">
        <v>611492</v>
      </c>
      <c r="M61" s="9">
        <v>220225</v>
      </c>
      <c r="N61" s="9">
        <v>207894</v>
      </c>
      <c r="O61" s="9">
        <v>250564</v>
      </c>
      <c r="P61" s="40">
        <v>5496</v>
      </c>
      <c r="Q61" s="40">
        <v>1333</v>
      </c>
      <c r="R61" s="40">
        <v>4163</v>
      </c>
      <c r="S61" s="41">
        <v>-38507</v>
      </c>
      <c r="T61" s="350">
        <v>-3.5887566519725254</v>
      </c>
      <c r="U61" s="37">
        <v>2009</v>
      </c>
      <c r="V61" s="42">
        <v>100</v>
      </c>
      <c r="W61" s="9">
        <v>4.711973084558104</v>
      </c>
      <c r="X61" s="9">
        <v>6.6323078500265611</v>
      </c>
      <c r="Y61" s="9">
        <v>-1.9203347654684573</v>
      </c>
      <c r="Z61" s="9">
        <v>1.2553705067148808</v>
      </c>
      <c r="AA61" s="9">
        <v>2.4458755440404851</v>
      </c>
      <c r="AB61" s="9">
        <v>-1.1905050373256041</v>
      </c>
      <c r="AC61" s="9">
        <v>96.889160197205939</v>
      </c>
      <c r="AD61" s="9">
        <v>14.25614404607685</v>
      </c>
      <c r="AE61" s="9">
        <v>82.633016151129084</v>
      </c>
      <c r="AF61" s="9">
        <v>56.989533919235036</v>
      </c>
      <c r="AG61" s="9">
        <v>20.524422408410143</v>
      </c>
      <c r="AH61" s="9">
        <v>19.37520386956076</v>
      </c>
      <c r="AI61" s="9">
        <v>23.351941770193573</v>
      </c>
      <c r="AJ61" s="9">
        <v>0.51221353414290904</v>
      </c>
      <c r="AK61" s="9">
        <v>0.12423228548262333</v>
      </c>
      <c r="AL61" s="9">
        <v>0.38798124866028577</v>
      </c>
      <c r="AM61" s="41">
        <v>-3.5887566519725254</v>
      </c>
    </row>
    <row r="62" spans="1:39" s="55" customFormat="1" ht="14">
      <c r="A62" s="37">
        <v>2010</v>
      </c>
      <c r="B62" s="64">
        <v>1077145</v>
      </c>
      <c r="C62" s="40">
        <v>52334</v>
      </c>
      <c r="D62" s="40">
        <v>68077</v>
      </c>
      <c r="E62" s="40">
        <v>-15743</v>
      </c>
      <c r="F62" s="40">
        <v>14036</v>
      </c>
      <c r="G62" s="40">
        <v>25443</v>
      </c>
      <c r="H62" s="40">
        <v>-11407</v>
      </c>
      <c r="I62" s="40">
        <v>1049995</v>
      </c>
      <c r="J62" s="40">
        <v>157477</v>
      </c>
      <c r="K62" s="40">
        <v>892518</v>
      </c>
      <c r="L62" s="40">
        <v>626405</v>
      </c>
      <c r="M62" s="40">
        <v>220650</v>
      </c>
      <c r="N62" s="40">
        <v>202940</v>
      </c>
      <c r="O62" s="40">
        <v>241268</v>
      </c>
      <c r="P62" s="40">
        <v>4841</v>
      </c>
      <c r="Q62" s="40">
        <v>824</v>
      </c>
      <c r="R62" s="40">
        <v>4017</v>
      </c>
      <c r="S62" s="65">
        <v>-34311</v>
      </c>
      <c r="T62" s="281">
        <v>-3.1853650158520903</v>
      </c>
      <c r="U62" s="37">
        <v>2010</v>
      </c>
      <c r="V62" s="64">
        <v>100</v>
      </c>
      <c r="W62" s="40">
        <v>4.858584498837204</v>
      </c>
      <c r="X62" s="40">
        <v>6.3201333153846511</v>
      </c>
      <c r="Y62" s="40">
        <v>-1.4615488165474473</v>
      </c>
      <c r="Z62" s="40">
        <v>1.3030743307539838</v>
      </c>
      <c r="AA62" s="40">
        <v>2.3620775290234834</v>
      </c>
      <c r="AB62" s="40">
        <v>-1.0590031982694994</v>
      </c>
      <c r="AC62" s="40">
        <v>97.479447985183057</v>
      </c>
      <c r="AD62" s="40">
        <v>14.619851552019458</v>
      </c>
      <c r="AE62" s="40">
        <v>82.859596433163588</v>
      </c>
      <c r="AF62" s="40">
        <v>58.154194653458909</v>
      </c>
      <c r="AG62" s="40">
        <v>20.484707258539938</v>
      </c>
      <c r="AH62" s="40">
        <v>18.840546073184203</v>
      </c>
      <c r="AI62" s="40">
        <v>22.398841381615288</v>
      </c>
      <c r="AJ62" s="40">
        <v>0.44942881413365887</v>
      </c>
      <c r="AK62" s="40">
        <v>7.6498521554665341E-2</v>
      </c>
      <c r="AL62" s="40">
        <v>0.37293029257899352</v>
      </c>
      <c r="AM62" s="65">
        <v>-3.1853650158520903</v>
      </c>
    </row>
    <row r="63" spans="1:39" ht="14">
      <c r="A63" s="37">
        <v>2011</v>
      </c>
      <c r="B63" s="42">
        <v>1068690</v>
      </c>
      <c r="C63" s="9">
        <v>51892</v>
      </c>
      <c r="D63" s="9">
        <v>70679</v>
      </c>
      <c r="E63" s="9">
        <v>-18787</v>
      </c>
      <c r="F63" s="9">
        <v>13873</v>
      </c>
      <c r="G63" s="9">
        <v>25848</v>
      </c>
      <c r="H63" s="9">
        <v>-11975</v>
      </c>
      <c r="I63" s="9">
        <v>1037928</v>
      </c>
      <c r="J63" s="9">
        <v>160499</v>
      </c>
      <c r="K63" s="9">
        <v>877429</v>
      </c>
      <c r="L63" s="9">
        <v>625508</v>
      </c>
      <c r="M63" s="9">
        <v>218986</v>
      </c>
      <c r="N63" s="9">
        <v>193434</v>
      </c>
      <c r="O63" s="9">
        <v>221364</v>
      </c>
      <c r="P63" s="40">
        <v>5312</v>
      </c>
      <c r="Q63" s="40">
        <v>1782</v>
      </c>
      <c r="R63" s="40">
        <v>3530</v>
      </c>
      <c r="S63" s="41">
        <v>-24400</v>
      </c>
      <c r="T63" s="350">
        <v>-2.2831691135876633</v>
      </c>
      <c r="U63" s="37">
        <v>2011</v>
      </c>
      <c r="V63" s="42">
        <v>100</v>
      </c>
      <c r="W63" s="9">
        <v>4.8556644115693048</v>
      </c>
      <c r="X63" s="9">
        <v>6.6136110565271498</v>
      </c>
      <c r="Y63" s="9">
        <v>-1.7579466449578456</v>
      </c>
      <c r="Z63" s="9">
        <v>1.298131357082035</v>
      </c>
      <c r="AA63" s="9">
        <v>2.4186621003284396</v>
      </c>
      <c r="AB63" s="9">
        <v>-1.1205307432464044</v>
      </c>
      <c r="AC63" s="9">
        <v>97.121522611795754</v>
      </c>
      <c r="AD63" s="9">
        <v>15.018293424660097</v>
      </c>
      <c r="AE63" s="9">
        <v>82.103229187135653</v>
      </c>
      <c r="AF63" s="9">
        <v>58.530350241884925</v>
      </c>
      <c r="AG63" s="9">
        <v>20.491068504430658</v>
      </c>
      <c r="AH63" s="9">
        <v>18.100103865480168</v>
      </c>
      <c r="AI63" s="9">
        <v>20.713583920500799</v>
      </c>
      <c r="AJ63" s="9">
        <v>0.49705714472859297</v>
      </c>
      <c r="AK63" s="9">
        <v>0.16674620329562362</v>
      </c>
      <c r="AL63" s="9">
        <v>0.33031094143296935</v>
      </c>
      <c r="AM63" s="41">
        <v>-2.2831691135876633</v>
      </c>
    </row>
    <row r="64" spans="1:39" ht="14">
      <c r="A64" s="37">
        <v>2012</v>
      </c>
      <c r="B64" s="42">
        <v>1035964</v>
      </c>
      <c r="C64" s="9">
        <v>48290</v>
      </c>
      <c r="D64" s="9">
        <v>56703</v>
      </c>
      <c r="E64" s="9">
        <v>-8413</v>
      </c>
      <c r="F64" s="9">
        <v>13510</v>
      </c>
      <c r="G64" s="9">
        <v>24674</v>
      </c>
      <c r="H64" s="9">
        <v>-11164</v>
      </c>
      <c r="I64" s="9">
        <v>1016387</v>
      </c>
      <c r="J64" s="9">
        <v>160820</v>
      </c>
      <c r="K64" s="9">
        <v>855567</v>
      </c>
      <c r="L64" s="9">
        <v>617155</v>
      </c>
      <c r="M64" s="9">
        <v>204987</v>
      </c>
      <c r="N64" s="9">
        <v>194245</v>
      </c>
      <c r="O64" s="9">
        <v>192632</v>
      </c>
      <c r="P64" s="40">
        <v>6285</v>
      </c>
      <c r="Q64" s="40">
        <v>890</v>
      </c>
      <c r="R64" s="40">
        <v>5395</v>
      </c>
      <c r="S64" s="41">
        <v>7008</v>
      </c>
      <c r="T64" s="350">
        <v>0.67647138317547717</v>
      </c>
      <c r="U64" s="37">
        <v>2012</v>
      </c>
      <c r="V64" s="42">
        <v>100</v>
      </c>
      <c r="W64" s="9">
        <v>4.6613588889189197</v>
      </c>
      <c r="X64" s="9">
        <v>5.4734527454621977</v>
      </c>
      <c r="Y64" s="9">
        <v>-0.81209385654327759</v>
      </c>
      <c r="Z64" s="9">
        <v>1.304099370248387</v>
      </c>
      <c r="AA64" s="9">
        <v>2.3817429949303257</v>
      </c>
      <c r="AB64" s="9">
        <v>-1.0776436246819387</v>
      </c>
      <c r="AC64" s="9">
        <v>98.110262518774789</v>
      </c>
      <c r="AD64" s="9">
        <v>15.523705456946381</v>
      </c>
      <c r="AE64" s="9">
        <v>82.586557061828401</v>
      </c>
      <c r="AF64" s="9">
        <v>59.573016050750802</v>
      </c>
      <c r="AG64" s="9">
        <v>19.787077543235092</v>
      </c>
      <c r="AH64" s="9">
        <v>18.750168924788891</v>
      </c>
      <c r="AI64" s="9">
        <v>18.594468533655611</v>
      </c>
      <c r="AJ64" s="9">
        <v>0.60668131325026742</v>
      </c>
      <c r="AK64" s="9">
        <v>8.5910321208072862E-2</v>
      </c>
      <c r="AL64" s="9">
        <v>0.52077099204219457</v>
      </c>
      <c r="AM64" s="41">
        <v>0.67647138317547717</v>
      </c>
    </row>
    <row r="65" spans="1:39" ht="14">
      <c r="A65" s="37">
        <v>2013</v>
      </c>
      <c r="B65" s="42">
        <v>1025652</v>
      </c>
      <c r="C65" s="9">
        <v>52714</v>
      </c>
      <c r="D65" s="9">
        <v>59307</v>
      </c>
      <c r="E65" s="9">
        <v>-6593</v>
      </c>
      <c r="F65" s="9">
        <v>14128</v>
      </c>
      <c r="G65" s="9">
        <v>25595</v>
      </c>
      <c r="H65" s="9">
        <v>-11467</v>
      </c>
      <c r="I65" s="9">
        <v>1007592</v>
      </c>
      <c r="J65" s="9">
        <v>159135</v>
      </c>
      <c r="K65" s="9">
        <v>848457</v>
      </c>
      <c r="L65" s="9">
        <v>605124</v>
      </c>
      <c r="M65" s="9">
        <v>202531</v>
      </c>
      <c r="N65" s="9">
        <v>199937</v>
      </c>
      <c r="O65" s="9">
        <v>178590</v>
      </c>
      <c r="P65" s="40">
        <v>5928</v>
      </c>
      <c r="Q65" s="40">
        <v>-256</v>
      </c>
      <c r="R65" s="40">
        <v>6184</v>
      </c>
      <c r="S65" s="41">
        <v>27531</v>
      </c>
      <c r="T65" s="350">
        <v>2.6842437785915689</v>
      </c>
      <c r="U65" s="37">
        <v>2013</v>
      </c>
      <c r="V65" s="42">
        <v>100</v>
      </c>
      <c r="W65" s="9">
        <v>5.1395600067079279</v>
      </c>
      <c r="X65" s="9">
        <v>5.7823706286342738</v>
      </c>
      <c r="Y65" s="9">
        <v>-0.64281062192634542</v>
      </c>
      <c r="Z65" s="9">
        <v>1.377465261121706</v>
      </c>
      <c r="AA65" s="9">
        <v>2.4954857983019583</v>
      </c>
      <c r="AB65" s="9">
        <v>-1.1180205371802521</v>
      </c>
      <c r="AC65" s="9">
        <v>98.239168840893399</v>
      </c>
      <c r="AD65" s="9">
        <v>15.515496484187619</v>
      </c>
      <c r="AE65" s="9">
        <v>82.723672356705777</v>
      </c>
      <c r="AF65" s="9">
        <v>58.998958711141789</v>
      </c>
      <c r="AG65" s="9">
        <v>19.746561211795033</v>
      </c>
      <c r="AH65" s="9">
        <v>19.493648917956577</v>
      </c>
      <c r="AI65" s="9">
        <v>17.412338687976039</v>
      </c>
      <c r="AJ65" s="9">
        <v>0.57797381568017225</v>
      </c>
      <c r="AK65" s="9">
        <v>-2.4959732930857639E-2</v>
      </c>
      <c r="AL65" s="9">
        <v>0.60293354861102988</v>
      </c>
      <c r="AM65" s="41">
        <v>2.6842437785915689</v>
      </c>
    </row>
    <row r="66" spans="1:39" ht="14">
      <c r="A66" s="37">
        <v>2014</v>
      </c>
      <c r="B66" s="42">
        <v>1038949</v>
      </c>
      <c r="C66" s="9">
        <v>50583</v>
      </c>
      <c r="D66" s="9">
        <v>59307</v>
      </c>
      <c r="E66" s="9">
        <v>-8724</v>
      </c>
      <c r="F66" s="9">
        <v>14187</v>
      </c>
      <c r="G66" s="9">
        <v>23590</v>
      </c>
      <c r="H66" s="9">
        <v>-9403</v>
      </c>
      <c r="I66" s="9">
        <v>1020822</v>
      </c>
      <c r="J66" s="9">
        <v>160711</v>
      </c>
      <c r="K66" s="9">
        <v>860111</v>
      </c>
      <c r="L66" s="9">
        <v>616417</v>
      </c>
      <c r="M66" s="9">
        <v>202404</v>
      </c>
      <c r="N66" s="9">
        <v>202001</v>
      </c>
      <c r="O66" s="9">
        <v>188550</v>
      </c>
      <c r="P66" s="40">
        <v>4967</v>
      </c>
      <c r="Q66" s="40">
        <v>423</v>
      </c>
      <c r="R66" s="40">
        <v>4544</v>
      </c>
      <c r="S66" s="41">
        <v>17995</v>
      </c>
      <c r="T66" s="350">
        <v>1.7320388199998267</v>
      </c>
      <c r="U66" s="37">
        <v>2014</v>
      </c>
      <c r="V66" s="42">
        <v>100</v>
      </c>
      <c r="W66" s="9">
        <v>4.8686701657155451</v>
      </c>
      <c r="X66" s="9">
        <v>5.7083648956782289</v>
      </c>
      <c r="Y66" s="9">
        <v>-0.83969472996268346</v>
      </c>
      <c r="Z66" s="9">
        <v>1.3655145729001135</v>
      </c>
      <c r="AA66" s="9">
        <v>2.27056381015815</v>
      </c>
      <c r="AB66" s="9">
        <v>-0.90504923725803677</v>
      </c>
      <c r="AC66" s="9">
        <v>98.255256032779286</v>
      </c>
      <c r="AD66" s="9">
        <v>15.468612992553052</v>
      </c>
      <c r="AE66" s="9">
        <v>82.786643040226224</v>
      </c>
      <c r="AF66" s="9">
        <v>59.330823745920156</v>
      </c>
      <c r="AG66" s="9">
        <v>19.481610743164488</v>
      </c>
      <c r="AH66" s="9">
        <v>19.442821543694638</v>
      </c>
      <c r="AI66" s="9">
        <v>18.148147791662534</v>
      </c>
      <c r="AJ66" s="9">
        <v>0.4780792897437699</v>
      </c>
      <c r="AK66" s="9">
        <v>4.0714221776044827E-2</v>
      </c>
      <c r="AL66" s="9">
        <v>0.43736506796772506</v>
      </c>
      <c r="AM66" s="41">
        <v>1.7320388199998267</v>
      </c>
    </row>
    <row r="67" spans="1:39" s="55" customFormat="1" ht="14">
      <c r="A67" s="37">
        <v>2015</v>
      </c>
      <c r="B67" s="64">
        <v>1087112</v>
      </c>
      <c r="C67" s="40">
        <v>52168</v>
      </c>
      <c r="D67" s="40">
        <v>53018</v>
      </c>
      <c r="E67" s="40">
        <v>-850</v>
      </c>
      <c r="F67" s="40">
        <v>14594</v>
      </c>
      <c r="G67" s="40">
        <v>24282</v>
      </c>
      <c r="H67" s="40">
        <v>-9688</v>
      </c>
      <c r="I67" s="40">
        <v>1076574</v>
      </c>
      <c r="J67" s="40">
        <v>164897</v>
      </c>
      <c r="K67" s="40">
        <v>911677</v>
      </c>
      <c r="L67" s="40">
        <v>634404</v>
      </c>
      <c r="M67" s="40">
        <v>209317</v>
      </c>
      <c r="N67" s="40">
        <v>232853</v>
      </c>
      <c r="O67" s="40">
        <v>210611</v>
      </c>
      <c r="P67" s="40">
        <v>6978</v>
      </c>
      <c r="Q67" s="40">
        <v>72</v>
      </c>
      <c r="R67" s="40">
        <v>6906</v>
      </c>
      <c r="S67" s="65">
        <v>29148</v>
      </c>
      <c r="T67" s="281">
        <v>2.6812324765065605</v>
      </c>
      <c r="U67" s="37">
        <v>2015</v>
      </c>
      <c r="V67" s="64">
        <v>100</v>
      </c>
      <c r="W67" s="40">
        <v>4.7987695839987046</v>
      </c>
      <c r="X67" s="40">
        <v>4.8769583998704826</v>
      </c>
      <c r="Y67" s="40">
        <v>-7.81888158717777E-2</v>
      </c>
      <c r="Z67" s="40">
        <v>1.3424559750973222</v>
      </c>
      <c r="AA67" s="40">
        <v>2.2336245023511836</v>
      </c>
      <c r="AB67" s="40">
        <v>-0.89116852725386164</v>
      </c>
      <c r="AC67" s="40">
        <v>99.030642656874363</v>
      </c>
      <c r="AD67" s="40">
        <v>15.168354318598269</v>
      </c>
      <c r="AE67" s="40">
        <v>83.862288338276088</v>
      </c>
      <c r="AF67" s="40">
        <v>58.356820640375602</v>
      </c>
      <c r="AG67" s="40">
        <v>19.254409849215168</v>
      </c>
      <c r="AH67" s="40">
        <v>21.419412167283593</v>
      </c>
      <c r="AI67" s="40">
        <v>19.373440823024673</v>
      </c>
      <c r="AJ67" s="40">
        <v>0.64188418488619392</v>
      </c>
      <c r="AK67" s="40">
        <v>6.6230526385505821E-3</v>
      </c>
      <c r="AL67" s="40">
        <v>0.63526113224764325</v>
      </c>
      <c r="AM67" s="65">
        <v>2.6812324765065605</v>
      </c>
    </row>
    <row r="68" spans="1:39" s="55" customFormat="1" ht="14">
      <c r="A68" s="37">
        <v>2016</v>
      </c>
      <c r="B68" s="64">
        <v>1122967</v>
      </c>
      <c r="C68" s="40">
        <v>54598</v>
      </c>
      <c r="D68" s="40">
        <v>52788</v>
      </c>
      <c r="E68" s="40">
        <v>1810</v>
      </c>
      <c r="F68" s="40">
        <v>14672</v>
      </c>
      <c r="G68" s="40">
        <v>25679</v>
      </c>
      <c r="H68" s="40">
        <v>-11007</v>
      </c>
      <c r="I68" s="40">
        <v>1113770</v>
      </c>
      <c r="J68" s="40">
        <v>169424</v>
      </c>
      <c r="K68" s="40">
        <v>944346</v>
      </c>
      <c r="L68" s="40">
        <v>652537</v>
      </c>
      <c r="M68" s="40">
        <v>211850</v>
      </c>
      <c r="N68" s="40">
        <v>249383</v>
      </c>
      <c r="O68" s="40">
        <v>214050</v>
      </c>
      <c r="P68" s="40">
        <v>2387</v>
      </c>
      <c r="Q68" s="40">
        <v>-37</v>
      </c>
      <c r="R68" s="40">
        <v>2424</v>
      </c>
      <c r="S68" s="65">
        <v>37757</v>
      </c>
      <c r="T68" s="281">
        <v>3.3622537438767122</v>
      </c>
      <c r="U68" s="37">
        <v>2016</v>
      </c>
      <c r="V68" s="64">
        <v>100</v>
      </c>
      <c r="W68" s="40">
        <v>4.8619416242863771</v>
      </c>
      <c r="X68" s="40">
        <v>4.7007614649406442</v>
      </c>
      <c r="Y68" s="40">
        <v>0.16118015934573321</v>
      </c>
      <c r="Z68" s="40">
        <v>1.3065388386301646</v>
      </c>
      <c r="AA68" s="40">
        <v>2.2867101170381678</v>
      </c>
      <c r="AB68" s="40">
        <v>-0.98017127840800311</v>
      </c>
      <c r="AC68" s="40">
        <v>99.181008880937725</v>
      </c>
      <c r="AD68" s="40">
        <v>15.087175313254976</v>
      </c>
      <c r="AE68" s="40">
        <v>84.093833567682751</v>
      </c>
      <c r="AF68" s="40">
        <v>58.108297038114209</v>
      </c>
      <c r="AG68" s="40">
        <v>18.865202628394243</v>
      </c>
      <c r="AH68" s="40">
        <v>22.207509214429276</v>
      </c>
      <c r="AI68" s="40">
        <v>19.061112214339335</v>
      </c>
      <c r="AJ68" s="40">
        <v>0.21256190075042278</v>
      </c>
      <c r="AK68" s="40">
        <v>-3.2948430363492426E-3</v>
      </c>
      <c r="AL68" s="40">
        <v>0.215856743786772</v>
      </c>
      <c r="AM68" s="65">
        <v>3.3622537438767122</v>
      </c>
    </row>
    <row r="69" spans="1:39" ht="14">
      <c r="A69" s="37">
        <v>2017</v>
      </c>
      <c r="B69" s="42">
        <v>1170024</v>
      </c>
      <c r="C69" s="9">
        <v>57317</v>
      </c>
      <c r="D69" s="9">
        <v>57811</v>
      </c>
      <c r="E69" s="9">
        <v>-494</v>
      </c>
      <c r="F69" s="9">
        <v>16480</v>
      </c>
      <c r="G69" s="9">
        <v>25812</v>
      </c>
      <c r="H69" s="9">
        <v>-9332</v>
      </c>
      <c r="I69" s="9">
        <v>1160198</v>
      </c>
      <c r="J69" s="9">
        <v>175485</v>
      </c>
      <c r="K69" s="9">
        <v>984713</v>
      </c>
      <c r="L69" s="9">
        <v>682792</v>
      </c>
      <c r="M69" s="9">
        <v>215798</v>
      </c>
      <c r="N69" s="9">
        <v>261608</v>
      </c>
      <c r="O69" s="9">
        <v>228923</v>
      </c>
      <c r="P69" s="40">
        <v>2540</v>
      </c>
      <c r="Q69" s="40">
        <v>-251</v>
      </c>
      <c r="R69" s="40">
        <v>2791</v>
      </c>
      <c r="S69" s="41">
        <v>35476</v>
      </c>
      <c r="T69" s="350">
        <v>3.0320745557356088</v>
      </c>
      <c r="U69" s="37">
        <v>2017</v>
      </c>
      <c r="V69" s="42">
        <v>100</v>
      </c>
      <c r="W69" s="9">
        <v>4.8987884009216902</v>
      </c>
      <c r="X69" s="9">
        <v>4.9410097570648119</v>
      </c>
      <c r="Y69" s="9">
        <v>-4.2221356143121849E-2</v>
      </c>
      <c r="Z69" s="9">
        <v>1.4085181158677087</v>
      </c>
      <c r="AA69" s="9">
        <v>2.2061085926442536</v>
      </c>
      <c r="AB69" s="9">
        <v>-0.79759047677654471</v>
      </c>
      <c r="AC69" s="9">
        <v>99.160188167080335</v>
      </c>
      <c r="AD69" s="9">
        <v>14.998410289019713</v>
      </c>
      <c r="AE69" s="9">
        <v>84.161777878060619</v>
      </c>
      <c r="AF69" s="9">
        <v>58.357093529705374</v>
      </c>
      <c r="AG69" s="9">
        <v>18.443895167962367</v>
      </c>
      <c r="AH69" s="9">
        <v>22.359199469412594</v>
      </c>
      <c r="AI69" s="9">
        <v>19.565667029052396</v>
      </c>
      <c r="AJ69" s="9">
        <v>0.21708956397475607</v>
      </c>
      <c r="AK69" s="9">
        <v>-2.145255140065503E-2</v>
      </c>
      <c r="AL69" s="9">
        <v>0.23854211537541109</v>
      </c>
      <c r="AM69" s="41">
        <v>3.0320745557356088</v>
      </c>
    </row>
    <row r="70" spans="1:39" ht="14">
      <c r="A70" s="37">
        <v>2018</v>
      </c>
      <c r="B70" s="42">
        <v>1212276</v>
      </c>
      <c r="C70" s="9">
        <v>62390</v>
      </c>
      <c r="D70" s="9">
        <v>57811</v>
      </c>
      <c r="E70" s="9">
        <v>4579</v>
      </c>
      <c r="F70" s="9">
        <v>18066</v>
      </c>
      <c r="G70" s="9">
        <v>28965</v>
      </c>
      <c r="H70" s="9">
        <v>-10899</v>
      </c>
      <c r="I70" s="9">
        <v>1205956</v>
      </c>
      <c r="J70" s="9">
        <v>180872</v>
      </c>
      <c r="K70" s="9">
        <v>1025084</v>
      </c>
      <c r="L70" s="9">
        <v>704368</v>
      </c>
      <c r="M70" s="9">
        <v>223673</v>
      </c>
      <c r="N70" s="9">
        <v>277915</v>
      </c>
      <c r="O70" s="9">
        <v>251016</v>
      </c>
      <c r="P70" s="40">
        <v>5208</v>
      </c>
      <c r="Q70" s="40">
        <v>-586</v>
      </c>
      <c r="R70" s="40">
        <v>5794</v>
      </c>
      <c r="S70" s="41">
        <v>32693</v>
      </c>
      <c r="T70" s="350">
        <v>2.696828115049708</v>
      </c>
      <c r="U70" s="37">
        <v>2018</v>
      </c>
      <c r="V70" s="42">
        <v>100</v>
      </c>
      <c r="W70" s="9">
        <v>5.1465177896782581</v>
      </c>
      <c r="X70" s="9">
        <v>4.7687985244284308</v>
      </c>
      <c r="Y70" s="9">
        <v>0.37771926524982757</v>
      </c>
      <c r="Z70" s="9">
        <v>1.4902546944755155</v>
      </c>
      <c r="AA70" s="9">
        <v>2.3893073854468785</v>
      </c>
      <c r="AB70" s="9">
        <v>-0.89905269097136298</v>
      </c>
      <c r="AC70" s="9">
        <v>99.478666574278463</v>
      </c>
      <c r="AD70" s="9">
        <v>14.920034711567332</v>
      </c>
      <c r="AE70" s="9">
        <v>84.558631862711138</v>
      </c>
      <c r="AF70" s="9">
        <v>58.1029402545295</v>
      </c>
      <c r="AG70" s="9">
        <v>18.450666349907117</v>
      </c>
      <c r="AH70" s="9">
        <v>22.92505996984185</v>
      </c>
      <c r="AI70" s="9">
        <v>20.706175821347614</v>
      </c>
      <c r="AJ70" s="9">
        <v>0.4296051394236956</v>
      </c>
      <c r="AK70" s="9">
        <v>-4.8338827131775272E-2</v>
      </c>
      <c r="AL70" s="9">
        <v>0.47794396655547089</v>
      </c>
      <c r="AM70" s="41">
        <v>2.696828115049708</v>
      </c>
    </row>
    <row r="71" spans="1:39" ht="14">
      <c r="A71" s="37">
        <v>2019</v>
      </c>
      <c r="B71" s="42">
        <v>1253710</v>
      </c>
      <c r="C71" s="9">
        <v>64789</v>
      </c>
      <c r="D71" s="9">
        <v>63584</v>
      </c>
      <c r="E71" s="9">
        <v>1205</v>
      </c>
      <c r="F71" s="9">
        <v>18126</v>
      </c>
      <c r="G71" s="9">
        <v>30063</v>
      </c>
      <c r="H71" s="9">
        <v>-11937</v>
      </c>
      <c r="I71" s="9">
        <v>1242978</v>
      </c>
      <c r="J71" s="9">
        <v>186825</v>
      </c>
      <c r="K71" s="9">
        <v>1056153</v>
      </c>
      <c r="L71" s="9">
        <v>720025</v>
      </c>
      <c r="M71" s="9">
        <v>234127</v>
      </c>
      <c r="N71" s="9">
        <v>288826</v>
      </c>
      <c r="O71" s="9">
        <v>262136</v>
      </c>
      <c r="P71" s="40">
        <v>3717</v>
      </c>
      <c r="Q71" s="40">
        <v>-480</v>
      </c>
      <c r="R71" s="40">
        <v>4197</v>
      </c>
      <c r="S71" s="41">
        <v>30887</v>
      </c>
      <c r="T71" s="350">
        <v>2.4636478930534174</v>
      </c>
      <c r="U71" s="37">
        <v>2019</v>
      </c>
      <c r="V71" s="42">
        <v>100</v>
      </c>
      <c r="W71" s="9">
        <v>5.1677820229558673</v>
      </c>
      <c r="X71" s="9">
        <v>5.0716672914788905</v>
      </c>
      <c r="Y71" s="9">
        <v>9.6114731476976328E-2</v>
      </c>
      <c r="Z71" s="9">
        <v>1.4457888985491063</v>
      </c>
      <c r="AA71" s="9">
        <v>2.3979229646409457</v>
      </c>
      <c r="AB71" s="9">
        <v>-0.95213406609183937</v>
      </c>
      <c r="AC71" s="9">
        <v>99.143980665385143</v>
      </c>
      <c r="AD71" s="9">
        <v>14.901771542063157</v>
      </c>
      <c r="AE71" s="9">
        <v>84.242209123321985</v>
      </c>
      <c r="AF71" s="9">
        <v>57.43154317984223</v>
      </c>
      <c r="AG71" s="9">
        <v>18.674733391294637</v>
      </c>
      <c r="AH71" s="9">
        <v>23.037704094248269</v>
      </c>
      <c r="AI71" s="9">
        <v>20.908822614480222</v>
      </c>
      <c r="AJ71" s="9">
        <v>0.29648004721985149</v>
      </c>
      <c r="AK71" s="9">
        <v>-3.8286366065517545E-2</v>
      </c>
      <c r="AL71" s="9">
        <v>0.33476641328536905</v>
      </c>
      <c r="AM71" s="41">
        <v>2.4636478930534174</v>
      </c>
    </row>
    <row r="72" spans="1:39" s="886" customFormat="1" ht="14">
      <c r="A72" s="881">
        <v>2020</v>
      </c>
      <c r="B72" s="882">
        <v>1129214</v>
      </c>
      <c r="C72" s="883">
        <v>49156</v>
      </c>
      <c r="D72" s="883">
        <v>47097</v>
      </c>
      <c r="E72" s="883">
        <v>2059</v>
      </c>
      <c r="F72" s="883">
        <v>19440</v>
      </c>
      <c r="G72" s="883">
        <v>29711</v>
      </c>
      <c r="H72" s="883">
        <v>-10271</v>
      </c>
      <c r="I72" s="883">
        <v>1121002</v>
      </c>
      <c r="J72" s="883">
        <v>191496</v>
      </c>
      <c r="K72" s="883">
        <v>929506</v>
      </c>
      <c r="L72" s="883">
        <v>633624</v>
      </c>
      <c r="M72" s="883">
        <v>245553</v>
      </c>
      <c r="N72" s="883">
        <v>241825</v>
      </c>
      <c r="O72" s="883">
        <v>232919</v>
      </c>
      <c r="P72" s="883">
        <v>4445</v>
      </c>
      <c r="Q72" s="883">
        <v>-597</v>
      </c>
      <c r="R72" s="883">
        <v>5042</v>
      </c>
      <c r="S72" s="884">
        <v>13948</v>
      </c>
      <c r="T72" s="885">
        <v>1.235195454537404</v>
      </c>
      <c r="U72" s="881">
        <v>2020</v>
      </c>
      <c r="V72" s="882">
        <v>100</v>
      </c>
      <c r="W72" s="883">
        <v>4.3531164154890041</v>
      </c>
      <c r="X72" s="883">
        <v>4.1707771954651642</v>
      </c>
      <c r="Y72" s="883">
        <v>0.18233922002383959</v>
      </c>
      <c r="Z72" s="883">
        <v>1.7215514508321716</v>
      </c>
      <c r="AA72" s="883">
        <v>2.6311221787898487</v>
      </c>
      <c r="AB72" s="883">
        <v>-0.90957072795767679</v>
      </c>
      <c r="AC72" s="883">
        <v>99.272768492066163</v>
      </c>
      <c r="AD72" s="883">
        <v>16.958344476777654</v>
      </c>
      <c r="AE72" s="883">
        <v>82.314424015288509</v>
      </c>
      <c r="AF72" s="883">
        <v>56.111950436321195</v>
      </c>
      <c r="AG72" s="883">
        <v>21.745479599083964</v>
      </c>
      <c r="AH72" s="883">
        <v>21.415338456661004</v>
      </c>
      <c r="AI72" s="883">
        <v>20.626648270389847</v>
      </c>
      <c r="AJ72" s="883">
        <v>0.39363663574840552</v>
      </c>
      <c r="AK72" s="883">
        <v>-5.2868632517839839E-2</v>
      </c>
      <c r="AL72" s="883">
        <v>0.44650526826624537</v>
      </c>
      <c r="AM72" s="884">
        <v>1.235195454537404</v>
      </c>
    </row>
    <row r="73" spans="1:39" ht="14">
      <c r="A73" s="37">
        <v>2021</v>
      </c>
      <c r="B73" s="42">
        <v>1235474</v>
      </c>
      <c r="C73" s="9">
        <v>61363</v>
      </c>
      <c r="D73" s="9">
        <v>53115</v>
      </c>
      <c r="E73" s="9">
        <v>8248</v>
      </c>
      <c r="F73" s="9">
        <v>23065</v>
      </c>
      <c r="G73" s="9">
        <v>33989</v>
      </c>
      <c r="H73" s="9">
        <v>-10924</v>
      </c>
      <c r="I73" s="9">
        <v>1232798</v>
      </c>
      <c r="J73" s="9">
        <v>202240</v>
      </c>
      <c r="K73" s="40">
        <v>1030558</v>
      </c>
      <c r="L73" s="9">
        <v>693559</v>
      </c>
      <c r="M73" s="9">
        <v>259441</v>
      </c>
      <c r="N73" s="9">
        <v>279798</v>
      </c>
      <c r="O73" s="9">
        <v>270248</v>
      </c>
      <c r="P73" s="40">
        <v>9904</v>
      </c>
      <c r="Q73" s="40">
        <v>-830</v>
      </c>
      <c r="R73" s="40">
        <v>10734</v>
      </c>
      <c r="S73" s="41">
        <v>20284</v>
      </c>
      <c r="T73" s="350">
        <v>1.6417990180287081</v>
      </c>
      <c r="U73" s="37">
        <v>2021</v>
      </c>
      <c r="V73" s="42">
        <v>100</v>
      </c>
      <c r="W73" s="9">
        <v>4.9667576978552361</v>
      </c>
      <c r="X73" s="9">
        <v>4.2991596747483154</v>
      </c>
      <c r="Y73" s="9">
        <v>0.66759802310692096</v>
      </c>
      <c r="Z73" s="9">
        <v>1.8668948112222516</v>
      </c>
      <c r="AA73" s="9">
        <v>2.7510898651044053</v>
      </c>
      <c r="AB73" s="9">
        <v>-0.88419505388215369</v>
      </c>
      <c r="AC73" s="9">
        <v>99.783402969224767</v>
      </c>
      <c r="AD73" s="9">
        <v>16.369425823611017</v>
      </c>
      <c r="AE73" s="9">
        <v>83.413977145613742</v>
      </c>
      <c r="AF73" s="9">
        <v>56.137077753153854</v>
      </c>
      <c r="AG73" s="9">
        <v>20.99930876732331</v>
      </c>
      <c r="AH73" s="9">
        <v>22.647016448747607</v>
      </c>
      <c r="AI73" s="9">
        <v>21.874033771653632</v>
      </c>
      <c r="AJ73" s="9">
        <v>0.80163564753284977</v>
      </c>
      <c r="AK73" s="9">
        <v>-6.7180693401884622E-2</v>
      </c>
      <c r="AL73" s="9">
        <v>0.86881634093473437</v>
      </c>
      <c r="AM73" s="41">
        <v>1.6417990180287081</v>
      </c>
    </row>
    <row r="74" spans="1:39" ht="14">
      <c r="A74" s="37">
        <v>2022</v>
      </c>
      <c r="B74" s="42">
        <v>1375863</v>
      </c>
      <c r="C74" s="9">
        <v>75289</v>
      </c>
      <c r="D74" s="9">
        <v>68428</v>
      </c>
      <c r="E74" s="9">
        <v>6861</v>
      </c>
      <c r="F74" s="9">
        <v>24493</v>
      </c>
      <c r="G74" s="9">
        <v>37805</v>
      </c>
      <c r="H74" s="9">
        <v>-13312</v>
      </c>
      <c r="I74" s="9">
        <v>1369412</v>
      </c>
      <c r="J74" s="9">
        <v>223438</v>
      </c>
      <c r="K74" s="40">
        <v>1145974</v>
      </c>
      <c r="L74" s="9">
        <v>775799</v>
      </c>
      <c r="M74" s="9">
        <v>275811</v>
      </c>
      <c r="N74" s="9">
        <v>317802</v>
      </c>
      <c r="O74" s="9">
        <v>312178</v>
      </c>
      <c r="P74" s="40">
        <v>10623</v>
      </c>
      <c r="Q74" s="40">
        <v>-2049</v>
      </c>
      <c r="R74" s="40">
        <v>12672</v>
      </c>
      <c r="S74" s="41">
        <v>18296</v>
      </c>
      <c r="T74" s="350">
        <v>1.3297835612993445</v>
      </c>
      <c r="U74" s="37">
        <v>2022</v>
      </c>
      <c r="V74" s="42">
        <v>100</v>
      </c>
      <c r="W74" s="9">
        <v>5.4721291291356771</v>
      </c>
      <c r="X74" s="9">
        <v>4.9734602936484231</v>
      </c>
      <c r="Y74" s="9">
        <v>0.49866883548725416</v>
      </c>
      <c r="Z74" s="9">
        <v>1.7801917778150878</v>
      </c>
      <c r="AA74" s="9">
        <v>2.7477299702077898</v>
      </c>
      <c r="AB74" s="9">
        <v>-0.96753819239270189</v>
      </c>
      <c r="AC74" s="9">
        <v>99.531130643094556</v>
      </c>
      <c r="AD74" s="9">
        <v>16.239843647223598</v>
      </c>
      <c r="AE74" s="9">
        <v>83.291286995870962</v>
      </c>
      <c r="AF74" s="9">
        <v>56.386355327528975</v>
      </c>
      <c r="AG74" s="9">
        <v>20.046399968601524</v>
      </c>
      <c r="AH74" s="9">
        <v>23.098375346964051</v>
      </c>
      <c r="AI74" s="9">
        <v>22.68961371880776</v>
      </c>
      <c r="AJ74" s="9">
        <v>0.77209722188909802</v>
      </c>
      <c r="AK74" s="9">
        <v>-0.14892471125395479</v>
      </c>
      <c r="AL74" s="9">
        <v>0.92102193314305281</v>
      </c>
      <c r="AM74" s="41">
        <v>1.3297835612993445</v>
      </c>
    </row>
    <row r="75" spans="1:39" ht="14">
      <c r="A75" s="37">
        <v>2023</v>
      </c>
      <c r="B75" s="42">
        <v>1497761</v>
      </c>
      <c r="C75" s="9">
        <v>105634</v>
      </c>
      <c r="D75" s="9">
        <v>110535</v>
      </c>
      <c r="E75" s="9">
        <v>-4901</v>
      </c>
      <c r="F75" s="9">
        <v>27552</v>
      </c>
      <c r="G75" s="9">
        <v>39395</v>
      </c>
      <c r="H75" s="9">
        <v>-11843</v>
      </c>
      <c r="I75" s="9">
        <v>1481017</v>
      </c>
      <c r="J75" s="9">
        <v>234657</v>
      </c>
      <c r="K75" s="40">
        <v>1246360</v>
      </c>
      <c r="L75" s="9">
        <v>830057</v>
      </c>
      <c r="M75" s="9">
        <v>293914</v>
      </c>
      <c r="N75" s="9">
        <v>357046</v>
      </c>
      <c r="O75" s="9">
        <v>316341</v>
      </c>
      <c r="P75" s="40">
        <v>14722</v>
      </c>
      <c r="Q75" s="40">
        <v>-1675</v>
      </c>
      <c r="R75" s="40">
        <v>16397</v>
      </c>
      <c r="S75" s="41">
        <v>57102</v>
      </c>
      <c r="T75" s="350">
        <v>3.812490777901147</v>
      </c>
      <c r="U75" s="37">
        <v>2023</v>
      </c>
      <c r="V75" s="42">
        <v>100</v>
      </c>
      <c r="W75" s="9">
        <v>7.0527941373823992</v>
      </c>
      <c r="X75" s="9">
        <v>7.3800159037389808</v>
      </c>
      <c r="Y75" s="9">
        <v>-0.32722176635658157</v>
      </c>
      <c r="Z75" s="9">
        <v>1.8395458287403665</v>
      </c>
      <c r="AA75" s="9">
        <v>2.630259433915024</v>
      </c>
      <c r="AB75" s="9">
        <v>-0.79071360517465739</v>
      </c>
      <c r="AC75" s="9">
        <v>98.882064628468754</v>
      </c>
      <c r="AD75" s="9">
        <v>15.667185886132701</v>
      </c>
      <c r="AE75" s="9">
        <v>83.214878742336055</v>
      </c>
      <c r="AF75" s="9">
        <v>55.419856706109989</v>
      </c>
      <c r="AG75" s="9">
        <v>19.62355809772053</v>
      </c>
      <c r="AH75" s="9">
        <v>23.838649824638242</v>
      </c>
      <c r="AI75" s="9">
        <v>21.120926502960085</v>
      </c>
      <c r="AJ75" s="9">
        <v>0.98293385927394294</v>
      </c>
      <c r="AK75" s="9">
        <v>-0.11183359694904595</v>
      </c>
      <c r="AL75" s="9">
        <v>1.0947674562229888</v>
      </c>
      <c r="AM75" s="41">
        <v>3.812490777901147</v>
      </c>
    </row>
    <row r="76" spans="1:39" ht="14">
      <c r="A76" s="37" t="s">
        <v>968</v>
      </c>
      <c r="B76" s="42">
        <v>1594330</v>
      </c>
      <c r="C76" s="9">
        <v>123972</v>
      </c>
      <c r="D76" s="9">
        <v>127995</v>
      </c>
      <c r="E76" s="9">
        <v>-4023</v>
      </c>
      <c r="F76" s="9">
        <v>29796</v>
      </c>
      <c r="G76" s="9">
        <v>41671</v>
      </c>
      <c r="H76" s="9">
        <v>-11875</v>
      </c>
      <c r="I76" s="9">
        <v>1578432</v>
      </c>
      <c r="J76" s="9">
        <v>245908</v>
      </c>
      <c r="K76" s="40">
        <v>1332524</v>
      </c>
      <c r="L76" s="9">
        <v>882611</v>
      </c>
      <c r="M76" s="9">
        <v>307800</v>
      </c>
      <c r="N76" s="9">
        <v>388021</v>
      </c>
      <c r="O76" s="9">
        <v>337571</v>
      </c>
      <c r="P76" s="40">
        <v>17243</v>
      </c>
      <c r="Q76" s="40">
        <v>-1267</v>
      </c>
      <c r="R76" s="40">
        <v>18510</v>
      </c>
      <c r="S76" s="41">
        <v>68960</v>
      </c>
      <c r="T76" s="350">
        <v>4.3253278806771496</v>
      </c>
      <c r="U76" s="37" t="s">
        <v>968</v>
      </c>
      <c r="V76" s="42">
        <v>100</v>
      </c>
      <c r="W76" s="9">
        <v>7.7758055107788229</v>
      </c>
      <c r="X76" s="9">
        <v>8.0281372112423401</v>
      </c>
      <c r="Y76" s="9">
        <v>-0.25233170046351761</v>
      </c>
      <c r="Z76" s="9">
        <v>1.8688728180489611</v>
      </c>
      <c r="AA76" s="9">
        <v>2.6136997986615067</v>
      </c>
      <c r="AB76" s="9">
        <v>-0.74482698061254571</v>
      </c>
      <c r="AC76" s="9">
        <v>99.002841318923942</v>
      </c>
      <c r="AD76" s="9">
        <v>15.423908475660623</v>
      </c>
      <c r="AE76" s="9">
        <v>83.578932843263317</v>
      </c>
      <c r="AF76" s="9">
        <v>55.359367257719541</v>
      </c>
      <c r="AG76" s="9">
        <v>19.305915337477185</v>
      </c>
      <c r="AH76" s="9">
        <v>24.337558723727209</v>
      </c>
      <c r="AI76" s="9">
        <v>21.173220098724855</v>
      </c>
      <c r="AJ76" s="9">
        <v>1.0815201369854421</v>
      </c>
      <c r="AK76" s="9">
        <v>-7.9469118689355397E-2</v>
      </c>
      <c r="AL76" s="9">
        <v>1.1609892556747976</v>
      </c>
      <c r="AM76" s="41">
        <v>4.3253278806771496</v>
      </c>
    </row>
    <row r="89" spans="19:19">
      <c r="S89" s="1">
        <v>-25773</v>
      </c>
    </row>
  </sheetData>
  <mergeCells count="3">
    <mergeCell ref="B2:S2"/>
    <mergeCell ref="V1:AM1"/>
    <mergeCell ref="V2:AM2"/>
  </mergeCells>
  <hyperlinks>
    <hyperlink ref="A1" location="'INDICE DE CUADROS'!A1" display="Índice" xr:uid="{00000000-0004-0000-1900-000000000000}"/>
  </hyperlinks>
  <pageMargins left="0.75" right="0.75" top="1" bottom="1" header="0" footer="0"/>
  <pageSetup paperSize="9" scale="22" orientation="landscape" r:id="rId1"/>
  <headerFooter alignWithMargins="0">
    <oddHeader>&amp;L&amp;8
BDMACRO
Abril 2008&amp;R
&amp;8
&amp;"Arial,Cursiva"Base de Datos Macroeconómicos de la Economía Española&amp;"Arial,Normal"
Ministerio de Economía y Hacienda y FEDEA</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33">
    <tabColor rgb="FFFF0000"/>
    <pageSetUpPr fitToPage="1"/>
  </sheetPr>
  <dimension ref="A1:XFC76"/>
  <sheetViews>
    <sheetView showGridLines="0" zoomScale="70" zoomScaleNormal="70" workbookViewId="0">
      <pane xSplit="1" ySplit="5" topLeftCell="O22" activePane="bottomRight" state="frozen"/>
      <selection activeCell="A76" sqref="A76:XFD76"/>
      <selection pane="topRight" activeCell="A76" sqref="A76:XFD76"/>
      <selection pane="bottomLeft" activeCell="A76" sqref="A76:XFD76"/>
      <selection pane="bottomRight" activeCell="AD38" sqref="AD38"/>
    </sheetView>
  </sheetViews>
  <sheetFormatPr baseColWidth="10" defaultColWidth="11.453125" defaultRowHeight="12.5"/>
  <cols>
    <col min="1" max="1" width="13" style="55" customWidth="1"/>
    <col min="2" max="2" width="13.26953125" style="55" customWidth="1"/>
    <col min="3" max="8" width="11.7265625" style="55" customWidth="1"/>
    <col min="9" max="9" width="19.1796875" style="55" bestFit="1" customWidth="1"/>
    <col min="10" max="10" width="21.7265625" style="55" bestFit="1" customWidth="1"/>
    <col min="11" max="11" width="16" style="55" bestFit="1" customWidth="1"/>
    <col min="12" max="14" width="11.7265625" style="55" customWidth="1"/>
    <col min="15" max="15" width="6.7265625" style="55" customWidth="1"/>
    <col min="16" max="21" width="9.7265625" style="55" customWidth="1"/>
    <col min="22" max="22" width="12.54296875" style="55" bestFit="1" customWidth="1"/>
    <col min="23" max="28" width="9.7265625" style="55" customWidth="1"/>
    <col min="29" max="29" width="6" style="55" customWidth="1"/>
    <col min="30" max="16384" width="11.453125" style="55"/>
  </cols>
  <sheetData>
    <row r="1" spans="1:29" ht="50.15" customHeight="1" thickTop="1" thickBot="1">
      <c r="A1" s="342" t="s">
        <v>132</v>
      </c>
      <c r="B1" s="241" t="s">
        <v>589</v>
      </c>
      <c r="C1" s="242"/>
      <c r="D1" s="242"/>
      <c r="E1" s="242"/>
      <c r="F1" s="242"/>
      <c r="G1" s="242"/>
      <c r="H1" s="242"/>
      <c r="I1" s="242"/>
      <c r="J1" s="242"/>
      <c r="K1" s="242"/>
      <c r="L1" s="242"/>
      <c r="M1" s="242"/>
      <c r="N1" s="243"/>
      <c r="O1" s="22"/>
      <c r="P1" s="236" t="s">
        <v>802</v>
      </c>
      <c r="Q1" s="237"/>
      <c r="R1" s="237"/>
      <c r="S1" s="237"/>
      <c r="T1" s="237"/>
      <c r="U1" s="237"/>
      <c r="V1" s="237"/>
      <c r="W1" s="237"/>
      <c r="X1" s="237"/>
      <c r="Y1" s="237"/>
      <c r="Z1" s="237"/>
      <c r="AA1" s="237"/>
      <c r="AB1" s="238"/>
      <c r="AC1" s="22"/>
    </row>
    <row r="2" spans="1:29" ht="52.9" customHeight="1" thickTop="1" thickBot="1">
      <c r="A2" s="16"/>
      <c r="B2" s="5" t="s">
        <v>35</v>
      </c>
      <c r="C2" s="6"/>
      <c r="D2" s="6"/>
      <c r="E2" s="1431" t="s">
        <v>231</v>
      </c>
      <c r="F2" s="1431"/>
      <c r="G2" s="1431"/>
      <c r="H2" s="1431"/>
      <c r="I2" s="1431"/>
      <c r="J2" s="1431"/>
      <c r="K2" s="1431"/>
      <c r="L2" s="1431"/>
      <c r="M2" s="1431"/>
      <c r="N2" s="1432"/>
      <c r="O2" s="22"/>
      <c r="P2" s="1428" t="s">
        <v>156</v>
      </c>
      <c r="Q2" s="1429"/>
      <c r="R2" s="1429"/>
      <c r="S2" s="1429"/>
      <c r="T2" s="1429"/>
      <c r="U2" s="1429"/>
      <c r="V2" s="1429"/>
      <c r="W2" s="1429"/>
      <c r="X2" s="1429"/>
      <c r="Y2" s="1429"/>
      <c r="Z2" s="1429"/>
      <c r="AA2" s="1429"/>
      <c r="AB2" s="1430"/>
      <c r="AC2" s="22"/>
    </row>
    <row r="3" spans="1:29" ht="13" thickTop="1">
      <c r="A3" s="16"/>
      <c r="B3" s="78"/>
      <c r="C3" s="78"/>
      <c r="D3" s="78"/>
      <c r="E3" s="78"/>
      <c r="F3" s="78"/>
      <c r="G3" s="78"/>
      <c r="H3" s="78"/>
      <c r="I3" s="78"/>
      <c r="J3" s="78"/>
      <c r="K3" s="78"/>
      <c r="L3" s="78"/>
      <c r="M3" s="78"/>
      <c r="N3" s="16"/>
      <c r="O3" s="22"/>
      <c r="P3" s="78"/>
      <c r="Q3" s="78"/>
      <c r="R3" s="78"/>
      <c r="S3" s="78"/>
      <c r="T3" s="78"/>
      <c r="U3" s="78"/>
      <c r="V3" s="78"/>
      <c r="W3" s="78"/>
      <c r="X3" s="78"/>
      <c r="Y3" s="78"/>
      <c r="Z3" s="78"/>
      <c r="AA3" s="78"/>
      <c r="AB3" s="16"/>
      <c r="AC3" s="22"/>
    </row>
    <row r="4" spans="1:29" ht="60" customHeight="1" thickBot="1">
      <c r="A4" s="16"/>
      <c r="B4" s="79" t="s">
        <v>611</v>
      </c>
      <c r="C4" s="79" t="s">
        <v>10</v>
      </c>
      <c r="D4" s="79" t="s">
        <v>114</v>
      </c>
      <c r="E4" s="79" t="s">
        <v>21</v>
      </c>
      <c r="F4" s="79" t="s">
        <v>12</v>
      </c>
      <c r="G4" s="79" t="s">
        <v>117</v>
      </c>
      <c r="H4" s="79" t="s">
        <v>140</v>
      </c>
      <c r="I4" s="79" t="s">
        <v>627</v>
      </c>
      <c r="J4" s="79" t="s">
        <v>630</v>
      </c>
      <c r="K4" s="79" t="s">
        <v>101</v>
      </c>
      <c r="L4" s="79" t="s">
        <v>103</v>
      </c>
      <c r="M4" s="79" t="s">
        <v>112</v>
      </c>
      <c r="N4" s="79" t="s">
        <v>664</v>
      </c>
      <c r="O4" s="22"/>
      <c r="P4" s="79" t="s">
        <v>611</v>
      </c>
      <c r="Q4" s="79" t="s">
        <v>10</v>
      </c>
      <c r="R4" s="79" t="s">
        <v>114</v>
      </c>
      <c r="S4" s="79" t="s">
        <v>21</v>
      </c>
      <c r="T4" s="79" t="s">
        <v>627</v>
      </c>
      <c r="U4" s="79" t="s">
        <v>12</v>
      </c>
      <c r="V4" s="79" t="s">
        <v>117</v>
      </c>
      <c r="W4" s="79" t="s">
        <v>140</v>
      </c>
      <c r="X4" s="79" t="s">
        <v>630</v>
      </c>
      <c r="Y4" s="79" t="s">
        <v>101</v>
      </c>
      <c r="Z4" s="79" t="s">
        <v>103</v>
      </c>
      <c r="AA4" s="79" t="s">
        <v>112</v>
      </c>
      <c r="AB4" s="79" t="s">
        <v>664</v>
      </c>
      <c r="AC4" s="22"/>
    </row>
    <row r="5" spans="1:29" ht="40.15" customHeight="1" thickTop="1" thickBot="1">
      <c r="A5" s="85"/>
      <c r="B5" s="83" t="s">
        <v>0</v>
      </c>
      <c r="C5" s="84" t="s">
        <v>9</v>
      </c>
      <c r="D5" s="84" t="s">
        <v>19</v>
      </c>
      <c r="E5" s="84" t="s">
        <v>20</v>
      </c>
      <c r="F5" s="84" t="s">
        <v>11</v>
      </c>
      <c r="G5" s="84" t="s">
        <v>22</v>
      </c>
      <c r="H5" s="84" t="s">
        <v>23</v>
      </c>
      <c r="I5" s="84" t="s">
        <v>628</v>
      </c>
      <c r="J5" s="84" t="s">
        <v>632</v>
      </c>
      <c r="K5" s="84" t="s">
        <v>530</v>
      </c>
      <c r="L5" s="84" t="s">
        <v>524</v>
      </c>
      <c r="M5" s="84" t="s">
        <v>525</v>
      </c>
      <c r="N5" s="51" t="s">
        <v>98</v>
      </c>
      <c r="O5" s="22"/>
      <c r="P5" s="83" t="s">
        <v>0</v>
      </c>
      <c r="Q5" s="84" t="s">
        <v>9</v>
      </c>
      <c r="R5" s="84" t="s">
        <v>113</v>
      </c>
      <c r="S5" s="84" t="s">
        <v>115</v>
      </c>
      <c r="T5" s="84" t="s">
        <v>157</v>
      </c>
      <c r="U5" s="84" t="s">
        <v>11</v>
      </c>
      <c r="V5" s="84" t="s">
        <v>116</v>
      </c>
      <c r="W5" s="84" t="s">
        <v>118</v>
      </c>
      <c r="X5" s="84" t="s">
        <v>158</v>
      </c>
      <c r="Y5" s="84" t="s">
        <v>100</v>
      </c>
      <c r="Z5" s="84" t="s">
        <v>102</v>
      </c>
      <c r="AA5" s="84" t="s">
        <v>159</v>
      </c>
      <c r="AB5" s="51" t="s">
        <v>98</v>
      </c>
      <c r="AC5" s="22"/>
    </row>
    <row r="6" spans="1:29" ht="14.25" customHeight="1" thickTop="1">
      <c r="A6" s="33">
        <v>1954</v>
      </c>
      <c r="B6" s="80">
        <v>2470.8404360302675</v>
      </c>
      <c r="C6" s="81">
        <v>93.202416942314798</v>
      </c>
      <c r="D6" s="81"/>
      <c r="E6" s="81"/>
      <c r="F6" s="81">
        <v>115.34831333193715</v>
      </c>
      <c r="G6" s="81"/>
      <c r="H6" s="81"/>
      <c r="I6" s="81"/>
      <c r="J6" s="81"/>
      <c r="K6" s="81"/>
      <c r="L6" s="81"/>
      <c r="M6" s="81"/>
      <c r="N6" s="82"/>
      <c r="O6" s="22"/>
      <c r="P6" s="221">
        <v>100</v>
      </c>
      <c r="Q6" s="222">
        <v>3.7720937209549974</v>
      </c>
      <c r="R6" s="347"/>
      <c r="S6" s="347"/>
      <c r="T6" s="347"/>
      <c r="U6" s="222">
        <v>4.6683837470807905</v>
      </c>
      <c r="V6" s="347"/>
      <c r="W6" s="347"/>
      <c r="X6" s="347"/>
      <c r="Y6" s="347"/>
      <c r="Z6" s="347"/>
      <c r="AA6" s="347"/>
      <c r="AB6" s="348"/>
      <c r="AC6" s="22"/>
    </row>
    <row r="7" spans="1:29" ht="14.25" customHeight="1">
      <c r="A7" s="33">
        <v>1955</v>
      </c>
      <c r="B7" s="45">
        <v>2757.3256323432392</v>
      </c>
      <c r="C7" s="43">
        <v>102.79129625944813</v>
      </c>
      <c r="D7" s="43"/>
      <c r="E7" s="43"/>
      <c r="F7" s="43">
        <v>160.44224971069278</v>
      </c>
      <c r="G7" s="43"/>
      <c r="H7" s="43"/>
      <c r="I7" s="43"/>
      <c r="J7" s="43"/>
      <c r="K7" s="43"/>
      <c r="L7" s="43"/>
      <c r="M7" s="43"/>
      <c r="N7" s="44"/>
      <c r="O7" s="22"/>
      <c r="P7" s="221">
        <v>100</v>
      </c>
      <c r="Q7" s="222">
        <v>3.7279345991533726</v>
      </c>
      <c r="R7" s="222"/>
      <c r="S7" s="222"/>
      <c r="T7" s="222"/>
      <c r="U7" s="222">
        <v>5.818763218559182</v>
      </c>
      <c r="V7" s="222"/>
      <c r="W7" s="222"/>
      <c r="X7" s="222"/>
      <c r="Y7" s="222"/>
      <c r="Z7" s="222"/>
      <c r="AA7" s="222"/>
      <c r="AB7" s="349"/>
      <c r="AC7" s="22"/>
    </row>
    <row r="8" spans="1:29" ht="14.25" customHeight="1">
      <c r="A8" s="33">
        <v>1956</v>
      </c>
      <c r="B8" s="45">
        <v>3167.5551163074106</v>
      </c>
      <c r="C8" s="43">
        <v>116.59125042480782</v>
      </c>
      <c r="D8" s="43"/>
      <c r="E8" s="43"/>
      <c r="F8" s="43">
        <v>197.96589922062682</v>
      </c>
      <c r="G8" s="43"/>
      <c r="H8" s="43"/>
      <c r="I8" s="43"/>
      <c r="J8" s="43"/>
      <c r="K8" s="43"/>
      <c r="L8" s="43"/>
      <c r="M8" s="43"/>
      <c r="N8" s="44"/>
      <c r="O8" s="22"/>
      <c r="P8" s="221">
        <v>100</v>
      </c>
      <c r="Q8" s="222">
        <v>3.6807962653772073</v>
      </c>
      <c r="R8" s="222"/>
      <c r="S8" s="222"/>
      <c r="T8" s="222"/>
      <c r="U8" s="222">
        <v>6.2498012489647321</v>
      </c>
      <c r="V8" s="222"/>
      <c r="W8" s="222"/>
      <c r="X8" s="222"/>
      <c r="Y8" s="222"/>
      <c r="Z8" s="222"/>
      <c r="AA8" s="222"/>
      <c r="AB8" s="349"/>
      <c r="AC8" s="22"/>
    </row>
    <row r="9" spans="1:29" ht="14.25" customHeight="1">
      <c r="A9" s="33">
        <v>1957</v>
      </c>
      <c r="B9" s="45">
        <v>3713.7147357941253</v>
      </c>
      <c r="C9" s="43">
        <v>138.57204070034246</v>
      </c>
      <c r="D9" s="43"/>
      <c r="E9" s="43"/>
      <c r="F9" s="43">
        <v>213.17076555949168</v>
      </c>
      <c r="G9" s="43"/>
      <c r="H9" s="43"/>
      <c r="I9" s="43"/>
      <c r="J9" s="43"/>
      <c r="K9" s="43"/>
      <c r="L9" s="43"/>
      <c r="M9" s="43"/>
      <c r="N9" s="44"/>
      <c r="O9" s="22"/>
      <c r="P9" s="221">
        <v>100.00000000000001</v>
      </c>
      <c r="Q9" s="222">
        <v>3.7313593142934494</v>
      </c>
      <c r="R9" s="222"/>
      <c r="S9" s="222"/>
      <c r="T9" s="222"/>
      <c r="U9" s="222">
        <v>5.7400953149382961</v>
      </c>
      <c r="V9" s="222"/>
      <c r="W9" s="222"/>
      <c r="X9" s="222"/>
      <c r="Y9" s="222"/>
      <c r="Z9" s="222"/>
      <c r="AA9" s="222"/>
      <c r="AB9" s="349"/>
      <c r="AC9" s="22"/>
    </row>
    <row r="10" spans="1:29" ht="14.25" customHeight="1">
      <c r="A10" s="33">
        <v>1958</v>
      </c>
      <c r="B10" s="45">
        <v>4269.6622173122632</v>
      </c>
      <c r="C10" s="43">
        <v>165.09228077286829</v>
      </c>
      <c r="D10" s="43"/>
      <c r="E10" s="43"/>
      <c r="F10" s="43">
        <v>260.98649133675099</v>
      </c>
      <c r="G10" s="43"/>
      <c r="H10" s="43"/>
      <c r="I10" s="43"/>
      <c r="J10" s="43"/>
      <c r="K10" s="43"/>
      <c r="L10" s="43"/>
      <c r="M10" s="43"/>
      <c r="N10" s="44"/>
      <c r="O10" s="22"/>
      <c r="P10" s="221">
        <v>100</v>
      </c>
      <c r="Q10" s="222">
        <v>3.8666356346285697</v>
      </c>
      <c r="R10" s="222"/>
      <c r="S10" s="222"/>
      <c r="T10" s="222"/>
      <c r="U10" s="222">
        <v>6.1125793576486016</v>
      </c>
      <c r="V10" s="222"/>
      <c r="W10" s="222"/>
      <c r="X10" s="222"/>
      <c r="Y10" s="222"/>
      <c r="Z10" s="222"/>
      <c r="AA10" s="222"/>
      <c r="AB10" s="349"/>
      <c r="AC10" s="22"/>
    </row>
    <row r="11" spans="1:29" ht="14.25" customHeight="1">
      <c r="A11" s="33">
        <v>1959</v>
      </c>
      <c r="B11" s="45">
        <v>4428.0290765273512</v>
      </c>
      <c r="C11" s="43">
        <v>222.37791694733951</v>
      </c>
      <c r="D11" s="43"/>
      <c r="E11" s="43"/>
      <c r="F11" s="43">
        <v>301.52870065974793</v>
      </c>
      <c r="G11" s="43"/>
      <c r="H11" s="43"/>
      <c r="I11" s="43"/>
      <c r="J11" s="43"/>
      <c r="K11" s="43"/>
      <c r="L11" s="43"/>
      <c r="M11" s="43"/>
      <c r="N11" s="44"/>
      <c r="O11" s="22"/>
      <c r="P11" s="221">
        <v>100</v>
      </c>
      <c r="Q11" s="222">
        <v>5.0220518678648274</v>
      </c>
      <c r="R11" s="222"/>
      <c r="S11" s="222"/>
      <c r="T11" s="222"/>
      <c r="U11" s="222">
        <v>6.809546537490661</v>
      </c>
      <c r="V11" s="222"/>
      <c r="W11" s="222"/>
      <c r="X11" s="222"/>
      <c r="Y11" s="222"/>
      <c r="Z11" s="222"/>
      <c r="AA11" s="222"/>
      <c r="AB11" s="349"/>
      <c r="AC11" s="22"/>
    </row>
    <row r="12" spans="1:29" ht="14.25" customHeight="1">
      <c r="A12" s="33">
        <v>1960</v>
      </c>
      <c r="B12" s="45">
        <v>4554.8919198149215</v>
      </c>
      <c r="C12" s="43">
        <v>373.23135644091656</v>
      </c>
      <c r="D12" s="43"/>
      <c r="E12" s="43"/>
      <c r="F12" s="43">
        <v>328.60966087738234</v>
      </c>
      <c r="G12" s="43"/>
      <c r="H12" s="43"/>
      <c r="I12" s="43"/>
      <c r="J12" s="43"/>
      <c r="K12" s="43"/>
      <c r="L12" s="43"/>
      <c r="M12" s="43"/>
      <c r="N12" s="44"/>
      <c r="O12" s="22"/>
      <c r="P12" s="221">
        <v>100</v>
      </c>
      <c r="Q12" s="222">
        <v>8.1940771155791126</v>
      </c>
      <c r="R12" s="222"/>
      <c r="S12" s="222"/>
      <c r="T12" s="222"/>
      <c r="U12" s="222">
        <v>7.2144337705983306</v>
      </c>
      <c r="V12" s="222"/>
      <c r="W12" s="222"/>
      <c r="X12" s="222"/>
      <c r="Y12" s="222"/>
      <c r="Z12" s="222"/>
      <c r="AA12" s="222"/>
      <c r="AB12" s="349"/>
      <c r="AC12" s="22"/>
    </row>
    <row r="13" spans="1:29" ht="14.25" customHeight="1">
      <c r="A13" s="33">
        <v>1961</v>
      </c>
      <c r="B13" s="45">
        <v>5187.4325953179241</v>
      </c>
      <c r="C13" s="43">
        <v>403.03657937880899</v>
      </c>
      <c r="D13" s="43"/>
      <c r="E13" s="43"/>
      <c r="F13" s="43">
        <v>460.48844783866218</v>
      </c>
      <c r="G13" s="43"/>
      <c r="H13" s="43"/>
      <c r="I13" s="43"/>
      <c r="J13" s="43"/>
      <c r="K13" s="43"/>
      <c r="L13" s="43"/>
      <c r="M13" s="43"/>
      <c r="N13" s="44"/>
      <c r="O13" s="22"/>
      <c r="P13" s="221">
        <v>100</v>
      </c>
      <c r="Q13" s="222">
        <v>7.7694807975448574</v>
      </c>
      <c r="R13" s="222"/>
      <c r="S13" s="222"/>
      <c r="T13" s="222"/>
      <c r="U13" s="222">
        <v>8.8770010863233217</v>
      </c>
      <c r="V13" s="222"/>
      <c r="W13" s="222"/>
      <c r="X13" s="222"/>
      <c r="Y13" s="222"/>
      <c r="Z13" s="222"/>
      <c r="AA13" s="222"/>
      <c r="AB13" s="349"/>
      <c r="AC13" s="22"/>
    </row>
    <row r="14" spans="1:29" ht="14.25" customHeight="1">
      <c r="A14" s="33">
        <v>1962</v>
      </c>
      <c r="B14" s="45">
        <v>5994.453156675796</v>
      </c>
      <c r="C14" s="43">
        <v>469.35997566841138</v>
      </c>
      <c r="D14" s="43"/>
      <c r="E14" s="43"/>
      <c r="F14" s="43">
        <v>622.46833927901923</v>
      </c>
      <c r="G14" s="43"/>
      <c r="H14" s="43"/>
      <c r="I14" s="43"/>
      <c r="J14" s="43"/>
      <c r="K14" s="43"/>
      <c r="L14" s="43"/>
      <c r="M14" s="43"/>
      <c r="N14" s="44"/>
      <c r="O14" s="22"/>
      <c r="P14" s="221">
        <v>100.00000000000001</v>
      </c>
      <c r="Q14" s="222">
        <v>7.8299048036717558</v>
      </c>
      <c r="R14" s="222"/>
      <c r="S14" s="222"/>
      <c r="T14" s="222"/>
      <c r="U14" s="222">
        <v>10.384072124840941</v>
      </c>
      <c r="V14" s="222"/>
      <c r="W14" s="222"/>
      <c r="X14" s="222"/>
      <c r="Y14" s="222"/>
      <c r="Z14" s="222"/>
      <c r="AA14" s="222"/>
      <c r="AB14" s="349"/>
      <c r="AC14" s="22"/>
    </row>
    <row r="15" spans="1:29" ht="14.25" customHeight="1">
      <c r="A15" s="33">
        <v>1963</v>
      </c>
      <c r="B15" s="45">
        <v>7075.3643522424809</v>
      </c>
      <c r="C15" s="43">
        <v>516.77210098140301</v>
      </c>
      <c r="D15" s="43"/>
      <c r="E15" s="43"/>
      <c r="F15" s="43">
        <v>782.70976266700143</v>
      </c>
      <c r="G15" s="43"/>
      <c r="H15" s="43"/>
      <c r="I15" s="43"/>
      <c r="J15" s="43"/>
      <c r="K15" s="43"/>
      <c r="L15" s="43"/>
      <c r="M15" s="43"/>
      <c r="N15" s="44"/>
      <c r="O15" s="22"/>
      <c r="P15" s="221">
        <v>100</v>
      </c>
      <c r="Q15" s="222">
        <v>7.3038231708536134</v>
      </c>
      <c r="R15" s="222"/>
      <c r="S15" s="222"/>
      <c r="T15" s="222"/>
      <c r="U15" s="222">
        <v>11.062465813777177</v>
      </c>
      <c r="V15" s="222"/>
      <c r="W15" s="222"/>
      <c r="X15" s="222"/>
      <c r="Y15" s="222"/>
      <c r="Z15" s="222"/>
      <c r="AA15" s="222"/>
      <c r="AB15" s="349"/>
      <c r="AC15" s="22"/>
    </row>
    <row r="16" spans="1:29" ht="14.25" customHeight="1">
      <c r="A16" s="33">
        <v>1964</v>
      </c>
      <c r="B16" s="45">
        <v>7987.9036283348041</v>
      </c>
      <c r="C16" s="43">
        <v>674.88981351574887</v>
      </c>
      <c r="D16" s="43">
        <v>333.28403435150892</v>
      </c>
      <c r="E16" s="43">
        <v>341.60577916423995</v>
      </c>
      <c r="F16" s="43">
        <v>915.23897192201468</v>
      </c>
      <c r="G16" s="43">
        <v>822.92468080085939</v>
      </c>
      <c r="H16" s="43">
        <v>92.314291121155222</v>
      </c>
      <c r="I16" s="43">
        <v>237.50220205142369</v>
      </c>
      <c r="J16" s="43">
        <v>32.208701877393516</v>
      </c>
      <c r="K16" s="43">
        <v>-13.748399434632168</v>
      </c>
      <c r="L16" s="43">
        <v>125.20245037278407</v>
      </c>
      <c r="M16" s="43">
        <v>2.2910581419109781</v>
      </c>
      <c r="N16" s="44">
        <v>-126.60404932620293</v>
      </c>
      <c r="O16" s="22"/>
      <c r="P16" s="221">
        <v>100</v>
      </c>
      <c r="Q16" s="222">
        <v>8.4488977949329556</v>
      </c>
      <c r="R16" s="222">
        <v>4.1723592303902999</v>
      </c>
      <c r="S16" s="222">
        <v>4.2765385645426557</v>
      </c>
      <c r="T16" s="222">
        <v>2.9732732529340056</v>
      </c>
      <c r="U16" s="222">
        <v>11.457811892916011</v>
      </c>
      <c r="V16" s="222">
        <v>10.302135817985702</v>
      </c>
      <c r="W16" s="222">
        <v>1.1556760749303068</v>
      </c>
      <c r="X16" s="222">
        <v>0.40321845850946869</v>
      </c>
      <c r="Y16" s="222">
        <v>-0.17211523917068366</v>
      </c>
      <c r="Z16" s="222">
        <v>1.5674006122039854</v>
      </c>
      <c r="AA16" s="222">
        <v>2.8681594677533468E-2</v>
      </c>
      <c r="AB16" s="349">
        <v>-1.5849471302722189</v>
      </c>
      <c r="AC16" s="22"/>
    </row>
    <row r="17" spans="1:29" ht="14.25" customHeight="1">
      <c r="A17" s="33">
        <v>1965</v>
      </c>
      <c r="B17" s="45">
        <v>9265.8865338405176</v>
      </c>
      <c r="C17" s="43">
        <v>726.29869481592959</v>
      </c>
      <c r="D17" s="43">
        <v>319.86220606741711</v>
      </c>
      <c r="E17" s="43">
        <v>406.43648874851243</v>
      </c>
      <c r="F17" s="43">
        <v>1223.2087265854916</v>
      </c>
      <c r="G17" s="43">
        <v>1110.2140077053473</v>
      </c>
      <c r="H17" s="43">
        <v>112.9947188801444</v>
      </c>
      <c r="I17" s="43">
        <v>269.01601528801962</v>
      </c>
      <c r="J17" s="43">
        <v>38.464943336024632</v>
      </c>
      <c r="K17" s="43">
        <v>-23.620970773047731</v>
      </c>
      <c r="L17" s="43">
        <v>142.56209722903714</v>
      </c>
      <c r="M17" s="43">
        <v>0</v>
      </c>
      <c r="N17" s="44">
        <v>-377.96890531357258</v>
      </c>
      <c r="O17" s="22"/>
      <c r="P17" s="221">
        <v>100</v>
      </c>
      <c r="Q17" s="222">
        <v>7.8384155921116587</v>
      </c>
      <c r="R17" s="222">
        <v>3.4520410421520764</v>
      </c>
      <c r="S17" s="222">
        <v>4.386374549959581</v>
      </c>
      <c r="T17" s="222">
        <v>2.9032949443696467</v>
      </c>
      <c r="U17" s="222">
        <v>13.201205541619093</v>
      </c>
      <c r="V17" s="222">
        <v>11.981735408162685</v>
      </c>
      <c r="W17" s="222">
        <v>1.2194701334564093</v>
      </c>
      <c r="X17" s="222">
        <v>0.41512426464045754</v>
      </c>
      <c r="Y17" s="222">
        <v>-0.25492402358673527</v>
      </c>
      <c r="Z17" s="222">
        <v>1.5385694256925906</v>
      </c>
      <c r="AA17" s="222">
        <v>0</v>
      </c>
      <c r="AB17" s="349">
        <v>-4.0791445474015786</v>
      </c>
      <c r="AC17" s="22"/>
    </row>
    <row r="18" spans="1:29" ht="14.25" customHeight="1">
      <c r="A18" s="33">
        <v>1966</v>
      </c>
      <c r="B18" s="45">
        <v>10749.160546980429</v>
      </c>
      <c r="C18" s="43">
        <v>914.8562818537232</v>
      </c>
      <c r="D18" s="43">
        <v>424.77315225367437</v>
      </c>
      <c r="E18" s="43">
        <v>490.08312960004889</v>
      </c>
      <c r="F18" s="43">
        <v>1463.670581470959</v>
      </c>
      <c r="G18" s="43">
        <v>1315.5092778696426</v>
      </c>
      <c r="H18" s="43">
        <v>148.16130360131632</v>
      </c>
      <c r="I18" s="43">
        <v>324.35736976928712</v>
      </c>
      <c r="J18" s="43">
        <v>42.965047118776496</v>
      </c>
      <c r="K18" s="43">
        <v>-42.351365367959247</v>
      </c>
      <c r="L18" s="43">
        <v>168.76122603956512</v>
      </c>
      <c r="M18" s="43">
        <v>3.2815260899354515</v>
      </c>
      <c r="N18" s="44">
        <v>-419.12291285569444</v>
      </c>
      <c r="O18" s="22"/>
      <c r="P18" s="221">
        <v>99.999999999999986</v>
      </c>
      <c r="Q18" s="222">
        <v>8.5109556030467655</v>
      </c>
      <c r="R18" s="222">
        <v>3.9516867423940218</v>
      </c>
      <c r="S18" s="222">
        <v>4.5592688606527441</v>
      </c>
      <c r="T18" s="222">
        <v>3.0175134918828901</v>
      </c>
      <c r="U18" s="222">
        <v>13.616603594986048</v>
      </c>
      <c r="V18" s="222">
        <v>12.238251276646762</v>
      </c>
      <c r="W18" s="222">
        <v>1.3783523183392832</v>
      </c>
      <c r="X18" s="222">
        <v>0.39970606942740194</v>
      </c>
      <c r="Y18" s="222">
        <v>-0.39399695616097447</v>
      </c>
      <c r="Z18" s="222">
        <v>1.5699944688887564</v>
      </c>
      <c r="AA18" s="222">
        <v>3.0528207999063445E-2</v>
      </c>
      <c r="AB18" s="349">
        <v>-3.8991222712124363</v>
      </c>
      <c r="AC18" s="22"/>
    </row>
    <row r="19" spans="1:29" ht="14.25" customHeight="1">
      <c r="A19" s="33">
        <v>1967</v>
      </c>
      <c r="B19" s="45">
        <v>12172.301651262995</v>
      </c>
      <c r="C19" s="43">
        <v>1001.4667115149166</v>
      </c>
      <c r="D19" s="43">
        <v>491.37369792766532</v>
      </c>
      <c r="E19" s="43">
        <v>510.09301358725116</v>
      </c>
      <c r="F19" s="43">
        <v>1460.9873698040653</v>
      </c>
      <c r="G19" s="43">
        <v>1287.3072374807973</v>
      </c>
      <c r="H19" s="43">
        <v>173.68013232326817</v>
      </c>
      <c r="I19" s="43">
        <v>325.83434765403177</v>
      </c>
      <c r="J19" s="43">
        <v>43.635507213515289</v>
      </c>
      <c r="K19" s="43">
        <v>-49.698640645008751</v>
      </c>
      <c r="L19" s="43">
        <v>178.98843222270355</v>
      </c>
      <c r="M19" s="43">
        <v>0.70198213792025776</v>
      </c>
      <c r="N19" s="44">
        <v>-329.52888457353367</v>
      </c>
      <c r="O19" s="22"/>
      <c r="P19" s="221">
        <v>100</v>
      </c>
      <c r="Q19" s="222">
        <v>8.2274227192767988</v>
      </c>
      <c r="R19" s="222">
        <v>4.0368182781329658</v>
      </c>
      <c r="S19" s="222">
        <v>4.190604441143833</v>
      </c>
      <c r="T19" s="222">
        <v>2.6768507467954779</v>
      </c>
      <c r="U19" s="222">
        <v>12.002556391234961</v>
      </c>
      <c r="V19" s="222">
        <v>10.575709297733569</v>
      </c>
      <c r="W19" s="222">
        <v>1.4268470935013935</v>
      </c>
      <c r="X19" s="222">
        <v>0.3584819737768139</v>
      </c>
      <c r="Y19" s="222">
        <v>-0.40829287729533087</v>
      </c>
      <c r="Z19" s="222">
        <v>1.4704567578978112</v>
      </c>
      <c r="AA19" s="222">
        <v>5.7670451984520145E-3</v>
      </c>
      <c r="AB19" s="349">
        <v>-2.7072027461572299</v>
      </c>
      <c r="AC19" s="22"/>
    </row>
    <row r="20" spans="1:29" ht="14.25" customHeight="1">
      <c r="A20" s="33">
        <v>1968</v>
      </c>
      <c r="B20" s="45">
        <v>13742.219917253184</v>
      </c>
      <c r="C20" s="43">
        <v>1401.8280864791629</v>
      </c>
      <c r="D20" s="43">
        <v>704.74476258754419</v>
      </c>
      <c r="E20" s="43">
        <v>697.08332389161899</v>
      </c>
      <c r="F20" s="43">
        <v>1754.7899772633816</v>
      </c>
      <c r="G20" s="43">
        <v>1489.9031836829381</v>
      </c>
      <c r="H20" s="43">
        <v>264.88679358044345</v>
      </c>
      <c r="I20" s="43">
        <v>395.2204649148681</v>
      </c>
      <c r="J20" s="43">
        <v>50.270607979267098</v>
      </c>
      <c r="K20" s="43">
        <v>-62.716047042676138</v>
      </c>
      <c r="L20" s="43">
        <v>208.38894932240214</v>
      </c>
      <c r="M20" s="43">
        <v>2.5176397052636639</v>
      </c>
      <c r="N20" s="44">
        <v>-204.77134879922897</v>
      </c>
      <c r="O20" s="22"/>
      <c r="P20" s="221">
        <v>100</v>
      </c>
      <c r="Q20" s="222">
        <v>10.2008852639535</v>
      </c>
      <c r="R20" s="222">
        <v>5.1283181817134658</v>
      </c>
      <c r="S20" s="222">
        <v>5.0725670822400364</v>
      </c>
      <c r="T20" s="222">
        <v>2.8759579405265798</v>
      </c>
      <c r="U20" s="222">
        <v>12.769334123814049</v>
      </c>
      <c r="V20" s="222">
        <v>10.841794067146193</v>
      </c>
      <c r="W20" s="222">
        <v>1.9275400566678562</v>
      </c>
      <c r="X20" s="222">
        <v>0.36581140661381051</v>
      </c>
      <c r="Y20" s="222">
        <v>-0.45637493374659893</v>
      </c>
      <c r="Z20" s="222">
        <v>1.5164140188207325</v>
      </c>
      <c r="AA20" s="222">
        <v>1.8320473114411442E-2</v>
      </c>
      <c r="AB20" s="349">
        <v>-1.4900893016720038</v>
      </c>
      <c r="AC20" s="22"/>
    </row>
    <row r="21" spans="1:29" ht="14.25" customHeight="1">
      <c r="A21" s="33">
        <v>1969</v>
      </c>
      <c r="B21" s="45">
        <v>15734.89896455837</v>
      </c>
      <c r="C21" s="43">
        <v>1712.6051546219412</v>
      </c>
      <c r="D21" s="43">
        <v>864.86641025532867</v>
      </c>
      <c r="E21" s="43">
        <v>847.73874436661242</v>
      </c>
      <c r="F21" s="43">
        <v>2082.7126710564739</v>
      </c>
      <c r="G21" s="43">
        <v>1768.7506064461504</v>
      </c>
      <c r="H21" s="43">
        <v>313.96206461032364</v>
      </c>
      <c r="I21" s="43">
        <v>437.35754450430426</v>
      </c>
      <c r="J21" s="43">
        <v>57.221868878850032</v>
      </c>
      <c r="K21" s="43">
        <v>-93.379300754866151</v>
      </c>
      <c r="L21" s="43">
        <v>256.51423355031147</v>
      </c>
      <c r="M21" s="43">
        <v>0.24581395069296696</v>
      </c>
      <c r="N21" s="44">
        <v>-206.72676968839446</v>
      </c>
      <c r="O21" s="22"/>
      <c r="P21" s="221">
        <v>100</v>
      </c>
      <c r="Q21" s="222">
        <v>10.884119170256197</v>
      </c>
      <c r="R21" s="222">
        <v>5.4964853107946396</v>
      </c>
      <c r="S21" s="222">
        <v>5.3876338594615554</v>
      </c>
      <c r="T21" s="222">
        <v>2.7795383083769267</v>
      </c>
      <c r="U21" s="222">
        <v>13.236263389727647</v>
      </c>
      <c r="V21" s="222">
        <v>11.240940348140288</v>
      </c>
      <c r="W21" s="222">
        <v>1.9953230415873573</v>
      </c>
      <c r="X21" s="222">
        <v>0.36366213095958111</v>
      </c>
      <c r="Y21" s="222">
        <v>-0.59345344997254657</v>
      </c>
      <c r="Z21" s="222">
        <v>1.6302248532265109</v>
      </c>
      <c r="AA21" s="222">
        <v>1.5622213478881796E-3</v>
      </c>
      <c r="AB21" s="349">
        <v>-1.3138105948695975</v>
      </c>
      <c r="AC21" s="22"/>
    </row>
    <row r="22" spans="1:29" ht="14.25" customHeight="1">
      <c r="A22" s="33">
        <v>1970</v>
      </c>
      <c r="B22" s="45">
        <v>17378.139731282747</v>
      </c>
      <c r="C22" s="43">
        <v>2088.4861714566459</v>
      </c>
      <c r="D22" s="43">
        <v>1108.9342479549725</v>
      </c>
      <c r="E22" s="43">
        <v>979.55192350167317</v>
      </c>
      <c r="F22" s="43">
        <v>2353.3191770269514</v>
      </c>
      <c r="G22" s="43">
        <v>2023.6986701433975</v>
      </c>
      <c r="H22" s="43">
        <v>329.62050688355413</v>
      </c>
      <c r="I22" s="43">
        <v>559.58573573023239</v>
      </c>
      <c r="J22" s="43">
        <v>67.523318236020145</v>
      </c>
      <c r="K22" s="43">
        <v>-99.047684666935851</v>
      </c>
      <c r="L22" s="43">
        <v>310.51870713634776</v>
      </c>
      <c r="M22" s="43">
        <v>0.28247568906037768</v>
      </c>
      <c r="N22" s="44">
        <v>-53.079507411833177</v>
      </c>
      <c r="O22" s="22"/>
      <c r="P22" s="221">
        <v>100</v>
      </c>
      <c r="Q22" s="222">
        <v>12.017892615382294</v>
      </c>
      <c r="R22" s="222">
        <v>6.3812022754009581</v>
      </c>
      <c r="S22" s="222">
        <v>5.6366903399813362</v>
      </c>
      <c r="T22" s="222">
        <v>3.2200554511764605</v>
      </c>
      <c r="U22" s="222">
        <v>13.541835969880557</v>
      </c>
      <c r="V22" s="222">
        <v>11.64508227828607</v>
      </c>
      <c r="W22" s="222">
        <v>1.8967536915944891</v>
      </c>
      <c r="X22" s="222">
        <v>0.38855320120639864</v>
      </c>
      <c r="Y22" s="222">
        <v>-0.5699556235506501</v>
      </c>
      <c r="Z22" s="222">
        <v>1.7868351385009102</v>
      </c>
      <c r="AA22" s="222">
        <v>1.6254656334238548E-3</v>
      </c>
      <c r="AB22" s="349">
        <v>-0.30543837391457762</v>
      </c>
      <c r="AC22" s="22"/>
    </row>
    <row r="23" spans="1:29" ht="14.25" customHeight="1">
      <c r="A23" s="33">
        <v>1971</v>
      </c>
      <c r="B23" s="45">
        <v>19612.526640146614</v>
      </c>
      <c r="C23" s="43">
        <v>2533.1382126385629</v>
      </c>
      <c r="D23" s="43">
        <v>1345.0334300461807</v>
      </c>
      <c r="E23" s="43">
        <v>1188.104782592382</v>
      </c>
      <c r="F23" s="43">
        <v>2503.1597574757543</v>
      </c>
      <c r="G23" s="43">
        <v>2152.5516478218624</v>
      </c>
      <c r="H23" s="43">
        <v>350.60810965389214</v>
      </c>
      <c r="I23" s="43">
        <v>678.72511190105411</v>
      </c>
      <c r="J23" s="43">
        <v>71.822664154365427</v>
      </c>
      <c r="K23" s="43">
        <v>-91.066403597021406</v>
      </c>
      <c r="L23" s="43">
        <v>366.75787080157789</v>
      </c>
      <c r="M23" s="43">
        <v>0</v>
      </c>
      <c r="N23" s="44">
        <v>305.66992236736507</v>
      </c>
      <c r="O23" s="22"/>
      <c r="P23" s="221">
        <v>100</v>
      </c>
      <c r="Q23" s="222">
        <v>12.915919805321046</v>
      </c>
      <c r="R23" s="222">
        <v>6.8580323928937998</v>
      </c>
      <c r="S23" s="222">
        <v>6.0578874124272462</v>
      </c>
      <c r="T23" s="222">
        <v>3.460671459391222</v>
      </c>
      <c r="U23" s="222">
        <v>12.76306619439749</v>
      </c>
      <c r="V23" s="222">
        <v>10.975391836641865</v>
      </c>
      <c r="W23" s="222">
        <v>1.7876743577556267</v>
      </c>
      <c r="X23" s="222">
        <v>0.36620811521216889</v>
      </c>
      <c r="Y23" s="222">
        <v>-0.46432774964654239</v>
      </c>
      <c r="Z23" s="222">
        <v>1.8700184710053052</v>
      </c>
      <c r="AA23" s="222">
        <v>0</v>
      </c>
      <c r="AB23" s="349">
        <v>1.5585443322823194</v>
      </c>
      <c r="AC23" s="22"/>
    </row>
    <row r="24" spans="1:29" ht="14.25" customHeight="1">
      <c r="A24" s="33">
        <v>1972</v>
      </c>
      <c r="B24" s="45">
        <v>23018.474421862622</v>
      </c>
      <c r="C24" s="43">
        <v>3045.6400217656274</v>
      </c>
      <c r="D24" s="43">
        <v>1617.1591525179233</v>
      </c>
      <c r="E24" s="43">
        <v>1428.4808692477031</v>
      </c>
      <c r="F24" s="43">
        <v>3154.6948253641967</v>
      </c>
      <c r="G24" s="43">
        <v>2712.8286656224655</v>
      </c>
      <c r="H24" s="43">
        <v>441.86615974173185</v>
      </c>
      <c r="I24" s="43">
        <v>816.04404934147692</v>
      </c>
      <c r="J24" s="43">
        <v>90.517030035723508</v>
      </c>
      <c r="K24" s="43">
        <v>-94.89343513815804</v>
      </c>
      <c r="L24" s="43">
        <v>400.0162596405026</v>
      </c>
      <c r="M24" s="43">
        <v>-0.98771561689632181</v>
      </c>
      <c r="N24" s="44">
        <v>195.08030528687885</v>
      </c>
      <c r="O24" s="22"/>
      <c r="P24" s="221">
        <v>99.999999999999986</v>
      </c>
      <c r="Q24" s="222">
        <v>13.2312852969653</v>
      </c>
      <c r="R24" s="222">
        <v>7.0254836305831301</v>
      </c>
      <c r="S24" s="222">
        <v>6.2058016663821656</v>
      </c>
      <c r="T24" s="222">
        <v>3.5451699986095075</v>
      </c>
      <c r="U24" s="222">
        <v>13.705056067346982</v>
      </c>
      <c r="V24" s="222">
        <v>11.785440754691626</v>
      </c>
      <c r="W24" s="222">
        <v>1.9196153126553581</v>
      </c>
      <c r="X24" s="222">
        <v>0.39323644294059606</v>
      </c>
      <c r="Y24" s="222">
        <v>-0.41224901963107335</v>
      </c>
      <c r="Z24" s="222">
        <v>1.7378052615883737</v>
      </c>
      <c r="AA24" s="222">
        <v>-4.2909690659525355E-3</v>
      </c>
      <c r="AB24" s="349">
        <v>0.84749450250966396</v>
      </c>
      <c r="AC24" s="22"/>
    </row>
    <row r="25" spans="1:29" ht="14.25" customHeight="1">
      <c r="A25" s="33">
        <v>1973</v>
      </c>
      <c r="B25" s="45">
        <v>27749.784554854359</v>
      </c>
      <c r="C25" s="43">
        <v>3665.8483123745191</v>
      </c>
      <c r="D25" s="43">
        <v>2006.6649271599815</v>
      </c>
      <c r="E25" s="43">
        <v>1659.1833852145371</v>
      </c>
      <c r="F25" s="43">
        <v>4062.0303294170853</v>
      </c>
      <c r="G25" s="43">
        <v>3508.0165635765702</v>
      </c>
      <c r="H25" s="43">
        <v>554.0137658405157</v>
      </c>
      <c r="I25" s="43">
        <v>945.97379846768092</v>
      </c>
      <c r="J25" s="43">
        <v>116.82788996026414</v>
      </c>
      <c r="K25" s="43">
        <v>-68.224213248841608</v>
      </c>
      <c r="L25" s="43">
        <v>531.78898559991535</v>
      </c>
      <c r="M25" s="43">
        <v>-0.59016898380924121</v>
      </c>
      <c r="N25" s="44">
        <v>66.792586324698277</v>
      </c>
      <c r="O25" s="22"/>
      <c r="P25" s="221">
        <v>100.00000000000001</v>
      </c>
      <c r="Q25" s="222">
        <v>13.210366751237499</v>
      </c>
      <c r="R25" s="222">
        <v>7.231281104879602</v>
      </c>
      <c r="S25" s="222">
        <v>5.9790856463578947</v>
      </c>
      <c r="T25" s="222">
        <v>3.4089410553719008</v>
      </c>
      <c r="U25" s="222">
        <v>14.638060779850274</v>
      </c>
      <c r="V25" s="222">
        <v>12.641599276715473</v>
      </c>
      <c r="W25" s="222">
        <v>1.9964615031348065</v>
      </c>
      <c r="X25" s="222">
        <v>0.42100467385368245</v>
      </c>
      <c r="Y25" s="222">
        <v>-0.24585492948235133</v>
      </c>
      <c r="Z25" s="222">
        <v>1.9163715831692385</v>
      </c>
      <c r="AA25" s="222">
        <v>-2.1267515884407146E-3</v>
      </c>
      <c r="AB25" s="349">
        <v>0.24069587348567012</v>
      </c>
      <c r="AC25" s="22"/>
    </row>
    <row r="26" spans="1:29" ht="14.25" customHeight="1">
      <c r="A26" s="33">
        <v>1974</v>
      </c>
      <c r="B26" s="45">
        <v>33983.974672478289</v>
      </c>
      <c r="C26" s="43">
        <v>4412.6093151200484</v>
      </c>
      <c r="D26" s="43">
        <v>2645.2021505919151</v>
      </c>
      <c r="E26" s="43">
        <v>1767.4071645281333</v>
      </c>
      <c r="F26" s="43">
        <v>6184.4839945405338</v>
      </c>
      <c r="G26" s="43">
        <v>5514.2866784624102</v>
      </c>
      <c r="H26" s="43">
        <v>670.19731607812457</v>
      </c>
      <c r="I26" s="43">
        <v>896.59962655409947</v>
      </c>
      <c r="J26" s="43">
        <v>99.438666910409552</v>
      </c>
      <c r="K26" s="43">
        <v>-5.4694642018422428</v>
      </c>
      <c r="L26" s="43">
        <v>457.36571543304484</v>
      </c>
      <c r="M26" s="43">
        <v>-1.3292560875045221</v>
      </c>
      <c r="N26" s="44">
        <v>-1321.3076842767871</v>
      </c>
      <c r="O26" s="22"/>
      <c r="P26" s="221">
        <v>100</v>
      </c>
      <c r="Q26" s="222">
        <v>12.984382661671335</v>
      </c>
      <c r="R26" s="222">
        <v>7.7836750294370827</v>
      </c>
      <c r="S26" s="222">
        <v>5.2007076322342511</v>
      </c>
      <c r="T26" s="222">
        <v>2.6383012440278364</v>
      </c>
      <c r="U26" s="222">
        <v>18.198236239709182</v>
      </c>
      <c r="V26" s="222">
        <v>16.226138147778581</v>
      </c>
      <c r="W26" s="222">
        <v>1.9720980919306055</v>
      </c>
      <c r="X26" s="222">
        <v>0.29260458162634917</v>
      </c>
      <c r="Y26" s="222">
        <v>-1.6094245168654903E-2</v>
      </c>
      <c r="Z26" s="222">
        <v>1.3458276138707213</v>
      </c>
      <c r="AA26" s="222">
        <v>-3.9114203100587049E-3</v>
      </c>
      <c r="AB26" s="349">
        <v>-3.8880316296458397</v>
      </c>
      <c r="AC26" s="22"/>
    </row>
    <row r="27" spans="1:29" ht="14.25" customHeight="1">
      <c r="A27" s="33">
        <v>1975</v>
      </c>
      <c r="B27" s="45">
        <v>39900.497831036366</v>
      </c>
      <c r="C27" s="43">
        <v>4865.5120595130138</v>
      </c>
      <c r="D27" s="43">
        <v>2847.0740236892757</v>
      </c>
      <c r="E27" s="43">
        <v>2018.4380358237374</v>
      </c>
      <c r="F27" s="43">
        <v>6559.3542071655193</v>
      </c>
      <c r="G27" s="43">
        <v>5802.7159090100913</v>
      </c>
      <c r="H27" s="43">
        <v>756.63829815542726</v>
      </c>
      <c r="I27" s="43">
        <v>972.49876270151435</v>
      </c>
      <c r="J27" s="43">
        <v>110.56277698041986</v>
      </c>
      <c r="K27" s="43">
        <v>-107.29062103643099</v>
      </c>
      <c r="L27" s="43">
        <v>481.91749913239147</v>
      </c>
      <c r="M27" s="43">
        <v>-2.2201749264749178</v>
      </c>
      <c r="N27" s="44">
        <v>-1321.4354444830201</v>
      </c>
      <c r="O27" s="22"/>
      <c r="P27" s="221">
        <v>100</v>
      </c>
      <c r="Q27" s="222">
        <v>12.19411366774578</v>
      </c>
      <c r="R27" s="222">
        <v>7.1354348403009045</v>
      </c>
      <c r="S27" s="222">
        <v>5.0586788274448731</v>
      </c>
      <c r="T27" s="222">
        <v>2.4373098471595056</v>
      </c>
      <c r="U27" s="222">
        <v>16.439279116120112</v>
      </c>
      <c r="V27" s="222">
        <v>14.542966189500731</v>
      </c>
      <c r="W27" s="222">
        <v>1.8963129266193783</v>
      </c>
      <c r="X27" s="222">
        <v>0.2770962343593098</v>
      </c>
      <c r="Y27" s="222">
        <v>-0.26889544459010639</v>
      </c>
      <c r="Z27" s="222">
        <v>1.2077982113735302</v>
      </c>
      <c r="AA27" s="222">
        <v>-5.5642787613240444E-3</v>
      </c>
      <c r="AB27" s="349">
        <v>-3.3118269603522323</v>
      </c>
      <c r="AC27" s="22"/>
    </row>
    <row r="28" spans="1:29" ht="14.25" customHeight="1">
      <c r="A28" s="33">
        <v>1976</v>
      </c>
      <c r="B28" s="45">
        <v>48016.365611021996</v>
      </c>
      <c r="C28" s="43">
        <v>5947.8536950204461</v>
      </c>
      <c r="D28" s="43">
        <v>3789.7237094150423</v>
      </c>
      <c r="E28" s="43">
        <v>2158.1299856054029</v>
      </c>
      <c r="F28" s="43">
        <v>8274.4040393687537</v>
      </c>
      <c r="G28" s="43">
        <v>7241.2626543807628</v>
      </c>
      <c r="H28" s="43">
        <v>1033.1413849879898</v>
      </c>
      <c r="I28" s="43">
        <v>1005.4866188050263</v>
      </c>
      <c r="J28" s="43">
        <v>132.06197309991703</v>
      </c>
      <c r="K28" s="43">
        <v>-232.76698181279792</v>
      </c>
      <c r="L28" s="43">
        <v>534.48536481741394</v>
      </c>
      <c r="M28" s="43">
        <v>-3.9006835358845566</v>
      </c>
      <c r="N28" s="44">
        <v>-2028.7326448795761</v>
      </c>
      <c r="O28" s="22"/>
      <c r="P28" s="221">
        <v>100</v>
      </c>
      <c r="Q28" s="222">
        <v>12.387138466921238</v>
      </c>
      <c r="R28" s="222">
        <v>7.8925667555003871</v>
      </c>
      <c r="S28" s="222">
        <v>4.4945717114208481</v>
      </c>
      <c r="T28" s="222">
        <v>2.0940498224093416</v>
      </c>
      <c r="U28" s="222">
        <v>17.232466335330869</v>
      </c>
      <c r="V28" s="222">
        <v>15.080822053551163</v>
      </c>
      <c r="W28" s="222">
        <v>2.1516442817797015</v>
      </c>
      <c r="X28" s="222">
        <v>0.27503533726343221</v>
      </c>
      <c r="Y28" s="222">
        <v>-0.48476593105448834</v>
      </c>
      <c r="Z28" s="222">
        <v>1.1131316542098402</v>
      </c>
      <c r="AA28" s="222">
        <v>-8.1236542713036316E-3</v>
      </c>
      <c r="AB28" s="349">
        <v>-4.2250857995255835</v>
      </c>
      <c r="AC28" s="22"/>
    </row>
    <row r="29" spans="1:29" ht="14.25" customHeight="1">
      <c r="A29" s="33">
        <v>1977</v>
      </c>
      <c r="B29" s="45">
        <v>60925.288787775527</v>
      </c>
      <c r="C29" s="43">
        <v>7994.6723480751234</v>
      </c>
      <c r="D29" s="43">
        <v>5077.8373359195175</v>
      </c>
      <c r="E29" s="43">
        <v>2916.835012155605</v>
      </c>
      <c r="F29" s="43">
        <v>9584.074939419299</v>
      </c>
      <c r="G29" s="43">
        <v>8381.970063570865</v>
      </c>
      <c r="H29" s="43">
        <v>1202.1048758484353</v>
      </c>
      <c r="I29" s="43">
        <v>1541.5653295220193</v>
      </c>
      <c r="J29" s="43">
        <v>196.12710100784665</v>
      </c>
      <c r="K29" s="43">
        <v>-359.85020857682605</v>
      </c>
      <c r="L29" s="43">
        <v>607.3470725823538</v>
      </c>
      <c r="M29" s="43">
        <v>-3.9281602083446554</v>
      </c>
      <c r="N29" s="44">
        <v>-1345.8338875469924</v>
      </c>
      <c r="O29" s="22"/>
      <c r="P29" s="221">
        <v>100</v>
      </c>
      <c r="Q29" s="222">
        <v>13.122091839274516</v>
      </c>
      <c r="R29" s="222">
        <v>8.334531418648556</v>
      </c>
      <c r="S29" s="222">
        <v>4.7875604206259563</v>
      </c>
      <c r="T29" s="222">
        <v>2.5302552686977657</v>
      </c>
      <c r="U29" s="222">
        <v>15.730865015353549</v>
      </c>
      <c r="V29" s="222">
        <v>13.757784707050385</v>
      </c>
      <c r="W29" s="222">
        <v>1.9730803083031656</v>
      </c>
      <c r="X29" s="222">
        <v>0.32191410974025447</v>
      </c>
      <c r="Y29" s="222">
        <v>-0.59064177739117896</v>
      </c>
      <c r="Z29" s="222">
        <v>0.9968718813922407</v>
      </c>
      <c r="AA29" s="222">
        <v>-6.4475036335532787E-3</v>
      </c>
      <c r="AB29" s="349">
        <v>-2.208990575711526</v>
      </c>
      <c r="AC29" s="22"/>
    </row>
    <row r="30" spans="1:29" ht="14.25" customHeight="1">
      <c r="A30" s="33">
        <v>1978</v>
      </c>
      <c r="B30" s="45">
        <v>74571.381955012461</v>
      </c>
      <c r="C30" s="43">
        <v>10293.27049857778</v>
      </c>
      <c r="D30" s="43">
        <v>6529.6915689522693</v>
      </c>
      <c r="E30" s="43">
        <v>3763.578929625512</v>
      </c>
      <c r="F30" s="43">
        <v>10250.953464186989</v>
      </c>
      <c r="G30" s="43">
        <v>8870.3543854353902</v>
      </c>
      <c r="H30" s="43">
        <v>1380.5990787515964</v>
      </c>
      <c r="I30" s="43">
        <v>2071.5861474487724</v>
      </c>
      <c r="J30" s="43">
        <v>212.16806584581352</v>
      </c>
      <c r="K30" s="43">
        <v>-506.35553335839137</v>
      </c>
      <c r="L30" s="43">
        <v>760.76084307288727</v>
      </c>
      <c r="M30" s="43">
        <v>-3.7773918663722896</v>
      </c>
      <c r="N30" s="44">
        <v>292.94495223891499</v>
      </c>
      <c r="O30" s="22"/>
      <c r="P30" s="221">
        <v>100</v>
      </c>
      <c r="Q30" s="222">
        <v>13.803244929519369</v>
      </c>
      <c r="R30" s="222">
        <v>8.7562968497640448</v>
      </c>
      <c r="S30" s="222">
        <v>5.0469480797553272</v>
      </c>
      <c r="T30" s="222">
        <v>2.7779908232068466</v>
      </c>
      <c r="U30" s="222">
        <v>13.746497913061608</v>
      </c>
      <c r="V30" s="222">
        <v>11.89511868076511</v>
      </c>
      <c r="W30" s="222">
        <v>1.8513792322964946</v>
      </c>
      <c r="X30" s="222">
        <v>0.28451674125311316</v>
      </c>
      <c r="Y30" s="222">
        <v>-0.67902125464681129</v>
      </c>
      <c r="Z30" s="222">
        <v>1.0201780135063612</v>
      </c>
      <c r="AA30" s="222">
        <v>-5.0654711865888722E-3</v>
      </c>
      <c r="AB30" s="349">
        <v>0.39283830413072307</v>
      </c>
      <c r="AC30" s="22"/>
    </row>
    <row r="31" spans="1:29" ht="14.25" customHeight="1">
      <c r="A31" s="33">
        <v>1979</v>
      </c>
      <c r="B31" s="45">
        <v>87233.13244431444</v>
      </c>
      <c r="C31" s="43">
        <v>11868.007058038531</v>
      </c>
      <c r="D31" s="43">
        <v>7794.108679129723</v>
      </c>
      <c r="E31" s="43">
        <v>4073.898378908807</v>
      </c>
      <c r="F31" s="43">
        <v>12218.312237981921</v>
      </c>
      <c r="G31" s="43">
        <v>10569.164283278304</v>
      </c>
      <c r="H31" s="43">
        <v>1649.1479547036179</v>
      </c>
      <c r="I31" s="43">
        <v>2141.1121385774763</v>
      </c>
      <c r="J31" s="43">
        <v>302.10192862030704</v>
      </c>
      <c r="K31" s="43">
        <v>-453.13544662752258</v>
      </c>
      <c r="L31" s="43">
        <v>690.99608319958634</v>
      </c>
      <c r="M31" s="43">
        <v>-1.1306612484315584</v>
      </c>
      <c r="N31" s="44">
        <v>-113.57520461975842</v>
      </c>
      <c r="O31" s="22"/>
      <c r="P31" s="221">
        <v>100</v>
      </c>
      <c r="Q31" s="222">
        <v>13.604930518360684</v>
      </c>
      <c r="R31" s="222">
        <v>8.9348031656493809</v>
      </c>
      <c r="S31" s="222">
        <v>4.6701273527113036</v>
      </c>
      <c r="T31" s="222">
        <v>2.4544712296606597</v>
      </c>
      <c r="U31" s="222">
        <v>14.00650406057758</v>
      </c>
      <c r="V31" s="222">
        <v>12.115997657226357</v>
      </c>
      <c r="W31" s="222">
        <v>1.8905064033512229</v>
      </c>
      <c r="X31" s="222">
        <v>0.34631558004999397</v>
      </c>
      <c r="Y31" s="222">
        <v>-0.51945337044589468</v>
      </c>
      <c r="Z31" s="222">
        <v>0.79212572544117443</v>
      </c>
      <c r="AA31" s="222">
        <v>-1.2961373926968858E-3</v>
      </c>
      <c r="AB31" s="349">
        <v>-0.13019732461431388</v>
      </c>
      <c r="AC31" s="22"/>
    </row>
    <row r="32" spans="1:29" ht="14.25" customHeight="1">
      <c r="A32" s="33">
        <v>1980</v>
      </c>
      <c r="B32" s="45">
        <v>100230.14042052605</v>
      </c>
      <c r="C32" s="43">
        <v>14310.227201221991</v>
      </c>
      <c r="D32" s="43">
        <v>9187.3603420604777</v>
      </c>
      <c r="E32" s="43">
        <v>5122.8668591615142</v>
      </c>
      <c r="F32" s="43">
        <v>17274.575963767042</v>
      </c>
      <c r="G32" s="43">
        <v>14940.981915692166</v>
      </c>
      <c r="H32" s="43">
        <v>2333.5940480748782</v>
      </c>
      <c r="I32" s="43">
        <v>2432.464712750078</v>
      </c>
      <c r="J32" s="43">
        <v>448.58553848728332</v>
      </c>
      <c r="K32" s="43">
        <v>-720.32770679469024</v>
      </c>
      <c r="L32" s="43">
        <v>824.54392911112291</v>
      </c>
      <c r="M32" s="43">
        <v>-2.6711369969505045</v>
      </c>
      <c r="N32" s="44">
        <v>-2862.8036772255682</v>
      </c>
      <c r="O32" s="22"/>
      <c r="P32" s="221">
        <v>100</v>
      </c>
      <c r="Q32" s="222">
        <v>14.277369203696546</v>
      </c>
      <c r="R32" s="222">
        <v>9.1662650611023242</v>
      </c>
      <c r="S32" s="222">
        <v>5.1111041425942236</v>
      </c>
      <c r="T32" s="222">
        <v>2.4268794821043027</v>
      </c>
      <c r="U32" s="222">
        <v>17.234911466041801</v>
      </c>
      <c r="V32" s="222">
        <v>14.906675629711494</v>
      </c>
      <c r="W32" s="222">
        <v>2.3282358363303097</v>
      </c>
      <c r="X32" s="222">
        <v>0.44755553230315326</v>
      </c>
      <c r="Y32" s="222">
        <v>-0.71867374800881256</v>
      </c>
      <c r="Z32" s="222">
        <v>0.8226506773827339</v>
      </c>
      <c r="AA32" s="222">
        <v>-2.6650037461221441E-3</v>
      </c>
      <c r="AB32" s="349">
        <v>-2.856230336717454</v>
      </c>
      <c r="AC32" s="22"/>
    </row>
    <row r="33" spans="1:16383" ht="14.25" customHeight="1">
      <c r="A33" s="33">
        <v>1981</v>
      </c>
      <c r="B33" s="45">
        <v>112454.02061971059</v>
      </c>
      <c r="C33" s="43">
        <v>18325.145551134796</v>
      </c>
      <c r="D33" s="43">
        <v>11909.313016696553</v>
      </c>
      <c r="E33" s="43">
        <v>6415.8325344382438</v>
      </c>
      <c r="F33" s="43">
        <v>21467.904809452681</v>
      </c>
      <c r="G33" s="43">
        <v>18180.769609957559</v>
      </c>
      <c r="H33" s="43">
        <v>3287.135199495121</v>
      </c>
      <c r="I33" s="43">
        <v>3062.8467286406226</v>
      </c>
      <c r="J33" s="43">
        <v>486.16750177018764</v>
      </c>
      <c r="K33" s="43">
        <v>-1339.4543736388794</v>
      </c>
      <c r="L33" s="43">
        <v>950.57151915999361</v>
      </c>
      <c r="M33" s="43">
        <v>-3.6612945239953096</v>
      </c>
      <c r="N33" s="44">
        <v>-3535.3034073207659</v>
      </c>
      <c r="O33" s="22"/>
      <c r="P33" s="221">
        <v>100</v>
      </c>
      <c r="Q33" s="222">
        <v>16.295678402736293</v>
      </c>
      <c r="R33" s="222">
        <v>10.590384364264454</v>
      </c>
      <c r="S33" s="222">
        <v>5.7052940384718411</v>
      </c>
      <c r="T33" s="222">
        <v>2.7236435938545505</v>
      </c>
      <c r="U33" s="222">
        <v>19.090384399906334</v>
      </c>
      <c r="V33" s="222">
        <v>16.167291760460976</v>
      </c>
      <c r="W33" s="222">
        <v>2.923092639445354</v>
      </c>
      <c r="X33" s="222">
        <v>0.43232558435084867</v>
      </c>
      <c r="Y33" s="222">
        <v>-1.1911129244267358</v>
      </c>
      <c r="Z33" s="222">
        <v>0.84529793947925813</v>
      </c>
      <c r="AA33" s="222">
        <v>-3.255814691034328E-3</v>
      </c>
      <c r="AB33" s="349">
        <v>-3.1437767968085519</v>
      </c>
      <c r="AC33" s="22"/>
    </row>
    <row r="34" spans="1:16383" ht="14.25" customHeight="1">
      <c r="A34" s="33">
        <v>1982</v>
      </c>
      <c r="B34" s="45">
        <v>129320.59927590025</v>
      </c>
      <c r="C34" s="43">
        <v>21978.475106955688</v>
      </c>
      <c r="D34" s="43">
        <v>14456.72617515393</v>
      </c>
      <c r="E34" s="43">
        <v>7521.7489318017551</v>
      </c>
      <c r="F34" s="43">
        <v>25283.622891406027</v>
      </c>
      <c r="G34" s="43">
        <v>21030.895862232323</v>
      </c>
      <c r="H34" s="43">
        <v>4252.7270291737032</v>
      </c>
      <c r="I34" s="43">
        <v>3877.2548182848632</v>
      </c>
      <c r="J34" s="43">
        <v>574.18141894887583</v>
      </c>
      <c r="K34" s="43">
        <v>-1610.2294655602536</v>
      </c>
      <c r="L34" s="43">
        <v>1083.8712079609636</v>
      </c>
      <c r="M34" s="43">
        <v>-7.9394189613285828</v>
      </c>
      <c r="N34" s="44">
        <v>-3839.4454610109574</v>
      </c>
      <c r="O34" s="22"/>
      <c r="P34" s="221">
        <v>100</v>
      </c>
      <c r="Q34" s="222">
        <v>16.995339667476721</v>
      </c>
      <c r="R34" s="222">
        <v>11.178981736939752</v>
      </c>
      <c r="S34" s="222">
        <v>5.8163579305369666</v>
      </c>
      <c r="T34" s="222">
        <v>2.9981726345181072</v>
      </c>
      <c r="U34" s="222">
        <v>19.551117944840669</v>
      </c>
      <c r="V34" s="222">
        <v>16.262603158344291</v>
      </c>
      <c r="W34" s="222">
        <v>3.2885147864963744</v>
      </c>
      <c r="X34" s="222">
        <v>0.44399842110527421</v>
      </c>
      <c r="Y34" s="222">
        <v>-1.245145378676211</v>
      </c>
      <c r="Z34" s="222">
        <v>0.83812726976973595</v>
      </c>
      <c r="AA34" s="222">
        <v>-6.1393304746370329E-3</v>
      </c>
      <c r="AB34" s="349">
        <v>-2.9689357167450612</v>
      </c>
      <c r="AC34" s="22"/>
    </row>
    <row r="35" spans="1:16383" ht="14.25" customHeight="1">
      <c r="A35" s="33">
        <v>1983</v>
      </c>
      <c r="B35" s="45">
        <v>147258.48901172949</v>
      </c>
      <c r="C35" s="43">
        <v>28150.226707004673</v>
      </c>
      <c r="D35" s="43">
        <v>18607.94818254187</v>
      </c>
      <c r="E35" s="43">
        <v>9542.2785244628067</v>
      </c>
      <c r="F35" s="43">
        <v>30504.74849793451</v>
      </c>
      <c r="G35" s="43">
        <v>25201.345861315687</v>
      </c>
      <c r="H35" s="43">
        <v>5303.4026366188245</v>
      </c>
      <c r="I35" s="43">
        <v>4852.187308056471</v>
      </c>
      <c r="J35" s="43">
        <v>658.37608300461113</v>
      </c>
      <c r="K35" s="43">
        <v>-1907.6558421058403</v>
      </c>
      <c r="L35" s="43">
        <v>1168.0571663830224</v>
      </c>
      <c r="M35" s="43">
        <v>-6.1157096784710765</v>
      </c>
      <c r="N35" s="44">
        <v>-3100.2361763311255</v>
      </c>
      <c r="O35" s="22"/>
      <c r="P35" s="221">
        <v>100</v>
      </c>
      <c r="Q35" s="222">
        <v>19.116199613295258</v>
      </c>
      <c r="R35" s="222">
        <v>12.636248210491759</v>
      </c>
      <c r="S35" s="222">
        <v>6.4799514028035023</v>
      </c>
      <c r="T35" s="222">
        <v>3.2950136461538615</v>
      </c>
      <c r="U35" s="222">
        <v>20.715103558820797</v>
      </c>
      <c r="V35" s="222">
        <v>17.113679510393684</v>
      </c>
      <c r="W35" s="222">
        <v>3.6014240484271141</v>
      </c>
      <c r="X35" s="222">
        <v>0.44708871279547757</v>
      </c>
      <c r="Y35" s="222">
        <v>-1.2954471113403119</v>
      </c>
      <c r="Z35" s="222">
        <v>0.79320192283786362</v>
      </c>
      <c r="AA35" s="222">
        <v>-4.1530438886847104E-3</v>
      </c>
      <c r="AB35" s="349">
        <v>-2.105302177916673</v>
      </c>
      <c r="AC35" s="22"/>
    </row>
    <row r="36" spans="1:16383" ht="14.25" customHeight="1">
      <c r="A36" s="33">
        <v>1984</v>
      </c>
      <c r="B36" s="45">
        <v>166174.12094978127</v>
      </c>
      <c r="C36" s="43">
        <v>35495.234663053954</v>
      </c>
      <c r="D36" s="43">
        <v>23992.046297646426</v>
      </c>
      <c r="E36" s="43">
        <v>11503.188365407528</v>
      </c>
      <c r="F36" s="43">
        <v>33684.741177987024</v>
      </c>
      <c r="G36" s="43">
        <v>28160.441804588962</v>
      </c>
      <c r="H36" s="43">
        <v>5524.2993733980593</v>
      </c>
      <c r="I36" s="43">
        <v>6159.231013201058</v>
      </c>
      <c r="J36" s="43">
        <v>716.71312105177844</v>
      </c>
      <c r="K36" s="43">
        <v>-2147.0968238458636</v>
      </c>
      <c r="L36" s="43">
        <v>1271.4430444018058</v>
      </c>
      <c r="M36" s="43">
        <v>-17.130103348880699</v>
      </c>
      <c r="N36" s="44">
        <v>917.70960227399212</v>
      </c>
      <c r="O36" s="22"/>
      <c r="P36" s="221">
        <v>100</v>
      </c>
      <c r="Q36" s="222">
        <v>21.360266243731665</v>
      </c>
      <c r="R36" s="222">
        <v>14.437895720776494</v>
      </c>
      <c r="S36" s="222">
        <v>6.9223705229551689</v>
      </c>
      <c r="T36" s="222">
        <v>3.706492309390589</v>
      </c>
      <c r="U36" s="222">
        <v>20.270750334323559</v>
      </c>
      <c r="V36" s="222">
        <v>16.946346184132487</v>
      </c>
      <c r="W36" s="222">
        <v>3.3244041501910711</v>
      </c>
      <c r="X36" s="222">
        <v>0.43130248979525104</v>
      </c>
      <c r="Y36" s="222">
        <v>-1.2920765348863967</v>
      </c>
      <c r="Z36" s="222">
        <v>0.76512698676230273</v>
      </c>
      <c r="AA36" s="222">
        <v>-1.0308526532875423E-2</v>
      </c>
      <c r="AB36" s="349">
        <v>0.55225783475113366</v>
      </c>
      <c r="AC36" s="22"/>
    </row>
    <row r="37" spans="1:16383" ht="14.25" customHeight="1">
      <c r="A37" s="33">
        <v>1985</v>
      </c>
      <c r="B37" s="45">
        <v>184645.03788617699</v>
      </c>
      <c r="C37" s="43">
        <v>38634.309246355821</v>
      </c>
      <c r="D37" s="43">
        <v>26068.269205247536</v>
      </c>
      <c r="E37" s="43">
        <v>12566.040041108292</v>
      </c>
      <c r="F37" s="43">
        <v>36996.502249242199</v>
      </c>
      <c r="G37" s="43">
        <v>30826.126212480449</v>
      </c>
      <c r="H37" s="43">
        <v>6170.3760367617515</v>
      </c>
      <c r="I37" s="43">
        <v>6742.8344914467334</v>
      </c>
      <c r="J37" s="43">
        <v>902.80321580325926</v>
      </c>
      <c r="K37" s="43">
        <v>-1915.2472110545805</v>
      </c>
      <c r="L37" s="43">
        <v>1243.5110473903878</v>
      </c>
      <c r="M37" s="43">
        <v>-16.900828930868286</v>
      </c>
      <c r="N37" s="44">
        <v>949.17000451856006</v>
      </c>
      <c r="O37" s="22"/>
      <c r="P37" s="221">
        <v>100.00000000000001</v>
      </c>
      <c r="Q37" s="222">
        <v>20.923556727352533</v>
      </c>
      <c r="R37" s="222">
        <v>14.118044819226132</v>
      </c>
      <c r="S37" s="222">
        <v>6.8055119081264079</v>
      </c>
      <c r="T37" s="222">
        <v>3.651782126743802</v>
      </c>
      <c r="U37" s="222">
        <v>20.036553742672687</v>
      </c>
      <c r="V37" s="222">
        <v>16.694803480981157</v>
      </c>
      <c r="W37" s="222">
        <v>3.341750261691534</v>
      </c>
      <c r="X37" s="222">
        <v>0.4889398741166201</v>
      </c>
      <c r="Y37" s="222">
        <v>-1.0372589661657845</v>
      </c>
      <c r="Z37" s="222">
        <v>0.67346031153945263</v>
      </c>
      <c r="AA37" s="222">
        <v>-9.1531454754211553E-3</v>
      </c>
      <c r="AB37" s="349">
        <v>0.51405118457809229</v>
      </c>
      <c r="AC37" s="22"/>
    </row>
    <row r="38" spans="1:16383" ht="14.25" customHeight="1">
      <c r="A38" s="33">
        <v>1986</v>
      </c>
      <c r="B38" s="45">
        <v>211385.76144911311</v>
      </c>
      <c r="C38" s="43">
        <v>38532.114265623677</v>
      </c>
      <c r="D38" s="43">
        <v>24063.163184144472</v>
      </c>
      <c r="E38" s="43">
        <v>14468.951081479201</v>
      </c>
      <c r="F38" s="43">
        <v>36275.165811543557</v>
      </c>
      <c r="G38" s="43">
        <v>29909.383898332369</v>
      </c>
      <c r="H38" s="43">
        <v>6365.7819132111836</v>
      </c>
      <c r="I38" s="43">
        <v>8210.7910740366988</v>
      </c>
      <c r="J38" s="43">
        <v>1103.5156761244205</v>
      </c>
      <c r="K38" s="43">
        <v>-2013.9095052069779</v>
      </c>
      <c r="L38" s="43">
        <v>1266.8735960189474</v>
      </c>
      <c r="M38" s="43">
        <v>226.50598052243595</v>
      </c>
      <c r="N38" s="44">
        <v>1736.4185254145259</v>
      </c>
      <c r="O38" s="22"/>
      <c r="P38" s="221">
        <v>100</v>
      </c>
      <c r="Q38" s="222">
        <v>18.228339506632057</v>
      </c>
      <c r="R38" s="222">
        <v>11.383530763464973</v>
      </c>
      <c r="S38" s="222">
        <v>6.8448087431670803</v>
      </c>
      <c r="T38" s="222">
        <v>3.8842687500564139</v>
      </c>
      <c r="U38" s="222">
        <v>17.16064770061444</v>
      </c>
      <c r="V38" s="222">
        <v>14.149195146018601</v>
      </c>
      <c r="W38" s="222">
        <v>3.0114525545958393</v>
      </c>
      <c r="X38" s="222">
        <v>0.52203879228169758</v>
      </c>
      <c r="Y38" s="222">
        <v>-0.95271767190042556</v>
      </c>
      <c r="Z38" s="222">
        <v>0.59931832084344139</v>
      </c>
      <c r="AA38" s="222">
        <v>0.10715290328434099</v>
      </c>
      <c r="AB38" s="349">
        <v>0.82144535824497056</v>
      </c>
      <c r="AC38" s="22"/>
    </row>
    <row r="39" spans="1:16383" ht="14.25" customHeight="1">
      <c r="A39" s="33">
        <v>1987</v>
      </c>
      <c r="B39" s="45">
        <v>236377.06240506182</v>
      </c>
      <c r="C39" s="43">
        <v>41970.810176296822</v>
      </c>
      <c r="D39" s="43">
        <v>26314.227697922022</v>
      </c>
      <c r="E39" s="43">
        <v>15656.582478374799</v>
      </c>
      <c r="F39" s="43">
        <v>43983.873136071867</v>
      </c>
      <c r="G39" s="43">
        <v>36627.94248174395</v>
      </c>
      <c r="H39" s="43">
        <v>7355.9306543279145</v>
      </c>
      <c r="I39" s="43">
        <v>9020.3217634922621</v>
      </c>
      <c r="J39" s="43">
        <v>1278.106520424843</v>
      </c>
      <c r="K39" s="43">
        <v>-1827.3569474184278</v>
      </c>
      <c r="L39" s="43">
        <v>1950.7919538501333</v>
      </c>
      <c r="M39" s="43">
        <v>292.92559126728582</v>
      </c>
      <c r="N39" s="44">
        <v>-1596.7023620760535</v>
      </c>
      <c r="O39" s="22"/>
      <c r="P39" s="221">
        <v>100</v>
      </c>
      <c r="Q39" s="222">
        <v>17.755872650779693</v>
      </c>
      <c r="R39" s="222">
        <v>11.132310144725162</v>
      </c>
      <c r="S39" s="222">
        <v>6.6235625060545322</v>
      </c>
      <c r="T39" s="222">
        <v>3.8160732144283975</v>
      </c>
      <c r="U39" s="222">
        <v>18.60750475894314</v>
      </c>
      <c r="V39" s="222">
        <v>15.495557017701389</v>
      </c>
      <c r="W39" s="222">
        <v>3.1119477412417464</v>
      </c>
      <c r="X39" s="222">
        <v>0.54070666054502647</v>
      </c>
      <c r="Y39" s="222">
        <v>-0.77306864245864171</v>
      </c>
      <c r="Z39" s="222">
        <v>0.82528817898041473</v>
      </c>
      <c r="AA39" s="222">
        <v>0.12392301870869391</v>
      </c>
      <c r="AB39" s="349">
        <v>-0.67548955293297586</v>
      </c>
      <c r="AC39" s="22"/>
    </row>
    <row r="40" spans="1:16383" ht="14.25" customHeight="1">
      <c r="A40" s="33">
        <v>1988</v>
      </c>
      <c r="B40" s="45">
        <v>263164.0447388558</v>
      </c>
      <c r="C40" s="43">
        <v>45612.84019129329</v>
      </c>
      <c r="D40" s="43">
        <v>29093.12669229235</v>
      </c>
      <c r="E40" s="43">
        <v>16519.713499000936</v>
      </c>
      <c r="F40" s="43">
        <v>51114.217970910904</v>
      </c>
      <c r="G40" s="43">
        <v>42583.721681820112</v>
      </c>
      <c r="H40" s="43">
        <v>8530.4962890908046</v>
      </c>
      <c r="I40" s="43">
        <v>9659.4097717969107</v>
      </c>
      <c r="J40" s="43">
        <v>1481.3683528491231</v>
      </c>
      <c r="K40" s="43">
        <v>-2093.2849772462705</v>
      </c>
      <c r="L40" s="43">
        <v>2534.7128603399574</v>
      </c>
      <c r="M40" s="43">
        <v>433.81443269182853</v>
      </c>
      <c r="N40" s="44">
        <v>-4626.135463832099</v>
      </c>
      <c r="O40" s="22"/>
      <c r="P40" s="221">
        <v>100</v>
      </c>
      <c r="Q40" s="222">
        <v>17.332474212636473</v>
      </c>
      <c r="R40" s="222">
        <v>11.055129784603432</v>
      </c>
      <c r="S40" s="222">
        <v>6.2773444280330386</v>
      </c>
      <c r="T40" s="222">
        <v>3.6704899339049839</v>
      </c>
      <c r="U40" s="222">
        <v>19.422948914481385</v>
      </c>
      <c r="V40" s="222">
        <v>16.181436078806662</v>
      </c>
      <c r="W40" s="222">
        <v>3.2415128356747318</v>
      </c>
      <c r="X40" s="222">
        <v>0.5629068189460007</v>
      </c>
      <c r="Y40" s="222">
        <v>-0.7954297021553568</v>
      </c>
      <c r="Z40" s="222">
        <v>0.96316837767682728</v>
      </c>
      <c r="AA40" s="222">
        <v>0.16484563197921409</v>
      </c>
      <c r="AB40" s="349">
        <v>-1.7578903943442303</v>
      </c>
      <c r="AC40" s="22"/>
    </row>
    <row r="41" spans="1:16383" ht="14.25" customHeight="1">
      <c r="A41" s="33">
        <v>1989</v>
      </c>
      <c r="B41" s="45">
        <v>294887.04819032172</v>
      </c>
      <c r="C41" s="43">
        <v>49045.028192080135</v>
      </c>
      <c r="D41" s="43">
        <v>32123.846137298409</v>
      </c>
      <c r="E41" s="43">
        <v>16921.182054781733</v>
      </c>
      <c r="F41" s="43">
        <v>61325.003233234704</v>
      </c>
      <c r="G41" s="43">
        <v>51486.274849841458</v>
      </c>
      <c r="H41" s="43">
        <v>9838.7283833932488</v>
      </c>
      <c r="I41" s="43">
        <v>9505.2383938215389</v>
      </c>
      <c r="J41" s="43">
        <v>1899.1622336333457</v>
      </c>
      <c r="K41" s="43">
        <v>-2182.4409310940746</v>
      </c>
      <c r="L41" s="43">
        <v>2639.9902215746033</v>
      </c>
      <c r="M41" s="43">
        <v>774.94139806974522</v>
      </c>
      <c r="N41" s="44">
        <v>-11047.484352604295</v>
      </c>
      <c r="O41" s="22"/>
      <c r="P41" s="221">
        <v>100</v>
      </c>
      <c r="Q41" s="222">
        <v>16.631801394148109</v>
      </c>
      <c r="R41" s="222">
        <v>10.893610395721925</v>
      </c>
      <c r="S41" s="222">
        <v>5.7381909984261865</v>
      </c>
      <c r="T41" s="222">
        <v>3.2233488897372009</v>
      </c>
      <c r="U41" s="222">
        <v>20.796099255486872</v>
      </c>
      <c r="V41" s="222">
        <v>17.459659610622143</v>
      </c>
      <c r="W41" s="222">
        <v>3.3364396448647282</v>
      </c>
      <c r="X41" s="222">
        <v>0.64403039919461502</v>
      </c>
      <c r="Y41" s="222">
        <v>-0.74009385779653347</v>
      </c>
      <c r="Z41" s="222">
        <v>0.89525472135037254</v>
      </c>
      <c r="AA41" s="222">
        <v>0.26279261935220488</v>
      </c>
      <c r="AB41" s="349">
        <v>-3.7463443784327173</v>
      </c>
      <c r="AC41" s="22"/>
    </row>
    <row r="42" spans="1:16383" ht="14.25" customHeight="1">
      <c r="A42" s="33">
        <v>1990</v>
      </c>
      <c r="B42" s="45">
        <v>328463.55648320523</v>
      </c>
      <c r="C42" s="43">
        <v>51736.61436662855</v>
      </c>
      <c r="D42" s="43">
        <v>34764.676313996286</v>
      </c>
      <c r="E42" s="43">
        <v>16971.93805263226</v>
      </c>
      <c r="F42" s="43">
        <v>65356.461863468292</v>
      </c>
      <c r="G42" s="43">
        <v>54297.444409419055</v>
      </c>
      <c r="H42" s="43">
        <v>11059.017454049235</v>
      </c>
      <c r="I42" s="43">
        <v>9303.1754299678087</v>
      </c>
      <c r="J42" s="43">
        <v>2207.0806500801077</v>
      </c>
      <c r="K42" s="43">
        <v>-3027.3521289986375</v>
      </c>
      <c r="L42" s="43">
        <v>2403.0121153600048</v>
      </c>
      <c r="M42" s="43">
        <v>817.58471957015922</v>
      </c>
      <c r="N42" s="44">
        <v>-13426.602790908217</v>
      </c>
      <c r="O42" s="22"/>
      <c r="P42" s="221">
        <v>100</v>
      </c>
      <c r="Q42" s="222">
        <v>15.751097296930689</v>
      </c>
      <c r="R42" s="222">
        <v>10.584028464592798</v>
      </c>
      <c r="S42" s="222">
        <v>5.1670688323378906</v>
      </c>
      <c r="T42" s="222">
        <v>2.8323310901139473</v>
      </c>
      <c r="U42" s="222">
        <v>19.897629607140313</v>
      </c>
      <c r="V42" s="222">
        <v>16.530736313876378</v>
      </c>
      <c r="W42" s="222">
        <v>3.3668932932639355</v>
      </c>
      <c r="X42" s="222">
        <v>0.67194080028569581</v>
      </c>
      <c r="Y42" s="222">
        <v>-0.92167062958579082</v>
      </c>
      <c r="Z42" s="222">
        <v>0.73159169957501025</v>
      </c>
      <c r="AA42" s="222">
        <v>0.24891185138585181</v>
      </c>
      <c r="AB42" s="349">
        <v>-4.0876993888345527</v>
      </c>
      <c r="AC42" s="22"/>
    </row>
    <row r="43" spans="1:16383" ht="14.25" customHeight="1">
      <c r="A43" s="33">
        <v>1991</v>
      </c>
      <c r="B43" s="45">
        <v>360186.55993467115</v>
      </c>
      <c r="C43" s="43">
        <v>56874.433540784827</v>
      </c>
      <c r="D43" s="43">
        <v>38285.461700635649</v>
      </c>
      <c r="E43" s="43">
        <v>18588.971840149174</v>
      </c>
      <c r="F43" s="43">
        <v>71077.076189761821</v>
      </c>
      <c r="G43" s="43">
        <v>59270.615405770674</v>
      </c>
      <c r="H43" s="43">
        <v>11806.46078399114</v>
      </c>
      <c r="I43" s="43">
        <v>9844.2446601366355</v>
      </c>
      <c r="J43" s="43">
        <v>2432.2415121419308</v>
      </c>
      <c r="K43" s="43">
        <v>-3369.480674925062</v>
      </c>
      <c r="L43" s="43">
        <v>2280.6390108770447</v>
      </c>
      <c r="M43" s="43">
        <v>1906.8320694854397</v>
      </c>
      <c r="N43" s="44">
        <v>-13384.652243539575</v>
      </c>
      <c r="O43" s="22"/>
      <c r="P43" s="221">
        <v>100</v>
      </c>
      <c r="Q43" s="222">
        <v>15.790270894921907</v>
      </c>
      <c r="R43" s="222">
        <v>10.62934211303711</v>
      </c>
      <c r="S43" s="222">
        <v>5.1609287818847953</v>
      </c>
      <c r="T43" s="222">
        <v>2.7330960549783243</v>
      </c>
      <c r="U43" s="222">
        <v>19.733405989011203</v>
      </c>
      <c r="V43" s="222">
        <v>16.455532215449928</v>
      </c>
      <c r="W43" s="222">
        <v>3.2778737735612729</v>
      </c>
      <c r="X43" s="222">
        <v>0.67527270106443693</v>
      </c>
      <c r="Y43" s="222">
        <v>-0.93548206672014678</v>
      </c>
      <c r="Z43" s="222">
        <v>0.63318270712008118</v>
      </c>
      <c r="AA43" s="222">
        <v>0.52940122747258844</v>
      </c>
      <c r="AB43" s="349">
        <v>-3.7160332262167741</v>
      </c>
      <c r="AC43" s="22"/>
    </row>
    <row r="44" spans="1:16383" ht="14.25" customHeight="1">
      <c r="A44" s="33">
        <v>1992</v>
      </c>
      <c r="B44" s="45">
        <v>387928.15508525877</v>
      </c>
      <c r="C44" s="43">
        <v>62923.883938168576</v>
      </c>
      <c r="D44" s="43">
        <v>41354.245446894172</v>
      </c>
      <c r="E44" s="43">
        <v>21569.638491274396</v>
      </c>
      <c r="F44" s="43">
        <v>76845.111130265024</v>
      </c>
      <c r="G44" s="43">
        <v>60897.90081101824</v>
      </c>
      <c r="H44" s="43">
        <v>15947.210319246777</v>
      </c>
      <c r="I44" s="43">
        <v>11174.104306659317</v>
      </c>
      <c r="J44" s="43">
        <v>2817.5196452587047</v>
      </c>
      <c r="K44" s="43">
        <v>-4491.3516268707863</v>
      </c>
      <c r="L44" s="43">
        <v>2060.2995103315088</v>
      </c>
      <c r="M44" s="43">
        <v>2343.587687944218</v>
      </c>
      <c r="N44" s="44">
        <v>-14008.691620691508</v>
      </c>
      <c r="O44" s="22"/>
      <c r="P44" s="221">
        <v>100</v>
      </c>
      <c r="Q44" s="222">
        <v>16.220499366522954</v>
      </c>
      <c r="R44" s="222">
        <v>10.660284618373561</v>
      </c>
      <c r="S44" s="222">
        <v>5.5602147481493907</v>
      </c>
      <c r="T44" s="222">
        <v>2.8804571568679966</v>
      </c>
      <c r="U44" s="222">
        <v>19.809109012305647</v>
      </c>
      <c r="V44" s="222">
        <v>15.698242061763759</v>
      </c>
      <c r="W44" s="222">
        <v>4.1108669505418858</v>
      </c>
      <c r="X44" s="222">
        <v>0.72629934391832696</v>
      </c>
      <c r="Y44" s="222">
        <v>-1.1577792351482399</v>
      </c>
      <c r="Z44" s="222">
        <v>0.53110337141646669</v>
      </c>
      <c r="AA44" s="222">
        <v>0.6041293103433405</v>
      </c>
      <c r="AB44" s="349">
        <v>-3.6111561991711278</v>
      </c>
      <c r="AC44" s="22"/>
    </row>
    <row r="45" spans="1:16383" ht="14.25" customHeight="1">
      <c r="A45" s="33">
        <v>1993</v>
      </c>
      <c r="B45" s="45">
        <v>401343.19863403268</v>
      </c>
      <c r="C45" s="43">
        <v>71280.943341428356</v>
      </c>
      <c r="D45" s="43">
        <v>47771.335565269161</v>
      </c>
      <c r="E45" s="43">
        <v>23509.607776159199</v>
      </c>
      <c r="F45" s="43">
        <v>77364.109662714152</v>
      </c>
      <c r="G45" s="43">
        <v>59037.809051017197</v>
      </c>
      <c r="H45" s="43">
        <v>18326.300611696952</v>
      </c>
      <c r="I45" s="43">
        <v>12274.889569020814</v>
      </c>
      <c r="J45" s="43">
        <v>2900.6107052605212</v>
      </c>
      <c r="K45" s="43">
        <v>-2437.414067424088</v>
      </c>
      <c r="L45" s="43">
        <v>1165.2032277586582</v>
      </c>
      <c r="M45" s="43">
        <v>2395.8272705958925</v>
      </c>
      <c r="N45" s="44">
        <v>-4959.5498903553334</v>
      </c>
      <c r="O45" s="22"/>
      <c r="P45" s="221">
        <v>100</v>
      </c>
      <c r="Q45" s="222">
        <v>17.76059581526043</v>
      </c>
      <c r="R45" s="222">
        <v>11.902864114268883</v>
      </c>
      <c r="S45" s="222">
        <v>5.8577317009915451</v>
      </c>
      <c r="T45" s="222">
        <v>3.0584521204789992</v>
      </c>
      <c r="U45" s="222">
        <v>19.27629767391651</v>
      </c>
      <c r="V45" s="222">
        <v>14.710055945124211</v>
      </c>
      <c r="W45" s="222">
        <v>4.5662417287922956</v>
      </c>
      <c r="X45" s="222">
        <v>0.72272576566208635</v>
      </c>
      <c r="Y45" s="222">
        <v>-0.60731415798742849</v>
      </c>
      <c r="Z45" s="222">
        <v>0.29032589358046057</v>
      </c>
      <c r="AA45" s="222">
        <v>0.59695225401852214</v>
      </c>
      <c r="AB45" s="349">
        <v>-1.2357378690445258</v>
      </c>
      <c r="AC45" s="22"/>
    </row>
    <row r="46" spans="1:16383" ht="14.25" customHeight="1">
      <c r="A46" s="33">
        <v>1994</v>
      </c>
      <c r="B46" s="45">
        <v>426858.06476923602</v>
      </c>
      <c r="C46" s="43">
        <v>87018.031401561268</v>
      </c>
      <c r="D46" s="43">
        <v>59812.830538169095</v>
      </c>
      <c r="E46" s="43">
        <v>27205.200863392169</v>
      </c>
      <c r="F46" s="43">
        <v>91298.484057298178</v>
      </c>
      <c r="G46" s="43">
        <v>72874.926987933723</v>
      </c>
      <c r="H46" s="43">
        <v>18423.557069364448</v>
      </c>
      <c r="I46" s="43">
        <v>14038.619816641296</v>
      </c>
      <c r="J46" s="43">
        <v>2694.6446938192239</v>
      </c>
      <c r="K46" s="43">
        <v>-5453.5400635519836</v>
      </c>
      <c r="L46" s="43">
        <v>-6.9341304352747102</v>
      </c>
      <c r="M46" s="43">
        <v>2200.7600210435639</v>
      </c>
      <c r="N46" s="44">
        <v>-7540.1668286806043</v>
      </c>
      <c r="O46" s="22"/>
      <c r="P46" s="221">
        <v>100</v>
      </c>
      <c r="Q46" s="222">
        <v>20.385706299962763</v>
      </c>
      <c r="R46" s="222">
        <v>14.012346368693899</v>
      </c>
      <c r="S46" s="222">
        <v>6.37335993126886</v>
      </c>
      <c r="T46" s="222">
        <v>3.2888261872786031</v>
      </c>
      <c r="U46" s="222">
        <v>21.388487554207298</v>
      </c>
      <c r="V46" s="222">
        <v>17.072402515653692</v>
      </c>
      <c r="W46" s="222">
        <v>4.316085038553604</v>
      </c>
      <c r="X46" s="222">
        <v>0.63127416727524577</v>
      </c>
      <c r="Y46" s="222">
        <v>-1.2776003345515388</v>
      </c>
      <c r="Z46" s="222">
        <v>-1.6244581062380475E-3</v>
      </c>
      <c r="AA46" s="222">
        <v>0.51557184991533844</v>
      </c>
      <c r="AB46" s="349">
        <v>-1.766434196986977</v>
      </c>
      <c r="AC46" s="22"/>
    </row>
    <row r="47" spans="1:16383" ht="14.25" customHeight="1" thickBot="1">
      <c r="A47" s="1356">
        <v>1995</v>
      </c>
      <c r="B47" s="1357">
        <v>460259</v>
      </c>
      <c r="C47" s="1358">
        <v>100641</v>
      </c>
      <c r="D47" s="1358">
        <v>70240</v>
      </c>
      <c r="E47" s="1358">
        <v>30401</v>
      </c>
      <c r="F47" s="1358">
        <v>105696</v>
      </c>
      <c r="G47" s="1358">
        <v>86393</v>
      </c>
      <c r="H47" s="1358">
        <v>19303</v>
      </c>
      <c r="I47" s="1358">
        <v>15418</v>
      </c>
      <c r="J47" s="1358">
        <v>2713</v>
      </c>
      <c r="K47" s="1358">
        <v>238</v>
      </c>
      <c r="L47" s="1358">
        <v>-674</v>
      </c>
      <c r="M47" s="1358">
        <v>4473</v>
      </c>
      <c r="N47" s="1359">
        <v>-1018</v>
      </c>
      <c r="O47" s="1360"/>
      <c r="P47" s="1361">
        <v>100</v>
      </c>
      <c r="Q47" s="1362">
        <v>21.866166658338024</v>
      </c>
      <c r="R47" s="1362">
        <v>15.260972626282159</v>
      </c>
      <c r="S47" s="1362">
        <v>6.6051940320558646</v>
      </c>
      <c r="T47" s="1362">
        <v>3.349853017540124</v>
      </c>
      <c r="U47" s="1362">
        <v>22.964461314173107</v>
      </c>
      <c r="V47" s="1362">
        <v>18.770518338587621</v>
      </c>
      <c r="W47" s="1362">
        <v>4.1939429755854851</v>
      </c>
      <c r="X47" s="1362">
        <v>0.58945072231069895</v>
      </c>
      <c r="Y47" s="1362">
        <v>5.1710015447823943E-2</v>
      </c>
      <c r="Z47" s="1362">
        <v>-0.14643928744467788</v>
      </c>
      <c r="AA47" s="1362">
        <v>0.97184411385763236</v>
      </c>
      <c r="AB47" s="1363">
        <v>-0.22117981397430578</v>
      </c>
      <c r="AC47" s="22"/>
      <c r="AD47" s="33"/>
      <c r="AE47" s="43"/>
      <c r="AF47" s="43"/>
      <c r="AG47" s="43"/>
      <c r="AH47" s="43"/>
      <c r="AI47" s="43"/>
      <c r="AJ47" s="43"/>
      <c r="AK47" s="43"/>
      <c r="AL47" s="43"/>
      <c r="AM47" s="43"/>
      <c r="AN47" s="43"/>
      <c r="AO47" s="43"/>
      <c r="AP47" s="43"/>
      <c r="AQ47" s="44"/>
      <c r="AR47" s="22"/>
      <c r="AS47" s="221"/>
      <c r="AT47" s="222"/>
      <c r="AU47" s="222"/>
      <c r="AV47" s="222"/>
      <c r="AW47" s="222"/>
      <c r="AX47" s="222"/>
      <c r="AY47" s="222"/>
      <c r="AZ47" s="222"/>
      <c r="BA47" s="222"/>
      <c r="BB47" s="222"/>
      <c r="BC47" s="222"/>
      <c r="BD47" s="222"/>
      <c r="BE47" s="349"/>
      <c r="BF47" s="22"/>
      <c r="BG47" s="346"/>
      <c r="BH47" s="33"/>
      <c r="BI47" s="45"/>
      <c r="BJ47" s="43"/>
      <c r="BK47" s="43"/>
      <c r="BL47" s="43"/>
      <c r="BM47" s="43"/>
      <c r="BN47" s="43"/>
      <c r="BO47" s="43"/>
      <c r="BP47" s="43"/>
      <c r="BQ47" s="43"/>
      <c r="BR47" s="43"/>
      <c r="BS47" s="43"/>
      <c r="BT47" s="43"/>
      <c r="BU47" s="44"/>
      <c r="BV47" s="22"/>
      <c r="BW47" s="221"/>
      <c r="BX47" s="222"/>
      <c r="BY47" s="222"/>
      <c r="BZ47" s="222"/>
      <c r="CA47" s="222"/>
      <c r="CB47" s="222"/>
      <c r="CC47" s="222"/>
      <c r="CD47" s="222"/>
      <c r="CE47" s="222"/>
      <c r="CF47" s="222"/>
      <c r="CG47" s="222"/>
      <c r="CH47" s="222"/>
      <c r="CI47" s="349"/>
      <c r="CJ47" s="22"/>
      <c r="CK47" s="346"/>
      <c r="CL47" s="33"/>
      <c r="CM47" s="45"/>
      <c r="CN47" s="43"/>
      <c r="CO47" s="43"/>
      <c r="CP47" s="43"/>
      <c r="CQ47" s="43"/>
      <c r="CR47" s="43"/>
      <c r="CS47" s="43"/>
      <c r="CT47" s="43"/>
      <c r="CU47" s="43"/>
      <c r="CV47" s="43"/>
      <c r="CW47" s="43"/>
      <c r="CX47" s="43"/>
      <c r="CY47" s="44"/>
      <c r="CZ47" s="22"/>
      <c r="DA47" s="221"/>
      <c r="DB47" s="222"/>
      <c r="DC47" s="222"/>
      <c r="DD47" s="222"/>
      <c r="DE47" s="222"/>
      <c r="DF47" s="222"/>
      <c r="DG47" s="222"/>
      <c r="DH47" s="222"/>
      <c r="DI47" s="222"/>
      <c r="DJ47" s="222"/>
      <c r="DK47" s="222"/>
      <c r="DL47" s="222"/>
      <c r="DM47" s="349"/>
      <c r="DN47" s="22"/>
      <c r="DO47" s="346"/>
      <c r="DP47" s="33"/>
      <c r="DQ47" s="45"/>
      <c r="DR47" s="43"/>
      <c r="DS47" s="43"/>
      <c r="DT47" s="43"/>
      <c r="DU47" s="43"/>
      <c r="DV47" s="43"/>
      <c r="DW47" s="43"/>
      <c r="DX47" s="43"/>
      <c r="DY47" s="43"/>
      <c r="DZ47" s="43"/>
      <c r="EA47" s="43"/>
      <c r="EB47" s="43"/>
      <c r="EC47" s="44"/>
      <c r="ED47" s="22"/>
      <c r="EE47" s="221"/>
      <c r="EF47" s="222"/>
      <c r="EG47" s="222"/>
      <c r="EH47" s="222"/>
      <c r="EI47" s="222"/>
      <c r="EJ47" s="222"/>
      <c r="EK47" s="222"/>
      <c r="EL47" s="222"/>
      <c r="EM47" s="222"/>
      <c r="EN47" s="222"/>
      <c r="EO47" s="222"/>
      <c r="EP47" s="222"/>
      <c r="EQ47" s="349"/>
      <c r="ER47" s="22"/>
      <c r="ES47" s="346"/>
      <c r="ET47" s="33"/>
      <c r="EU47" s="45"/>
      <c r="EV47" s="43"/>
      <c r="EW47" s="43"/>
      <c r="EX47" s="43"/>
      <c r="EY47" s="43"/>
      <c r="EZ47" s="43"/>
      <c r="FA47" s="43"/>
      <c r="FB47" s="43"/>
      <c r="FC47" s="43"/>
      <c r="FD47" s="43"/>
      <c r="FE47" s="43"/>
      <c r="FF47" s="43"/>
      <c r="FG47" s="44"/>
      <c r="FH47" s="22"/>
      <c r="FI47" s="221"/>
      <c r="FJ47" s="222"/>
      <c r="FK47" s="222"/>
      <c r="FL47" s="222"/>
      <c r="FM47" s="222"/>
      <c r="FN47" s="222"/>
      <c r="FO47" s="222"/>
      <c r="FP47" s="222"/>
      <c r="FQ47" s="222"/>
      <c r="FR47" s="222"/>
      <c r="FS47" s="222"/>
      <c r="FT47" s="222"/>
      <c r="FU47" s="349"/>
      <c r="FV47" s="22"/>
      <c r="FW47" s="346"/>
      <c r="FX47" s="33"/>
      <c r="FY47" s="45"/>
      <c r="FZ47" s="43"/>
      <c r="GA47" s="43"/>
      <c r="GB47" s="43"/>
      <c r="GC47" s="43"/>
      <c r="GD47" s="43"/>
      <c r="GE47" s="43"/>
      <c r="GF47" s="43"/>
      <c r="GG47" s="43"/>
      <c r="GH47" s="43"/>
      <c r="GI47" s="43"/>
      <c r="GJ47" s="43"/>
      <c r="GK47" s="44"/>
      <c r="GL47" s="22"/>
      <c r="GM47" s="221"/>
      <c r="GN47" s="222"/>
      <c r="GO47" s="222"/>
      <c r="GP47" s="222"/>
      <c r="GQ47" s="222"/>
      <c r="GR47" s="222"/>
      <c r="GS47" s="222"/>
      <c r="GT47" s="222"/>
      <c r="GU47" s="222"/>
      <c r="GV47" s="222"/>
      <c r="GW47" s="222"/>
      <c r="GX47" s="222"/>
      <c r="GY47" s="349"/>
      <c r="GZ47" s="22"/>
      <c r="HA47" s="346"/>
      <c r="HB47" s="33"/>
      <c r="HC47" s="45"/>
      <c r="HD47" s="43"/>
      <c r="HE47" s="43"/>
      <c r="HF47" s="43"/>
      <c r="HG47" s="43"/>
      <c r="HH47" s="43"/>
      <c r="HI47" s="43"/>
      <c r="HJ47" s="43"/>
      <c r="HK47" s="43"/>
      <c r="HL47" s="43"/>
      <c r="HM47" s="43"/>
      <c r="HN47" s="43"/>
      <c r="HO47" s="44"/>
      <c r="HP47" s="22"/>
      <c r="HQ47" s="221"/>
      <c r="HR47" s="222"/>
      <c r="HS47" s="222"/>
      <c r="HT47" s="222"/>
      <c r="HU47" s="222"/>
      <c r="HV47" s="222"/>
      <c r="HW47" s="222"/>
      <c r="HX47" s="222"/>
      <c r="HY47" s="222"/>
      <c r="HZ47" s="222"/>
      <c r="IA47" s="222"/>
      <c r="IB47" s="222"/>
      <c r="IC47" s="349"/>
      <c r="ID47" s="22"/>
      <c r="IE47" s="346"/>
      <c r="IF47" s="33"/>
      <c r="IG47" s="45"/>
      <c r="IH47" s="43"/>
      <c r="II47" s="43"/>
      <c r="IJ47" s="43"/>
      <c r="IK47" s="43"/>
      <c r="IL47" s="43"/>
      <c r="IM47" s="43"/>
      <c r="IN47" s="43"/>
      <c r="IO47" s="43"/>
      <c r="IP47" s="43"/>
      <c r="IQ47" s="43"/>
      <c r="IR47" s="43"/>
      <c r="IS47" s="44"/>
      <c r="IT47" s="22"/>
      <c r="IU47" s="221"/>
      <c r="IV47" s="222"/>
      <c r="IW47" s="222"/>
      <c r="IX47" s="222"/>
      <c r="IY47" s="222"/>
      <c r="IZ47" s="222"/>
      <c r="JA47" s="222"/>
      <c r="JB47" s="222"/>
      <c r="JC47" s="222"/>
      <c r="JD47" s="222"/>
      <c r="JE47" s="222"/>
      <c r="JF47" s="222"/>
      <c r="JG47" s="349"/>
      <c r="JH47" s="22"/>
      <c r="JI47" s="346"/>
      <c r="JJ47" s="33"/>
      <c r="JK47" s="45"/>
      <c r="JL47" s="43"/>
      <c r="JM47" s="43"/>
      <c r="JN47" s="43"/>
      <c r="JO47" s="43"/>
      <c r="JP47" s="43"/>
      <c r="JQ47" s="43"/>
      <c r="JR47" s="43"/>
      <c r="JS47" s="43"/>
      <c r="JT47" s="43"/>
      <c r="JU47" s="43"/>
      <c r="JV47" s="43"/>
      <c r="JW47" s="44"/>
      <c r="JX47" s="22"/>
      <c r="JY47" s="221"/>
      <c r="JZ47" s="222"/>
      <c r="KA47" s="222"/>
      <c r="KB47" s="222"/>
      <c r="KC47" s="222"/>
      <c r="KD47" s="222"/>
      <c r="KE47" s="222"/>
      <c r="KF47" s="222"/>
      <c r="KG47" s="222"/>
      <c r="KH47" s="222"/>
      <c r="KI47" s="222"/>
      <c r="KJ47" s="222"/>
      <c r="KK47" s="349"/>
      <c r="KL47" s="22"/>
      <c r="KM47" s="346"/>
      <c r="KN47" s="33"/>
      <c r="KO47" s="45"/>
      <c r="KP47" s="43"/>
      <c r="KQ47" s="43"/>
      <c r="KR47" s="43"/>
      <c r="KS47" s="43"/>
      <c r="KT47" s="43"/>
      <c r="KU47" s="43"/>
      <c r="KV47" s="43"/>
      <c r="KW47" s="43"/>
      <c r="KX47" s="43"/>
      <c r="KY47" s="43"/>
      <c r="KZ47" s="43"/>
      <c r="LA47" s="44"/>
      <c r="LB47" s="22"/>
      <c r="LC47" s="221"/>
      <c r="LD47" s="222"/>
      <c r="LE47" s="222"/>
      <c r="LF47" s="222"/>
      <c r="LG47" s="222"/>
      <c r="LH47" s="222"/>
      <c r="LI47" s="222"/>
      <c r="LJ47" s="222"/>
      <c r="LK47" s="222"/>
      <c r="LL47" s="222"/>
      <c r="LM47" s="222"/>
      <c r="LN47" s="222"/>
      <c r="LO47" s="349"/>
      <c r="LP47" s="22"/>
      <c r="LQ47" s="346"/>
      <c r="LR47" s="33"/>
      <c r="LS47" s="45"/>
      <c r="LT47" s="43"/>
      <c r="LU47" s="43"/>
      <c r="LV47" s="43"/>
      <c r="LW47" s="43"/>
      <c r="LX47" s="43"/>
      <c r="LY47" s="43"/>
      <c r="LZ47" s="43"/>
      <c r="MA47" s="43"/>
      <c r="MB47" s="43"/>
      <c r="MC47" s="43"/>
      <c r="MD47" s="43"/>
      <c r="ME47" s="44"/>
      <c r="MF47" s="22"/>
      <c r="MG47" s="221"/>
      <c r="MH47" s="222"/>
      <c r="MI47" s="222"/>
      <c r="MJ47" s="222"/>
      <c r="MK47" s="222"/>
      <c r="ML47" s="222"/>
      <c r="MM47" s="222"/>
      <c r="MN47" s="222"/>
      <c r="MO47" s="222"/>
      <c r="MP47" s="222"/>
      <c r="MQ47" s="222"/>
      <c r="MR47" s="222"/>
      <c r="MS47" s="349"/>
      <c r="MT47" s="22"/>
      <c r="MU47" s="346"/>
      <c r="MV47" s="33"/>
      <c r="MW47" s="45"/>
      <c r="MX47" s="43"/>
      <c r="MY47" s="43"/>
      <c r="MZ47" s="43"/>
      <c r="NA47" s="43"/>
      <c r="NB47" s="43"/>
      <c r="NC47" s="43"/>
      <c r="ND47" s="43"/>
      <c r="NE47" s="43"/>
      <c r="NF47" s="43"/>
      <c r="NG47" s="43"/>
      <c r="NH47" s="43"/>
      <c r="NI47" s="44"/>
      <c r="NJ47" s="22"/>
      <c r="NK47" s="221"/>
      <c r="NL47" s="222"/>
      <c r="NM47" s="222"/>
      <c r="NN47" s="222"/>
      <c r="NO47" s="222"/>
      <c r="NP47" s="222"/>
      <c r="NQ47" s="222"/>
      <c r="NR47" s="222"/>
      <c r="NS47" s="222"/>
      <c r="NT47" s="222"/>
      <c r="NU47" s="222"/>
      <c r="NV47" s="222"/>
      <c r="NW47" s="349"/>
      <c r="NX47" s="22"/>
      <c r="NY47" s="346"/>
      <c r="NZ47" s="33"/>
      <c r="OA47" s="45"/>
      <c r="OB47" s="43"/>
      <c r="OC47" s="43"/>
      <c r="OD47" s="43"/>
      <c r="OE47" s="43"/>
      <c r="OF47" s="43"/>
      <c r="OG47" s="43"/>
      <c r="OH47" s="43"/>
      <c r="OI47" s="43"/>
      <c r="OJ47" s="43"/>
      <c r="OK47" s="43"/>
      <c r="OL47" s="43"/>
      <c r="OM47" s="44"/>
      <c r="ON47" s="22"/>
      <c r="OO47" s="221"/>
      <c r="OP47" s="222"/>
      <c r="OQ47" s="222"/>
      <c r="OR47" s="222"/>
      <c r="OS47" s="222"/>
      <c r="OT47" s="222"/>
      <c r="OU47" s="222"/>
      <c r="OV47" s="222"/>
      <c r="OW47" s="222"/>
      <c r="OX47" s="222"/>
      <c r="OY47" s="222"/>
      <c r="OZ47" s="222"/>
      <c r="PA47" s="349"/>
      <c r="PB47" s="22"/>
      <c r="PC47" s="346"/>
      <c r="PD47" s="33"/>
      <c r="PE47" s="45"/>
      <c r="PF47" s="43"/>
      <c r="PG47" s="43"/>
      <c r="PH47" s="43"/>
      <c r="PI47" s="43"/>
      <c r="PJ47" s="43"/>
      <c r="PK47" s="43"/>
      <c r="PL47" s="43"/>
      <c r="PM47" s="43"/>
      <c r="PN47" s="43"/>
      <c r="PO47" s="43"/>
      <c r="PP47" s="43"/>
      <c r="PQ47" s="44"/>
      <c r="PR47" s="22"/>
      <c r="PS47" s="221"/>
      <c r="PT47" s="222"/>
      <c r="PU47" s="222"/>
      <c r="PV47" s="222"/>
      <c r="PW47" s="222"/>
      <c r="PX47" s="222"/>
      <c r="PY47" s="222"/>
      <c r="PZ47" s="222"/>
      <c r="QA47" s="222"/>
      <c r="QB47" s="222"/>
      <c r="QC47" s="222"/>
      <c r="QD47" s="222"/>
      <c r="QE47" s="349"/>
      <c r="QF47" s="22"/>
      <c r="QG47" s="346"/>
      <c r="QH47" s="33"/>
      <c r="QI47" s="45"/>
      <c r="QJ47" s="43"/>
      <c r="QK47" s="43"/>
      <c r="QL47" s="43"/>
      <c r="QM47" s="43"/>
      <c r="QN47" s="43"/>
      <c r="QO47" s="43"/>
      <c r="QP47" s="43"/>
      <c r="QQ47" s="43"/>
      <c r="QR47" s="43"/>
      <c r="QS47" s="43"/>
      <c r="QT47" s="43"/>
      <c r="QU47" s="44"/>
      <c r="QV47" s="22"/>
      <c r="QW47" s="221"/>
      <c r="QX47" s="222"/>
      <c r="QY47" s="222"/>
      <c r="QZ47" s="222"/>
      <c r="RA47" s="222"/>
      <c r="RB47" s="222"/>
      <c r="RC47" s="222"/>
      <c r="RD47" s="222"/>
      <c r="RE47" s="222"/>
      <c r="RF47" s="222"/>
      <c r="RG47" s="222"/>
      <c r="RH47" s="222"/>
      <c r="RI47" s="349"/>
      <c r="RJ47" s="22"/>
      <c r="RK47" s="346"/>
      <c r="RL47" s="33"/>
      <c r="RM47" s="45"/>
      <c r="RN47" s="43"/>
      <c r="RO47" s="43"/>
      <c r="RP47" s="43"/>
      <c r="RQ47" s="43"/>
      <c r="RR47" s="43"/>
      <c r="RS47" s="43"/>
      <c r="RT47" s="43"/>
      <c r="RU47" s="43"/>
      <c r="RV47" s="43"/>
      <c r="RW47" s="43"/>
      <c r="RX47" s="43"/>
      <c r="RY47" s="44"/>
      <c r="RZ47" s="22"/>
      <c r="SA47" s="221"/>
      <c r="SB47" s="222"/>
      <c r="SC47" s="222"/>
      <c r="SD47" s="222"/>
      <c r="SE47" s="222"/>
      <c r="SF47" s="222"/>
      <c r="SG47" s="222"/>
      <c r="SH47" s="222"/>
      <c r="SI47" s="222"/>
      <c r="SJ47" s="222"/>
      <c r="SK47" s="222"/>
      <c r="SL47" s="222"/>
      <c r="SM47" s="349"/>
      <c r="SN47" s="22"/>
      <c r="SO47" s="346"/>
      <c r="SP47" s="33"/>
      <c r="SQ47" s="45"/>
      <c r="SR47" s="43"/>
      <c r="SS47" s="43"/>
      <c r="ST47" s="43"/>
      <c r="SU47" s="43"/>
      <c r="SV47" s="43"/>
      <c r="SW47" s="43"/>
      <c r="SX47" s="43"/>
      <c r="SY47" s="43"/>
      <c r="SZ47" s="43"/>
      <c r="TA47" s="43"/>
      <c r="TB47" s="43"/>
      <c r="TC47" s="44"/>
      <c r="TD47" s="22"/>
      <c r="TE47" s="221"/>
      <c r="TF47" s="222"/>
      <c r="TG47" s="222"/>
      <c r="TH47" s="222"/>
      <c r="TI47" s="222"/>
      <c r="TJ47" s="222"/>
      <c r="TK47" s="222"/>
      <c r="TL47" s="222"/>
      <c r="TM47" s="222"/>
      <c r="TN47" s="222"/>
      <c r="TO47" s="222"/>
      <c r="TP47" s="222"/>
      <c r="TQ47" s="349"/>
      <c r="TR47" s="22"/>
      <c r="TS47" s="346"/>
      <c r="TT47" s="33"/>
      <c r="TU47" s="45"/>
      <c r="TV47" s="43"/>
      <c r="TW47" s="43"/>
      <c r="TX47" s="43"/>
      <c r="TY47" s="43"/>
      <c r="TZ47" s="43"/>
      <c r="UA47" s="43"/>
      <c r="UB47" s="43"/>
      <c r="UC47" s="43"/>
      <c r="UD47" s="43"/>
      <c r="UE47" s="43"/>
      <c r="UF47" s="43"/>
      <c r="UG47" s="44"/>
      <c r="UH47" s="22"/>
      <c r="UI47" s="221"/>
      <c r="UJ47" s="222"/>
      <c r="UK47" s="222"/>
      <c r="UL47" s="222"/>
      <c r="UM47" s="222"/>
      <c r="UN47" s="222"/>
      <c r="UO47" s="222"/>
      <c r="UP47" s="222"/>
      <c r="UQ47" s="222"/>
      <c r="UR47" s="222"/>
      <c r="US47" s="222"/>
      <c r="UT47" s="222"/>
      <c r="UU47" s="349"/>
      <c r="UV47" s="22"/>
      <c r="UW47" s="346"/>
      <c r="UX47" s="33"/>
      <c r="UY47" s="45"/>
      <c r="UZ47" s="43"/>
      <c r="VA47" s="43"/>
      <c r="VB47" s="43"/>
      <c r="VC47" s="43"/>
      <c r="VD47" s="43"/>
      <c r="VE47" s="43"/>
      <c r="VF47" s="43"/>
      <c r="VG47" s="43"/>
      <c r="VH47" s="43"/>
      <c r="VI47" s="43"/>
      <c r="VJ47" s="43"/>
      <c r="VK47" s="44"/>
      <c r="VL47" s="22"/>
      <c r="VM47" s="221"/>
      <c r="VN47" s="222"/>
      <c r="VO47" s="222"/>
      <c r="VP47" s="222"/>
      <c r="VQ47" s="222"/>
      <c r="VR47" s="222"/>
      <c r="VS47" s="222"/>
      <c r="VT47" s="222"/>
      <c r="VU47" s="222"/>
      <c r="VV47" s="222"/>
      <c r="VW47" s="222"/>
      <c r="VX47" s="222"/>
      <c r="VY47" s="349"/>
      <c r="VZ47" s="22"/>
      <c r="WA47" s="346"/>
      <c r="WB47" s="33"/>
      <c r="WC47" s="45"/>
      <c r="WD47" s="43"/>
      <c r="WE47" s="43"/>
      <c r="WF47" s="43"/>
      <c r="WG47" s="43"/>
      <c r="WH47" s="43"/>
      <c r="WI47" s="43"/>
      <c r="WJ47" s="43"/>
      <c r="WK47" s="43"/>
      <c r="WL47" s="43"/>
      <c r="WM47" s="43"/>
      <c r="WN47" s="43"/>
      <c r="WO47" s="44"/>
      <c r="WP47" s="22"/>
      <c r="WQ47" s="221"/>
      <c r="WR47" s="222"/>
      <c r="WS47" s="222"/>
      <c r="WT47" s="222"/>
      <c r="WU47" s="222"/>
      <c r="WV47" s="222"/>
      <c r="WW47" s="222"/>
      <c r="WX47" s="222"/>
      <c r="WY47" s="222"/>
      <c r="WZ47" s="222"/>
      <c r="XA47" s="222"/>
      <c r="XB47" s="222"/>
      <c r="XC47" s="349"/>
      <c r="XD47" s="22"/>
      <c r="XE47" s="346"/>
      <c r="XF47" s="33"/>
      <c r="XG47" s="45"/>
      <c r="XH47" s="43"/>
      <c r="XI47" s="43"/>
      <c r="XJ47" s="43"/>
      <c r="XK47" s="43"/>
      <c r="XL47" s="43"/>
      <c r="XM47" s="43"/>
      <c r="XN47" s="43"/>
      <c r="XO47" s="43"/>
      <c r="XP47" s="43"/>
      <c r="XQ47" s="43"/>
      <c r="XR47" s="43"/>
      <c r="XS47" s="44"/>
      <c r="XT47" s="22"/>
      <c r="XU47" s="221"/>
      <c r="XV47" s="222"/>
      <c r="XW47" s="222"/>
      <c r="XX47" s="222"/>
      <c r="XY47" s="222"/>
      <c r="XZ47" s="222"/>
      <c r="YA47" s="222"/>
      <c r="YB47" s="222"/>
      <c r="YC47" s="222"/>
      <c r="YD47" s="222"/>
      <c r="YE47" s="222"/>
      <c r="YF47" s="222"/>
      <c r="YG47" s="349"/>
      <c r="YH47" s="22"/>
      <c r="YI47" s="346"/>
      <c r="YJ47" s="33"/>
      <c r="YK47" s="45"/>
      <c r="YL47" s="43"/>
      <c r="YM47" s="43"/>
      <c r="YN47" s="43"/>
      <c r="YO47" s="43"/>
      <c r="YP47" s="43"/>
      <c r="YQ47" s="43"/>
      <c r="YR47" s="43"/>
      <c r="YS47" s="43"/>
      <c r="YT47" s="43"/>
      <c r="YU47" s="43"/>
      <c r="YV47" s="43"/>
      <c r="YW47" s="44"/>
      <c r="YX47" s="22"/>
      <c r="YY47" s="221"/>
      <c r="YZ47" s="222"/>
      <c r="ZA47" s="222"/>
      <c r="ZB47" s="222"/>
      <c r="ZC47" s="222"/>
      <c r="ZD47" s="222"/>
      <c r="ZE47" s="222"/>
      <c r="ZF47" s="222"/>
      <c r="ZG47" s="222"/>
      <c r="ZH47" s="222"/>
      <c r="ZI47" s="222"/>
      <c r="ZJ47" s="222"/>
      <c r="ZK47" s="349"/>
      <c r="ZL47" s="22"/>
      <c r="ZM47" s="346"/>
      <c r="ZN47" s="33"/>
      <c r="ZO47" s="45"/>
      <c r="ZP47" s="43"/>
      <c r="ZQ47" s="43"/>
      <c r="ZR47" s="43"/>
      <c r="ZS47" s="43"/>
      <c r="ZT47" s="43"/>
      <c r="ZU47" s="43"/>
      <c r="ZV47" s="43"/>
      <c r="ZW47" s="43"/>
      <c r="ZX47" s="43"/>
      <c r="ZY47" s="43"/>
      <c r="ZZ47" s="43"/>
      <c r="AAA47" s="44"/>
      <c r="AAB47" s="22"/>
      <c r="AAC47" s="221"/>
      <c r="AAD47" s="222"/>
      <c r="AAE47" s="222"/>
      <c r="AAF47" s="222"/>
      <c r="AAG47" s="222"/>
      <c r="AAH47" s="222"/>
      <c r="AAI47" s="222"/>
      <c r="AAJ47" s="222"/>
      <c r="AAK47" s="222"/>
      <c r="AAL47" s="222"/>
      <c r="AAM47" s="222"/>
      <c r="AAN47" s="222"/>
      <c r="AAO47" s="349"/>
      <c r="AAP47" s="22"/>
      <c r="AAQ47" s="346"/>
      <c r="AAR47" s="33"/>
      <c r="AAS47" s="45"/>
      <c r="AAT47" s="43"/>
      <c r="AAU47" s="43"/>
      <c r="AAV47" s="43"/>
      <c r="AAW47" s="43"/>
      <c r="AAX47" s="43"/>
      <c r="AAY47" s="43"/>
      <c r="AAZ47" s="43"/>
      <c r="ABA47" s="43"/>
      <c r="ABB47" s="43"/>
      <c r="ABC47" s="43"/>
      <c r="ABD47" s="43"/>
      <c r="ABE47" s="44"/>
      <c r="ABF47" s="22"/>
      <c r="ABG47" s="221"/>
      <c r="ABH47" s="222"/>
      <c r="ABI47" s="222"/>
      <c r="ABJ47" s="222"/>
      <c r="ABK47" s="222"/>
      <c r="ABL47" s="222"/>
      <c r="ABM47" s="222"/>
      <c r="ABN47" s="222"/>
      <c r="ABO47" s="222"/>
      <c r="ABP47" s="222"/>
      <c r="ABQ47" s="222"/>
      <c r="ABR47" s="222"/>
      <c r="ABS47" s="349"/>
      <c r="ABT47" s="22"/>
      <c r="ABU47" s="346"/>
      <c r="ABV47" s="33"/>
      <c r="ABW47" s="45"/>
      <c r="ABX47" s="43"/>
      <c r="ABY47" s="43"/>
      <c r="ABZ47" s="43"/>
      <c r="ACA47" s="43"/>
      <c r="ACB47" s="43"/>
      <c r="ACC47" s="43"/>
      <c r="ACD47" s="43"/>
      <c r="ACE47" s="43"/>
      <c r="ACF47" s="43"/>
      <c r="ACG47" s="43"/>
      <c r="ACH47" s="43"/>
      <c r="ACI47" s="44"/>
      <c r="ACJ47" s="22"/>
      <c r="ACK47" s="221"/>
      <c r="ACL47" s="222"/>
      <c r="ACM47" s="222"/>
      <c r="ACN47" s="222"/>
      <c r="ACO47" s="222"/>
      <c r="ACP47" s="222"/>
      <c r="ACQ47" s="222"/>
      <c r="ACR47" s="222"/>
      <c r="ACS47" s="222"/>
      <c r="ACT47" s="222"/>
      <c r="ACU47" s="222"/>
      <c r="ACV47" s="222"/>
      <c r="ACW47" s="349"/>
      <c r="ACX47" s="22"/>
      <c r="ACY47" s="346"/>
      <c r="ACZ47" s="33"/>
      <c r="ADA47" s="45"/>
      <c r="ADB47" s="43"/>
      <c r="ADC47" s="43"/>
      <c r="ADD47" s="43"/>
      <c r="ADE47" s="43"/>
      <c r="ADF47" s="43"/>
      <c r="ADG47" s="43"/>
      <c r="ADH47" s="43"/>
      <c r="ADI47" s="43"/>
      <c r="ADJ47" s="43"/>
      <c r="ADK47" s="43"/>
      <c r="ADL47" s="43"/>
      <c r="ADM47" s="44"/>
      <c r="ADN47" s="22"/>
      <c r="ADO47" s="221"/>
      <c r="ADP47" s="222"/>
      <c r="ADQ47" s="222"/>
      <c r="ADR47" s="222"/>
      <c r="ADS47" s="222"/>
      <c r="ADT47" s="222"/>
      <c r="ADU47" s="222"/>
      <c r="ADV47" s="222"/>
      <c r="ADW47" s="222"/>
      <c r="ADX47" s="222"/>
      <c r="ADY47" s="222"/>
      <c r="ADZ47" s="222"/>
      <c r="AEA47" s="349"/>
      <c r="AEB47" s="22"/>
      <c r="AEC47" s="346"/>
      <c r="AED47" s="33"/>
      <c r="AEE47" s="45"/>
      <c r="AEF47" s="43"/>
      <c r="AEG47" s="43"/>
      <c r="AEH47" s="43"/>
      <c r="AEI47" s="43"/>
      <c r="AEJ47" s="43"/>
      <c r="AEK47" s="43"/>
      <c r="AEL47" s="43"/>
      <c r="AEM47" s="43"/>
      <c r="AEN47" s="43"/>
      <c r="AEO47" s="43"/>
      <c r="AEP47" s="43"/>
      <c r="AEQ47" s="44"/>
      <c r="AER47" s="22"/>
      <c r="AES47" s="221"/>
      <c r="AET47" s="222"/>
      <c r="AEU47" s="222"/>
      <c r="AEV47" s="222"/>
      <c r="AEW47" s="222"/>
      <c r="AEX47" s="222"/>
      <c r="AEY47" s="222"/>
      <c r="AEZ47" s="222"/>
      <c r="AFA47" s="222"/>
      <c r="AFB47" s="222"/>
      <c r="AFC47" s="222"/>
      <c r="AFD47" s="222"/>
      <c r="AFE47" s="349"/>
      <c r="AFF47" s="22"/>
      <c r="AFG47" s="346"/>
      <c r="AFH47" s="33"/>
      <c r="AFI47" s="45"/>
      <c r="AFJ47" s="43"/>
      <c r="AFK47" s="43"/>
      <c r="AFL47" s="43"/>
      <c r="AFM47" s="43"/>
      <c r="AFN47" s="43"/>
      <c r="AFO47" s="43"/>
      <c r="AFP47" s="43"/>
      <c r="AFQ47" s="43"/>
      <c r="AFR47" s="43"/>
      <c r="AFS47" s="43"/>
      <c r="AFT47" s="43"/>
      <c r="AFU47" s="44"/>
      <c r="AFV47" s="22"/>
      <c r="AFW47" s="221"/>
      <c r="AFX47" s="222"/>
      <c r="AFY47" s="222"/>
      <c r="AFZ47" s="222"/>
      <c r="AGA47" s="222"/>
      <c r="AGB47" s="222"/>
      <c r="AGC47" s="222"/>
      <c r="AGD47" s="222"/>
      <c r="AGE47" s="222"/>
      <c r="AGF47" s="222"/>
      <c r="AGG47" s="222"/>
      <c r="AGH47" s="222"/>
      <c r="AGI47" s="349"/>
      <c r="AGJ47" s="22"/>
      <c r="AGK47" s="346"/>
      <c r="AGL47" s="33"/>
      <c r="AGM47" s="45"/>
      <c r="AGN47" s="43"/>
      <c r="AGO47" s="43"/>
      <c r="AGP47" s="43"/>
      <c r="AGQ47" s="43"/>
      <c r="AGR47" s="43"/>
      <c r="AGS47" s="43"/>
      <c r="AGT47" s="43"/>
      <c r="AGU47" s="43"/>
      <c r="AGV47" s="43"/>
      <c r="AGW47" s="43"/>
      <c r="AGX47" s="43"/>
      <c r="AGY47" s="44"/>
      <c r="AGZ47" s="22"/>
      <c r="AHA47" s="221"/>
      <c r="AHB47" s="222"/>
      <c r="AHC47" s="222"/>
      <c r="AHD47" s="222"/>
      <c r="AHE47" s="222"/>
      <c r="AHF47" s="222"/>
      <c r="AHG47" s="222"/>
      <c r="AHH47" s="222"/>
      <c r="AHI47" s="222"/>
      <c r="AHJ47" s="222"/>
      <c r="AHK47" s="222"/>
      <c r="AHL47" s="222"/>
      <c r="AHM47" s="349"/>
      <c r="AHN47" s="22"/>
      <c r="AHO47" s="346"/>
      <c r="AHP47" s="33"/>
      <c r="AHQ47" s="45"/>
      <c r="AHR47" s="43"/>
      <c r="AHS47" s="43"/>
      <c r="AHT47" s="43"/>
      <c r="AHU47" s="43"/>
      <c r="AHV47" s="43"/>
      <c r="AHW47" s="43"/>
      <c r="AHX47" s="43"/>
      <c r="AHY47" s="43"/>
      <c r="AHZ47" s="43"/>
      <c r="AIA47" s="43"/>
      <c r="AIB47" s="43"/>
      <c r="AIC47" s="44"/>
      <c r="AID47" s="22"/>
      <c r="AIE47" s="221"/>
      <c r="AIF47" s="222"/>
      <c r="AIG47" s="222"/>
      <c r="AIH47" s="222"/>
      <c r="AII47" s="222"/>
      <c r="AIJ47" s="222"/>
      <c r="AIK47" s="222"/>
      <c r="AIL47" s="222"/>
      <c r="AIM47" s="222"/>
      <c r="AIN47" s="222"/>
      <c r="AIO47" s="222"/>
      <c r="AIP47" s="222"/>
      <c r="AIQ47" s="349"/>
      <c r="AIR47" s="22"/>
      <c r="AIS47" s="346"/>
      <c r="AIT47" s="33"/>
      <c r="AIU47" s="45"/>
      <c r="AIV47" s="43"/>
      <c r="AIW47" s="43"/>
      <c r="AIX47" s="43"/>
      <c r="AIY47" s="43"/>
      <c r="AIZ47" s="43"/>
      <c r="AJA47" s="43"/>
      <c r="AJB47" s="43"/>
      <c r="AJC47" s="43"/>
      <c r="AJD47" s="43"/>
      <c r="AJE47" s="43"/>
      <c r="AJF47" s="43"/>
      <c r="AJG47" s="44"/>
      <c r="AJH47" s="22"/>
      <c r="AJI47" s="221"/>
      <c r="AJJ47" s="222"/>
      <c r="AJK47" s="222"/>
      <c r="AJL47" s="222"/>
      <c r="AJM47" s="222"/>
      <c r="AJN47" s="222"/>
      <c r="AJO47" s="222"/>
      <c r="AJP47" s="222"/>
      <c r="AJQ47" s="222"/>
      <c r="AJR47" s="222"/>
      <c r="AJS47" s="222"/>
      <c r="AJT47" s="222"/>
      <c r="AJU47" s="349"/>
      <c r="AJV47" s="22"/>
      <c r="AJW47" s="346"/>
      <c r="AJX47" s="33"/>
      <c r="AJY47" s="45"/>
      <c r="AJZ47" s="43"/>
      <c r="AKA47" s="43"/>
      <c r="AKB47" s="43"/>
      <c r="AKC47" s="43"/>
      <c r="AKD47" s="43"/>
      <c r="AKE47" s="43"/>
      <c r="AKF47" s="43"/>
      <c r="AKG47" s="43"/>
      <c r="AKH47" s="43"/>
      <c r="AKI47" s="43"/>
      <c r="AKJ47" s="43"/>
      <c r="AKK47" s="44"/>
      <c r="AKL47" s="22"/>
      <c r="AKM47" s="221"/>
      <c r="AKN47" s="222"/>
      <c r="AKO47" s="222"/>
      <c r="AKP47" s="222"/>
      <c r="AKQ47" s="222"/>
      <c r="AKR47" s="222"/>
      <c r="AKS47" s="222"/>
      <c r="AKT47" s="222"/>
      <c r="AKU47" s="222"/>
      <c r="AKV47" s="222"/>
      <c r="AKW47" s="222"/>
      <c r="AKX47" s="222"/>
      <c r="AKY47" s="349"/>
      <c r="AKZ47" s="22"/>
      <c r="ALA47" s="346"/>
      <c r="ALB47" s="33"/>
      <c r="ALC47" s="45"/>
      <c r="ALD47" s="43"/>
      <c r="ALE47" s="43"/>
      <c r="ALF47" s="43"/>
      <c r="ALG47" s="43"/>
      <c r="ALH47" s="43"/>
      <c r="ALI47" s="43"/>
      <c r="ALJ47" s="43"/>
      <c r="ALK47" s="43"/>
      <c r="ALL47" s="43"/>
      <c r="ALM47" s="43"/>
      <c r="ALN47" s="43"/>
      <c r="ALO47" s="44"/>
      <c r="ALP47" s="22"/>
      <c r="ALQ47" s="221"/>
      <c r="ALR47" s="222"/>
      <c r="ALS47" s="222"/>
      <c r="ALT47" s="222"/>
      <c r="ALU47" s="222"/>
      <c r="ALV47" s="222"/>
      <c r="ALW47" s="222"/>
      <c r="ALX47" s="222"/>
      <c r="ALY47" s="222"/>
      <c r="ALZ47" s="222"/>
      <c r="AMA47" s="222"/>
      <c r="AMB47" s="222"/>
      <c r="AMC47" s="349"/>
      <c r="AMD47" s="22"/>
      <c r="AME47" s="346"/>
      <c r="AMF47" s="33"/>
      <c r="AMG47" s="45"/>
      <c r="AMH47" s="43"/>
      <c r="AMI47" s="43"/>
      <c r="AMJ47" s="43"/>
      <c r="AMK47" s="43"/>
      <c r="AML47" s="43"/>
      <c r="AMM47" s="43"/>
      <c r="AMN47" s="43"/>
      <c r="AMO47" s="43"/>
      <c r="AMP47" s="43"/>
      <c r="AMQ47" s="43"/>
      <c r="AMR47" s="43"/>
      <c r="AMS47" s="44"/>
      <c r="AMT47" s="22"/>
      <c r="AMU47" s="221"/>
      <c r="AMV47" s="222"/>
      <c r="AMW47" s="222"/>
      <c r="AMX47" s="222"/>
      <c r="AMY47" s="222"/>
      <c r="AMZ47" s="222"/>
      <c r="ANA47" s="222"/>
      <c r="ANB47" s="222"/>
      <c r="ANC47" s="222"/>
      <c r="AND47" s="222"/>
      <c r="ANE47" s="222"/>
      <c r="ANF47" s="222"/>
      <c r="ANG47" s="349"/>
      <c r="ANH47" s="22"/>
      <c r="ANI47" s="346"/>
      <c r="ANJ47" s="33"/>
      <c r="ANK47" s="45"/>
      <c r="ANL47" s="43"/>
      <c r="ANM47" s="43"/>
      <c r="ANN47" s="43"/>
      <c r="ANO47" s="43"/>
      <c r="ANP47" s="43"/>
      <c r="ANQ47" s="43"/>
      <c r="ANR47" s="43"/>
      <c r="ANS47" s="43"/>
      <c r="ANT47" s="43"/>
      <c r="ANU47" s="43"/>
      <c r="ANV47" s="43"/>
      <c r="ANW47" s="44"/>
      <c r="ANX47" s="22"/>
      <c r="ANY47" s="221"/>
      <c r="ANZ47" s="222"/>
      <c r="AOA47" s="222"/>
      <c r="AOB47" s="222"/>
      <c r="AOC47" s="222"/>
      <c r="AOD47" s="222"/>
      <c r="AOE47" s="222"/>
      <c r="AOF47" s="222"/>
      <c r="AOG47" s="222"/>
      <c r="AOH47" s="222"/>
      <c r="AOI47" s="222"/>
      <c r="AOJ47" s="222"/>
      <c r="AOK47" s="349"/>
      <c r="AOL47" s="22"/>
      <c r="AOM47" s="346"/>
      <c r="AON47" s="33"/>
      <c r="AOO47" s="45"/>
      <c r="AOP47" s="43"/>
      <c r="AOQ47" s="43"/>
      <c r="AOR47" s="43"/>
      <c r="AOS47" s="43"/>
      <c r="AOT47" s="43"/>
      <c r="AOU47" s="43"/>
      <c r="AOV47" s="43"/>
      <c r="AOW47" s="43"/>
      <c r="AOX47" s="43"/>
      <c r="AOY47" s="43"/>
      <c r="AOZ47" s="43"/>
      <c r="APA47" s="44"/>
      <c r="APB47" s="22"/>
      <c r="APC47" s="221"/>
      <c r="APD47" s="222"/>
      <c r="APE47" s="222"/>
      <c r="APF47" s="222"/>
      <c r="APG47" s="222"/>
      <c r="APH47" s="222"/>
      <c r="API47" s="222"/>
      <c r="APJ47" s="222"/>
      <c r="APK47" s="222"/>
      <c r="APL47" s="222"/>
      <c r="APM47" s="222"/>
      <c r="APN47" s="222"/>
      <c r="APO47" s="349"/>
      <c r="APP47" s="22"/>
      <c r="APQ47" s="346"/>
      <c r="APR47" s="33"/>
      <c r="APS47" s="45"/>
      <c r="APT47" s="43"/>
      <c r="APU47" s="43"/>
      <c r="APV47" s="43"/>
      <c r="APW47" s="43"/>
      <c r="APX47" s="43"/>
      <c r="APY47" s="43"/>
      <c r="APZ47" s="43"/>
      <c r="AQA47" s="43"/>
      <c r="AQB47" s="43"/>
      <c r="AQC47" s="43"/>
      <c r="AQD47" s="43"/>
      <c r="AQE47" s="44"/>
      <c r="AQF47" s="22"/>
      <c r="AQG47" s="221"/>
      <c r="AQH47" s="222"/>
      <c r="AQI47" s="222"/>
      <c r="AQJ47" s="222"/>
      <c r="AQK47" s="222"/>
      <c r="AQL47" s="222"/>
      <c r="AQM47" s="222"/>
      <c r="AQN47" s="222"/>
      <c r="AQO47" s="222"/>
      <c r="AQP47" s="222"/>
      <c r="AQQ47" s="222"/>
      <c r="AQR47" s="222"/>
      <c r="AQS47" s="349"/>
      <c r="AQT47" s="22"/>
      <c r="AQU47" s="346"/>
      <c r="AQV47" s="33"/>
      <c r="AQW47" s="45"/>
      <c r="AQX47" s="43"/>
      <c r="AQY47" s="43"/>
      <c r="AQZ47" s="43"/>
      <c r="ARA47" s="43"/>
      <c r="ARB47" s="43"/>
      <c r="ARC47" s="43"/>
      <c r="ARD47" s="43"/>
      <c r="ARE47" s="43"/>
      <c r="ARF47" s="43"/>
      <c r="ARG47" s="43"/>
      <c r="ARH47" s="43"/>
      <c r="ARI47" s="44"/>
      <c r="ARJ47" s="22"/>
      <c r="ARK47" s="221"/>
      <c r="ARL47" s="222"/>
      <c r="ARM47" s="222"/>
      <c r="ARN47" s="222"/>
      <c r="ARO47" s="222"/>
      <c r="ARP47" s="222"/>
      <c r="ARQ47" s="222"/>
      <c r="ARR47" s="222"/>
      <c r="ARS47" s="222"/>
      <c r="ART47" s="222"/>
      <c r="ARU47" s="222"/>
      <c r="ARV47" s="222"/>
      <c r="ARW47" s="349"/>
      <c r="ARX47" s="22"/>
      <c r="ARY47" s="346"/>
      <c r="ARZ47" s="33"/>
      <c r="ASA47" s="45"/>
      <c r="ASB47" s="43"/>
      <c r="ASC47" s="43"/>
      <c r="ASD47" s="43"/>
      <c r="ASE47" s="43"/>
      <c r="ASF47" s="43"/>
      <c r="ASG47" s="43"/>
      <c r="ASH47" s="43"/>
      <c r="ASI47" s="43"/>
      <c r="ASJ47" s="43"/>
      <c r="ASK47" s="43"/>
      <c r="ASL47" s="43"/>
      <c r="ASM47" s="44"/>
      <c r="ASN47" s="22"/>
      <c r="ASO47" s="221"/>
      <c r="ASP47" s="222"/>
      <c r="ASQ47" s="222"/>
      <c r="ASR47" s="222"/>
      <c r="ASS47" s="222"/>
      <c r="AST47" s="222"/>
      <c r="ASU47" s="222"/>
      <c r="ASV47" s="222"/>
      <c r="ASW47" s="222"/>
      <c r="ASX47" s="222"/>
      <c r="ASY47" s="222"/>
      <c r="ASZ47" s="222"/>
      <c r="ATA47" s="349"/>
      <c r="ATB47" s="22"/>
      <c r="ATC47" s="346"/>
      <c r="ATD47" s="33"/>
      <c r="ATE47" s="45"/>
      <c r="ATF47" s="43"/>
      <c r="ATG47" s="43"/>
      <c r="ATH47" s="43"/>
      <c r="ATI47" s="43"/>
      <c r="ATJ47" s="43"/>
      <c r="ATK47" s="43"/>
      <c r="ATL47" s="43"/>
      <c r="ATM47" s="43"/>
      <c r="ATN47" s="43"/>
      <c r="ATO47" s="43"/>
      <c r="ATP47" s="43"/>
      <c r="ATQ47" s="44"/>
      <c r="ATR47" s="22"/>
      <c r="ATS47" s="221"/>
      <c r="ATT47" s="222"/>
      <c r="ATU47" s="222"/>
      <c r="ATV47" s="222"/>
      <c r="ATW47" s="222"/>
      <c r="ATX47" s="222"/>
      <c r="ATY47" s="222"/>
      <c r="ATZ47" s="222"/>
      <c r="AUA47" s="222"/>
      <c r="AUB47" s="222"/>
      <c r="AUC47" s="222"/>
      <c r="AUD47" s="222"/>
      <c r="AUE47" s="349"/>
      <c r="AUF47" s="22"/>
      <c r="AUG47" s="346"/>
      <c r="AUH47" s="33"/>
      <c r="AUI47" s="45"/>
      <c r="AUJ47" s="43"/>
      <c r="AUK47" s="43"/>
      <c r="AUL47" s="43"/>
      <c r="AUM47" s="43"/>
      <c r="AUN47" s="43"/>
      <c r="AUO47" s="43"/>
      <c r="AUP47" s="43"/>
      <c r="AUQ47" s="43"/>
      <c r="AUR47" s="43"/>
      <c r="AUS47" s="43"/>
      <c r="AUT47" s="43"/>
      <c r="AUU47" s="44"/>
      <c r="AUV47" s="22"/>
      <c r="AUW47" s="221"/>
      <c r="AUX47" s="222"/>
      <c r="AUY47" s="222"/>
      <c r="AUZ47" s="222"/>
      <c r="AVA47" s="222"/>
      <c r="AVB47" s="222"/>
      <c r="AVC47" s="222"/>
      <c r="AVD47" s="222"/>
      <c r="AVE47" s="222"/>
      <c r="AVF47" s="222"/>
      <c r="AVG47" s="222"/>
      <c r="AVH47" s="222"/>
      <c r="AVI47" s="349"/>
      <c r="AVJ47" s="22"/>
      <c r="AVK47" s="346"/>
      <c r="AVL47" s="33"/>
      <c r="AVM47" s="45"/>
      <c r="AVN47" s="43"/>
      <c r="AVO47" s="43"/>
      <c r="AVP47" s="43"/>
      <c r="AVQ47" s="43"/>
      <c r="AVR47" s="43"/>
      <c r="AVS47" s="43"/>
      <c r="AVT47" s="43"/>
      <c r="AVU47" s="43"/>
      <c r="AVV47" s="43"/>
      <c r="AVW47" s="43"/>
      <c r="AVX47" s="43"/>
      <c r="AVY47" s="44"/>
      <c r="AVZ47" s="22"/>
      <c r="AWA47" s="221"/>
      <c r="AWB47" s="222"/>
      <c r="AWC47" s="222"/>
      <c r="AWD47" s="222"/>
      <c r="AWE47" s="222"/>
      <c r="AWF47" s="222"/>
      <c r="AWG47" s="222"/>
      <c r="AWH47" s="222"/>
      <c r="AWI47" s="222"/>
      <c r="AWJ47" s="222"/>
      <c r="AWK47" s="222"/>
      <c r="AWL47" s="222"/>
      <c r="AWM47" s="349"/>
      <c r="AWN47" s="22"/>
      <c r="AWO47" s="346"/>
      <c r="AWP47" s="33"/>
      <c r="AWQ47" s="45"/>
      <c r="AWR47" s="43"/>
      <c r="AWS47" s="43"/>
      <c r="AWT47" s="43"/>
      <c r="AWU47" s="43"/>
      <c r="AWV47" s="43"/>
      <c r="AWW47" s="43"/>
      <c r="AWX47" s="43"/>
      <c r="AWY47" s="43"/>
      <c r="AWZ47" s="43"/>
      <c r="AXA47" s="43"/>
      <c r="AXB47" s="43"/>
      <c r="AXC47" s="44"/>
      <c r="AXD47" s="22"/>
      <c r="AXE47" s="221"/>
      <c r="AXF47" s="222"/>
      <c r="AXG47" s="222"/>
      <c r="AXH47" s="222"/>
      <c r="AXI47" s="222"/>
      <c r="AXJ47" s="222"/>
      <c r="AXK47" s="222"/>
      <c r="AXL47" s="222"/>
      <c r="AXM47" s="222"/>
      <c r="AXN47" s="222"/>
      <c r="AXO47" s="222"/>
      <c r="AXP47" s="222"/>
      <c r="AXQ47" s="349"/>
      <c r="AXR47" s="22"/>
      <c r="AXS47" s="346"/>
      <c r="AXT47" s="33"/>
      <c r="AXU47" s="45"/>
      <c r="AXV47" s="43"/>
      <c r="AXW47" s="43"/>
      <c r="AXX47" s="43"/>
      <c r="AXY47" s="43"/>
      <c r="AXZ47" s="43"/>
      <c r="AYA47" s="43"/>
      <c r="AYB47" s="43"/>
      <c r="AYC47" s="43"/>
      <c r="AYD47" s="43"/>
      <c r="AYE47" s="43"/>
      <c r="AYF47" s="43"/>
      <c r="AYG47" s="44"/>
      <c r="AYH47" s="22"/>
      <c r="AYI47" s="221"/>
      <c r="AYJ47" s="222"/>
      <c r="AYK47" s="222"/>
      <c r="AYL47" s="222"/>
      <c r="AYM47" s="222"/>
      <c r="AYN47" s="222"/>
      <c r="AYO47" s="222"/>
      <c r="AYP47" s="222"/>
      <c r="AYQ47" s="222"/>
      <c r="AYR47" s="222"/>
      <c r="AYS47" s="222"/>
      <c r="AYT47" s="222"/>
      <c r="AYU47" s="349"/>
      <c r="AYV47" s="22"/>
      <c r="AYW47" s="346"/>
      <c r="AYX47" s="33"/>
      <c r="AYY47" s="45"/>
      <c r="AYZ47" s="43"/>
      <c r="AZA47" s="43"/>
      <c r="AZB47" s="43"/>
      <c r="AZC47" s="43"/>
      <c r="AZD47" s="43"/>
      <c r="AZE47" s="43"/>
      <c r="AZF47" s="43"/>
      <c r="AZG47" s="43"/>
      <c r="AZH47" s="43"/>
      <c r="AZI47" s="43"/>
      <c r="AZJ47" s="43"/>
      <c r="AZK47" s="44"/>
      <c r="AZL47" s="22"/>
      <c r="AZM47" s="221"/>
      <c r="AZN47" s="222"/>
      <c r="AZO47" s="222"/>
      <c r="AZP47" s="222"/>
      <c r="AZQ47" s="222"/>
      <c r="AZR47" s="222"/>
      <c r="AZS47" s="222"/>
      <c r="AZT47" s="222"/>
      <c r="AZU47" s="222"/>
      <c r="AZV47" s="222"/>
      <c r="AZW47" s="222"/>
      <c r="AZX47" s="222"/>
      <c r="AZY47" s="349"/>
      <c r="AZZ47" s="22"/>
      <c r="BAA47" s="346"/>
      <c r="BAB47" s="33"/>
      <c r="BAC47" s="45"/>
      <c r="BAD47" s="43"/>
      <c r="BAE47" s="43"/>
      <c r="BAF47" s="43"/>
      <c r="BAG47" s="43"/>
      <c r="BAH47" s="43"/>
      <c r="BAI47" s="43"/>
      <c r="BAJ47" s="43"/>
      <c r="BAK47" s="43"/>
      <c r="BAL47" s="43"/>
      <c r="BAM47" s="43"/>
      <c r="BAN47" s="43"/>
      <c r="BAO47" s="44"/>
      <c r="BAP47" s="22"/>
      <c r="BAQ47" s="221"/>
      <c r="BAR47" s="222"/>
      <c r="BAS47" s="222"/>
      <c r="BAT47" s="222"/>
      <c r="BAU47" s="222"/>
      <c r="BAV47" s="222"/>
      <c r="BAW47" s="222"/>
      <c r="BAX47" s="222"/>
      <c r="BAY47" s="222"/>
      <c r="BAZ47" s="222"/>
      <c r="BBA47" s="222"/>
      <c r="BBB47" s="222"/>
      <c r="BBC47" s="349"/>
      <c r="BBD47" s="22"/>
      <c r="BBE47" s="346"/>
      <c r="BBF47" s="33"/>
      <c r="BBG47" s="45"/>
      <c r="BBH47" s="43"/>
      <c r="BBI47" s="43"/>
      <c r="BBJ47" s="43"/>
      <c r="BBK47" s="43"/>
      <c r="BBL47" s="43"/>
      <c r="BBM47" s="43"/>
      <c r="BBN47" s="43"/>
      <c r="BBO47" s="43"/>
      <c r="BBP47" s="43"/>
      <c r="BBQ47" s="43"/>
      <c r="BBR47" s="43"/>
      <c r="BBS47" s="44"/>
      <c r="BBT47" s="22"/>
      <c r="BBU47" s="221"/>
      <c r="BBV47" s="222"/>
      <c r="BBW47" s="222"/>
      <c r="BBX47" s="222"/>
      <c r="BBY47" s="222"/>
      <c r="BBZ47" s="222"/>
      <c r="BCA47" s="222"/>
      <c r="BCB47" s="222"/>
      <c r="BCC47" s="222"/>
      <c r="BCD47" s="222"/>
      <c r="BCE47" s="222"/>
      <c r="BCF47" s="222"/>
      <c r="BCG47" s="349"/>
      <c r="BCH47" s="22"/>
      <c r="BCI47" s="346"/>
      <c r="BCJ47" s="33"/>
      <c r="BCK47" s="45"/>
      <c r="BCL47" s="43"/>
      <c r="BCM47" s="43"/>
      <c r="BCN47" s="43"/>
      <c r="BCO47" s="43"/>
      <c r="BCP47" s="43"/>
      <c r="BCQ47" s="43"/>
      <c r="BCR47" s="43"/>
      <c r="BCS47" s="43"/>
      <c r="BCT47" s="43"/>
      <c r="BCU47" s="43"/>
      <c r="BCV47" s="43"/>
      <c r="BCW47" s="44"/>
      <c r="BCX47" s="22"/>
      <c r="BCY47" s="221"/>
      <c r="BCZ47" s="222"/>
      <c r="BDA47" s="222"/>
      <c r="BDB47" s="222"/>
      <c r="BDC47" s="222"/>
      <c r="BDD47" s="222"/>
      <c r="BDE47" s="222"/>
      <c r="BDF47" s="222"/>
      <c r="BDG47" s="222"/>
      <c r="BDH47" s="222"/>
      <c r="BDI47" s="222"/>
      <c r="BDJ47" s="222"/>
      <c r="BDK47" s="349"/>
      <c r="BDL47" s="22"/>
      <c r="BDM47" s="346"/>
      <c r="BDN47" s="33"/>
      <c r="BDO47" s="45"/>
      <c r="BDP47" s="43"/>
      <c r="BDQ47" s="43"/>
      <c r="BDR47" s="43"/>
      <c r="BDS47" s="43"/>
      <c r="BDT47" s="43"/>
      <c r="BDU47" s="43"/>
      <c r="BDV47" s="43"/>
      <c r="BDW47" s="43"/>
      <c r="BDX47" s="43"/>
      <c r="BDY47" s="43"/>
      <c r="BDZ47" s="43"/>
      <c r="BEA47" s="44"/>
      <c r="BEB47" s="22"/>
      <c r="BEC47" s="221"/>
      <c r="BED47" s="222"/>
      <c r="BEE47" s="222"/>
      <c r="BEF47" s="222"/>
      <c r="BEG47" s="222"/>
      <c r="BEH47" s="222"/>
      <c r="BEI47" s="222"/>
      <c r="BEJ47" s="222"/>
      <c r="BEK47" s="222"/>
      <c r="BEL47" s="222"/>
      <c r="BEM47" s="222"/>
      <c r="BEN47" s="222"/>
      <c r="BEO47" s="349"/>
      <c r="BEP47" s="22"/>
      <c r="BEQ47" s="346"/>
      <c r="BER47" s="33"/>
      <c r="BES47" s="45"/>
      <c r="BET47" s="43"/>
      <c r="BEU47" s="43"/>
      <c r="BEV47" s="43"/>
      <c r="BEW47" s="43"/>
      <c r="BEX47" s="43"/>
      <c r="BEY47" s="43"/>
      <c r="BEZ47" s="43"/>
      <c r="BFA47" s="43"/>
      <c r="BFB47" s="43"/>
      <c r="BFC47" s="43"/>
      <c r="BFD47" s="43"/>
      <c r="BFE47" s="44"/>
      <c r="BFF47" s="22"/>
      <c r="BFG47" s="221"/>
      <c r="BFH47" s="222"/>
      <c r="BFI47" s="222"/>
      <c r="BFJ47" s="222"/>
      <c r="BFK47" s="222"/>
      <c r="BFL47" s="222"/>
      <c r="BFM47" s="222"/>
      <c r="BFN47" s="222"/>
      <c r="BFO47" s="222"/>
      <c r="BFP47" s="222"/>
      <c r="BFQ47" s="222"/>
      <c r="BFR47" s="222"/>
      <c r="BFS47" s="349"/>
      <c r="BFT47" s="22"/>
      <c r="BFU47" s="346"/>
      <c r="BFV47" s="33"/>
      <c r="BFW47" s="45"/>
      <c r="BFX47" s="43"/>
      <c r="BFY47" s="43"/>
      <c r="BFZ47" s="43"/>
      <c r="BGA47" s="43"/>
      <c r="BGB47" s="43"/>
      <c r="BGC47" s="43"/>
      <c r="BGD47" s="43"/>
      <c r="BGE47" s="43"/>
      <c r="BGF47" s="43"/>
      <c r="BGG47" s="43"/>
      <c r="BGH47" s="43"/>
      <c r="BGI47" s="44"/>
      <c r="BGJ47" s="22"/>
      <c r="BGK47" s="221"/>
      <c r="BGL47" s="222"/>
      <c r="BGM47" s="222"/>
      <c r="BGN47" s="222"/>
      <c r="BGO47" s="222"/>
      <c r="BGP47" s="222"/>
      <c r="BGQ47" s="222"/>
      <c r="BGR47" s="222"/>
      <c r="BGS47" s="222"/>
      <c r="BGT47" s="222"/>
      <c r="BGU47" s="222"/>
      <c r="BGV47" s="222"/>
      <c r="BGW47" s="349"/>
      <c r="BGX47" s="22"/>
      <c r="BGY47" s="346"/>
      <c r="BGZ47" s="33"/>
      <c r="BHA47" s="45"/>
      <c r="BHB47" s="43"/>
      <c r="BHC47" s="43"/>
      <c r="BHD47" s="43"/>
      <c r="BHE47" s="43"/>
      <c r="BHF47" s="43"/>
      <c r="BHG47" s="43"/>
      <c r="BHH47" s="43"/>
      <c r="BHI47" s="43"/>
      <c r="BHJ47" s="43"/>
      <c r="BHK47" s="43"/>
      <c r="BHL47" s="43"/>
      <c r="BHM47" s="44"/>
      <c r="BHN47" s="22"/>
      <c r="BHO47" s="221"/>
      <c r="BHP47" s="222"/>
      <c r="BHQ47" s="222"/>
      <c r="BHR47" s="222"/>
      <c r="BHS47" s="222"/>
      <c r="BHT47" s="222"/>
      <c r="BHU47" s="222"/>
      <c r="BHV47" s="222"/>
      <c r="BHW47" s="222"/>
      <c r="BHX47" s="222"/>
      <c r="BHY47" s="222"/>
      <c r="BHZ47" s="222"/>
      <c r="BIA47" s="349"/>
      <c r="BIB47" s="22"/>
      <c r="BIC47" s="346"/>
      <c r="BID47" s="33"/>
      <c r="BIE47" s="45"/>
      <c r="BIF47" s="43"/>
      <c r="BIG47" s="43"/>
      <c r="BIH47" s="43"/>
      <c r="BII47" s="43"/>
      <c r="BIJ47" s="43"/>
      <c r="BIK47" s="43"/>
      <c r="BIL47" s="43"/>
      <c r="BIM47" s="43"/>
      <c r="BIN47" s="43"/>
      <c r="BIO47" s="43"/>
      <c r="BIP47" s="43"/>
      <c r="BIQ47" s="44"/>
      <c r="BIR47" s="22"/>
      <c r="BIS47" s="221"/>
      <c r="BIT47" s="222"/>
      <c r="BIU47" s="222"/>
      <c r="BIV47" s="222"/>
      <c r="BIW47" s="222"/>
      <c r="BIX47" s="222"/>
      <c r="BIY47" s="222"/>
      <c r="BIZ47" s="222"/>
      <c r="BJA47" s="222"/>
      <c r="BJB47" s="222"/>
      <c r="BJC47" s="222"/>
      <c r="BJD47" s="222"/>
      <c r="BJE47" s="349"/>
      <c r="BJF47" s="22"/>
      <c r="BJG47" s="346"/>
      <c r="BJH47" s="33"/>
      <c r="BJI47" s="45"/>
      <c r="BJJ47" s="43"/>
      <c r="BJK47" s="43"/>
      <c r="BJL47" s="43"/>
      <c r="BJM47" s="43"/>
      <c r="BJN47" s="43"/>
      <c r="BJO47" s="43"/>
      <c r="BJP47" s="43"/>
      <c r="BJQ47" s="43"/>
      <c r="BJR47" s="43"/>
      <c r="BJS47" s="43"/>
      <c r="BJT47" s="43"/>
      <c r="BJU47" s="44"/>
      <c r="BJV47" s="22"/>
      <c r="BJW47" s="221"/>
      <c r="BJX47" s="222"/>
      <c r="BJY47" s="222"/>
      <c r="BJZ47" s="222"/>
      <c r="BKA47" s="222"/>
      <c r="BKB47" s="222"/>
      <c r="BKC47" s="222"/>
      <c r="BKD47" s="222"/>
      <c r="BKE47" s="222"/>
      <c r="BKF47" s="222"/>
      <c r="BKG47" s="222"/>
      <c r="BKH47" s="222"/>
      <c r="BKI47" s="349"/>
      <c r="BKJ47" s="22"/>
      <c r="BKK47" s="346"/>
      <c r="BKL47" s="33"/>
      <c r="BKM47" s="45"/>
      <c r="BKN47" s="43"/>
      <c r="BKO47" s="43"/>
      <c r="BKP47" s="43"/>
      <c r="BKQ47" s="43"/>
      <c r="BKR47" s="43"/>
      <c r="BKS47" s="43"/>
      <c r="BKT47" s="43"/>
      <c r="BKU47" s="43"/>
      <c r="BKV47" s="43"/>
      <c r="BKW47" s="43"/>
      <c r="BKX47" s="43"/>
      <c r="BKY47" s="44"/>
      <c r="BKZ47" s="22"/>
      <c r="BLA47" s="221"/>
      <c r="BLB47" s="222"/>
      <c r="BLC47" s="222"/>
      <c r="BLD47" s="222"/>
      <c r="BLE47" s="222"/>
      <c r="BLF47" s="222"/>
      <c r="BLG47" s="222"/>
      <c r="BLH47" s="222"/>
      <c r="BLI47" s="222"/>
      <c r="BLJ47" s="222"/>
      <c r="BLK47" s="222"/>
      <c r="BLL47" s="222"/>
      <c r="BLM47" s="349"/>
      <c r="BLN47" s="22"/>
      <c r="BLO47" s="346"/>
      <c r="BLP47" s="33"/>
      <c r="BLQ47" s="45"/>
      <c r="BLR47" s="43"/>
      <c r="BLS47" s="43"/>
      <c r="BLT47" s="43"/>
      <c r="BLU47" s="43"/>
      <c r="BLV47" s="43"/>
      <c r="BLW47" s="43"/>
      <c r="BLX47" s="43"/>
      <c r="BLY47" s="43"/>
      <c r="BLZ47" s="43"/>
      <c r="BMA47" s="43"/>
      <c r="BMB47" s="43"/>
      <c r="BMC47" s="44"/>
      <c r="BMD47" s="22"/>
      <c r="BME47" s="221"/>
      <c r="BMF47" s="222"/>
      <c r="BMG47" s="222"/>
      <c r="BMH47" s="222"/>
      <c r="BMI47" s="222"/>
      <c r="BMJ47" s="222"/>
      <c r="BMK47" s="222"/>
      <c r="BML47" s="222"/>
      <c r="BMM47" s="222"/>
      <c r="BMN47" s="222"/>
      <c r="BMO47" s="222"/>
      <c r="BMP47" s="222"/>
      <c r="BMQ47" s="349"/>
      <c r="BMR47" s="22"/>
      <c r="BMS47" s="346"/>
      <c r="BMT47" s="33"/>
      <c r="BMU47" s="45"/>
      <c r="BMV47" s="43"/>
      <c r="BMW47" s="43"/>
      <c r="BMX47" s="43"/>
      <c r="BMY47" s="43"/>
      <c r="BMZ47" s="43"/>
      <c r="BNA47" s="43"/>
      <c r="BNB47" s="43"/>
      <c r="BNC47" s="43"/>
      <c r="BND47" s="43"/>
      <c r="BNE47" s="43"/>
      <c r="BNF47" s="43"/>
      <c r="BNG47" s="44"/>
      <c r="BNH47" s="22"/>
      <c r="BNI47" s="221"/>
      <c r="BNJ47" s="222"/>
      <c r="BNK47" s="222"/>
      <c r="BNL47" s="222"/>
      <c r="BNM47" s="222"/>
      <c r="BNN47" s="222"/>
      <c r="BNO47" s="222"/>
      <c r="BNP47" s="222"/>
      <c r="BNQ47" s="222"/>
      <c r="BNR47" s="222"/>
      <c r="BNS47" s="222"/>
      <c r="BNT47" s="222"/>
      <c r="BNU47" s="349"/>
      <c r="BNV47" s="22"/>
      <c r="BNW47" s="346"/>
      <c r="BNX47" s="33"/>
      <c r="BNY47" s="45"/>
      <c r="BNZ47" s="43"/>
      <c r="BOA47" s="43"/>
      <c r="BOB47" s="43"/>
      <c r="BOC47" s="43"/>
      <c r="BOD47" s="43"/>
      <c r="BOE47" s="43"/>
      <c r="BOF47" s="43"/>
      <c r="BOG47" s="43"/>
      <c r="BOH47" s="43"/>
      <c r="BOI47" s="43"/>
      <c r="BOJ47" s="43"/>
      <c r="BOK47" s="44"/>
      <c r="BOL47" s="22"/>
      <c r="BOM47" s="221"/>
      <c r="BON47" s="222"/>
      <c r="BOO47" s="222"/>
      <c r="BOP47" s="222"/>
      <c r="BOQ47" s="222"/>
      <c r="BOR47" s="222"/>
      <c r="BOS47" s="222"/>
      <c r="BOT47" s="222"/>
      <c r="BOU47" s="222"/>
      <c r="BOV47" s="222"/>
      <c r="BOW47" s="222"/>
      <c r="BOX47" s="222"/>
      <c r="BOY47" s="349"/>
      <c r="BOZ47" s="22"/>
      <c r="BPA47" s="346"/>
      <c r="BPB47" s="33"/>
      <c r="BPC47" s="45"/>
      <c r="BPD47" s="43"/>
      <c r="BPE47" s="43"/>
      <c r="BPF47" s="43"/>
      <c r="BPG47" s="43"/>
      <c r="BPH47" s="43"/>
      <c r="BPI47" s="43"/>
      <c r="BPJ47" s="43"/>
      <c r="BPK47" s="43"/>
      <c r="BPL47" s="43"/>
      <c r="BPM47" s="43"/>
      <c r="BPN47" s="43"/>
      <c r="BPO47" s="44"/>
      <c r="BPP47" s="22"/>
      <c r="BPQ47" s="221"/>
      <c r="BPR47" s="222"/>
      <c r="BPS47" s="222"/>
      <c r="BPT47" s="222"/>
      <c r="BPU47" s="222"/>
      <c r="BPV47" s="222"/>
      <c r="BPW47" s="222"/>
      <c r="BPX47" s="222"/>
      <c r="BPY47" s="222"/>
      <c r="BPZ47" s="222"/>
      <c r="BQA47" s="222"/>
      <c r="BQB47" s="222"/>
      <c r="BQC47" s="349"/>
      <c r="BQD47" s="22"/>
      <c r="BQE47" s="346"/>
      <c r="BQF47" s="33"/>
      <c r="BQG47" s="45"/>
      <c r="BQH47" s="43"/>
      <c r="BQI47" s="43"/>
      <c r="BQJ47" s="43"/>
      <c r="BQK47" s="43"/>
      <c r="BQL47" s="43"/>
      <c r="BQM47" s="43"/>
      <c r="BQN47" s="43"/>
      <c r="BQO47" s="43"/>
      <c r="BQP47" s="43"/>
      <c r="BQQ47" s="43"/>
      <c r="BQR47" s="43"/>
      <c r="BQS47" s="44"/>
      <c r="BQT47" s="22"/>
      <c r="BQU47" s="221"/>
      <c r="BQV47" s="222"/>
      <c r="BQW47" s="222"/>
      <c r="BQX47" s="222"/>
      <c r="BQY47" s="222"/>
      <c r="BQZ47" s="222"/>
      <c r="BRA47" s="222"/>
      <c r="BRB47" s="222"/>
      <c r="BRC47" s="222"/>
      <c r="BRD47" s="222"/>
      <c r="BRE47" s="222"/>
      <c r="BRF47" s="222"/>
      <c r="BRG47" s="349"/>
      <c r="BRH47" s="22"/>
      <c r="BRI47" s="346"/>
      <c r="BRJ47" s="33"/>
      <c r="BRK47" s="45"/>
      <c r="BRL47" s="43"/>
      <c r="BRM47" s="43"/>
      <c r="BRN47" s="43"/>
      <c r="BRO47" s="43"/>
      <c r="BRP47" s="43"/>
      <c r="BRQ47" s="43"/>
      <c r="BRR47" s="43"/>
      <c r="BRS47" s="43"/>
      <c r="BRT47" s="43"/>
      <c r="BRU47" s="43"/>
      <c r="BRV47" s="43"/>
      <c r="BRW47" s="44"/>
      <c r="BRX47" s="22"/>
      <c r="BRY47" s="221"/>
      <c r="BRZ47" s="222"/>
      <c r="BSA47" s="222"/>
      <c r="BSB47" s="222"/>
      <c r="BSC47" s="222"/>
      <c r="BSD47" s="222"/>
      <c r="BSE47" s="222"/>
      <c r="BSF47" s="222"/>
      <c r="BSG47" s="222"/>
      <c r="BSH47" s="222"/>
      <c r="BSI47" s="222"/>
      <c r="BSJ47" s="222"/>
      <c r="BSK47" s="349"/>
      <c r="BSL47" s="22"/>
      <c r="BSM47" s="346"/>
      <c r="BSN47" s="33"/>
      <c r="BSO47" s="45"/>
      <c r="BSP47" s="43"/>
      <c r="BSQ47" s="43"/>
      <c r="BSR47" s="43"/>
      <c r="BSS47" s="43"/>
      <c r="BST47" s="43"/>
      <c r="BSU47" s="43"/>
      <c r="BSV47" s="43"/>
      <c r="BSW47" s="43"/>
      <c r="BSX47" s="43"/>
      <c r="BSY47" s="43"/>
      <c r="BSZ47" s="43"/>
      <c r="BTA47" s="44"/>
      <c r="BTB47" s="22"/>
      <c r="BTC47" s="221"/>
      <c r="BTD47" s="222"/>
      <c r="BTE47" s="222"/>
      <c r="BTF47" s="222"/>
      <c r="BTG47" s="222"/>
      <c r="BTH47" s="222"/>
      <c r="BTI47" s="222"/>
      <c r="BTJ47" s="222"/>
      <c r="BTK47" s="222"/>
      <c r="BTL47" s="222"/>
      <c r="BTM47" s="222"/>
      <c r="BTN47" s="222"/>
      <c r="BTO47" s="349"/>
      <c r="BTP47" s="22"/>
      <c r="BTQ47" s="346"/>
      <c r="BTR47" s="33"/>
      <c r="BTS47" s="45"/>
      <c r="BTT47" s="43"/>
      <c r="BTU47" s="43"/>
      <c r="BTV47" s="43"/>
      <c r="BTW47" s="43"/>
      <c r="BTX47" s="43"/>
      <c r="BTY47" s="43"/>
      <c r="BTZ47" s="43"/>
      <c r="BUA47" s="43"/>
      <c r="BUB47" s="43"/>
      <c r="BUC47" s="43"/>
      <c r="BUD47" s="43"/>
      <c r="BUE47" s="44"/>
      <c r="BUF47" s="22"/>
      <c r="BUG47" s="221"/>
      <c r="BUH47" s="222"/>
      <c r="BUI47" s="222"/>
      <c r="BUJ47" s="222"/>
      <c r="BUK47" s="222"/>
      <c r="BUL47" s="222"/>
      <c r="BUM47" s="222"/>
      <c r="BUN47" s="222"/>
      <c r="BUO47" s="222"/>
      <c r="BUP47" s="222"/>
      <c r="BUQ47" s="222"/>
      <c r="BUR47" s="222"/>
      <c r="BUS47" s="349"/>
      <c r="BUT47" s="22"/>
      <c r="BUU47" s="346"/>
      <c r="BUV47" s="33"/>
      <c r="BUW47" s="45"/>
      <c r="BUX47" s="43"/>
      <c r="BUY47" s="43"/>
      <c r="BUZ47" s="43"/>
      <c r="BVA47" s="43"/>
      <c r="BVB47" s="43"/>
      <c r="BVC47" s="43"/>
      <c r="BVD47" s="43"/>
      <c r="BVE47" s="43"/>
      <c r="BVF47" s="43"/>
      <c r="BVG47" s="43"/>
      <c r="BVH47" s="43"/>
      <c r="BVI47" s="44"/>
      <c r="BVJ47" s="22"/>
      <c r="BVK47" s="221"/>
      <c r="BVL47" s="222"/>
      <c r="BVM47" s="222"/>
      <c r="BVN47" s="222"/>
      <c r="BVO47" s="222"/>
      <c r="BVP47" s="222"/>
      <c r="BVQ47" s="222"/>
      <c r="BVR47" s="222"/>
      <c r="BVS47" s="222"/>
      <c r="BVT47" s="222"/>
      <c r="BVU47" s="222"/>
      <c r="BVV47" s="222"/>
      <c r="BVW47" s="349"/>
      <c r="BVX47" s="22"/>
      <c r="BVY47" s="346"/>
      <c r="BVZ47" s="33"/>
      <c r="BWA47" s="45"/>
      <c r="BWB47" s="43"/>
      <c r="BWC47" s="43"/>
      <c r="BWD47" s="43"/>
      <c r="BWE47" s="43"/>
      <c r="BWF47" s="43"/>
      <c r="BWG47" s="43"/>
      <c r="BWH47" s="43"/>
      <c r="BWI47" s="43"/>
      <c r="BWJ47" s="43"/>
      <c r="BWK47" s="43"/>
      <c r="BWL47" s="43"/>
      <c r="BWM47" s="44"/>
      <c r="BWN47" s="22"/>
      <c r="BWO47" s="221"/>
      <c r="BWP47" s="222"/>
      <c r="BWQ47" s="222"/>
      <c r="BWR47" s="222"/>
      <c r="BWS47" s="222"/>
      <c r="BWT47" s="222"/>
      <c r="BWU47" s="222"/>
      <c r="BWV47" s="222"/>
      <c r="BWW47" s="222"/>
      <c r="BWX47" s="222"/>
      <c r="BWY47" s="222"/>
      <c r="BWZ47" s="222"/>
      <c r="BXA47" s="349"/>
      <c r="BXB47" s="22"/>
      <c r="BXC47" s="346"/>
      <c r="BXD47" s="33"/>
      <c r="BXE47" s="45"/>
      <c r="BXF47" s="43"/>
      <c r="BXG47" s="43"/>
      <c r="BXH47" s="43"/>
      <c r="BXI47" s="43"/>
      <c r="BXJ47" s="43"/>
      <c r="BXK47" s="43"/>
      <c r="BXL47" s="43"/>
      <c r="BXM47" s="43"/>
      <c r="BXN47" s="43"/>
      <c r="BXO47" s="43"/>
      <c r="BXP47" s="43"/>
      <c r="BXQ47" s="44"/>
      <c r="BXR47" s="22"/>
      <c r="BXS47" s="221"/>
      <c r="BXT47" s="222"/>
      <c r="BXU47" s="222"/>
      <c r="BXV47" s="222"/>
      <c r="BXW47" s="222"/>
      <c r="BXX47" s="222"/>
      <c r="BXY47" s="222"/>
      <c r="BXZ47" s="222"/>
      <c r="BYA47" s="222"/>
      <c r="BYB47" s="222"/>
      <c r="BYC47" s="222"/>
      <c r="BYD47" s="222"/>
      <c r="BYE47" s="349"/>
      <c r="BYF47" s="22"/>
      <c r="BYG47" s="346"/>
      <c r="BYH47" s="33"/>
      <c r="BYI47" s="45"/>
      <c r="BYJ47" s="43"/>
      <c r="BYK47" s="43"/>
      <c r="BYL47" s="43"/>
      <c r="BYM47" s="43"/>
      <c r="BYN47" s="43"/>
      <c r="BYO47" s="43"/>
      <c r="BYP47" s="43"/>
      <c r="BYQ47" s="43"/>
      <c r="BYR47" s="43"/>
      <c r="BYS47" s="43"/>
      <c r="BYT47" s="43"/>
      <c r="BYU47" s="44"/>
      <c r="BYV47" s="22"/>
      <c r="BYW47" s="221"/>
      <c r="BYX47" s="222"/>
      <c r="BYY47" s="222"/>
      <c r="BYZ47" s="222"/>
      <c r="BZA47" s="222"/>
      <c r="BZB47" s="222"/>
      <c r="BZC47" s="222"/>
      <c r="BZD47" s="222"/>
      <c r="BZE47" s="222"/>
      <c r="BZF47" s="222"/>
      <c r="BZG47" s="222"/>
      <c r="BZH47" s="222"/>
      <c r="BZI47" s="349"/>
      <c r="BZJ47" s="22"/>
      <c r="BZK47" s="346"/>
      <c r="BZL47" s="33"/>
      <c r="BZM47" s="45"/>
      <c r="BZN47" s="43"/>
      <c r="BZO47" s="43"/>
      <c r="BZP47" s="43"/>
      <c r="BZQ47" s="43"/>
      <c r="BZR47" s="43"/>
      <c r="BZS47" s="43"/>
      <c r="BZT47" s="43"/>
      <c r="BZU47" s="43"/>
      <c r="BZV47" s="43"/>
      <c r="BZW47" s="43"/>
      <c r="BZX47" s="43"/>
      <c r="BZY47" s="44"/>
      <c r="BZZ47" s="22"/>
      <c r="CAA47" s="221"/>
      <c r="CAB47" s="222"/>
      <c r="CAC47" s="222"/>
      <c r="CAD47" s="222"/>
      <c r="CAE47" s="222"/>
      <c r="CAF47" s="222"/>
      <c r="CAG47" s="222"/>
      <c r="CAH47" s="222"/>
      <c r="CAI47" s="222"/>
      <c r="CAJ47" s="222"/>
      <c r="CAK47" s="222"/>
      <c r="CAL47" s="222"/>
      <c r="CAM47" s="349"/>
      <c r="CAN47" s="22"/>
      <c r="CAO47" s="346"/>
      <c r="CAP47" s="33"/>
      <c r="CAQ47" s="45"/>
      <c r="CAR47" s="43"/>
      <c r="CAS47" s="43"/>
      <c r="CAT47" s="43"/>
      <c r="CAU47" s="43"/>
      <c r="CAV47" s="43"/>
      <c r="CAW47" s="43"/>
      <c r="CAX47" s="43"/>
      <c r="CAY47" s="43"/>
      <c r="CAZ47" s="43"/>
      <c r="CBA47" s="43"/>
      <c r="CBB47" s="43"/>
      <c r="CBC47" s="44"/>
      <c r="CBD47" s="22"/>
      <c r="CBE47" s="221"/>
      <c r="CBF47" s="222"/>
      <c r="CBG47" s="222"/>
      <c r="CBH47" s="222"/>
      <c r="CBI47" s="222"/>
      <c r="CBJ47" s="222"/>
      <c r="CBK47" s="222"/>
      <c r="CBL47" s="222"/>
      <c r="CBM47" s="222"/>
      <c r="CBN47" s="222"/>
      <c r="CBO47" s="222"/>
      <c r="CBP47" s="222"/>
      <c r="CBQ47" s="349"/>
      <c r="CBR47" s="22"/>
      <c r="CBS47" s="346"/>
      <c r="CBT47" s="33"/>
      <c r="CBU47" s="45"/>
      <c r="CBV47" s="43"/>
      <c r="CBW47" s="43"/>
      <c r="CBX47" s="43"/>
      <c r="CBY47" s="43"/>
      <c r="CBZ47" s="43"/>
      <c r="CCA47" s="43"/>
      <c r="CCB47" s="43"/>
      <c r="CCC47" s="43"/>
      <c r="CCD47" s="43"/>
      <c r="CCE47" s="43"/>
      <c r="CCF47" s="43"/>
      <c r="CCG47" s="44"/>
      <c r="CCH47" s="22"/>
      <c r="CCI47" s="221"/>
      <c r="CCJ47" s="222"/>
      <c r="CCK47" s="222"/>
      <c r="CCL47" s="222"/>
      <c r="CCM47" s="222"/>
      <c r="CCN47" s="222"/>
      <c r="CCO47" s="222"/>
      <c r="CCP47" s="222"/>
      <c r="CCQ47" s="222"/>
      <c r="CCR47" s="222"/>
      <c r="CCS47" s="222"/>
      <c r="CCT47" s="222"/>
      <c r="CCU47" s="349"/>
      <c r="CCV47" s="22"/>
      <c r="CCW47" s="346"/>
      <c r="CCX47" s="33"/>
      <c r="CCY47" s="45"/>
      <c r="CCZ47" s="43"/>
      <c r="CDA47" s="43"/>
      <c r="CDB47" s="43"/>
      <c r="CDC47" s="43"/>
      <c r="CDD47" s="43"/>
      <c r="CDE47" s="43"/>
      <c r="CDF47" s="43"/>
      <c r="CDG47" s="43"/>
      <c r="CDH47" s="43"/>
      <c r="CDI47" s="43"/>
      <c r="CDJ47" s="43"/>
      <c r="CDK47" s="44"/>
      <c r="CDL47" s="22"/>
      <c r="CDM47" s="221"/>
      <c r="CDN47" s="222"/>
      <c r="CDO47" s="222"/>
      <c r="CDP47" s="222"/>
      <c r="CDQ47" s="222"/>
      <c r="CDR47" s="222"/>
      <c r="CDS47" s="222"/>
      <c r="CDT47" s="222"/>
      <c r="CDU47" s="222"/>
      <c r="CDV47" s="222"/>
      <c r="CDW47" s="222"/>
      <c r="CDX47" s="222"/>
      <c r="CDY47" s="349"/>
      <c r="CDZ47" s="22"/>
      <c r="CEA47" s="346"/>
      <c r="CEB47" s="33"/>
      <c r="CEC47" s="45"/>
      <c r="CED47" s="43"/>
      <c r="CEE47" s="43"/>
      <c r="CEF47" s="43"/>
      <c r="CEG47" s="43"/>
      <c r="CEH47" s="43"/>
      <c r="CEI47" s="43"/>
      <c r="CEJ47" s="43"/>
      <c r="CEK47" s="43"/>
      <c r="CEL47" s="43"/>
      <c r="CEM47" s="43"/>
      <c r="CEN47" s="43"/>
      <c r="CEO47" s="44"/>
      <c r="CEP47" s="22"/>
      <c r="CEQ47" s="221"/>
      <c r="CER47" s="222"/>
      <c r="CES47" s="222"/>
      <c r="CET47" s="222"/>
      <c r="CEU47" s="222"/>
      <c r="CEV47" s="222"/>
      <c r="CEW47" s="222"/>
      <c r="CEX47" s="222"/>
      <c r="CEY47" s="222"/>
      <c r="CEZ47" s="222"/>
      <c r="CFA47" s="222"/>
      <c r="CFB47" s="222"/>
      <c r="CFC47" s="349"/>
      <c r="CFD47" s="22"/>
      <c r="CFE47" s="346"/>
      <c r="CFF47" s="33"/>
      <c r="CFG47" s="45"/>
      <c r="CFH47" s="43"/>
      <c r="CFI47" s="43"/>
      <c r="CFJ47" s="43"/>
      <c r="CFK47" s="43"/>
      <c r="CFL47" s="43"/>
      <c r="CFM47" s="43"/>
      <c r="CFN47" s="43"/>
      <c r="CFO47" s="43"/>
      <c r="CFP47" s="43"/>
      <c r="CFQ47" s="43"/>
      <c r="CFR47" s="43"/>
      <c r="CFS47" s="44"/>
      <c r="CFT47" s="22"/>
      <c r="CFU47" s="221"/>
      <c r="CFV47" s="222"/>
      <c r="CFW47" s="222"/>
      <c r="CFX47" s="222"/>
      <c r="CFY47" s="222"/>
      <c r="CFZ47" s="222"/>
      <c r="CGA47" s="222"/>
      <c r="CGB47" s="222"/>
      <c r="CGC47" s="222"/>
      <c r="CGD47" s="222"/>
      <c r="CGE47" s="222"/>
      <c r="CGF47" s="222"/>
      <c r="CGG47" s="349"/>
      <c r="CGH47" s="22"/>
      <c r="CGI47" s="346"/>
      <c r="CGJ47" s="33"/>
      <c r="CGK47" s="45"/>
      <c r="CGL47" s="43"/>
      <c r="CGM47" s="43"/>
      <c r="CGN47" s="43"/>
      <c r="CGO47" s="43"/>
      <c r="CGP47" s="43"/>
      <c r="CGQ47" s="43"/>
      <c r="CGR47" s="43"/>
      <c r="CGS47" s="43"/>
      <c r="CGT47" s="43"/>
      <c r="CGU47" s="43"/>
      <c r="CGV47" s="43"/>
      <c r="CGW47" s="44"/>
      <c r="CGX47" s="22"/>
      <c r="CGY47" s="221"/>
      <c r="CGZ47" s="222"/>
      <c r="CHA47" s="222"/>
      <c r="CHB47" s="222"/>
      <c r="CHC47" s="222"/>
      <c r="CHD47" s="222"/>
      <c r="CHE47" s="222"/>
      <c r="CHF47" s="222"/>
      <c r="CHG47" s="222"/>
      <c r="CHH47" s="222"/>
      <c r="CHI47" s="222"/>
      <c r="CHJ47" s="222"/>
      <c r="CHK47" s="349"/>
      <c r="CHL47" s="22"/>
      <c r="CHM47" s="346"/>
      <c r="CHN47" s="33"/>
      <c r="CHO47" s="45"/>
      <c r="CHP47" s="43"/>
      <c r="CHQ47" s="43"/>
      <c r="CHR47" s="43"/>
      <c r="CHS47" s="43"/>
      <c r="CHT47" s="43"/>
      <c r="CHU47" s="43"/>
      <c r="CHV47" s="43"/>
      <c r="CHW47" s="43"/>
      <c r="CHX47" s="43"/>
      <c r="CHY47" s="43"/>
      <c r="CHZ47" s="43"/>
      <c r="CIA47" s="44"/>
      <c r="CIB47" s="22"/>
      <c r="CIC47" s="221"/>
      <c r="CID47" s="222"/>
      <c r="CIE47" s="222"/>
      <c r="CIF47" s="222"/>
      <c r="CIG47" s="222"/>
      <c r="CIH47" s="222"/>
      <c r="CII47" s="222"/>
      <c r="CIJ47" s="222"/>
      <c r="CIK47" s="222"/>
      <c r="CIL47" s="222"/>
      <c r="CIM47" s="222"/>
      <c r="CIN47" s="222"/>
      <c r="CIO47" s="349"/>
      <c r="CIP47" s="22"/>
      <c r="CIQ47" s="346"/>
      <c r="CIR47" s="33"/>
      <c r="CIS47" s="45"/>
      <c r="CIT47" s="43"/>
      <c r="CIU47" s="43"/>
      <c r="CIV47" s="43"/>
      <c r="CIW47" s="43"/>
      <c r="CIX47" s="43"/>
      <c r="CIY47" s="43"/>
      <c r="CIZ47" s="43"/>
      <c r="CJA47" s="43"/>
      <c r="CJB47" s="43"/>
      <c r="CJC47" s="43"/>
      <c r="CJD47" s="43"/>
      <c r="CJE47" s="44"/>
      <c r="CJF47" s="22"/>
      <c r="CJG47" s="221"/>
      <c r="CJH47" s="222"/>
      <c r="CJI47" s="222"/>
      <c r="CJJ47" s="222"/>
      <c r="CJK47" s="222"/>
      <c r="CJL47" s="222"/>
      <c r="CJM47" s="222"/>
      <c r="CJN47" s="222"/>
      <c r="CJO47" s="222"/>
      <c r="CJP47" s="222"/>
      <c r="CJQ47" s="222"/>
      <c r="CJR47" s="222"/>
      <c r="CJS47" s="349"/>
      <c r="CJT47" s="22"/>
      <c r="CJU47" s="346"/>
      <c r="CJV47" s="33"/>
      <c r="CJW47" s="45"/>
      <c r="CJX47" s="43"/>
      <c r="CJY47" s="43"/>
      <c r="CJZ47" s="43"/>
      <c r="CKA47" s="43"/>
      <c r="CKB47" s="43"/>
      <c r="CKC47" s="43"/>
      <c r="CKD47" s="43"/>
      <c r="CKE47" s="43"/>
      <c r="CKF47" s="43"/>
      <c r="CKG47" s="43"/>
      <c r="CKH47" s="43"/>
      <c r="CKI47" s="44"/>
      <c r="CKJ47" s="22"/>
      <c r="CKK47" s="221"/>
      <c r="CKL47" s="222"/>
      <c r="CKM47" s="222"/>
      <c r="CKN47" s="222"/>
      <c r="CKO47" s="222"/>
      <c r="CKP47" s="222"/>
      <c r="CKQ47" s="222"/>
      <c r="CKR47" s="222"/>
      <c r="CKS47" s="222"/>
      <c r="CKT47" s="222"/>
      <c r="CKU47" s="222"/>
      <c r="CKV47" s="222"/>
      <c r="CKW47" s="349"/>
      <c r="CKX47" s="22"/>
      <c r="CKY47" s="346"/>
      <c r="CKZ47" s="33"/>
      <c r="CLA47" s="45"/>
      <c r="CLB47" s="43"/>
      <c r="CLC47" s="43"/>
      <c r="CLD47" s="43"/>
      <c r="CLE47" s="43"/>
      <c r="CLF47" s="43"/>
      <c r="CLG47" s="43"/>
      <c r="CLH47" s="43"/>
      <c r="CLI47" s="43"/>
      <c r="CLJ47" s="43"/>
      <c r="CLK47" s="43"/>
      <c r="CLL47" s="43"/>
      <c r="CLM47" s="44"/>
      <c r="CLN47" s="22"/>
      <c r="CLO47" s="221"/>
      <c r="CLP47" s="222"/>
      <c r="CLQ47" s="222"/>
      <c r="CLR47" s="222"/>
      <c r="CLS47" s="222"/>
      <c r="CLT47" s="222"/>
      <c r="CLU47" s="222"/>
      <c r="CLV47" s="222"/>
      <c r="CLW47" s="222"/>
      <c r="CLX47" s="222"/>
      <c r="CLY47" s="222"/>
      <c r="CLZ47" s="222"/>
      <c r="CMA47" s="349"/>
      <c r="CMB47" s="22"/>
      <c r="CMC47" s="346"/>
      <c r="CMD47" s="33"/>
      <c r="CME47" s="45"/>
      <c r="CMF47" s="43"/>
      <c r="CMG47" s="43"/>
      <c r="CMH47" s="43"/>
      <c r="CMI47" s="43"/>
      <c r="CMJ47" s="43"/>
      <c r="CMK47" s="43"/>
      <c r="CML47" s="43"/>
      <c r="CMM47" s="43"/>
      <c r="CMN47" s="43"/>
      <c r="CMO47" s="43"/>
      <c r="CMP47" s="43"/>
      <c r="CMQ47" s="44"/>
      <c r="CMR47" s="22"/>
      <c r="CMS47" s="221"/>
      <c r="CMT47" s="222"/>
      <c r="CMU47" s="222"/>
      <c r="CMV47" s="222"/>
      <c r="CMW47" s="222"/>
      <c r="CMX47" s="222"/>
      <c r="CMY47" s="222"/>
      <c r="CMZ47" s="222"/>
      <c r="CNA47" s="222"/>
      <c r="CNB47" s="222"/>
      <c r="CNC47" s="222"/>
      <c r="CND47" s="222"/>
      <c r="CNE47" s="349"/>
      <c r="CNF47" s="22"/>
      <c r="CNG47" s="346"/>
      <c r="CNH47" s="33"/>
      <c r="CNI47" s="45"/>
      <c r="CNJ47" s="43"/>
      <c r="CNK47" s="43"/>
      <c r="CNL47" s="43"/>
      <c r="CNM47" s="43"/>
      <c r="CNN47" s="43"/>
      <c r="CNO47" s="43"/>
      <c r="CNP47" s="43"/>
      <c r="CNQ47" s="43"/>
      <c r="CNR47" s="43"/>
      <c r="CNS47" s="43"/>
      <c r="CNT47" s="43"/>
      <c r="CNU47" s="44"/>
      <c r="CNV47" s="22"/>
      <c r="CNW47" s="221"/>
      <c r="CNX47" s="222"/>
      <c r="CNY47" s="222"/>
      <c r="CNZ47" s="222"/>
      <c r="COA47" s="222"/>
      <c r="COB47" s="222"/>
      <c r="COC47" s="222"/>
      <c r="COD47" s="222"/>
      <c r="COE47" s="222"/>
      <c r="COF47" s="222"/>
      <c r="COG47" s="222"/>
      <c r="COH47" s="222"/>
      <c r="COI47" s="349"/>
      <c r="COJ47" s="22"/>
      <c r="COK47" s="346"/>
      <c r="COL47" s="33"/>
      <c r="COM47" s="45"/>
      <c r="CON47" s="43"/>
      <c r="COO47" s="43"/>
      <c r="COP47" s="43"/>
      <c r="COQ47" s="43"/>
      <c r="COR47" s="43"/>
      <c r="COS47" s="43"/>
      <c r="COT47" s="43"/>
      <c r="COU47" s="43"/>
      <c r="COV47" s="43"/>
      <c r="COW47" s="43"/>
      <c r="COX47" s="43"/>
      <c r="COY47" s="44"/>
      <c r="COZ47" s="22"/>
      <c r="CPA47" s="221"/>
      <c r="CPB47" s="222"/>
      <c r="CPC47" s="222"/>
      <c r="CPD47" s="222"/>
      <c r="CPE47" s="222"/>
      <c r="CPF47" s="222"/>
      <c r="CPG47" s="222"/>
      <c r="CPH47" s="222"/>
      <c r="CPI47" s="222"/>
      <c r="CPJ47" s="222"/>
      <c r="CPK47" s="222"/>
      <c r="CPL47" s="222"/>
      <c r="CPM47" s="349"/>
      <c r="CPN47" s="22"/>
      <c r="CPO47" s="346"/>
      <c r="CPP47" s="33"/>
      <c r="CPQ47" s="45"/>
      <c r="CPR47" s="43"/>
      <c r="CPS47" s="43"/>
      <c r="CPT47" s="43"/>
      <c r="CPU47" s="43"/>
      <c r="CPV47" s="43"/>
      <c r="CPW47" s="43"/>
      <c r="CPX47" s="43"/>
      <c r="CPY47" s="43"/>
      <c r="CPZ47" s="43"/>
      <c r="CQA47" s="43"/>
      <c r="CQB47" s="43"/>
      <c r="CQC47" s="44"/>
      <c r="CQD47" s="22"/>
      <c r="CQE47" s="221"/>
      <c r="CQF47" s="222"/>
      <c r="CQG47" s="222"/>
      <c r="CQH47" s="222"/>
      <c r="CQI47" s="222"/>
      <c r="CQJ47" s="222"/>
      <c r="CQK47" s="222"/>
      <c r="CQL47" s="222"/>
      <c r="CQM47" s="222"/>
      <c r="CQN47" s="222"/>
      <c r="CQO47" s="222"/>
      <c r="CQP47" s="222"/>
      <c r="CQQ47" s="349"/>
      <c r="CQR47" s="22"/>
      <c r="CQS47" s="346"/>
      <c r="CQT47" s="33"/>
      <c r="CQU47" s="45"/>
      <c r="CQV47" s="43"/>
      <c r="CQW47" s="43"/>
      <c r="CQX47" s="43"/>
      <c r="CQY47" s="43"/>
      <c r="CQZ47" s="43"/>
      <c r="CRA47" s="43"/>
      <c r="CRB47" s="43"/>
      <c r="CRC47" s="43"/>
      <c r="CRD47" s="43"/>
      <c r="CRE47" s="43"/>
      <c r="CRF47" s="43"/>
      <c r="CRG47" s="44"/>
      <c r="CRH47" s="22"/>
      <c r="CRI47" s="221"/>
      <c r="CRJ47" s="222"/>
      <c r="CRK47" s="222"/>
      <c r="CRL47" s="222"/>
      <c r="CRM47" s="222"/>
      <c r="CRN47" s="222"/>
      <c r="CRO47" s="222"/>
      <c r="CRP47" s="222"/>
      <c r="CRQ47" s="222"/>
      <c r="CRR47" s="222"/>
      <c r="CRS47" s="222"/>
      <c r="CRT47" s="222"/>
      <c r="CRU47" s="349"/>
      <c r="CRV47" s="22"/>
      <c r="CRW47" s="346"/>
      <c r="CRX47" s="33"/>
      <c r="CRY47" s="45"/>
      <c r="CRZ47" s="43"/>
      <c r="CSA47" s="43"/>
      <c r="CSB47" s="43"/>
      <c r="CSC47" s="43"/>
      <c r="CSD47" s="43"/>
      <c r="CSE47" s="43"/>
      <c r="CSF47" s="43"/>
      <c r="CSG47" s="43"/>
      <c r="CSH47" s="43"/>
      <c r="CSI47" s="43"/>
      <c r="CSJ47" s="43"/>
      <c r="CSK47" s="44"/>
      <c r="CSL47" s="22"/>
      <c r="CSM47" s="221"/>
      <c r="CSN47" s="222"/>
      <c r="CSO47" s="222"/>
      <c r="CSP47" s="222"/>
      <c r="CSQ47" s="222"/>
      <c r="CSR47" s="222"/>
      <c r="CSS47" s="222"/>
      <c r="CST47" s="222"/>
      <c r="CSU47" s="222"/>
      <c r="CSV47" s="222"/>
      <c r="CSW47" s="222"/>
      <c r="CSX47" s="222"/>
      <c r="CSY47" s="349"/>
      <c r="CSZ47" s="22"/>
      <c r="CTA47" s="346"/>
      <c r="CTB47" s="33"/>
      <c r="CTC47" s="45"/>
      <c r="CTD47" s="43"/>
      <c r="CTE47" s="43"/>
      <c r="CTF47" s="43"/>
      <c r="CTG47" s="43"/>
      <c r="CTH47" s="43"/>
      <c r="CTI47" s="43"/>
      <c r="CTJ47" s="43"/>
      <c r="CTK47" s="43"/>
      <c r="CTL47" s="43"/>
      <c r="CTM47" s="43"/>
      <c r="CTN47" s="43"/>
      <c r="CTO47" s="44"/>
      <c r="CTP47" s="22"/>
      <c r="CTQ47" s="221"/>
      <c r="CTR47" s="222"/>
      <c r="CTS47" s="222"/>
      <c r="CTT47" s="222"/>
      <c r="CTU47" s="222"/>
      <c r="CTV47" s="222"/>
      <c r="CTW47" s="222"/>
      <c r="CTX47" s="222"/>
      <c r="CTY47" s="222"/>
      <c r="CTZ47" s="222"/>
      <c r="CUA47" s="222"/>
      <c r="CUB47" s="222"/>
      <c r="CUC47" s="349"/>
      <c r="CUD47" s="22"/>
      <c r="CUE47" s="346"/>
      <c r="CUF47" s="33"/>
      <c r="CUG47" s="45"/>
      <c r="CUH47" s="43"/>
      <c r="CUI47" s="43"/>
      <c r="CUJ47" s="43"/>
      <c r="CUK47" s="43"/>
      <c r="CUL47" s="43"/>
      <c r="CUM47" s="43"/>
      <c r="CUN47" s="43"/>
      <c r="CUO47" s="43"/>
      <c r="CUP47" s="43"/>
      <c r="CUQ47" s="43"/>
      <c r="CUR47" s="43"/>
      <c r="CUS47" s="44"/>
      <c r="CUT47" s="22"/>
      <c r="CUU47" s="221"/>
      <c r="CUV47" s="222"/>
      <c r="CUW47" s="222"/>
      <c r="CUX47" s="222"/>
      <c r="CUY47" s="222"/>
      <c r="CUZ47" s="222"/>
      <c r="CVA47" s="222"/>
      <c r="CVB47" s="222"/>
      <c r="CVC47" s="222"/>
      <c r="CVD47" s="222"/>
      <c r="CVE47" s="222"/>
      <c r="CVF47" s="222"/>
      <c r="CVG47" s="349"/>
      <c r="CVH47" s="22"/>
      <c r="CVI47" s="346"/>
      <c r="CVJ47" s="33"/>
      <c r="CVK47" s="45"/>
      <c r="CVL47" s="43"/>
      <c r="CVM47" s="43"/>
      <c r="CVN47" s="43"/>
      <c r="CVO47" s="43"/>
      <c r="CVP47" s="43"/>
      <c r="CVQ47" s="43"/>
      <c r="CVR47" s="43"/>
      <c r="CVS47" s="43"/>
      <c r="CVT47" s="43"/>
      <c r="CVU47" s="43"/>
      <c r="CVV47" s="43"/>
      <c r="CVW47" s="44"/>
      <c r="CVX47" s="22"/>
      <c r="CVY47" s="221"/>
      <c r="CVZ47" s="222"/>
      <c r="CWA47" s="222"/>
      <c r="CWB47" s="222"/>
      <c r="CWC47" s="222"/>
      <c r="CWD47" s="222"/>
      <c r="CWE47" s="222"/>
      <c r="CWF47" s="222"/>
      <c r="CWG47" s="222"/>
      <c r="CWH47" s="222"/>
      <c r="CWI47" s="222"/>
      <c r="CWJ47" s="222"/>
      <c r="CWK47" s="349"/>
      <c r="CWL47" s="22"/>
      <c r="CWM47" s="346"/>
      <c r="CWN47" s="33"/>
      <c r="CWO47" s="45"/>
      <c r="CWP47" s="43"/>
      <c r="CWQ47" s="43"/>
      <c r="CWR47" s="43"/>
      <c r="CWS47" s="43"/>
      <c r="CWT47" s="43"/>
      <c r="CWU47" s="43"/>
      <c r="CWV47" s="43"/>
      <c r="CWW47" s="43"/>
      <c r="CWX47" s="43"/>
      <c r="CWY47" s="43"/>
      <c r="CWZ47" s="43"/>
      <c r="CXA47" s="44"/>
      <c r="CXB47" s="22"/>
      <c r="CXC47" s="221"/>
      <c r="CXD47" s="222"/>
      <c r="CXE47" s="222"/>
      <c r="CXF47" s="222"/>
      <c r="CXG47" s="222"/>
      <c r="CXH47" s="222"/>
      <c r="CXI47" s="222"/>
      <c r="CXJ47" s="222"/>
      <c r="CXK47" s="222"/>
      <c r="CXL47" s="222"/>
      <c r="CXM47" s="222"/>
      <c r="CXN47" s="222"/>
      <c r="CXO47" s="349"/>
      <c r="CXP47" s="22"/>
      <c r="CXQ47" s="346"/>
      <c r="CXR47" s="33"/>
      <c r="CXS47" s="45"/>
      <c r="CXT47" s="43"/>
      <c r="CXU47" s="43"/>
      <c r="CXV47" s="43"/>
      <c r="CXW47" s="43"/>
      <c r="CXX47" s="43"/>
      <c r="CXY47" s="43"/>
      <c r="CXZ47" s="43"/>
      <c r="CYA47" s="43"/>
      <c r="CYB47" s="43"/>
      <c r="CYC47" s="43"/>
      <c r="CYD47" s="43"/>
      <c r="CYE47" s="44"/>
      <c r="CYF47" s="22"/>
      <c r="CYG47" s="221"/>
      <c r="CYH47" s="222"/>
      <c r="CYI47" s="222"/>
      <c r="CYJ47" s="222"/>
      <c r="CYK47" s="222"/>
      <c r="CYL47" s="222"/>
      <c r="CYM47" s="222"/>
      <c r="CYN47" s="222"/>
      <c r="CYO47" s="222"/>
      <c r="CYP47" s="222"/>
      <c r="CYQ47" s="222"/>
      <c r="CYR47" s="222"/>
      <c r="CYS47" s="349"/>
      <c r="CYT47" s="22"/>
      <c r="CYU47" s="346"/>
      <c r="CYV47" s="33"/>
      <c r="CYW47" s="45"/>
      <c r="CYX47" s="43"/>
      <c r="CYY47" s="43"/>
      <c r="CYZ47" s="43"/>
      <c r="CZA47" s="43"/>
      <c r="CZB47" s="43"/>
      <c r="CZC47" s="43"/>
      <c r="CZD47" s="43"/>
      <c r="CZE47" s="43"/>
      <c r="CZF47" s="43"/>
      <c r="CZG47" s="43"/>
      <c r="CZH47" s="43"/>
      <c r="CZI47" s="44"/>
      <c r="CZJ47" s="22"/>
      <c r="CZK47" s="221"/>
      <c r="CZL47" s="222"/>
      <c r="CZM47" s="222"/>
      <c r="CZN47" s="222"/>
      <c r="CZO47" s="222"/>
      <c r="CZP47" s="222"/>
      <c r="CZQ47" s="222"/>
      <c r="CZR47" s="222"/>
      <c r="CZS47" s="222"/>
      <c r="CZT47" s="222"/>
      <c r="CZU47" s="222"/>
      <c r="CZV47" s="222"/>
      <c r="CZW47" s="349"/>
      <c r="CZX47" s="22"/>
      <c r="CZY47" s="346"/>
      <c r="CZZ47" s="33"/>
      <c r="DAA47" s="45"/>
      <c r="DAB47" s="43"/>
      <c r="DAC47" s="43"/>
      <c r="DAD47" s="43"/>
      <c r="DAE47" s="43"/>
      <c r="DAF47" s="43"/>
      <c r="DAG47" s="43"/>
      <c r="DAH47" s="43"/>
      <c r="DAI47" s="43"/>
      <c r="DAJ47" s="43"/>
      <c r="DAK47" s="43"/>
      <c r="DAL47" s="43"/>
      <c r="DAM47" s="44"/>
      <c r="DAN47" s="22"/>
      <c r="DAO47" s="221"/>
      <c r="DAP47" s="222"/>
      <c r="DAQ47" s="222"/>
      <c r="DAR47" s="222"/>
      <c r="DAS47" s="222"/>
      <c r="DAT47" s="222"/>
      <c r="DAU47" s="222"/>
      <c r="DAV47" s="222"/>
      <c r="DAW47" s="222"/>
      <c r="DAX47" s="222"/>
      <c r="DAY47" s="222"/>
      <c r="DAZ47" s="222"/>
      <c r="DBA47" s="349"/>
      <c r="DBB47" s="22"/>
      <c r="DBC47" s="346"/>
      <c r="DBD47" s="33"/>
      <c r="DBE47" s="45"/>
      <c r="DBF47" s="43"/>
      <c r="DBG47" s="43"/>
      <c r="DBH47" s="43"/>
      <c r="DBI47" s="43"/>
      <c r="DBJ47" s="43"/>
      <c r="DBK47" s="43"/>
      <c r="DBL47" s="43"/>
      <c r="DBM47" s="43"/>
      <c r="DBN47" s="43"/>
      <c r="DBO47" s="43"/>
      <c r="DBP47" s="43"/>
      <c r="DBQ47" s="44"/>
      <c r="DBR47" s="22"/>
      <c r="DBS47" s="221"/>
      <c r="DBT47" s="222"/>
      <c r="DBU47" s="222"/>
      <c r="DBV47" s="222"/>
      <c r="DBW47" s="222"/>
      <c r="DBX47" s="222"/>
      <c r="DBY47" s="222"/>
      <c r="DBZ47" s="222"/>
      <c r="DCA47" s="222"/>
      <c r="DCB47" s="222"/>
      <c r="DCC47" s="222"/>
      <c r="DCD47" s="222"/>
      <c r="DCE47" s="349"/>
      <c r="DCF47" s="22"/>
      <c r="DCG47" s="346"/>
      <c r="DCH47" s="33"/>
      <c r="DCI47" s="45"/>
      <c r="DCJ47" s="43"/>
      <c r="DCK47" s="43"/>
      <c r="DCL47" s="43"/>
      <c r="DCM47" s="43"/>
      <c r="DCN47" s="43"/>
      <c r="DCO47" s="43"/>
      <c r="DCP47" s="43"/>
      <c r="DCQ47" s="43"/>
      <c r="DCR47" s="43"/>
      <c r="DCS47" s="43"/>
      <c r="DCT47" s="43"/>
      <c r="DCU47" s="44"/>
      <c r="DCV47" s="22"/>
      <c r="DCW47" s="221"/>
      <c r="DCX47" s="222"/>
      <c r="DCY47" s="222"/>
      <c r="DCZ47" s="222"/>
      <c r="DDA47" s="222"/>
      <c r="DDB47" s="222"/>
      <c r="DDC47" s="222"/>
      <c r="DDD47" s="222"/>
      <c r="DDE47" s="222"/>
      <c r="DDF47" s="222"/>
      <c r="DDG47" s="222"/>
      <c r="DDH47" s="222"/>
      <c r="DDI47" s="349"/>
      <c r="DDJ47" s="22"/>
      <c r="DDK47" s="346"/>
      <c r="DDL47" s="33"/>
      <c r="DDM47" s="45"/>
      <c r="DDN47" s="43"/>
      <c r="DDO47" s="43"/>
      <c r="DDP47" s="43"/>
      <c r="DDQ47" s="43"/>
      <c r="DDR47" s="43"/>
      <c r="DDS47" s="43"/>
      <c r="DDT47" s="43"/>
      <c r="DDU47" s="43"/>
      <c r="DDV47" s="43"/>
      <c r="DDW47" s="43"/>
      <c r="DDX47" s="43"/>
      <c r="DDY47" s="44"/>
      <c r="DDZ47" s="22"/>
      <c r="DEA47" s="221"/>
      <c r="DEB47" s="222"/>
      <c r="DEC47" s="222"/>
      <c r="DED47" s="222"/>
      <c r="DEE47" s="222"/>
      <c r="DEF47" s="222"/>
      <c r="DEG47" s="222"/>
      <c r="DEH47" s="222"/>
      <c r="DEI47" s="222"/>
      <c r="DEJ47" s="222"/>
      <c r="DEK47" s="222"/>
      <c r="DEL47" s="222"/>
      <c r="DEM47" s="349"/>
      <c r="DEN47" s="22"/>
      <c r="DEO47" s="346"/>
      <c r="DEP47" s="33"/>
      <c r="DEQ47" s="45"/>
      <c r="DER47" s="43"/>
      <c r="DES47" s="43"/>
      <c r="DET47" s="43"/>
      <c r="DEU47" s="43"/>
      <c r="DEV47" s="43"/>
      <c r="DEW47" s="43"/>
      <c r="DEX47" s="43"/>
      <c r="DEY47" s="43"/>
      <c r="DEZ47" s="43"/>
      <c r="DFA47" s="43"/>
      <c r="DFB47" s="43"/>
      <c r="DFC47" s="44"/>
      <c r="DFD47" s="22"/>
      <c r="DFE47" s="221"/>
      <c r="DFF47" s="222"/>
      <c r="DFG47" s="222"/>
      <c r="DFH47" s="222"/>
      <c r="DFI47" s="222"/>
      <c r="DFJ47" s="222"/>
      <c r="DFK47" s="222"/>
      <c r="DFL47" s="222"/>
      <c r="DFM47" s="222"/>
      <c r="DFN47" s="222"/>
      <c r="DFO47" s="222"/>
      <c r="DFP47" s="222"/>
      <c r="DFQ47" s="349"/>
      <c r="DFR47" s="22"/>
      <c r="DFS47" s="346"/>
      <c r="DFT47" s="33"/>
      <c r="DFU47" s="45"/>
      <c r="DFV47" s="43"/>
      <c r="DFW47" s="43"/>
      <c r="DFX47" s="43"/>
      <c r="DFY47" s="43"/>
      <c r="DFZ47" s="43"/>
      <c r="DGA47" s="43"/>
      <c r="DGB47" s="43"/>
      <c r="DGC47" s="43"/>
      <c r="DGD47" s="43"/>
      <c r="DGE47" s="43"/>
      <c r="DGF47" s="43"/>
      <c r="DGG47" s="44"/>
      <c r="DGH47" s="22"/>
      <c r="DGI47" s="221"/>
      <c r="DGJ47" s="222"/>
      <c r="DGK47" s="222"/>
      <c r="DGL47" s="222"/>
      <c r="DGM47" s="222"/>
      <c r="DGN47" s="222"/>
      <c r="DGO47" s="222"/>
      <c r="DGP47" s="222"/>
      <c r="DGQ47" s="222"/>
      <c r="DGR47" s="222"/>
      <c r="DGS47" s="222"/>
      <c r="DGT47" s="222"/>
      <c r="DGU47" s="349"/>
      <c r="DGV47" s="22"/>
      <c r="DGW47" s="346"/>
      <c r="DGX47" s="33"/>
      <c r="DGY47" s="45"/>
      <c r="DGZ47" s="43"/>
      <c r="DHA47" s="43"/>
      <c r="DHB47" s="43"/>
      <c r="DHC47" s="43"/>
      <c r="DHD47" s="43"/>
      <c r="DHE47" s="43"/>
      <c r="DHF47" s="43"/>
      <c r="DHG47" s="43"/>
      <c r="DHH47" s="43"/>
      <c r="DHI47" s="43"/>
      <c r="DHJ47" s="43"/>
      <c r="DHK47" s="44"/>
      <c r="DHL47" s="22"/>
      <c r="DHM47" s="221"/>
      <c r="DHN47" s="222"/>
      <c r="DHO47" s="222"/>
      <c r="DHP47" s="222"/>
      <c r="DHQ47" s="222"/>
      <c r="DHR47" s="222"/>
      <c r="DHS47" s="222"/>
      <c r="DHT47" s="222"/>
      <c r="DHU47" s="222"/>
      <c r="DHV47" s="222"/>
      <c r="DHW47" s="222"/>
      <c r="DHX47" s="222"/>
      <c r="DHY47" s="349"/>
      <c r="DHZ47" s="22"/>
      <c r="DIA47" s="346"/>
      <c r="DIB47" s="33"/>
      <c r="DIC47" s="45"/>
      <c r="DID47" s="43"/>
      <c r="DIE47" s="43"/>
      <c r="DIF47" s="43"/>
      <c r="DIG47" s="43"/>
      <c r="DIH47" s="43"/>
      <c r="DII47" s="43"/>
      <c r="DIJ47" s="43"/>
      <c r="DIK47" s="43"/>
      <c r="DIL47" s="43"/>
      <c r="DIM47" s="43"/>
      <c r="DIN47" s="43"/>
      <c r="DIO47" s="44"/>
      <c r="DIP47" s="22"/>
      <c r="DIQ47" s="221"/>
      <c r="DIR47" s="222"/>
      <c r="DIS47" s="222"/>
      <c r="DIT47" s="222"/>
      <c r="DIU47" s="222"/>
      <c r="DIV47" s="222"/>
      <c r="DIW47" s="222"/>
      <c r="DIX47" s="222"/>
      <c r="DIY47" s="222"/>
      <c r="DIZ47" s="222"/>
      <c r="DJA47" s="222"/>
      <c r="DJB47" s="222"/>
      <c r="DJC47" s="349"/>
      <c r="DJD47" s="22"/>
      <c r="DJE47" s="346"/>
      <c r="DJF47" s="33"/>
      <c r="DJG47" s="45"/>
      <c r="DJH47" s="43"/>
      <c r="DJI47" s="43"/>
      <c r="DJJ47" s="43"/>
      <c r="DJK47" s="43"/>
      <c r="DJL47" s="43"/>
      <c r="DJM47" s="43"/>
      <c r="DJN47" s="43"/>
      <c r="DJO47" s="43"/>
      <c r="DJP47" s="43"/>
      <c r="DJQ47" s="43"/>
      <c r="DJR47" s="43"/>
      <c r="DJS47" s="44"/>
      <c r="DJT47" s="22"/>
      <c r="DJU47" s="221"/>
      <c r="DJV47" s="222"/>
      <c r="DJW47" s="222"/>
      <c r="DJX47" s="222"/>
      <c r="DJY47" s="222"/>
      <c r="DJZ47" s="222"/>
      <c r="DKA47" s="222"/>
      <c r="DKB47" s="222"/>
      <c r="DKC47" s="222"/>
      <c r="DKD47" s="222"/>
      <c r="DKE47" s="222"/>
      <c r="DKF47" s="222"/>
      <c r="DKG47" s="349"/>
      <c r="DKH47" s="22"/>
      <c r="DKI47" s="346"/>
      <c r="DKJ47" s="33"/>
      <c r="DKK47" s="45"/>
      <c r="DKL47" s="43"/>
      <c r="DKM47" s="43"/>
      <c r="DKN47" s="43"/>
      <c r="DKO47" s="43"/>
      <c r="DKP47" s="43"/>
      <c r="DKQ47" s="43"/>
      <c r="DKR47" s="43"/>
      <c r="DKS47" s="43"/>
      <c r="DKT47" s="43"/>
      <c r="DKU47" s="43"/>
      <c r="DKV47" s="43"/>
      <c r="DKW47" s="44"/>
      <c r="DKX47" s="22"/>
      <c r="DKY47" s="221"/>
      <c r="DKZ47" s="222"/>
      <c r="DLA47" s="222"/>
      <c r="DLB47" s="222"/>
      <c r="DLC47" s="222"/>
      <c r="DLD47" s="222"/>
      <c r="DLE47" s="222"/>
      <c r="DLF47" s="222"/>
      <c r="DLG47" s="222"/>
      <c r="DLH47" s="222"/>
      <c r="DLI47" s="222"/>
      <c r="DLJ47" s="222"/>
      <c r="DLK47" s="349"/>
      <c r="DLL47" s="22"/>
      <c r="DLM47" s="346"/>
      <c r="DLN47" s="33"/>
      <c r="DLO47" s="45"/>
      <c r="DLP47" s="43"/>
      <c r="DLQ47" s="43"/>
      <c r="DLR47" s="43"/>
      <c r="DLS47" s="43"/>
      <c r="DLT47" s="43"/>
      <c r="DLU47" s="43"/>
      <c r="DLV47" s="43"/>
      <c r="DLW47" s="43"/>
      <c r="DLX47" s="43"/>
      <c r="DLY47" s="43"/>
      <c r="DLZ47" s="43"/>
      <c r="DMA47" s="44"/>
      <c r="DMB47" s="22"/>
      <c r="DMC47" s="221"/>
      <c r="DMD47" s="222"/>
      <c r="DME47" s="222"/>
      <c r="DMF47" s="222"/>
      <c r="DMG47" s="222"/>
      <c r="DMH47" s="222"/>
      <c r="DMI47" s="222"/>
      <c r="DMJ47" s="222"/>
      <c r="DMK47" s="222"/>
      <c r="DML47" s="222"/>
      <c r="DMM47" s="222"/>
      <c r="DMN47" s="222"/>
      <c r="DMO47" s="349"/>
      <c r="DMP47" s="22"/>
      <c r="DMQ47" s="346"/>
      <c r="DMR47" s="33"/>
      <c r="DMS47" s="45"/>
      <c r="DMT47" s="43"/>
      <c r="DMU47" s="43"/>
      <c r="DMV47" s="43"/>
      <c r="DMW47" s="43"/>
      <c r="DMX47" s="43"/>
      <c r="DMY47" s="43"/>
      <c r="DMZ47" s="43"/>
      <c r="DNA47" s="43"/>
      <c r="DNB47" s="43"/>
      <c r="DNC47" s="43"/>
      <c r="DND47" s="43"/>
      <c r="DNE47" s="44"/>
      <c r="DNF47" s="22"/>
      <c r="DNG47" s="221"/>
      <c r="DNH47" s="222"/>
      <c r="DNI47" s="222"/>
      <c r="DNJ47" s="222"/>
      <c r="DNK47" s="222"/>
      <c r="DNL47" s="222"/>
      <c r="DNM47" s="222"/>
      <c r="DNN47" s="222"/>
      <c r="DNO47" s="222"/>
      <c r="DNP47" s="222"/>
      <c r="DNQ47" s="222"/>
      <c r="DNR47" s="222"/>
      <c r="DNS47" s="349"/>
      <c r="DNT47" s="22"/>
      <c r="DNU47" s="346"/>
      <c r="DNV47" s="33"/>
      <c r="DNW47" s="45"/>
      <c r="DNX47" s="43"/>
      <c r="DNY47" s="43"/>
      <c r="DNZ47" s="43"/>
      <c r="DOA47" s="43"/>
      <c r="DOB47" s="43"/>
      <c r="DOC47" s="43"/>
      <c r="DOD47" s="43"/>
      <c r="DOE47" s="43"/>
      <c r="DOF47" s="43"/>
      <c r="DOG47" s="43"/>
      <c r="DOH47" s="43"/>
      <c r="DOI47" s="44"/>
      <c r="DOJ47" s="22"/>
      <c r="DOK47" s="221"/>
      <c r="DOL47" s="222"/>
      <c r="DOM47" s="222"/>
      <c r="DON47" s="222"/>
      <c r="DOO47" s="222"/>
      <c r="DOP47" s="222"/>
      <c r="DOQ47" s="222"/>
      <c r="DOR47" s="222"/>
      <c r="DOS47" s="222"/>
      <c r="DOT47" s="222"/>
      <c r="DOU47" s="222"/>
      <c r="DOV47" s="222"/>
      <c r="DOW47" s="349"/>
      <c r="DOX47" s="22"/>
      <c r="DOY47" s="346"/>
      <c r="DOZ47" s="33"/>
      <c r="DPA47" s="45"/>
      <c r="DPB47" s="43"/>
      <c r="DPC47" s="43"/>
      <c r="DPD47" s="43"/>
      <c r="DPE47" s="43"/>
      <c r="DPF47" s="43"/>
      <c r="DPG47" s="43"/>
      <c r="DPH47" s="43"/>
      <c r="DPI47" s="43"/>
      <c r="DPJ47" s="43"/>
      <c r="DPK47" s="43"/>
      <c r="DPL47" s="43"/>
      <c r="DPM47" s="44"/>
      <c r="DPN47" s="22"/>
      <c r="DPO47" s="221"/>
      <c r="DPP47" s="222"/>
      <c r="DPQ47" s="222"/>
      <c r="DPR47" s="222"/>
      <c r="DPS47" s="222"/>
      <c r="DPT47" s="222"/>
      <c r="DPU47" s="222"/>
      <c r="DPV47" s="222"/>
      <c r="DPW47" s="222"/>
      <c r="DPX47" s="222"/>
      <c r="DPY47" s="222"/>
      <c r="DPZ47" s="222"/>
      <c r="DQA47" s="349"/>
      <c r="DQB47" s="22"/>
      <c r="DQC47" s="346"/>
      <c r="DQD47" s="33"/>
      <c r="DQE47" s="45"/>
      <c r="DQF47" s="43"/>
      <c r="DQG47" s="43"/>
      <c r="DQH47" s="43"/>
      <c r="DQI47" s="43"/>
      <c r="DQJ47" s="43"/>
      <c r="DQK47" s="43"/>
      <c r="DQL47" s="43"/>
      <c r="DQM47" s="43"/>
      <c r="DQN47" s="43"/>
      <c r="DQO47" s="43"/>
      <c r="DQP47" s="43"/>
      <c r="DQQ47" s="44"/>
      <c r="DQR47" s="22"/>
      <c r="DQS47" s="221"/>
      <c r="DQT47" s="222"/>
      <c r="DQU47" s="222"/>
      <c r="DQV47" s="222"/>
      <c r="DQW47" s="222"/>
      <c r="DQX47" s="222"/>
      <c r="DQY47" s="222"/>
      <c r="DQZ47" s="222"/>
      <c r="DRA47" s="222"/>
      <c r="DRB47" s="222"/>
      <c r="DRC47" s="222"/>
      <c r="DRD47" s="222"/>
      <c r="DRE47" s="349"/>
      <c r="DRF47" s="22"/>
      <c r="DRG47" s="346"/>
      <c r="DRH47" s="33"/>
      <c r="DRI47" s="45"/>
      <c r="DRJ47" s="43"/>
      <c r="DRK47" s="43"/>
      <c r="DRL47" s="43"/>
      <c r="DRM47" s="43"/>
      <c r="DRN47" s="43"/>
      <c r="DRO47" s="43"/>
      <c r="DRP47" s="43"/>
      <c r="DRQ47" s="43"/>
      <c r="DRR47" s="43"/>
      <c r="DRS47" s="43"/>
      <c r="DRT47" s="43"/>
      <c r="DRU47" s="44"/>
      <c r="DRV47" s="22"/>
      <c r="DRW47" s="221"/>
      <c r="DRX47" s="222"/>
      <c r="DRY47" s="222"/>
      <c r="DRZ47" s="222"/>
      <c r="DSA47" s="222"/>
      <c r="DSB47" s="222"/>
      <c r="DSC47" s="222"/>
      <c r="DSD47" s="222"/>
      <c r="DSE47" s="222"/>
      <c r="DSF47" s="222"/>
      <c r="DSG47" s="222"/>
      <c r="DSH47" s="222"/>
      <c r="DSI47" s="349"/>
      <c r="DSJ47" s="22"/>
      <c r="DSK47" s="346"/>
      <c r="DSL47" s="33"/>
      <c r="DSM47" s="45"/>
      <c r="DSN47" s="43"/>
      <c r="DSO47" s="43"/>
      <c r="DSP47" s="43"/>
      <c r="DSQ47" s="43"/>
      <c r="DSR47" s="43"/>
      <c r="DSS47" s="43"/>
      <c r="DST47" s="43"/>
      <c r="DSU47" s="43"/>
      <c r="DSV47" s="43"/>
      <c r="DSW47" s="43"/>
      <c r="DSX47" s="43"/>
      <c r="DSY47" s="44"/>
      <c r="DSZ47" s="22"/>
      <c r="DTA47" s="221"/>
      <c r="DTB47" s="222"/>
      <c r="DTC47" s="222"/>
      <c r="DTD47" s="222"/>
      <c r="DTE47" s="222"/>
      <c r="DTF47" s="222"/>
      <c r="DTG47" s="222"/>
      <c r="DTH47" s="222"/>
      <c r="DTI47" s="222"/>
      <c r="DTJ47" s="222"/>
      <c r="DTK47" s="222"/>
      <c r="DTL47" s="222"/>
      <c r="DTM47" s="349"/>
      <c r="DTN47" s="22"/>
      <c r="DTO47" s="346"/>
      <c r="DTP47" s="33"/>
      <c r="DTQ47" s="45"/>
      <c r="DTR47" s="43"/>
      <c r="DTS47" s="43"/>
      <c r="DTT47" s="43"/>
      <c r="DTU47" s="43"/>
      <c r="DTV47" s="43"/>
      <c r="DTW47" s="43"/>
      <c r="DTX47" s="43"/>
      <c r="DTY47" s="43"/>
      <c r="DTZ47" s="43"/>
      <c r="DUA47" s="43"/>
      <c r="DUB47" s="43"/>
      <c r="DUC47" s="44"/>
      <c r="DUD47" s="22"/>
      <c r="DUE47" s="221"/>
      <c r="DUF47" s="222"/>
      <c r="DUG47" s="222"/>
      <c r="DUH47" s="222"/>
      <c r="DUI47" s="222"/>
      <c r="DUJ47" s="222"/>
      <c r="DUK47" s="222"/>
      <c r="DUL47" s="222"/>
      <c r="DUM47" s="222"/>
      <c r="DUN47" s="222"/>
      <c r="DUO47" s="222"/>
      <c r="DUP47" s="222"/>
      <c r="DUQ47" s="349"/>
      <c r="DUR47" s="22"/>
      <c r="DUS47" s="346"/>
      <c r="DUT47" s="33"/>
      <c r="DUU47" s="45"/>
      <c r="DUV47" s="43"/>
      <c r="DUW47" s="43"/>
      <c r="DUX47" s="43"/>
      <c r="DUY47" s="43"/>
      <c r="DUZ47" s="43"/>
      <c r="DVA47" s="43"/>
      <c r="DVB47" s="43"/>
      <c r="DVC47" s="43"/>
      <c r="DVD47" s="43"/>
      <c r="DVE47" s="43"/>
      <c r="DVF47" s="43"/>
      <c r="DVG47" s="44"/>
      <c r="DVH47" s="22"/>
      <c r="DVI47" s="221"/>
      <c r="DVJ47" s="222"/>
      <c r="DVK47" s="222"/>
      <c r="DVL47" s="222"/>
      <c r="DVM47" s="222"/>
      <c r="DVN47" s="222"/>
      <c r="DVO47" s="222"/>
      <c r="DVP47" s="222"/>
      <c r="DVQ47" s="222"/>
      <c r="DVR47" s="222"/>
      <c r="DVS47" s="222"/>
      <c r="DVT47" s="222"/>
      <c r="DVU47" s="349"/>
      <c r="DVV47" s="22"/>
      <c r="DVW47" s="346"/>
      <c r="DVX47" s="33"/>
      <c r="DVY47" s="45"/>
      <c r="DVZ47" s="43"/>
      <c r="DWA47" s="43"/>
      <c r="DWB47" s="43"/>
      <c r="DWC47" s="43"/>
      <c r="DWD47" s="43"/>
      <c r="DWE47" s="43"/>
      <c r="DWF47" s="43"/>
      <c r="DWG47" s="43"/>
      <c r="DWH47" s="43"/>
      <c r="DWI47" s="43"/>
      <c r="DWJ47" s="43"/>
      <c r="DWK47" s="44"/>
      <c r="DWL47" s="22"/>
      <c r="DWM47" s="221"/>
      <c r="DWN47" s="222"/>
      <c r="DWO47" s="222"/>
      <c r="DWP47" s="222"/>
      <c r="DWQ47" s="222"/>
      <c r="DWR47" s="222"/>
      <c r="DWS47" s="222"/>
      <c r="DWT47" s="222"/>
      <c r="DWU47" s="222"/>
      <c r="DWV47" s="222"/>
      <c r="DWW47" s="222"/>
      <c r="DWX47" s="222"/>
      <c r="DWY47" s="349"/>
      <c r="DWZ47" s="22"/>
      <c r="DXA47" s="346"/>
      <c r="DXB47" s="33"/>
      <c r="DXC47" s="45"/>
      <c r="DXD47" s="43"/>
      <c r="DXE47" s="43"/>
      <c r="DXF47" s="43"/>
      <c r="DXG47" s="43"/>
      <c r="DXH47" s="43"/>
      <c r="DXI47" s="43"/>
      <c r="DXJ47" s="43"/>
      <c r="DXK47" s="43"/>
      <c r="DXL47" s="43"/>
      <c r="DXM47" s="43"/>
      <c r="DXN47" s="43"/>
      <c r="DXO47" s="44"/>
      <c r="DXP47" s="22"/>
      <c r="DXQ47" s="221"/>
      <c r="DXR47" s="222"/>
      <c r="DXS47" s="222"/>
      <c r="DXT47" s="222"/>
      <c r="DXU47" s="222"/>
      <c r="DXV47" s="222"/>
      <c r="DXW47" s="222"/>
      <c r="DXX47" s="222"/>
      <c r="DXY47" s="222"/>
      <c r="DXZ47" s="222"/>
      <c r="DYA47" s="222"/>
      <c r="DYB47" s="222"/>
      <c r="DYC47" s="349"/>
      <c r="DYD47" s="22"/>
      <c r="DYE47" s="346"/>
      <c r="DYF47" s="33"/>
      <c r="DYG47" s="45"/>
      <c r="DYH47" s="43"/>
      <c r="DYI47" s="43"/>
      <c r="DYJ47" s="43"/>
      <c r="DYK47" s="43"/>
      <c r="DYL47" s="43"/>
      <c r="DYM47" s="43"/>
      <c r="DYN47" s="43"/>
      <c r="DYO47" s="43"/>
      <c r="DYP47" s="43"/>
      <c r="DYQ47" s="43"/>
      <c r="DYR47" s="43"/>
      <c r="DYS47" s="44"/>
      <c r="DYT47" s="22"/>
      <c r="DYU47" s="221"/>
      <c r="DYV47" s="222"/>
      <c r="DYW47" s="222"/>
      <c r="DYX47" s="222"/>
      <c r="DYY47" s="222"/>
      <c r="DYZ47" s="222"/>
      <c r="DZA47" s="222"/>
      <c r="DZB47" s="222"/>
      <c r="DZC47" s="222"/>
      <c r="DZD47" s="222"/>
      <c r="DZE47" s="222"/>
      <c r="DZF47" s="222"/>
      <c r="DZG47" s="349"/>
      <c r="DZH47" s="22"/>
      <c r="DZI47" s="346"/>
      <c r="DZJ47" s="33"/>
      <c r="DZK47" s="45"/>
      <c r="DZL47" s="43"/>
      <c r="DZM47" s="43"/>
      <c r="DZN47" s="43"/>
      <c r="DZO47" s="43"/>
      <c r="DZP47" s="43"/>
      <c r="DZQ47" s="43"/>
      <c r="DZR47" s="43"/>
      <c r="DZS47" s="43"/>
      <c r="DZT47" s="43"/>
      <c r="DZU47" s="43"/>
      <c r="DZV47" s="43"/>
      <c r="DZW47" s="44"/>
      <c r="DZX47" s="22"/>
      <c r="DZY47" s="221"/>
      <c r="DZZ47" s="222"/>
      <c r="EAA47" s="222"/>
      <c r="EAB47" s="222"/>
      <c r="EAC47" s="222"/>
      <c r="EAD47" s="222"/>
      <c r="EAE47" s="222"/>
      <c r="EAF47" s="222"/>
      <c r="EAG47" s="222"/>
      <c r="EAH47" s="222"/>
      <c r="EAI47" s="222"/>
      <c r="EAJ47" s="222"/>
      <c r="EAK47" s="349"/>
      <c r="EAL47" s="22"/>
      <c r="EAM47" s="346"/>
      <c r="EAN47" s="33"/>
      <c r="EAO47" s="45"/>
      <c r="EAP47" s="43"/>
      <c r="EAQ47" s="43"/>
      <c r="EAR47" s="43"/>
      <c r="EAS47" s="43"/>
      <c r="EAT47" s="43"/>
      <c r="EAU47" s="43"/>
      <c r="EAV47" s="43"/>
      <c r="EAW47" s="43"/>
      <c r="EAX47" s="43"/>
      <c r="EAY47" s="43"/>
      <c r="EAZ47" s="43"/>
      <c r="EBA47" s="44"/>
      <c r="EBB47" s="22"/>
      <c r="EBC47" s="221"/>
      <c r="EBD47" s="222"/>
      <c r="EBE47" s="222"/>
      <c r="EBF47" s="222"/>
      <c r="EBG47" s="222"/>
      <c r="EBH47" s="222"/>
      <c r="EBI47" s="222"/>
      <c r="EBJ47" s="222"/>
      <c r="EBK47" s="222"/>
      <c r="EBL47" s="222"/>
      <c r="EBM47" s="222"/>
      <c r="EBN47" s="222"/>
      <c r="EBO47" s="349"/>
      <c r="EBP47" s="22"/>
      <c r="EBQ47" s="346"/>
      <c r="EBR47" s="33"/>
      <c r="EBS47" s="45"/>
      <c r="EBT47" s="43"/>
      <c r="EBU47" s="43"/>
      <c r="EBV47" s="43"/>
      <c r="EBW47" s="43"/>
      <c r="EBX47" s="43"/>
      <c r="EBY47" s="43"/>
      <c r="EBZ47" s="43"/>
      <c r="ECA47" s="43"/>
      <c r="ECB47" s="43"/>
      <c r="ECC47" s="43"/>
      <c r="ECD47" s="43"/>
      <c r="ECE47" s="44"/>
      <c r="ECF47" s="22"/>
      <c r="ECG47" s="221"/>
      <c r="ECH47" s="222"/>
      <c r="ECI47" s="222"/>
      <c r="ECJ47" s="222"/>
      <c r="ECK47" s="222"/>
      <c r="ECL47" s="222"/>
      <c r="ECM47" s="222"/>
      <c r="ECN47" s="222"/>
      <c r="ECO47" s="222"/>
      <c r="ECP47" s="222"/>
      <c r="ECQ47" s="222"/>
      <c r="ECR47" s="222"/>
      <c r="ECS47" s="349"/>
      <c r="ECT47" s="22"/>
      <c r="ECU47" s="346"/>
      <c r="ECV47" s="33"/>
      <c r="ECW47" s="45"/>
      <c r="ECX47" s="43"/>
      <c r="ECY47" s="43"/>
      <c r="ECZ47" s="43"/>
      <c r="EDA47" s="43"/>
      <c r="EDB47" s="43"/>
      <c r="EDC47" s="43"/>
      <c r="EDD47" s="43"/>
      <c r="EDE47" s="43"/>
      <c r="EDF47" s="43"/>
      <c r="EDG47" s="43"/>
      <c r="EDH47" s="43"/>
      <c r="EDI47" s="44"/>
      <c r="EDJ47" s="22"/>
      <c r="EDK47" s="221"/>
      <c r="EDL47" s="222"/>
      <c r="EDM47" s="222"/>
      <c r="EDN47" s="222"/>
      <c r="EDO47" s="222"/>
      <c r="EDP47" s="222"/>
      <c r="EDQ47" s="222"/>
      <c r="EDR47" s="222"/>
      <c r="EDS47" s="222"/>
      <c r="EDT47" s="222"/>
      <c r="EDU47" s="222"/>
      <c r="EDV47" s="222"/>
      <c r="EDW47" s="349"/>
      <c r="EDX47" s="22"/>
      <c r="EDY47" s="346"/>
      <c r="EDZ47" s="33"/>
      <c r="EEA47" s="45"/>
      <c r="EEB47" s="43"/>
      <c r="EEC47" s="43"/>
      <c r="EED47" s="43"/>
      <c r="EEE47" s="43"/>
      <c r="EEF47" s="43"/>
      <c r="EEG47" s="43"/>
      <c r="EEH47" s="43"/>
      <c r="EEI47" s="43"/>
      <c r="EEJ47" s="43"/>
      <c r="EEK47" s="43"/>
      <c r="EEL47" s="43"/>
      <c r="EEM47" s="44"/>
      <c r="EEN47" s="22"/>
      <c r="EEO47" s="221"/>
      <c r="EEP47" s="222"/>
      <c r="EEQ47" s="222"/>
      <c r="EER47" s="222"/>
      <c r="EES47" s="222"/>
      <c r="EET47" s="222"/>
      <c r="EEU47" s="222"/>
      <c r="EEV47" s="222"/>
      <c r="EEW47" s="222"/>
      <c r="EEX47" s="222"/>
      <c r="EEY47" s="222"/>
      <c r="EEZ47" s="222"/>
      <c r="EFA47" s="349"/>
      <c r="EFB47" s="22"/>
      <c r="EFC47" s="346"/>
      <c r="EFD47" s="33"/>
      <c r="EFE47" s="45"/>
      <c r="EFF47" s="43"/>
      <c r="EFG47" s="43"/>
      <c r="EFH47" s="43"/>
      <c r="EFI47" s="43"/>
      <c r="EFJ47" s="43"/>
      <c r="EFK47" s="43"/>
      <c r="EFL47" s="43"/>
      <c r="EFM47" s="43"/>
      <c r="EFN47" s="43"/>
      <c r="EFO47" s="43"/>
      <c r="EFP47" s="43"/>
      <c r="EFQ47" s="44"/>
      <c r="EFR47" s="22"/>
      <c r="EFS47" s="221"/>
      <c r="EFT47" s="222"/>
      <c r="EFU47" s="222"/>
      <c r="EFV47" s="222"/>
      <c r="EFW47" s="222"/>
      <c r="EFX47" s="222"/>
      <c r="EFY47" s="222"/>
      <c r="EFZ47" s="222"/>
      <c r="EGA47" s="222"/>
      <c r="EGB47" s="222"/>
      <c r="EGC47" s="222"/>
      <c r="EGD47" s="222"/>
      <c r="EGE47" s="349"/>
      <c r="EGF47" s="22"/>
      <c r="EGG47" s="346"/>
      <c r="EGH47" s="33"/>
      <c r="EGI47" s="45"/>
      <c r="EGJ47" s="43"/>
      <c r="EGK47" s="43"/>
      <c r="EGL47" s="43"/>
      <c r="EGM47" s="43"/>
      <c r="EGN47" s="43"/>
      <c r="EGO47" s="43"/>
      <c r="EGP47" s="43"/>
      <c r="EGQ47" s="43"/>
      <c r="EGR47" s="43"/>
      <c r="EGS47" s="43"/>
      <c r="EGT47" s="43"/>
      <c r="EGU47" s="44"/>
      <c r="EGV47" s="22"/>
      <c r="EGW47" s="221"/>
      <c r="EGX47" s="222"/>
      <c r="EGY47" s="222"/>
      <c r="EGZ47" s="222"/>
      <c r="EHA47" s="222"/>
      <c r="EHB47" s="222"/>
      <c r="EHC47" s="222"/>
      <c r="EHD47" s="222"/>
      <c r="EHE47" s="222"/>
      <c r="EHF47" s="222"/>
      <c r="EHG47" s="222"/>
      <c r="EHH47" s="222"/>
      <c r="EHI47" s="349"/>
      <c r="EHJ47" s="22"/>
      <c r="EHK47" s="346"/>
      <c r="EHL47" s="33"/>
      <c r="EHM47" s="45"/>
      <c r="EHN47" s="43"/>
      <c r="EHO47" s="43"/>
      <c r="EHP47" s="43"/>
      <c r="EHQ47" s="43"/>
      <c r="EHR47" s="43"/>
      <c r="EHS47" s="43"/>
      <c r="EHT47" s="43"/>
      <c r="EHU47" s="43"/>
      <c r="EHV47" s="43"/>
      <c r="EHW47" s="43"/>
      <c r="EHX47" s="43"/>
      <c r="EHY47" s="44"/>
      <c r="EHZ47" s="22"/>
      <c r="EIA47" s="221"/>
      <c r="EIB47" s="222"/>
      <c r="EIC47" s="222"/>
      <c r="EID47" s="222"/>
      <c r="EIE47" s="222"/>
      <c r="EIF47" s="222"/>
      <c r="EIG47" s="222"/>
      <c r="EIH47" s="222"/>
      <c r="EII47" s="222"/>
      <c r="EIJ47" s="222"/>
      <c r="EIK47" s="222"/>
      <c r="EIL47" s="222"/>
      <c r="EIM47" s="349"/>
      <c r="EIN47" s="22"/>
      <c r="EIO47" s="346"/>
      <c r="EIP47" s="33"/>
      <c r="EIQ47" s="45"/>
      <c r="EIR47" s="43"/>
      <c r="EIS47" s="43"/>
      <c r="EIT47" s="43"/>
      <c r="EIU47" s="43"/>
      <c r="EIV47" s="43"/>
      <c r="EIW47" s="43"/>
      <c r="EIX47" s="43"/>
      <c r="EIY47" s="43"/>
      <c r="EIZ47" s="43"/>
      <c r="EJA47" s="43"/>
      <c r="EJB47" s="43"/>
      <c r="EJC47" s="44"/>
      <c r="EJD47" s="22"/>
      <c r="EJE47" s="221"/>
      <c r="EJF47" s="222"/>
      <c r="EJG47" s="222"/>
      <c r="EJH47" s="222"/>
      <c r="EJI47" s="222"/>
      <c r="EJJ47" s="222"/>
      <c r="EJK47" s="222"/>
      <c r="EJL47" s="222"/>
      <c r="EJM47" s="222"/>
      <c r="EJN47" s="222"/>
      <c r="EJO47" s="222"/>
      <c r="EJP47" s="222"/>
      <c r="EJQ47" s="349"/>
      <c r="EJR47" s="22"/>
      <c r="EJS47" s="346"/>
      <c r="EJT47" s="33"/>
      <c r="EJU47" s="45"/>
      <c r="EJV47" s="43"/>
      <c r="EJW47" s="43"/>
      <c r="EJX47" s="43"/>
      <c r="EJY47" s="43"/>
      <c r="EJZ47" s="43"/>
      <c r="EKA47" s="43"/>
      <c r="EKB47" s="43"/>
      <c r="EKC47" s="43"/>
      <c r="EKD47" s="43"/>
      <c r="EKE47" s="43"/>
      <c r="EKF47" s="43"/>
      <c r="EKG47" s="44"/>
      <c r="EKH47" s="22"/>
      <c r="EKI47" s="221"/>
      <c r="EKJ47" s="222"/>
      <c r="EKK47" s="222"/>
      <c r="EKL47" s="222"/>
      <c r="EKM47" s="222"/>
      <c r="EKN47" s="222"/>
      <c r="EKO47" s="222"/>
      <c r="EKP47" s="222"/>
      <c r="EKQ47" s="222"/>
      <c r="EKR47" s="222"/>
      <c r="EKS47" s="222"/>
      <c r="EKT47" s="222"/>
      <c r="EKU47" s="349"/>
      <c r="EKV47" s="22"/>
      <c r="EKW47" s="346"/>
      <c r="EKX47" s="33"/>
      <c r="EKY47" s="45"/>
      <c r="EKZ47" s="43"/>
      <c r="ELA47" s="43"/>
      <c r="ELB47" s="43"/>
      <c r="ELC47" s="43"/>
      <c r="ELD47" s="43"/>
      <c r="ELE47" s="43"/>
      <c r="ELF47" s="43"/>
      <c r="ELG47" s="43"/>
      <c r="ELH47" s="43"/>
      <c r="ELI47" s="43"/>
      <c r="ELJ47" s="43"/>
      <c r="ELK47" s="44"/>
      <c r="ELL47" s="22"/>
      <c r="ELM47" s="221"/>
      <c r="ELN47" s="222"/>
      <c r="ELO47" s="222"/>
      <c r="ELP47" s="222"/>
      <c r="ELQ47" s="222"/>
      <c r="ELR47" s="222"/>
      <c r="ELS47" s="222"/>
      <c r="ELT47" s="222"/>
      <c r="ELU47" s="222"/>
      <c r="ELV47" s="222"/>
      <c r="ELW47" s="222"/>
      <c r="ELX47" s="222"/>
      <c r="ELY47" s="349"/>
      <c r="ELZ47" s="22"/>
      <c r="EMA47" s="346"/>
      <c r="EMB47" s="33"/>
      <c r="EMC47" s="45"/>
      <c r="EMD47" s="43"/>
      <c r="EME47" s="43"/>
      <c r="EMF47" s="43"/>
      <c r="EMG47" s="43"/>
      <c r="EMH47" s="43"/>
      <c r="EMI47" s="43"/>
      <c r="EMJ47" s="43"/>
      <c r="EMK47" s="43"/>
      <c r="EML47" s="43"/>
      <c r="EMM47" s="43"/>
      <c r="EMN47" s="43"/>
      <c r="EMO47" s="44"/>
      <c r="EMP47" s="22"/>
      <c r="EMQ47" s="221"/>
      <c r="EMR47" s="222"/>
      <c r="EMS47" s="222"/>
      <c r="EMT47" s="222"/>
      <c r="EMU47" s="222"/>
      <c r="EMV47" s="222"/>
      <c r="EMW47" s="222"/>
      <c r="EMX47" s="222"/>
      <c r="EMY47" s="222"/>
      <c r="EMZ47" s="222"/>
      <c r="ENA47" s="222"/>
      <c r="ENB47" s="222"/>
      <c r="ENC47" s="349"/>
      <c r="END47" s="22"/>
      <c r="ENE47" s="346"/>
      <c r="ENF47" s="33"/>
      <c r="ENG47" s="45"/>
      <c r="ENH47" s="43"/>
      <c r="ENI47" s="43"/>
      <c r="ENJ47" s="43"/>
      <c r="ENK47" s="43"/>
      <c r="ENL47" s="43"/>
      <c r="ENM47" s="43"/>
      <c r="ENN47" s="43"/>
      <c r="ENO47" s="43"/>
      <c r="ENP47" s="43"/>
      <c r="ENQ47" s="43"/>
      <c r="ENR47" s="43"/>
      <c r="ENS47" s="44"/>
      <c r="ENT47" s="22"/>
      <c r="ENU47" s="221"/>
      <c r="ENV47" s="222"/>
      <c r="ENW47" s="222"/>
      <c r="ENX47" s="222"/>
      <c r="ENY47" s="222"/>
      <c r="ENZ47" s="222"/>
      <c r="EOA47" s="222"/>
      <c r="EOB47" s="222"/>
      <c r="EOC47" s="222"/>
      <c r="EOD47" s="222"/>
      <c r="EOE47" s="222"/>
      <c r="EOF47" s="222"/>
      <c r="EOG47" s="349"/>
      <c r="EOH47" s="22"/>
      <c r="EOI47" s="346"/>
      <c r="EOJ47" s="33"/>
      <c r="EOK47" s="45"/>
      <c r="EOL47" s="43"/>
      <c r="EOM47" s="43"/>
      <c r="EON47" s="43"/>
      <c r="EOO47" s="43"/>
      <c r="EOP47" s="43"/>
      <c r="EOQ47" s="43"/>
      <c r="EOR47" s="43"/>
      <c r="EOS47" s="43"/>
      <c r="EOT47" s="43"/>
      <c r="EOU47" s="43"/>
      <c r="EOV47" s="43"/>
      <c r="EOW47" s="44"/>
      <c r="EOX47" s="22"/>
      <c r="EOY47" s="221"/>
      <c r="EOZ47" s="222"/>
      <c r="EPA47" s="222"/>
      <c r="EPB47" s="222"/>
      <c r="EPC47" s="222"/>
      <c r="EPD47" s="222"/>
      <c r="EPE47" s="222"/>
      <c r="EPF47" s="222"/>
      <c r="EPG47" s="222"/>
      <c r="EPH47" s="222"/>
      <c r="EPI47" s="222"/>
      <c r="EPJ47" s="222"/>
      <c r="EPK47" s="349"/>
      <c r="EPL47" s="22"/>
      <c r="EPM47" s="346"/>
      <c r="EPN47" s="33"/>
      <c r="EPO47" s="45"/>
      <c r="EPP47" s="43"/>
      <c r="EPQ47" s="43"/>
      <c r="EPR47" s="43"/>
      <c r="EPS47" s="43"/>
      <c r="EPT47" s="43"/>
      <c r="EPU47" s="43"/>
      <c r="EPV47" s="43"/>
      <c r="EPW47" s="43"/>
      <c r="EPX47" s="43"/>
      <c r="EPY47" s="43"/>
      <c r="EPZ47" s="43"/>
      <c r="EQA47" s="44"/>
      <c r="EQB47" s="22"/>
      <c r="EQC47" s="221"/>
      <c r="EQD47" s="222"/>
      <c r="EQE47" s="222"/>
      <c r="EQF47" s="222"/>
      <c r="EQG47" s="222"/>
      <c r="EQH47" s="222"/>
      <c r="EQI47" s="222"/>
      <c r="EQJ47" s="222"/>
      <c r="EQK47" s="222"/>
      <c r="EQL47" s="222"/>
      <c r="EQM47" s="222"/>
      <c r="EQN47" s="222"/>
      <c r="EQO47" s="349"/>
      <c r="EQP47" s="22"/>
      <c r="EQQ47" s="346"/>
      <c r="EQR47" s="33"/>
      <c r="EQS47" s="45"/>
      <c r="EQT47" s="43"/>
      <c r="EQU47" s="43"/>
      <c r="EQV47" s="43"/>
      <c r="EQW47" s="43"/>
      <c r="EQX47" s="43"/>
      <c r="EQY47" s="43"/>
      <c r="EQZ47" s="43"/>
      <c r="ERA47" s="43"/>
      <c r="ERB47" s="43"/>
      <c r="ERC47" s="43"/>
      <c r="ERD47" s="43"/>
      <c r="ERE47" s="44"/>
      <c r="ERF47" s="22"/>
      <c r="ERG47" s="221"/>
      <c r="ERH47" s="222"/>
      <c r="ERI47" s="222"/>
      <c r="ERJ47" s="222"/>
      <c r="ERK47" s="222"/>
      <c r="ERL47" s="222"/>
      <c r="ERM47" s="222"/>
      <c r="ERN47" s="222"/>
      <c r="ERO47" s="222"/>
      <c r="ERP47" s="222"/>
      <c r="ERQ47" s="222"/>
      <c r="ERR47" s="222"/>
      <c r="ERS47" s="349"/>
      <c r="ERT47" s="22"/>
      <c r="ERU47" s="346"/>
      <c r="ERV47" s="33"/>
      <c r="ERW47" s="45"/>
      <c r="ERX47" s="43"/>
      <c r="ERY47" s="43"/>
      <c r="ERZ47" s="43"/>
      <c r="ESA47" s="43"/>
      <c r="ESB47" s="43"/>
      <c r="ESC47" s="43"/>
      <c r="ESD47" s="43"/>
      <c r="ESE47" s="43"/>
      <c r="ESF47" s="43"/>
      <c r="ESG47" s="43"/>
      <c r="ESH47" s="43"/>
      <c r="ESI47" s="44"/>
      <c r="ESJ47" s="22"/>
      <c r="ESK47" s="221"/>
      <c r="ESL47" s="222"/>
      <c r="ESM47" s="222"/>
      <c r="ESN47" s="222"/>
      <c r="ESO47" s="222"/>
      <c r="ESP47" s="222"/>
      <c r="ESQ47" s="222"/>
      <c r="ESR47" s="222"/>
      <c r="ESS47" s="222"/>
      <c r="EST47" s="222"/>
      <c r="ESU47" s="222"/>
      <c r="ESV47" s="222"/>
      <c r="ESW47" s="349"/>
      <c r="ESX47" s="22"/>
      <c r="ESY47" s="346"/>
      <c r="ESZ47" s="33"/>
      <c r="ETA47" s="45"/>
      <c r="ETB47" s="43"/>
      <c r="ETC47" s="43"/>
      <c r="ETD47" s="43"/>
      <c r="ETE47" s="43"/>
      <c r="ETF47" s="43"/>
      <c r="ETG47" s="43"/>
      <c r="ETH47" s="43"/>
      <c r="ETI47" s="43"/>
      <c r="ETJ47" s="43"/>
      <c r="ETK47" s="43"/>
      <c r="ETL47" s="43"/>
      <c r="ETM47" s="44"/>
      <c r="ETN47" s="22"/>
      <c r="ETO47" s="221"/>
      <c r="ETP47" s="222"/>
      <c r="ETQ47" s="222"/>
      <c r="ETR47" s="222"/>
      <c r="ETS47" s="222"/>
      <c r="ETT47" s="222"/>
      <c r="ETU47" s="222"/>
      <c r="ETV47" s="222"/>
      <c r="ETW47" s="222"/>
      <c r="ETX47" s="222"/>
      <c r="ETY47" s="222"/>
      <c r="ETZ47" s="222"/>
      <c r="EUA47" s="349"/>
      <c r="EUB47" s="22"/>
      <c r="EUC47" s="346"/>
      <c r="EUD47" s="33"/>
      <c r="EUE47" s="45"/>
      <c r="EUF47" s="43"/>
      <c r="EUG47" s="43"/>
      <c r="EUH47" s="43"/>
      <c r="EUI47" s="43"/>
      <c r="EUJ47" s="43"/>
      <c r="EUK47" s="43"/>
      <c r="EUL47" s="43"/>
      <c r="EUM47" s="43"/>
      <c r="EUN47" s="43"/>
      <c r="EUO47" s="43"/>
      <c r="EUP47" s="43"/>
      <c r="EUQ47" s="44"/>
      <c r="EUR47" s="22"/>
      <c r="EUS47" s="221"/>
      <c r="EUT47" s="222"/>
      <c r="EUU47" s="222"/>
      <c r="EUV47" s="222"/>
      <c r="EUW47" s="222"/>
      <c r="EUX47" s="222"/>
      <c r="EUY47" s="222"/>
      <c r="EUZ47" s="222"/>
      <c r="EVA47" s="222"/>
      <c r="EVB47" s="222"/>
      <c r="EVC47" s="222"/>
      <c r="EVD47" s="222"/>
      <c r="EVE47" s="349"/>
      <c r="EVF47" s="22"/>
      <c r="EVG47" s="346"/>
      <c r="EVH47" s="33"/>
      <c r="EVI47" s="45"/>
      <c r="EVJ47" s="43"/>
      <c r="EVK47" s="43"/>
      <c r="EVL47" s="43"/>
      <c r="EVM47" s="43"/>
      <c r="EVN47" s="43"/>
      <c r="EVO47" s="43"/>
      <c r="EVP47" s="43"/>
      <c r="EVQ47" s="43"/>
      <c r="EVR47" s="43"/>
      <c r="EVS47" s="43"/>
      <c r="EVT47" s="43"/>
      <c r="EVU47" s="44"/>
      <c r="EVV47" s="22"/>
      <c r="EVW47" s="221"/>
      <c r="EVX47" s="222"/>
      <c r="EVY47" s="222"/>
      <c r="EVZ47" s="222"/>
      <c r="EWA47" s="222"/>
      <c r="EWB47" s="222"/>
      <c r="EWC47" s="222"/>
      <c r="EWD47" s="222"/>
      <c r="EWE47" s="222"/>
      <c r="EWF47" s="222"/>
      <c r="EWG47" s="222"/>
      <c r="EWH47" s="222"/>
      <c r="EWI47" s="349"/>
      <c r="EWJ47" s="22"/>
      <c r="EWK47" s="346"/>
      <c r="EWL47" s="33"/>
      <c r="EWM47" s="45"/>
      <c r="EWN47" s="43"/>
      <c r="EWO47" s="43"/>
      <c r="EWP47" s="43"/>
      <c r="EWQ47" s="43"/>
      <c r="EWR47" s="43"/>
      <c r="EWS47" s="43"/>
      <c r="EWT47" s="43"/>
      <c r="EWU47" s="43"/>
      <c r="EWV47" s="43"/>
      <c r="EWW47" s="43"/>
      <c r="EWX47" s="43"/>
      <c r="EWY47" s="44"/>
      <c r="EWZ47" s="22"/>
      <c r="EXA47" s="221"/>
      <c r="EXB47" s="222"/>
      <c r="EXC47" s="222"/>
      <c r="EXD47" s="222"/>
      <c r="EXE47" s="222"/>
      <c r="EXF47" s="222"/>
      <c r="EXG47" s="222"/>
      <c r="EXH47" s="222"/>
      <c r="EXI47" s="222"/>
      <c r="EXJ47" s="222"/>
      <c r="EXK47" s="222"/>
      <c r="EXL47" s="222"/>
      <c r="EXM47" s="349"/>
      <c r="EXN47" s="22"/>
      <c r="EXO47" s="346"/>
      <c r="EXP47" s="33"/>
      <c r="EXQ47" s="45"/>
      <c r="EXR47" s="43"/>
      <c r="EXS47" s="43"/>
      <c r="EXT47" s="43"/>
      <c r="EXU47" s="43"/>
      <c r="EXV47" s="43"/>
      <c r="EXW47" s="43"/>
      <c r="EXX47" s="43"/>
      <c r="EXY47" s="43"/>
      <c r="EXZ47" s="43"/>
      <c r="EYA47" s="43"/>
      <c r="EYB47" s="43"/>
      <c r="EYC47" s="44"/>
      <c r="EYD47" s="22"/>
      <c r="EYE47" s="221"/>
      <c r="EYF47" s="222"/>
      <c r="EYG47" s="222"/>
      <c r="EYH47" s="222"/>
      <c r="EYI47" s="222"/>
      <c r="EYJ47" s="222"/>
      <c r="EYK47" s="222"/>
      <c r="EYL47" s="222"/>
      <c r="EYM47" s="222"/>
      <c r="EYN47" s="222"/>
      <c r="EYO47" s="222"/>
      <c r="EYP47" s="222"/>
      <c r="EYQ47" s="349"/>
      <c r="EYR47" s="22"/>
      <c r="EYS47" s="346"/>
      <c r="EYT47" s="33"/>
      <c r="EYU47" s="45"/>
      <c r="EYV47" s="43"/>
      <c r="EYW47" s="43"/>
      <c r="EYX47" s="43"/>
      <c r="EYY47" s="43"/>
      <c r="EYZ47" s="43"/>
      <c r="EZA47" s="43"/>
      <c r="EZB47" s="43"/>
      <c r="EZC47" s="43"/>
      <c r="EZD47" s="43"/>
      <c r="EZE47" s="43"/>
      <c r="EZF47" s="43"/>
      <c r="EZG47" s="44"/>
      <c r="EZH47" s="22"/>
      <c r="EZI47" s="221"/>
      <c r="EZJ47" s="222"/>
      <c r="EZK47" s="222"/>
      <c r="EZL47" s="222"/>
      <c r="EZM47" s="222"/>
      <c r="EZN47" s="222"/>
      <c r="EZO47" s="222"/>
      <c r="EZP47" s="222"/>
      <c r="EZQ47" s="222"/>
      <c r="EZR47" s="222"/>
      <c r="EZS47" s="222"/>
      <c r="EZT47" s="222"/>
      <c r="EZU47" s="349"/>
      <c r="EZV47" s="22"/>
      <c r="EZW47" s="346"/>
      <c r="EZX47" s="33"/>
      <c r="EZY47" s="45"/>
      <c r="EZZ47" s="43"/>
      <c r="FAA47" s="43"/>
      <c r="FAB47" s="43"/>
      <c r="FAC47" s="43"/>
      <c r="FAD47" s="43"/>
      <c r="FAE47" s="43"/>
      <c r="FAF47" s="43"/>
      <c r="FAG47" s="43"/>
      <c r="FAH47" s="43"/>
      <c r="FAI47" s="43"/>
      <c r="FAJ47" s="43"/>
      <c r="FAK47" s="44"/>
      <c r="FAL47" s="22"/>
      <c r="FAM47" s="221"/>
      <c r="FAN47" s="222"/>
      <c r="FAO47" s="222"/>
      <c r="FAP47" s="222"/>
      <c r="FAQ47" s="222"/>
      <c r="FAR47" s="222"/>
      <c r="FAS47" s="222"/>
      <c r="FAT47" s="222"/>
      <c r="FAU47" s="222"/>
      <c r="FAV47" s="222"/>
      <c r="FAW47" s="222"/>
      <c r="FAX47" s="222"/>
      <c r="FAY47" s="349"/>
      <c r="FAZ47" s="22"/>
      <c r="FBA47" s="346"/>
      <c r="FBB47" s="33"/>
      <c r="FBC47" s="45"/>
      <c r="FBD47" s="43"/>
      <c r="FBE47" s="43"/>
      <c r="FBF47" s="43"/>
      <c r="FBG47" s="43"/>
      <c r="FBH47" s="43"/>
      <c r="FBI47" s="43"/>
      <c r="FBJ47" s="43"/>
      <c r="FBK47" s="43"/>
      <c r="FBL47" s="43"/>
      <c r="FBM47" s="43"/>
      <c r="FBN47" s="43"/>
      <c r="FBO47" s="44"/>
      <c r="FBP47" s="22"/>
      <c r="FBQ47" s="221"/>
      <c r="FBR47" s="222"/>
      <c r="FBS47" s="222"/>
      <c r="FBT47" s="222"/>
      <c r="FBU47" s="222"/>
      <c r="FBV47" s="222"/>
      <c r="FBW47" s="222"/>
      <c r="FBX47" s="222"/>
      <c r="FBY47" s="222"/>
      <c r="FBZ47" s="222"/>
      <c r="FCA47" s="222"/>
      <c r="FCB47" s="222"/>
      <c r="FCC47" s="349"/>
      <c r="FCD47" s="22"/>
      <c r="FCE47" s="346"/>
      <c r="FCF47" s="33"/>
      <c r="FCG47" s="45"/>
      <c r="FCH47" s="43"/>
      <c r="FCI47" s="43"/>
      <c r="FCJ47" s="43"/>
      <c r="FCK47" s="43"/>
      <c r="FCL47" s="43"/>
      <c r="FCM47" s="43"/>
      <c r="FCN47" s="43"/>
      <c r="FCO47" s="43"/>
      <c r="FCP47" s="43"/>
      <c r="FCQ47" s="43"/>
      <c r="FCR47" s="43"/>
      <c r="FCS47" s="44"/>
      <c r="FCT47" s="22"/>
      <c r="FCU47" s="221"/>
      <c r="FCV47" s="222"/>
      <c r="FCW47" s="222"/>
      <c r="FCX47" s="222"/>
      <c r="FCY47" s="222"/>
      <c r="FCZ47" s="222"/>
      <c r="FDA47" s="222"/>
      <c r="FDB47" s="222"/>
      <c r="FDC47" s="222"/>
      <c r="FDD47" s="222"/>
      <c r="FDE47" s="222"/>
      <c r="FDF47" s="222"/>
      <c r="FDG47" s="349"/>
      <c r="FDH47" s="22"/>
      <c r="FDI47" s="346"/>
      <c r="FDJ47" s="33"/>
      <c r="FDK47" s="45"/>
      <c r="FDL47" s="43"/>
      <c r="FDM47" s="43"/>
      <c r="FDN47" s="43"/>
      <c r="FDO47" s="43"/>
      <c r="FDP47" s="43"/>
      <c r="FDQ47" s="43"/>
      <c r="FDR47" s="43"/>
      <c r="FDS47" s="43"/>
      <c r="FDT47" s="43"/>
      <c r="FDU47" s="43"/>
      <c r="FDV47" s="43"/>
      <c r="FDW47" s="44"/>
      <c r="FDX47" s="22"/>
      <c r="FDY47" s="221"/>
      <c r="FDZ47" s="222"/>
      <c r="FEA47" s="222"/>
      <c r="FEB47" s="222"/>
      <c r="FEC47" s="222"/>
      <c r="FED47" s="222"/>
      <c r="FEE47" s="222"/>
      <c r="FEF47" s="222"/>
      <c r="FEG47" s="222"/>
      <c r="FEH47" s="222"/>
      <c r="FEI47" s="222"/>
      <c r="FEJ47" s="222"/>
      <c r="FEK47" s="349"/>
      <c r="FEL47" s="22"/>
      <c r="FEM47" s="346"/>
      <c r="FEN47" s="33"/>
      <c r="FEO47" s="45"/>
      <c r="FEP47" s="43"/>
      <c r="FEQ47" s="43"/>
      <c r="FER47" s="43"/>
      <c r="FES47" s="43"/>
      <c r="FET47" s="43"/>
      <c r="FEU47" s="43"/>
      <c r="FEV47" s="43"/>
      <c r="FEW47" s="43"/>
      <c r="FEX47" s="43"/>
      <c r="FEY47" s="43"/>
      <c r="FEZ47" s="43"/>
      <c r="FFA47" s="44"/>
      <c r="FFB47" s="22"/>
      <c r="FFC47" s="221"/>
      <c r="FFD47" s="222"/>
      <c r="FFE47" s="222"/>
      <c r="FFF47" s="222"/>
      <c r="FFG47" s="222"/>
      <c r="FFH47" s="222"/>
      <c r="FFI47" s="222"/>
      <c r="FFJ47" s="222"/>
      <c r="FFK47" s="222"/>
      <c r="FFL47" s="222"/>
      <c r="FFM47" s="222"/>
      <c r="FFN47" s="222"/>
      <c r="FFO47" s="349"/>
      <c r="FFP47" s="22"/>
      <c r="FFQ47" s="346"/>
      <c r="FFR47" s="33"/>
      <c r="FFS47" s="45"/>
      <c r="FFT47" s="43"/>
      <c r="FFU47" s="43"/>
      <c r="FFV47" s="43"/>
      <c r="FFW47" s="43"/>
      <c r="FFX47" s="43"/>
      <c r="FFY47" s="43"/>
      <c r="FFZ47" s="43"/>
      <c r="FGA47" s="43"/>
      <c r="FGB47" s="43"/>
      <c r="FGC47" s="43"/>
      <c r="FGD47" s="43"/>
      <c r="FGE47" s="44"/>
      <c r="FGF47" s="22"/>
      <c r="FGG47" s="221"/>
      <c r="FGH47" s="222"/>
      <c r="FGI47" s="222"/>
      <c r="FGJ47" s="222"/>
      <c r="FGK47" s="222"/>
      <c r="FGL47" s="222"/>
      <c r="FGM47" s="222"/>
      <c r="FGN47" s="222"/>
      <c r="FGO47" s="222"/>
      <c r="FGP47" s="222"/>
      <c r="FGQ47" s="222"/>
      <c r="FGR47" s="222"/>
      <c r="FGS47" s="349"/>
      <c r="FGT47" s="22"/>
      <c r="FGU47" s="346"/>
      <c r="FGV47" s="33"/>
      <c r="FGW47" s="45"/>
      <c r="FGX47" s="43"/>
      <c r="FGY47" s="43"/>
      <c r="FGZ47" s="43"/>
      <c r="FHA47" s="43"/>
      <c r="FHB47" s="43"/>
      <c r="FHC47" s="43"/>
      <c r="FHD47" s="43"/>
      <c r="FHE47" s="43"/>
      <c r="FHF47" s="43"/>
      <c r="FHG47" s="43"/>
      <c r="FHH47" s="43"/>
      <c r="FHI47" s="44"/>
      <c r="FHJ47" s="22"/>
      <c r="FHK47" s="221"/>
      <c r="FHL47" s="222"/>
      <c r="FHM47" s="222"/>
      <c r="FHN47" s="222"/>
      <c r="FHO47" s="222"/>
      <c r="FHP47" s="222"/>
      <c r="FHQ47" s="222"/>
      <c r="FHR47" s="222"/>
      <c r="FHS47" s="222"/>
      <c r="FHT47" s="222"/>
      <c r="FHU47" s="222"/>
      <c r="FHV47" s="222"/>
      <c r="FHW47" s="349"/>
      <c r="FHX47" s="22"/>
      <c r="FHY47" s="346"/>
      <c r="FHZ47" s="33"/>
      <c r="FIA47" s="45"/>
      <c r="FIB47" s="43"/>
      <c r="FIC47" s="43"/>
      <c r="FID47" s="43"/>
      <c r="FIE47" s="43"/>
      <c r="FIF47" s="43"/>
      <c r="FIG47" s="43"/>
      <c r="FIH47" s="43"/>
      <c r="FII47" s="43"/>
      <c r="FIJ47" s="43"/>
      <c r="FIK47" s="43"/>
      <c r="FIL47" s="43"/>
      <c r="FIM47" s="44"/>
      <c r="FIN47" s="22"/>
      <c r="FIO47" s="221"/>
      <c r="FIP47" s="222"/>
      <c r="FIQ47" s="222"/>
      <c r="FIR47" s="222"/>
      <c r="FIS47" s="222"/>
      <c r="FIT47" s="222"/>
      <c r="FIU47" s="222"/>
      <c r="FIV47" s="222"/>
      <c r="FIW47" s="222"/>
      <c r="FIX47" s="222"/>
      <c r="FIY47" s="222"/>
      <c r="FIZ47" s="222"/>
      <c r="FJA47" s="349"/>
      <c r="FJB47" s="22"/>
      <c r="FJC47" s="346"/>
      <c r="FJD47" s="33"/>
      <c r="FJE47" s="45"/>
      <c r="FJF47" s="43"/>
      <c r="FJG47" s="43"/>
      <c r="FJH47" s="43"/>
      <c r="FJI47" s="43"/>
      <c r="FJJ47" s="43"/>
      <c r="FJK47" s="43"/>
      <c r="FJL47" s="43"/>
      <c r="FJM47" s="43"/>
      <c r="FJN47" s="43"/>
      <c r="FJO47" s="43"/>
      <c r="FJP47" s="43"/>
      <c r="FJQ47" s="44"/>
      <c r="FJR47" s="22"/>
      <c r="FJS47" s="221"/>
      <c r="FJT47" s="222"/>
      <c r="FJU47" s="222"/>
      <c r="FJV47" s="222"/>
      <c r="FJW47" s="222"/>
      <c r="FJX47" s="222"/>
      <c r="FJY47" s="222"/>
      <c r="FJZ47" s="222"/>
      <c r="FKA47" s="222"/>
      <c r="FKB47" s="222"/>
      <c r="FKC47" s="222"/>
      <c r="FKD47" s="222"/>
      <c r="FKE47" s="349"/>
      <c r="FKF47" s="22"/>
      <c r="FKG47" s="346"/>
      <c r="FKH47" s="33"/>
      <c r="FKI47" s="45"/>
      <c r="FKJ47" s="43"/>
      <c r="FKK47" s="43"/>
      <c r="FKL47" s="43"/>
      <c r="FKM47" s="43"/>
      <c r="FKN47" s="43"/>
      <c r="FKO47" s="43"/>
      <c r="FKP47" s="43"/>
      <c r="FKQ47" s="43"/>
      <c r="FKR47" s="43"/>
      <c r="FKS47" s="43"/>
      <c r="FKT47" s="43"/>
      <c r="FKU47" s="44"/>
      <c r="FKV47" s="22"/>
      <c r="FKW47" s="221"/>
      <c r="FKX47" s="222"/>
      <c r="FKY47" s="222"/>
      <c r="FKZ47" s="222"/>
      <c r="FLA47" s="222"/>
      <c r="FLB47" s="222"/>
      <c r="FLC47" s="222"/>
      <c r="FLD47" s="222"/>
      <c r="FLE47" s="222"/>
      <c r="FLF47" s="222"/>
      <c r="FLG47" s="222"/>
      <c r="FLH47" s="222"/>
      <c r="FLI47" s="349"/>
      <c r="FLJ47" s="22"/>
      <c r="FLK47" s="346"/>
      <c r="FLL47" s="33"/>
      <c r="FLM47" s="45"/>
      <c r="FLN47" s="43"/>
      <c r="FLO47" s="43"/>
      <c r="FLP47" s="43"/>
      <c r="FLQ47" s="43"/>
      <c r="FLR47" s="43"/>
      <c r="FLS47" s="43"/>
      <c r="FLT47" s="43"/>
      <c r="FLU47" s="43"/>
      <c r="FLV47" s="43"/>
      <c r="FLW47" s="43"/>
      <c r="FLX47" s="43"/>
      <c r="FLY47" s="44"/>
      <c r="FLZ47" s="22"/>
      <c r="FMA47" s="221"/>
      <c r="FMB47" s="222"/>
      <c r="FMC47" s="222"/>
      <c r="FMD47" s="222"/>
      <c r="FME47" s="222"/>
      <c r="FMF47" s="222"/>
      <c r="FMG47" s="222"/>
      <c r="FMH47" s="222"/>
      <c r="FMI47" s="222"/>
      <c r="FMJ47" s="222"/>
      <c r="FMK47" s="222"/>
      <c r="FML47" s="222"/>
      <c r="FMM47" s="349"/>
      <c r="FMN47" s="22"/>
      <c r="FMO47" s="346"/>
      <c r="FMP47" s="33"/>
      <c r="FMQ47" s="45"/>
      <c r="FMR47" s="43"/>
      <c r="FMS47" s="43"/>
      <c r="FMT47" s="43"/>
      <c r="FMU47" s="43"/>
      <c r="FMV47" s="43"/>
      <c r="FMW47" s="43"/>
      <c r="FMX47" s="43"/>
      <c r="FMY47" s="43"/>
      <c r="FMZ47" s="43"/>
      <c r="FNA47" s="43"/>
      <c r="FNB47" s="43"/>
      <c r="FNC47" s="44"/>
      <c r="FND47" s="22"/>
      <c r="FNE47" s="221"/>
      <c r="FNF47" s="222"/>
      <c r="FNG47" s="222"/>
      <c r="FNH47" s="222"/>
      <c r="FNI47" s="222"/>
      <c r="FNJ47" s="222"/>
      <c r="FNK47" s="222"/>
      <c r="FNL47" s="222"/>
      <c r="FNM47" s="222"/>
      <c r="FNN47" s="222"/>
      <c r="FNO47" s="222"/>
      <c r="FNP47" s="222"/>
      <c r="FNQ47" s="349"/>
      <c r="FNR47" s="22"/>
      <c r="FNS47" s="346"/>
      <c r="FNT47" s="33"/>
      <c r="FNU47" s="45"/>
      <c r="FNV47" s="43"/>
      <c r="FNW47" s="43"/>
      <c r="FNX47" s="43"/>
      <c r="FNY47" s="43"/>
      <c r="FNZ47" s="43"/>
      <c r="FOA47" s="43"/>
      <c r="FOB47" s="43"/>
      <c r="FOC47" s="43"/>
      <c r="FOD47" s="43"/>
      <c r="FOE47" s="43"/>
      <c r="FOF47" s="43"/>
      <c r="FOG47" s="44"/>
      <c r="FOH47" s="22"/>
      <c r="FOI47" s="221"/>
      <c r="FOJ47" s="222"/>
      <c r="FOK47" s="222"/>
      <c r="FOL47" s="222"/>
      <c r="FOM47" s="222"/>
      <c r="FON47" s="222"/>
      <c r="FOO47" s="222"/>
      <c r="FOP47" s="222"/>
      <c r="FOQ47" s="222"/>
      <c r="FOR47" s="222"/>
      <c r="FOS47" s="222"/>
      <c r="FOT47" s="222"/>
      <c r="FOU47" s="349"/>
      <c r="FOV47" s="22"/>
      <c r="FOW47" s="346"/>
      <c r="FOX47" s="33"/>
      <c r="FOY47" s="45"/>
      <c r="FOZ47" s="43"/>
      <c r="FPA47" s="43"/>
      <c r="FPB47" s="43"/>
      <c r="FPC47" s="43"/>
      <c r="FPD47" s="43"/>
      <c r="FPE47" s="43"/>
      <c r="FPF47" s="43"/>
      <c r="FPG47" s="43"/>
      <c r="FPH47" s="43"/>
      <c r="FPI47" s="43"/>
      <c r="FPJ47" s="43"/>
      <c r="FPK47" s="44"/>
      <c r="FPL47" s="22"/>
      <c r="FPM47" s="221"/>
      <c r="FPN47" s="222"/>
      <c r="FPO47" s="222"/>
      <c r="FPP47" s="222"/>
      <c r="FPQ47" s="222"/>
      <c r="FPR47" s="222"/>
      <c r="FPS47" s="222"/>
      <c r="FPT47" s="222"/>
      <c r="FPU47" s="222"/>
      <c r="FPV47" s="222"/>
      <c r="FPW47" s="222"/>
      <c r="FPX47" s="222"/>
      <c r="FPY47" s="349"/>
      <c r="FPZ47" s="22"/>
      <c r="FQA47" s="346"/>
      <c r="FQB47" s="33"/>
      <c r="FQC47" s="45"/>
      <c r="FQD47" s="43"/>
      <c r="FQE47" s="43"/>
      <c r="FQF47" s="43"/>
      <c r="FQG47" s="43"/>
      <c r="FQH47" s="43"/>
      <c r="FQI47" s="43"/>
      <c r="FQJ47" s="43"/>
      <c r="FQK47" s="43"/>
      <c r="FQL47" s="43"/>
      <c r="FQM47" s="43"/>
      <c r="FQN47" s="43"/>
      <c r="FQO47" s="44"/>
      <c r="FQP47" s="22"/>
      <c r="FQQ47" s="221"/>
      <c r="FQR47" s="222"/>
      <c r="FQS47" s="222"/>
      <c r="FQT47" s="222"/>
      <c r="FQU47" s="222"/>
      <c r="FQV47" s="222"/>
      <c r="FQW47" s="222"/>
      <c r="FQX47" s="222"/>
      <c r="FQY47" s="222"/>
      <c r="FQZ47" s="222"/>
      <c r="FRA47" s="222"/>
      <c r="FRB47" s="222"/>
      <c r="FRC47" s="349"/>
      <c r="FRD47" s="22"/>
      <c r="FRE47" s="346"/>
      <c r="FRF47" s="33"/>
      <c r="FRG47" s="45"/>
      <c r="FRH47" s="43"/>
      <c r="FRI47" s="43"/>
      <c r="FRJ47" s="43"/>
      <c r="FRK47" s="43"/>
      <c r="FRL47" s="43"/>
      <c r="FRM47" s="43"/>
      <c r="FRN47" s="43"/>
      <c r="FRO47" s="43"/>
      <c r="FRP47" s="43"/>
      <c r="FRQ47" s="43"/>
      <c r="FRR47" s="43"/>
      <c r="FRS47" s="44"/>
      <c r="FRT47" s="22"/>
      <c r="FRU47" s="221"/>
      <c r="FRV47" s="222"/>
      <c r="FRW47" s="222"/>
      <c r="FRX47" s="222"/>
      <c r="FRY47" s="222"/>
      <c r="FRZ47" s="222"/>
      <c r="FSA47" s="222"/>
      <c r="FSB47" s="222"/>
      <c r="FSC47" s="222"/>
      <c r="FSD47" s="222"/>
      <c r="FSE47" s="222"/>
      <c r="FSF47" s="222"/>
      <c r="FSG47" s="349"/>
      <c r="FSH47" s="22"/>
      <c r="FSI47" s="346"/>
      <c r="FSJ47" s="33"/>
      <c r="FSK47" s="45"/>
      <c r="FSL47" s="43"/>
      <c r="FSM47" s="43"/>
      <c r="FSN47" s="43"/>
      <c r="FSO47" s="43"/>
      <c r="FSP47" s="43"/>
      <c r="FSQ47" s="43"/>
      <c r="FSR47" s="43"/>
      <c r="FSS47" s="43"/>
      <c r="FST47" s="43"/>
      <c r="FSU47" s="43"/>
      <c r="FSV47" s="43"/>
      <c r="FSW47" s="44"/>
      <c r="FSX47" s="22"/>
      <c r="FSY47" s="221"/>
      <c r="FSZ47" s="222"/>
      <c r="FTA47" s="222"/>
      <c r="FTB47" s="222"/>
      <c r="FTC47" s="222"/>
      <c r="FTD47" s="222"/>
      <c r="FTE47" s="222"/>
      <c r="FTF47" s="222"/>
      <c r="FTG47" s="222"/>
      <c r="FTH47" s="222"/>
      <c r="FTI47" s="222"/>
      <c r="FTJ47" s="222"/>
      <c r="FTK47" s="349"/>
      <c r="FTL47" s="22"/>
      <c r="FTM47" s="346"/>
      <c r="FTN47" s="33"/>
      <c r="FTO47" s="45"/>
      <c r="FTP47" s="43"/>
      <c r="FTQ47" s="43"/>
      <c r="FTR47" s="43"/>
      <c r="FTS47" s="43"/>
      <c r="FTT47" s="43"/>
      <c r="FTU47" s="43"/>
      <c r="FTV47" s="43"/>
      <c r="FTW47" s="43"/>
      <c r="FTX47" s="43"/>
      <c r="FTY47" s="43"/>
      <c r="FTZ47" s="43"/>
      <c r="FUA47" s="44"/>
      <c r="FUB47" s="22"/>
      <c r="FUC47" s="221"/>
      <c r="FUD47" s="222"/>
      <c r="FUE47" s="222"/>
      <c r="FUF47" s="222"/>
      <c r="FUG47" s="222"/>
      <c r="FUH47" s="222"/>
      <c r="FUI47" s="222"/>
      <c r="FUJ47" s="222"/>
      <c r="FUK47" s="222"/>
      <c r="FUL47" s="222"/>
      <c r="FUM47" s="222"/>
      <c r="FUN47" s="222"/>
      <c r="FUO47" s="349"/>
      <c r="FUP47" s="22"/>
      <c r="FUQ47" s="346"/>
      <c r="FUR47" s="33"/>
      <c r="FUS47" s="45"/>
      <c r="FUT47" s="43"/>
      <c r="FUU47" s="43"/>
      <c r="FUV47" s="43"/>
      <c r="FUW47" s="43"/>
      <c r="FUX47" s="43"/>
      <c r="FUY47" s="43"/>
      <c r="FUZ47" s="43"/>
      <c r="FVA47" s="43"/>
      <c r="FVB47" s="43"/>
      <c r="FVC47" s="43"/>
      <c r="FVD47" s="43"/>
      <c r="FVE47" s="44"/>
      <c r="FVF47" s="22"/>
      <c r="FVG47" s="221"/>
      <c r="FVH47" s="222"/>
      <c r="FVI47" s="222"/>
      <c r="FVJ47" s="222"/>
      <c r="FVK47" s="222"/>
      <c r="FVL47" s="222"/>
      <c r="FVM47" s="222"/>
      <c r="FVN47" s="222"/>
      <c r="FVO47" s="222"/>
      <c r="FVP47" s="222"/>
      <c r="FVQ47" s="222"/>
      <c r="FVR47" s="222"/>
      <c r="FVS47" s="349"/>
      <c r="FVT47" s="22"/>
      <c r="FVU47" s="346"/>
      <c r="FVV47" s="33"/>
      <c r="FVW47" s="45"/>
      <c r="FVX47" s="43"/>
      <c r="FVY47" s="43"/>
      <c r="FVZ47" s="43"/>
      <c r="FWA47" s="43"/>
      <c r="FWB47" s="43"/>
      <c r="FWC47" s="43"/>
      <c r="FWD47" s="43"/>
      <c r="FWE47" s="43"/>
      <c r="FWF47" s="43"/>
      <c r="FWG47" s="43"/>
      <c r="FWH47" s="43"/>
      <c r="FWI47" s="44"/>
      <c r="FWJ47" s="22"/>
      <c r="FWK47" s="221"/>
      <c r="FWL47" s="222"/>
      <c r="FWM47" s="222"/>
      <c r="FWN47" s="222"/>
      <c r="FWO47" s="222"/>
      <c r="FWP47" s="222"/>
      <c r="FWQ47" s="222"/>
      <c r="FWR47" s="222"/>
      <c r="FWS47" s="222"/>
      <c r="FWT47" s="222"/>
      <c r="FWU47" s="222"/>
      <c r="FWV47" s="222"/>
      <c r="FWW47" s="349"/>
      <c r="FWX47" s="22"/>
      <c r="FWY47" s="346"/>
      <c r="FWZ47" s="33"/>
      <c r="FXA47" s="45"/>
      <c r="FXB47" s="43"/>
      <c r="FXC47" s="43"/>
      <c r="FXD47" s="43"/>
      <c r="FXE47" s="43"/>
      <c r="FXF47" s="43"/>
      <c r="FXG47" s="43"/>
      <c r="FXH47" s="43"/>
      <c r="FXI47" s="43"/>
      <c r="FXJ47" s="43"/>
      <c r="FXK47" s="43"/>
      <c r="FXL47" s="43"/>
      <c r="FXM47" s="44"/>
      <c r="FXN47" s="22"/>
      <c r="FXO47" s="221"/>
      <c r="FXP47" s="222"/>
      <c r="FXQ47" s="222"/>
      <c r="FXR47" s="222"/>
      <c r="FXS47" s="222"/>
      <c r="FXT47" s="222"/>
      <c r="FXU47" s="222"/>
      <c r="FXV47" s="222"/>
      <c r="FXW47" s="222"/>
      <c r="FXX47" s="222"/>
      <c r="FXY47" s="222"/>
      <c r="FXZ47" s="222"/>
      <c r="FYA47" s="349"/>
      <c r="FYB47" s="22"/>
      <c r="FYC47" s="346"/>
      <c r="FYD47" s="33"/>
      <c r="FYE47" s="45"/>
      <c r="FYF47" s="43"/>
      <c r="FYG47" s="43"/>
      <c r="FYH47" s="43"/>
      <c r="FYI47" s="43"/>
      <c r="FYJ47" s="43"/>
      <c r="FYK47" s="43"/>
      <c r="FYL47" s="43"/>
      <c r="FYM47" s="43"/>
      <c r="FYN47" s="43"/>
      <c r="FYO47" s="43"/>
      <c r="FYP47" s="43"/>
      <c r="FYQ47" s="44"/>
      <c r="FYR47" s="22"/>
      <c r="FYS47" s="221"/>
      <c r="FYT47" s="222"/>
      <c r="FYU47" s="222"/>
      <c r="FYV47" s="222"/>
      <c r="FYW47" s="222"/>
      <c r="FYX47" s="222"/>
      <c r="FYY47" s="222"/>
      <c r="FYZ47" s="222"/>
      <c r="FZA47" s="222"/>
      <c r="FZB47" s="222"/>
      <c r="FZC47" s="222"/>
      <c r="FZD47" s="222"/>
      <c r="FZE47" s="349"/>
      <c r="FZF47" s="22"/>
      <c r="FZG47" s="346"/>
      <c r="FZH47" s="33"/>
      <c r="FZI47" s="45"/>
      <c r="FZJ47" s="43"/>
      <c r="FZK47" s="43"/>
      <c r="FZL47" s="43"/>
      <c r="FZM47" s="43"/>
      <c r="FZN47" s="43"/>
      <c r="FZO47" s="43"/>
      <c r="FZP47" s="43"/>
      <c r="FZQ47" s="43"/>
      <c r="FZR47" s="43"/>
      <c r="FZS47" s="43"/>
      <c r="FZT47" s="43"/>
      <c r="FZU47" s="44"/>
      <c r="FZV47" s="22"/>
      <c r="FZW47" s="221"/>
      <c r="FZX47" s="222"/>
      <c r="FZY47" s="222"/>
      <c r="FZZ47" s="222"/>
      <c r="GAA47" s="222"/>
      <c r="GAB47" s="222"/>
      <c r="GAC47" s="222"/>
      <c r="GAD47" s="222"/>
      <c r="GAE47" s="222"/>
      <c r="GAF47" s="222"/>
      <c r="GAG47" s="222"/>
      <c r="GAH47" s="222"/>
      <c r="GAI47" s="349"/>
      <c r="GAJ47" s="22"/>
      <c r="GAK47" s="346"/>
      <c r="GAL47" s="33"/>
      <c r="GAM47" s="45"/>
      <c r="GAN47" s="43"/>
      <c r="GAO47" s="43"/>
      <c r="GAP47" s="43"/>
      <c r="GAQ47" s="43"/>
      <c r="GAR47" s="43"/>
      <c r="GAS47" s="43"/>
      <c r="GAT47" s="43"/>
      <c r="GAU47" s="43"/>
      <c r="GAV47" s="43"/>
      <c r="GAW47" s="43"/>
      <c r="GAX47" s="43"/>
      <c r="GAY47" s="44"/>
      <c r="GAZ47" s="22"/>
      <c r="GBA47" s="221"/>
      <c r="GBB47" s="222"/>
      <c r="GBC47" s="222"/>
      <c r="GBD47" s="222"/>
      <c r="GBE47" s="222"/>
      <c r="GBF47" s="222"/>
      <c r="GBG47" s="222"/>
      <c r="GBH47" s="222"/>
      <c r="GBI47" s="222"/>
      <c r="GBJ47" s="222"/>
      <c r="GBK47" s="222"/>
      <c r="GBL47" s="222"/>
      <c r="GBM47" s="349"/>
      <c r="GBN47" s="22"/>
      <c r="GBO47" s="346"/>
      <c r="GBP47" s="33"/>
      <c r="GBQ47" s="45"/>
      <c r="GBR47" s="43"/>
      <c r="GBS47" s="43"/>
      <c r="GBT47" s="43"/>
      <c r="GBU47" s="43"/>
      <c r="GBV47" s="43"/>
      <c r="GBW47" s="43"/>
      <c r="GBX47" s="43"/>
      <c r="GBY47" s="43"/>
      <c r="GBZ47" s="43"/>
      <c r="GCA47" s="43"/>
      <c r="GCB47" s="43"/>
      <c r="GCC47" s="44"/>
      <c r="GCD47" s="22"/>
      <c r="GCE47" s="221"/>
      <c r="GCF47" s="222"/>
      <c r="GCG47" s="222"/>
      <c r="GCH47" s="222"/>
      <c r="GCI47" s="222"/>
      <c r="GCJ47" s="222"/>
      <c r="GCK47" s="222"/>
      <c r="GCL47" s="222"/>
      <c r="GCM47" s="222"/>
      <c r="GCN47" s="222"/>
      <c r="GCO47" s="222"/>
      <c r="GCP47" s="222"/>
      <c r="GCQ47" s="349"/>
      <c r="GCR47" s="22"/>
      <c r="GCS47" s="346"/>
      <c r="GCT47" s="33"/>
      <c r="GCU47" s="45"/>
      <c r="GCV47" s="43"/>
      <c r="GCW47" s="43"/>
      <c r="GCX47" s="43"/>
      <c r="GCY47" s="43"/>
      <c r="GCZ47" s="43"/>
      <c r="GDA47" s="43"/>
      <c r="GDB47" s="43"/>
      <c r="GDC47" s="43"/>
      <c r="GDD47" s="43"/>
      <c r="GDE47" s="43"/>
      <c r="GDF47" s="43"/>
      <c r="GDG47" s="44"/>
      <c r="GDH47" s="22"/>
      <c r="GDI47" s="221"/>
      <c r="GDJ47" s="222"/>
      <c r="GDK47" s="222"/>
      <c r="GDL47" s="222"/>
      <c r="GDM47" s="222"/>
      <c r="GDN47" s="222"/>
      <c r="GDO47" s="222"/>
      <c r="GDP47" s="222"/>
      <c r="GDQ47" s="222"/>
      <c r="GDR47" s="222"/>
      <c r="GDS47" s="222"/>
      <c r="GDT47" s="222"/>
      <c r="GDU47" s="349"/>
      <c r="GDV47" s="22"/>
      <c r="GDW47" s="346"/>
      <c r="GDX47" s="33"/>
      <c r="GDY47" s="45"/>
      <c r="GDZ47" s="43"/>
      <c r="GEA47" s="43"/>
      <c r="GEB47" s="43"/>
      <c r="GEC47" s="43"/>
      <c r="GED47" s="43"/>
      <c r="GEE47" s="43"/>
      <c r="GEF47" s="43"/>
      <c r="GEG47" s="43"/>
      <c r="GEH47" s="43"/>
      <c r="GEI47" s="43"/>
      <c r="GEJ47" s="43"/>
      <c r="GEK47" s="44"/>
      <c r="GEL47" s="22"/>
      <c r="GEM47" s="221"/>
      <c r="GEN47" s="222"/>
      <c r="GEO47" s="222"/>
      <c r="GEP47" s="222"/>
      <c r="GEQ47" s="222"/>
      <c r="GER47" s="222"/>
      <c r="GES47" s="222"/>
      <c r="GET47" s="222"/>
      <c r="GEU47" s="222"/>
      <c r="GEV47" s="222"/>
      <c r="GEW47" s="222"/>
      <c r="GEX47" s="222"/>
      <c r="GEY47" s="349"/>
      <c r="GEZ47" s="22"/>
      <c r="GFA47" s="346"/>
      <c r="GFB47" s="33"/>
      <c r="GFC47" s="45"/>
      <c r="GFD47" s="43"/>
      <c r="GFE47" s="43"/>
      <c r="GFF47" s="43"/>
      <c r="GFG47" s="43"/>
      <c r="GFH47" s="43"/>
      <c r="GFI47" s="43"/>
      <c r="GFJ47" s="43"/>
      <c r="GFK47" s="43"/>
      <c r="GFL47" s="43"/>
      <c r="GFM47" s="43"/>
      <c r="GFN47" s="43"/>
      <c r="GFO47" s="44"/>
      <c r="GFP47" s="22"/>
      <c r="GFQ47" s="221"/>
      <c r="GFR47" s="222"/>
      <c r="GFS47" s="222"/>
      <c r="GFT47" s="222"/>
      <c r="GFU47" s="222"/>
      <c r="GFV47" s="222"/>
      <c r="GFW47" s="222"/>
      <c r="GFX47" s="222"/>
      <c r="GFY47" s="222"/>
      <c r="GFZ47" s="222"/>
      <c r="GGA47" s="222"/>
      <c r="GGB47" s="222"/>
      <c r="GGC47" s="349"/>
      <c r="GGD47" s="22"/>
      <c r="GGE47" s="346"/>
      <c r="GGF47" s="33"/>
      <c r="GGG47" s="45"/>
      <c r="GGH47" s="43"/>
      <c r="GGI47" s="43"/>
      <c r="GGJ47" s="43"/>
      <c r="GGK47" s="43"/>
      <c r="GGL47" s="43"/>
      <c r="GGM47" s="43"/>
      <c r="GGN47" s="43"/>
      <c r="GGO47" s="43"/>
      <c r="GGP47" s="43"/>
      <c r="GGQ47" s="43"/>
      <c r="GGR47" s="43"/>
      <c r="GGS47" s="44"/>
      <c r="GGT47" s="22"/>
      <c r="GGU47" s="221"/>
      <c r="GGV47" s="222"/>
      <c r="GGW47" s="222"/>
      <c r="GGX47" s="222"/>
      <c r="GGY47" s="222"/>
      <c r="GGZ47" s="222"/>
      <c r="GHA47" s="222"/>
      <c r="GHB47" s="222"/>
      <c r="GHC47" s="222"/>
      <c r="GHD47" s="222"/>
      <c r="GHE47" s="222"/>
      <c r="GHF47" s="222"/>
      <c r="GHG47" s="349"/>
      <c r="GHH47" s="22"/>
      <c r="GHI47" s="346"/>
      <c r="GHJ47" s="33"/>
      <c r="GHK47" s="45"/>
      <c r="GHL47" s="43"/>
      <c r="GHM47" s="43"/>
      <c r="GHN47" s="43"/>
      <c r="GHO47" s="43"/>
      <c r="GHP47" s="43"/>
      <c r="GHQ47" s="43"/>
      <c r="GHR47" s="43"/>
      <c r="GHS47" s="43"/>
      <c r="GHT47" s="43"/>
      <c r="GHU47" s="43"/>
      <c r="GHV47" s="43"/>
      <c r="GHW47" s="44"/>
      <c r="GHX47" s="22"/>
      <c r="GHY47" s="221"/>
      <c r="GHZ47" s="222"/>
      <c r="GIA47" s="222"/>
      <c r="GIB47" s="222"/>
      <c r="GIC47" s="222"/>
      <c r="GID47" s="222"/>
      <c r="GIE47" s="222"/>
      <c r="GIF47" s="222"/>
      <c r="GIG47" s="222"/>
      <c r="GIH47" s="222"/>
      <c r="GII47" s="222"/>
      <c r="GIJ47" s="222"/>
      <c r="GIK47" s="349"/>
      <c r="GIL47" s="22"/>
      <c r="GIM47" s="346"/>
      <c r="GIN47" s="33"/>
      <c r="GIO47" s="45"/>
      <c r="GIP47" s="43"/>
      <c r="GIQ47" s="43"/>
      <c r="GIR47" s="43"/>
      <c r="GIS47" s="43"/>
      <c r="GIT47" s="43"/>
      <c r="GIU47" s="43"/>
      <c r="GIV47" s="43"/>
      <c r="GIW47" s="43"/>
      <c r="GIX47" s="43"/>
      <c r="GIY47" s="43"/>
      <c r="GIZ47" s="43"/>
      <c r="GJA47" s="44"/>
      <c r="GJB47" s="22"/>
      <c r="GJC47" s="221"/>
      <c r="GJD47" s="222"/>
      <c r="GJE47" s="222"/>
      <c r="GJF47" s="222"/>
      <c r="GJG47" s="222"/>
      <c r="GJH47" s="222"/>
      <c r="GJI47" s="222"/>
      <c r="GJJ47" s="222"/>
      <c r="GJK47" s="222"/>
      <c r="GJL47" s="222"/>
      <c r="GJM47" s="222"/>
      <c r="GJN47" s="222"/>
      <c r="GJO47" s="349"/>
      <c r="GJP47" s="22"/>
      <c r="GJQ47" s="346"/>
      <c r="GJR47" s="33"/>
      <c r="GJS47" s="45"/>
      <c r="GJT47" s="43"/>
      <c r="GJU47" s="43"/>
      <c r="GJV47" s="43"/>
      <c r="GJW47" s="43"/>
      <c r="GJX47" s="43"/>
      <c r="GJY47" s="43"/>
      <c r="GJZ47" s="43"/>
      <c r="GKA47" s="43"/>
      <c r="GKB47" s="43"/>
      <c r="GKC47" s="43"/>
      <c r="GKD47" s="43"/>
      <c r="GKE47" s="44"/>
      <c r="GKF47" s="22"/>
      <c r="GKG47" s="221"/>
      <c r="GKH47" s="222"/>
      <c r="GKI47" s="222"/>
      <c r="GKJ47" s="222"/>
      <c r="GKK47" s="222"/>
      <c r="GKL47" s="222"/>
      <c r="GKM47" s="222"/>
      <c r="GKN47" s="222"/>
      <c r="GKO47" s="222"/>
      <c r="GKP47" s="222"/>
      <c r="GKQ47" s="222"/>
      <c r="GKR47" s="222"/>
      <c r="GKS47" s="349"/>
      <c r="GKT47" s="22"/>
      <c r="GKU47" s="346"/>
      <c r="GKV47" s="33"/>
      <c r="GKW47" s="45"/>
      <c r="GKX47" s="43"/>
      <c r="GKY47" s="43"/>
      <c r="GKZ47" s="43"/>
      <c r="GLA47" s="43"/>
      <c r="GLB47" s="43"/>
      <c r="GLC47" s="43"/>
      <c r="GLD47" s="43"/>
      <c r="GLE47" s="43"/>
      <c r="GLF47" s="43"/>
      <c r="GLG47" s="43"/>
      <c r="GLH47" s="43"/>
      <c r="GLI47" s="44"/>
      <c r="GLJ47" s="22"/>
      <c r="GLK47" s="221"/>
      <c r="GLL47" s="222"/>
      <c r="GLM47" s="222"/>
      <c r="GLN47" s="222"/>
      <c r="GLO47" s="222"/>
      <c r="GLP47" s="222"/>
      <c r="GLQ47" s="222"/>
      <c r="GLR47" s="222"/>
      <c r="GLS47" s="222"/>
      <c r="GLT47" s="222"/>
      <c r="GLU47" s="222"/>
      <c r="GLV47" s="222"/>
      <c r="GLW47" s="349"/>
      <c r="GLX47" s="22"/>
      <c r="GLY47" s="346"/>
      <c r="GLZ47" s="33"/>
      <c r="GMA47" s="45"/>
      <c r="GMB47" s="43"/>
      <c r="GMC47" s="43"/>
      <c r="GMD47" s="43"/>
      <c r="GME47" s="43"/>
      <c r="GMF47" s="43"/>
      <c r="GMG47" s="43"/>
      <c r="GMH47" s="43"/>
      <c r="GMI47" s="43"/>
      <c r="GMJ47" s="43"/>
      <c r="GMK47" s="43"/>
      <c r="GML47" s="43"/>
      <c r="GMM47" s="44"/>
      <c r="GMN47" s="22"/>
      <c r="GMO47" s="221"/>
      <c r="GMP47" s="222"/>
      <c r="GMQ47" s="222"/>
      <c r="GMR47" s="222"/>
      <c r="GMS47" s="222"/>
      <c r="GMT47" s="222"/>
      <c r="GMU47" s="222"/>
      <c r="GMV47" s="222"/>
      <c r="GMW47" s="222"/>
      <c r="GMX47" s="222"/>
      <c r="GMY47" s="222"/>
      <c r="GMZ47" s="222"/>
      <c r="GNA47" s="349"/>
      <c r="GNB47" s="22"/>
      <c r="GNC47" s="346"/>
      <c r="GND47" s="33"/>
      <c r="GNE47" s="45"/>
      <c r="GNF47" s="43"/>
      <c r="GNG47" s="43"/>
      <c r="GNH47" s="43"/>
      <c r="GNI47" s="43"/>
      <c r="GNJ47" s="43"/>
      <c r="GNK47" s="43"/>
      <c r="GNL47" s="43"/>
      <c r="GNM47" s="43"/>
      <c r="GNN47" s="43"/>
      <c r="GNO47" s="43"/>
      <c r="GNP47" s="43"/>
      <c r="GNQ47" s="44"/>
      <c r="GNR47" s="22"/>
      <c r="GNS47" s="221"/>
      <c r="GNT47" s="222"/>
      <c r="GNU47" s="222"/>
      <c r="GNV47" s="222"/>
      <c r="GNW47" s="222"/>
      <c r="GNX47" s="222"/>
      <c r="GNY47" s="222"/>
      <c r="GNZ47" s="222"/>
      <c r="GOA47" s="222"/>
      <c r="GOB47" s="222"/>
      <c r="GOC47" s="222"/>
      <c r="GOD47" s="222"/>
      <c r="GOE47" s="349"/>
      <c r="GOF47" s="22"/>
      <c r="GOG47" s="346"/>
      <c r="GOH47" s="33"/>
      <c r="GOI47" s="45"/>
      <c r="GOJ47" s="43"/>
      <c r="GOK47" s="43"/>
      <c r="GOL47" s="43"/>
      <c r="GOM47" s="43"/>
      <c r="GON47" s="43"/>
      <c r="GOO47" s="43"/>
      <c r="GOP47" s="43"/>
      <c r="GOQ47" s="43"/>
      <c r="GOR47" s="43"/>
      <c r="GOS47" s="43"/>
      <c r="GOT47" s="43"/>
      <c r="GOU47" s="44"/>
      <c r="GOV47" s="22"/>
      <c r="GOW47" s="221"/>
      <c r="GOX47" s="222"/>
      <c r="GOY47" s="222"/>
      <c r="GOZ47" s="222"/>
      <c r="GPA47" s="222"/>
      <c r="GPB47" s="222"/>
      <c r="GPC47" s="222"/>
      <c r="GPD47" s="222"/>
      <c r="GPE47" s="222"/>
      <c r="GPF47" s="222"/>
      <c r="GPG47" s="222"/>
      <c r="GPH47" s="222"/>
      <c r="GPI47" s="349"/>
      <c r="GPJ47" s="22"/>
      <c r="GPK47" s="346"/>
      <c r="GPL47" s="33"/>
      <c r="GPM47" s="45"/>
      <c r="GPN47" s="43"/>
      <c r="GPO47" s="43"/>
      <c r="GPP47" s="43"/>
      <c r="GPQ47" s="43"/>
      <c r="GPR47" s="43"/>
      <c r="GPS47" s="43"/>
      <c r="GPT47" s="43"/>
      <c r="GPU47" s="43"/>
      <c r="GPV47" s="43"/>
      <c r="GPW47" s="43"/>
      <c r="GPX47" s="43"/>
      <c r="GPY47" s="44"/>
      <c r="GPZ47" s="22"/>
      <c r="GQA47" s="221"/>
      <c r="GQB47" s="222"/>
      <c r="GQC47" s="222"/>
      <c r="GQD47" s="222"/>
      <c r="GQE47" s="222"/>
      <c r="GQF47" s="222"/>
      <c r="GQG47" s="222"/>
      <c r="GQH47" s="222"/>
      <c r="GQI47" s="222"/>
      <c r="GQJ47" s="222"/>
      <c r="GQK47" s="222"/>
      <c r="GQL47" s="222"/>
      <c r="GQM47" s="349"/>
      <c r="GQN47" s="22"/>
      <c r="GQO47" s="346"/>
      <c r="GQP47" s="33"/>
      <c r="GQQ47" s="45"/>
      <c r="GQR47" s="43"/>
      <c r="GQS47" s="43"/>
      <c r="GQT47" s="43"/>
      <c r="GQU47" s="43"/>
      <c r="GQV47" s="43"/>
      <c r="GQW47" s="43"/>
      <c r="GQX47" s="43"/>
      <c r="GQY47" s="43"/>
      <c r="GQZ47" s="43"/>
      <c r="GRA47" s="43"/>
      <c r="GRB47" s="43"/>
      <c r="GRC47" s="44"/>
      <c r="GRD47" s="22"/>
      <c r="GRE47" s="221"/>
      <c r="GRF47" s="222"/>
      <c r="GRG47" s="222"/>
      <c r="GRH47" s="222"/>
      <c r="GRI47" s="222"/>
      <c r="GRJ47" s="222"/>
      <c r="GRK47" s="222"/>
      <c r="GRL47" s="222"/>
      <c r="GRM47" s="222"/>
      <c r="GRN47" s="222"/>
      <c r="GRO47" s="222"/>
      <c r="GRP47" s="222"/>
      <c r="GRQ47" s="349"/>
      <c r="GRR47" s="22"/>
      <c r="GRS47" s="346"/>
      <c r="GRT47" s="33"/>
      <c r="GRU47" s="45"/>
      <c r="GRV47" s="43"/>
      <c r="GRW47" s="43"/>
      <c r="GRX47" s="43"/>
      <c r="GRY47" s="43"/>
      <c r="GRZ47" s="43"/>
      <c r="GSA47" s="43"/>
      <c r="GSB47" s="43"/>
      <c r="GSC47" s="43"/>
      <c r="GSD47" s="43"/>
      <c r="GSE47" s="43"/>
      <c r="GSF47" s="43"/>
      <c r="GSG47" s="44"/>
      <c r="GSH47" s="22"/>
      <c r="GSI47" s="221"/>
      <c r="GSJ47" s="222"/>
      <c r="GSK47" s="222"/>
      <c r="GSL47" s="222"/>
      <c r="GSM47" s="222"/>
      <c r="GSN47" s="222"/>
      <c r="GSO47" s="222"/>
      <c r="GSP47" s="222"/>
      <c r="GSQ47" s="222"/>
      <c r="GSR47" s="222"/>
      <c r="GSS47" s="222"/>
      <c r="GST47" s="222"/>
      <c r="GSU47" s="349"/>
      <c r="GSV47" s="22"/>
      <c r="GSW47" s="346"/>
      <c r="GSX47" s="33"/>
      <c r="GSY47" s="45"/>
      <c r="GSZ47" s="43"/>
      <c r="GTA47" s="43"/>
      <c r="GTB47" s="43"/>
      <c r="GTC47" s="43"/>
      <c r="GTD47" s="43"/>
      <c r="GTE47" s="43"/>
      <c r="GTF47" s="43"/>
      <c r="GTG47" s="43"/>
      <c r="GTH47" s="43"/>
      <c r="GTI47" s="43"/>
      <c r="GTJ47" s="43"/>
      <c r="GTK47" s="44"/>
      <c r="GTL47" s="22"/>
      <c r="GTM47" s="221"/>
      <c r="GTN47" s="222"/>
      <c r="GTO47" s="222"/>
      <c r="GTP47" s="222"/>
      <c r="GTQ47" s="222"/>
      <c r="GTR47" s="222"/>
      <c r="GTS47" s="222"/>
      <c r="GTT47" s="222"/>
      <c r="GTU47" s="222"/>
      <c r="GTV47" s="222"/>
      <c r="GTW47" s="222"/>
      <c r="GTX47" s="222"/>
      <c r="GTY47" s="349"/>
      <c r="GTZ47" s="22"/>
      <c r="GUA47" s="346"/>
      <c r="GUB47" s="33"/>
      <c r="GUC47" s="45"/>
      <c r="GUD47" s="43"/>
      <c r="GUE47" s="43"/>
      <c r="GUF47" s="43"/>
      <c r="GUG47" s="43"/>
      <c r="GUH47" s="43"/>
      <c r="GUI47" s="43"/>
      <c r="GUJ47" s="43"/>
      <c r="GUK47" s="43"/>
      <c r="GUL47" s="43"/>
      <c r="GUM47" s="43"/>
      <c r="GUN47" s="43"/>
      <c r="GUO47" s="44"/>
      <c r="GUP47" s="22"/>
      <c r="GUQ47" s="221"/>
      <c r="GUR47" s="222"/>
      <c r="GUS47" s="222"/>
      <c r="GUT47" s="222"/>
      <c r="GUU47" s="222"/>
      <c r="GUV47" s="222"/>
      <c r="GUW47" s="222"/>
      <c r="GUX47" s="222"/>
      <c r="GUY47" s="222"/>
      <c r="GUZ47" s="222"/>
      <c r="GVA47" s="222"/>
      <c r="GVB47" s="222"/>
      <c r="GVC47" s="349"/>
      <c r="GVD47" s="22"/>
      <c r="GVE47" s="346"/>
      <c r="GVF47" s="33"/>
      <c r="GVG47" s="45"/>
      <c r="GVH47" s="43"/>
      <c r="GVI47" s="43"/>
      <c r="GVJ47" s="43"/>
      <c r="GVK47" s="43"/>
      <c r="GVL47" s="43"/>
      <c r="GVM47" s="43"/>
      <c r="GVN47" s="43"/>
      <c r="GVO47" s="43"/>
      <c r="GVP47" s="43"/>
      <c r="GVQ47" s="43"/>
      <c r="GVR47" s="43"/>
      <c r="GVS47" s="44"/>
      <c r="GVT47" s="22"/>
      <c r="GVU47" s="221"/>
      <c r="GVV47" s="222"/>
      <c r="GVW47" s="222"/>
      <c r="GVX47" s="222"/>
      <c r="GVY47" s="222"/>
      <c r="GVZ47" s="222"/>
      <c r="GWA47" s="222"/>
      <c r="GWB47" s="222"/>
      <c r="GWC47" s="222"/>
      <c r="GWD47" s="222"/>
      <c r="GWE47" s="222"/>
      <c r="GWF47" s="222"/>
      <c r="GWG47" s="349"/>
      <c r="GWH47" s="22"/>
      <c r="GWI47" s="346"/>
      <c r="GWJ47" s="33"/>
      <c r="GWK47" s="45"/>
      <c r="GWL47" s="43"/>
      <c r="GWM47" s="43"/>
      <c r="GWN47" s="43"/>
      <c r="GWO47" s="43"/>
      <c r="GWP47" s="43"/>
      <c r="GWQ47" s="43"/>
      <c r="GWR47" s="43"/>
      <c r="GWS47" s="43"/>
      <c r="GWT47" s="43"/>
      <c r="GWU47" s="43"/>
      <c r="GWV47" s="43"/>
      <c r="GWW47" s="44"/>
      <c r="GWX47" s="22"/>
      <c r="GWY47" s="221"/>
      <c r="GWZ47" s="222"/>
      <c r="GXA47" s="222"/>
      <c r="GXB47" s="222"/>
      <c r="GXC47" s="222"/>
      <c r="GXD47" s="222"/>
      <c r="GXE47" s="222"/>
      <c r="GXF47" s="222"/>
      <c r="GXG47" s="222"/>
      <c r="GXH47" s="222"/>
      <c r="GXI47" s="222"/>
      <c r="GXJ47" s="222"/>
      <c r="GXK47" s="349"/>
      <c r="GXL47" s="22"/>
      <c r="GXM47" s="346"/>
      <c r="GXN47" s="33"/>
      <c r="GXO47" s="45"/>
      <c r="GXP47" s="43"/>
      <c r="GXQ47" s="43"/>
      <c r="GXR47" s="43"/>
      <c r="GXS47" s="43"/>
      <c r="GXT47" s="43"/>
      <c r="GXU47" s="43"/>
      <c r="GXV47" s="43"/>
      <c r="GXW47" s="43"/>
      <c r="GXX47" s="43"/>
      <c r="GXY47" s="43"/>
      <c r="GXZ47" s="43"/>
      <c r="GYA47" s="44"/>
      <c r="GYB47" s="22"/>
      <c r="GYC47" s="221"/>
      <c r="GYD47" s="222"/>
      <c r="GYE47" s="222"/>
      <c r="GYF47" s="222"/>
      <c r="GYG47" s="222"/>
      <c r="GYH47" s="222"/>
      <c r="GYI47" s="222"/>
      <c r="GYJ47" s="222"/>
      <c r="GYK47" s="222"/>
      <c r="GYL47" s="222"/>
      <c r="GYM47" s="222"/>
      <c r="GYN47" s="222"/>
      <c r="GYO47" s="349"/>
      <c r="GYP47" s="22"/>
      <c r="GYQ47" s="346"/>
      <c r="GYR47" s="33"/>
      <c r="GYS47" s="45"/>
      <c r="GYT47" s="43"/>
      <c r="GYU47" s="43"/>
      <c r="GYV47" s="43"/>
      <c r="GYW47" s="43"/>
      <c r="GYX47" s="43"/>
      <c r="GYY47" s="43"/>
      <c r="GYZ47" s="43"/>
      <c r="GZA47" s="43"/>
      <c r="GZB47" s="43"/>
      <c r="GZC47" s="43"/>
      <c r="GZD47" s="43"/>
      <c r="GZE47" s="44"/>
      <c r="GZF47" s="22"/>
      <c r="GZG47" s="221"/>
      <c r="GZH47" s="222"/>
      <c r="GZI47" s="222"/>
      <c r="GZJ47" s="222"/>
      <c r="GZK47" s="222"/>
      <c r="GZL47" s="222"/>
      <c r="GZM47" s="222"/>
      <c r="GZN47" s="222"/>
      <c r="GZO47" s="222"/>
      <c r="GZP47" s="222"/>
      <c r="GZQ47" s="222"/>
      <c r="GZR47" s="222"/>
      <c r="GZS47" s="349"/>
      <c r="GZT47" s="22"/>
      <c r="GZU47" s="346"/>
      <c r="GZV47" s="33"/>
      <c r="GZW47" s="45"/>
      <c r="GZX47" s="43"/>
      <c r="GZY47" s="43"/>
      <c r="GZZ47" s="43"/>
      <c r="HAA47" s="43"/>
      <c r="HAB47" s="43"/>
      <c r="HAC47" s="43"/>
      <c r="HAD47" s="43"/>
      <c r="HAE47" s="43"/>
      <c r="HAF47" s="43"/>
      <c r="HAG47" s="43"/>
      <c r="HAH47" s="43"/>
      <c r="HAI47" s="44"/>
      <c r="HAJ47" s="22"/>
      <c r="HAK47" s="221"/>
      <c r="HAL47" s="222"/>
      <c r="HAM47" s="222"/>
      <c r="HAN47" s="222"/>
      <c r="HAO47" s="222"/>
      <c r="HAP47" s="222"/>
      <c r="HAQ47" s="222"/>
      <c r="HAR47" s="222"/>
      <c r="HAS47" s="222"/>
      <c r="HAT47" s="222"/>
      <c r="HAU47" s="222"/>
      <c r="HAV47" s="222"/>
      <c r="HAW47" s="349"/>
      <c r="HAX47" s="22"/>
      <c r="HAY47" s="346"/>
      <c r="HAZ47" s="33"/>
      <c r="HBA47" s="45"/>
      <c r="HBB47" s="43"/>
      <c r="HBC47" s="43"/>
      <c r="HBD47" s="43"/>
      <c r="HBE47" s="43"/>
      <c r="HBF47" s="43"/>
      <c r="HBG47" s="43"/>
      <c r="HBH47" s="43"/>
      <c r="HBI47" s="43"/>
      <c r="HBJ47" s="43"/>
      <c r="HBK47" s="43"/>
      <c r="HBL47" s="43"/>
      <c r="HBM47" s="44"/>
      <c r="HBN47" s="22"/>
      <c r="HBO47" s="221"/>
      <c r="HBP47" s="222"/>
      <c r="HBQ47" s="222"/>
      <c r="HBR47" s="222"/>
      <c r="HBS47" s="222"/>
      <c r="HBT47" s="222"/>
      <c r="HBU47" s="222"/>
      <c r="HBV47" s="222"/>
      <c r="HBW47" s="222"/>
      <c r="HBX47" s="222"/>
      <c r="HBY47" s="222"/>
      <c r="HBZ47" s="222"/>
      <c r="HCA47" s="349"/>
      <c r="HCB47" s="22"/>
      <c r="HCC47" s="346"/>
      <c r="HCD47" s="33"/>
      <c r="HCE47" s="45"/>
      <c r="HCF47" s="43"/>
      <c r="HCG47" s="43"/>
      <c r="HCH47" s="43"/>
      <c r="HCI47" s="43"/>
      <c r="HCJ47" s="43"/>
      <c r="HCK47" s="43"/>
      <c r="HCL47" s="43"/>
      <c r="HCM47" s="43"/>
      <c r="HCN47" s="43"/>
      <c r="HCO47" s="43"/>
      <c r="HCP47" s="43"/>
      <c r="HCQ47" s="44"/>
      <c r="HCR47" s="22"/>
      <c r="HCS47" s="221"/>
      <c r="HCT47" s="222"/>
      <c r="HCU47" s="222"/>
      <c r="HCV47" s="222"/>
      <c r="HCW47" s="222"/>
      <c r="HCX47" s="222"/>
      <c r="HCY47" s="222"/>
      <c r="HCZ47" s="222"/>
      <c r="HDA47" s="222"/>
      <c r="HDB47" s="222"/>
      <c r="HDC47" s="222"/>
      <c r="HDD47" s="222"/>
      <c r="HDE47" s="349"/>
      <c r="HDF47" s="22"/>
      <c r="HDG47" s="346"/>
      <c r="HDH47" s="33"/>
      <c r="HDI47" s="45"/>
      <c r="HDJ47" s="43"/>
      <c r="HDK47" s="43"/>
      <c r="HDL47" s="43"/>
      <c r="HDM47" s="43"/>
      <c r="HDN47" s="43"/>
      <c r="HDO47" s="43"/>
      <c r="HDP47" s="43"/>
      <c r="HDQ47" s="43"/>
      <c r="HDR47" s="43"/>
      <c r="HDS47" s="43"/>
      <c r="HDT47" s="43"/>
      <c r="HDU47" s="44"/>
      <c r="HDV47" s="22"/>
      <c r="HDW47" s="221"/>
      <c r="HDX47" s="222"/>
      <c r="HDY47" s="222"/>
      <c r="HDZ47" s="222"/>
      <c r="HEA47" s="222"/>
      <c r="HEB47" s="222"/>
      <c r="HEC47" s="222"/>
      <c r="HED47" s="222"/>
      <c r="HEE47" s="222"/>
      <c r="HEF47" s="222"/>
      <c r="HEG47" s="222"/>
      <c r="HEH47" s="222"/>
      <c r="HEI47" s="349"/>
      <c r="HEJ47" s="22"/>
      <c r="HEK47" s="346"/>
      <c r="HEL47" s="33"/>
      <c r="HEM47" s="45"/>
      <c r="HEN47" s="43"/>
      <c r="HEO47" s="43"/>
      <c r="HEP47" s="43"/>
      <c r="HEQ47" s="43"/>
      <c r="HER47" s="43"/>
      <c r="HES47" s="43"/>
      <c r="HET47" s="43"/>
      <c r="HEU47" s="43"/>
      <c r="HEV47" s="43"/>
      <c r="HEW47" s="43"/>
      <c r="HEX47" s="43"/>
      <c r="HEY47" s="44"/>
      <c r="HEZ47" s="22"/>
      <c r="HFA47" s="221"/>
      <c r="HFB47" s="222"/>
      <c r="HFC47" s="222"/>
      <c r="HFD47" s="222"/>
      <c r="HFE47" s="222"/>
      <c r="HFF47" s="222"/>
      <c r="HFG47" s="222"/>
      <c r="HFH47" s="222"/>
      <c r="HFI47" s="222"/>
      <c r="HFJ47" s="222"/>
      <c r="HFK47" s="222"/>
      <c r="HFL47" s="222"/>
      <c r="HFM47" s="349"/>
      <c r="HFN47" s="22"/>
      <c r="HFO47" s="346"/>
      <c r="HFP47" s="33"/>
      <c r="HFQ47" s="45"/>
      <c r="HFR47" s="43"/>
      <c r="HFS47" s="43"/>
      <c r="HFT47" s="43"/>
      <c r="HFU47" s="43"/>
      <c r="HFV47" s="43"/>
      <c r="HFW47" s="43"/>
      <c r="HFX47" s="43"/>
      <c r="HFY47" s="43"/>
      <c r="HFZ47" s="43"/>
      <c r="HGA47" s="43"/>
      <c r="HGB47" s="43"/>
      <c r="HGC47" s="44"/>
      <c r="HGD47" s="22"/>
      <c r="HGE47" s="221"/>
      <c r="HGF47" s="222"/>
      <c r="HGG47" s="222"/>
      <c r="HGH47" s="222"/>
      <c r="HGI47" s="222"/>
      <c r="HGJ47" s="222"/>
      <c r="HGK47" s="222"/>
      <c r="HGL47" s="222"/>
      <c r="HGM47" s="222"/>
      <c r="HGN47" s="222"/>
      <c r="HGO47" s="222"/>
      <c r="HGP47" s="222"/>
      <c r="HGQ47" s="349"/>
      <c r="HGR47" s="22"/>
      <c r="HGS47" s="346"/>
      <c r="HGT47" s="33"/>
      <c r="HGU47" s="45"/>
      <c r="HGV47" s="43"/>
      <c r="HGW47" s="43"/>
      <c r="HGX47" s="43"/>
      <c r="HGY47" s="43"/>
      <c r="HGZ47" s="43"/>
      <c r="HHA47" s="43"/>
      <c r="HHB47" s="43"/>
      <c r="HHC47" s="43"/>
      <c r="HHD47" s="43"/>
      <c r="HHE47" s="43"/>
      <c r="HHF47" s="43"/>
      <c r="HHG47" s="44"/>
      <c r="HHH47" s="22"/>
      <c r="HHI47" s="221"/>
      <c r="HHJ47" s="222"/>
      <c r="HHK47" s="222"/>
      <c r="HHL47" s="222"/>
      <c r="HHM47" s="222"/>
      <c r="HHN47" s="222"/>
      <c r="HHO47" s="222"/>
      <c r="HHP47" s="222"/>
      <c r="HHQ47" s="222"/>
      <c r="HHR47" s="222"/>
      <c r="HHS47" s="222"/>
      <c r="HHT47" s="222"/>
      <c r="HHU47" s="349"/>
      <c r="HHV47" s="22"/>
      <c r="HHW47" s="346"/>
      <c r="HHX47" s="33"/>
      <c r="HHY47" s="45"/>
      <c r="HHZ47" s="43"/>
      <c r="HIA47" s="43"/>
      <c r="HIB47" s="43"/>
      <c r="HIC47" s="43"/>
      <c r="HID47" s="43"/>
      <c r="HIE47" s="43"/>
      <c r="HIF47" s="43"/>
      <c r="HIG47" s="43"/>
      <c r="HIH47" s="43"/>
      <c r="HII47" s="43"/>
      <c r="HIJ47" s="43"/>
      <c r="HIK47" s="44"/>
      <c r="HIL47" s="22"/>
      <c r="HIM47" s="221"/>
      <c r="HIN47" s="222"/>
      <c r="HIO47" s="222"/>
      <c r="HIP47" s="222"/>
      <c r="HIQ47" s="222"/>
      <c r="HIR47" s="222"/>
      <c r="HIS47" s="222"/>
      <c r="HIT47" s="222"/>
      <c r="HIU47" s="222"/>
      <c r="HIV47" s="222"/>
      <c r="HIW47" s="222"/>
      <c r="HIX47" s="222"/>
      <c r="HIY47" s="349"/>
      <c r="HIZ47" s="22"/>
      <c r="HJA47" s="346"/>
      <c r="HJB47" s="33"/>
      <c r="HJC47" s="45"/>
      <c r="HJD47" s="43"/>
      <c r="HJE47" s="43"/>
      <c r="HJF47" s="43"/>
      <c r="HJG47" s="43"/>
      <c r="HJH47" s="43"/>
      <c r="HJI47" s="43"/>
      <c r="HJJ47" s="43"/>
      <c r="HJK47" s="43"/>
      <c r="HJL47" s="43"/>
      <c r="HJM47" s="43"/>
      <c r="HJN47" s="43"/>
      <c r="HJO47" s="44"/>
      <c r="HJP47" s="22"/>
      <c r="HJQ47" s="221"/>
      <c r="HJR47" s="222"/>
      <c r="HJS47" s="222"/>
      <c r="HJT47" s="222"/>
      <c r="HJU47" s="222"/>
      <c r="HJV47" s="222"/>
      <c r="HJW47" s="222"/>
      <c r="HJX47" s="222"/>
      <c r="HJY47" s="222"/>
      <c r="HJZ47" s="222"/>
      <c r="HKA47" s="222"/>
      <c r="HKB47" s="222"/>
      <c r="HKC47" s="349"/>
      <c r="HKD47" s="22"/>
      <c r="HKE47" s="346"/>
      <c r="HKF47" s="33"/>
      <c r="HKG47" s="45"/>
      <c r="HKH47" s="43"/>
      <c r="HKI47" s="43"/>
      <c r="HKJ47" s="43"/>
      <c r="HKK47" s="43"/>
      <c r="HKL47" s="43"/>
      <c r="HKM47" s="43"/>
      <c r="HKN47" s="43"/>
      <c r="HKO47" s="43"/>
      <c r="HKP47" s="43"/>
      <c r="HKQ47" s="43"/>
      <c r="HKR47" s="43"/>
      <c r="HKS47" s="44"/>
      <c r="HKT47" s="22"/>
      <c r="HKU47" s="221"/>
      <c r="HKV47" s="222"/>
      <c r="HKW47" s="222"/>
      <c r="HKX47" s="222"/>
      <c r="HKY47" s="222"/>
      <c r="HKZ47" s="222"/>
      <c r="HLA47" s="222"/>
      <c r="HLB47" s="222"/>
      <c r="HLC47" s="222"/>
      <c r="HLD47" s="222"/>
      <c r="HLE47" s="222"/>
      <c r="HLF47" s="222"/>
      <c r="HLG47" s="349"/>
      <c r="HLH47" s="22"/>
      <c r="HLI47" s="346"/>
      <c r="HLJ47" s="33"/>
      <c r="HLK47" s="45"/>
      <c r="HLL47" s="43"/>
      <c r="HLM47" s="43"/>
      <c r="HLN47" s="43"/>
      <c r="HLO47" s="43"/>
      <c r="HLP47" s="43"/>
      <c r="HLQ47" s="43"/>
      <c r="HLR47" s="43"/>
      <c r="HLS47" s="43"/>
      <c r="HLT47" s="43"/>
      <c r="HLU47" s="43"/>
      <c r="HLV47" s="43"/>
      <c r="HLW47" s="44"/>
      <c r="HLX47" s="22"/>
      <c r="HLY47" s="221"/>
      <c r="HLZ47" s="222"/>
      <c r="HMA47" s="222"/>
      <c r="HMB47" s="222"/>
      <c r="HMC47" s="222"/>
      <c r="HMD47" s="222"/>
      <c r="HME47" s="222"/>
      <c r="HMF47" s="222"/>
      <c r="HMG47" s="222"/>
      <c r="HMH47" s="222"/>
      <c r="HMI47" s="222"/>
      <c r="HMJ47" s="222"/>
      <c r="HMK47" s="349"/>
      <c r="HML47" s="22"/>
      <c r="HMM47" s="346"/>
      <c r="HMN47" s="33"/>
      <c r="HMO47" s="45"/>
      <c r="HMP47" s="43"/>
      <c r="HMQ47" s="43"/>
      <c r="HMR47" s="43"/>
      <c r="HMS47" s="43"/>
      <c r="HMT47" s="43"/>
      <c r="HMU47" s="43"/>
      <c r="HMV47" s="43"/>
      <c r="HMW47" s="43"/>
      <c r="HMX47" s="43"/>
      <c r="HMY47" s="43"/>
      <c r="HMZ47" s="43"/>
      <c r="HNA47" s="44"/>
      <c r="HNB47" s="22"/>
      <c r="HNC47" s="221"/>
      <c r="HND47" s="222"/>
      <c r="HNE47" s="222"/>
      <c r="HNF47" s="222"/>
      <c r="HNG47" s="222"/>
      <c r="HNH47" s="222"/>
      <c r="HNI47" s="222"/>
      <c r="HNJ47" s="222"/>
      <c r="HNK47" s="222"/>
      <c r="HNL47" s="222"/>
      <c r="HNM47" s="222"/>
      <c r="HNN47" s="222"/>
      <c r="HNO47" s="349"/>
      <c r="HNP47" s="22"/>
      <c r="HNQ47" s="346"/>
      <c r="HNR47" s="33"/>
      <c r="HNS47" s="45"/>
      <c r="HNT47" s="43"/>
      <c r="HNU47" s="43"/>
      <c r="HNV47" s="43"/>
      <c r="HNW47" s="43"/>
      <c r="HNX47" s="43"/>
      <c r="HNY47" s="43"/>
      <c r="HNZ47" s="43"/>
      <c r="HOA47" s="43"/>
      <c r="HOB47" s="43"/>
      <c r="HOC47" s="43"/>
      <c r="HOD47" s="43"/>
      <c r="HOE47" s="44"/>
      <c r="HOF47" s="22"/>
      <c r="HOG47" s="221"/>
      <c r="HOH47" s="222"/>
      <c r="HOI47" s="222"/>
      <c r="HOJ47" s="222"/>
      <c r="HOK47" s="222"/>
      <c r="HOL47" s="222"/>
      <c r="HOM47" s="222"/>
      <c r="HON47" s="222"/>
      <c r="HOO47" s="222"/>
      <c r="HOP47" s="222"/>
      <c r="HOQ47" s="222"/>
      <c r="HOR47" s="222"/>
      <c r="HOS47" s="349"/>
      <c r="HOT47" s="22"/>
      <c r="HOU47" s="346"/>
      <c r="HOV47" s="33"/>
      <c r="HOW47" s="45"/>
      <c r="HOX47" s="43"/>
      <c r="HOY47" s="43"/>
      <c r="HOZ47" s="43"/>
      <c r="HPA47" s="43"/>
      <c r="HPB47" s="43"/>
      <c r="HPC47" s="43"/>
      <c r="HPD47" s="43"/>
      <c r="HPE47" s="43"/>
      <c r="HPF47" s="43"/>
      <c r="HPG47" s="43"/>
      <c r="HPH47" s="43"/>
      <c r="HPI47" s="44"/>
      <c r="HPJ47" s="22"/>
      <c r="HPK47" s="221"/>
      <c r="HPL47" s="222"/>
      <c r="HPM47" s="222"/>
      <c r="HPN47" s="222"/>
      <c r="HPO47" s="222"/>
      <c r="HPP47" s="222"/>
      <c r="HPQ47" s="222"/>
      <c r="HPR47" s="222"/>
      <c r="HPS47" s="222"/>
      <c r="HPT47" s="222"/>
      <c r="HPU47" s="222"/>
      <c r="HPV47" s="222"/>
      <c r="HPW47" s="349"/>
      <c r="HPX47" s="22"/>
      <c r="HPY47" s="346"/>
      <c r="HPZ47" s="33"/>
      <c r="HQA47" s="45"/>
      <c r="HQB47" s="43"/>
      <c r="HQC47" s="43"/>
      <c r="HQD47" s="43"/>
      <c r="HQE47" s="43"/>
      <c r="HQF47" s="43"/>
      <c r="HQG47" s="43"/>
      <c r="HQH47" s="43"/>
      <c r="HQI47" s="43"/>
      <c r="HQJ47" s="43"/>
      <c r="HQK47" s="43"/>
      <c r="HQL47" s="43"/>
      <c r="HQM47" s="44"/>
      <c r="HQN47" s="22"/>
      <c r="HQO47" s="221"/>
      <c r="HQP47" s="222"/>
      <c r="HQQ47" s="222"/>
      <c r="HQR47" s="222"/>
      <c r="HQS47" s="222"/>
      <c r="HQT47" s="222"/>
      <c r="HQU47" s="222"/>
      <c r="HQV47" s="222"/>
      <c r="HQW47" s="222"/>
      <c r="HQX47" s="222"/>
      <c r="HQY47" s="222"/>
      <c r="HQZ47" s="222"/>
      <c r="HRA47" s="349"/>
      <c r="HRB47" s="22"/>
      <c r="HRC47" s="346"/>
      <c r="HRD47" s="33"/>
      <c r="HRE47" s="45"/>
      <c r="HRF47" s="43"/>
      <c r="HRG47" s="43"/>
      <c r="HRH47" s="43"/>
      <c r="HRI47" s="43"/>
      <c r="HRJ47" s="43"/>
      <c r="HRK47" s="43"/>
      <c r="HRL47" s="43"/>
      <c r="HRM47" s="43"/>
      <c r="HRN47" s="43"/>
      <c r="HRO47" s="43"/>
      <c r="HRP47" s="43"/>
      <c r="HRQ47" s="44"/>
      <c r="HRR47" s="22"/>
      <c r="HRS47" s="221"/>
      <c r="HRT47" s="222"/>
      <c r="HRU47" s="222"/>
      <c r="HRV47" s="222"/>
      <c r="HRW47" s="222"/>
      <c r="HRX47" s="222"/>
      <c r="HRY47" s="222"/>
      <c r="HRZ47" s="222"/>
      <c r="HSA47" s="222"/>
      <c r="HSB47" s="222"/>
      <c r="HSC47" s="222"/>
      <c r="HSD47" s="222"/>
      <c r="HSE47" s="349"/>
      <c r="HSF47" s="22"/>
      <c r="HSG47" s="346"/>
      <c r="HSH47" s="33"/>
      <c r="HSI47" s="45"/>
      <c r="HSJ47" s="43"/>
      <c r="HSK47" s="43"/>
      <c r="HSL47" s="43"/>
      <c r="HSM47" s="43"/>
      <c r="HSN47" s="43"/>
      <c r="HSO47" s="43"/>
      <c r="HSP47" s="43"/>
      <c r="HSQ47" s="43"/>
      <c r="HSR47" s="43"/>
      <c r="HSS47" s="43"/>
      <c r="HST47" s="43"/>
      <c r="HSU47" s="44"/>
      <c r="HSV47" s="22"/>
      <c r="HSW47" s="221"/>
      <c r="HSX47" s="222"/>
      <c r="HSY47" s="222"/>
      <c r="HSZ47" s="222"/>
      <c r="HTA47" s="222"/>
      <c r="HTB47" s="222"/>
      <c r="HTC47" s="222"/>
      <c r="HTD47" s="222"/>
      <c r="HTE47" s="222"/>
      <c r="HTF47" s="222"/>
      <c r="HTG47" s="222"/>
      <c r="HTH47" s="222"/>
      <c r="HTI47" s="349"/>
      <c r="HTJ47" s="22"/>
      <c r="HTK47" s="346"/>
      <c r="HTL47" s="33"/>
      <c r="HTM47" s="45"/>
      <c r="HTN47" s="43"/>
      <c r="HTO47" s="43"/>
      <c r="HTP47" s="43"/>
      <c r="HTQ47" s="43"/>
      <c r="HTR47" s="43"/>
      <c r="HTS47" s="43"/>
      <c r="HTT47" s="43"/>
      <c r="HTU47" s="43"/>
      <c r="HTV47" s="43"/>
      <c r="HTW47" s="43"/>
      <c r="HTX47" s="43"/>
      <c r="HTY47" s="44"/>
      <c r="HTZ47" s="22"/>
      <c r="HUA47" s="221"/>
      <c r="HUB47" s="222"/>
      <c r="HUC47" s="222"/>
      <c r="HUD47" s="222"/>
      <c r="HUE47" s="222"/>
      <c r="HUF47" s="222"/>
      <c r="HUG47" s="222"/>
      <c r="HUH47" s="222"/>
      <c r="HUI47" s="222"/>
      <c r="HUJ47" s="222"/>
      <c r="HUK47" s="222"/>
      <c r="HUL47" s="222"/>
      <c r="HUM47" s="349"/>
      <c r="HUN47" s="22"/>
      <c r="HUO47" s="346"/>
      <c r="HUP47" s="33"/>
      <c r="HUQ47" s="45"/>
      <c r="HUR47" s="43"/>
      <c r="HUS47" s="43"/>
      <c r="HUT47" s="43"/>
      <c r="HUU47" s="43"/>
      <c r="HUV47" s="43"/>
      <c r="HUW47" s="43"/>
      <c r="HUX47" s="43"/>
      <c r="HUY47" s="43"/>
      <c r="HUZ47" s="43"/>
      <c r="HVA47" s="43"/>
      <c r="HVB47" s="43"/>
      <c r="HVC47" s="44"/>
      <c r="HVD47" s="22"/>
      <c r="HVE47" s="221"/>
      <c r="HVF47" s="222"/>
      <c r="HVG47" s="222"/>
      <c r="HVH47" s="222"/>
      <c r="HVI47" s="222"/>
      <c r="HVJ47" s="222"/>
      <c r="HVK47" s="222"/>
      <c r="HVL47" s="222"/>
      <c r="HVM47" s="222"/>
      <c r="HVN47" s="222"/>
      <c r="HVO47" s="222"/>
      <c r="HVP47" s="222"/>
      <c r="HVQ47" s="349"/>
      <c r="HVR47" s="22"/>
      <c r="HVS47" s="346"/>
      <c r="HVT47" s="33"/>
      <c r="HVU47" s="45"/>
      <c r="HVV47" s="43"/>
      <c r="HVW47" s="43"/>
      <c r="HVX47" s="43"/>
      <c r="HVY47" s="43"/>
      <c r="HVZ47" s="43"/>
      <c r="HWA47" s="43"/>
      <c r="HWB47" s="43"/>
      <c r="HWC47" s="43"/>
      <c r="HWD47" s="43"/>
      <c r="HWE47" s="43"/>
      <c r="HWF47" s="43"/>
      <c r="HWG47" s="44"/>
      <c r="HWH47" s="22"/>
      <c r="HWI47" s="221"/>
      <c r="HWJ47" s="222"/>
      <c r="HWK47" s="222"/>
      <c r="HWL47" s="222"/>
      <c r="HWM47" s="222"/>
      <c r="HWN47" s="222"/>
      <c r="HWO47" s="222"/>
      <c r="HWP47" s="222"/>
      <c r="HWQ47" s="222"/>
      <c r="HWR47" s="222"/>
      <c r="HWS47" s="222"/>
      <c r="HWT47" s="222"/>
      <c r="HWU47" s="349"/>
      <c r="HWV47" s="22"/>
      <c r="HWW47" s="346"/>
      <c r="HWX47" s="33"/>
      <c r="HWY47" s="45"/>
      <c r="HWZ47" s="43"/>
      <c r="HXA47" s="43"/>
      <c r="HXB47" s="43"/>
      <c r="HXC47" s="43"/>
      <c r="HXD47" s="43"/>
      <c r="HXE47" s="43"/>
      <c r="HXF47" s="43"/>
      <c r="HXG47" s="43"/>
      <c r="HXH47" s="43"/>
      <c r="HXI47" s="43"/>
      <c r="HXJ47" s="43"/>
      <c r="HXK47" s="44"/>
      <c r="HXL47" s="22"/>
      <c r="HXM47" s="221"/>
      <c r="HXN47" s="222"/>
      <c r="HXO47" s="222"/>
      <c r="HXP47" s="222"/>
      <c r="HXQ47" s="222"/>
      <c r="HXR47" s="222"/>
      <c r="HXS47" s="222"/>
      <c r="HXT47" s="222"/>
      <c r="HXU47" s="222"/>
      <c r="HXV47" s="222"/>
      <c r="HXW47" s="222"/>
      <c r="HXX47" s="222"/>
      <c r="HXY47" s="349"/>
      <c r="HXZ47" s="22"/>
      <c r="HYA47" s="346"/>
      <c r="HYB47" s="33"/>
      <c r="HYC47" s="45"/>
      <c r="HYD47" s="43"/>
      <c r="HYE47" s="43"/>
      <c r="HYF47" s="43"/>
      <c r="HYG47" s="43"/>
      <c r="HYH47" s="43"/>
      <c r="HYI47" s="43"/>
      <c r="HYJ47" s="43"/>
      <c r="HYK47" s="43"/>
      <c r="HYL47" s="43"/>
      <c r="HYM47" s="43"/>
      <c r="HYN47" s="43"/>
      <c r="HYO47" s="44"/>
      <c r="HYP47" s="22"/>
      <c r="HYQ47" s="221"/>
      <c r="HYR47" s="222"/>
      <c r="HYS47" s="222"/>
      <c r="HYT47" s="222"/>
      <c r="HYU47" s="222"/>
      <c r="HYV47" s="222"/>
      <c r="HYW47" s="222"/>
      <c r="HYX47" s="222"/>
      <c r="HYY47" s="222"/>
      <c r="HYZ47" s="222"/>
      <c r="HZA47" s="222"/>
      <c r="HZB47" s="222"/>
      <c r="HZC47" s="349"/>
      <c r="HZD47" s="22"/>
      <c r="HZE47" s="346"/>
      <c r="HZF47" s="33"/>
      <c r="HZG47" s="45"/>
      <c r="HZH47" s="43"/>
      <c r="HZI47" s="43"/>
      <c r="HZJ47" s="43"/>
      <c r="HZK47" s="43"/>
      <c r="HZL47" s="43"/>
      <c r="HZM47" s="43"/>
      <c r="HZN47" s="43"/>
      <c r="HZO47" s="43"/>
      <c r="HZP47" s="43"/>
      <c r="HZQ47" s="43"/>
      <c r="HZR47" s="43"/>
      <c r="HZS47" s="44"/>
      <c r="HZT47" s="22"/>
      <c r="HZU47" s="221"/>
      <c r="HZV47" s="222"/>
      <c r="HZW47" s="222"/>
      <c r="HZX47" s="222"/>
      <c r="HZY47" s="222"/>
      <c r="HZZ47" s="222"/>
      <c r="IAA47" s="222"/>
      <c r="IAB47" s="222"/>
      <c r="IAC47" s="222"/>
      <c r="IAD47" s="222"/>
      <c r="IAE47" s="222"/>
      <c r="IAF47" s="222"/>
      <c r="IAG47" s="349"/>
      <c r="IAH47" s="22"/>
      <c r="IAI47" s="346"/>
      <c r="IAJ47" s="33"/>
      <c r="IAK47" s="45"/>
      <c r="IAL47" s="43"/>
      <c r="IAM47" s="43"/>
      <c r="IAN47" s="43"/>
      <c r="IAO47" s="43"/>
      <c r="IAP47" s="43"/>
      <c r="IAQ47" s="43"/>
      <c r="IAR47" s="43"/>
      <c r="IAS47" s="43"/>
      <c r="IAT47" s="43"/>
      <c r="IAU47" s="43"/>
      <c r="IAV47" s="43"/>
      <c r="IAW47" s="44"/>
      <c r="IAX47" s="22"/>
      <c r="IAY47" s="221"/>
      <c r="IAZ47" s="222"/>
      <c r="IBA47" s="222"/>
      <c r="IBB47" s="222"/>
      <c r="IBC47" s="222"/>
      <c r="IBD47" s="222"/>
      <c r="IBE47" s="222"/>
      <c r="IBF47" s="222"/>
      <c r="IBG47" s="222"/>
      <c r="IBH47" s="222"/>
      <c r="IBI47" s="222"/>
      <c r="IBJ47" s="222"/>
      <c r="IBK47" s="349"/>
      <c r="IBL47" s="22"/>
      <c r="IBM47" s="346"/>
      <c r="IBN47" s="33"/>
      <c r="IBO47" s="45"/>
      <c r="IBP47" s="43"/>
      <c r="IBQ47" s="43"/>
      <c r="IBR47" s="43"/>
      <c r="IBS47" s="43"/>
      <c r="IBT47" s="43"/>
      <c r="IBU47" s="43"/>
      <c r="IBV47" s="43"/>
      <c r="IBW47" s="43"/>
      <c r="IBX47" s="43"/>
      <c r="IBY47" s="43"/>
      <c r="IBZ47" s="43"/>
      <c r="ICA47" s="44"/>
      <c r="ICB47" s="22"/>
      <c r="ICC47" s="221"/>
      <c r="ICD47" s="222"/>
      <c r="ICE47" s="222"/>
      <c r="ICF47" s="222"/>
      <c r="ICG47" s="222"/>
      <c r="ICH47" s="222"/>
      <c r="ICI47" s="222"/>
      <c r="ICJ47" s="222"/>
      <c r="ICK47" s="222"/>
      <c r="ICL47" s="222"/>
      <c r="ICM47" s="222"/>
      <c r="ICN47" s="222"/>
      <c r="ICO47" s="349"/>
      <c r="ICP47" s="22"/>
      <c r="ICQ47" s="346"/>
      <c r="ICR47" s="33"/>
      <c r="ICS47" s="45"/>
      <c r="ICT47" s="43"/>
      <c r="ICU47" s="43"/>
      <c r="ICV47" s="43"/>
      <c r="ICW47" s="43"/>
      <c r="ICX47" s="43"/>
      <c r="ICY47" s="43"/>
      <c r="ICZ47" s="43"/>
      <c r="IDA47" s="43"/>
      <c r="IDB47" s="43"/>
      <c r="IDC47" s="43"/>
      <c r="IDD47" s="43"/>
      <c r="IDE47" s="44"/>
      <c r="IDF47" s="22"/>
      <c r="IDG47" s="221"/>
      <c r="IDH47" s="222"/>
      <c r="IDI47" s="222"/>
      <c r="IDJ47" s="222"/>
      <c r="IDK47" s="222"/>
      <c r="IDL47" s="222"/>
      <c r="IDM47" s="222"/>
      <c r="IDN47" s="222"/>
      <c r="IDO47" s="222"/>
      <c r="IDP47" s="222"/>
      <c r="IDQ47" s="222"/>
      <c r="IDR47" s="222"/>
      <c r="IDS47" s="349"/>
      <c r="IDT47" s="22"/>
      <c r="IDU47" s="346"/>
      <c r="IDV47" s="33"/>
      <c r="IDW47" s="45"/>
      <c r="IDX47" s="43"/>
      <c r="IDY47" s="43"/>
      <c r="IDZ47" s="43"/>
      <c r="IEA47" s="43"/>
      <c r="IEB47" s="43"/>
      <c r="IEC47" s="43"/>
      <c r="IED47" s="43"/>
      <c r="IEE47" s="43"/>
      <c r="IEF47" s="43"/>
      <c r="IEG47" s="43"/>
      <c r="IEH47" s="43"/>
      <c r="IEI47" s="44"/>
      <c r="IEJ47" s="22"/>
      <c r="IEK47" s="221"/>
      <c r="IEL47" s="222"/>
      <c r="IEM47" s="222"/>
      <c r="IEN47" s="222"/>
      <c r="IEO47" s="222"/>
      <c r="IEP47" s="222"/>
      <c r="IEQ47" s="222"/>
      <c r="IER47" s="222"/>
      <c r="IES47" s="222"/>
      <c r="IET47" s="222"/>
      <c r="IEU47" s="222"/>
      <c r="IEV47" s="222"/>
      <c r="IEW47" s="349"/>
      <c r="IEX47" s="22"/>
      <c r="IEY47" s="346"/>
      <c r="IEZ47" s="33"/>
      <c r="IFA47" s="45"/>
      <c r="IFB47" s="43"/>
      <c r="IFC47" s="43"/>
      <c r="IFD47" s="43"/>
      <c r="IFE47" s="43"/>
      <c r="IFF47" s="43"/>
      <c r="IFG47" s="43"/>
      <c r="IFH47" s="43"/>
      <c r="IFI47" s="43"/>
      <c r="IFJ47" s="43"/>
      <c r="IFK47" s="43"/>
      <c r="IFL47" s="43"/>
      <c r="IFM47" s="44"/>
      <c r="IFN47" s="22"/>
      <c r="IFO47" s="221"/>
      <c r="IFP47" s="222"/>
      <c r="IFQ47" s="222"/>
      <c r="IFR47" s="222"/>
      <c r="IFS47" s="222"/>
      <c r="IFT47" s="222"/>
      <c r="IFU47" s="222"/>
      <c r="IFV47" s="222"/>
      <c r="IFW47" s="222"/>
      <c r="IFX47" s="222"/>
      <c r="IFY47" s="222"/>
      <c r="IFZ47" s="222"/>
      <c r="IGA47" s="349"/>
      <c r="IGB47" s="22"/>
      <c r="IGC47" s="346"/>
      <c r="IGD47" s="33"/>
      <c r="IGE47" s="45"/>
      <c r="IGF47" s="43"/>
      <c r="IGG47" s="43"/>
      <c r="IGH47" s="43"/>
      <c r="IGI47" s="43"/>
      <c r="IGJ47" s="43"/>
      <c r="IGK47" s="43"/>
      <c r="IGL47" s="43"/>
      <c r="IGM47" s="43"/>
      <c r="IGN47" s="43"/>
      <c r="IGO47" s="43"/>
      <c r="IGP47" s="43"/>
      <c r="IGQ47" s="44"/>
      <c r="IGR47" s="22"/>
      <c r="IGS47" s="221"/>
      <c r="IGT47" s="222"/>
      <c r="IGU47" s="222"/>
      <c r="IGV47" s="222"/>
      <c r="IGW47" s="222"/>
      <c r="IGX47" s="222"/>
      <c r="IGY47" s="222"/>
      <c r="IGZ47" s="222"/>
      <c r="IHA47" s="222"/>
      <c r="IHB47" s="222"/>
      <c r="IHC47" s="222"/>
      <c r="IHD47" s="222"/>
      <c r="IHE47" s="349"/>
      <c r="IHF47" s="22"/>
      <c r="IHG47" s="346"/>
      <c r="IHH47" s="33"/>
      <c r="IHI47" s="45"/>
      <c r="IHJ47" s="43"/>
      <c r="IHK47" s="43"/>
      <c r="IHL47" s="43"/>
      <c r="IHM47" s="43"/>
      <c r="IHN47" s="43"/>
      <c r="IHO47" s="43"/>
      <c r="IHP47" s="43"/>
      <c r="IHQ47" s="43"/>
      <c r="IHR47" s="43"/>
      <c r="IHS47" s="43"/>
      <c r="IHT47" s="43"/>
      <c r="IHU47" s="44"/>
      <c r="IHV47" s="22"/>
      <c r="IHW47" s="221"/>
      <c r="IHX47" s="222"/>
      <c r="IHY47" s="222"/>
      <c r="IHZ47" s="222"/>
      <c r="IIA47" s="222"/>
      <c r="IIB47" s="222"/>
      <c r="IIC47" s="222"/>
      <c r="IID47" s="222"/>
      <c r="IIE47" s="222"/>
      <c r="IIF47" s="222"/>
      <c r="IIG47" s="222"/>
      <c r="IIH47" s="222"/>
      <c r="III47" s="349"/>
      <c r="IIJ47" s="22"/>
      <c r="IIK47" s="346"/>
      <c r="IIL47" s="33"/>
      <c r="IIM47" s="45"/>
      <c r="IIN47" s="43"/>
      <c r="IIO47" s="43"/>
      <c r="IIP47" s="43"/>
      <c r="IIQ47" s="43"/>
      <c r="IIR47" s="43"/>
      <c r="IIS47" s="43"/>
      <c r="IIT47" s="43"/>
      <c r="IIU47" s="43"/>
      <c r="IIV47" s="43"/>
      <c r="IIW47" s="43"/>
      <c r="IIX47" s="43"/>
      <c r="IIY47" s="44"/>
      <c r="IIZ47" s="22"/>
      <c r="IJA47" s="221"/>
      <c r="IJB47" s="222"/>
      <c r="IJC47" s="222"/>
      <c r="IJD47" s="222"/>
      <c r="IJE47" s="222"/>
      <c r="IJF47" s="222"/>
      <c r="IJG47" s="222"/>
      <c r="IJH47" s="222"/>
      <c r="IJI47" s="222"/>
      <c r="IJJ47" s="222"/>
      <c r="IJK47" s="222"/>
      <c r="IJL47" s="222"/>
      <c r="IJM47" s="349"/>
      <c r="IJN47" s="22"/>
      <c r="IJO47" s="346"/>
      <c r="IJP47" s="33"/>
      <c r="IJQ47" s="45"/>
      <c r="IJR47" s="43"/>
      <c r="IJS47" s="43"/>
      <c r="IJT47" s="43"/>
      <c r="IJU47" s="43"/>
      <c r="IJV47" s="43"/>
      <c r="IJW47" s="43"/>
      <c r="IJX47" s="43"/>
      <c r="IJY47" s="43"/>
      <c r="IJZ47" s="43"/>
      <c r="IKA47" s="43"/>
      <c r="IKB47" s="43"/>
      <c r="IKC47" s="44"/>
      <c r="IKD47" s="22"/>
      <c r="IKE47" s="221"/>
      <c r="IKF47" s="222"/>
      <c r="IKG47" s="222"/>
      <c r="IKH47" s="222"/>
      <c r="IKI47" s="222"/>
      <c r="IKJ47" s="222"/>
      <c r="IKK47" s="222"/>
      <c r="IKL47" s="222"/>
      <c r="IKM47" s="222"/>
      <c r="IKN47" s="222"/>
      <c r="IKO47" s="222"/>
      <c r="IKP47" s="222"/>
      <c r="IKQ47" s="349"/>
      <c r="IKR47" s="22"/>
      <c r="IKS47" s="346"/>
      <c r="IKT47" s="33"/>
      <c r="IKU47" s="45"/>
      <c r="IKV47" s="43"/>
      <c r="IKW47" s="43"/>
      <c r="IKX47" s="43"/>
      <c r="IKY47" s="43"/>
      <c r="IKZ47" s="43"/>
      <c r="ILA47" s="43"/>
      <c r="ILB47" s="43"/>
      <c r="ILC47" s="43"/>
      <c r="ILD47" s="43"/>
      <c r="ILE47" s="43"/>
      <c r="ILF47" s="43"/>
      <c r="ILG47" s="44"/>
      <c r="ILH47" s="22"/>
      <c r="ILI47" s="221"/>
      <c r="ILJ47" s="222"/>
      <c r="ILK47" s="222"/>
      <c r="ILL47" s="222"/>
      <c r="ILM47" s="222"/>
      <c r="ILN47" s="222"/>
      <c r="ILO47" s="222"/>
      <c r="ILP47" s="222"/>
      <c r="ILQ47" s="222"/>
      <c r="ILR47" s="222"/>
      <c r="ILS47" s="222"/>
      <c r="ILT47" s="222"/>
      <c r="ILU47" s="349"/>
      <c r="ILV47" s="22"/>
      <c r="ILW47" s="346"/>
      <c r="ILX47" s="33"/>
      <c r="ILY47" s="45"/>
      <c r="ILZ47" s="43"/>
      <c r="IMA47" s="43"/>
      <c r="IMB47" s="43"/>
      <c r="IMC47" s="43"/>
      <c r="IMD47" s="43"/>
      <c r="IME47" s="43"/>
      <c r="IMF47" s="43"/>
      <c r="IMG47" s="43"/>
      <c r="IMH47" s="43"/>
      <c r="IMI47" s="43"/>
      <c r="IMJ47" s="43"/>
      <c r="IMK47" s="44"/>
      <c r="IML47" s="22"/>
      <c r="IMM47" s="221"/>
      <c r="IMN47" s="222"/>
      <c r="IMO47" s="222"/>
      <c r="IMP47" s="222"/>
      <c r="IMQ47" s="222"/>
      <c r="IMR47" s="222"/>
      <c r="IMS47" s="222"/>
      <c r="IMT47" s="222"/>
      <c r="IMU47" s="222"/>
      <c r="IMV47" s="222"/>
      <c r="IMW47" s="222"/>
      <c r="IMX47" s="222"/>
      <c r="IMY47" s="349"/>
      <c r="IMZ47" s="22"/>
      <c r="INA47" s="346"/>
      <c r="INB47" s="33"/>
      <c r="INC47" s="45"/>
      <c r="IND47" s="43"/>
      <c r="INE47" s="43"/>
      <c r="INF47" s="43"/>
      <c r="ING47" s="43"/>
      <c r="INH47" s="43"/>
      <c r="INI47" s="43"/>
      <c r="INJ47" s="43"/>
      <c r="INK47" s="43"/>
      <c r="INL47" s="43"/>
      <c r="INM47" s="43"/>
      <c r="INN47" s="43"/>
      <c r="INO47" s="44"/>
      <c r="INP47" s="22"/>
      <c r="INQ47" s="221"/>
      <c r="INR47" s="222"/>
      <c r="INS47" s="222"/>
      <c r="INT47" s="222"/>
      <c r="INU47" s="222"/>
      <c r="INV47" s="222"/>
      <c r="INW47" s="222"/>
      <c r="INX47" s="222"/>
      <c r="INY47" s="222"/>
      <c r="INZ47" s="222"/>
      <c r="IOA47" s="222"/>
      <c r="IOB47" s="222"/>
      <c r="IOC47" s="349"/>
      <c r="IOD47" s="22"/>
      <c r="IOE47" s="346"/>
      <c r="IOF47" s="33"/>
      <c r="IOG47" s="45"/>
      <c r="IOH47" s="43"/>
      <c r="IOI47" s="43"/>
      <c r="IOJ47" s="43"/>
      <c r="IOK47" s="43"/>
      <c r="IOL47" s="43"/>
      <c r="IOM47" s="43"/>
      <c r="ION47" s="43"/>
      <c r="IOO47" s="43"/>
      <c r="IOP47" s="43"/>
      <c r="IOQ47" s="43"/>
      <c r="IOR47" s="43"/>
      <c r="IOS47" s="44"/>
      <c r="IOT47" s="22"/>
      <c r="IOU47" s="221"/>
      <c r="IOV47" s="222"/>
      <c r="IOW47" s="222"/>
      <c r="IOX47" s="222"/>
      <c r="IOY47" s="222"/>
      <c r="IOZ47" s="222"/>
      <c r="IPA47" s="222"/>
      <c r="IPB47" s="222"/>
      <c r="IPC47" s="222"/>
      <c r="IPD47" s="222"/>
      <c r="IPE47" s="222"/>
      <c r="IPF47" s="222"/>
      <c r="IPG47" s="349"/>
      <c r="IPH47" s="22"/>
      <c r="IPI47" s="346"/>
      <c r="IPJ47" s="33"/>
      <c r="IPK47" s="45"/>
      <c r="IPL47" s="43"/>
      <c r="IPM47" s="43"/>
      <c r="IPN47" s="43"/>
      <c r="IPO47" s="43"/>
      <c r="IPP47" s="43"/>
      <c r="IPQ47" s="43"/>
      <c r="IPR47" s="43"/>
      <c r="IPS47" s="43"/>
      <c r="IPT47" s="43"/>
      <c r="IPU47" s="43"/>
      <c r="IPV47" s="43"/>
      <c r="IPW47" s="44"/>
      <c r="IPX47" s="22"/>
      <c r="IPY47" s="221"/>
      <c r="IPZ47" s="222"/>
      <c r="IQA47" s="222"/>
      <c r="IQB47" s="222"/>
      <c r="IQC47" s="222"/>
      <c r="IQD47" s="222"/>
      <c r="IQE47" s="222"/>
      <c r="IQF47" s="222"/>
      <c r="IQG47" s="222"/>
      <c r="IQH47" s="222"/>
      <c r="IQI47" s="222"/>
      <c r="IQJ47" s="222"/>
      <c r="IQK47" s="349"/>
      <c r="IQL47" s="22"/>
      <c r="IQM47" s="346"/>
      <c r="IQN47" s="33"/>
      <c r="IQO47" s="45"/>
      <c r="IQP47" s="43"/>
      <c r="IQQ47" s="43"/>
      <c r="IQR47" s="43"/>
      <c r="IQS47" s="43"/>
      <c r="IQT47" s="43"/>
      <c r="IQU47" s="43"/>
      <c r="IQV47" s="43"/>
      <c r="IQW47" s="43"/>
      <c r="IQX47" s="43"/>
      <c r="IQY47" s="43"/>
      <c r="IQZ47" s="43"/>
      <c r="IRA47" s="44"/>
      <c r="IRB47" s="22"/>
      <c r="IRC47" s="221"/>
      <c r="IRD47" s="222"/>
      <c r="IRE47" s="222"/>
      <c r="IRF47" s="222"/>
      <c r="IRG47" s="222"/>
      <c r="IRH47" s="222"/>
      <c r="IRI47" s="222"/>
      <c r="IRJ47" s="222"/>
      <c r="IRK47" s="222"/>
      <c r="IRL47" s="222"/>
      <c r="IRM47" s="222"/>
      <c r="IRN47" s="222"/>
      <c r="IRO47" s="349"/>
      <c r="IRP47" s="22"/>
      <c r="IRQ47" s="346"/>
      <c r="IRR47" s="33"/>
      <c r="IRS47" s="45"/>
      <c r="IRT47" s="43"/>
      <c r="IRU47" s="43"/>
      <c r="IRV47" s="43"/>
      <c r="IRW47" s="43"/>
      <c r="IRX47" s="43"/>
      <c r="IRY47" s="43"/>
      <c r="IRZ47" s="43"/>
      <c r="ISA47" s="43"/>
      <c r="ISB47" s="43"/>
      <c r="ISC47" s="43"/>
      <c r="ISD47" s="43"/>
      <c r="ISE47" s="44"/>
      <c r="ISF47" s="22"/>
      <c r="ISG47" s="221"/>
      <c r="ISH47" s="222"/>
      <c r="ISI47" s="222"/>
      <c r="ISJ47" s="222"/>
      <c r="ISK47" s="222"/>
      <c r="ISL47" s="222"/>
      <c r="ISM47" s="222"/>
      <c r="ISN47" s="222"/>
      <c r="ISO47" s="222"/>
      <c r="ISP47" s="222"/>
      <c r="ISQ47" s="222"/>
      <c r="ISR47" s="222"/>
      <c r="ISS47" s="349"/>
      <c r="IST47" s="22"/>
      <c r="ISU47" s="346"/>
      <c r="ISV47" s="33"/>
      <c r="ISW47" s="45"/>
      <c r="ISX47" s="43"/>
      <c r="ISY47" s="43"/>
      <c r="ISZ47" s="43"/>
      <c r="ITA47" s="43"/>
      <c r="ITB47" s="43"/>
      <c r="ITC47" s="43"/>
      <c r="ITD47" s="43"/>
      <c r="ITE47" s="43"/>
      <c r="ITF47" s="43"/>
      <c r="ITG47" s="43"/>
      <c r="ITH47" s="43"/>
      <c r="ITI47" s="44"/>
      <c r="ITJ47" s="22"/>
      <c r="ITK47" s="221"/>
      <c r="ITL47" s="222"/>
      <c r="ITM47" s="222"/>
      <c r="ITN47" s="222"/>
      <c r="ITO47" s="222"/>
      <c r="ITP47" s="222"/>
      <c r="ITQ47" s="222"/>
      <c r="ITR47" s="222"/>
      <c r="ITS47" s="222"/>
      <c r="ITT47" s="222"/>
      <c r="ITU47" s="222"/>
      <c r="ITV47" s="222"/>
      <c r="ITW47" s="349"/>
      <c r="ITX47" s="22"/>
      <c r="ITY47" s="346"/>
      <c r="ITZ47" s="33"/>
      <c r="IUA47" s="45"/>
      <c r="IUB47" s="43"/>
      <c r="IUC47" s="43"/>
      <c r="IUD47" s="43"/>
      <c r="IUE47" s="43"/>
      <c r="IUF47" s="43"/>
      <c r="IUG47" s="43"/>
      <c r="IUH47" s="43"/>
      <c r="IUI47" s="43"/>
      <c r="IUJ47" s="43"/>
      <c r="IUK47" s="43"/>
      <c r="IUL47" s="43"/>
      <c r="IUM47" s="44"/>
      <c r="IUN47" s="22"/>
      <c r="IUO47" s="221"/>
      <c r="IUP47" s="222"/>
      <c r="IUQ47" s="222"/>
      <c r="IUR47" s="222"/>
      <c r="IUS47" s="222"/>
      <c r="IUT47" s="222"/>
      <c r="IUU47" s="222"/>
      <c r="IUV47" s="222"/>
      <c r="IUW47" s="222"/>
      <c r="IUX47" s="222"/>
      <c r="IUY47" s="222"/>
      <c r="IUZ47" s="222"/>
      <c r="IVA47" s="349"/>
      <c r="IVB47" s="22"/>
      <c r="IVC47" s="346"/>
      <c r="IVD47" s="33"/>
      <c r="IVE47" s="45"/>
      <c r="IVF47" s="43"/>
      <c r="IVG47" s="43"/>
      <c r="IVH47" s="43"/>
      <c r="IVI47" s="43"/>
      <c r="IVJ47" s="43"/>
      <c r="IVK47" s="43"/>
      <c r="IVL47" s="43"/>
      <c r="IVM47" s="43"/>
      <c r="IVN47" s="43"/>
      <c r="IVO47" s="43"/>
      <c r="IVP47" s="43"/>
      <c r="IVQ47" s="44"/>
      <c r="IVR47" s="22"/>
      <c r="IVS47" s="221"/>
      <c r="IVT47" s="222"/>
      <c r="IVU47" s="222"/>
      <c r="IVV47" s="222"/>
      <c r="IVW47" s="222"/>
      <c r="IVX47" s="222"/>
      <c r="IVY47" s="222"/>
      <c r="IVZ47" s="222"/>
      <c r="IWA47" s="222"/>
      <c r="IWB47" s="222"/>
      <c r="IWC47" s="222"/>
      <c r="IWD47" s="222"/>
      <c r="IWE47" s="349"/>
      <c r="IWF47" s="22"/>
      <c r="IWG47" s="346"/>
      <c r="IWH47" s="33"/>
      <c r="IWI47" s="45"/>
      <c r="IWJ47" s="43"/>
      <c r="IWK47" s="43"/>
      <c r="IWL47" s="43"/>
      <c r="IWM47" s="43"/>
      <c r="IWN47" s="43"/>
      <c r="IWO47" s="43"/>
      <c r="IWP47" s="43"/>
      <c r="IWQ47" s="43"/>
      <c r="IWR47" s="43"/>
      <c r="IWS47" s="43"/>
      <c r="IWT47" s="43"/>
      <c r="IWU47" s="44"/>
      <c r="IWV47" s="22"/>
      <c r="IWW47" s="221"/>
      <c r="IWX47" s="222"/>
      <c r="IWY47" s="222"/>
      <c r="IWZ47" s="222"/>
      <c r="IXA47" s="222"/>
      <c r="IXB47" s="222"/>
      <c r="IXC47" s="222"/>
      <c r="IXD47" s="222"/>
      <c r="IXE47" s="222"/>
      <c r="IXF47" s="222"/>
      <c r="IXG47" s="222"/>
      <c r="IXH47" s="222"/>
      <c r="IXI47" s="349"/>
      <c r="IXJ47" s="22"/>
      <c r="IXK47" s="346"/>
      <c r="IXL47" s="33"/>
      <c r="IXM47" s="45"/>
      <c r="IXN47" s="43"/>
      <c r="IXO47" s="43"/>
      <c r="IXP47" s="43"/>
      <c r="IXQ47" s="43"/>
      <c r="IXR47" s="43"/>
      <c r="IXS47" s="43"/>
      <c r="IXT47" s="43"/>
      <c r="IXU47" s="43"/>
      <c r="IXV47" s="43"/>
      <c r="IXW47" s="43"/>
      <c r="IXX47" s="43"/>
      <c r="IXY47" s="44"/>
      <c r="IXZ47" s="22"/>
      <c r="IYA47" s="221"/>
      <c r="IYB47" s="222"/>
      <c r="IYC47" s="222"/>
      <c r="IYD47" s="222"/>
      <c r="IYE47" s="222"/>
      <c r="IYF47" s="222"/>
      <c r="IYG47" s="222"/>
      <c r="IYH47" s="222"/>
      <c r="IYI47" s="222"/>
      <c r="IYJ47" s="222"/>
      <c r="IYK47" s="222"/>
      <c r="IYL47" s="222"/>
      <c r="IYM47" s="349"/>
      <c r="IYN47" s="22"/>
      <c r="IYO47" s="346"/>
      <c r="IYP47" s="33"/>
      <c r="IYQ47" s="45"/>
      <c r="IYR47" s="43"/>
      <c r="IYS47" s="43"/>
      <c r="IYT47" s="43"/>
      <c r="IYU47" s="43"/>
      <c r="IYV47" s="43"/>
      <c r="IYW47" s="43"/>
      <c r="IYX47" s="43"/>
      <c r="IYY47" s="43"/>
      <c r="IYZ47" s="43"/>
      <c r="IZA47" s="43"/>
      <c r="IZB47" s="43"/>
      <c r="IZC47" s="44"/>
      <c r="IZD47" s="22"/>
      <c r="IZE47" s="221"/>
      <c r="IZF47" s="222"/>
      <c r="IZG47" s="222"/>
      <c r="IZH47" s="222"/>
      <c r="IZI47" s="222"/>
      <c r="IZJ47" s="222"/>
      <c r="IZK47" s="222"/>
      <c r="IZL47" s="222"/>
      <c r="IZM47" s="222"/>
      <c r="IZN47" s="222"/>
      <c r="IZO47" s="222"/>
      <c r="IZP47" s="222"/>
      <c r="IZQ47" s="349"/>
      <c r="IZR47" s="22"/>
      <c r="IZS47" s="346"/>
      <c r="IZT47" s="33"/>
      <c r="IZU47" s="45"/>
      <c r="IZV47" s="43"/>
      <c r="IZW47" s="43"/>
      <c r="IZX47" s="43"/>
      <c r="IZY47" s="43"/>
      <c r="IZZ47" s="43"/>
      <c r="JAA47" s="43"/>
      <c r="JAB47" s="43"/>
      <c r="JAC47" s="43"/>
      <c r="JAD47" s="43"/>
      <c r="JAE47" s="43"/>
      <c r="JAF47" s="43"/>
      <c r="JAG47" s="44"/>
      <c r="JAH47" s="22"/>
      <c r="JAI47" s="221"/>
      <c r="JAJ47" s="222"/>
      <c r="JAK47" s="222"/>
      <c r="JAL47" s="222"/>
      <c r="JAM47" s="222"/>
      <c r="JAN47" s="222"/>
      <c r="JAO47" s="222"/>
      <c r="JAP47" s="222"/>
      <c r="JAQ47" s="222"/>
      <c r="JAR47" s="222"/>
      <c r="JAS47" s="222"/>
      <c r="JAT47" s="222"/>
      <c r="JAU47" s="349"/>
      <c r="JAV47" s="22"/>
      <c r="JAW47" s="346"/>
      <c r="JAX47" s="33"/>
      <c r="JAY47" s="45"/>
      <c r="JAZ47" s="43"/>
      <c r="JBA47" s="43"/>
      <c r="JBB47" s="43"/>
      <c r="JBC47" s="43"/>
      <c r="JBD47" s="43"/>
      <c r="JBE47" s="43"/>
      <c r="JBF47" s="43"/>
      <c r="JBG47" s="43"/>
      <c r="JBH47" s="43"/>
      <c r="JBI47" s="43"/>
      <c r="JBJ47" s="43"/>
      <c r="JBK47" s="44"/>
      <c r="JBL47" s="22"/>
      <c r="JBM47" s="221"/>
      <c r="JBN47" s="222"/>
      <c r="JBO47" s="222"/>
      <c r="JBP47" s="222"/>
      <c r="JBQ47" s="222"/>
      <c r="JBR47" s="222"/>
      <c r="JBS47" s="222"/>
      <c r="JBT47" s="222"/>
      <c r="JBU47" s="222"/>
      <c r="JBV47" s="222"/>
      <c r="JBW47" s="222"/>
      <c r="JBX47" s="222"/>
      <c r="JBY47" s="349"/>
      <c r="JBZ47" s="22"/>
      <c r="JCA47" s="346"/>
      <c r="JCB47" s="33"/>
      <c r="JCC47" s="45"/>
      <c r="JCD47" s="43"/>
      <c r="JCE47" s="43"/>
      <c r="JCF47" s="43"/>
      <c r="JCG47" s="43"/>
      <c r="JCH47" s="43"/>
      <c r="JCI47" s="43"/>
      <c r="JCJ47" s="43"/>
      <c r="JCK47" s="43"/>
      <c r="JCL47" s="43"/>
      <c r="JCM47" s="43"/>
      <c r="JCN47" s="43"/>
      <c r="JCO47" s="44"/>
      <c r="JCP47" s="22"/>
      <c r="JCQ47" s="221"/>
      <c r="JCR47" s="222"/>
      <c r="JCS47" s="222"/>
      <c r="JCT47" s="222"/>
      <c r="JCU47" s="222"/>
      <c r="JCV47" s="222"/>
      <c r="JCW47" s="222"/>
      <c r="JCX47" s="222"/>
      <c r="JCY47" s="222"/>
      <c r="JCZ47" s="222"/>
      <c r="JDA47" s="222"/>
      <c r="JDB47" s="222"/>
      <c r="JDC47" s="349"/>
      <c r="JDD47" s="22"/>
      <c r="JDE47" s="346"/>
      <c r="JDF47" s="33"/>
      <c r="JDG47" s="45"/>
      <c r="JDH47" s="43"/>
      <c r="JDI47" s="43"/>
      <c r="JDJ47" s="43"/>
      <c r="JDK47" s="43"/>
      <c r="JDL47" s="43"/>
      <c r="JDM47" s="43"/>
      <c r="JDN47" s="43"/>
      <c r="JDO47" s="43"/>
      <c r="JDP47" s="43"/>
      <c r="JDQ47" s="43"/>
      <c r="JDR47" s="43"/>
      <c r="JDS47" s="44"/>
      <c r="JDT47" s="22"/>
      <c r="JDU47" s="221"/>
      <c r="JDV47" s="222"/>
      <c r="JDW47" s="222"/>
      <c r="JDX47" s="222"/>
      <c r="JDY47" s="222"/>
      <c r="JDZ47" s="222"/>
      <c r="JEA47" s="222"/>
      <c r="JEB47" s="222"/>
      <c r="JEC47" s="222"/>
      <c r="JED47" s="222"/>
      <c r="JEE47" s="222"/>
      <c r="JEF47" s="222"/>
      <c r="JEG47" s="349"/>
      <c r="JEH47" s="22"/>
      <c r="JEI47" s="346"/>
      <c r="JEJ47" s="33"/>
      <c r="JEK47" s="45"/>
      <c r="JEL47" s="43"/>
      <c r="JEM47" s="43"/>
      <c r="JEN47" s="43"/>
      <c r="JEO47" s="43"/>
      <c r="JEP47" s="43"/>
      <c r="JEQ47" s="43"/>
      <c r="JER47" s="43"/>
      <c r="JES47" s="43"/>
      <c r="JET47" s="43"/>
      <c r="JEU47" s="43"/>
      <c r="JEV47" s="43"/>
      <c r="JEW47" s="44"/>
      <c r="JEX47" s="22"/>
      <c r="JEY47" s="221"/>
      <c r="JEZ47" s="222"/>
      <c r="JFA47" s="222"/>
      <c r="JFB47" s="222"/>
      <c r="JFC47" s="222"/>
      <c r="JFD47" s="222"/>
      <c r="JFE47" s="222"/>
      <c r="JFF47" s="222"/>
      <c r="JFG47" s="222"/>
      <c r="JFH47" s="222"/>
      <c r="JFI47" s="222"/>
      <c r="JFJ47" s="222"/>
      <c r="JFK47" s="349"/>
      <c r="JFL47" s="22"/>
      <c r="JFM47" s="346"/>
      <c r="JFN47" s="33"/>
      <c r="JFO47" s="45"/>
      <c r="JFP47" s="43"/>
      <c r="JFQ47" s="43"/>
      <c r="JFR47" s="43"/>
      <c r="JFS47" s="43"/>
      <c r="JFT47" s="43"/>
      <c r="JFU47" s="43"/>
      <c r="JFV47" s="43"/>
      <c r="JFW47" s="43"/>
      <c r="JFX47" s="43"/>
      <c r="JFY47" s="43"/>
      <c r="JFZ47" s="43"/>
      <c r="JGA47" s="44"/>
      <c r="JGB47" s="22"/>
      <c r="JGC47" s="221"/>
      <c r="JGD47" s="222"/>
      <c r="JGE47" s="222"/>
      <c r="JGF47" s="222"/>
      <c r="JGG47" s="222"/>
      <c r="JGH47" s="222"/>
      <c r="JGI47" s="222"/>
      <c r="JGJ47" s="222"/>
      <c r="JGK47" s="222"/>
      <c r="JGL47" s="222"/>
      <c r="JGM47" s="222"/>
      <c r="JGN47" s="222"/>
      <c r="JGO47" s="349"/>
      <c r="JGP47" s="22"/>
      <c r="JGQ47" s="346"/>
      <c r="JGR47" s="33"/>
      <c r="JGS47" s="45"/>
      <c r="JGT47" s="43"/>
      <c r="JGU47" s="43"/>
      <c r="JGV47" s="43"/>
      <c r="JGW47" s="43"/>
      <c r="JGX47" s="43"/>
      <c r="JGY47" s="43"/>
      <c r="JGZ47" s="43"/>
      <c r="JHA47" s="43"/>
      <c r="JHB47" s="43"/>
      <c r="JHC47" s="43"/>
      <c r="JHD47" s="43"/>
      <c r="JHE47" s="44"/>
      <c r="JHF47" s="22"/>
      <c r="JHG47" s="221"/>
      <c r="JHH47" s="222"/>
      <c r="JHI47" s="222"/>
      <c r="JHJ47" s="222"/>
      <c r="JHK47" s="222"/>
      <c r="JHL47" s="222"/>
      <c r="JHM47" s="222"/>
      <c r="JHN47" s="222"/>
      <c r="JHO47" s="222"/>
      <c r="JHP47" s="222"/>
      <c r="JHQ47" s="222"/>
      <c r="JHR47" s="222"/>
      <c r="JHS47" s="349"/>
      <c r="JHT47" s="22"/>
      <c r="JHU47" s="346"/>
      <c r="JHV47" s="33"/>
      <c r="JHW47" s="45"/>
      <c r="JHX47" s="43"/>
      <c r="JHY47" s="43"/>
      <c r="JHZ47" s="43"/>
      <c r="JIA47" s="43"/>
      <c r="JIB47" s="43"/>
      <c r="JIC47" s="43"/>
      <c r="JID47" s="43"/>
      <c r="JIE47" s="43"/>
      <c r="JIF47" s="43"/>
      <c r="JIG47" s="43"/>
      <c r="JIH47" s="43"/>
      <c r="JII47" s="44"/>
      <c r="JIJ47" s="22"/>
      <c r="JIK47" s="221"/>
      <c r="JIL47" s="222"/>
      <c r="JIM47" s="222"/>
      <c r="JIN47" s="222"/>
      <c r="JIO47" s="222"/>
      <c r="JIP47" s="222"/>
      <c r="JIQ47" s="222"/>
      <c r="JIR47" s="222"/>
      <c r="JIS47" s="222"/>
      <c r="JIT47" s="222"/>
      <c r="JIU47" s="222"/>
      <c r="JIV47" s="222"/>
      <c r="JIW47" s="349"/>
      <c r="JIX47" s="22"/>
      <c r="JIY47" s="346"/>
      <c r="JIZ47" s="33"/>
      <c r="JJA47" s="45"/>
      <c r="JJB47" s="43"/>
      <c r="JJC47" s="43"/>
      <c r="JJD47" s="43"/>
      <c r="JJE47" s="43"/>
      <c r="JJF47" s="43"/>
      <c r="JJG47" s="43"/>
      <c r="JJH47" s="43"/>
      <c r="JJI47" s="43"/>
      <c r="JJJ47" s="43"/>
      <c r="JJK47" s="43"/>
      <c r="JJL47" s="43"/>
      <c r="JJM47" s="44"/>
      <c r="JJN47" s="22"/>
      <c r="JJO47" s="221"/>
      <c r="JJP47" s="222"/>
      <c r="JJQ47" s="222"/>
      <c r="JJR47" s="222"/>
      <c r="JJS47" s="222"/>
      <c r="JJT47" s="222"/>
      <c r="JJU47" s="222"/>
      <c r="JJV47" s="222"/>
      <c r="JJW47" s="222"/>
      <c r="JJX47" s="222"/>
      <c r="JJY47" s="222"/>
      <c r="JJZ47" s="222"/>
      <c r="JKA47" s="349"/>
      <c r="JKB47" s="22"/>
      <c r="JKC47" s="346"/>
      <c r="JKD47" s="33"/>
      <c r="JKE47" s="45"/>
      <c r="JKF47" s="43"/>
      <c r="JKG47" s="43"/>
      <c r="JKH47" s="43"/>
      <c r="JKI47" s="43"/>
      <c r="JKJ47" s="43"/>
      <c r="JKK47" s="43"/>
      <c r="JKL47" s="43"/>
      <c r="JKM47" s="43"/>
      <c r="JKN47" s="43"/>
      <c r="JKO47" s="43"/>
      <c r="JKP47" s="43"/>
      <c r="JKQ47" s="44"/>
      <c r="JKR47" s="22"/>
      <c r="JKS47" s="221"/>
      <c r="JKT47" s="222"/>
      <c r="JKU47" s="222"/>
      <c r="JKV47" s="222"/>
      <c r="JKW47" s="222"/>
      <c r="JKX47" s="222"/>
      <c r="JKY47" s="222"/>
      <c r="JKZ47" s="222"/>
      <c r="JLA47" s="222"/>
      <c r="JLB47" s="222"/>
      <c r="JLC47" s="222"/>
      <c r="JLD47" s="222"/>
      <c r="JLE47" s="349"/>
      <c r="JLF47" s="22"/>
      <c r="JLG47" s="346"/>
      <c r="JLH47" s="33"/>
      <c r="JLI47" s="45"/>
      <c r="JLJ47" s="43"/>
      <c r="JLK47" s="43"/>
      <c r="JLL47" s="43"/>
      <c r="JLM47" s="43"/>
      <c r="JLN47" s="43"/>
      <c r="JLO47" s="43"/>
      <c r="JLP47" s="43"/>
      <c r="JLQ47" s="43"/>
      <c r="JLR47" s="43"/>
      <c r="JLS47" s="43"/>
      <c r="JLT47" s="43"/>
      <c r="JLU47" s="44"/>
      <c r="JLV47" s="22"/>
      <c r="JLW47" s="221"/>
      <c r="JLX47" s="222"/>
      <c r="JLY47" s="222"/>
      <c r="JLZ47" s="222"/>
      <c r="JMA47" s="222"/>
      <c r="JMB47" s="222"/>
      <c r="JMC47" s="222"/>
      <c r="JMD47" s="222"/>
      <c r="JME47" s="222"/>
      <c r="JMF47" s="222"/>
      <c r="JMG47" s="222"/>
      <c r="JMH47" s="222"/>
      <c r="JMI47" s="349"/>
      <c r="JMJ47" s="22"/>
      <c r="JMK47" s="346"/>
      <c r="JML47" s="33"/>
      <c r="JMM47" s="45"/>
      <c r="JMN47" s="43"/>
      <c r="JMO47" s="43"/>
      <c r="JMP47" s="43"/>
      <c r="JMQ47" s="43"/>
      <c r="JMR47" s="43"/>
      <c r="JMS47" s="43"/>
      <c r="JMT47" s="43"/>
      <c r="JMU47" s="43"/>
      <c r="JMV47" s="43"/>
      <c r="JMW47" s="43"/>
      <c r="JMX47" s="43"/>
      <c r="JMY47" s="44"/>
      <c r="JMZ47" s="22"/>
      <c r="JNA47" s="221"/>
      <c r="JNB47" s="222"/>
      <c r="JNC47" s="222"/>
      <c r="JND47" s="222"/>
      <c r="JNE47" s="222"/>
      <c r="JNF47" s="222"/>
      <c r="JNG47" s="222"/>
      <c r="JNH47" s="222"/>
      <c r="JNI47" s="222"/>
      <c r="JNJ47" s="222"/>
      <c r="JNK47" s="222"/>
      <c r="JNL47" s="222"/>
      <c r="JNM47" s="349"/>
      <c r="JNN47" s="22"/>
      <c r="JNO47" s="346"/>
      <c r="JNP47" s="33"/>
      <c r="JNQ47" s="45"/>
      <c r="JNR47" s="43"/>
      <c r="JNS47" s="43"/>
      <c r="JNT47" s="43"/>
      <c r="JNU47" s="43"/>
      <c r="JNV47" s="43"/>
      <c r="JNW47" s="43"/>
      <c r="JNX47" s="43"/>
      <c r="JNY47" s="43"/>
      <c r="JNZ47" s="43"/>
      <c r="JOA47" s="43"/>
      <c r="JOB47" s="43"/>
      <c r="JOC47" s="44"/>
      <c r="JOD47" s="22"/>
      <c r="JOE47" s="221"/>
      <c r="JOF47" s="222"/>
      <c r="JOG47" s="222"/>
      <c r="JOH47" s="222"/>
      <c r="JOI47" s="222"/>
      <c r="JOJ47" s="222"/>
      <c r="JOK47" s="222"/>
      <c r="JOL47" s="222"/>
      <c r="JOM47" s="222"/>
      <c r="JON47" s="222"/>
      <c r="JOO47" s="222"/>
      <c r="JOP47" s="222"/>
      <c r="JOQ47" s="349"/>
      <c r="JOR47" s="22"/>
      <c r="JOS47" s="346"/>
      <c r="JOT47" s="33"/>
      <c r="JOU47" s="45"/>
      <c r="JOV47" s="43"/>
      <c r="JOW47" s="43"/>
      <c r="JOX47" s="43"/>
      <c r="JOY47" s="43"/>
      <c r="JOZ47" s="43"/>
      <c r="JPA47" s="43"/>
      <c r="JPB47" s="43"/>
      <c r="JPC47" s="43"/>
      <c r="JPD47" s="43"/>
      <c r="JPE47" s="43"/>
      <c r="JPF47" s="43"/>
      <c r="JPG47" s="44"/>
      <c r="JPH47" s="22"/>
      <c r="JPI47" s="221"/>
      <c r="JPJ47" s="222"/>
      <c r="JPK47" s="222"/>
      <c r="JPL47" s="222"/>
      <c r="JPM47" s="222"/>
      <c r="JPN47" s="222"/>
      <c r="JPO47" s="222"/>
      <c r="JPP47" s="222"/>
      <c r="JPQ47" s="222"/>
      <c r="JPR47" s="222"/>
      <c r="JPS47" s="222"/>
      <c r="JPT47" s="222"/>
      <c r="JPU47" s="349"/>
      <c r="JPV47" s="22"/>
      <c r="JPW47" s="346"/>
      <c r="JPX47" s="33"/>
      <c r="JPY47" s="45"/>
      <c r="JPZ47" s="43"/>
      <c r="JQA47" s="43"/>
      <c r="JQB47" s="43"/>
      <c r="JQC47" s="43"/>
      <c r="JQD47" s="43"/>
      <c r="JQE47" s="43"/>
      <c r="JQF47" s="43"/>
      <c r="JQG47" s="43"/>
      <c r="JQH47" s="43"/>
      <c r="JQI47" s="43"/>
      <c r="JQJ47" s="43"/>
      <c r="JQK47" s="44"/>
      <c r="JQL47" s="22"/>
      <c r="JQM47" s="221"/>
      <c r="JQN47" s="222"/>
      <c r="JQO47" s="222"/>
      <c r="JQP47" s="222"/>
      <c r="JQQ47" s="222"/>
      <c r="JQR47" s="222"/>
      <c r="JQS47" s="222"/>
      <c r="JQT47" s="222"/>
      <c r="JQU47" s="222"/>
      <c r="JQV47" s="222"/>
      <c r="JQW47" s="222"/>
      <c r="JQX47" s="222"/>
      <c r="JQY47" s="349"/>
      <c r="JQZ47" s="22"/>
      <c r="JRA47" s="346"/>
      <c r="JRB47" s="33"/>
      <c r="JRC47" s="45"/>
      <c r="JRD47" s="43"/>
      <c r="JRE47" s="43"/>
      <c r="JRF47" s="43"/>
      <c r="JRG47" s="43"/>
      <c r="JRH47" s="43"/>
      <c r="JRI47" s="43"/>
      <c r="JRJ47" s="43"/>
      <c r="JRK47" s="43"/>
      <c r="JRL47" s="43"/>
      <c r="JRM47" s="43"/>
      <c r="JRN47" s="43"/>
      <c r="JRO47" s="44"/>
      <c r="JRP47" s="22"/>
      <c r="JRQ47" s="221"/>
      <c r="JRR47" s="222"/>
      <c r="JRS47" s="222"/>
      <c r="JRT47" s="222"/>
      <c r="JRU47" s="222"/>
      <c r="JRV47" s="222"/>
      <c r="JRW47" s="222"/>
      <c r="JRX47" s="222"/>
      <c r="JRY47" s="222"/>
      <c r="JRZ47" s="222"/>
      <c r="JSA47" s="222"/>
      <c r="JSB47" s="222"/>
      <c r="JSC47" s="349"/>
      <c r="JSD47" s="22"/>
      <c r="JSE47" s="346"/>
      <c r="JSF47" s="33"/>
      <c r="JSG47" s="45"/>
      <c r="JSH47" s="43"/>
      <c r="JSI47" s="43"/>
      <c r="JSJ47" s="43"/>
      <c r="JSK47" s="43"/>
      <c r="JSL47" s="43"/>
      <c r="JSM47" s="43"/>
      <c r="JSN47" s="43"/>
      <c r="JSO47" s="43"/>
      <c r="JSP47" s="43"/>
      <c r="JSQ47" s="43"/>
      <c r="JSR47" s="43"/>
      <c r="JSS47" s="44"/>
      <c r="JST47" s="22"/>
      <c r="JSU47" s="221"/>
      <c r="JSV47" s="222"/>
      <c r="JSW47" s="222"/>
      <c r="JSX47" s="222"/>
      <c r="JSY47" s="222"/>
      <c r="JSZ47" s="222"/>
      <c r="JTA47" s="222"/>
      <c r="JTB47" s="222"/>
      <c r="JTC47" s="222"/>
      <c r="JTD47" s="222"/>
      <c r="JTE47" s="222"/>
      <c r="JTF47" s="222"/>
      <c r="JTG47" s="349"/>
      <c r="JTH47" s="22"/>
      <c r="JTI47" s="346"/>
      <c r="JTJ47" s="33"/>
      <c r="JTK47" s="45"/>
      <c r="JTL47" s="43"/>
      <c r="JTM47" s="43"/>
      <c r="JTN47" s="43"/>
      <c r="JTO47" s="43"/>
      <c r="JTP47" s="43"/>
      <c r="JTQ47" s="43"/>
      <c r="JTR47" s="43"/>
      <c r="JTS47" s="43"/>
      <c r="JTT47" s="43"/>
      <c r="JTU47" s="43"/>
      <c r="JTV47" s="43"/>
      <c r="JTW47" s="44"/>
      <c r="JTX47" s="22"/>
      <c r="JTY47" s="221"/>
      <c r="JTZ47" s="222"/>
      <c r="JUA47" s="222"/>
      <c r="JUB47" s="222"/>
      <c r="JUC47" s="222"/>
      <c r="JUD47" s="222"/>
      <c r="JUE47" s="222"/>
      <c r="JUF47" s="222"/>
      <c r="JUG47" s="222"/>
      <c r="JUH47" s="222"/>
      <c r="JUI47" s="222"/>
      <c r="JUJ47" s="222"/>
      <c r="JUK47" s="349"/>
      <c r="JUL47" s="22"/>
      <c r="JUM47" s="346"/>
      <c r="JUN47" s="33"/>
      <c r="JUO47" s="45"/>
      <c r="JUP47" s="43"/>
      <c r="JUQ47" s="43"/>
      <c r="JUR47" s="43"/>
      <c r="JUS47" s="43"/>
      <c r="JUT47" s="43"/>
      <c r="JUU47" s="43"/>
      <c r="JUV47" s="43"/>
      <c r="JUW47" s="43"/>
      <c r="JUX47" s="43"/>
      <c r="JUY47" s="43"/>
      <c r="JUZ47" s="43"/>
      <c r="JVA47" s="44"/>
      <c r="JVB47" s="22"/>
      <c r="JVC47" s="221"/>
      <c r="JVD47" s="222"/>
      <c r="JVE47" s="222"/>
      <c r="JVF47" s="222"/>
      <c r="JVG47" s="222"/>
      <c r="JVH47" s="222"/>
      <c r="JVI47" s="222"/>
      <c r="JVJ47" s="222"/>
      <c r="JVK47" s="222"/>
      <c r="JVL47" s="222"/>
      <c r="JVM47" s="222"/>
      <c r="JVN47" s="222"/>
      <c r="JVO47" s="349"/>
      <c r="JVP47" s="22"/>
      <c r="JVQ47" s="346"/>
      <c r="JVR47" s="33"/>
      <c r="JVS47" s="45"/>
      <c r="JVT47" s="43"/>
      <c r="JVU47" s="43"/>
      <c r="JVV47" s="43"/>
      <c r="JVW47" s="43"/>
      <c r="JVX47" s="43"/>
      <c r="JVY47" s="43"/>
      <c r="JVZ47" s="43"/>
      <c r="JWA47" s="43"/>
      <c r="JWB47" s="43"/>
      <c r="JWC47" s="43"/>
      <c r="JWD47" s="43"/>
      <c r="JWE47" s="44"/>
      <c r="JWF47" s="22"/>
      <c r="JWG47" s="221"/>
      <c r="JWH47" s="222"/>
      <c r="JWI47" s="222"/>
      <c r="JWJ47" s="222"/>
      <c r="JWK47" s="222"/>
      <c r="JWL47" s="222"/>
      <c r="JWM47" s="222"/>
      <c r="JWN47" s="222"/>
      <c r="JWO47" s="222"/>
      <c r="JWP47" s="222"/>
      <c r="JWQ47" s="222"/>
      <c r="JWR47" s="222"/>
      <c r="JWS47" s="349"/>
      <c r="JWT47" s="22"/>
      <c r="JWU47" s="346"/>
      <c r="JWV47" s="33"/>
      <c r="JWW47" s="45"/>
      <c r="JWX47" s="43"/>
      <c r="JWY47" s="43"/>
      <c r="JWZ47" s="43"/>
      <c r="JXA47" s="43"/>
      <c r="JXB47" s="43"/>
      <c r="JXC47" s="43"/>
      <c r="JXD47" s="43"/>
      <c r="JXE47" s="43"/>
      <c r="JXF47" s="43"/>
      <c r="JXG47" s="43"/>
      <c r="JXH47" s="43"/>
      <c r="JXI47" s="44"/>
      <c r="JXJ47" s="22"/>
      <c r="JXK47" s="221"/>
      <c r="JXL47" s="222"/>
      <c r="JXM47" s="222"/>
      <c r="JXN47" s="222"/>
      <c r="JXO47" s="222"/>
      <c r="JXP47" s="222"/>
      <c r="JXQ47" s="222"/>
      <c r="JXR47" s="222"/>
      <c r="JXS47" s="222"/>
      <c r="JXT47" s="222"/>
      <c r="JXU47" s="222"/>
      <c r="JXV47" s="222"/>
      <c r="JXW47" s="349"/>
      <c r="JXX47" s="22"/>
      <c r="JXY47" s="346"/>
      <c r="JXZ47" s="33"/>
      <c r="JYA47" s="45"/>
      <c r="JYB47" s="43"/>
      <c r="JYC47" s="43"/>
      <c r="JYD47" s="43"/>
      <c r="JYE47" s="43"/>
      <c r="JYF47" s="43"/>
      <c r="JYG47" s="43"/>
      <c r="JYH47" s="43"/>
      <c r="JYI47" s="43"/>
      <c r="JYJ47" s="43"/>
      <c r="JYK47" s="43"/>
      <c r="JYL47" s="43"/>
      <c r="JYM47" s="44"/>
      <c r="JYN47" s="22"/>
      <c r="JYO47" s="221"/>
      <c r="JYP47" s="222"/>
      <c r="JYQ47" s="222"/>
      <c r="JYR47" s="222"/>
      <c r="JYS47" s="222"/>
      <c r="JYT47" s="222"/>
      <c r="JYU47" s="222"/>
      <c r="JYV47" s="222"/>
      <c r="JYW47" s="222"/>
      <c r="JYX47" s="222"/>
      <c r="JYY47" s="222"/>
      <c r="JYZ47" s="222"/>
      <c r="JZA47" s="349"/>
      <c r="JZB47" s="22"/>
      <c r="JZC47" s="346"/>
      <c r="JZD47" s="33"/>
      <c r="JZE47" s="45"/>
      <c r="JZF47" s="43"/>
      <c r="JZG47" s="43"/>
      <c r="JZH47" s="43"/>
      <c r="JZI47" s="43"/>
      <c r="JZJ47" s="43"/>
      <c r="JZK47" s="43"/>
      <c r="JZL47" s="43"/>
      <c r="JZM47" s="43"/>
      <c r="JZN47" s="43"/>
      <c r="JZO47" s="43"/>
      <c r="JZP47" s="43"/>
      <c r="JZQ47" s="44"/>
      <c r="JZR47" s="22"/>
      <c r="JZS47" s="221"/>
      <c r="JZT47" s="222"/>
      <c r="JZU47" s="222"/>
      <c r="JZV47" s="222"/>
      <c r="JZW47" s="222"/>
      <c r="JZX47" s="222"/>
      <c r="JZY47" s="222"/>
      <c r="JZZ47" s="222"/>
      <c r="KAA47" s="222"/>
      <c r="KAB47" s="222"/>
      <c r="KAC47" s="222"/>
      <c r="KAD47" s="222"/>
      <c r="KAE47" s="349"/>
      <c r="KAF47" s="22"/>
      <c r="KAG47" s="346"/>
      <c r="KAH47" s="33"/>
      <c r="KAI47" s="45"/>
      <c r="KAJ47" s="43"/>
      <c r="KAK47" s="43"/>
      <c r="KAL47" s="43"/>
      <c r="KAM47" s="43"/>
      <c r="KAN47" s="43"/>
      <c r="KAO47" s="43"/>
      <c r="KAP47" s="43"/>
      <c r="KAQ47" s="43"/>
      <c r="KAR47" s="43"/>
      <c r="KAS47" s="43"/>
      <c r="KAT47" s="43"/>
      <c r="KAU47" s="44"/>
      <c r="KAV47" s="22"/>
      <c r="KAW47" s="221"/>
      <c r="KAX47" s="222"/>
      <c r="KAY47" s="222"/>
      <c r="KAZ47" s="222"/>
      <c r="KBA47" s="222"/>
      <c r="KBB47" s="222"/>
      <c r="KBC47" s="222"/>
      <c r="KBD47" s="222"/>
      <c r="KBE47" s="222"/>
      <c r="KBF47" s="222"/>
      <c r="KBG47" s="222"/>
      <c r="KBH47" s="222"/>
      <c r="KBI47" s="349"/>
      <c r="KBJ47" s="22"/>
      <c r="KBK47" s="346"/>
      <c r="KBL47" s="33"/>
      <c r="KBM47" s="45"/>
      <c r="KBN47" s="43"/>
      <c r="KBO47" s="43"/>
      <c r="KBP47" s="43"/>
      <c r="KBQ47" s="43"/>
      <c r="KBR47" s="43"/>
      <c r="KBS47" s="43"/>
      <c r="KBT47" s="43"/>
      <c r="KBU47" s="43"/>
      <c r="KBV47" s="43"/>
      <c r="KBW47" s="43"/>
      <c r="KBX47" s="43"/>
      <c r="KBY47" s="44"/>
      <c r="KBZ47" s="22"/>
      <c r="KCA47" s="221"/>
      <c r="KCB47" s="222"/>
      <c r="KCC47" s="222"/>
      <c r="KCD47" s="222"/>
      <c r="KCE47" s="222"/>
      <c r="KCF47" s="222"/>
      <c r="KCG47" s="222"/>
      <c r="KCH47" s="222"/>
      <c r="KCI47" s="222"/>
      <c r="KCJ47" s="222"/>
      <c r="KCK47" s="222"/>
      <c r="KCL47" s="222"/>
      <c r="KCM47" s="349"/>
      <c r="KCN47" s="22"/>
      <c r="KCO47" s="346"/>
      <c r="KCP47" s="33"/>
      <c r="KCQ47" s="45"/>
      <c r="KCR47" s="43"/>
      <c r="KCS47" s="43"/>
      <c r="KCT47" s="43"/>
      <c r="KCU47" s="43"/>
      <c r="KCV47" s="43"/>
      <c r="KCW47" s="43"/>
      <c r="KCX47" s="43"/>
      <c r="KCY47" s="43"/>
      <c r="KCZ47" s="43"/>
      <c r="KDA47" s="43"/>
      <c r="KDB47" s="43"/>
      <c r="KDC47" s="44"/>
      <c r="KDD47" s="22"/>
      <c r="KDE47" s="221"/>
      <c r="KDF47" s="222"/>
      <c r="KDG47" s="222"/>
      <c r="KDH47" s="222"/>
      <c r="KDI47" s="222"/>
      <c r="KDJ47" s="222"/>
      <c r="KDK47" s="222"/>
      <c r="KDL47" s="222"/>
      <c r="KDM47" s="222"/>
      <c r="KDN47" s="222"/>
      <c r="KDO47" s="222"/>
      <c r="KDP47" s="222"/>
      <c r="KDQ47" s="349"/>
      <c r="KDR47" s="22"/>
      <c r="KDS47" s="346"/>
      <c r="KDT47" s="33"/>
      <c r="KDU47" s="45"/>
      <c r="KDV47" s="43"/>
      <c r="KDW47" s="43"/>
      <c r="KDX47" s="43"/>
      <c r="KDY47" s="43"/>
      <c r="KDZ47" s="43"/>
      <c r="KEA47" s="43"/>
      <c r="KEB47" s="43"/>
      <c r="KEC47" s="43"/>
      <c r="KED47" s="43"/>
      <c r="KEE47" s="43"/>
      <c r="KEF47" s="43"/>
      <c r="KEG47" s="44"/>
      <c r="KEH47" s="22"/>
      <c r="KEI47" s="221"/>
      <c r="KEJ47" s="222"/>
      <c r="KEK47" s="222"/>
      <c r="KEL47" s="222"/>
      <c r="KEM47" s="222"/>
      <c r="KEN47" s="222"/>
      <c r="KEO47" s="222"/>
      <c r="KEP47" s="222"/>
      <c r="KEQ47" s="222"/>
      <c r="KER47" s="222"/>
      <c r="KES47" s="222"/>
      <c r="KET47" s="222"/>
      <c r="KEU47" s="349"/>
      <c r="KEV47" s="22"/>
      <c r="KEW47" s="346"/>
      <c r="KEX47" s="33"/>
      <c r="KEY47" s="45"/>
      <c r="KEZ47" s="43"/>
      <c r="KFA47" s="43"/>
      <c r="KFB47" s="43"/>
      <c r="KFC47" s="43"/>
      <c r="KFD47" s="43"/>
      <c r="KFE47" s="43"/>
      <c r="KFF47" s="43"/>
      <c r="KFG47" s="43"/>
      <c r="KFH47" s="43"/>
      <c r="KFI47" s="43"/>
      <c r="KFJ47" s="43"/>
      <c r="KFK47" s="44"/>
      <c r="KFL47" s="22"/>
      <c r="KFM47" s="221"/>
      <c r="KFN47" s="222"/>
      <c r="KFO47" s="222"/>
      <c r="KFP47" s="222"/>
      <c r="KFQ47" s="222"/>
      <c r="KFR47" s="222"/>
      <c r="KFS47" s="222"/>
      <c r="KFT47" s="222"/>
      <c r="KFU47" s="222"/>
      <c r="KFV47" s="222"/>
      <c r="KFW47" s="222"/>
      <c r="KFX47" s="222"/>
      <c r="KFY47" s="349"/>
      <c r="KFZ47" s="22"/>
      <c r="KGA47" s="346"/>
      <c r="KGB47" s="33"/>
      <c r="KGC47" s="45"/>
      <c r="KGD47" s="43"/>
      <c r="KGE47" s="43"/>
      <c r="KGF47" s="43"/>
      <c r="KGG47" s="43"/>
      <c r="KGH47" s="43"/>
      <c r="KGI47" s="43"/>
      <c r="KGJ47" s="43"/>
      <c r="KGK47" s="43"/>
      <c r="KGL47" s="43"/>
      <c r="KGM47" s="43"/>
      <c r="KGN47" s="43"/>
      <c r="KGO47" s="44"/>
      <c r="KGP47" s="22"/>
      <c r="KGQ47" s="221"/>
      <c r="KGR47" s="222"/>
      <c r="KGS47" s="222"/>
      <c r="KGT47" s="222"/>
      <c r="KGU47" s="222"/>
      <c r="KGV47" s="222"/>
      <c r="KGW47" s="222"/>
      <c r="KGX47" s="222"/>
      <c r="KGY47" s="222"/>
      <c r="KGZ47" s="222"/>
      <c r="KHA47" s="222"/>
      <c r="KHB47" s="222"/>
      <c r="KHC47" s="349"/>
      <c r="KHD47" s="22"/>
      <c r="KHE47" s="346"/>
      <c r="KHF47" s="33"/>
      <c r="KHG47" s="45"/>
      <c r="KHH47" s="43"/>
      <c r="KHI47" s="43"/>
      <c r="KHJ47" s="43"/>
      <c r="KHK47" s="43"/>
      <c r="KHL47" s="43"/>
      <c r="KHM47" s="43"/>
      <c r="KHN47" s="43"/>
      <c r="KHO47" s="43"/>
      <c r="KHP47" s="43"/>
      <c r="KHQ47" s="43"/>
      <c r="KHR47" s="43"/>
      <c r="KHS47" s="44"/>
      <c r="KHT47" s="22"/>
      <c r="KHU47" s="221"/>
      <c r="KHV47" s="222"/>
      <c r="KHW47" s="222"/>
      <c r="KHX47" s="222"/>
      <c r="KHY47" s="222"/>
      <c r="KHZ47" s="222"/>
      <c r="KIA47" s="222"/>
      <c r="KIB47" s="222"/>
      <c r="KIC47" s="222"/>
      <c r="KID47" s="222"/>
      <c r="KIE47" s="222"/>
      <c r="KIF47" s="222"/>
      <c r="KIG47" s="349"/>
      <c r="KIH47" s="22"/>
      <c r="KII47" s="346"/>
      <c r="KIJ47" s="33"/>
      <c r="KIK47" s="45"/>
      <c r="KIL47" s="43"/>
      <c r="KIM47" s="43"/>
      <c r="KIN47" s="43"/>
      <c r="KIO47" s="43"/>
      <c r="KIP47" s="43"/>
      <c r="KIQ47" s="43"/>
      <c r="KIR47" s="43"/>
      <c r="KIS47" s="43"/>
      <c r="KIT47" s="43"/>
      <c r="KIU47" s="43"/>
      <c r="KIV47" s="43"/>
      <c r="KIW47" s="44"/>
      <c r="KIX47" s="22"/>
      <c r="KIY47" s="221"/>
      <c r="KIZ47" s="222"/>
      <c r="KJA47" s="222"/>
      <c r="KJB47" s="222"/>
      <c r="KJC47" s="222"/>
      <c r="KJD47" s="222"/>
      <c r="KJE47" s="222"/>
      <c r="KJF47" s="222"/>
      <c r="KJG47" s="222"/>
      <c r="KJH47" s="222"/>
      <c r="KJI47" s="222"/>
      <c r="KJJ47" s="222"/>
      <c r="KJK47" s="349"/>
      <c r="KJL47" s="22"/>
      <c r="KJM47" s="346"/>
      <c r="KJN47" s="33"/>
      <c r="KJO47" s="45"/>
      <c r="KJP47" s="43"/>
      <c r="KJQ47" s="43"/>
      <c r="KJR47" s="43"/>
      <c r="KJS47" s="43"/>
      <c r="KJT47" s="43"/>
      <c r="KJU47" s="43"/>
      <c r="KJV47" s="43"/>
      <c r="KJW47" s="43"/>
      <c r="KJX47" s="43"/>
      <c r="KJY47" s="43"/>
      <c r="KJZ47" s="43"/>
      <c r="KKA47" s="44"/>
      <c r="KKB47" s="22"/>
      <c r="KKC47" s="221"/>
      <c r="KKD47" s="222"/>
      <c r="KKE47" s="222"/>
      <c r="KKF47" s="222"/>
      <c r="KKG47" s="222"/>
      <c r="KKH47" s="222"/>
      <c r="KKI47" s="222"/>
      <c r="KKJ47" s="222"/>
      <c r="KKK47" s="222"/>
      <c r="KKL47" s="222"/>
      <c r="KKM47" s="222"/>
      <c r="KKN47" s="222"/>
      <c r="KKO47" s="349"/>
      <c r="KKP47" s="22"/>
      <c r="KKQ47" s="346"/>
      <c r="KKR47" s="33"/>
      <c r="KKS47" s="45"/>
      <c r="KKT47" s="43"/>
      <c r="KKU47" s="43"/>
      <c r="KKV47" s="43"/>
      <c r="KKW47" s="43"/>
      <c r="KKX47" s="43"/>
      <c r="KKY47" s="43"/>
      <c r="KKZ47" s="43"/>
      <c r="KLA47" s="43"/>
      <c r="KLB47" s="43"/>
      <c r="KLC47" s="43"/>
      <c r="KLD47" s="43"/>
      <c r="KLE47" s="44"/>
      <c r="KLF47" s="22"/>
      <c r="KLG47" s="221"/>
      <c r="KLH47" s="222"/>
      <c r="KLI47" s="222"/>
      <c r="KLJ47" s="222"/>
      <c r="KLK47" s="222"/>
      <c r="KLL47" s="222"/>
      <c r="KLM47" s="222"/>
      <c r="KLN47" s="222"/>
      <c r="KLO47" s="222"/>
      <c r="KLP47" s="222"/>
      <c r="KLQ47" s="222"/>
      <c r="KLR47" s="222"/>
      <c r="KLS47" s="349"/>
      <c r="KLT47" s="22"/>
      <c r="KLU47" s="346"/>
      <c r="KLV47" s="33"/>
      <c r="KLW47" s="45"/>
      <c r="KLX47" s="43"/>
      <c r="KLY47" s="43"/>
      <c r="KLZ47" s="43"/>
      <c r="KMA47" s="43"/>
      <c r="KMB47" s="43"/>
      <c r="KMC47" s="43"/>
      <c r="KMD47" s="43"/>
      <c r="KME47" s="43"/>
      <c r="KMF47" s="43"/>
      <c r="KMG47" s="43"/>
      <c r="KMH47" s="43"/>
      <c r="KMI47" s="44"/>
      <c r="KMJ47" s="22"/>
      <c r="KMK47" s="221"/>
      <c r="KML47" s="222"/>
      <c r="KMM47" s="222"/>
      <c r="KMN47" s="222"/>
      <c r="KMO47" s="222"/>
      <c r="KMP47" s="222"/>
      <c r="KMQ47" s="222"/>
      <c r="KMR47" s="222"/>
      <c r="KMS47" s="222"/>
      <c r="KMT47" s="222"/>
      <c r="KMU47" s="222"/>
      <c r="KMV47" s="222"/>
      <c r="KMW47" s="349"/>
      <c r="KMX47" s="22"/>
      <c r="KMY47" s="346"/>
      <c r="KMZ47" s="33"/>
      <c r="KNA47" s="45"/>
      <c r="KNB47" s="43"/>
      <c r="KNC47" s="43"/>
      <c r="KND47" s="43"/>
      <c r="KNE47" s="43"/>
      <c r="KNF47" s="43"/>
      <c r="KNG47" s="43"/>
      <c r="KNH47" s="43"/>
      <c r="KNI47" s="43"/>
      <c r="KNJ47" s="43"/>
      <c r="KNK47" s="43"/>
      <c r="KNL47" s="43"/>
      <c r="KNM47" s="44"/>
      <c r="KNN47" s="22"/>
      <c r="KNO47" s="221"/>
      <c r="KNP47" s="222"/>
      <c r="KNQ47" s="222"/>
      <c r="KNR47" s="222"/>
      <c r="KNS47" s="222"/>
      <c r="KNT47" s="222"/>
      <c r="KNU47" s="222"/>
      <c r="KNV47" s="222"/>
      <c r="KNW47" s="222"/>
      <c r="KNX47" s="222"/>
      <c r="KNY47" s="222"/>
      <c r="KNZ47" s="222"/>
      <c r="KOA47" s="349"/>
      <c r="KOB47" s="22"/>
      <c r="KOC47" s="346"/>
      <c r="KOD47" s="33"/>
      <c r="KOE47" s="45"/>
      <c r="KOF47" s="43"/>
      <c r="KOG47" s="43"/>
      <c r="KOH47" s="43"/>
      <c r="KOI47" s="43"/>
      <c r="KOJ47" s="43"/>
      <c r="KOK47" s="43"/>
      <c r="KOL47" s="43"/>
      <c r="KOM47" s="43"/>
      <c r="KON47" s="43"/>
      <c r="KOO47" s="43"/>
      <c r="KOP47" s="43"/>
      <c r="KOQ47" s="44"/>
      <c r="KOR47" s="22"/>
      <c r="KOS47" s="221"/>
      <c r="KOT47" s="222"/>
      <c r="KOU47" s="222"/>
      <c r="KOV47" s="222"/>
      <c r="KOW47" s="222"/>
      <c r="KOX47" s="222"/>
      <c r="KOY47" s="222"/>
      <c r="KOZ47" s="222"/>
      <c r="KPA47" s="222"/>
      <c r="KPB47" s="222"/>
      <c r="KPC47" s="222"/>
      <c r="KPD47" s="222"/>
      <c r="KPE47" s="349"/>
      <c r="KPF47" s="22"/>
      <c r="KPG47" s="346"/>
      <c r="KPH47" s="33"/>
      <c r="KPI47" s="45"/>
      <c r="KPJ47" s="43"/>
      <c r="KPK47" s="43"/>
      <c r="KPL47" s="43"/>
      <c r="KPM47" s="43"/>
      <c r="KPN47" s="43"/>
      <c r="KPO47" s="43"/>
      <c r="KPP47" s="43"/>
      <c r="KPQ47" s="43"/>
      <c r="KPR47" s="43"/>
      <c r="KPS47" s="43"/>
      <c r="KPT47" s="43"/>
      <c r="KPU47" s="44"/>
      <c r="KPV47" s="22"/>
      <c r="KPW47" s="221"/>
      <c r="KPX47" s="222"/>
      <c r="KPY47" s="222"/>
      <c r="KPZ47" s="222"/>
      <c r="KQA47" s="222"/>
      <c r="KQB47" s="222"/>
      <c r="KQC47" s="222"/>
      <c r="KQD47" s="222"/>
      <c r="KQE47" s="222"/>
      <c r="KQF47" s="222"/>
      <c r="KQG47" s="222"/>
      <c r="KQH47" s="222"/>
      <c r="KQI47" s="349"/>
      <c r="KQJ47" s="22"/>
      <c r="KQK47" s="346"/>
      <c r="KQL47" s="33"/>
      <c r="KQM47" s="45"/>
      <c r="KQN47" s="43"/>
      <c r="KQO47" s="43"/>
      <c r="KQP47" s="43"/>
      <c r="KQQ47" s="43"/>
      <c r="KQR47" s="43"/>
      <c r="KQS47" s="43"/>
      <c r="KQT47" s="43"/>
      <c r="KQU47" s="43"/>
      <c r="KQV47" s="43"/>
      <c r="KQW47" s="43"/>
      <c r="KQX47" s="43"/>
      <c r="KQY47" s="44"/>
      <c r="KQZ47" s="22"/>
      <c r="KRA47" s="221"/>
      <c r="KRB47" s="222"/>
      <c r="KRC47" s="222"/>
      <c r="KRD47" s="222"/>
      <c r="KRE47" s="222"/>
      <c r="KRF47" s="222"/>
      <c r="KRG47" s="222"/>
      <c r="KRH47" s="222"/>
      <c r="KRI47" s="222"/>
      <c r="KRJ47" s="222"/>
      <c r="KRK47" s="222"/>
      <c r="KRL47" s="222"/>
      <c r="KRM47" s="349"/>
      <c r="KRN47" s="22"/>
      <c r="KRO47" s="346"/>
      <c r="KRP47" s="33"/>
      <c r="KRQ47" s="45"/>
      <c r="KRR47" s="43"/>
      <c r="KRS47" s="43"/>
      <c r="KRT47" s="43"/>
      <c r="KRU47" s="43"/>
      <c r="KRV47" s="43"/>
      <c r="KRW47" s="43"/>
      <c r="KRX47" s="43"/>
      <c r="KRY47" s="43"/>
      <c r="KRZ47" s="43"/>
      <c r="KSA47" s="43"/>
      <c r="KSB47" s="43"/>
      <c r="KSC47" s="44"/>
      <c r="KSD47" s="22"/>
      <c r="KSE47" s="221"/>
      <c r="KSF47" s="222"/>
      <c r="KSG47" s="222"/>
      <c r="KSH47" s="222"/>
      <c r="KSI47" s="222"/>
      <c r="KSJ47" s="222"/>
      <c r="KSK47" s="222"/>
      <c r="KSL47" s="222"/>
      <c r="KSM47" s="222"/>
      <c r="KSN47" s="222"/>
      <c r="KSO47" s="222"/>
      <c r="KSP47" s="222"/>
      <c r="KSQ47" s="349"/>
      <c r="KSR47" s="22"/>
      <c r="KSS47" s="346"/>
      <c r="KST47" s="33"/>
      <c r="KSU47" s="45"/>
      <c r="KSV47" s="43"/>
      <c r="KSW47" s="43"/>
      <c r="KSX47" s="43"/>
      <c r="KSY47" s="43"/>
      <c r="KSZ47" s="43"/>
      <c r="KTA47" s="43"/>
      <c r="KTB47" s="43"/>
      <c r="KTC47" s="43"/>
      <c r="KTD47" s="43"/>
      <c r="KTE47" s="43"/>
      <c r="KTF47" s="43"/>
      <c r="KTG47" s="44"/>
      <c r="KTH47" s="22"/>
      <c r="KTI47" s="221"/>
      <c r="KTJ47" s="222"/>
      <c r="KTK47" s="222"/>
      <c r="KTL47" s="222"/>
      <c r="KTM47" s="222"/>
      <c r="KTN47" s="222"/>
      <c r="KTO47" s="222"/>
      <c r="KTP47" s="222"/>
      <c r="KTQ47" s="222"/>
      <c r="KTR47" s="222"/>
      <c r="KTS47" s="222"/>
      <c r="KTT47" s="222"/>
      <c r="KTU47" s="349"/>
      <c r="KTV47" s="22"/>
      <c r="KTW47" s="346"/>
      <c r="KTX47" s="33"/>
      <c r="KTY47" s="45"/>
      <c r="KTZ47" s="43"/>
      <c r="KUA47" s="43"/>
      <c r="KUB47" s="43"/>
      <c r="KUC47" s="43"/>
      <c r="KUD47" s="43"/>
      <c r="KUE47" s="43"/>
      <c r="KUF47" s="43"/>
      <c r="KUG47" s="43"/>
      <c r="KUH47" s="43"/>
      <c r="KUI47" s="43"/>
      <c r="KUJ47" s="43"/>
      <c r="KUK47" s="44"/>
      <c r="KUL47" s="22"/>
      <c r="KUM47" s="221"/>
      <c r="KUN47" s="222"/>
      <c r="KUO47" s="222"/>
      <c r="KUP47" s="222"/>
      <c r="KUQ47" s="222"/>
      <c r="KUR47" s="222"/>
      <c r="KUS47" s="222"/>
      <c r="KUT47" s="222"/>
      <c r="KUU47" s="222"/>
      <c r="KUV47" s="222"/>
      <c r="KUW47" s="222"/>
      <c r="KUX47" s="222"/>
      <c r="KUY47" s="349"/>
      <c r="KUZ47" s="22"/>
      <c r="KVA47" s="346"/>
      <c r="KVB47" s="33"/>
      <c r="KVC47" s="45"/>
      <c r="KVD47" s="43"/>
      <c r="KVE47" s="43"/>
      <c r="KVF47" s="43"/>
      <c r="KVG47" s="43"/>
      <c r="KVH47" s="43"/>
      <c r="KVI47" s="43"/>
      <c r="KVJ47" s="43"/>
      <c r="KVK47" s="43"/>
      <c r="KVL47" s="43"/>
      <c r="KVM47" s="43"/>
      <c r="KVN47" s="43"/>
      <c r="KVO47" s="44"/>
      <c r="KVP47" s="22"/>
      <c r="KVQ47" s="221"/>
      <c r="KVR47" s="222"/>
      <c r="KVS47" s="222"/>
      <c r="KVT47" s="222"/>
      <c r="KVU47" s="222"/>
      <c r="KVV47" s="222"/>
      <c r="KVW47" s="222"/>
      <c r="KVX47" s="222"/>
      <c r="KVY47" s="222"/>
      <c r="KVZ47" s="222"/>
      <c r="KWA47" s="222"/>
      <c r="KWB47" s="222"/>
      <c r="KWC47" s="349"/>
      <c r="KWD47" s="22"/>
      <c r="KWE47" s="346"/>
      <c r="KWF47" s="33"/>
      <c r="KWG47" s="45"/>
      <c r="KWH47" s="43"/>
      <c r="KWI47" s="43"/>
      <c r="KWJ47" s="43"/>
      <c r="KWK47" s="43"/>
      <c r="KWL47" s="43"/>
      <c r="KWM47" s="43"/>
      <c r="KWN47" s="43"/>
      <c r="KWO47" s="43"/>
      <c r="KWP47" s="43"/>
      <c r="KWQ47" s="43"/>
      <c r="KWR47" s="43"/>
      <c r="KWS47" s="44"/>
      <c r="KWT47" s="22"/>
      <c r="KWU47" s="221"/>
      <c r="KWV47" s="222"/>
      <c r="KWW47" s="222"/>
      <c r="KWX47" s="222"/>
      <c r="KWY47" s="222"/>
      <c r="KWZ47" s="222"/>
      <c r="KXA47" s="222"/>
      <c r="KXB47" s="222"/>
      <c r="KXC47" s="222"/>
      <c r="KXD47" s="222"/>
      <c r="KXE47" s="222"/>
      <c r="KXF47" s="222"/>
      <c r="KXG47" s="349"/>
      <c r="KXH47" s="22"/>
      <c r="KXI47" s="346"/>
      <c r="KXJ47" s="33"/>
      <c r="KXK47" s="45"/>
      <c r="KXL47" s="43"/>
      <c r="KXM47" s="43"/>
      <c r="KXN47" s="43"/>
      <c r="KXO47" s="43"/>
      <c r="KXP47" s="43"/>
      <c r="KXQ47" s="43"/>
      <c r="KXR47" s="43"/>
      <c r="KXS47" s="43"/>
      <c r="KXT47" s="43"/>
      <c r="KXU47" s="43"/>
      <c r="KXV47" s="43"/>
      <c r="KXW47" s="44"/>
      <c r="KXX47" s="22"/>
      <c r="KXY47" s="221"/>
      <c r="KXZ47" s="222"/>
      <c r="KYA47" s="222"/>
      <c r="KYB47" s="222"/>
      <c r="KYC47" s="222"/>
      <c r="KYD47" s="222"/>
      <c r="KYE47" s="222"/>
      <c r="KYF47" s="222"/>
      <c r="KYG47" s="222"/>
      <c r="KYH47" s="222"/>
      <c r="KYI47" s="222"/>
      <c r="KYJ47" s="222"/>
      <c r="KYK47" s="349"/>
      <c r="KYL47" s="22"/>
      <c r="KYM47" s="346"/>
      <c r="KYN47" s="33"/>
      <c r="KYO47" s="45"/>
      <c r="KYP47" s="43"/>
      <c r="KYQ47" s="43"/>
      <c r="KYR47" s="43"/>
      <c r="KYS47" s="43"/>
      <c r="KYT47" s="43"/>
      <c r="KYU47" s="43"/>
      <c r="KYV47" s="43"/>
      <c r="KYW47" s="43"/>
      <c r="KYX47" s="43"/>
      <c r="KYY47" s="43"/>
      <c r="KYZ47" s="43"/>
      <c r="KZA47" s="44"/>
      <c r="KZB47" s="22"/>
      <c r="KZC47" s="221"/>
      <c r="KZD47" s="222"/>
      <c r="KZE47" s="222"/>
      <c r="KZF47" s="222"/>
      <c r="KZG47" s="222"/>
      <c r="KZH47" s="222"/>
      <c r="KZI47" s="222"/>
      <c r="KZJ47" s="222"/>
      <c r="KZK47" s="222"/>
      <c r="KZL47" s="222"/>
      <c r="KZM47" s="222"/>
      <c r="KZN47" s="222"/>
      <c r="KZO47" s="349"/>
      <c r="KZP47" s="22"/>
      <c r="KZQ47" s="346"/>
      <c r="KZR47" s="33"/>
      <c r="KZS47" s="45"/>
      <c r="KZT47" s="43"/>
      <c r="KZU47" s="43"/>
      <c r="KZV47" s="43"/>
      <c r="KZW47" s="43"/>
      <c r="KZX47" s="43"/>
      <c r="KZY47" s="43"/>
      <c r="KZZ47" s="43"/>
      <c r="LAA47" s="43"/>
      <c r="LAB47" s="43"/>
      <c r="LAC47" s="43"/>
      <c r="LAD47" s="43"/>
      <c r="LAE47" s="44"/>
      <c r="LAF47" s="22"/>
      <c r="LAG47" s="221"/>
      <c r="LAH47" s="222"/>
      <c r="LAI47" s="222"/>
      <c r="LAJ47" s="222"/>
      <c r="LAK47" s="222"/>
      <c r="LAL47" s="222"/>
      <c r="LAM47" s="222"/>
      <c r="LAN47" s="222"/>
      <c r="LAO47" s="222"/>
      <c r="LAP47" s="222"/>
      <c r="LAQ47" s="222"/>
      <c r="LAR47" s="222"/>
      <c r="LAS47" s="349"/>
      <c r="LAT47" s="22"/>
      <c r="LAU47" s="346"/>
      <c r="LAV47" s="33"/>
      <c r="LAW47" s="45"/>
      <c r="LAX47" s="43"/>
      <c r="LAY47" s="43"/>
      <c r="LAZ47" s="43"/>
      <c r="LBA47" s="43"/>
      <c r="LBB47" s="43"/>
      <c r="LBC47" s="43"/>
      <c r="LBD47" s="43"/>
      <c r="LBE47" s="43"/>
      <c r="LBF47" s="43"/>
      <c r="LBG47" s="43"/>
      <c r="LBH47" s="43"/>
      <c r="LBI47" s="44"/>
      <c r="LBJ47" s="22"/>
      <c r="LBK47" s="221"/>
      <c r="LBL47" s="222"/>
      <c r="LBM47" s="222"/>
      <c r="LBN47" s="222"/>
      <c r="LBO47" s="222"/>
      <c r="LBP47" s="222"/>
      <c r="LBQ47" s="222"/>
      <c r="LBR47" s="222"/>
      <c r="LBS47" s="222"/>
      <c r="LBT47" s="222"/>
      <c r="LBU47" s="222"/>
      <c r="LBV47" s="222"/>
      <c r="LBW47" s="349"/>
      <c r="LBX47" s="22"/>
      <c r="LBY47" s="346"/>
      <c r="LBZ47" s="33"/>
      <c r="LCA47" s="45"/>
      <c r="LCB47" s="43"/>
      <c r="LCC47" s="43"/>
      <c r="LCD47" s="43"/>
      <c r="LCE47" s="43"/>
      <c r="LCF47" s="43"/>
      <c r="LCG47" s="43"/>
      <c r="LCH47" s="43"/>
      <c r="LCI47" s="43"/>
      <c r="LCJ47" s="43"/>
      <c r="LCK47" s="43"/>
      <c r="LCL47" s="43"/>
      <c r="LCM47" s="44"/>
      <c r="LCN47" s="22"/>
      <c r="LCO47" s="221"/>
      <c r="LCP47" s="222"/>
      <c r="LCQ47" s="222"/>
      <c r="LCR47" s="222"/>
      <c r="LCS47" s="222"/>
      <c r="LCT47" s="222"/>
      <c r="LCU47" s="222"/>
      <c r="LCV47" s="222"/>
      <c r="LCW47" s="222"/>
      <c r="LCX47" s="222"/>
      <c r="LCY47" s="222"/>
      <c r="LCZ47" s="222"/>
      <c r="LDA47" s="349"/>
      <c r="LDB47" s="22"/>
      <c r="LDC47" s="346"/>
      <c r="LDD47" s="33"/>
      <c r="LDE47" s="45"/>
      <c r="LDF47" s="43"/>
      <c r="LDG47" s="43"/>
      <c r="LDH47" s="43"/>
      <c r="LDI47" s="43"/>
      <c r="LDJ47" s="43"/>
      <c r="LDK47" s="43"/>
      <c r="LDL47" s="43"/>
      <c r="LDM47" s="43"/>
      <c r="LDN47" s="43"/>
      <c r="LDO47" s="43"/>
      <c r="LDP47" s="43"/>
      <c r="LDQ47" s="44"/>
      <c r="LDR47" s="22"/>
      <c r="LDS47" s="221"/>
      <c r="LDT47" s="222"/>
      <c r="LDU47" s="222"/>
      <c r="LDV47" s="222"/>
      <c r="LDW47" s="222"/>
      <c r="LDX47" s="222"/>
      <c r="LDY47" s="222"/>
      <c r="LDZ47" s="222"/>
      <c r="LEA47" s="222"/>
      <c r="LEB47" s="222"/>
      <c r="LEC47" s="222"/>
      <c r="LED47" s="222"/>
      <c r="LEE47" s="349"/>
      <c r="LEF47" s="22"/>
      <c r="LEG47" s="346"/>
      <c r="LEH47" s="33"/>
      <c r="LEI47" s="45"/>
      <c r="LEJ47" s="43"/>
      <c r="LEK47" s="43"/>
      <c r="LEL47" s="43"/>
      <c r="LEM47" s="43"/>
      <c r="LEN47" s="43"/>
      <c r="LEO47" s="43"/>
      <c r="LEP47" s="43"/>
      <c r="LEQ47" s="43"/>
      <c r="LER47" s="43"/>
      <c r="LES47" s="43"/>
      <c r="LET47" s="43"/>
      <c r="LEU47" s="44"/>
      <c r="LEV47" s="22"/>
      <c r="LEW47" s="221"/>
      <c r="LEX47" s="222"/>
      <c r="LEY47" s="222"/>
      <c r="LEZ47" s="222"/>
      <c r="LFA47" s="222"/>
      <c r="LFB47" s="222"/>
      <c r="LFC47" s="222"/>
      <c r="LFD47" s="222"/>
      <c r="LFE47" s="222"/>
      <c r="LFF47" s="222"/>
      <c r="LFG47" s="222"/>
      <c r="LFH47" s="222"/>
      <c r="LFI47" s="349"/>
      <c r="LFJ47" s="22"/>
      <c r="LFK47" s="346"/>
      <c r="LFL47" s="33"/>
      <c r="LFM47" s="45"/>
      <c r="LFN47" s="43"/>
      <c r="LFO47" s="43"/>
      <c r="LFP47" s="43"/>
      <c r="LFQ47" s="43"/>
      <c r="LFR47" s="43"/>
      <c r="LFS47" s="43"/>
      <c r="LFT47" s="43"/>
      <c r="LFU47" s="43"/>
      <c r="LFV47" s="43"/>
      <c r="LFW47" s="43"/>
      <c r="LFX47" s="43"/>
      <c r="LFY47" s="44"/>
      <c r="LFZ47" s="22"/>
      <c r="LGA47" s="221"/>
      <c r="LGB47" s="222"/>
      <c r="LGC47" s="222"/>
      <c r="LGD47" s="222"/>
      <c r="LGE47" s="222"/>
      <c r="LGF47" s="222"/>
      <c r="LGG47" s="222"/>
      <c r="LGH47" s="222"/>
      <c r="LGI47" s="222"/>
      <c r="LGJ47" s="222"/>
      <c r="LGK47" s="222"/>
      <c r="LGL47" s="222"/>
      <c r="LGM47" s="349"/>
      <c r="LGN47" s="22"/>
      <c r="LGO47" s="346"/>
      <c r="LGP47" s="33"/>
      <c r="LGQ47" s="45"/>
      <c r="LGR47" s="43"/>
      <c r="LGS47" s="43"/>
      <c r="LGT47" s="43"/>
      <c r="LGU47" s="43"/>
      <c r="LGV47" s="43"/>
      <c r="LGW47" s="43"/>
      <c r="LGX47" s="43"/>
      <c r="LGY47" s="43"/>
      <c r="LGZ47" s="43"/>
      <c r="LHA47" s="43"/>
      <c r="LHB47" s="43"/>
      <c r="LHC47" s="44"/>
      <c r="LHD47" s="22"/>
      <c r="LHE47" s="221"/>
      <c r="LHF47" s="222"/>
      <c r="LHG47" s="222"/>
      <c r="LHH47" s="222"/>
      <c r="LHI47" s="222"/>
      <c r="LHJ47" s="222"/>
      <c r="LHK47" s="222"/>
      <c r="LHL47" s="222"/>
      <c r="LHM47" s="222"/>
      <c r="LHN47" s="222"/>
      <c r="LHO47" s="222"/>
      <c r="LHP47" s="222"/>
      <c r="LHQ47" s="349"/>
      <c r="LHR47" s="22"/>
      <c r="LHS47" s="346"/>
      <c r="LHT47" s="33"/>
      <c r="LHU47" s="45"/>
      <c r="LHV47" s="43"/>
      <c r="LHW47" s="43"/>
      <c r="LHX47" s="43"/>
      <c r="LHY47" s="43"/>
      <c r="LHZ47" s="43"/>
      <c r="LIA47" s="43"/>
      <c r="LIB47" s="43"/>
      <c r="LIC47" s="43"/>
      <c r="LID47" s="43"/>
      <c r="LIE47" s="43"/>
      <c r="LIF47" s="43"/>
      <c r="LIG47" s="44"/>
      <c r="LIH47" s="22"/>
      <c r="LII47" s="221"/>
      <c r="LIJ47" s="222"/>
      <c r="LIK47" s="222"/>
      <c r="LIL47" s="222"/>
      <c r="LIM47" s="222"/>
      <c r="LIN47" s="222"/>
      <c r="LIO47" s="222"/>
      <c r="LIP47" s="222"/>
      <c r="LIQ47" s="222"/>
      <c r="LIR47" s="222"/>
      <c r="LIS47" s="222"/>
      <c r="LIT47" s="222"/>
      <c r="LIU47" s="349"/>
      <c r="LIV47" s="22"/>
      <c r="LIW47" s="346"/>
      <c r="LIX47" s="33"/>
      <c r="LIY47" s="45"/>
      <c r="LIZ47" s="43"/>
      <c r="LJA47" s="43"/>
      <c r="LJB47" s="43"/>
      <c r="LJC47" s="43"/>
      <c r="LJD47" s="43"/>
      <c r="LJE47" s="43"/>
      <c r="LJF47" s="43"/>
      <c r="LJG47" s="43"/>
      <c r="LJH47" s="43"/>
      <c r="LJI47" s="43"/>
      <c r="LJJ47" s="43"/>
      <c r="LJK47" s="44"/>
      <c r="LJL47" s="22"/>
      <c r="LJM47" s="221"/>
      <c r="LJN47" s="222"/>
      <c r="LJO47" s="222"/>
      <c r="LJP47" s="222"/>
      <c r="LJQ47" s="222"/>
      <c r="LJR47" s="222"/>
      <c r="LJS47" s="222"/>
      <c r="LJT47" s="222"/>
      <c r="LJU47" s="222"/>
      <c r="LJV47" s="222"/>
      <c r="LJW47" s="222"/>
      <c r="LJX47" s="222"/>
      <c r="LJY47" s="349"/>
      <c r="LJZ47" s="22"/>
      <c r="LKA47" s="346"/>
      <c r="LKB47" s="33"/>
      <c r="LKC47" s="45"/>
      <c r="LKD47" s="43"/>
      <c r="LKE47" s="43"/>
      <c r="LKF47" s="43"/>
      <c r="LKG47" s="43"/>
      <c r="LKH47" s="43"/>
      <c r="LKI47" s="43"/>
      <c r="LKJ47" s="43"/>
      <c r="LKK47" s="43"/>
      <c r="LKL47" s="43"/>
      <c r="LKM47" s="43"/>
      <c r="LKN47" s="43"/>
      <c r="LKO47" s="44"/>
      <c r="LKP47" s="22"/>
      <c r="LKQ47" s="221"/>
      <c r="LKR47" s="222"/>
      <c r="LKS47" s="222"/>
      <c r="LKT47" s="222"/>
      <c r="LKU47" s="222"/>
      <c r="LKV47" s="222"/>
      <c r="LKW47" s="222"/>
      <c r="LKX47" s="222"/>
      <c r="LKY47" s="222"/>
      <c r="LKZ47" s="222"/>
      <c r="LLA47" s="222"/>
      <c r="LLB47" s="222"/>
      <c r="LLC47" s="349"/>
      <c r="LLD47" s="22"/>
      <c r="LLE47" s="346"/>
      <c r="LLF47" s="33"/>
      <c r="LLG47" s="45"/>
      <c r="LLH47" s="43"/>
      <c r="LLI47" s="43"/>
      <c r="LLJ47" s="43"/>
      <c r="LLK47" s="43"/>
      <c r="LLL47" s="43"/>
      <c r="LLM47" s="43"/>
      <c r="LLN47" s="43"/>
      <c r="LLO47" s="43"/>
      <c r="LLP47" s="43"/>
      <c r="LLQ47" s="43"/>
      <c r="LLR47" s="43"/>
      <c r="LLS47" s="44"/>
      <c r="LLT47" s="22"/>
      <c r="LLU47" s="221"/>
      <c r="LLV47" s="222"/>
      <c r="LLW47" s="222"/>
      <c r="LLX47" s="222"/>
      <c r="LLY47" s="222"/>
      <c r="LLZ47" s="222"/>
      <c r="LMA47" s="222"/>
      <c r="LMB47" s="222"/>
      <c r="LMC47" s="222"/>
      <c r="LMD47" s="222"/>
      <c r="LME47" s="222"/>
      <c r="LMF47" s="222"/>
      <c r="LMG47" s="349"/>
      <c r="LMH47" s="22"/>
      <c r="LMI47" s="346"/>
      <c r="LMJ47" s="33"/>
      <c r="LMK47" s="45"/>
      <c r="LML47" s="43"/>
      <c r="LMM47" s="43"/>
      <c r="LMN47" s="43"/>
      <c r="LMO47" s="43"/>
      <c r="LMP47" s="43"/>
      <c r="LMQ47" s="43"/>
      <c r="LMR47" s="43"/>
      <c r="LMS47" s="43"/>
      <c r="LMT47" s="43"/>
      <c r="LMU47" s="43"/>
      <c r="LMV47" s="43"/>
      <c r="LMW47" s="44"/>
      <c r="LMX47" s="22"/>
      <c r="LMY47" s="221"/>
      <c r="LMZ47" s="222"/>
      <c r="LNA47" s="222"/>
      <c r="LNB47" s="222"/>
      <c r="LNC47" s="222"/>
      <c r="LND47" s="222"/>
      <c r="LNE47" s="222"/>
      <c r="LNF47" s="222"/>
      <c r="LNG47" s="222"/>
      <c r="LNH47" s="222"/>
      <c r="LNI47" s="222"/>
      <c r="LNJ47" s="222"/>
      <c r="LNK47" s="349"/>
      <c r="LNL47" s="22"/>
      <c r="LNM47" s="346"/>
      <c r="LNN47" s="33"/>
      <c r="LNO47" s="45"/>
      <c r="LNP47" s="43"/>
      <c r="LNQ47" s="43"/>
      <c r="LNR47" s="43"/>
      <c r="LNS47" s="43"/>
      <c r="LNT47" s="43"/>
      <c r="LNU47" s="43"/>
      <c r="LNV47" s="43"/>
      <c r="LNW47" s="43"/>
      <c r="LNX47" s="43"/>
      <c r="LNY47" s="43"/>
      <c r="LNZ47" s="43"/>
      <c r="LOA47" s="44"/>
      <c r="LOB47" s="22"/>
      <c r="LOC47" s="221"/>
      <c r="LOD47" s="222"/>
      <c r="LOE47" s="222"/>
      <c r="LOF47" s="222"/>
      <c r="LOG47" s="222"/>
      <c r="LOH47" s="222"/>
      <c r="LOI47" s="222"/>
      <c r="LOJ47" s="222"/>
      <c r="LOK47" s="222"/>
      <c r="LOL47" s="222"/>
      <c r="LOM47" s="222"/>
      <c r="LON47" s="222"/>
      <c r="LOO47" s="349"/>
      <c r="LOP47" s="22"/>
      <c r="LOQ47" s="346"/>
      <c r="LOR47" s="33"/>
      <c r="LOS47" s="45"/>
      <c r="LOT47" s="43"/>
      <c r="LOU47" s="43"/>
      <c r="LOV47" s="43"/>
      <c r="LOW47" s="43"/>
      <c r="LOX47" s="43"/>
      <c r="LOY47" s="43"/>
      <c r="LOZ47" s="43"/>
      <c r="LPA47" s="43"/>
      <c r="LPB47" s="43"/>
      <c r="LPC47" s="43"/>
      <c r="LPD47" s="43"/>
      <c r="LPE47" s="44"/>
      <c r="LPF47" s="22"/>
      <c r="LPG47" s="221"/>
      <c r="LPH47" s="222"/>
      <c r="LPI47" s="222"/>
      <c r="LPJ47" s="222"/>
      <c r="LPK47" s="222"/>
      <c r="LPL47" s="222"/>
      <c r="LPM47" s="222"/>
      <c r="LPN47" s="222"/>
      <c r="LPO47" s="222"/>
      <c r="LPP47" s="222"/>
      <c r="LPQ47" s="222"/>
      <c r="LPR47" s="222"/>
      <c r="LPS47" s="349"/>
      <c r="LPT47" s="22"/>
      <c r="LPU47" s="346"/>
      <c r="LPV47" s="33"/>
      <c r="LPW47" s="45"/>
      <c r="LPX47" s="43"/>
      <c r="LPY47" s="43"/>
      <c r="LPZ47" s="43"/>
      <c r="LQA47" s="43"/>
      <c r="LQB47" s="43"/>
      <c r="LQC47" s="43"/>
      <c r="LQD47" s="43"/>
      <c r="LQE47" s="43"/>
      <c r="LQF47" s="43"/>
      <c r="LQG47" s="43"/>
      <c r="LQH47" s="43"/>
      <c r="LQI47" s="44"/>
      <c r="LQJ47" s="22"/>
      <c r="LQK47" s="221"/>
      <c r="LQL47" s="222"/>
      <c r="LQM47" s="222"/>
      <c r="LQN47" s="222"/>
      <c r="LQO47" s="222"/>
      <c r="LQP47" s="222"/>
      <c r="LQQ47" s="222"/>
      <c r="LQR47" s="222"/>
      <c r="LQS47" s="222"/>
      <c r="LQT47" s="222"/>
      <c r="LQU47" s="222"/>
      <c r="LQV47" s="222"/>
      <c r="LQW47" s="349"/>
      <c r="LQX47" s="22"/>
      <c r="LQY47" s="346"/>
      <c r="LQZ47" s="33"/>
      <c r="LRA47" s="45"/>
      <c r="LRB47" s="43"/>
      <c r="LRC47" s="43"/>
      <c r="LRD47" s="43"/>
      <c r="LRE47" s="43"/>
      <c r="LRF47" s="43"/>
      <c r="LRG47" s="43"/>
      <c r="LRH47" s="43"/>
      <c r="LRI47" s="43"/>
      <c r="LRJ47" s="43"/>
      <c r="LRK47" s="43"/>
      <c r="LRL47" s="43"/>
      <c r="LRM47" s="44"/>
      <c r="LRN47" s="22"/>
      <c r="LRO47" s="221"/>
      <c r="LRP47" s="222"/>
      <c r="LRQ47" s="222"/>
      <c r="LRR47" s="222"/>
      <c r="LRS47" s="222"/>
      <c r="LRT47" s="222"/>
      <c r="LRU47" s="222"/>
      <c r="LRV47" s="222"/>
      <c r="LRW47" s="222"/>
      <c r="LRX47" s="222"/>
      <c r="LRY47" s="222"/>
      <c r="LRZ47" s="222"/>
      <c r="LSA47" s="349"/>
      <c r="LSB47" s="22"/>
      <c r="LSC47" s="346"/>
      <c r="LSD47" s="33"/>
      <c r="LSE47" s="45"/>
      <c r="LSF47" s="43"/>
      <c r="LSG47" s="43"/>
      <c r="LSH47" s="43"/>
      <c r="LSI47" s="43"/>
      <c r="LSJ47" s="43"/>
      <c r="LSK47" s="43"/>
      <c r="LSL47" s="43"/>
      <c r="LSM47" s="43"/>
      <c r="LSN47" s="43"/>
      <c r="LSO47" s="43"/>
      <c r="LSP47" s="43"/>
      <c r="LSQ47" s="44"/>
      <c r="LSR47" s="22"/>
      <c r="LSS47" s="221"/>
      <c r="LST47" s="222"/>
      <c r="LSU47" s="222"/>
      <c r="LSV47" s="222"/>
      <c r="LSW47" s="222"/>
      <c r="LSX47" s="222"/>
      <c r="LSY47" s="222"/>
      <c r="LSZ47" s="222"/>
      <c r="LTA47" s="222"/>
      <c r="LTB47" s="222"/>
      <c r="LTC47" s="222"/>
      <c r="LTD47" s="222"/>
      <c r="LTE47" s="349"/>
      <c r="LTF47" s="22"/>
      <c r="LTG47" s="346"/>
      <c r="LTH47" s="33"/>
      <c r="LTI47" s="45"/>
      <c r="LTJ47" s="43"/>
      <c r="LTK47" s="43"/>
      <c r="LTL47" s="43"/>
      <c r="LTM47" s="43"/>
      <c r="LTN47" s="43"/>
      <c r="LTO47" s="43"/>
      <c r="LTP47" s="43"/>
      <c r="LTQ47" s="43"/>
      <c r="LTR47" s="43"/>
      <c r="LTS47" s="43"/>
      <c r="LTT47" s="43"/>
      <c r="LTU47" s="44"/>
      <c r="LTV47" s="22"/>
      <c r="LTW47" s="221"/>
      <c r="LTX47" s="222"/>
      <c r="LTY47" s="222"/>
      <c r="LTZ47" s="222"/>
      <c r="LUA47" s="222"/>
      <c r="LUB47" s="222"/>
      <c r="LUC47" s="222"/>
      <c r="LUD47" s="222"/>
      <c r="LUE47" s="222"/>
      <c r="LUF47" s="222"/>
      <c r="LUG47" s="222"/>
      <c r="LUH47" s="222"/>
      <c r="LUI47" s="349"/>
      <c r="LUJ47" s="22"/>
      <c r="LUK47" s="346"/>
      <c r="LUL47" s="33"/>
      <c r="LUM47" s="45"/>
      <c r="LUN47" s="43"/>
      <c r="LUO47" s="43"/>
      <c r="LUP47" s="43"/>
      <c r="LUQ47" s="43"/>
      <c r="LUR47" s="43"/>
      <c r="LUS47" s="43"/>
      <c r="LUT47" s="43"/>
      <c r="LUU47" s="43"/>
      <c r="LUV47" s="43"/>
      <c r="LUW47" s="43"/>
      <c r="LUX47" s="43"/>
      <c r="LUY47" s="44"/>
      <c r="LUZ47" s="22"/>
      <c r="LVA47" s="221"/>
      <c r="LVB47" s="222"/>
      <c r="LVC47" s="222"/>
      <c r="LVD47" s="222"/>
      <c r="LVE47" s="222"/>
      <c r="LVF47" s="222"/>
      <c r="LVG47" s="222"/>
      <c r="LVH47" s="222"/>
      <c r="LVI47" s="222"/>
      <c r="LVJ47" s="222"/>
      <c r="LVK47" s="222"/>
      <c r="LVL47" s="222"/>
      <c r="LVM47" s="349"/>
      <c r="LVN47" s="22"/>
      <c r="LVO47" s="346"/>
      <c r="LVP47" s="33"/>
      <c r="LVQ47" s="45"/>
      <c r="LVR47" s="43"/>
      <c r="LVS47" s="43"/>
      <c r="LVT47" s="43"/>
      <c r="LVU47" s="43"/>
      <c r="LVV47" s="43"/>
      <c r="LVW47" s="43"/>
      <c r="LVX47" s="43"/>
      <c r="LVY47" s="43"/>
      <c r="LVZ47" s="43"/>
      <c r="LWA47" s="43"/>
      <c r="LWB47" s="43"/>
      <c r="LWC47" s="44"/>
      <c r="LWD47" s="22"/>
      <c r="LWE47" s="221"/>
      <c r="LWF47" s="222"/>
      <c r="LWG47" s="222"/>
      <c r="LWH47" s="222"/>
      <c r="LWI47" s="222"/>
      <c r="LWJ47" s="222"/>
      <c r="LWK47" s="222"/>
      <c r="LWL47" s="222"/>
      <c r="LWM47" s="222"/>
      <c r="LWN47" s="222"/>
      <c r="LWO47" s="222"/>
      <c r="LWP47" s="222"/>
      <c r="LWQ47" s="349"/>
      <c r="LWR47" s="22"/>
      <c r="LWS47" s="346"/>
      <c r="LWT47" s="33"/>
      <c r="LWU47" s="45"/>
      <c r="LWV47" s="43"/>
      <c r="LWW47" s="43"/>
      <c r="LWX47" s="43"/>
      <c r="LWY47" s="43"/>
      <c r="LWZ47" s="43"/>
      <c r="LXA47" s="43"/>
      <c r="LXB47" s="43"/>
      <c r="LXC47" s="43"/>
      <c r="LXD47" s="43"/>
      <c r="LXE47" s="43"/>
      <c r="LXF47" s="43"/>
      <c r="LXG47" s="44"/>
      <c r="LXH47" s="22"/>
      <c r="LXI47" s="221"/>
      <c r="LXJ47" s="222"/>
      <c r="LXK47" s="222"/>
      <c r="LXL47" s="222"/>
      <c r="LXM47" s="222"/>
      <c r="LXN47" s="222"/>
      <c r="LXO47" s="222"/>
      <c r="LXP47" s="222"/>
      <c r="LXQ47" s="222"/>
      <c r="LXR47" s="222"/>
      <c r="LXS47" s="222"/>
      <c r="LXT47" s="222"/>
      <c r="LXU47" s="349"/>
      <c r="LXV47" s="22"/>
      <c r="LXW47" s="346"/>
      <c r="LXX47" s="33"/>
      <c r="LXY47" s="45"/>
      <c r="LXZ47" s="43"/>
      <c r="LYA47" s="43"/>
      <c r="LYB47" s="43"/>
      <c r="LYC47" s="43"/>
      <c r="LYD47" s="43"/>
      <c r="LYE47" s="43"/>
      <c r="LYF47" s="43"/>
      <c r="LYG47" s="43"/>
      <c r="LYH47" s="43"/>
      <c r="LYI47" s="43"/>
      <c r="LYJ47" s="43"/>
      <c r="LYK47" s="44"/>
      <c r="LYL47" s="22"/>
      <c r="LYM47" s="221"/>
      <c r="LYN47" s="222"/>
      <c r="LYO47" s="222"/>
      <c r="LYP47" s="222"/>
      <c r="LYQ47" s="222"/>
      <c r="LYR47" s="222"/>
      <c r="LYS47" s="222"/>
      <c r="LYT47" s="222"/>
      <c r="LYU47" s="222"/>
      <c r="LYV47" s="222"/>
      <c r="LYW47" s="222"/>
      <c r="LYX47" s="222"/>
      <c r="LYY47" s="349"/>
      <c r="LYZ47" s="22"/>
      <c r="LZA47" s="346"/>
      <c r="LZB47" s="33"/>
      <c r="LZC47" s="45"/>
      <c r="LZD47" s="43"/>
      <c r="LZE47" s="43"/>
      <c r="LZF47" s="43"/>
      <c r="LZG47" s="43"/>
      <c r="LZH47" s="43"/>
      <c r="LZI47" s="43"/>
      <c r="LZJ47" s="43"/>
      <c r="LZK47" s="43"/>
      <c r="LZL47" s="43"/>
      <c r="LZM47" s="43"/>
      <c r="LZN47" s="43"/>
      <c r="LZO47" s="44"/>
      <c r="LZP47" s="22"/>
      <c r="LZQ47" s="221"/>
      <c r="LZR47" s="222"/>
      <c r="LZS47" s="222"/>
      <c r="LZT47" s="222"/>
      <c r="LZU47" s="222"/>
      <c r="LZV47" s="222"/>
      <c r="LZW47" s="222"/>
      <c r="LZX47" s="222"/>
      <c r="LZY47" s="222"/>
      <c r="LZZ47" s="222"/>
      <c r="MAA47" s="222"/>
      <c r="MAB47" s="222"/>
      <c r="MAC47" s="349"/>
      <c r="MAD47" s="22"/>
      <c r="MAE47" s="346"/>
      <c r="MAF47" s="33"/>
      <c r="MAG47" s="45"/>
      <c r="MAH47" s="43"/>
      <c r="MAI47" s="43"/>
      <c r="MAJ47" s="43"/>
      <c r="MAK47" s="43"/>
      <c r="MAL47" s="43"/>
      <c r="MAM47" s="43"/>
      <c r="MAN47" s="43"/>
      <c r="MAO47" s="43"/>
      <c r="MAP47" s="43"/>
      <c r="MAQ47" s="43"/>
      <c r="MAR47" s="43"/>
      <c r="MAS47" s="44"/>
      <c r="MAT47" s="22"/>
      <c r="MAU47" s="221"/>
      <c r="MAV47" s="222"/>
      <c r="MAW47" s="222"/>
      <c r="MAX47" s="222"/>
      <c r="MAY47" s="222"/>
      <c r="MAZ47" s="222"/>
      <c r="MBA47" s="222"/>
      <c r="MBB47" s="222"/>
      <c r="MBC47" s="222"/>
      <c r="MBD47" s="222"/>
      <c r="MBE47" s="222"/>
      <c r="MBF47" s="222"/>
      <c r="MBG47" s="349"/>
      <c r="MBH47" s="22"/>
      <c r="MBI47" s="346"/>
      <c r="MBJ47" s="33"/>
      <c r="MBK47" s="45"/>
      <c r="MBL47" s="43"/>
      <c r="MBM47" s="43"/>
      <c r="MBN47" s="43"/>
      <c r="MBO47" s="43"/>
      <c r="MBP47" s="43"/>
      <c r="MBQ47" s="43"/>
      <c r="MBR47" s="43"/>
      <c r="MBS47" s="43"/>
      <c r="MBT47" s="43"/>
      <c r="MBU47" s="43"/>
      <c r="MBV47" s="43"/>
      <c r="MBW47" s="44"/>
      <c r="MBX47" s="22"/>
      <c r="MBY47" s="221"/>
      <c r="MBZ47" s="222"/>
      <c r="MCA47" s="222"/>
      <c r="MCB47" s="222"/>
      <c r="MCC47" s="222"/>
      <c r="MCD47" s="222"/>
      <c r="MCE47" s="222"/>
      <c r="MCF47" s="222"/>
      <c r="MCG47" s="222"/>
      <c r="MCH47" s="222"/>
      <c r="MCI47" s="222"/>
      <c r="MCJ47" s="222"/>
      <c r="MCK47" s="349"/>
      <c r="MCL47" s="22"/>
      <c r="MCM47" s="346"/>
      <c r="MCN47" s="33"/>
      <c r="MCO47" s="45"/>
      <c r="MCP47" s="43"/>
      <c r="MCQ47" s="43"/>
      <c r="MCR47" s="43"/>
      <c r="MCS47" s="43"/>
      <c r="MCT47" s="43"/>
      <c r="MCU47" s="43"/>
      <c r="MCV47" s="43"/>
      <c r="MCW47" s="43"/>
      <c r="MCX47" s="43"/>
      <c r="MCY47" s="43"/>
      <c r="MCZ47" s="43"/>
      <c r="MDA47" s="44"/>
      <c r="MDB47" s="22"/>
      <c r="MDC47" s="221"/>
      <c r="MDD47" s="222"/>
      <c r="MDE47" s="222"/>
      <c r="MDF47" s="222"/>
      <c r="MDG47" s="222"/>
      <c r="MDH47" s="222"/>
      <c r="MDI47" s="222"/>
      <c r="MDJ47" s="222"/>
      <c r="MDK47" s="222"/>
      <c r="MDL47" s="222"/>
      <c r="MDM47" s="222"/>
      <c r="MDN47" s="222"/>
      <c r="MDO47" s="349"/>
      <c r="MDP47" s="22"/>
      <c r="MDQ47" s="346"/>
      <c r="MDR47" s="33"/>
      <c r="MDS47" s="45"/>
      <c r="MDT47" s="43"/>
      <c r="MDU47" s="43"/>
      <c r="MDV47" s="43"/>
      <c r="MDW47" s="43"/>
      <c r="MDX47" s="43"/>
      <c r="MDY47" s="43"/>
      <c r="MDZ47" s="43"/>
      <c r="MEA47" s="43"/>
      <c r="MEB47" s="43"/>
      <c r="MEC47" s="43"/>
      <c r="MED47" s="43"/>
      <c r="MEE47" s="44"/>
      <c r="MEF47" s="22"/>
      <c r="MEG47" s="221"/>
      <c r="MEH47" s="222"/>
      <c r="MEI47" s="222"/>
      <c r="MEJ47" s="222"/>
      <c r="MEK47" s="222"/>
      <c r="MEL47" s="222"/>
      <c r="MEM47" s="222"/>
      <c r="MEN47" s="222"/>
      <c r="MEO47" s="222"/>
      <c r="MEP47" s="222"/>
      <c r="MEQ47" s="222"/>
      <c r="MER47" s="222"/>
      <c r="MES47" s="349"/>
      <c r="MET47" s="22"/>
      <c r="MEU47" s="346"/>
      <c r="MEV47" s="33"/>
      <c r="MEW47" s="45"/>
      <c r="MEX47" s="43"/>
      <c r="MEY47" s="43"/>
      <c r="MEZ47" s="43"/>
      <c r="MFA47" s="43"/>
      <c r="MFB47" s="43"/>
      <c r="MFC47" s="43"/>
      <c r="MFD47" s="43"/>
      <c r="MFE47" s="43"/>
      <c r="MFF47" s="43"/>
      <c r="MFG47" s="43"/>
      <c r="MFH47" s="43"/>
      <c r="MFI47" s="44"/>
      <c r="MFJ47" s="22"/>
      <c r="MFK47" s="221"/>
      <c r="MFL47" s="222"/>
      <c r="MFM47" s="222"/>
      <c r="MFN47" s="222"/>
      <c r="MFO47" s="222"/>
      <c r="MFP47" s="222"/>
      <c r="MFQ47" s="222"/>
      <c r="MFR47" s="222"/>
      <c r="MFS47" s="222"/>
      <c r="MFT47" s="222"/>
      <c r="MFU47" s="222"/>
      <c r="MFV47" s="222"/>
      <c r="MFW47" s="349"/>
      <c r="MFX47" s="22"/>
      <c r="MFY47" s="346"/>
      <c r="MFZ47" s="33"/>
      <c r="MGA47" s="45"/>
      <c r="MGB47" s="43"/>
      <c r="MGC47" s="43"/>
      <c r="MGD47" s="43"/>
      <c r="MGE47" s="43"/>
      <c r="MGF47" s="43"/>
      <c r="MGG47" s="43"/>
      <c r="MGH47" s="43"/>
      <c r="MGI47" s="43"/>
      <c r="MGJ47" s="43"/>
      <c r="MGK47" s="43"/>
      <c r="MGL47" s="43"/>
      <c r="MGM47" s="44"/>
      <c r="MGN47" s="22"/>
      <c r="MGO47" s="221"/>
      <c r="MGP47" s="222"/>
      <c r="MGQ47" s="222"/>
      <c r="MGR47" s="222"/>
      <c r="MGS47" s="222"/>
      <c r="MGT47" s="222"/>
      <c r="MGU47" s="222"/>
      <c r="MGV47" s="222"/>
      <c r="MGW47" s="222"/>
      <c r="MGX47" s="222"/>
      <c r="MGY47" s="222"/>
      <c r="MGZ47" s="222"/>
      <c r="MHA47" s="349"/>
      <c r="MHB47" s="22"/>
      <c r="MHC47" s="346"/>
      <c r="MHD47" s="33"/>
      <c r="MHE47" s="45"/>
      <c r="MHF47" s="43"/>
      <c r="MHG47" s="43"/>
      <c r="MHH47" s="43"/>
      <c r="MHI47" s="43"/>
      <c r="MHJ47" s="43"/>
      <c r="MHK47" s="43"/>
      <c r="MHL47" s="43"/>
      <c r="MHM47" s="43"/>
      <c r="MHN47" s="43"/>
      <c r="MHO47" s="43"/>
      <c r="MHP47" s="43"/>
      <c r="MHQ47" s="44"/>
      <c r="MHR47" s="22"/>
      <c r="MHS47" s="221"/>
      <c r="MHT47" s="222"/>
      <c r="MHU47" s="222"/>
      <c r="MHV47" s="222"/>
      <c r="MHW47" s="222"/>
      <c r="MHX47" s="222"/>
      <c r="MHY47" s="222"/>
      <c r="MHZ47" s="222"/>
      <c r="MIA47" s="222"/>
      <c r="MIB47" s="222"/>
      <c r="MIC47" s="222"/>
      <c r="MID47" s="222"/>
      <c r="MIE47" s="349"/>
      <c r="MIF47" s="22"/>
      <c r="MIG47" s="346"/>
      <c r="MIH47" s="33"/>
      <c r="MII47" s="45"/>
      <c r="MIJ47" s="43"/>
      <c r="MIK47" s="43"/>
      <c r="MIL47" s="43"/>
      <c r="MIM47" s="43"/>
      <c r="MIN47" s="43"/>
      <c r="MIO47" s="43"/>
      <c r="MIP47" s="43"/>
      <c r="MIQ47" s="43"/>
      <c r="MIR47" s="43"/>
      <c r="MIS47" s="43"/>
      <c r="MIT47" s="43"/>
      <c r="MIU47" s="44"/>
      <c r="MIV47" s="22"/>
      <c r="MIW47" s="221"/>
      <c r="MIX47" s="222"/>
      <c r="MIY47" s="222"/>
      <c r="MIZ47" s="222"/>
      <c r="MJA47" s="222"/>
      <c r="MJB47" s="222"/>
      <c r="MJC47" s="222"/>
      <c r="MJD47" s="222"/>
      <c r="MJE47" s="222"/>
      <c r="MJF47" s="222"/>
      <c r="MJG47" s="222"/>
      <c r="MJH47" s="222"/>
      <c r="MJI47" s="349"/>
      <c r="MJJ47" s="22"/>
      <c r="MJK47" s="346"/>
      <c r="MJL47" s="33"/>
      <c r="MJM47" s="45"/>
      <c r="MJN47" s="43"/>
      <c r="MJO47" s="43"/>
      <c r="MJP47" s="43"/>
      <c r="MJQ47" s="43"/>
      <c r="MJR47" s="43"/>
      <c r="MJS47" s="43"/>
      <c r="MJT47" s="43"/>
      <c r="MJU47" s="43"/>
      <c r="MJV47" s="43"/>
      <c r="MJW47" s="43"/>
      <c r="MJX47" s="43"/>
      <c r="MJY47" s="44"/>
      <c r="MJZ47" s="22"/>
      <c r="MKA47" s="221"/>
      <c r="MKB47" s="222"/>
      <c r="MKC47" s="222"/>
      <c r="MKD47" s="222"/>
      <c r="MKE47" s="222"/>
      <c r="MKF47" s="222"/>
      <c r="MKG47" s="222"/>
      <c r="MKH47" s="222"/>
      <c r="MKI47" s="222"/>
      <c r="MKJ47" s="222"/>
      <c r="MKK47" s="222"/>
      <c r="MKL47" s="222"/>
      <c r="MKM47" s="349"/>
      <c r="MKN47" s="22"/>
      <c r="MKO47" s="346"/>
      <c r="MKP47" s="33"/>
      <c r="MKQ47" s="45"/>
      <c r="MKR47" s="43"/>
      <c r="MKS47" s="43"/>
      <c r="MKT47" s="43"/>
      <c r="MKU47" s="43"/>
      <c r="MKV47" s="43"/>
      <c r="MKW47" s="43"/>
      <c r="MKX47" s="43"/>
      <c r="MKY47" s="43"/>
      <c r="MKZ47" s="43"/>
      <c r="MLA47" s="43"/>
      <c r="MLB47" s="43"/>
      <c r="MLC47" s="44"/>
      <c r="MLD47" s="22"/>
      <c r="MLE47" s="221"/>
      <c r="MLF47" s="222"/>
      <c r="MLG47" s="222"/>
      <c r="MLH47" s="222"/>
      <c r="MLI47" s="222"/>
      <c r="MLJ47" s="222"/>
      <c r="MLK47" s="222"/>
      <c r="MLL47" s="222"/>
      <c r="MLM47" s="222"/>
      <c r="MLN47" s="222"/>
      <c r="MLO47" s="222"/>
      <c r="MLP47" s="222"/>
      <c r="MLQ47" s="349"/>
      <c r="MLR47" s="22"/>
      <c r="MLS47" s="346"/>
      <c r="MLT47" s="33"/>
      <c r="MLU47" s="45"/>
      <c r="MLV47" s="43"/>
      <c r="MLW47" s="43"/>
      <c r="MLX47" s="43"/>
      <c r="MLY47" s="43"/>
      <c r="MLZ47" s="43"/>
      <c r="MMA47" s="43"/>
      <c r="MMB47" s="43"/>
      <c r="MMC47" s="43"/>
      <c r="MMD47" s="43"/>
      <c r="MME47" s="43"/>
      <c r="MMF47" s="43"/>
      <c r="MMG47" s="44"/>
      <c r="MMH47" s="22"/>
      <c r="MMI47" s="221"/>
      <c r="MMJ47" s="222"/>
      <c r="MMK47" s="222"/>
      <c r="MML47" s="222"/>
      <c r="MMM47" s="222"/>
      <c r="MMN47" s="222"/>
      <c r="MMO47" s="222"/>
      <c r="MMP47" s="222"/>
      <c r="MMQ47" s="222"/>
      <c r="MMR47" s="222"/>
      <c r="MMS47" s="222"/>
      <c r="MMT47" s="222"/>
      <c r="MMU47" s="349"/>
      <c r="MMV47" s="22"/>
      <c r="MMW47" s="346"/>
      <c r="MMX47" s="33"/>
      <c r="MMY47" s="45"/>
      <c r="MMZ47" s="43"/>
      <c r="MNA47" s="43"/>
      <c r="MNB47" s="43"/>
      <c r="MNC47" s="43"/>
      <c r="MND47" s="43"/>
      <c r="MNE47" s="43"/>
      <c r="MNF47" s="43"/>
      <c r="MNG47" s="43"/>
      <c r="MNH47" s="43"/>
      <c r="MNI47" s="43"/>
      <c r="MNJ47" s="43"/>
      <c r="MNK47" s="44"/>
      <c r="MNL47" s="22"/>
      <c r="MNM47" s="221"/>
      <c r="MNN47" s="222"/>
      <c r="MNO47" s="222"/>
      <c r="MNP47" s="222"/>
      <c r="MNQ47" s="222"/>
      <c r="MNR47" s="222"/>
      <c r="MNS47" s="222"/>
      <c r="MNT47" s="222"/>
      <c r="MNU47" s="222"/>
      <c r="MNV47" s="222"/>
      <c r="MNW47" s="222"/>
      <c r="MNX47" s="222"/>
      <c r="MNY47" s="349"/>
      <c r="MNZ47" s="22"/>
      <c r="MOA47" s="346"/>
      <c r="MOB47" s="33"/>
      <c r="MOC47" s="45"/>
      <c r="MOD47" s="43"/>
      <c r="MOE47" s="43"/>
      <c r="MOF47" s="43"/>
      <c r="MOG47" s="43"/>
      <c r="MOH47" s="43"/>
      <c r="MOI47" s="43"/>
      <c r="MOJ47" s="43"/>
      <c r="MOK47" s="43"/>
      <c r="MOL47" s="43"/>
      <c r="MOM47" s="43"/>
      <c r="MON47" s="43"/>
      <c r="MOO47" s="44"/>
      <c r="MOP47" s="22"/>
      <c r="MOQ47" s="221"/>
      <c r="MOR47" s="222"/>
      <c r="MOS47" s="222"/>
      <c r="MOT47" s="222"/>
      <c r="MOU47" s="222"/>
      <c r="MOV47" s="222"/>
      <c r="MOW47" s="222"/>
      <c r="MOX47" s="222"/>
      <c r="MOY47" s="222"/>
      <c r="MOZ47" s="222"/>
      <c r="MPA47" s="222"/>
      <c r="MPB47" s="222"/>
      <c r="MPC47" s="349"/>
      <c r="MPD47" s="22"/>
      <c r="MPE47" s="346"/>
      <c r="MPF47" s="33"/>
      <c r="MPG47" s="45"/>
      <c r="MPH47" s="43"/>
      <c r="MPI47" s="43"/>
      <c r="MPJ47" s="43"/>
      <c r="MPK47" s="43"/>
      <c r="MPL47" s="43"/>
      <c r="MPM47" s="43"/>
      <c r="MPN47" s="43"/>
      <c r="MPO47" s="43"/>
      <c r="MPP47" s="43"/>
      <c r="MPQ47" s="43"/>
      <c r="MPR47" s="43"/>
      <c r="MPS47" s="44"/>
      <c r="MPT47" s="22"/>
      <c r="MPU47" s="221"/>
      <c r="MPV47" s="222"/>
      <c r="MPW47" s="222"/>
      <c r="MPX47" s="222"/>
      <c r="MPY47" s="222"/>
      <c r="MPZ47" s="222"/>
      <c r="MQA47" s="222"/>
      <c r="MQB47" s="222"/>
      <c r="MQC47" s="222"/>
      <c r="MQD47" s="222"/>
      <c r="MQE47" s="222"/>
      <c r="MQF47" s="222"/>
      <c r="MQG47" s="349"/>
      <c r="MQH47" s="22"/>
      <c r="MQI47" s="346"/>
      <c r="MQJ47" s="33"/>
      <c r="MQK47" s="45"/>
      <c r="MQL47" s="43"/>
      <c r="MQM47" s="43"/>
      <c r="MQN47" s="43"/>
      <c r="MQO47" s="43"/>
      <c r="MQP47" s="43"/>
      <c r="MQQ47" s="43"/>
      <c r="MQR47" s="43"/>
      <c r="MQS47" s="43"/>
      <c r="MQT47" s="43"/>
      <c r="MQU47" s="43"/>
      <c r="MQV47" s="43"/>
      <c r="MQW47" s="44"/>
      <c r="MQX47" s="22"/>
      <c r="MQY47" s="221"/>
      <c r="MQZ47" s="222"/>
      <c r="MRA47" s="222"/>
      <c r="MRB47" s="222"/>
      <c r="MRC47" s="222"/>
      <c r="MRD47" s="222"/>
      <c r="MRE47" s="222"/>
      <c r="MRF47" s="222"/>
      <c r="MRG47" s="222"/>
      <c r="MRH47" s="222"/>
      <c r="MRI47" s="222"/>
      <c r="MRJ47" s="222"/>
      <c r="MRK47" s="349"/>
      <c r="MRL47" s="22"/>
      <c r="MRM47" s="346"/>
      <c r="MRN47" s="33"/>
      <c r="MRO47" s="45"/>
      <c r="MRP47" s="43"/>
      <c r="MRQ47" s="43"/>
      <c r="MRR47" s="43"/>
      <c r="MRS47" s="43"/>
      <c r="MRT47" s="43"/>
      <c r="MRU47" s="43"/>
      <c r="MRV47" s="43"/>
      <c r="MRW47" s="43"/>
      <c r="MRX47" s="43"/>
      <c r="MRY47" s="43"/>
      <c r="MRZ47" s="43"/>
      <c r="MSA47" s="44"/>
      <c r="MSB47" s="22"/>
      <c r="MSC47" s="221"/>
      <c r="MSD47" s="222"/>
      <c r="MSE47" s="222"/>
      <c r="MSF47" s="222"/>
      <c r="MSG47" s="222"/>
      <c r="MSH47" s="222"/>
      <c r="MSI47" s="222"/>
      <c r="MSJ47" s="222"/>
      <c r="MSK47" s="222"/>
      <c r="MSL47" s="222"/>
      <c r="MSM47" s="222"/>
      <c r="MSN47" s="222"/>
      <c r="MSO47" s="349"/>
      <c r="MSP47" s="22"/>
      <c r="MSQ47" s="346"/>
      <c r="MSR47" s="33"/>
      <c r="MSS47" s="45"/>
      <c r="MST47" s="43"/>
      <c r="MSU47" s="43"/>
      <c r="MSV47" s="43"/>
      <c r="MSW47" s="43"/>
      <c r="MSX47" s="43"/>
      <c r="MSY47" s="43"/>
      <c r="MSZ47" s="43"/>
      <c r="MTA47" s="43"/>
      <c r="MTB47" s="43"/>
      <c r="MTC47" s="43"/>
      <c r="MTD47" s="43"/>
      <c r="MTE47" s="44"/>
      <c r="MTF47" s="22"/>
      <c r="MTG47" s="221"/>
      <c r="MTH47" s="222"/>
      <c r="MTI47" s="222"/>
      <c r="MTJ47" s="222"/>
      <c r="MTK47" s="222"/>
      <c r="MTL47" s="222"/>
      <c r="MTM47" s="222"/>
      <c r="MTN47" s="222"/>
      <c r="MTO47" s="222"/>
      <c r="MTP47" s="222"/>
      <c r="MTQ47" s="222"/>
      <c r="MTR47" s="222"/>
      <c r="MTS47" s="349"/>
      <c r="MTT47" s="22"/>
      <c r="MTU47" s="346"/>
      <c r="MTV47" s="33"/>
      <c r="MTW47" s="45"/>
      <c r="MTX47" s="43"/>
      <c r="MTY47" s="43"/>
      <c r="MTZ47" s="43"/>
      <c r="MUA47" s="43"/>
      <c r="MUB47" s="43"/>
      <c r="MUC47" s="43"/>
      <c r="MUD47" s="43"/>
      <c r="MUE47" s="43"/>
      <c r="MUF47" s="43"/>
      <c r="MUG47" s="43"/>
      <c r="MUH47" s="43"/>
      <c r="MUI47" s="44"/>
      <c r="MUJ47" s="22"/>
      <c r="MUK47" s="221"/>
      <c r="MUL47" s="222"/>
      <c r="MUM47" s="222"/>
      <c r="MUN47" s="222"/>
      <c r="MUO47" s="222"/>
      <c r="MUP47" s="222"/>
      <c r="MUQ47" s="222"/>
      <c r="MUR47" s="222"/>
      <c r="MUS47" s="222"/>
      <c r="MUT47" s="222"/>
      <c r="MUU47" s="222"/>
      <c r="MUV47" s="222"/>
      <c r="MUW47" s="349"/>
      <c r="MUX47" s="22"/>
      <c r="MUY47" s="346"/>
      <c r="MUZ47" s="33"/>
      <c r="MVA47" s="45"/>
      <c r="MVB47" s="43"/>
      <c r="MVC47" s="43"/>
      <c r="MVD47" s="43"/>
      <c r="MVE47" s="43"/>
      <c r="MVF47" s="43"/>
      <c r="MVG47" s="43"/>
      <c r="MVH47" s="43"/>
      <c r="MVI47" s="43"/>
      <c r="MVJ47" s="43"/>
      <c r="MVK47" s="43"/>
      <c r="MVL47" s="43"/>
      <c r="MVM47" s="44"/>
      <c r="MVN47" s="22"/>
      <c r="MVO47" s="221"/>
      <c r="MVP47" s="222"/>
      <c r="MVQ47" s="222"/>
      <c r="MVR47" s="222"/>
      <c r="MVS47" s="222"/>
      <c r="MVT47" s="222"/>
      <c r="MVU47" s="222"/>
      <c r="MVV47" s="222"/>
      <c r="MVW47" s="222"/>
      <c r="MVX47" s="222"/>
      <c r="MVY47" s="222"/>
      <c r="MVZ47" s="222"/>
      <c r="MWA47" s="349"/>
      <c r="MWB47" s="22"/>
      <c r="MWC47" s="346"/>
      <c r="MWD47" s="33"/>
      <c r="MWE47" s="45"/>
      <c r="MWF47" s="43"/>
      <c r="MWG47" s="43"/>
      <c r="MWH47" s="43"/>
      <c r="MWI47" s="43"/>
      <c r="MWJ47" s="43"/>
      <c r="MWK47" s="43"/>
      <c r="MWL47" s="43"/>
      <c r="MWM47" s="43"/>
      <c r="MWN47" s="43"/>
      <c r="MWO47" s="43"/>
      <c r="MWP47" s="43"/>
      <c r="MWQ47" s="44"/>
      <c r="MWR47" s="22"/>
      <c r="MWS47" s="221"/>
      <c r="MWT47" s="222"/>
      <c r="MWU47" s="222"/>
      <c r="MWV47" s="222"/>
      <c r="MWW47" s="222"/>
      <c r="MWX47" s="222"/>
      <c r="MWY47" s="222"/>
      <c r="MWZ47" s="222"/>
      <c r="MXA47" s="222"/>
      <c r="MXB47" s="222"/>
      <c r="MXC47" s="222"/>
      <c r="MXD47" s="222"/>
      <c r="MXE47" s="349"/>
      <c r="MXF47" s="22"/>
      <c r="MXG47" s="346"/>
      <c r="MXH47" s="33"/>
      <c r="MXI47" s="45"/>
      <c r="MXJ47" s="43"/>
      <c r="MXK47" s="43"/>
      <c r="MXL47" s="43"/>
      <c r="MXM47" s="43"/>
      <c r="MXN47" s="43"/>
      <c r="MXO47" s="43"/>
      <c r="MXP47" s="43"/>
      <c r="MXQ47" s="43"/>
      <c r="MXR47" s="43"/>
      <c r="MXS47" s="43"/>
      <c r="MXT47" s="43"/>
      <c r="MXU47" s="44"/>
      <c r="MXV47" s="22"/>
      <c r="MXW47" s="221"/>
      <c r="MXX47" s="222"/>
      <c r="MXY47" s="222"/>
      <c r="MXZ47" s="222"/>
      <c r="MYA47" s="222"/>
      <c r="MYB47" s="222"/>
      <c r="MYC47" s="222"/>
      <c r="MYD47" s="222"/>
      <c r="MYE47" s="222"/>
      <c r="MYF47" s="222"/>
      <c r="MYG47" s="222"/>
      <c r="MYH47" s="222"/>
      <c r="MYI47" s="349"/>
      <c r="MYJ47" s="22"/>
      <c r="MYK47" s="346"/>
      <c r="MYL47" s="33"/>
      <c r="MYM47" s="45"/>
      <c r="MYN47" s="43"/>
      <c r="MYO47" s="43"/>
      <c r="MYP47" s="43"/>
      <c r="MYQ47" s="43"/>
      <c r="MYR47" s="43"/>
      <c r="MYS47" s="43"/>
      <c r="MYT47" s="43"/>
      <c r="MYU47" s="43"/>
      <c r="MYV47" s="43"/>
      <c r="MYW47" s="43"/>
      <c r="MYX47" s="43"/>
      <c r="MYY47" s="44"/>
      <c r="MYZ47" s="22"/>
      <c r="MZA47" s="221"/>
      <c r="MZB47" s="222"/>
      <c r="MZC47" s="222"/>
      <c r="MZD47" s="222"/>
      <c r="MZE47" s="222"/>
      <c r="MZF47" s="222"/>
      <c r="MZG47" s="222"/>
      <c r="MZH47" s="222"/>
      <c r="MZI47" s="222"/>
      <c r="MZJ47" s="222"/>
      <c r="MZK47" s="222"/>
      <c r="MZL47" s="222"/>
      <c r="MZM47" s="349"/>
      <c r="MZN47" s="22"/>
      <c r="MZO47" s="346"/>
      <c r="MZP47" s="33"/>
      <c r="MZQ47" s="45"/>
      <c r="MZR47" s="43"/>
      <c r="MZS47" s="43"/>
      <c r="MZT47" s="43"/>
      <c r="MZU47" s="43"/>
      <c r="MZV47" s="43"/>
      <c r="MZW47" s="43"/>
      <c r="MZX47" s="43"/>
      <c r="MZY47" s="43"/>
      <c r="MZZ47" s="43"/>
      <c r="NAA47" s="43"/>
      <c r="NAB47" s="43"/>
      <c r="NAC47" s="44"/>
      <c r="NAD47" s="22"/>
      <c r="NAE47" s="221"/>
      <c r="NAF47" s="222"/>
      <c r="NAG47" s="222"/>
      <c r="NAH47" s="222"/>
      <c r="NAI47" s="222"/>
      <c r="NAJ47" s="222"/>
      <c r="NAK47" s="222"/>
      <c r="NAL47" s="222"/>
      <c r="NAM47" s="222"/>
      <c r="NAN47" s="222"/>
      <c r="NAO47" s="222"/>
      <c r="NAP47" s="222"/>
      <c r="NAQ47" s="349"/>
      <c r="NAR47" s="22"/>
      <c r="NAS47" s="346"/>
      <c r="NAT47" s="33"/>
      <c r="NAU47" s="45"/>
      <c r="NAV47" s="43"/>
      <c r="NAW47" s="43"/>
      <c r="NAX47" s="43"/>
      <c r="NAY47" s="43"/>
      <c r="NAZ47" s="43"/>
      <c r="NBA47" s="43"/>
      <c r="NBB47" s="43"/>
      <c r="NBC47" s="43"/>
      <c r="NBD47" s="43"/>
      <c r="NBE47" s="43"/>
      <c r="NBF47" s="43"/>
      <c r="NBG47" s="44"/>
      <c r="NBH47" s="22"/>
      <c r="NBI47" s="221"/>
      <c r="NBJ47" s="222"/>
      <c r="NBK47" s="222"/>
      <c r="NBL47" s="222"/>
      <c r="NBM47" s="222"/>
      <c r="NBN47" s="222"/>
      <c r="NBO47" s="222"/>
      <c r="NBP47" s="222"/>
      <c r="NBQ47" s="222"/>
      <c r="NBR47" s="222"/>
      <c r="NBS47" s="222"/>
      <c r="NBT47" s="222"/>
      <c r="NBU47" s="349"/>
      <c r="NBV47" s="22"/>
      <c r="NBW47" s="346"/>
      <c r="NBX47" s="33"/>
      <c r="NBY47" s="45"/>
      <c r="NBZ47" s="43"/>
      <c r="NCA47" s="43"/>
      <c r="NCB47" s="43"/>
      <c r="NCC47" s="43"/>
      <c r="NCD47" s="43"/>
      <c r="NCE47" s="43"/>
      <c r="NCF47" s="43"/>
      <c r="NCG47" s="43"/>
      <c r="NCH47" s="43"/>
      <c r="NCI47" s="43"/>
      <c r="NCJ47" s="43"/>
      <c r="NCK47" s="44"/>
      <c r="NCL47" s="22"/>
      <c r="NCM47" s="221"/>
      <c r="NCN47" s="222"/>
      <c r="NCO47" s="222"/>
      <c r="NCP47" s="222"/>
      <c r="NCQ47" s="222"/>
      <c r="NCR47" s="222"/>
      <c r="NCS47" s="222"/>
      <c r="NCT47" s="222"/>
      <c r="NCU47" s="222"/>
      <c r="NCV47" s="222"/>
      <c r="NCW47" s="222"/>
      <c r="NCX47" s="222"/>
      <c r="NCY47" s="349"/>
      <c r="NCZ47" s="22"/>
      <c r="NDA47" s="346"/>
      <c r="NDB47" s="33"/>
      <c r="NDC47" s="45"/>
      <c r="NDD47" s="43"/>
      <c r="NDE47" s="43"/>
      <c r="NDF47" s="43"/>
      <c r="NDG47" s="43"/>
      <c r="NDH47" s="43"/>
      <c r="NDI47" s="43"/>
      <c r="NDJ47" s="43"/>
      <c r="NDK47" s="43"/>
      <c r="NDL47" s="43"/>
      <c r="NDM47" s="43"/>
      <c r="NDN47" s="43"/>
      <c r="NDO47" s="44"/>
      <c r="NDP47" s="22"/>
      <c r="NDQ47" s="221"/>
      <c r="NDR47" s="222"/>
      <c r="NDS47" s="222"/>
      <c r="NDT47" s="222"/>
      <c r="NDU47" s="222"/>
      <c r="NDV47" s="222"/>
      <c r="NDW47" s="222"/>
      <c r="NDX47" s="222"/>
      <c r="NDY47" s="222"/>
      <c r="NDZ47" s="222"/>
      <c r="NEA47" s="222"/>
      <c r="NEB47" s="222"/>
      <c r="NEC47" s="349"/>
      <c r="NED47" s="22"/>
      <c r="NEE47" s="346"/>
      <c r="NEF47" s="33"/>
      <c r="NEG47" s="45"/>
      <c r="NEH47" s="43"/>
      <c r="NEI47" s="43"/>
      <c r="NEJ47" s="43"/>
      <c r="NEK47" s="43"/>
      <c r="NEL47" s="43"/>
      <c r="NEM47" s="43"/>
      <c r="NEN47" s="43"/>
      <c r="NEO47" s="43"/>
      <c r="NEP47" s="43"/>
      <c r="NEQ47" s="43"/>
      <c r="NER47" s="43"/>
      <c r="NES47" s="44"/>
      <c r="NET47" s="22"/>
      <c r="NEU47" s="221"/>
      <c r="NEV47" s="222"/>
      <c r="NEW47" s="222"/>
      <c r="NEX47" s="222"/>
      <c r="NEY47" s="222"/>
      <c r="NEZ47" s="222"/>
      <c r="NFA47" s="222"/>
      <c r="NFB47" s="222"/>
      <c r="NFC47" s="222"/>
      <c r="NFD47" s="222"/>
      <c r="NFE47" s="222"/>
      <c r="NFF47" s="222"/>
      <c r="NFG47" s="349"/>
      <c r="NFH47" s="22"/>
      <c r="NFI47" s="346"/>
      <c r="NFJ47" s="33"/>
      <c r="NFK47" s="45"/>
      <c r="NFL47" s="43"/>
      <c r="NFM47" s="43"/>
      <c r="NFN47" s="43"/>
      <c r="NFO47" s="43"/>
      <c r="NFP47" s="43"/>
      <c r="NFQ47" s="43"/>
      <c r="NFR47" s="43"/>
      <c r="NFS47" s="43"/>
      <c r="NFT47" s="43"/>
      <c r="NFU47" s="43"/>
      <c r="NFV47" s="43"/>
      <c r="NFW47" s="44"/>
      <c r="NFX47" s="22"/>
      <c r="NFY47" s="221"/>
      <c r="NFZ47" s="222"/>
      <c r="NGA47" s="222"/>
      <c r="NGB47" s="222"/>
      <c r="NGC47" s="222"/>
      <c r="NGD47" s="222"/>
      <c r="NGE47" s="222"/>
      <c r="NGF47" s="222"/>
      <c r="NGG47" s="222"/>
      <c r="NGH47" s="222"/>
      <c r="NGI47" s="222"/>
      <c r="NGJ47" s="222"/>
      <c r="NGK47" s="349"/>
      <c r="NGL47" s="22"/>
      <c r="NGM47" s="346"/>
      <c r="NGN47" s="33"/>
      <c r="NGO47" s="45"/>
      <c r="NGP47" s="43"/>
      <c r="NGQ47" s="43"/>
      <c r="NGR47" s="43"/>
      <c r="NGS47" s="43"/>
      <c r="NGT47" s="43"/>
      <c r="NGU47" s="43"/>
      <c r="NGV47" s="43"/>
      <c r="NGW47" s="43"/>
      <c r="NGX47" s="43"/>
      <c r="NGY47" s="43"/>
      <c r="NGZ47" s="43"/>
      <c r="NHA47" s="44"/>
      <c r="NHB47" s="22"/>
      <c r="NHC47" s="221"/>
      <c r="NHD47" s="222"/>
      <c r="NHE47" s="222"/>
      <c r="NHF47" s="222"/>
      <c r="NHG47" s="222"/>
      <c r="NHH47" s="222"/>
      <c r="NHI47" s="222"/>
      <c r="NHJ47" s="222"/>
      <c r="NHK47" s="222"/>
      <c r="NHL47" s="222"/>
      <c r="NHM47" s="222"/>
      <c r="NHN47" s="222"/>
      <c r="NHO47" s="349"/>
      <c r="NHP47" s="22"/>
      <c r="NHQ47" s="346"/>
      <c r="NHR47" s="33"/>
      <c r="NHS47" s="45"/>
      <c r="NHT47" s="43"/>
      <c r="NHU47" s="43"/>
      <c r="NHV47" s="43"/>
      <c r="NHW47" s="43"/>
      <c r="NHX47" s="43"/>
      <c r="NHY47" s="43"/>
      <c r="NHZ47" s="43"/>
      <c r="NIA47" s="43"/>
      <c r="NIB47" s="43"/>
      <c r="NIC47" s="43"/>
      <c r="NID47" s="43"/>
      <c r="NIE47" s="44"/>
      <c r="NIF47" s="22"/>
      <c r="NIG47" s="221"/>
      <c r="NIH47" s="222"/>
      <c r="NII47" s="222"/>
      <c r="NIJ47" s="222"/>
      <c r="NIK47" s="222"/>
      <c r="NIL47" s="222"/>
      <c r="NIM47" s="222"/>
      <c r="NIN47" s="222"/>
      <c r="NIO47" s="222"/>
      <c r="NIP47" s="222"/>
      <c r="NIQ47" s="222"/>
      <c r="NIR47" s="222"/>
      <c r="NIS47" s="349"/>
      <c r="NIT47" s="22"/>
      <c r="NIU47" s="346"/>
      <c r="NIV47" s="33"/>
      <c r="NIW47" s="45"/>
      <c r="NIX47" s="43"/>
      <c r="NIY47" s="43"/>
      <c r="NIZ47" s="43"/>
      <c r="NJA47" s="43"/>
      <c r="NJB47" s="43"/>
      <c r="NJC47" s="43"/>
      <c r="NJD47" s="43"/>
      <c r="NJE47" s="43"/>
      <c r="NJF47" s="43"/>
      <c r="NJG47" s="43"/>
      <c r="NJH47" s="43"/>
      <c r="NJI47" s="44"/>
      <c r="NJJ47" s="22"/>
      <c r="NJK47" s="221"/>
      <c r="NJL47" s="222"/>
      <c r="NJM47" s="222"/>
      <c r="NJN47" s="222"/>
      <c r="NJO47" s="222"/>
      <c r="NJP47" s="222"/>
      <c r="NJQ47" s="222"/>
      <c r="NJR47" s="222"/>
      <c r="NJS47" s="222"/>
      <c r="NJT47" s="222"/>
      <c r="NJU47" s="222"/>
      <c r="NJV47" s="222"/>
      <c r="NJW47" s="349"/>
      <c r="NJX47" s="22"/>
      <c r="NJY47" s="346"/>
      <c r="NJZ47" s="33"/>
      <c r="NKA47" s="45"/>
      <c r="NKB47" s="43"/>
      <c r="NKC47" s="43"/>
      <c r="NKD47" s="43"/>
      <c r="NKE47" s="43"/>
      <c r="NKF47" s="43"/>
      <c r="NKG47" s="43"/>
      <c r="NKH47" s="43"/>
      <c r="NKI47" s="43"/>
      <c r="NKJ47" s="43"/>
      <c r="NKK47" s="43"/>
      <c r="NKL47" s="43"/>
      <c r="NKM47" s="44"/>
      <c r="NKN47" s="22"/>
      <c r="NKO47" s="221"/>
      <c r="NKP47" s="222"/>
      <c r="NKQ47" s="222"/>
      <c r="NKR47" s="222"/>
      <c r="NKS47" s="222"/>
      <c r="NKT47" s="222"/>
      <c r="NKU47" s="222"/>
      <c r="NKV47" s="222"/>
      <c r="NKW47" s="222"/>
      <c r="NKX47" s="222"/>
      <c r="NKY47" s="222"/>
      <c r="NKZ47" s="222"/>
      <c r="NLA47" s="349"/>
      <c r="NLB47" s="22"/>
      <c r="NLC47" s="346"/>
      <c r="NLD47" s="33"/>
      <c r="NLE47" s="45"/>
      <c r="NLF47" s="43"/>
      <c r="NLG47" s="43"/>
      <c r="NLH47" s="43"/>
      <c r="NLI47" s="43"/>
      <c r="NLJ47" s="43"/>
      <c r="NLK47" s="43"/>
      <c r="NLL47" s="43"/>
      <c r="NLM47" s="43"/>
      <c r="NLN47" s="43"/>
      <c r="NLO47" s="43"/>
      <c r="NLP47" s="43"/>
      <c r="NLQ47" s="44"/>
      <c r="NLR47" s="22"/>
      <c r="NLS47" s="221"/>
      <c r="NLT47" s="222"/>
      <c r="NLU47" s="222"/>
      <c r="NLV47" s="222"/>
      <c r="NLW47" s="222"/>
      <c r="NLX47" s="222"/>
      <c r="NLY47" s="222"/>
      <c r="NLZ47" s="222"/>
      <c r="NMA47" s="222"/>
      <c r="NMB47" s="222"/>
      <c r="NMC47" s="222"/>
      <c r="NMD47" s="222"/>
      <c r="NME47" s="349"/>
      <c r="NMF47" s="22"/>
      <c r="NMG47" s="346"/>
      <c r="NMH47" s="33"/>
      <c r="NMI47" s="45"/>
      <c r="NMJ47" s="43"/>
      <c r="NMK47" s="43"/>
      <c r="NML47" s="43"/>
      <c r="NMM47" s="43"/>
      <c r="NMN47" s="43"/>
      <c r="NMO47" s="43"/>
      <c r="NMP47" s="43"/>
      <c r="NMQ47" s="43"/>
      <c r="NMR47" s="43"/>
      <c r="NMS47" s="43"/>
      <c r="NMT47" s="43"/>
      <c r="NMU47" s="44"/>
      <c r="NMV47" s="22"/>
      <c r="NMW47" s="221"/>
      <c r="NMX47" s="222"/>
      <c r="NMY47" s="222"/>
      <c r="NMZ47" s="222"/>
      <c r="NNA47" s="222"/>
      <c r="NNB47" s="222"/>
      <c r="NNC47" s="222"/>
      <c r="NND47" s="222"/>
      <c r="NNE47" s="222"/>
      <c r="NNF47" s="222"/>
      <c r="NNG47" s="222"/>
      <c r="NNH47" s="222"/>
      <c r="NNI47" s="349"/>
      <c r="NNJ47" s="22"/>
      <c r="NNK47" s="346"/>
      <c r="NNL47" s="33"/>
      <c r="NNM47" s="45"/>
      <c r="NNN47" s="43"/>
      <c r="NNO47" s="43"/>
      <c r="NNP47" s="43"/>
      <c r="NNQ47" s="43"/>
      <c r="NNR47" s="43"/>
      <c r="NNS47" s="43"/>
      <c r="NNT47" s="43"/>
      <c r="NNU47" s="43"/>
      <c r="NNV47" s="43"/>
      <c r="NNW47" s="43"/>
      <c r="NNX47" s="43"/>
      <c r="NNY47" s="44"/>
      <c r="NNZ47" s="22"/>
      <c r="NOA47" s="221"/>
      <c r="NOB47" s="222"/>
      <c r="NOC47" s="222"/>
      <c r="NOD47" s="222"/>
      <c r="NOE47" s="222"/>
      <c r="NOF47" s="222"/>
      <c r="NOG47" s="222"/>
      <c r="NOH47" s="222"/>
      <c r="NOI47" s="222"/>
      <c r="NOJ47" s="222"/>
      <c r="NOK47" s="222"/>
      <c r="NOL47" s="222"/>
      <c r="NOM47" s="349"/>
      <c r="NON47" s="22"/>
      <c r="NOO47" s="346"/>
      <c r="NOP47" s="33"/>
      <c r="NOQ47" s="45"/>
      <c r="NOR47" s="43"/>
      <c r="NOS47" s="43"/>
      <c r="NOT47" s="43"/>
      <c r="NOU47" s="43"/>
      <c r="NOV47" s="43"/>
      <c r="NOW47" s="43"/>
      <c r="NOX47" s="43"/>
      <c r="NOY47" s="43"/>
      <c r="NOZ47" s="43"/>
      <c r="NPA47" s="43"/>
      <c r="NPB47" s="43"/>
      <c r="NPC47" s="44"/>
      <c r="NPD47" s="22"/>
      <c r="NPE47" s="221"/>
      <c r="NPF47" s="222"/>
      <c r="NPG47" s="222"/>
      <c r="NPH47" s="222"/>
      <c r="NPI47" s="222"/>
      <c r="NPJ47" s="222"/>
      <c r="NPK47" s="222"/>
      <c r="NPL47" s="222"/>
      <c r="NPM47" s="222"/>
      <c r="NPN47" s="222"/>
      <c r="NPO47" s="222"/>
      <c r="NPP47" s="222"/>
      <c r="NPQ47" s="349"/>
      <c r="NPR47" s="22"/>
      <c r="NPS47" s="346"/>
      <c r="NPT47" s="33"/>
      <c r="NPU47" s="45"/>
      <c r="NPV47" s="43"/>
      <c r="NPW47" s="43"/>
      <c r="NPX47" s="43"/>
      <c r="NPY47" s="43"/>
      <c r="NPZ47" s="43"/>
      <c r="NQA47" s="43"/>
      <c r="NQB47" s="43"/>
      <c r="NQC47" s="43"/>
      <c r="NQD47" s="43"/>
      <c r="NQE47" s="43"/>
      <c r="NQF47" s="43"/>
      <c r="NQG47" s="44"/>
      <c r="NQH47" s="22"/>
      <c r="NQI47" s="221"/>
      <c r="NQJ47" s="222"/>
      <c r="NQK47" s="222"/>
      <c r="NQL47" s="222"/>
      <c r="NQM47" s="222"/>
      <c r="NQN47" s="222"/>
      <c r="NQO47" s="222"/>
      <c r="NQP47" s="222"/>
      <c r="NQQ47" s="222"/>
      <c r="NQR47" s="222"/>
      <c r="NQS47" s="222"/>
      <c r="NQT47" s="222"/>
      <c r="NQU47" s="349"/>
      <c r="NQV47" s="22"/>
      <c r="NQW47" s="346"/>
      <c r="NQX47" s="33"/>
      <c r="NQY47" s="45"/>
      <c r="NQZ47" s="43"/>
      <c r="NRA47" s="43"/>
      <c r="NRB47" s="43"/>
      <c r="NRC47" s="43"/>
      <c r="NRD47" s="43"/>
      <c r="NRE47" s="43"/>
      <c r="NRF47" s="43"/>
      <c r="NRG47" s="43"/>
      <c r="NRH47" s="43"/>
      <c r="NRI47" s="43"/>
      <c r="NRJ47" s="43"/>
      <c r="NRK47" s="44"/>
      <c r="NRL47" s="22"/>
      <c r="NRM47" s="221"/>
      <c r="NRN47" s="222"/>
      <c r="NRO47" s="222"/>
      <c r="NRP47" s="222"/>
      <c r="NRQ47" s="222"/>
      <c r="NRR47" s="222"/>
      <c r="NRS47" s="222"/>
      <c r="NRT47" s="222"/>
      <c r="NRU47" s="222"/>
      <c r="NRV47" s="222"/>
      <c r="NRW47" s="222"/>
      <c r="NRX47" s="222"/>
      <c r="NRY47" s="349"/>
      <c r="NRZ47" s="22"/>
      <c r="NSA47" s="346"/>
      <c r="NSB47" s="33"/>
      <c r="NSC47" s="45"/>
      <c r="NSD47" s="43"/>
      <c r="NSE47" s="43"/>
      <c r="NSF47" s="43"/>
      <c r="NSG47" s="43"/>
      <c r="NSH47" s="43"/>
      <c r="NSI47" s="43"/>
      <c r="NSJ47" s="43"/>
      <c r="NSK47" s="43"/>
      <c r="NSL47" s="43"/>
      <c r="NSM47" s="43"/>
      <c r="NSN47" s="43"/>
      <c r="NSO47" s="44"/>
      <c r="NSP47" s="22"/>
      <c r="NSQ47" s="221"/>
      <c r="NSR47" s="222"/>
      <c r="NSS47" s="222"/>
      <c r="NST47" s="222"/>
      <c r="NSU47" s="222"/>
      <c r="NSV47" s="222"/>
      <c r="NSW47" s="222"/>
      <c r="NSX47" s="222"/>
      <c r="NSY47" s="222"/>
      <c r="NSZ47" s="222"/>
      <c r="NTA47" s="222"/>
      <c r="NTB47" s="222"/>
      <c r="NTC47" s="349"/>
      <c r="NTD47" s="22"/>
      <c r="NTE47" s="346"/>
      <c r="NTF47" s="33"/>
      <c r="NTG47" s="45"/>
      <c r="NTH47" s="43"/>
      <c r="NTI47" s="43"/>
      <c r="NTJ47" s="43"/>
      <c r="NTK47" s="43"/>
      <c r="NTL47" s="43"/>
      <c r="NTM47" s="43"/>
      <c r="NTN47" s="43"/>
      <c r="NTO47" s="43"/>
      <c r="NTP47" s="43"/>
      <c r="NTQ47" s="43"/>
      <c r="NTR47" s="43"/>
      <c r="NTS47" s="44"/>
      <c r="NTT47" s="22"/>
      <c r="NTU47" s="221"/>
      <c r="NTV47" s="222"/>
      <c r="NTW47" s="222"/>
      <c r="NTX47" s="222"/>
      <c r="NTY47" s="222"/>
      <c r="NTZ47" s="222"/>
      <c r="NUA47" s="222"/>
      <c r="NUB47" s="222"/>
      <c r="NUC47" s="222"/>
      <c r="NUD47" s="222"/>
      <c r="NUE47" s="222"/>
      <c r="NUF47" s="222"/>
      <c r="NUG47" s="349"/>
      <c r="NUH47" s="22"/>
      <c r="NUI47" s="346"/>
      <c r="NUJ47" s="33"/>
      <c r="NUK47" s="45"/>
      <c r="NUL47" s="43"/>
      <c r="NUM47" s="43"/>
      <c r="NUN47" s="43"/>
      <c r="NUO47" s="43"/>
      <c r="NUP47" s="43"/>
      <c r="NUQ47" s="43"/>
      <c r="NUR47" s="43"/>
      <c r="NUS47" s="43"/>
      <c r="NUT47" s="43"/>
      <c r="NUU47" s="43"/>
      <c r="NUV47" s="43"/>
      <c r="NUW47" s="44"/>
      <c r="NUX47" s="22"/>
      <c r="NUY47" s="221"/>
      <c r="NUZ47" s="222"/>
      <c r="NVA47" s="222"/>
      <c r="NVB47" s="222"/>
      <c r="NVC47" s="222"/>
      <c r="NVD47" s="222"/>
      <c r="NVE47" s="222"/>
      <c r="NVF47" s="222"/>
      <c r="NVG47" s="222"/>
      <c r="NVH47" s="222"/>
      <c r="NVI47" s="222"/>
      <c r="NVJ47" s="222"/>
      <c r="NVK47" s="349"/>
      <c r="NVL47" s="22"/>
      <c r="NVM47" s="346"/>
      <c r="NVN47" s="33"/>
      <c r="NVO47" s="45"/>
      <c r="NVP47" s="43"/>
      <c r="NVQ47" s="43"/>
      <c r="NVR47" s="43"/>
      <c r="NVS47" s="43"/>
      <c r="NVT47" s="43"/>
      <c r="NVU47" s="43"/>
      <c r="NVV47" s="43"/>
      <c r="NVW47" s="43"/>
      <c r="NVX47" s="43"/>
      <c r="NVY47" s="43"/>
      <c r="NVZ47" s="43"/>
      <c r="NWA47" s="44"/>
      <c r="NWB47" s="22"/>
      <c r="NWC47" s="221"/>
      <c r="NWD47" s="222"/>
      <c r="NWE47" s="222"/>
      <c r="NWF47" s="222"/>
      <c r="NWG47" s="222"/>
      <c r="NWH47" s="222"/>
      <c r="NWI47" s="222"/>
      <c r="NWJ47" s="222"/>
      <c r="NWK47" s="222"/>
      <c r="NWL47" s="222"/>
      <c r="NWM47" s="222"/>
      <c r="NWN47" s="222"/>
      <c r="NWO47" s="349"/>
      <c r="NWP47" s="22"/>
      <c r="NWQ47" s="346"/>
      <c r="NWR47" s="33"/>
      <c r="NWS47" s="45"/>
      <c r="NWT47" s="43"/>
      <c r="NWU47" s="43"/>
      <c r="NWV47" s="43"/>
      <c r="NWW47" s="43"/>
      <c r="NWX47" s="43"/>
      <c r="NWY47" s="43"/>
      <c r="NWZ47" s="43"/>
      <c r="NXA47" s="43"/>
      <c r="NXB47" s="43"/>
      <c r="NXC47" s="43"/>
      <c r="NXD47" s="43"/>
      <c r="NXE47" s="44"/>
      <c r="NXF47" s="22"/>
      <c r="NXG47" s="221"/>
      <c r="NXH47" s="222"/>
      <c r="NXI47" s="222"/>
      <c r="NXJ47" s="222"/>
      <c r="NXK47" s="222"/>
      <c r="NXL47" s="222"/>
      <c r="NXM47" s="222"/>
      <c r="NXN47" s="222"/>
      <c r="NXO47" s="222"/>
      <c r="NXP47" s="222"/>
      <c r="NXQ47" s="222"/>
      <c r="NXR47" s="222"/>
      <c r="NXS47" s="349"/>
      <c r="NXT47" s="22"/>
      <c r="NXU47" s="346"/>
      <c r="NXV47" s="33"/>
      <c r="NXW47" s="45"/>
      <c r="NXX47" s="43"/>
      <c r="NXY47" s="43"/>
      <c r="NXZ47" s="43"/>
      <c r="NYA47" s="43"/>
      <c r="NYB47" s="43"/>
      <c r="NYC47" s="43"/>
      <c r="NYD47" s="43"/>
      <c r="NYE47" s="43"/>
      <c r="NYF47" s="43"/>
      <c r="NYG47" s="43"/>
      <c r="NYH47" s="43"/>
      <c r="NYI47" s="44"/>
      <c r="NYJ47" s="22"/>
      <c r="NYK47" s="221"/>
      <c r="NYL47" s="222"/>
      <c r="NYM47" s="222"/>
      <c r="NYN47" s="222"/>
      <c r="NYO47" s="222"/>
      <c r="NYP47" s="222"/>
      <c r="NYQ47" s="222"/>
      <c r="NYR47" s="222"/>
      <c r="NYS47" s="222"/>
      <c r="NYT47" s="222"/>
      <c r="NYU47" s="222"/>
      <c r="NYV47" s="222"/>
      <c r="NYW47" s="349"/>
      <c r="NYX47" s="22"/>
      <c r="NYY47" s="346"/>
      <c r="NYZ47" s="33"/>
      <c r="NZA47" s="45"/>
      <c r="NZB47" s="43"/>
      <c r="NZC47" s="43"/>
      <c r="NZD47" s="43"/>
      <c r="NZE47" s="43"/>
      <c r="NZF47" s="43"/>
      <c r="NZG47" s="43"/>
      <c r="NZH47" s="43"/>
      <c r="NZI47" s="43"/>
      <c r="NZJ47" s="43"/>
      <c r="NZK47" s="43"/>
      <c r="NZL47" s="43"/>
      <c r="NZM47" s="44"/>
      <c r="NZN47" s="22"/>
      <c r="NZO47" s="221"/>
      <c r="NZP47" s="222"/>
      <c r="NZQ47" s="222"/>
      <c r="NZR47" s="222"/>
      <c r="NZS47" s="222"/>
      <c r="NZT47" s="222"/>
      <c r="NZU47" s="222"/>
      <c r="NZV47" s="222"/>
      <c r="NZW47" s="222"/>
      <c r="NZX47" s="222"/>
      <c r="NZY47" s="222"/>
      <c r="NZZ47" s="222"/>
      <c r="OAA47" s="349"/>
      <c r="OAB47" s="22"/>
      <c r="OAC47" s="346"/>
      <c r="OAD47" s="33"/>
      <c r="OAE47" s="45"/>
      <c r="OAF47" s="43"/>
      <c r="OAG47" s="43"/>
      <c r="OAH47" s="43"/>
      <c r="OAI47" s="43"/>
      <c r="OAJ47" s="43"/>
      <c r="OAK47" s="43"/>
      <c r="OAL47" s="43"/>
      <c r="OAM47" s="43"/>
      <c r="OAN47" s="43"/>
      <c r="OAO47" s="43"/>
      <c r="OAP47" s="43"/>
      <c r="OAQ47" s="44"/>
      <c r="OAR47" s="22"/>
      <c r="OAS47" s="221"/>
      <c r="OAT47" s="222"/>
      <c r="OAU47" s="222"/>
      <c r="OAV47" s="222"/>
      <c r="OAW47" s="222"/>
      <c r="OAX47" s="222"/>
      <c r="OAY47" s="222"/>
      <c r="OAZ47" s="222"/>
      <c r="OBA47" s="222"/>
      <c r="OBB47" s="222"/>
      <c r="OBC47" s="222"/>
      <c r="OBD47" s="222"/>
      <c r="OBE47" s="349"/>
      <c r="OBF47" s="22"/>
      <c r="OBG47" s="346"/>
      <c r="OBH47" s="33"/>
      <c r="OBI47" s="45"/>
      <c r="OBJ47" s="43"/>
      <c r="OBK47" s="43"/>
      <c r="OBL47" s="43"/>
      <c r="OBM47" s="43"/>
      <c r="OBN47" s="43"/>
      <c r="OBO47" s="43"/>
      <c r="OBP47" s="43"/>
      <c r="OBQ47" s="43"/>
      <c r="OBR47" s="43"/>
      <c r="OBS47" s="43"/>
      <c r="OBT47" s="43"/>
      <c r="OBU47" s="44"/>
      <c r="OBV47" s="22"/>
      <c r="OBW47" s="221"/>
      <c r="OBX47" s="222"/>
      <c r="OBY47" s="222"/>
      <c r="OBZ47" s="222"/>
      <c r="OCA47" s="222"/>
      <c r="OCB47" s="222"/>
      <c r="OCC47" s="222"/>
      <c r="OCD47" s="222"/>
      <c r="OCE47" s="222"/>
      <c r="OCF47" s="222"/>
      <c r="OCG47" s="222"/>
      <c r="OCH47" s="222"/>
      <c r="OCI47" s="349"/>
      <c r="OCJ47" s="22"/>
      <c r="OCK47" s="346"/>
      <c r="OCL47" s="33"/>
      <c r="OCM47" s="45"/>
      <c r="OCN47" s="43"/>
      <c r="OCO47" s="43"/>
      <c r="OCP47" s="43"/>
      <c r="OCQ47" s="43"/>
      <c r="OCR47" s="43"/>
      <c r="OCS47" s="43"/>
      <c r="OCT47" s="43"/>
      <c r="OCU47" s="43"/>
      <c r="OCV47" s="43"/>
      <c r="OCW47" s="43"/>
      <c r="OCX47" s="43"/>
      <c r="OCY47" s="44"/>
      <c r="OCZ47" s="22"/>
      <c r="ODA47" s="221"/>
      <c r="ODB47" s="222"/>
      <c r="ODC47" s="222"/>
      <c r="ODD47" s="222"/>
      <c r="ODE47" s="222"/>
      <c r="ODF47" s="222"/>
      <c r="ODG47" s="222"/>
      <c r="ODH47" s="222"/>
      <c r="ODI47" s="222"/>
      <c r="ODJ47" s="222"/>
      <c r="ODK47" s="222"/>
      <c r="ODL47" s="222"/>
      <c r="ODM47" s="349"/>
      <c r="ODN47" s="22"/>
      <c r="ODO47" s="346"/>
      <c r="ODP47" s="33"/>
      <c r="ODQ47" s="45"/>
      <c r="ODR47" s="43"/>
      <c r="ODS47" s="43"/>
      <c r="ODT47" s="43"/>
      <c r="ODU47" s="43"/>
      <c r="ODV47" s="43"/>
      <c r="ODW47" s="43"/>
      <c r="ODX47" s="43"/>
      <c r="ODY47" s="43"/>
      <c r="ODZ47" s="43"/>
      <c r="OEA47" s="43"/>
      <c r="OEB47" s="43"/>
      <c r="OEC47" s="44"/>
      <c r="OED47" s="22"/>
      <c r="OEE47" s="221"/>
      <c r="OEF47" s="222"/>
      <c r="OEG47" s="222"/>
      <c r="OEH47" s="222"/>
      <c r="OEI47" s="222"/>
      <c r="OEJ47" s="222"/>
      <c r="OEK47" s="222"/>
      <c r="OEL47" s="222"/>
      <c r="OEM47" s="222"/>
      <c r="OEN47" s="222"/>
      <c r="OEO47" s="222"/>
      <c r="OEP47" s="222"/>
      <c r="OEQ47" s="349"/>
      <c r="OER47" s="22"/>
      <c r="OES47" s="346"/>
      <c r="OET47" s="33"/>
      <c r="OEU47" s="45"/>
      <c r="OEV47" s="43"/>
      <c r="OEW47" s="43"/>
      <c r="OEX47" s="43"/>
      <c r="OEY47" s="43"/>
      <c r="OEZ47" s="43"/>
      <c r="OFA47" s="43"/>
      <c r="OFB47" s="43"/>
      <c r="OFC47" s="43"/>
      <c r="OFD47" s="43"/>
      <c r="OFE47" s="43"/>
      <c r="OFF47" s="43"/>
      <c r="OFG47" s="44"/>
      <c r="OFH47" s="22"/>
      <c r="OFI47" s="221"/>
      <c r="OFJ47" s="222"/>
      <c r="OFK47" s="222"/>
      <c r="OFL47" s="222"/>
      <c r="OFM47" s="222"/>
      <c r="OFN47" s="222"/>
      <c r="OFO47" s="222"/>
      <c r="OFP47" s="222"/>
      <c r="OFQ47" s="222"/>
      <c r="OFR47" s="222"/>
      <c r="OFS47" s="222"/>
      <c r="OFT47" s="222"/>
      <c r="OFU47" s="349"/>
      <c r="OFV47" s="22"/>
      <c r="OFW47" s="346"/>
      <c r="OFX47" s="33"/>
      <c r="OFY47" s="45"/>
      <c r="OFZ47" s="43"/>
      <c r="OGA47" s="43"/>
      <c r="OGB47" s="43"/>
      <c r="OGC47" s="43"/>
      <c r="OGD47" s="43"/>
      <c r="OGE47" s="43"/>
      <c r="OGF47" s="43"/>
      <c r="OGG47" s="43"/>
      <c r="OGH47" s="43"/>
      <c r="OGI47" s="43"/>
      <c r="OGJ47" s="43"/>
      <c r="OGK47" s="44"/>
      <c r="OGL47" s="22"/>
      <c r="OGM47" s="221"/>
      <c r="OGN47" s="222"/>
      <c r="OGO47" s="222"/>
      <c r="OGP47" s="222"/>
      <c r="OGQ47" s="222"/>
      <c r="OGR47" s="222"/>
      <c r="OGS47" s="222"/>
      <c r="OGT47" s="222"/>
      <c r="OGU47" s="222"/>
      <c r="OGV47" s="222"/>
      <c r="OGW47" s="222"/>
      <c r="OGX47" s="222"/>
      <c r="OGY47" s="349"/>
      <c r="OGZ47" s="22"/>
      <c r="OHA47" s="346"/>
      <c r="OHB47" s="33"/>
      <c r="OHC47" s="45"/>
      <c r="OHD47" s="43"/>
      <c r="OHE47" s="43"/>
      <c r="OHF47" s="43"/>
      <c r="OHG47" s="43"/>
      <c r="OHH47" s="43"/>
      <c r="OHI47" s="43"/>
      <c r="OHJ47" s="43"/>
      <c r="OHK47" s="43"/>
      <c r="OHL47" s="43"/>
      <c r="OHM47" s="43"/>
      <c r="OHN47" s="43"/>
      <c r="OHO47" s="44"/>
      <c r="OHP47" s="22"/>
      <c r="OHQ47" s="221"/>
      <c r="OHR47" s="222"/>
      <c r="OHS47" s="222"/>
      <c r="OHT47" s="222"/>
      <c r="OHU47" s="222"/>
      <c r="OHV47" s="222"/>
      <c r="OHW47" s="222"/>
      <c r="OHX47" s="222"/>
      <c r="OHY47" s="222"/>
      <c r="OHZ47" s="222"/>
      <c r="OIA47" s="222"/>
      <c r="OIB47" s="222"/>
      <c r="OIC47" s="349"/>
      <c r="OID47" s="22"/>
      <c r="OIE47" s="346"/>
      <c r="OIF47" s="33"/>
      <c r="OIG47" s="45"/>
      <c r="OIH47" s="43"/>
      <c r="OII47" s="43"/>
      <c r="OIJ47" s="43"/>
      <c r="OIK47" s="43"/>
      <c r="OIL47" s="43"/>
      <c r="OIM47" s="43"/>
      <c r="OIN47" s="43"/>
      <c r="OIO47" s="43"/>
      <c r="OIP47" s="43"/>
      <c r="OIQ47" s="43"/>
      <c r="OIR47" s="43"/>
      <c r="OIS47" s="44"/>
      <c r="OIT47" s="22"/>
      <c r="OIU47" s="221"/>
      <c r="OIV47" s="222"/>
      <c r="OIW47" s="222"/>
      <c r="OIX47" s="222"/>
      <c r="OIY47" s="222"/>
      <c r="OIZ47" s="222"/>
      <c r="OJA47" s="222"/>
      <c r="OJB47" s="222"/>
      <c r="OJC47" s="222"/>
      <c r="OJD47" s="222"/>
      <c r="OJE47" s="222"/>
      <c r="OJF47" s="222"/>
      <c r="OJG47" s="349"/>
      <c r="OJH47" s="22"/>
      <c r="OJI47" s="346"/>
      <c r="OJJ47" s="33"/>
      <c r="OJK47" s="45"/>
      <c r="OJL47" s="43"/>
      <c r="OJM47" s="43"/>
      <c r="OJN47" s="43"/>
      <c r="OJO47" s="43"/>
      <c r="OJP47" s="43"/>
      <c r="OJQ47" s="43"/>
      <c r="OJR47" s="43"/>
      <c r="OJS47" s="43"/>
      <c r="OJT47" s="43"/>
      <c r="OJU47" s="43"/>
      <c r="OJV47" s="43"/>
      <c r="OJW47" s="44"/>
      <c r="OJX47" s="22"/>
      <c r="OJY47" s="221"/>
      <c r="OJZ47" s="222"/>
      <c r="OKA47" s="222"/>
      <c r="OKB47" s="222"/>
      <c r="OKC47" s="222"/>
      <c r="OKD47" s="222"/>
      <c r="OKE47" s="222"/>
      <c r="OKF47" s="222"/>
      <c r="OKG47" s="222"/>
      <c r="OKH47" s="222"/>
      <c r="OKI47" s="222"/>
      <c r="OKJ47" s="222"/>
      <c r="OKK47" s="349"/>
      <c r="OKL47" s="22"/>
      <c r="OKM47" s="346"/>
      <c r="OKN47" s="33"/>
      <c r="OKO47" s="45"/>
      <c r="OKP47" s="43"/>
      <c r="OKQ47" s="43"/>
      <c r="OKR47" s="43"/>
      <c r="OKS47" s="43"/>
      <c r="OKT47" s="43"/>
      <c r="OKU47" s="43"/>
      <c r="OKV47" s="43"/>
      <c r="OKW47" s="43"/>
      <c r="OKX47" s="43"/>
      <c r="OKY47" s="43"/>
      <c r="OKZ47" s="43"/>
      <c r="OLA47" s="44"/>
      <c r="OLB47" s="22"/>
      <c r="OLC47" s="221"/>
      <c r="OLD47" s="222"/>
      <c r="OLE47" s="222"/>
      <c r="OLF47" s="222"/>
      <c r="OLG47" s="222"/>
      <c r="OLH47" s="222"/>
      <c r="OLI47" s="222"/>
      <c r="OLJ47" s="222"/>
      <c r="OLK47" s="222"/>
      <c r="OLL47" s="222"/>
      <c r="OLM47" s="222"/>
      <c r="OLN47" s="222"/>
      <c r="OLO47" s="349"/>
      <c r="OLP47" s="22"/>
      <c r="OLQ47" s="346"/>
      <c r="OLR47" s="33"/>
      <c r="OLS47" s="45"/>
      <c r="OLT47" s="43"/>
      <c r="OLU47" s="43"/>
      <c r="OLV47" s="43"/>
      <c r="OLW47" s="43"/>
      <c r="OLX47" s="43"/>
      <c r="OLY47" s="43"/>
      <c r="OLZ47" s="43"/>
      <c r="OMA47" s="43"/>
      <c r="OMB47" s="43"/>
      <c r="OMC47" s="43"/>
      <c r="OMD47" s="43"/>
      <c r="OME47" s="44"/>
      <c r="OMF47" s="22"/>
      <c r="OMG47" s="221"/>
      <c r="OMH47" s="222"/>
      <c r="OMI47" s="222"/>
      <c r="OMJ47" s="222"/>
      <c r="OMK47" s="222"/>
      <c r="OML47" s="222"/>
      <c r="OMM47" s="222"/>
      <c r="OMN47" s="222"/>
      <c r="OMO47" s="222"/>
      <c r="OMP47" s="222"/>
      <c r="OMQ47" s="222"/>
      <c r="OMR47" s="222"/>
      <c r="OMS47" s="349"/>
      <c r="OMT47" s="22"/>
      <c r="OMU47" s="346"/>
      <c r="OMV47" s="33"/>
      <c r="OMW47" s="45"/>
      <c r="OMX47" s="43"/>
      <c r="OMY47" s="43"/>
      <c r="OMZ47" s="43"/>
      <c r="ONA47" s="43"/>
      <c r="ONB47" s="43"/>
      <c r="ONC47" s="43"/>
      <c r="OND47" s="43"/>
      <c r="ONE47" s="43"/>
      <c r="ONF47" s="43"/>
      <c r="ONG47" s="43"/>
      <c r="ONH47" s="43"/>
      <c r="ONI47" s="44"/>
      <c r="ONJ47" s="22"/>
      <c r="ONK47" s="221"/>
      <c r="ONL47" s="222"/>
      <c r="ONM47" s="222"/>
      <c r="ONN47" s="222"/>
      <c r="ONO47" s="222"/>
      <c r="ONP47" s="222"/>
      <c r="ONQ47" s="222"/>
      <c r="ONR47" s="222"/>
      <c r="ONS47" s="222"/>
      <c r="ONT47" s="222"/>
      <c r="ONU47" s="222"/>
      <c r="ONV47" s="222"/>
      <c r="ONW47" s="349"/>
      <c r="ONX47" s="22"/>
      <c r="ONY47" s="346"/>
      <c r="ONZ47" s="33"/>
      <c r="OOA47" s="45"/>
      <c r="OOB47" s="43"/>
      <c r="OOC47" s="43"/>
      <c r="OOD47" s="43"/>
      <c r="OOE47" s="43"/>
      <c r="OOF47" s="43"/>
      <c r="OOG47" s="43"/>
      <c r="OOH47" s="43"/>
      <c r="OOI47" s="43"/>
      <c r="OOJ47" s="43"/>
      <c r="OOK47" s="43"/>
      <c r="OOL47" s="43"/>
      <c r="OOM47" s="44"/>
      <c r="OON47" s="22"/>
      <c r="OOO47" s="221"/>
      <c r="OOP47" s="222"/>
      <c r="OOQ47" s="222"/>
      <c r="OOR47" s="222"/>
      <c r="OOS47" s="222"/>
      <c r="OOT47" s="222"/>
      <c r="OOU47" s="222"/>
      <c r="OOV47" s="222"/>
      <c r="OOW47" s="222"/>
      <c r="OOX47" s="222"/>
      <c r="OOY47" s="222"/>
      <c r="OOZ47" s="222"/>
      <c r="OPA47" s="349"/>
      <c r="OPB47" s="22"/>
      <c r="OPC47" s="346"/>
      <c r="OPD47" s="33"/>
      <c r="OPE47" s="45"/>
      <c r="OPF47" s="43"/>
      <c r="OPG47" s="43"/>
      <c r="OPH47" s="43"/>
      <c r="OPI47" s="43"/>
      <c r="OPJ47" s="43"/>
      <c r="OPK47" s="43"/>
      <c r="OPL47" s="43"/>
      <c r="OPM47" s="43"/>
      <c r="OPN47" s="43"/>
      <c r="OPO47" s="43"/>
      <c r="OPP47" s="43"/>
      <c r="OPQ47" s="44"/>
      <c r="OPR47" s="22"/>
      <c r="OPS47" s="221"/>
      <c r="OPT47" s="222"/>
      <c r="OPU47" s="222"/>
      <c r="OPV47" s="222"/>
      <c r="OPW47" s="222"/>
      <c r="OPX47" s="222"/>
      <c r="OPY47" s="222"/>
      <c r="OPZ47" s="222"/>
      <c r="OQA47" s="222"/>
      <c r="OQB47" s="222"/>
      <c r="OQC47" s="222"/>
      <c r="OQD47" s="222"/>
      <c r="OQE47" s="349"/>
      <c r="OQF47" s="22"/>
      <c r="OQG47" s="346"/>
      <c r="OQH47" s="33"/>
      <c r="OQI47" s="45"/>
      <c r="OQJ47" s="43"/>
      <c r="OQK47" s="43"/>
      <c r="OQL47" s="43"/>
      <c r="OQM47" s="43"/>
      <c r="OQN47" s="43"/>
      <c r="OQO47" s="43"/>
      <c r="OQP47" s="43"/>
      <c r="OQQ47" s="43"/>
      <c r="OQR47" s="43"/>
      <c r="OQS47" s="43"/>
      <c r="OQT47" s="43"/>
      <c r="OQU47" s="44"/>
      <c r="OQV47" s="22"/>
      <c r="OQW47" s="221"/>
      <c r="OQX47" s="222"/>
      <c r="OQY47" s="222"/>
      <c r="OQZ47" s="222"/>
      <c r="ORA47" s="222"/>
      <c r="ORB47" s="222"/>
      <c r="ORC47" s="222"/>
      <c r="ORD47" s="222"/>
      <c r="ORE47" s="222"/>
      <c r="ORF47" s="222"/>
      <c r="ORG47" s="222"/>
      <c r="ORH47" s="222"/>
      <c r="ORI47" s="349"/>
      <c r="ORJ47" s="22"/>
      <c r="ORK47" s="346"/>
      <c r="ORL47" s="33"/>
      <c r="ORM47" s="45"/>
      <c r="ORN47" s="43"/>
      <c r="ORO47" s="43"/>
      <c r="ORP47" s="43"/>
      <c r="ORQ47" s="43"/>
      <c r="ORR47" s="43"/>
      <c r="ORS47" s="43"/>
      <c r="ORT47" s="43"/>
      <c r="ORU47" s="43"/>
      <c r="ORV47" s="43"/>
      <c r="ORW47" s="43"/>
      <c r="ORX47" s="43"/>
      <c r="ORY47" s="44"/>
      <c r="ORZ47" s="22"/>
      <c r="OSA47" s="221"/>
      <c r="OSB47" s="222"/>
      <c r="OSC47" s="222"/>
      <c r="OSD47" s="222"/>
      <c r="OSE47" s="222"/>
      <c r="OSF47" s="222"/>
      <c r="OSG47" s="222"/>
      <c r="OSH47" s="222"/>
      <c r="OSI47" s="222"/>
      <c r="OSJ47" s="222"/>
      <c r="OSK47" s="222"/>
      <c r="OSL47" s="222"/>
      <c r="OSM47" s="349"/>
      <c r="OSN47" s="22"/>
      <c r="OSO47" s="346"/>
      <c r="OSP47" s="33"/>
      <c r="OSQ47" s="45"/>
      <c r="OSR47" s="43"/>
      <c r="OSS47" s="43"/>
      <c r="OST47" s="43"/>
      <c r="OSU47" s="43"/>
      <c r="OSV47" s="43"/>
      <c r="OSW47" s="43"/>
      <c r="OSX47" s="43"/>
      <c r="OSY47" s="43"/>
      <c r="OSZ47" s="43"/>
      <c r="OTA47" s="43"/>
      <c r="OTB47" s="43"/>
      <c r="OTC47" s="44"/>
      <c r="OTD47" s="22"/>
      <c r="OTE47" s="221"/>
      <c r="OTF47" s="222"/>
      <c r="OTG47" s="222"/>
      <c r="OTH47" s="222"/>
      <c r="OTI47" s="222"/>
      <c r="OTJ47" s="222"/>
      <c r="OTK47" s="222"/>
      <c r="OTL47" s="222"/>
      <c r="OTM47" s="222"/>
      <c r="OTN47" s="222"/>
      <c r="OTO47" s="222"/>
      <c r="OTP47" s="222"/>
      <c r="OTQ47" s="349"/>
      <c r="OTR47" s="22"/>
      <c r="OTS47" s="346"/>
      <c r="OTT47" s="33"/>
      <c r="OTU47" s="45"/>
      <c r="OTV47" s="43"/>
      <c r="OTW47" s="43"/>
      <c r="OTX47" s="43"/>
      <c r="OTY47" s="43"/>
      <c r="OTZ47" s="43"/>
      <c r="OUA47" s="43"/>
      <c r="OUB47" s="43"/>
      <c r="OUC47" s="43"/>
      <c r="OUD47" s="43"/>
      <c r="OUE47" s="43"/>
      <c r="OUF47" s="43"/>
      <c r="OUG47" s="44"/>
      <c r="OUH47" s="22"/>
      <c r="OUI47" s="221"/>
      <c r="OUJ47" s="222"/>
      <c r="OUK47" s="222"/>
      <c r="OUL47" s="222"/>
      <c r="OUM47" s="222"/>
      <c r="OUN47" s="222"/>
      <c r="OUO47" s="222"/>
      <c r="OUP47" s="222"/>
      <c r="OUQ47" s="222"/>
      <c r="OUR47" s="222"/>
      <c r="OUS47" s="222"/>
      <c r="OUT47" s="222"/>
      <c r="OUU47" s="349"/>
      <c r="OUV47" s="22"/>
      <c r="OUW47" s="346"/>
      <c r="OUX47" s="33"/>
      <c r="OUY47" s="45"/>
      <c r="OUZ47" s="43"/>
      <c r="OVA47" s="43"/>
      <c r="OVB47" s="43"/>
      <c r="OVC47" s="43"/>
      <c r="OVD47" s="43"/>
      <c r="OVE47" s="43"/>
      <c r="OVF47" s="43"/>
      <c r="OVG47" s="43"/>
      <c r="OVH47" s="43"/>
      <c r="OVI47" s="43"/>
      <c r="OVJ47" s="43"/>
      <c r="OVK47" s="44"/>
      <c r="OVL47" s="22"/>
      <c r="OVM47" s="221"/>
      <c r="OVN47" s="222"/>
      <c r="OVO47" s="222"/>
      <c r="OVP47" s="222"/>
      <c r="OVQ47" s="222"/>
      <c r="OVR47" s="222"/>
      <c r="OVS47" s="222"/>
      <c r="OVT47" s="222"/>
      <c r="OVU47" s="222"/>
      <c r="OVV47" s="222"/>
      <c r="OVW47" s="222"/>
      <c r="OVX47" s="222"/>
      <c r="OVY47" s="349"/>
      <c r="OVZ47" s="22"/>
      <c r="OWA47" s="346"/>
      <c r="OWB47" s="33"/>
      <c r="OWC47" s="45"/>
      <c r="OWD47" s="43"/>
      <c r="OWE47" s="43"/>
      <c r="OWF47" s="43"/>
      <c r="OWG47" s="43"/>
      <c r="OWH47" s="43"/>
      <c r="OWI47" s="43"/>
      <c r="OWJ47" s="43"/>
      <c r="OWK47" s="43"/>
      <c r="OWL47" s="43"/>
      <c r="OWM47" s="43"/>
      <c r="OWN47" s="43"/>
      <c r="OWO47" s="44"/>
      <c r="OWP47" s="22"/>
      <c r="OWQ47" s="221"/>
      <c r="OWR47" s="222"/>
      <c r="OWS47" s="222"/>
      <c r="OWT47" s="222"/>
      <c r="OWU47" s="222"/>
      <c r="OWV47" s="222"/>
      <c r="OWW47" s="222"/>
      <c r="OWX47" s="222"/>
      <c r="OWY47" s="222"/>
      <c r="OWZ47" s="222"/>
      <c r="OXA47" s="222"/>
      <c r="OXB47" s="222"/>
      <c r="OXC47" s="349"/>
      <c r="OXD47" s="22"/>
      <c r="OXE47" s="346"/>
      <c r="OXF47" s="33"/>
      <c r="OXG47" s="45"/>
      <c r="OXH47" s="43"/>
      <c r="OXI47" s="43"/>
      <c r="OXJ47" s="43"/>
      <c r="OXK47" s="43"/>
      <c r="OXL47" s="43"/>
      <c r="OXM47" s="43"/>
      <c r="OXN47" s="43"/>
      <c r="OXO47" s="43"/>
      <c r="OXP47" s="43"/>
      <c r="OXQ47" s="43"/>
      <c r="OXR47" s="43"/>
      <c r="OXS47" s="44"/>
      <c r="OXT47" s="22"/>
      <c r="OXU47" s="221"/>
      <c r="OXV47" s="222"/>
      <c r="OXW47" s="222"/>
      <c r="OXX47" s="222"/>
      <c r="OXY47" s="222"/>
      <c r="OXZ47" s="222"/>
      <c r="OYA47" s="222"/>
      <c r="OYB47" s="222"/>
      <c r="OYC47" s="222"/>
      <c r="OYD47" s="222"/>
      <c r="OYE47" s="222"/>
      <c r="OYF47" s="222"/>
      <c r="OYG47" s="349"/>
      <c r="OYH47" s="22"/>
      <c r="OYI47" s="346"/>
      <c r="OYJ47" s="33"/>
      <c r="OYK47" s="45"/>
      <c r="OYL47" s="43"/>
      <c r="OYM47" s="43"/>
      <c r="OYN47" s="43"/>
      <c r="OYO47" s="43"/>
      <c r="OYP47" s="43"/>
      <c r="OYQ47" s="43"/>
      <c r="OYR47" s="43"/>
      <c r="OYS47" s="43"/>
      <c r="OYT47" s="43"/>
      <c r="OYU47" s="43"/>
      <c r="OYV47" s="43"/>
      <c r="OYW47" s="44"/>
      <c r="OYX47" s="22"/>
      <c r="OYY47" s="221"/>
      <c r="OYZ47" s="222"/>
      <c r="OZA47" s="222"/>
      <c r="OZB47" s="222"/>
      <c r="OZC47" s="222"/>
      <c r="OZD47" s="222"/>
      <c r="OZE47" s="222"/>
      <c r="OZF47" s="222"/>
      <c r="OZG47" s="222"/>
      <c r="OZH47" s="222"/>
      <c r="OZI47" s="222"/>
      <c r="OZJ47" s="222"/>
      <c r="OZK47" s="349"/>
      <c r="OZL47" s="22"/>
      <c r="OZM47" s="346"/>
      <c r="OZN47" s="33"/>
      <c r="OZO47" s="45"/>
      <c r="OZP47" s="43"/>
      <c r="OZQ47" s="43"/>
      <c r="OZR47" s="43"/>
      <c r="OZS47" s="43"/>
      <c r="OZT47" s="43"/>
      <c r="OZU47" s="43"/>
      <c r="OZV47" s="43"/>
      <c r="OZW47" s="43"/>
      <c r="OZX47" s="43"/>
      <c r="OZY47" s="43"/>
      <c r="OZZ47" s="43"/>
      <c r="PAA47" s="44"/>
      <c r="PAB47" s="22"/>
      <c r="PAC47" s="221"/>
      <c r="PAD47" s="222"/>
      <c r="PAE47" s="222"/>
      <c r="PAF47" s="222"/>
      <c r="PAG47" s="222"/>
      <c r="PAH47" s="222"/>
      <c r="PAI47" s="222"/>
      <c r="PAJ47" s="222"/>
      <c r="PAK47" s="222"/>
      <c r="PAL47" s="222"/>
      <c r="PAM47" s="222"/>
      <c r="PAN47" s="222"/>
      <c r="PAO47" s="349"/>
      <c r="PAP47" s="22"/>
      <c r="PAQ47" s="346"/>
      <c r="PAR47" s="33"/>
      <c r="PAS47" s="45"/>
      <c r="PAT47" s="43"/>
      <c r="PAU47" s="43"/>
      <c r="PAV47" s="43"/>
      <c r="PAW47" s="43"/>
      <c r="PAX47" s="43"/>
      <c r="PAY47" s="43"/>
      <c r="PAZ47" s="43"/>
      <c r="PBA47" s="43"/>
      <c r="PBB47" s="43"/>
      <c r="PBC47" s="43"/>
      <c r="PBD47" s="43"/>
      <c r="PBE47" s="44"/>
      <c r="PBF47" s="22"/>
      <c r="PBG47" s="221"/>
      <c r="PBH47" s="222"/>
      <c r="PBI47" s="222"/>
      <c r="PBJ47" s="222"/>
      <c r="PBK47" s="222"/>
      <c r="PBL47" s="222"/>
      <c r="PBM47" s="222"/>
      <c r="PBN47" s="222"/>
      <c r="PBO47" s="222"/>
      <c r="PBP47" s="222"/>
      <c r="PBQ47" s="222"/>
      <c r="PBR47" s="222"/>
      <c r="PBS47" s="349"/>
      <c r="PBT47" s="22"/>
      <c r="PBU47" s="346"/>
      <c r="PBV47" s="33"/>
      <c r="PBW47" s="45"/>
      <c r="PBX47" s="43"/>
      <c r="PBY47" s="43"/>
      <c r="PBZ47" s="43"/>
      <c r="PCA47" s="43"/>
      <c r="PCB47" s="43"/>
      <c r="PCC47" s="43"/>
      <c r="PCD47" s="43"/>
      <c r="PCE47" s="43"/>
      <c r="PCF47" s="43"/>
      <c r="PCG47" s="43"/>
      <c r="PCH47" s="43"/>
      <c r="PCI47" s="44"/>
      <c r="PCJ47" s="22"/>
      <c r="PCK47" s="221"/>
      <c r="PCL47" s="222"/>
      <c r="PCM47" s="222"/>
      <c r="PCN47" s="222"/>
      <c r="PCO47" s="222"/>
      <c r="PCP47" s="222"/>
      <c r="PCQ47" s="222"/>
      <c r="PCR47" s="222"/>
      <c r="PCS47" s="222"/>
      <c r="PCT47" s="222"/>
      <c r="PCU47" s="222"/>
      <c r="PCV47" s="222"/>
      <c r="PCW47" s="349"/>
      <c r="PCX47" s="22"/>
      <c r="PCY47" s="346"/>
      <c r="PCZ47" s="33"/>
      <c r="PDA47" s="45"/>
      <c r="PDB47" s="43"/>
      <c r="PDC47" s="43"/>
      <c r="PDD47" s="43"/>
      <c r="PDE47" s="43"/>
      <c r="PDF47" s="43"/>
      <c r="PDG47" s="43"/>
      <c r="PDH47" s="43"/>
      <c r="PDI47" s="43"/>
      <c r="PDJ47" s="43"/>
      <c r="PDK47" s="43"/>
      <c r="PDL47" s="43"/>
      <c r="PDM47" s="44"/>
      <c r="PDN47" s="22"/>
      <c r="PDO47" s="221"/>
      <c r="PDP47" s="222"/>
      <c r="PDQ47" s="222"/>
      <c r="PDR47" s="222"/>
      <c r="PDS47" s="222"/>
      <c r="PDT47" s="222"/>
      <c r="PDU47" s="222"/>
      <c r="PDV47" s="222"/>
      <c r="PDW47" s="222"/>
      <c r="PDX47" s="222"/>
      <c r="PDY47" s="222"/>
      <c r="PDZ47" s="222"/>
      <c r="PEA47" s="349"/>
      <c r="PEB47" s="22"/>
      <c r="PEC47" s="346"/>
      <c r="PED47" s="33"/>
      <c r="PEE47" s="45"/>
      <c r="PEF47" s="43"/>
      <c r="PEG47" s="43"/>
      <c r="PEH47" s="43"/>
      <c r="PEI47" s="43"/>
      <c r="PEJ47" s="43"/>
      <c r="PEK47" s="43"/>
      <c r="PEL47" s="43"/>
      <c r="PEM47" s="43"/>
      <c r="PEN47" s="43"/>
      <c r="PEO47" s="43"/>
      <c r="PEP47" s="43"/>
      <c r="PEQ47" s="44"/>
      <c r="PER47" s="22"/>
      <c r="PES47" s="221"/>
      <c r="PET47" s="222"/>
      <c r="PEU47" s="222"/>
      <c r="PEV47" s="222"/>
      <c r="PEW47" s="222"/>
      <c r="PEX47" s="222"/>
      <c r="PEY47" s="222"/>
      <c r="PEZ47" s="222"/>
      <c r="PFA47" s="222"/>
      <c r="PFB47" s="222"/>
      <c r="PFC47" s="222"/>
      <c r="PFD47" s="222"/>
      <c r="PFE47" s="349"/>
      <c r="PFF47" s="22"/>
      <c r="PFG47" s="346"/>
      <c r="PFH47" s="33"/>
      <c r="PFI47" s="45"/>
      <c r="PFJ47" s="43"/>
      <c r="PFK47" s="43"/>
      <c r="PFL47" s="43"/>
      <c r="PFM47" s="43"/>
      <c r="PFN47" s="43"/>
      <c r="PFO47" s="43"/>
      <c r="PFP47" s="43"/>
      <c r="PFQ47" s="43"/>
      <c r="PFR47" s="43"/>
      <c r="PFS47" s="43"/>
      <c r="PFT47" s="43"/>
      <c r="PFU47" s="44"/>
      <c r="PFV47" s="22"/>
      <c r="PFW47" s="221"/>
      <c r="PFX47" s="222"/>
      <c r="PFY47" s="222"/>
      <c r="PFZ47" s="222"/>
      <c r="PGA47" s="222"/>
      <c r="PGB47" s="222"/>
      <c r="PGC47" s="222"/>
      <c r="PGD47" s="222"/>
      <c r="PGE47" s="222"/>
      <c r="PGF47" s="222"/>
      <c r="PGG47" s="222"/>
      <c r="PGH47" s="222"/>
      <c r="PGI47" s="349"/>
      <c r="PGJ47" s="22"/>
      <c r="PGK47" s="346"/>
      <c r="PGL47" s="33"/>
      <c r="PGM47" s="45"/>
      <c r="PGN47" s="43"/>
      <c r="PGO47" s="43"/>
      <c r="PGP47" s="43"/>
      <c r="PGQ47" s="43"/>
      <c r="PGR47" s="43"/>
      <c r="PGS47" s="43"/>
      <c r="PGT47" s="43"/>
      <c r="PGU47" s="43"/>
      <c r="PGV47" s="43"/>
      <c r="PGW47" s="43"/>
      <c r="PGX47" s="43"/>
      <c r="PGY47" s="44"/>
      <c r="PGZ47" s="22"/>
      <c r="PHA47" s="221"/>
      <c r="PHB47" s="222"/>
      <c r="PHC47" s="222"/>
      <c r="PHD47" s="222"/>
      <c r="PHE47" s="222"/>
      <c r="PHF47" s="222"/>
      <c r="PHG47" s="222"/>
      <c r="PHH47" s="222"/>
      <c r="PHI47" s="222"/>
      <c r="PHJ47" s="222"/>
      <c r="PHK47" s="222"/>
      <c r="PHL47" s="222"/>
      <c r="PHM47" s="349"/>
      <c r="PHN47" s="22"/>
      <c r="PHO47" s="346"/>
      <c r="PHP47" s="33"/>
      <c r="PHQ47" s="45"/>
      <c r="PHR47" s="43"/>
      <c r="PHS47" s="43"/>
      <c r="PHT47" s="43"/>
      <c r="PHU47" s="43"/>
      <c r="PHV47" s="43"/>
      <c r="PHW47" s="43"/>
      <c r="PHX47" s="43"/>
      <c r="PHY47" s="43"/>
      <c r="PHZ47" s="43"/>
      <c r="PIA47" s="43"/>
      <c r="PIB47" s="43"/>
      <c r="PIC47" s="44"/>
      <c r="PID47" s="22"/>
      <c r="PIE47" s="221"/>
      <c r="PIF47" s="222"/>
      <c r="PIG47" s="222"/>
      <c r="PIH47" s="222"/>
      <c r="PII47" s="222"/>
      <c r="PIJ47" s="222"/>
      <c r="PIK47" s="222"/>
      <c r="PIL47" s="222"/>
      <c r="PIM47" s="222"/>
      <c r="PIN47" s="222"/>
      <c r="PIO47" s="222"/>
      <c r="PIP47" s="222"/>
      <c r="PIQ47" s="349"/>
      <c r="PIR47" s="22"/>
      <c r="PIS47" s="346"/>
      <c r="PIT47" s="33"/>
      <c r="PIU47" s="45"/>
      <c r="PIV47" s="43"/>
      <c r="PIW47" s="43"/>
      <c r="PIX47" s="43"/>
      <c r="PIY47" s="43"/>
      <c r="PIZ47" s="43"/>
      <c r="PJA47" s="43"/>
      <c r="PJB47" s="43"/>
      <c r="PJC47" s="43"/>
      <c r="PJD47" s="43"/>
      <c r="PJE47" s="43"/>
      <c r="PJF47" s="43"/>
      <c r="PJG47" s="44"/>
      <c r="PJH47" s="22"/>
      <c r="PJI47" s="221"/>
      <c r="PJJ47" s="222"/>
      <c r="PJK47" s="222"/>
      <c r="PJL47" s="222"/>
      <c r="PJM47" s="222"/>
      <c r="PJN47" s="222"/>
      <c r="PJO47" s="222"/>
      <c r="PJP47" s="222"/>
      <c r="PJQ47" s="222"/>
      <c r="PJR47" s="222"/>
      <c r="PJS47" s="222"/>
      <c r="PJT47" s="222"/>
      <c r="PJU47" s="349"/>
      <c r="PJV47" s="22"/>
      <c r="PJW47" s="346"/>
      <c r="PJX47" s="33"/>
      <c r="PJY47" s="45"/>
      <c r="PJZ47" s="43"/>
      <c r="PKA47" s="43"/>
      <c r="PKB47" s="43"/>
      <c r="PKC47" s="43"/>
      <c r="PKD47" s="43"/>
      <c r="PKE47" s="43"/>
      <c r="PKF47" s="43"/>
      <c r="PKG47" s="43"/>
      <c r="PKH47" s="43"/>
      <c r="PKI47" s="43"/>
      <c r="PKJ47" s="43"/>
      <c r="PKK47" s="44"/>
      <c r="PKL47" s="22"/>
      <c r="PKM47" s="221"/>
      <c r="PKN47" s="222"/>
      <c r="PKO47" s="222"/>
      <c r="PKP47" s="222"/>
      <c r="PKQ47" s="222"/>
      <c r="PKR47" s="222"/>
      <c r="PKS47" s="222"/>
      <c r="PKT47" s="222"/>
      <c r="PKU47" s="222"/>
      <c r="PKV47" s="222"/>
      <c r="PKW47" s="222"/>
      <c r="PKX47" s="222"/>
      <c r="PKY47" s="349"/>
      <c r="PKZ47" s="22"/>
      <c r="PLA47" s="346"/>
      <c r="PLB47" s="33"/>
      <c r="PLC47" s="45"/>
      <c r="PLD47" s="43"/>
      <c r="PLE47" s="43"/>
      <c r="PLF47" s="43"/>
      <c r="PLG47" s="43"/>
      <c r="PLH47" s="43"/>
      <c r="PLI47" s="43"/>
      <c r="PLJ47" s="43"/>
      <c r="PLK47" s="43"/>
      <c r="PLL47" s="43"/>
      <c r="PLM47" s="43"/>
      <c r="PLN47" s="43"/>
      <c r="PLO47" s="44"/>
      <c r="PLP47" s="22"/>
      <c r="PLQ47" s="221"/>
      <c r="PLR47" s="222"/>
      <c r="PLS47" s="222"/>
      <c r="PLT47" s="222"/>
      <c r="PLU47" s="222"/>
      <c r="PLV47" s="222"/>
      <c r="PLW47" s="222"/>
      <c r="PLX47" s="222"/>
      <c r="PLY47" s="222"/>
      <c r="PLZ47" s="222"/>
      <c r="PMA47" s="222"/>
      <c r="PMB47" s="222"/>
      <c r="PMC47" s="349"/>
      <c r="PMD47" s="22"/>
      <c r="PME47" s="346"/>
      <c r="PMF47" s="33"/>
      <c r="PMG47" s="45"/>
      <c r="PMH47" s="43"/>
      <c r="PMI47" s="43"/>
      <c r="PMJ47" s="43"/>
      <c r="PMK47" s="43"/>
      <c r="PML47" s="43"/>
      <c r="PMM47" s="43"/>
      <c r="PMN47" s="43"/>
      <c r="PMO47" s="43"/>
      <c r="PMP47" s="43"/>
      <c r="PMQ47" s="43"/>
      <c r="PMR47" s="43"/>
      <c r="PMS47" s="44"/>
      <c r="PMT47" s="22"/>
      <c r="PMU47" s="221"/>
      <c r="PMV47" s="222"/>
      <c r="PMW47" s="222"/>
      <c r="PMX47" s="222"/>
      <c r="PMY47" s="222"/>
      <c r="PMZ47" s="222"/>
      <c r="PNA47" s="222"/>
      <c r="PNB47" s="222"/>
      <c r="PNC47" s="222"/>
      <c r="PND47" s="222"/>
      <c r="PNE47" s="222"/>
      <c r="PNF47" s="222"/>
      <c r="PNG47" s="349"/>
      <c r="PNH47" s="22"/>
      <c r="PNI47" s="346"/>
      <c r="PNJ47" s="33"/>
      <c r="PNK47" s="45"/>
      <c r="PNL47" s="43"/>
      <c r="PNM47" s="43"/>
      <c r="PNN47" s="43"/>
      <c r="PNO47" s="43"/>
      <c r="PNP47" s="43"/>
      <c r="PNQ47" s="43"/>
      <c r="PNR47" s="43"/>
      <c r="PNS47" s="43"/>
      <c r="PNT47" s="43"/>
      <c r="PNU47" s="43"/>
      <c r="PNV47" s="43"/>
      <c r="PNW47" s="44"/>
      <c r="PNX47" s="22"/>
      <c r="PNY47" s="221"/>
      <c r="PNZ47" s="222"/>
      <c r="POA47" s="222"/>
      <c r="POB47" s="222"/>
      <c r="POC47" s="222"/>
      <c r="POD47" s="222"/>
      <c r="POE47" s="222"/>
      <c r="POF47" s="222"/>
      <c r="POG47" s="222"/>
      <c r="POH47" s="222"/>
      <c r="POI47" s="222"/>
      <c r="POJ47" s="222"/>
      <c r="POK47" s="349"/>
      <c r="POL47" s="22"/>
      <c r="POM47" s="346"/>
      <c r="PON47" s="33"/>
      <c r="POO47" s="45"/>
      <c r="POP47" s="43"/>
      <c r="POQ47" s="43"/>
      <c r="POR47" s="43"/>
      <c r="POS47" s="43"/>
      <c r="POT47" s="43"/>
      <c r="POU47" s="43"/>
      <c r="POV47" s="43"/>
      <c r="POW47" s="43"/>
      <c r="POX47" s="43"/>
      <c r="POY47" s="43"/>
      <c r="POZ47" s="43"/>
      <c r="PPA47" s="44"/>
      <c r="PPB47" s="22"/>
      <c r="PPC47" s="221"/>
      <c r="PPD47" s="222"/>
      <c r="PPE47" s="222"/>
      <c r="PPF47" s="222"/>
      <c r="PPG47" s="222"/>
      <c r="PPH47" s="222"/>
      <c r="PPI47" s="222"/>
      <c r="PPJ47" s="222"/>
      <c r="PPK47" s="222"/>
      <c r="PPL47" s="222"/>
      <c r="PPM47" s="222"/>
      <c r="PPN47" s="222"/>
      <c r="PPO47" s="349"/>
      <c r="PPP47" s="22"/>
      <c r="PPQ47" s="346"/>
      <c r="PPR47" s="33"/>
      <c r="PPS47" s="45"/>
      <c r="PPT47" s="43"/>
      <c r="PPU47" s="43"/>
      <c r="PPV47" s="43"/>
      <c r="PPW47" s="43"/>
      <c r="PPX47" s="43"/>
      <c r="PPY47" s="43"/>
      <c r="PPZ47" s="43"/>
      <c r="PQA47" s="43"/>
      <c r="PQB47" s="43"/>
      <c r="PQC47" s="43"/>
      <c r="PQD47" s="43"/>
      <c r="PQE47" s="44"/>
      <c r="PQF47" s="22"/>
      <c r="PQG47" s="221"/>
      <c r="PQH47" s="222"/>
      <c r="PQI47" s="222"/>
      <c r="PQJ47" s="222"/>
      <c r="PQK47" s="222"/>
      <c r="PQL47" s="222"/>
      <c r="PQM47" s="222"/>
      <c r="PQN47" s="222"/>
      <c r="PQO47" s="222"/>
      <c r="PQP47" s="222"/>
      <c r="PQQ47" s="222"/>
      <c r="PQR47" s="222"/>
      <c r="PQS47" s="349"/>
      <c r="PQT47" s="22"/>
      <c r="PQU47" s="346"/>
      <c r="PQV47" s="33"/>
      <c r="PQW47" s="45"/>
      <c r="PQX47" s="43"/>
      <c r="PQY47" s="43"/>
      <c r="PQZ47" s="43"/>
      <c r="PRA47" s="43"/>
      <c r="PRB47" s="43"/>
      <c r="PRC47" s="43"/>
      <c r="PRD47" s="43"/>
      <c r="PRE47" s="43"/>
      <c r="PRF47" s="43"/>
      <c r="PRG47" s="43"/>
      <c r="PRH47" s="43"/>
      <c r="PRI47" s="44"/>
      <c r="PRJ47" s="22"/>
      <c r="PRK47" s="221"/>
      <c r="PRL47" s="222"/>
      <c r="PRM47" s="222"/>
      <c r="PRN47" s="222"/>
      <c r="PRO47" s="222"/>
      <c r="PRP47" s="222"/>
      <c r="PRQ47" s="222"/>
      <c r="PRR47" s="222"/>
      <c r="PRS47" s="222"/>
      <c r="PRT47" s="222"/>
      <c r="PRU47" s="222"/>
      <c r="PRV47" s="222"/>
      <c r="PRW47" s="349"/>
      <c r="PRX47" s="22"/>
      <c r="PRY47" s="346"/>
      <c r="PRZ47" s="33"/>
      <c r="PSA47" s="45"/>
      <c r="PSB47" s="43"/>
      <c r="PSC47" s="43"/>
      <c r="PSD47" s="43"/>
      <c r="PSE47" s="43"/>
      <c r="PSF47" s="43"/>
      <c r="PSG47" s="43"/>
      <c r="PSH47" s="43"/>
      <c r="PSI47" s="43"/>
      <c r="PSJ47" s="43"/>
      <c r="PSK47" s="43"/>
      <c r="PSL47" s="43"/>
      <c r="PSM47" s="44"/>
      <c r="PSN47" s="22"/>
      <c r="PSO47" s="221"/>
      <c r="PSP47" s="222"/>
      <c r="PSQ47" s="222"/>
      <c r="PSR47" s="222"/>
      <c r="PSS47" s="222"/>
      <c r="PST47" s="222"/>
      <c r="PSU47" s="222"/>
      <c r="PSV47" s="222"/>
      <c r="PSW47" s="222"/>
      <c r="PSX47" s="222"/>
      <c r="PSY47" s="222"/>
      <c r="PSZ47" s="222"/>
      <c r="PTA47" s="349"/>
      <c r="PTB47" s="22"/>
      <c r="PTC47" s="346"/>
      <c r="PTD47" s="33"/>
      <c r="PTE47" s="45"/>
      <c r="PTF47" s="43"/>
      <c r="PTG47" s="43"/>
      <c r="PTH47" s="43"/>
      <c r="PTI47" s="43"/>
      <c r="PTJ47" s="43"/>
      <c r="PTK47" s="43"/>
      <c r="PTL47" s="43"/>
      <c r="PTM47" s="43"/>
      <c r="PTN47" s="43"/>
      <c r="PTO47" s="43"/>
      <c r="PTP47" s="43"/>
      <c r="PTQ47" s="44"/>
      <c r="PTR47" s="22"/>
      <c r="PTS47" s="221"/>
      <c r="PTT47" s="222"/>
      <c r="PTU47" s="222"/>
      <c r="PTV47" s="222"/>
      <c r="PTW47" s="222"/>
      <c r="PTX47" s="222"/>
      <c r="PTY47" s="222"/>
      <c r="PTZ47" s="222"/>
      <c r="PUA47" s="222"/>
      <c r="PUB47" s="222"/>
      <c r="PUC47" s="222"/>
      <c r="PUD47" s="222"/>
      <c r="PUE47" s="349"/>
      <c r="PUF47" s="22"/>
      <c r="PUG47" s="346"/>
      <c r="PUH47" s="33"/>
      <c r="PUI47" s="45"/>
      <c r="PUJ47" s="43"/>
      <c r="PUK47" s="43"/>
      <c r="PUL47" s="43"/>
      <c r="PUM47" s="43"/>
      <c r="PUN47" s="43"/>
      <c r="PUO47" s="43"/>
      <c r="PUP47" s="43"/>
      <c r="PUQ47" s="43"/>
      <c r="PUR47" s="43"/>
      <c r="PUS47" s="43"/>
      <c r="PUT47" s="43"/>
      <c r="PUU47" s="44"/>
      <c r="PUV47" s="22"/>
      <c r="PUW47" s="221"/>
      <c r="PUX47" s="222"/>
      <c r="PUY47" s="222"/>
      <c r="PUZ47" s="222"/>
      <c r="PVA47" s="222"/>
      <c r="PVB47" s="222"/>
      <c r="PVC47" s="222"/>
      <c r="PVD47" s="222"/>
      <c r="PVE47" s="222"/>
      <c r="PVF47" s="222"/>
      <c r="PVG47" s="222"/>
      <c r="PVH47" s="222"/>
      <c r="PVI47" s="349"/>
      <c r="PVJ47" s="22"/>
      <c r="PVK47" s="346"/>
      <c r="PVL47" s="33"/>
      <c r="PVM47" s="45"/>
      <c r="PVN47" s="43"/>
      <c r="PVO47" s="43"/>
      <c r="PVP47" s="43"/>
      <c r="PVQ47" s="43"/>
      <c r="PVR47" s="43"/>
      <c r="PVS47" s="43"/>
      <c r="PVT47" s="43"/>
      <c r="PVU47" s="43"/>
      <c r="PVV47" s="43"/>
      <c r="PVW47" s="43"/>
      <c r="PVX47" s="43"/>
      <c r="PVY47" s="44"/>
      <c r="PVZ47" s="22"/>
      <c r="PWA47" s="221"/>
      <c r="PWB47" s="222"/>
      <c r="PWC47" s="222"/>
      <c r="PWD47" s="222"/>
      <c r="PWE47" s="222"/>
      <c r="PWF47" s="222"/>
      <c r="PWG47" s="222"/>
      <c r="PWH47" s="222"/>
      <c r="PWI47" s="222"/>
      <c r="PWJ47" s="222"/>
      <c r="PWK47" s="222"/>
      <c r="PWL47" s="222"/>
      <c r="PWM47" s="349"/>
      <c r="PWN47" s="22"/>
      <c r="PWO47" s="346"/>
      <c r="PWP47" s="33"/>
      <c r="PWQ47" s="45"/>
      <c r="PWR47" s="43"/>
      <c r="PWS47" s="43"/>
      <c r="PWT47" s="43"/>
      <c r="PWU47" s="43"/>
      <c r="PWV47" s="43"/>
      <c r="PWW47" s="43"/>
      <c r="PWX47" s="43"/>
      <c r="PWY47" s="43"/>
      <c r="PWZ47" s="43"/>
      <c r="PXA47" s="43"/>
      <c r="PXB47" s="43"/>
      <c r="PXC47" s="44"/>
      <c r="PXD47" s="22"/>
      <c r="PXE47" s="221"/>
      <c r="PXF47" s="222"/>
      <c r="PXG47" s="222"/>
      <c r="PXH47" s="222"/>
      <c r="PXI47" s="222"/>
      <c r="PXJ47" s="222"/>
      <c r="PXK47" s="222"/>
      <c r="PXL47" s="222"/>
      <c r="PXM47" s="222"/>
      <c r="PXN47" s="222"/>
      <c r="PXO47" s="222"/>
      <c r="PXP47" s="222"/>
      <c r="PXQ47" s="349"/>
      <c r="PXR47" s="22"/>
      <c r="PXS47" s="346"/>
      <c r="PXT47" s="33"/>
      <c r="PXU47" s="45"/>
      <c r="PXV47" s="43"/>
      <c r="PXW47" s="43"/>
      <c r="PXX47" s="43"/>
      <c r="PXY47" s="43"/>
      <c r="PXZ47" s="43"/>
      <c r="PYA47" s="43"/>
      <c r="PYB47" s="43"/>
      <c r="PYC47" s="43"/>
      <c r="PYD47" s="43"/>
      <c r="PYE47" s="43"/>
      <c r="PYF47" s="43"/>
      <c r="PYG47" s="44"/>
      <c r="PYH47" s="22"/>
      <c r="PYI47" s="221"/>
      <c r="PYJ47" s="222"/>
      <c r="PYK47" s="222"/>
      <c r="PYL47" s="222"/>
      <c r="PYM47" s="222"/>
      <c r="PYN47" s="222"/>
      <c r="PYO47" s="222"/>
      <c r="PYP47" s="222"/>
      <c r="PYQ47" s="222"/>
      <c r="PYR47" s="222"/>
      <c r="PYS47" s="222"/>
      <c r="PYT47" s="222"/>
      <c r="PYU47" s="349"/>
      <c r="PYV47" s="22"/>
      <c r="PYW47" s="346"/>
      <c r="PYX47" s="33"/>
      <c r="PYY47" s="45"/>
      <c r="PYZ47" s="43"/>
      <c r="PZA47" s="43"/>
      <c r="PZB47" s="43"/>
      <c r="PZC47" s="43"/>
      <c r="PZD47" s="43"/>
      <c r="PZE47" s="43"/>
      <c r="PZF47" s="43"/>
      <c r="PZG47" s="43"/>
      <c r="PZH47" s="43"/>
      <c r="PZI47" s="43"/>
      <c r="PZJ47" s="43"/>
      <c r="PZK47" s="44"/>
      <c r="PZL47" s="22"/>
      <c r="PZM47" s="221"/>
      <c r="PZN47" s="222"/>
      <c r="PZO47" s="222"/>
      <c r="PZP47" s="222"/>
      <c r="PZQ47" s="222"/>
      <c r="PZR47" s="222"/>
      <c r="PZS47" s="222"/>
      <c r="PZT47" s="222"/>
      <c r="PZU47" s="222"/>
      <c r="PZV47" s="222"/>
      <c r="PZW47" s="222"/>
      <c r="PZX47" s="222"/>
      <c r="PZY47" s="349"/>
      <c r="PZZ47" s="22"/>
      <c r="QAA47" s="346"/>
      <c r="QAB47" s="33"/>
      <c r="QAC47" s="45"/>
      <c r="QAD47" s="43"/>
      <c r="QAE47" s="43"/>
      <c r="QAF47" s="43"/>
      <c r="QAG47" s="43"/>
      <c r="QAH47" s="43"/>
      <c r="QAI47" s="43"/>
      <c r="QAJ47" s="43"/>
      <c r="QAK47" s="43"/>
      <c r="QAL47" s="43"/>
      <c r="QAM47" s="43"/>
      <c r="QAN47" s="43"/>
      <c r="QAO47" s="44"/>
      <c r="QAP47" s="22"/>
      <c r="QAQ47" s="221"/>
      <c r="QAR47" s="222"/>
      <c r="QAS47" s="222"/>
      <c r="QAT47" s="222"/>
      <c r="QAU47" s="222"/>
      <c r="QAV47" s="222"/>
      <c r="QAW47" s="222"/>
      <c r="QAX47" s="222"/>
      <c r="QAY47" s="222"/>
      <c r="QAZ47" s="222"/>
      <c r="QBA47" s="222"/>
      <c r="QBB47" s="222"/>
      <c r="QBC47" s="349"/>
      <c r="QBD47" s="22"/>
      <c r="QBE47" s="346"/>
      <c r="QBF47" s="33"/>
      <c r="QBG47" s="45"/>
      <c r="QBH47" s="43"/>
      <c r="QBI47" s="43"/>
      <c r="QBJ47" s="43"/>
      <c r="QBK47" s="43"/>
      <c r="QBL47" s="43"/>
      <c r="QBM47" s="43"/>
      <c r="QBN47" s="43"/>
      <c r="QBO47" s="43"/>
      <c r="QBP47" s="43"/>
      <c r="QBQ47" s="43"/>
      <c r="QBR47" s="43"/>
      <c r="QBS47" s="44"/>
      <c r="QBT47" s="22"/>
      <c r="QBU47" s="221"/>
      <c r="QBV47" s="222"/>
      <c r="QBW47" s="222"/>
      <c r="QBX47" s="222"/>
      <c r="QBY47" s="222"/>
      <c r="QBZ47" s="222"/>
      <c r="QCA47" s="222"/>
      <c r="QCB47" s="222"/>
      <c r="QCC47" s="222"/>
      <c r="QCD47" s="222"/>
      <c r="QCE47" s="222"/>
      <c r="QCF47" s="222"/>
      <c r="QCG47" s="349"/>
      <c r="QCH47" s="22"/>
      <c r="QCI47" s="346"/>
      <c r="QCJ47" s="33"/>
      <c r="QCK47" s="45"/>
      <c r="QCL47" s="43"/>
      <c r="QCM47" s="43"/>
      <c r="QCN47" s="43"/>
      <c r="QCO47" s="43"/>
      <c r="QCP47" s="43"/>
      <c r="QCQ47" s="43"/>
      <c r="QCR47" s="43"/>
      <c r="QCS47" s="43"/>
      <c r="QCT47" s="43"/>
      <c r="QCU47" s="43"/>
      <c r="QCV47" s="43"/>
      <c r="QCW47" s="44"/>
      <c r="QCX47" s="22"/>
      <c r="QCY47" s="221"/>
      <c r="QCZ47" s="222"/>
      <c r="QDA47" s="222"/>
      <c r="QDB47" s="222"/>
      <c r="QDC47" s="222"/>
      <c r="QDD47" s="222"/>
      <c r="QDE47" s="222"/>
      <c r="QDF47" s="222"/>
      <c r="QDG47" s="222"/>
      <c r="QDH47" s="222"/>
      <c r="QDI47" s="222"/>
      <c r="QDJ47" s="222"/>
      <c r="QDK47" s="349"/>
      <c r="QDL47" s="22"/>
      <c r="QDM47" s="346"/>
      <c r="QDN47" s="33"/>
      <c r="QDO47" s="45"/>
      <c r="QDP47" s="43"/>
      <c r="QDQ47" s="43"/>
      <c r="QDR47" s="43"/>
      <c r="QDS47" s="43"/>
      <c r="QDT47" s="43"/>
      <c r="QDU47" s="43"/>
      <c r="QDV47" s="43"/>
      <c r="QDW47" s="43"/>
      <c r="QDX47" s="43"/>
      <c r="QDY47" s="43"/>
      <c r="QDZ47" s="43"/>
      <c r="QEA47" s="44"/>
      <c r="QEB47" s="22"/>
      <c r="QEC47" s="221"/>
      <c r="QED47" s="222"/>
      <c r="QEE47" s="222"/>
      <c r="QEF47" s="222"/>
      <c r="QEG47" s="222"/>
      <c r="QEH47" s="222"/>
      <c r="QEI47" s="222"/>
      <c r="QEJ47" s="222"/>
      <c r="QEK47" s="222"/>
      <c r="QEL47" s="222"/>
      <c r="QEM47" s="222"/>
      <c r="QEN47" s="222"/>
      <c r="QEO47" s="349"/>
      <c r="QEP47" s="22"/>
      <c r="QEQ47" s="346"/>
      <c r="QER47" s="33"/>
      <c r="QES47" s="45"/>
      <c r="QET47" s="43"/>
      <c r="QEU47" s="43"/>
      <c r="QEV47" s="43"/>
      <c r="QEW47" s="43"/>
      <c r="QEX47" s="43"/>
      <c r="QEY47" s="43"/>
      <c r="QEZ47" s="43"/>
      <c r="QFA47" s="43"/>
      <c r="QFB47" s="43"/>
      <c r="QFC47" s="43"/>
      <c r="QFD47" s="43"/>
      <c r="QFE47" s="44"/>
      <c r="QFF47" s="22"/>
      <c r="QFG47" s="221"/>
      <c r="QFH47" s="222"/>
      <c r="QFI47" s="222"/>
      <c r="QFJ47" s="222"/>
      <c r="QFK47" s="222"/>
      <c r="QFL47" s="222"/>
      <c r="QFM47" s="222"/>
      <c r="QFN47" s="222"/>
      <c r="QFO47" s="222"/>
      <c r="QFP47" s="222"/>
      <c r="QFQ47" s="222"/>
      <c r="QFR47" s="222"/>
      <c r="QFS47" s="349"/>
      <c r="QFT47" s="22"/>
      <c r="QFU47" s="346"/>
      <c r="QFV47" s="33"/>
      <c r="QFW47" s="45"/>
      <c r="QFX47" s="43"/>
      <c r="QFY47" s="43"/>
      <c r="QFZ47" s="43"/>
      <c r="QGA47" s="43"/>
      <c r="QGB47" s="43"/>
      <c r="QGC47" s="43"/>
      <c r="QGD47" s="43"/>
      <c r="QGE47" s="43"/>
      <c r="QGF47" s="43"/>
      <c r="QGG47" s="43"/>
      <c r="QGH47" s="43"/>
      <c r="QGI47" s="44"/>
      <c r="QGJ47" s="22"/>
      <c r="QGK47" s="221"/>
      <c r="QGL47" s="222"/>
      <c r="QGM47" s="222"/>
      <c r="QGN47" s="222"/>
      <c r="QGO47" s="222"/>
      <c r="QGP47" s="222"/>
      <c r="QGQ47" s="222"/>
      <c r="QGR47" s="222"/>
      <c r="QGS47" s="222"/>
      <c r="QGT47" s="222"/>
      <c r="QGU47" s="222"/>
      <c r="QGV47" s="222"/>
      <c r="QGW47" s="349"/>
      <c r="QGX47" s="22"/>
      <c r="QGY47" s="346"/>
      <c r="QGZ47" s="33"/>
      <c r="QHA47" s="45"/>
      <c r="QHB47" s="43"/>
      <c r="QHC47" s="43"/>
      <c r="QHD47" s="43"/>
      <c r="QHE47" s="43"/>
      <c r="QHF47" s="43"/>
      <c r="QHG47" s="43"/>
      <c r="QHH47" s="43"/>
      <c r="QHI47" s="43"/>
      <c r="QHJ47" s="43"/>
      <c r="QHK47" s="43"/>
      <c r="QHL47" s="43"/>
      <c r="QHM47" s="44"/>
      <c r="QHN47" s="22"/>
      <c r="QHO47" s="221"/>
      <c r="QHP47" s="222"/>
      <c r="QHQ47" s="222"/>
      <c r="QHR47" s="222"/>
      <c r="QHS47" s="222"/>
      <c r="QHT47" s="222"/>
      <c r="QHU47" s="222"/>
      <c r="QHV47" s="222"/>
      <c r="QHW47" s="222"/>
      <c r="QHX47" s="222"/>
      <c r="QHY47" s="222"/>
      <c r="QHZ47" s="222"/>
      <c r="QIA47" s="349"/>
      <c r="QIB47" s="22"/>
      <c r="QIC47" s="346"/>
      <c r="QID47" s="33"/>
      <c r="QIE47" s="45"/>
      <c r="QIF47" s="43"/>
      <c r="QIG47" s="43"/>
      <c r="QIH47" s="43"/>
      <c r="QII47" s="43"/>
      <c r="QIJ47" s="43"/>
      <c r="QIK47" s="43"/>
      <c r="QIL47" s="43"/>
      <c r="QIM47" s="43"/>
      <c r="QIN47" s="43"/>
      <c r="QIO47" s="43"/>
      <c r="QIP47" s="43"/>
      <c r="QIQ47" s="44"/>
      <c r="QIR47" s="22"/>
      <c r="QIS47" s="221"/>
      <c r="QIT47" s="222"/>
      <c r="QIU47" s="222"/>
      <c r="QIV47" s="222"/>
      <c r="QIW47" s="222"/>
      <c r="QIX47" s="222"/>
      <c r="QIY47" s="222"/>
      <c r="QIZ47" s="222"/>
      <c r="QJA47" s="222"/>
      <c r="QJB47" s="222"/>
      <c r="QJC47" s="222"/>
      <c r="QJD47" s="222"/>
      <c r="QJE47" s="349"/>
      <c r="QJF47" s="22"/>
      <c r="QJG47" s="346"/>
      <c r="QJH47" s="33"/>
      <c r="QJI47" s="45"/>
      <c r="QJJ47" s="43"/>
      <c r="QJK47" s="43"/>
      <c r="QJL47" s="43"/>
      <c r="QJM47" s="43"/>
      <c r="QJN47" s="43"/>
      <c r="QJO47" s="43"/>
      <c r="QJP47" s="43"/>
      <c r="QJQ47" s="43"/>
      <c r="QJR47" s="43"/>
      <c r="QJS47" s="43"/>
      <c r="QJT47" s="43"/>
      <c r="QJU47" s="44"/>
      <c r="QJV47" s="22"/>
      <c r="QJW47" s="221"/>
      <c r="QJX47" s="222"/>
      <c r="QJY47" s="222"/>
      <c r="QJZ47" s="222"/>
      <c r="QKA47" s="222"/>
      <c r="QKB47" s="222"/>
      <c r="QKC47" s="222"/>
      <c r="QKD47" s="222"/>
      <c r="QKE47" s="222"/>
      <c r="QKF47" s="222"/>
      <c r="QKG47" s="222"/>
      <c r="QKH47" s="222"/>
      <c r="QKI47" s="349"/>
      <c r="QKJ47" s="22"/>
      <c r="QKK47" s="346"/>
      <c r="QKL47" s="33"/>
      <c r="QKM47" s="45"/>
      <c r="QKN47" s="43"/>
      <c r="QKO47" s="43"/>
      <c r="QKP47" s="43"/>
      <c r="QKQ47" s="43"/>
      <c r="QKR47" s="43"/>
      <c r="QKS47" s="43"/>
      <c r="QKT47" s="43"/>
      <c r="QKU47" s="43"/>
      <c r="QKV47" s="43"/>
      <c r="QKW47" s="43"/>
      <c r="QKX47" s="43"/>
      <c r="QKY47" s="44"/>
      <c r="QKZ47" s="22"/>
      <c r="QLA47" s="221"/>
      <c r="QLB47" s="222"/>
      <c r="QLC47" s="222"/>
      <c r="QLD47" s="222"/>
      <c r="QLE47" s="222"/>
      <c r="QLF47" s="222"/>
      <c r="QLG47" s="222"/>
      <c r="QLH47" s="222"/>
      <c r="QLI47" s="222"/>
      <c r="QLJ47" s="222"/>
      <c r="QLK47" s="222"/>
      <c r="QLL47" s="222"/>
      <c r="QLM47" s="349"/>
      <c r="QLN47" s="22"/>
      <c r="QLO47" s="346"/>
      <c r="QLP47" s="33"/>
      <c r="QLQ47" s="45"/>
      <c r="QLR47" s="43"/>
      <c r="QLS47" s="43"/>
      <c r="QLT47" s="43"/>
      <c r="QLU47" s="43"/>
      <c r="QLV47" s="43"/>
      <c r="QLW47" s="43"/>
      <c r="QLX47" s="43"/>
      <c r="QLY47" s="43"/>
      <c r="QLZ47" s="43"/>
      <c r="QMA47" s="43"/>
      <c r="QMB47" s="43"/>
      <c r="QMC47" s="44"/>
      <c r="QMD47" s="22"/>
      <c r="QME47" s="221"/>
      <c r="QMF47" s="222"/>
      <c r="QMG47" s="222"/>
      <c r="QMH47" s="222"/>
      <c r="QMI47" s="222"/>
      <c r="QMJ47" s="222"/>
      <c r="QMK47" s="222"/>
      <c r="QML47" s="222"/>
      <c r="QMM47" s="222"/>
      <c r="QMN47" s="222"/>
      <c r="QMO47" s="222"/>
      <c r="QMP47" s="222"/>
      <c r="QMQ47" s="349"/>
      <c r="QMR47" s="22"/>
      <c r="QMS47" s="346"/>
      <c r="QMT47" s="33"/>
      <c r="QMU47" s="45"/>
      <c r="QMV47" s="43"/>
      <c r="QMW47" s="43"/>
      <c r="QMX47" s="43"/>
      <c r="QMY47" s="43"/>
      <c r="QMZ47" s="43"/>
      <c r="QNA47" s="43"/>
      <c r="QNB47" s="43"/>
      <c r="QNC47" s="43"/>
      <c r="QND47" s="43"/>
      <c r="QNE47" s="43"/>
      <c r="QNF47" s="43"/>
      <c r="QNG47" s="44"/>
      <c r="QNH47" s="22"/>
      <c r="QNI47" s="221"/>
      <c r="QNJ47" s="222"/>
      <c r="QNK47" s="222"/>
      <c r="QNL47" s="222"/>
      <c r="QNM47" s="222"/>
      <c r="QNN47" s="222"/>
      <c r="QNO47" s="222"/>
      <c r="QNP47" s="222"/>
      <c r="QNQ47" s="222"/>
      <c r="QNR47" s="222"/>
      <c r="QNS47" s="222"/>
      <c r="QNT47" s="222"/>
      <c r="QNU47" s="349"/>
      <c r="QNV47" s="22"/>
      <c r="QNW47" s="346"/>
      <c r="QNX47" s="33"/>
      <c r="QNY47" s="45"/>
      <c r="QNZ47" s="43"/>
      <c r="QOA47" s="43"/>
      <c r="QOB47" s="43"/>
      <c r="QOC47" s="43"/>
      <c r="QOD47" s="43"/>
      <c r="QOE47" s="43"/>
      <c r="QOF47" s="43"/>
      <c r="QOG47" s="43"/>
      <c r="QOH47" s="43"/>
      <c r="QOI47" s="43"/>
      <c r="QOJ47" s="43"/>
      <c r="QOK47" s="44"/>
      <c r="QOL47" s="22"/>
      <c r="QOM47" s="221"/>
      <c r="QON47" s="222"/>
      <c r="QOO47" s="222"/>
      <c r="QOP47" s="222"/>
      <c r="QOQ47" s="222"/>
      <c r="QOR47" s="222"/>
      <c r="QOS47" s="222"/>
      <c r="QOT47" s="222"/>
      <c r="QOU47" s="222"/>
      <c r="QOV47" s="222"/>
      <c r="QOW47" s="222"/>
      <c r="QOX47" s="222"/>
      <c r="QOY47" s="349"/>
      <c r="QOZ47" s="22"/>
      <c r="QPA47" s="346"/>
      <c r="QPB47" s="33"/>
      <c r="QPC47" s="45"/>
      <c r="QPD47" s="43"/>
      <c r="QPE47" s="43"/>
      <c r="QPF47" s="43"/>
      <c r="QPG47" s="43"/>
      <c r="QPH47" s="43"/>
      <c r="QPI47" s="43"/>
      <c r="QPJ47" s="43"/>
      <c r="QPK47" s="43"/>
      <c r="QPL47" s="43"/>
      <c r="QPM47" s="43"/>
      <c r="QPN47" s="43"/>
      <c r="QPO47" s="44"/>
      <c r="QPP47" s="22"/>
      <c r="QPQ47" s="221"/>
      <c r="QPR47" s="222"/>
      <c r="QPS47" s="222"/>
      <c r="QPT47" s="222"/>
      <c r="QPU47" s="222"/>
      <c r="QPV47" s="222"/>
      <c r="QPW47" s="222"/>
      <c r="QPX47" s="222"/>
      <c r="QPY47" s="222"/>
      <c r="QPZ47" s="222"/>
      <c r="QQA47" s="222"/>
      <c r="QQB47" s="222"/>
      <c r="QQC47" s="349"/>
      <c r="QQD47" s="22"/>
      <c r="QQE47" s="346"/>
      <c r="QQF47" s="33"/>
      <c r="QQG47" s="45"/>
      <c r="QQH47" s="43"/>
      <c r="QQI47" s="43"/>
      <c r="QQJ47" s="43"/>
      <c r="QQK47" s="43"/>
      <c r="QQL47" s="43"/>
      <c r="QQM47" s="43"/>
      <c r="QQN47" s="43"/>
      <c r="QQO47" s="43"/>
      <c r="QQP47" s="43"/>
      <c r="QQQ47" s="43"/>
      <c r="QQR47" s="43"/>
      <c r="QQS47" s="44"/>
      <c r="QQT47" s="22"/>
      <c r="QQU47" s="221"/>
      <c r="QQV47" s="222"/>
      <c r="QQW47" s="222"/>
      <c r="QQX47" s="222"/>
      <c r="QQY47" s="222"/>
      <c r="QQZ47" s="222"/>
      <c r="QRA47" s="222"/>
      <c r="QRB47" s="222"/>
      <c r="QRC47" s="222"/>
      <c r="QRD47" s="222"/>
      <c r="QRE47" s="222"/>
      <c r="QRF47" s="222"/>
      <c r="QRG47" s="349"/>
      <c r="QRH47" s="22"/>
      <c r="QRI47" s="346"/>
      <c r="QRJ47" s="33"/>
      <c r="QRK47" s="45"/>
      <c r="QRL47" s="43"/>
      <c r="QRM47" s="43"/>
      <c r="QRN47" s="43"/>
      <c r="QRO47" s="43"/>
      <c r="QRP47" s="43"/>
      <c r="QRQ47" s="43"/>
      <c r="QRR47" s="43"/>
      <c r="QRS47" s="43"/>
      <c r="QRT47" s="43"/>
      <c r="QRU47" s="43"/>
      <c r="QRV47" s="43"/>
      <c r="QRW47" s="44"/>
      <c r="QRX47" s="22"/>
      <c r="QRY47" s="221"/>
      <c r="QRZ47" s="222"/>
      <c r="QSA47" s="222"/>
      <c r="QSB47" s="222"/>
      <c r="QSC47" s="222"/>
      <c r="QSD47" s="222"/>
      <c r="QSE47" s="222"/>
      <c r="QSF47" s="222"/>
      <c r="QSG47" s="222"/>
      <c r="QSH47" s="222"/>
      <c r="QSI47" s="222"/>
      <c r="QSJ47" s="222"/>
      <c r="QSK47" s="349"/>
      <c r="QSL47" s="22"/>
      <c r="QSM47" s="346"/>
      <c r="QSN47" s="33"/>
      <c r="QSO47" s="45"/>
      <c r="QSP47" s="43"/>
      <c r="QSQ47" s="43"/>
      <c r="QSR47" s="43"/>
      <c r="QSS47" s="43"/>
      <c r="QST47" s="43"/>
      <c r="QSU47" s="43"/>
      <c r="QSV47" s="43"/>
      <c r="QSW47" s="43"/>
      <c r="QSX47" s="43"/>
      <c r="QSY47" s="43"/>
      <c r="QSZ47" s="43"/>
      <c r="QTA47" s="44"/>
      <c r="QTB47" s="22"/>
      <c r="QTC47" s="221"/>
      <c r="QTD47" s="222"/>
      <c r="QTE47" s="222"/>
      <c r="QTF47" s="222"/>
      <c r="QTG47" s="222"/>
      <c r="QTH47" s="222"/>
      <c r="QTI47" s="222"/>
      <c r="QTJ47" s="222"/>
      <c r="QTK47" s="222"/>
      <c r="QTL47" s="222"/>
      <c r="QTM47" s="222"/>
      <c r="QTN47" s="222"/>
      <c r="QTO47" s="349"/>
      <c r="QTP47" s="22"/>
      <c r="QTQ47" s="346"/>
      <c r="QTR47" s="33"/>
      <c r="QTS47" s="45"/>
      <c r="QTT47" s="43"/>
      <c r="QTU47" s="43"/>
      <c r="QTV47" s="43"/>
      <c r="QTW47" s="43"/>
      <c r="QTX47" s="43"/>
      <c r="QTY47" s="43"/>
      <c r="QTZ47" s="43"/>
      <c r="QUA47" s="43"/>
      <c r="QUB47" s="43"/>
      <c r="QUC47" s="43"/>
      <c r="QUD47" s="43"/>
      <c r="QUE47" s="44"/>
      <c r="QUF47" s="22"/>
      <c r="QUG47" s="221"/>
      <c r="QUH47" s="222"/>
      <c r="QUI47" s="222"/>
      <c r="QUJ47" s="222"/>
      <c r="QUK47" s="222"/>
      <c r="QUL47" s="222"/>
      <c r="QUM47" s="222"/>
      <c r="QUN47" s="222"/>
      <c r="QUO47" s="222"/>
      <c r="QUP47" s="222"/>
      <c r="QUQ47" s="222"/>
      <c r="QUR47" s="222"/>
      <c r="QUS47" s="349"/>
      <c r="QUT47" s="22"/>
      <c r="QUU47" s="346"/>
      <c r="QUV47" s="33"/>
      <c r="QUW47" s="45"/>
      <c r="QUX47" s="43"/>
      <c r="QUY47" s="43"/>
      <c r="QUZ47" s="43"/>
      <c r="QVA47" s="43"/>
      <c r="QVB47" s="43"/>
      <c r="QVC47" s="43"/>
      <c r="QVD47" s="43"/>
      <c r="QVE47" s="43"/>
      <c r="QVF47" s="43"/>
      <c r="QVG47" s="43"/>
      <c r="QVH47" s="43"/>
      <c r="QVI47" s="44"/>
      <c r="QVJ47" s="22"/>
      <c r="QVK47" s="221"/>
      <c r="QVL47" s="222"/>
      <c r="QVM47" s="222"/>
      <c r="QVN47" s="222"/>
      <c r="QVO47" s="222"/>
      <c r="QVP47" s="222"/>
      <c r="QVQ47" s="222"/>
      <c r="QVR47" s="222"/>
      <c r="QVS47" s="222"/>
      <c r="QVT47" s="222"/>
      <c r="QVU47" s="222"/>
      <c r="QVV47" s="222"/>
      <c r="QVW47" s="349"/>
      <c r="QVX47" s="22"/>
      <c r="QVY47" s="346"/>
      <c r="QVZ47" s="33"/>
      <c r="QWA47" s="45"/>
      <c r="QWB47" s="43"/>
      <c r="QWC47" s="43"/>
      <c r="QWD47" s="43"/>
      <c r="QWE47" s="43"/>
      <c r="QWF47" s="43"/>
      <c r="QWG47" s="43"/>
      <c r="QWH47" s="43"/>
      <c r="QWI47" s="43"/>
      <c r="QWJ47" s="43"/>
      <c r="QWK47" s="43"/>
      <c r="QWL47" s="43"/>
      <c r="QWM47" s="44"/>
      <c r="QWN47" s="22"/>
      <c r="QWO47" s="221"/>
      <c r="QWP47" s="222"/>
      <c r="QWQ47" s="222"/>
      <c r="QWR47" s="222"/>
      <c r="QWS47" s="222"/>
      <c r="QWT47" s="222"/>
      <c r="QWU47" s="222"/>
      <c r="QWV47" s="222"/>
      <c r="QWW47" s="222"/>
      <c r="QWX47" s="222"/>
      <c r="QWY47" s="222"/>
      <c r="QWZ47" s="222"/>
      <c r="QXA47" s="349"/>
      <c r="QXB47" s="22"/>
      <c r="QXC47" s="346"/>
      <c r="QXD47" s="33"/>
      <c r="QXE47" s="45"/>
      <c r="QXF47" s="43"/>
      <c r="QXG47" s="43"/>
      <c r="QXH47" s="43"/>
      <c r="QXI47" s="43"/>
      <c r="QXJ47" s="43"/>
      <c r="QXK47" s="43"/>
      <c r="QXL47" s="43"/>
      <c r="QXM47" s="43"/>
      <c r="QXN47" s="43"/>
      <c r="QXO47" s="43"/>
      <c r="QXP47" s="43"/>
      <c r="QXQ47" s="44"/>
      <c r="QXR47" s="22"/>
      <c r="QXS47" s="221"/>
      <c r="QXT47" s="222"/>
      <c r="QXU47" s="222"/>
      <c r="QXV47" s="222"/>
      <c r="QXW47" s="222"/>
      <c r="QXX47" s="222"/>
      <c r="QXY47" s="222"/>
      <c r="QXZ47" s="222"/>
      <c r="QYA47" s="222"/>
      <c r="QYB47" s="222"/>
      <c r="QYC47" s="222"/>
      <c r="QYD47" s="222"/>
      <c r="QYE47" s="349"/>
      <c r="QYF47" s="22"/>
      <c r="QYG47" s="346"/>
      <c r="QYH47" s="33"/>
      <c r="QYI47" s="45"/>
      <c r="QYJ47" s="43"/>
      <c r="QYK47" s="43"/>
      <c r="QYL47" s="43"/>
      <c r="QYM47" s="43"/>
      <c r="QYN47" s="43"/>
      <c r="QYO47" s="43"/>
      <c r="QYP47" s="43"/>
      <c r="QYQ47" s="43"/>
      <c r="QYR47" s="43"/>
      <c r="QYS47" s="43"/>
      <c r="QYT47" s="43"/>
      <c r="QYU47" s="44"/>
      <c r="QYV47" s="22"/>
      <c r="QYW47" s="221"/>
      <c r="QYX47" s="222"/>
      <c r="QYY47" s="222"/>
      <c r="QYZ47" s="222"/>
      <c r="QZA47" s="222"/>
      <c r="QZB47" s="222"/>
      <c r="QZC47" s="222"/>
      <c r="QZD47" s="222"/>
      <c r="QZE47" s="222"/>
      <c r="QZF47" s="222"/>
      <c r="QZG47" s="222"/>
      <c r="QZH47" s="222"/>
      <c r="QZI47" s="349"/>
      <c r="QZJ47" s="22"/>
      <c r="QZK47" s="346"/>
      <c r="QZL47" s="33"/>
      <c r="QZM47" s="45"/>
      <c r="QZN47" s="43"/>
      <c r="QZO47" s="43"/>
      <c r="QZP47" s="43"/>
      <c r="QZQ47" s="43"/>
      <c r="QZR47" s="43"/>
      <c r="QZS47" s="43"/>
      <c r="QZT47" s="43"/>
      <c r="QZU47" s="43"/>
      <c r="QZV47" s="43"/>
      <c r="QZW47" s="43"/>
      <c r="QZX47" s="43"/>
      <c r="QZY47" s="44"/>
      <c r="QZZ47" s="22"/>
      <c r="RAA47" s="221"/>
      <c r="RAB47" s="222"/>
      <c r="RAC47" s="222"/>
      <c r="RAD47" s="222"/>
      <c r="RAE47" s="222"/>
      <c r="RAF47" s="222"/>
      <c r="RAG47" s="222"/>
      <c r="RAH47" s="222"/>
      <c r="RAI47" s="222"/>
      <c r="RAJ47" s="222"/>
      <c r="RAK47" s="222"/>
      <c r="RAL47" s="222"/>
      <c r="RAM47" s="349"/>
      <c r="RAN47" s="22"/>
      <c r="RAO47" s="346"/>
      <c r="RAP47" s="33"/>
      <c r="RAQ47" s="45"/>
      <c r="RAR47" s="43"/>
      <c r="RAS47" s="43"/>
      <c r="RAT47" s="43"/>
      <c r="RAU47" s="43"/>
      <c r="RAV47" s="43"/>
      <c r="RAW47" s="43"/>
      <c r="RAX47" s="43"/>
      <c r="RAY47" s="43"/>
      <c r="RAZ47" s="43"/>
      <c r="RBA47" s="43"/>
      <c r="RBB47" s="43"/>
      <c r="RBC47" s="44"/>
      <c r="RBD47" s="22"/>
      <c r="RBE47" s="221"/>
      <c r="RBF47" s="222"/>
      <c r="RBG47" s="222"/>
      <c r="RBH47" s="222"/>
      <c r="RBI47" s="222"/>
      <c r="RBJ47" s="222"/>
      <c r="RBK47" s="222"/>
      <c r="RBL47" s="222"/>
      <c r="RBM47" s="222"/>
      <c r="RBN47" s="222"/>
      <c r="RBO47" s="222"/>
      <c r="RBP47" s="222"/>
      <c r="RBQ47" s="349"/>
      <c r="RBR47" s="22"/>
      <c r="RBS47" s="346"/>
      <c r="RBT47" s="33"/>
      <c r="RBU47" s="45"/>
      <c r="RBV47" s="43"/>
      <c r="RBW47" s="43"/>
      <c r="RBX47" s="43"/>
      <c r="RBY47" s="43"/>
      <c r="RBZ47" s="43"/>
      <c r="RCA47" s="43"/>
      <c r="RCB47" s="43"/>
      <c r="RCC47" s="43"/>
      <c r="RCD47" s="43"/>
      <c r="RCE47" s="43"/>
      <c r="RCF47" s="43"/>
      <c r="RCG47" s="44"/>
      <c r="RCH47" s="22"/>
      <c r="RCI47" s="221"/>
      <c r="RCJ47" s="222"/>
      <c r="RCK47" s="222"/>
      <c r="RCL47" s="222"/>
      <c r="RCM47" s="222"/>
      <c r="RCN47" s="222"/>
      <c r="RCO47" s="222"/>
      <c r="RCP47" s="222"/>
      <c r="RCQ47" s="222"/>
      <c r="RCR47" s="222"/>
      <c r="RCS47" s="222"/>
      <c r="RCT47" s="222"/>
      <c r="RCU47" s="349"/>
      <c r="RCV47" s="22"/>
      <c r="RCW47" s="346"/>
      <c r="RCX47" s="33"/>
      <c r="RCY47" s="45"/>
      <c r="RCZ47" s="43"/>
      <c r="RDA47" s="43"/>
      <c r="RDB47" s="43"/>
      <c r="RDC47" s="43"/>
      <c r="RDD47" s="43"/>
      <c r="RDE47" s="43"/>
      <c r="RDF47" s="43"/>
      <c r="RDG47" s="43"/>
      <c r="RDH47" s="43"/>
      <c r="RDI47" s="43"/>
      <c r="RDJ47" s="43"/>
      <c r="RDK47" s="44"/>
      <c r="RDL47" s="22"/>
      <c r="RDM47" s="221"/>
      <c r="RDN47" s="222"/>
      <c r="RDO47" s="222"/>
      <c r="RDP47" s="222"/>
      <c r="RDQ47" s="222"/>
      <c r="RDR47" s="222"/>
      <c r="RDS47" s="222"/>
      <c r="RDT47" s="222"/>
      <c r="RDU47" s="222"/>
      <c r="RDV47" s="222"/>
      <c r="RDW47" s="222"/>
      <c r="RDX47" s="222"/>
      <c r="RDY47" s="349"/>
      <c r="RDZ47" s="22"/>
      <c r="REA47" s="346"/>
      <c r="REB47" s="33"/>
      <c r="REC47" s="45"/>
      <c r="RED47" s="43"/>
      <c r="REE47" s="43"/>
      <c r="REF47" s="43"/>
      <c r="REG47" s="43"/>
      <c r="REH47" s="43"/>
      <c r="REI47" s="43"/>
      <c r="REJ47" s="43"/>
      <c r="REK47" s="43"/>
      <c r="REL47" s="43"/>
      <c r="REM47" s="43"/>
      <c r="REN47" s="43"/>
      <c r="REO47" s="44"/>
      <c r="REP47" s="22"/>
      <c r="REQ47" s="221"/>
      <c r="RER47" s="222"/>
      <c r="RES47" s="222"/>
      <c r="RET47" s="222"/>
      <c r="REU47" s="222"/>
      <c r="REV47" s="222"/>
      <c r="REW47" s="222"/>
      <c r="REX47" s="222"/>
      <c r="REY47" s="222"/>
      <c r="REZ47" s="222"/>
      <c r="RFA47" s="222"/>
      <c r="RFB47" s="222"/>
      <c r="RFC47" s="349"/>
      <c r="RFD47" s="22"/>
      <c r="RFE47" s="346"/>
      <c r="RFF47" s="33"/>
      <c r="RFG47" s="45"/>
      <c r="RFH47" s="43"/>
      <c r="RFI47" s="43"/>
      <c r="RFJ47" s="43"/>
      <c r="RFK47" s="43"/>
      <c r="RFL47" s="43"/>
      <c r="RFM47" s="43"/>
      <c r="RFN47" s="43"/>
      <c r="RFO47" s="43"/>
      <c r="RFP47" s="43"/>
      <c r="RFQ47" s="43"/>
      <c r="RFR47" s="43"/>
      <c r="RFS47" s="44"/>
      <c r="RFT47" s="22"/>
      <c r="RFU47" s="221"/>
      <c r="RFV47" s="222"/>
      <c r="RFW47" s="222"/>
      <c r="RFX47" s="222"/>
      <c r="RFY47" s="222"/>
      <c r="RFZ47" s="222"/>
      <c r="RGA47" s="222"/>
      <c r="RGB47" s="222"/>
      <c r="RGC47" s="222"/>
      <c r="RGD47" s="222"/>
      <c r="RGE47" s="222"/>
      <c r="RGF47" s="222"/>
      <c r="RGG47" s="349"/>
      <c r="RGH47" s="22"/>
      <c r="RGI47" s="346"/>
      <c r="RGJ47" s="33"/>
      <c r="RGK47" s="45"/>
      <c r="RGL47" s="43"/>
      <c r="RGM47" s="43"/>
      <c r="RGN47" s="43"/>
      <c r="RGO47" s="43"/>
      <c r="RGP47" s="43"/>
      <c r="RGQ47" s="43"/>
      <c r="RGR47" s="43"/>
      <c r="RGS47" s="43"/>
      <c r="RGT47" s="43"/>
      <c r="RGU47" s="43"/>
      <c r="RGV47" s="43"/>
      <c r="RGW47" s="44"/>
      <c r="RGX47" s="22"/>
      <c r="RGY47" s="221"/>
      <c r="RGZ47" s="222"/>
      <c r="RHA47" s="222"/>
      <c r="RHB47" s="222"/>
      <c r="RHC47" s="222"/>
      <c r="RHD47" s="222"/>
      <c r="RHE47" s="222"/>
      <c r="RHF47" s="222"/>
      <c r="RHG47" s="222"/>
      <c r="RHH47" s="222"/>
      <c r="RHI47" s="222"/>
      <c r="RHJ47" s="222"/>
      <c r="RHK47" s="349"/>
      <c r="RHL47" s="22"/>
      <c r="RHM47" s="346"/>
      <c r="RHN47" s="33"/>
      <c r="RHO47" s="45"/>
      <c r="RHP47" s="43"/>
      <c r="RHQ47" s="43"/>
      <c r="RHR47" s="43"/>
      <c r="RHS47" s="43"/>
      <c r="RHT47" s="43"/>
      <c r="RHU47" s="43"/>
      <c r="RHV47" s="43"/>
      <c r="RHW47" s="43"/>
      <c r="RHX47" s="43"/>
      <c r="RHY47" s="43"/>
      <c r="RHZ47" s="43"/>
      <c r="RIA47" s="44"/>
      <c r="RIB47" s="22"/>
      <c r="RIC47" s="221"/>
      <c r="RID47" s="222"/>
      <c r="RIE47" s="222"/>
      <c r="RIF47" s="222"/>
      <c r="RIG47" s="222"/>
      <c r="RIH47" s="222"/>
      <c r="RII47" s="222"/>
      <c r="RIJ47" s="222"/>
      <c r="RIK47" s="222"/>
      <c r="RIL47" s="222"/>
      <c r="RIM47" s="222"/>
      <c r="RIN47" s="222"/>
      <c r="RIO47" s="349"/>
      <c r="RIP47" s="22"/>
      <c r="RIQ47" s="346"/>
      <c r="RIR47" s="33"/>
      <c r="RIS47" s="45"/>
      <c r="RIT47" s="43"/>
      <c r="RIU47" s="43"/>
      <c r="RIV47" s="43"/>
      <c r="RIW47" s="43"/>
      <c r="RIX47" s="43"/>
      <c r="RIY47" s="43"/>
      <c r="RIZ47" s="43"/>
      <c r="RJA47" s="43"/>
      <c r="RJB47" s="43"/>
      <c r="RJC47" s="43"/>
      <c r="RJD47" s="43"/>
      <c r="RJE47" s="44"/>
      <c r="RJF47" s="22"/>
      <c r="RJG47" s="221"/>
      <c r="RJH47" s="222"/>
      <c r="RJI47" s="222"/>
      <c r="RJJ47" s="222"/>
      <c r="RJK47" s="222"/>
      <c r="RJL47" s="222"/>
      <c r="RJM47" s="222"/>
      <c r="RJN47" s="222"/>
      <c r="RJO47" s="222"/>
      <c r="RJP47" s="222"/>
      <c r="RJQ47" s="222"/>
      <c r="RJR47" s="222"/>
      <c r="RJS47" s="349"/>
      <c r="RJT47" s="22"/>
      <c r="RJU47" s="346"/>
      <c r="RJV47" s="33"/>
      <c r="RJW47" s="45"/>
      <c r="RJX47" s="43"/>
      <c r="RJY47" s="43"/>
      <c r="RJZ47" s="43"/>
      <c r="RKA47" s="43"/>
      <c r="RKB47" s="43"/>
      <c r="RKC47" s="43"/>
      <c r="RKD47" s="43"/>
      <c r="RKE47" s="43"/>
      <c r="RKF47" s="43"/>
      <c r="RKG47" s="43"/>
      <c r="RKH47" s="43"/>
      <c r="RKI47" s="44"/>
      <c r="RKJ47" s="22"/>
      <c r="RKK47" s="221"/>
      <c r="RKL47" s="222"/>
      <c r="RKM47" s="222"/>
      <c r="RKN47" s="222"/>
      <c r="RKO47" s="222"/>
      <c r="RKP47" s="222"/>
      <c r="RKQ47" s="222"/>
      <c r="RKR47" s="222"/>
      <c r="RKS47" s="222"/>
      <c r="RKT47" s="222"/>
      <c r="RKU47" s="222"/>
      <c r="RKV47" s="222"/>
      <c r="RKW47" s="349"/>
      <c r="RKX47" s="22"/>
      <c r="RKY47" s="346"/>
      <c r="RKZ47" s="33"/>
      <c r="RLA47" s="45"/>
      <c r="RLB47" s="43"/>
      <c r="RLC47" s="43"/>
      <c r="RLD47" s="43"/>
      <c r="RLE47" s="43"/>
      <c r="RLF47" s="43"/>
      <c r="RLG47" s="43"/>
      <c r="RLH47" s="43"/>
      <c r="RLI47" s="43"/>
      <c r="RLJ47" s="43"/>
      <c r="RLK47" s="43"/>
      <c r="RLL47" s="43"/>
      <c r="RLM47" s="44"/>
      <c r="RLN47" s="22"/>
      <c r="RLO47" s="221"/>
      <c r="RLP47" s="222"/>
      <c r="RLQ47" s="222"/>
      <c r="RLR47" s="222"/>
      <c r="RLS47" s="222"/>
      <c r="RLT47" s="222"/>
      <c r="RLU47" s="222"/>
      <c r="RLV47" s="222"/>
      <c r="RLW47" s="222"/>
      <c r="RLX47" s="222"/>
      <c r="RLY47" s="222"/>
      <c r="RLZ47" s="222"/>
      <c r="RMA47" s="349"/>
      <c r="RMB47" s="22"/>
      <c r="RMC47" s="346"/>
      <c r="RMD47" s="33"/>
      <c r="RME47" s="45"/>
      <c r="RMF47" s="43"/>
      <c r="RMG47" s="43"/>
      <c r="RMH47" s="43"/>
      <c r="RMI47" s="43"/>
      <c r="RMJ47" s="43"/>
      <c r="RMK47" s="43"/>
      <c r="RML47" s="43"/>
      <c r="RMM47" s="43"/>
      <c r="RMN47" s="43"/>
      <c r="RMO47" s="43"/>
      <c r="RMP47" s="43"/>
      <c r="RMQ47" s="44"/>
      <c r="RMR47" s="22"/>
      <c r="RMS47" s="221"/>
      <c r="RMT47" s="222"/>
      <c r="RMU47" s="222"/>
      <c r="RMV47" s="222"/>
      <c r="RMW47" s="222"/>
      <c r="RMX47" s="222"/>
      <c r="RMY47" s="222"/>
      <c r="RMZ47" s="222"/>
      <c r="RNA47" s="222"/>
      <c r="RNB47" s="222"/>
      <c r="RNC47" s="222"/>
      <c r="RND47" s="222"/>
      <c r="RNE47" s="349"/>
      <c r="RNF47" s="22"/>
      <c r="RNG47" s="346"/>
      <c r="RNH47" s="33"/>
      <c r="RNI47" s="45"/>
      <c r="RNJ47" s="43"/>
      <c r="RNK47" s="43"/>
      <c r="RNL47" s="43"/>
      <c r="RNM47" s="43"/>
      <c r="RNN47" s="43"/>
      <c r="RNO47" s="43"/>
      <c r="RNP47" s="43"/>
      <c r="RNQ47" s="43"/>
      <c r="RNR47" s="43"/>
      <c r="RNS47" s="43"/>
      <c r="RNT47" s="43"/>
      <c r="RNU47" s="44"/>
      <c r="RNV47" s="22"/>
      <c r="RNW47" s="221"/>
      <c r="RNX47" s="222"/>
      <c r="RNY47" s="222"/>
      <c r="RNZ47" s="222"/>
      <c r="ROA47" s="222"/>
      <c r="ROB47" s="222"/>
      <c r="ROC47" s="222"/>
      <c r="ROD47" s="222"/>
      <c r="ROE47" s="222"/>
      <c r="ROF47" s="222"/>
      <c r="ROG47" s="222"/>
      <c r="ROH47" s="222"/>
      <c r="ROI47" s="349"/>
      <c r="ROJ47" s="22"/>
      <c r="ROK47" s="346"/>
      <c r="ROL47" s="33"/>
      <c r="ROM47" s="45"/>
      <c r="RON47" s="43"/>
      <c r="ROO47" s="43"/>
      <c r="ROP47" s="43"/>
      <c r="ROQ47" s="43"/>
      <c r="ROR47" s="43"/>
      <c r="ROS47" s="43"/>
      <c r="ROT47" s="43"/>
      <c r="ROU47" s="43"/>
      <c r="ROV47" s="43"/>
      <c r="ROW47" s="43"/>
      <c r="ROX47" s="43"/>
      <c r="ROY47" s="44"/>
      <c r="ROZ47" s="22"/>
      <c r="RPA47" s="221"/>
      <c r="RPB47" s="222"/>
      <c r="RPC47" s="222"/>
      <c r="RPD47" s="222"/>
      <c r="RPE47" s="222"/>
      <c r="RPF47" s="222"/>
      <c r="RPG47" s="222"/>
      <c r="RPH47" s="222"/>
      <c r="RPI47" s="222"/>
      <c r="RPJ47" s="222"/>
      <c r="RPK47" s="222"/>
      <c r="RPL47" s="222"/>
      <c r="RPM47" s="349"/>
      <c r="RPN47" s="22"/>
      <c r="RPO47" s="346"/>
      <c r="RPP47" s="33"/>
      <c r="RPQ47" s="45"/>
      <c r="RPR47" s="43"/>
      <c r="RPS47" s="43"/>
      <c r="RPT47" s="43"/>
      <c r="RPU47" s="43"/>
      <c r="RPV47" s="43"/>
      <c r="RPW47" s="43"/>
      <c r="RPX47" s="43"/>
      <c r="RPY47" s="43"/>
      <c r="RPZ47" s="43"/>
      <c r="RQA47" s="43"/>
      <c r="RQB47" s="43"/>
      <c r="RQC47" s="44"/>
      <c r="RQD47" s="22"/>
      <c r="RQE47" s="221"/>
      <c r="RQF47" s="222"/>
      <c r="RQG47" s="222"/>
      <c r="RQH47" s="222"/>
      <c r="RQI47" s="222"/>
      <c r="RQJ47" s="222"/>
      <c r="RQK47" s="222"/>
      <c r="RQL47" s="222"/>
      <c r="RQM47" s="222"/>
      <c r="RQN47" s="222"/>
      <c r="RQO47" s="222"/>
      <c r="RQP47" s="222"/>
      <c r="RQQ47" s="349"/>
      <c r="RQR47" s="22"/>
      <c r="RQS47" s="346"/>
      <c r="RQT47" s="33"/>
      <c r="RQU47" s="45"/>
      <c r="RQV47" s="43"/>
      <c r="RQW47" s="43"/>
      <c r="RQX47" s="43"/>
      <c r="RQY47" s="43"/>
      <c r="RQZ47" s="43"/>
      <c r="RRA47" s="43"/>
      <c r="RRB47" s="43"/>
      <c r="RRC47" s="43"/>
      <c r="RRD47" s="43"/>
      <c r="RRE47" s="43"/>
      <c r="RRF47" s="43"/>
      <c r="RRG47" s="44"/>
      <c r="RRH47" s="22"/>
      <c r="RRI47" s="221"/>
      <c r="RRJ47" s="222"/>
      <c r="RRK47" s="222"/>
      <c r="RRL47" s="222"/>
      <c r="RRM47" s="222"/>
      <c r="RRN47" s="222"/>
      <c r="RRO47" s="222"/>
      <c r="RRP47" s="222"/>
      <c r="RRQ47" s="222"/>
      <c r="RRR47" s="222"/>
      <c r="RRS47" s="222"/>
      <c r="RRT47" s="222"/>
      <c r="RRU47" s="349"/>
      <c r="RRV47" s="22"/>
      <c r="RRW47" s="346"/>
      <c r="RRX47" s="33"/>
      <c r="RRY47" s="45"/>
      <c r="RRZ47" s="43"/>
      <c r="RSA47" s="43"/>
      <c r="RSB47" s="43"/>
      <c r="RSC47" s="43"/>
      <c r="RSD47" s="43"/>
      <c r="RSE47" s="43"/>
      <c r="RSF47" s="43"/>
      <c r="RSG47" s="43"/>
      <c r="RSH47" s="43"/>
      <c r="RSI47" s="43"/>
      <c r="RSJ47" s="43"/>
      <c r="RSK47" s="44"/>
      <c r="RSL47" s="22"/>
      <c r="RSM47" s="221"/>
      <c r="RSN47" s="222"/>
      <c r="RSO47" s="222"/>
      <c r="RSP47" s="222"/>
      <c r="RSQ47" s="222"/>
      <c r="RSR47" s="222"/>
      <c r="RSS47" s="222"/>
      <c r="RST47" s="222"/>
      <c r="RSU47" s="222"/>
      <c r="RSV47" s="222"/>
      <c r="RSW47" s="222"/>
      <c r="RSX47" s="222"/>
      <c r="RSY47" s="349"/>
      <c r="RSZ47" s="22"/>
      <c r="RTA47" s="346"/>
      <c r="RTB47" s="33"/>
      <c r="RTC47" s="45"/>
      <c r="RTD47" s="43"/>
      <c r="RTE47" s="43"/>
      <c r="RTF47" s="43"/>
      <c r="RTG47" s="43"/>
      <c r="RTH47" s="43"/>
      <c r="RTI47" s="43"/>
      <c r="RTJ47" s="43"/>
      <c r="RTK47" s="43"/>
      <c r="RTL47" s="43"/>
      <c r="RTM47" s="43"/>
      <c r="RTN47" s="43"/>
      <c r="RTO47" s="44"/>
      <c r="RTP47" s="22"/>
      <c r="RTQ47" s="221"/>
      <c r="RTR47" s="222"/>
      <c r="RTS47" s="222"/>
      <c r="RTT47" s="222"/>
      <c r="RTU47" s="222"/>
      <c r="RTV47" s="222"/>
      <c r="RTW47" s="222"/>
      <c r="RTX47" s="222"/>
      <c r="RTY47" s="222"/>
      <c r="RTZ47" s="222"/>
      <c r="RUA47" s="222"/>
      <c r="RUB47" s="222"/>
      <c r="RUC47" s="349"/>
      <c r="RUD47" s="22"/>
      <c r="RUE47" s="346"/>
      <c r="RUF47" s="33"/>
      <c r="RUG47" s="45"/>
      <c r="RUH47" s="43"/>
      <c r="RUI47" s="43"/>
      <c r="RUJ47" s="43"/>
      <c r="RUK47" s="43"/>
      <c r="RUL47" s="43"/>
      <c r="RUM47" s="43"/>
      <c r="RUN47" s="43"/>
      <c r="RUO47" s="43"/>
      <c r="RUP47" s="43"/>
      <c r="RUQ47" s="43"/>
      <c r="RUR47" s="43"/>
      <c r="RUS47" s="44"/>
      <c r="RUT47" s="22"/>
      <c r="RUU47" s="221"/>
      <c r="RUV47" s="222"/>
      <c r="RUW47" s="222"/>
      <c r="RUX47" s="222"/>
      <c r="RUY47" s="222"/>
      <c r="RUZ47" s="222"/>
      <c r="RVA47" s="222"/>
      <c r="RVB47" s="222"/>
      <c r="RVC47" s="222"/>
      <c r="RVD47" s="222"/>
      <c r="RVE47" s="222"/>
      <c r="RVF47" s="222"/>
      <c r="RVG47" s="349"/>
      <c r="RVH47" s="22"/>
      <c r="RVI47" s="346"/>
      <c r="RVJ47" s="33"/>
      <c r="RVK47" s="45"/>
      <c r="RVL47" s="43"/>
      <c r="RVM47" s="43"/>
      <c r="RVN47" s="43"/>
      <c r="RVO47" s="43"/>
      <c r="RVP47" s="43"/>
      <c r="RVQ47" s="43"/>
      <c r="RVR47" s="43"/>
      <c r="RVS47" s="43"/>
      <c r="RVT47" s="43"/>
      <c r="RVU47" s="43"/>
      <c r="RVV47" s="43"/>
      <c r="RVW47" s="44"/>
      <c r="RVX47" s="22"/>
      <c r="RVY47" s="221"/>
      <c r="RVZ47" s="222"/>
      <c r="RWA47" s="222"/>
      <c r="RWB47" s="222"/>
      <c r="RWC47" s="222"/>
      <c r="RWD47" s="222"/>
      <c r="RWE47" s="222"/>
      <c r="RWF47" s="222"/>
      <c r="RWG47" s="222"/>
      <c r="RWH47" s="222"/>
      <c r="RWI47" s="222"/>
      <c r="RWJ47" s="222"/>
      <c r="RWK47" s="349"/>
      <c r="RWL47" s="22"/>
      <c r="RWM47" s="346"/>
      <c r="RWN47" s="33"/>
      <c r="RWO47" s="45"/>
      <c r="RWP47" s="43"/>
      <c r="RWQ47" s="43"/>
      <c r="RWR47" s="43"/>
      <c r="RWS47" s="43"/>
      <c r="RWT47" s="43"/>
      <c r="RWU47" s="43"/>
      <c r="RWV47" s="43"/>
      <c r="RWW47" s="43"/>
      <c r="RWX47" s="43"/>
      <c r="RWY47" s="43"/>
      <c r="RWZ47" s="43"/>
      <c r="RXA47" s="44"/>
      <c r="RXB47" s="22"/>
      <c r="RXC47" s="221"/>
      <c r="RXD47" s="222"/>
      <c r="RXE47" s="222"/>
      <c r="RXF47" s="222"/>
      <c r="RXG47" s="222"/>
      <c r="RXH47" s="222"/>
      <c r="RXI47" s="222"/>
      <c r="RXJ47" s="222"/>
      <c r="RXK47" s="222"/>
      <c r="RXL47" s="222"/>
      <c r="RXM47" s="222"/>
      <c r="RXN47" s="222"/>
      <c r="RXO47" s="349"/>
      <c r="RXP47" s="22"/>
      <c r="RXQ47" s="346"/>
      <c r="RXR47" s="33"/>
      <c r="RXS47" s="45"/>
      <c r="RXT47" s="43"/>
      <c r="RXU47" s="43"/>
      <c r="RXV47" s="43"/>
      <c r="RXW47" s="43"/>
      <c r="RXX47" s="43"/>
      <c r="RXY47" s="43"/>
      <c r="RXZ47" s="43"/>
      <c r="RYA47" s="43"/>
      <c r="RYB47" s="43"/>
      <c r="RYC47" s="43"/>
      <c r="RYD47" s="43"/>
      <c r="RYE47" s="44"/>
      <c r="RYF47" s="22"/>
      <c r="RYG47" s="221"/>
      <c r="RYH47" s="222"/>
      <c r="RYI47" s="222"/>
      <c r="RYJ47" s="222"/>
      <c r="RYK47" s="222"/>
      <c r="RYL47" s="222"/>
      <c r="RYM47" s="222"/>
      <c r="RYN47" s="222"/>
      <c r="RYO47" s="222"/>
      <c r="RYP47" s="222"/>
      <c r="RYQ47" s="222"/>
      <c r="RYR47" s="222"/>
      <c r="RYS47" s="349"/>
      <c r="RYT47" s="22"/>
      <c r="RYU47" s="346"/>
      <c r="RYV47" s="33"/>
      <c r="RYW47" s="45"/>
      <c r="RYX47" s="43"/>
      <c r="RYY47" s="43"/>
      <c r="RYZ47" s="43"/>
      <c r="RZA47" s="43"/>
      <c r="RZB47" s="43"/>
      <c r="RZC47" s="43"/>
      <c r="RZD47" s="43"/>
      <c r="RZE47" s="43"/>
      <c r="RZF47" s="43"/>
      <c r="RZG47" s="43"/>
      <c r="RZH47" s="43"/>
      <c r="RZI47" s="44"/>
      <c r="RZJ47" s="22"/>
      <c r="RZK47" s="221"/>
      <c r="RZL47" s="222"/>
      <c r="RZM47" s="222"/>
      <c r="RZN47" s="222"/>
      <c r="RZO47" s="222"/>
      <c r="RZP47" s="222"/>
      <c r="RZQ47" s="222"/>
      <c r="RZR47" s="222"/>
      <c r="RZS47" s="222"/>
      <c r="RZT47" s="222"/>
      <c r="RZU47" s="222"/>
      <c r="RZV47" s="222"/>
      <c r="RZW47" s="349"/>
      <c r="RZX47" s="22"/>
      <c r="RZY47" s="346"/>
      <c r="RZZ47" s="33"/>
      <c r="SAA47" s="45"/>
      <c r="SAB47" s="43"/>
      <c r="SAC47" s="43"/>
      <c r="SAD47" s="43"/>
      <c r="SAE47" s="43"/>
      <c r="SAF47" s="43"/>
      <c r="SAG47" s="43"/>
      <c r="SAH47" s="43"/>
      <c r="SAI47" s="43"/>
      <c r="SAJ47" s="43"/>
      <c r="SAK47" s="43"/>
      <c r="SAL47" s="43"/>
      <c r="SAM47" s="44"/>
      <c r="SAN47" s="22"/>
      <c r="SAO47" s="221"/>
      <c r="SAP47" s="222"/>
      <c r="SAQ47" s="222"/>
      <c r="SAR47" s="222"/>
      <c r="SAS47" s="222"/>
      <c r="SAT47" s="222"/>
      <c r="SAU47" s="222"/>
      <c r="SAV47" s="222"/>
      <c r="SAW47" s="222"/>
      <c r="SAX47" s="222"/>
      <c r="SAY47" s="222"/>
      <c r="SAZ47" s="222"/>
      <c r="SBA47" s="349"/>
      <c r="SBB47" s="22"/>
      <c r="SBC47" s="346"/>
      <c r="SBD47" s="33"/>
      <c r="SBE47" s="45"/>
      <c r="SBF47" s="43"/>
      <c r="SBG47" s="43"/>
      <c r="SBH47" s="43"/>
      <c r="SBI47" s="43"/>
      <c r="SBJ47" s="43"/>
      <c r="SBK47" s="43"/>
      <c r="SBL47" s="43"/>
      <c r="SBM47" s="43"/>
      <c r="SBN47" s="43"/>
      <c r="SBO47" s="43"/>
      <c r="SBP47" s="43"/>
      <c r="SBQ47" s="44"/>
      <c r="SBR47" s="22"/>
      <c r="SBS47" s="221"/>
      <c r="SBT47" s="222"/>
      <c r="SBU47" s="222"/>
      <c r="SBV47" s="222"/>
      <c r="SBW47" s="222"/>
      <c r="SBX47" s="222"/>
      <c r="SBY47" s="222"/>
      <c r="SBZ47" s="222"/>
      <c r="SCA47" s="222"/>
      <c r="SCB47" s="222"/>
      <c r="SCC47" s="222"/>
      <c r="SCD47" s="222"/>
      <c r="SCE47" s="349"/>
      <c r="SCF47" s="22"/>
      <c r="SCG47" s="346"/>
      <c r="SCH47" s="33"/>
      <c r="SCI47" s="45"/>
      <c r="SCJ47" s="43"/>
      <c r="SCK47" s="43"/>
      <c r="SCL47" s="43"/>
      <c r="SCM47" s="43"/>
      <c r="SCN47" s="43"/>
      <c r="SCO47" s="43"/>
      <c r="SCP47" s="43"/>
      <c r="SCQ47" s="43"/>
      <c r="SCR47" s="43"/>
      <c r="SCS47" s="43"/>
      <c r="SCT47" s="43"/>
      <c r="SCU47" s="44"/>
      <c r="SCV47" s="22"/>
      <c r="SCW47" s="221"/>
      <c r="SCX47" s="222"/>
      <c r="SCY47" s="222"/>
      <c r="SCZ47" s="222"/>
      <c r="SDA47" s="222"/>
      <c r="SDB47" s="222"/>
      <c r="SDC47" s="222"/>
      <c r="SDD47" s="222"/>
      <c r="SDE47" s="222"/>
      <c r="SDF47" s="222"/>
      <c r="SDG47" s="222"/>
      <c r="SDH47" s="222"/>
      <c r="SDI47" s="349"/>
      <c r="SDJ47" s="22"/>
      <c r="SDK47" s="346"/>
      <c r="SDL47" s="33"/>
      <c r="SDM47" s="45"/>
      <c r="SDN47" s="43"/>
      <c r="SDO47" s="43"/>
      <c r="SDP47" s="43"/>
      <c r="SDQ47" s="43"/>
      <c r="SDR47" s="43"/>
      <c r="SDS47" s="43"/>
      <c r="SDT47" s="43"/>
      <c r="SDU47" s="43"/>
      <c r="SDV47" s="43"/>
      <c r="SDW47" s="43"/>
      <c r="SDX47" s="43"/>
      <c r="SDY47" s="44"/>
      <c r="SDZ47" s="22"/>
      <c r="SEA47" s="221"/>
      <c r="SEB47" s="222"/>
      <c r="SEC47" s="222"/>
      <c r="SED47" s="222"/>
      <c r="SEE47" s="222"/>
      <c r="SEF47" s="222"/>
      <c r="SEG47" s="222"/>
      <c r="SEH47" s="222"/>
      <c r="SEI47" s="222"/>
      <c r="SEJ47" s="222"/>
      <c r="SEK47" s="222"/>
      <c r="SEL47" s="222"/>
      <c r="SEM47" s="349"/>
      <c r="SEN47" s="22"/>
      <c r="SEO47" s="346"/>
      <c r="SEP47" s="33"/>
      <c r="SEQ47" s="45"/>
      <c r="SER47" s="43"/>
      <c r="SES47" s="43"/>
      <c r="SET47" s="43"/>
      <c r="SEU47" s="43"/>
      <c r="SEV47" s="43"/>
      <c r="SEW47" s="43"/>
      <c r="SEX47" s="43"/>
      <c r="SEY47" s="43"/>
      <c r="SEZ47" s="43"/>
      <c r="SFA47" s="43"/>
      <c r="SFB47" s="43"/>
      <c r="SFC47" s="44"/>
      <c r="SFD47" s="22"/>
      <c r="SFE47" s="221"/>
      <c r="SFF47" s="222"/>
      <c r="SFG47" s="222"/>
      <c r="SFH47" s="222"/>
      <c r="SFI47" s="222"/>
      <c r="SFJ47" s="222"/>
      <c r="SFK47" s="222"/>
      <c r="SFL47" s="222"/>
      <c r="SFM47" s="222"/>
      <c r="SFN47" s="222"/>
      <c r="SFO47" s="222"/>
      <c r="SFP47" s="222"/>
      <c r="SFQ47" s="349"/>
      <c r="SFR47" s="22"/>
      <c r="SFS47" s="346"/>
      <c r="SFT47" s="33"/>
      <c r="SFU47" s="45"/>
      <c r="SFV47" s="43"/>
      <c r="SFW47" s="43"/>
      <c r="SFX47" s="43"/>
      <c r="SFY47" s="43"/>
      <c r="SFZ47" s="43"/>
      <c r="SGA47" s="43"/>
      <c r="SGB47" s="43"/>
      <c r="SGC47" s="43"/>
      <c r="SGD47" s="43"/>
      <c r="SGE47" s="43"/>
      <c r="SGF47" s="43"/>
      <c r="SGG47" s="44"/>
      <c r="SGH47" s="22"/>
      <c r="SGI47" s="221"/>
      <c r="SGJ47" s="222"/>
      <c r="SGK47" s="222"/>
      <c r="SGL47" s="222"/>
      <c r="SGM47" s="222"/>
      <c r="SGN47" s="222"/>
      <c r="SGO47" s="222"/>
      <c r="SGP47" s="222"/>
      <c r="SGQ47" s="222"/>
      <c r="SGR47" s="222"/>
      <c r="SGS47" s="222"/>
      <c r="SGT47" s="222"/>
      <c r="SGU47" s="349"/>
      <c r="SGV47" s="22"/>
      <c r="SGW47" s="346"/>
      <c r="SGX47" s="33"/>
      <c r="SGY47" s="45"/>
      <c r="SGZ47" s="43"/>
      <c r="SHA47" s="43"/>
      <c r="SHB47" s="43"/>
      <c r="SHC47" s="43"/>
      <c r="SHD47" s="43"/>
      <c r="SHE47" s="43"/>
      <c r="SHF47" s="43"/>
      <c r="SHG47" s="43"/>
      <c r="SHH47" s="43"/>
      <c r="SHI47" s="43"/>
      <c r="SHJ47" s="43"/>
      <c r="SHK47" s="44"/>
      <c r="SHL47" s="22"/>
      <c r="SHM47" s="221"/>
      <c r="SHN47" s="222"/>
      <c r="SHO47" s="222"/>
      <c r="SHP47" s="222"/>
      <c r="SHQ47" s="222"/>
      <c r="SHR47" s="222"/>
      <c r="SHS47" s="222"/>
      <c r="SHT47" s="222"/>
      <c r="SHU47" s="222"/>
      <c r="SHV47" s="222"/>
      <c r="SHW47" s="222"/>
      <c r="SHX47" s="222"/>
      <c r="SHY47" s="349"/>
      <c r="SHZ47" s="22"/>
      <c r="SIA47" s="346"/>
      <c r="SIB47" s="33"/>
      <c r="SIC47" s="45"/>
      <c r="SID47" s="43"/>
      <c r="SIE47" s="43"/>
      <c r="SIF47" s="43"/>
      <c r="SIG47" s="43"/>
      <c r="SIH47" s="43"/>
      <c r="SII47" s="43"/>
      <c r="SIJ47" s="43"/>
      <c r="SIK47" s="43"/>
      <c r="SIL47" s="43"/>
      <c r="SIM47" s="43"/>
      <c r="SIN47" s="43"/>
      <c r="SIO47" s="44"/>
      <c r="SIP47" s="22"/>
      <c r="SIQ47" s="221"/>
      <c r="SIR47" s="222"/>
      <c r="SIS47" s="222"/>
      <c r="SIT47" s="222"/>
      <c r="SIU47" s="222"/>
      <c r="SIV47" s="222"/>
      <c r="SIW47" s="222"/>
      <c r="SIX47" s="222"/>
      <c r="SIY47" s="222"/>
      <c r="SIZ47" s="222"/>
      <c r="SJA47" s="222"/>
      <c r="SJB47" s="222"/>
      <c r="SJC47" s="349"/>
      <c r="SJD47" s="22"/>
      <c r="SJE47" s="346"/>
      <c r="SJF47" s="33"/>
      <c r="SJG47" s="45"/>
      <c r="SJH47" s="43"/>
      <c r="SJI47" s="43"/>
      <c r="SJJ47" s="43"/>
      <c r="SJK47" s="43"/>
      <c r="SJL47" s="43"/>
      <c r="SJM47" s="43"/>
      <c r="SJN47" s="43"/>
      <c r="SJO47" s="43"/>
      <c r="SJP47" s="43"/>
      <c r="SJQ47" s="43"/>
      <c r="SJR47" s="43"/>
      <c r="SJS47" s="44"/>
      <c r="SJT47" s="22"/>
      <c r="SJU47" s="221"/>
      <c r="SJV47" s="222"/>
      <c r="SJW47" s="222"/>
      <c r="SJX47" s="222"/>
      <c r="SJY47" s="222"/>
      <c r="SJZ47" s="222"/>
      <c r="SKA47" s="222"/>
      <c r="SKB47" s="222"/>
      <c r="SKC47" s="222"/>
      <c r="SKD47" s="222"/>
      <c r="SKE47" s="222"/>
      <c r="SKF47" s="222"/>
      <c r="SKG47" s="349"/>
      <c r="SKH47" s="22"/>
      <c r="SKI47" s="346"/>
      <c r="SKJ47" s="33"/>
      <c r="SKK47" s="45"/>
      <c r="SKL47" s="43"/>
      <c r="SKM47" s="43"/>
      <c r="SKN47" s="43"/>
      <c r="SKO47" s="43"/>
      <c r="SKP47" s="43"/>
      <c r="SKQ47" s="43"/>
      <c r="SKR47" s="43"/>
      <c r="SKS47" s="43"/>
      <c r="SKT47" s="43"/>
      <c r="SKU47" s="43"/>
      <c r="SKV47" s="43"/>
      <c r="SKW47" s="44"/>
      <c r="SKX47" s="22"/>
      <c r="SKY47" s="221"/>
      <c r="SKZ47" s="222"/>
      <c r="SLA47" s="222"/>
      <c r="SLB47" s="222"/>
      <c r="SLC47" s="222"/>
      <c r="SLD47" s="222"/>
      <c r="SLE47" s="222"/>
      <c r="SLF47" s="222"/>
      <c r="SLG47" s="222"/>
      <c r="SLH47" s="222"/>
      <c r="SLI47" s="222"/>
      <c r="SLJ47" s="222"/>
      <c r="SLK47" s="349"/>
      <c r="SLL47" s="22"/>
      <c r="SLM47" s="346"/>
      <c r="SLN47" s="33"/>
      <c r="SLO47" s="45"/>
      <c r="SLP47" s="43"/>
      <c r="SLQ47" s="43"/>
      <c r="SLR47" s="43"/>
      <c r="SLS47" s="43"/>
      <c r="SLT47" s="43"/>
      <c r="SLU47" s="43"/>
      <c r="SLV47" s="43"/>
      <c r="SLW47" s="43"/>
      <c r="SLX47" s="43"/>
      <c r="SLY47" s="43"/>
      <c r="SLZ47" s="43"/>
      <c r="SMA47" s="44"/>
      <c r="SMB47" s="22"/>
      <c r="SMC47" s="221"/>
      <c r="SMD47" s="222"/>
      <c r="SME47" s="222"/>
      <c r="SMF47" s="222"/>
      <c r="SMG47" s="222"/>
      <c r="SMH47" s="222"/>
      <c r="SMI47" s="222"/>
      <c r="SMJ47" s="222"/>
      <c r="SMK47" s="222"/>
      <c r="SML47" s="222"/>
      <c r="SMM47" s="222"/>
      <c r="SMN47" s="222"/>
      <c r="SMO47" s="349"/>
      <c r="SMP47" s="22"/>
      <c r="SMQ47" s="346"/>
      <c r="SMR47" s="33"/>
      <c r="SMS47" s="45"/>
      <c r="SMT47" s="43"/>
      <c r="SMU47" s="43"/>
      <c r="SMV47" s="43"/>
      <c r="SMW47" s="43"/>
      <c r="SMX47" s="43"/>
      <c r="SMY47" s="43"/>
      <c r="SMZ47" s="43"/>
      <c r="SNA47" s="43"/>
      <c r="SNB47" s="43"/>
      <c r="SNC47" s="43"/>
      <c r="SND47" s="43"/>
      <c r="SNE47" s="44"/>
      <c r="SNF47" s="22"/>
      <c r="SNG47" s="221"/>
      <c r="SNH47" s="222"/>
      <c r="SNI47" s="222"/>
      <c r="SNJ47" s="222"/>
      <c r="SNK47" s="222"/>
      <c r="SNL47" s="222"/>
      <c r="SNM47" s="222"/>
      <c r="SNN47" s="222"/>
      <c r="SNO47" s="222"/>
      <c r="SNP47" s="222"/>
      <c r="SNQ47" s="222"/>
      <c r="SNR47" s="222"/>
      <c r="SNS47" s="349"/>
      <c r="SNT47" s="22"/>
      <c r="SNU47" s="346"/>
      <c r="SNV47" s="33"/>
      <c r="SNW47" s="45"/>
      <c r="SNX47" s="43"/>
      <c r="SNY47" s="43"/>
      <c r="SNZ47" s="43"/>
      <c r="SOA47" s="43"/>
      <c r="SOB47" s="43"/>
      <c r="SOC47" s="43"/>
      <c r="SOD47" s="43"/>
      <c r="SOE47" s="43"/>
      <c r="SOF47" s="43"/>
      <c r="SOG47" s="43"/>
      <c r="SOH47" s="43"/>
      <c r="SOI47" s="44"/>
      <c r="SOJ47" s="22"/>
      <c r="SOK47" s="221"/>
      <c r="SOL47" s="222"/>
      <c r="SOM47" s="222"/>
      <c r="SON47" s="222"/>
      <c r="SOO47" s="222"/>
      <c r="SOP47" s="222"/>
      <c r="SOQ47" s="222"/>
      <c r="SOR47" s="222"/>
      <c r="SOS47" s="222"/>
      <c r="SOT47" s="222"/>
      <c r="SOU47" s="222"/>
      <c r="SOV47" s="222"/>
      <c r="SOW47" s="349"/>
      <c r="SOX47" s="22"/>
      <c r="SOY47" s="346"/>
      <c r="SOZ47" s="33"/>
      <c r="SPA47" s="45"/>
      <c r="SPB47" s="43"/>
      <c r="SPC47" s="43"/>
      <c r="SPD47" s="43"/>
      <c r="SPE47" s="43"/>
      <c r="SPF47" s="43"/>
      <c r="SPG47" s="43"/>
      <c r="SPH47" s="43"/>
      <c r="SPI47" s="43"/>
      <c r="SPJ47" s="43"/>
      <c r="SPK47" s="43"/>
      <c r="SPL47" s="43"/>
      <c r="SPM47" s="44"/>
      <c r="SPN47" s="22"/>
      <c r="SPO47" s="221"/>
      <c r="SPP47" s="222"/>
      <c r="SPQ47" s="222"/>
      <c r="SPR47" s="222"/>
      <c r="SPS47" s="222"/>
      <c r="SPT47" s="222"/>
      <c r="SPU47" s="222"/>
      <c r="SPV47" s="222"/>
      <c r="SPW47" s="222"/>
      <c r="SPX47" s="222"/>
      <c r="SPY47" s="222"/>
      <c r="SPZ47" s="222"/>
      <c r="SQA47" s="349"/>
      <c r="SQB47" s="22"/>
      <c r="SQC47" s="346"/>
      <c r="SQD47" s="33"/>
      <c r="SQE47" s="45"/>
      <c r="SQF47" s="43"/>
      <c r="SQG47" s="43"/>
      <c r="SQH47" s="43"/>
      <c r="SQI47" s="43"/>
      <c r="SQJ47" s="43"/>
      <c r="SQK47" s="43"/>
      <c r="SQL47" s="43"/>
      <c r="SQM47" s="43"/>
      <c r="SQN47" s="43"/>
      <c r="SQO47" s="43"/>
      <c r="SQP47" s="43"/>
      <c r="SQQ47" s="44"/>
      <c r="SQR47" s="22"/>
      <c r="SQS47" s="221"/>
      <c r="SQT47" s="222"/>
      <c r="SQU47" s="222"/>
      <c r="SQV47" s="222"/>
      <c r="SQW47" s="222"/>
      <c r="SQX47" s="222"/>
      <c r="SQY47" s="222"/>
      <c r="SQZ47" s="222"/>
      <c r="SRA47" s="222"/>
      <c r="SRB47" s="222"/>
      <c r="SRC47" s="222"/>
      <c r="SRD47" s="222"/>
      <c r="SRE47" s="349"/>
      <c r="SRF47" s="22"/>
      <c r="SRG47" s="346"/>
      <c r="SRH47" s="33"/>
      <c r="SRI47" s="45"/>
      <c r="SRJ47" s="43"/>
      <c r="SRK47" s="43"/>
      <c r="SRL47" s="43"/>
      <c r="SRM47" s="43"/>
      <c r="SRN47" s="43"/>
      <c r="SRO47" s="43"/>
      <c r="SRP47" s="43"/>
      <c r="SRQ47" s="43"/>
      <c r="SRR47" s="43"/>
      <c r="SRS47" s="43"/>
      <c r="SRT47" s="43"/>
      <c r="SRU47" s="44"/>
      <c r="SRV47" s="22"/>
      <c r="SRW47" s="221"/>
      <c r="SRX47" s="222"/>
      <c r="SRY47" s="222"/>
      <c r="SRZ47" s="222"/>
      <c r="SSA47" s="222"/>
      <c r="SSB47" s="222"/>
      <c r="SSC47" s="222"/>
      <c r="SSD47" s="222"/>
      <c r="SSE47" s="222"/>
      <c r="SSF47" s="222"/>
      <c r="SSG47" s="222"/>
      <c r="SSH47" s="222"/>
      <c r="SSI47" s="349"/>
      <c r="SSJ47" s="22"/>
      <c r="SSK47" s="346"/>
      <c r="SSL47" s="33"/>
      <c r="SSM47" s="45"/>
      <c r="SSN47" s="43"/>
      <c r="SSO47" s="43"/>
      <c r="SSP47" s="43"/>
      <c r="SSQ47" s="43"/>
      <c r="SSR47" s="43"/>
      <c r="SSS47" s="43"/>
      <c r="SST47" s="43"/>
      <c r="SSU47" s="43"/>
      <c r="SSV47" s="43"/>
      <c r="SSW47" s="43"/>
      <c r="SSX47" s="43"/>
      <c r="SSY47" s="44"/>
      <c r="SSZ47" s="22"/>
      <c r="STA47" s="221"/>
      <c r="STB47" s="222"/>
      <c r="STC47" s="222"/>
      <c r="STD47" s="222"/>
      <c r="STE47" s="222"/>
      <c r="STF47" s="222"/>
      <c r="STG47" s="222"/>
      <c r="STH47" s="222"/>
      <c r="STI47" s="222"/>
      <c r="STJ47" s="222"/>
      <c r="STK47" s="222"/>
      <c r="STL47" s="222"/>
      <c r="STM47" s="349"/>
      <c r="STN47" s="22"/>
      <c r="STO47" s="346"/>
      <c r="STP47" s="33"/>
      <c r="STQ47" s="45"/>
      <c r="STR47" s="43"/>
      <c r="STS47" s="43"/>
      <c r="STT47" s="43"/>
      <c r="STU47" s="43"/>
      <c r="STV47" s="43"/>
      <c r="STW47" s="43"/>
      <c r="STX47" s="43"/>
      <c r="STY47" s="43"/>
      <c r="STZ47" s="43"/>
      <c r="SUA47" s="43"/>
      <c r="SUB47" s="43"/>
      <c r="SUC47" s="44"/>
      <c r="SUD47" s="22"/>
      <c r="SUE47" s="221"/>
      <c r="SUF47" s="222"/>
      <c r="SUG47" s="222"/>
      <c r="SUH47" s="222"/>
      <c r="SUI47" s="222"/>
      <c r="SUJ47" s="222"/>
      <c r="SUK47" s="222"/>
      <c r="SUL47" s="222"/>
      <c r="SUM47" s="222"/>
      <c r="SUN47" s="222"/>
      <c r="SUO47" s="222"/>
      <c r="SUP47" s="222"/>
      <c r="SUQ47" s="349"/>
      <c r="SUR47" s="22"/>
      <c r="SUS47" s="346"/>
      <c r="SUT47" s="33"/>
      <c r="SUU47" s="45"/>
      <c r="SUV47" s="43"/>
      <c r="SUW47" s="43"/>
      <c r="SUX47" s="43"/>
      <c r="SUY47" s="43"/>
      <c r="SUZ47" s="43"/>
      <c r="SVA47" s="43"/>
      <c r="SVB47" s="43"/>
      <c r="SVC47" s="43"/>
      <c r="SVD47" s="43"/>
      <c r="SVE47" s="43"/>
      <c r="SVF47" s="43"/>
      <c r="SVG47" s="44"/>
      <c r="SVH47" s="22"/>
      <c r="SVI47" s="221"/>
      <c r="SVJ47" s="222"/>
      <c r="SVK47" s="222"/>
      <c r="SVL47" s="222"/>
      <c r="SVM47" s="222"/>
      <c r="SVN47" s="222"/>
      <c r="SVO47" s="222"/>
      <c r="SVP47" s="222"/>
      <c r="SVQ47" s="222"/>
      <c r="SVR47" s="222"/>
      <c r="SVS47" s="222"/>
      <c r="SVT47" s="222"/>
      <c r="SVU47" s="349"/>
      <c r="SVV47" s="22"/>
      <c r="SVW47" s="346"/>
      <c r="SVX47" s="33"/>
      <c r="SVY47" s="45"/>
      <c r="SVZ47" s="43"/>
      <c r="SWA47" s="43"/>
      <c r="SWB47" s="43"/>
      <c r="SWC47" s="43"/>
      <c r="SWD47" s="43"/>
      <c r="SWE47" s="43"/>
      <c r="SWF47" s="43"/>
      <c r="SWG47" s="43"/>
      <c r="SWH47" s="43"/>
      <c r="SWI47" s="43"/>
      <c r="SWJ47" s="43"/>
      <c r="SWK47" s="44"/>
      <c r="SWL47" s="22"/>
      <c r="SWM47" s="221"/>
      <c r="SWN47" s="222"/>
      <c r="SWO47" s="222"/>
      <c r="SWP47" s="222"/>
      <c r="SWQ47" s="222"/>
      <c r="SWR47" s="222"/>
      <c r="SWS47" s="222"/>
      <c r="SWT47" s="222"/>
      <c r="SWU47" s="222"/>
      <c r="SWV47" s="222"/>
      <c r="SWW47" s="222"/>
      <c r="SWX47" s="222"/>
      <c r="SWY47" s="349"/>
      <c r="SWZ47" s="22"/>
      <c r="SXA47" s="346"/>
      <c r="SXB47" s="33"/>
      <c r="SXC47" s="45"/>
      <c r="SXD47" s="43"/>
      <c r="SXE47" s="43"/>
      <c r="SXF47" s="43"/>
      <c r="SXG47" s="43"/>
      <c r="SXH47" s="43"/>
      <c r="SXI47" s="43"/>
      <c r="SXJ47" s="43"/>
      <c r="SXK47" s="43"/>
      <c r="SXL47" s="43"/>
      <c r="SXM47" s="43"/>
      <c r="SXN47" s="43"/>
      <c r="SXO47" s="44"/>
      <c r="SXP47" s="22"/>
      <c r="SXQ47" s="221"/>
      <c r="SXR47" s="222"/>
      <c r="SXS47" s="222"/>
      <c r="SXT47" s="222"/>
      <c r="SXU47" s="222"/>
      <c r="SXV47" s="222"/>
      <c r="SXW47" s="222"/>
      <c r="SXX47" s="222"/>
      <c r="SXY47" s="222"/>
      <c r="SXZ47" s="222"/>
      <c r="SYA47" s="222"/>
      <c r="SYB47" s="222"/>
      <c r="SYC47" s="349"/>
      <c r="SYD47" s="22"/>
      <c r="SYE47" s="346"/>
      <c r="SYF47" s="33"/>
      <c r="SYG47" s="45"/>
      <c r="SYH47" s="43"/>
      <c r="SYI47" s="43"/>
      <c r="SYJ47" s="43"/>
      <c r="SYK47" s="43"/>
      <c r="SYL47" s="43"/>
      <c r="SYM47" s="43"/>
      <c r="SYN47" s="43"/>
      <c r="SYO47" s="43"/>
      <c r="SYP47" s="43"/>
      <c r="SYQ47" s="43"/>
      <c r="SYR47" s="43"/>
      <c r="SYS47" s="44"/>
      <c r="SYT47" s="22"/>
      <c r="SYU47" s="221"/>
      <c r="SYV47" s="222"/>
      <c r="SYW47" s="222"/>
      <c r="SYX47" s="222"/>
      <c r="SYY47" s="222"/>
      <c r="SYZ47" s="222"/>
      <c r="SZA47" s="222"/>
      <c r="SZB47" s="222"/>
      <c r="SZC47" s="222"/>
      <c r="SZD47" s="222"/>
      <c r="SZE47" s="222"/>
      <c r="SZF47" s="222"/>
      <c r="SZG47" s="349"/>
      <c r="SZH47" s="22"/>
      <c r="SZI47" s="346"/>
      <c r="SZJ47" s="33"/>
      <c r="SZK47" s="45"/>
      <c r="SZL47" s="43"/>
      <c r="SZM47" s="43"/>
      <c r="SZN47" s="43"/>
      <c r="SZO47" s="43"/>
      <c r="SZP47" s="43"/>
      <c r="SZQ47" s="43"/>
      <c r="SZR47" s="43"/>
      <c r="SZS47" s="43"/>
      <c r="SZT47" s="43"/>
      <c r="SZU47" s="43"/>
      <c r="SZV47" s="43"/>
      <c r="SZW47" s="44"/>
      <c r="SZX47" s="22"/>
      <c r="SZY47" s="221"/>
      <c r="SZZ47" s="222"/>
      <c r="TAA47" s="222"/>
      <c r="TAB47" s="222"/>
      <c r="TAC47" s="222"/>
      <c r="TAD47" s="222"/>
      <c r="TAE47" s="222"/>
      <c r="TAF47" s="222"/>
      <c r="TAG47" s="222"/>
      <c r="TAH47" s="222"/>
      <c r="TAI47" s="222"/>
      <c r="TAJ47" s="222"/>
      <c r="TAK47" s="349"/>
      <c r="TAL47" s="22"/>
      <c r="TAM47" s="346"/>
      <c r="TAN47" s="33"/>
      <c r="TAO47" s="45"/>
      <c r="TAP47" s="43"/>
      <c r="TAQ47" s="43"/>
      <c r="TAR47" s="43"/>
      <c r="TAS47" s="43"/>
      <c r="TAT47" s="43"/>
      <c r="TAU47" s="43"/>
      <c r="TAV47" s="43"/>
      <c r="TAW47" s="43"/>
      <c r="TAX47" s="43"/>
      <c r="TAY47" s="43"/>
      <c r="TAZ47" s="43"/>
      <c r="TBA47" s="44"/>
      <c r="TBB47" s="22"/>
      <c r="TBC47" s="221"/>
      <c r="TBD47" s="222"/>
      <c r="TBE47" s="222"/>
      <c r="TBF47" s="222"/>
      <c r="TBG47" s="222"/>
      <c r="TBH47" s="222"/>
      <c r="TBI47" s="222"/>
      <c r="TBJ47" s="222"/>
      <c r="TBK47" s="222"/>
      <c r="TBL47" s="222"/>
      <c r="TBM47" s="222"/>
      <c r="TBN47" s="222"/>
      <c r="TBO47" s="349"/>
      <c r="TBP47" s="22"/>
      <c r="TBQ47" s="346"/>
      <c r="TBR47" s="33"/>
      <c r="TBS47" s="45"/>
      <c r="TBT47" s="43"/>
      <c r="TBU47" s="43"/>
      <c r="TBV47" s="43"/>
      <c r="TBW47" s="43"/>
      <c r="TBX47" s="43"/>
      <c r="TBY47" s="43"/>
      <c r="TBZ47" s="43"/>
      <c r="TCA47" s="43"/>
      <c r="TCB47" s="43"/>
      <c r="TCC47" s="43"/>
      <c r="TCD47" s="43"/>
      <c r="TCE47" s="44"/>
      <c r="TCF47" s="22"/>
      <c r="TCG47" s="221"/>
      <c r="TCH47" s="222"/>
      <c r="TCI47" s="222"/>
      <c r="TCJ47" s="222"/>
      <c r="TCK47" s="222"/>
      <c r="TCL47" s="222"/>
      <c r="TCM47" s="222"/>
      <c r="TCN47" s="222"/>
      <c r="TCO47" s="222"/>
      <c r="TCP47" s="222"/>
      <c r="TCQ47" s="222"/>
      <c r="TCR47" s="222"/>
      <c r="TCS47" s="349"/>
      <c r="TCT47" s="22"/>
      <c r="TCU47" s="346"/>
      <c r="TCV47" s="33"/>
      <c r="TCW47" s="45"/>
      <c r="TCX47" s="43"/>
      <c r="TCY47" s="43"/>
      <c r="TCZ47" s="43"/>
      <c r="TDA47" s="43"/>
      <c r="TDB47" s="43"/>
      <c r="TDC47" s="43"/>
      <c r="TDD47" s="43"/>
      <c r="TDE47" s="43"/>
      <c r="TDF47" s="43"/>
      <c r="TDG47" s="43"/>
      <c r="TDH47" s="43"/>
      <c r="TDI47" s="44"/>
      <c r="TDJ47" s="22"/>
      <c r="TDK47" s="221"/>
      <c r="TDL47" s="222"/>
      <c r="TDM47" s="222"/>
      <c r="TDN47" s="222"/>
      <c r="TDO47" s="222"/>
      <c r="TDP47" s="222"/>
      <c r="TDQ47" s="222"/>
      <c r="TDR47" s="222"/>
      <c r="TDS47" s="222"/>
      <c r="TDT47" s="222"/>
      <c r="TDU47" s="222"/>
      <c r="TDV47" s="222"/>
      <c r="TDW47" s="349"/>
      <c r="TDX47" s="22"/>
      <c r="TDY47" s="346"/>
      <c r="TDZ47" s="33"/>
      <c r="TEA47" s="45"/>
      <c r="TEB47" s="43"/>
      <c r="TEC47" s="43"/>
      <c r="TED47" s="43"/>
      <c r="TEE47" s="43"/>
      <c r="TEF47" s="43"/>
      <c r="TEG47" s="43"/>
      <c r="TEH47" s="43"/>
      <c r="TEI47" s="43"/>
      <c r="TEJ47" s="43"/>
      <c r="TEK47" s="43"/>
      <c r="TEL47" s="43"/>
      <c r="TEM47" s="44"/>
      <c r="TEN47" s="22"/>
      <c r="TEO47" s="221"/>
      <c r="TEP47" s="222"/>
      <c r="TEQ47" s="222"/>
      <c r="TER47" s="222"/>
      <c r="TES47" s="222"/>
      <c r="TET47" s="222"/>
      <c r="TEU47" s="222"/>
      <c r="TEV47" s="222"/>
      <c r="TEW47" s="222"/>
      <c r="TEX47" s="222"/>
      <c r="TEY47" s="222"/>
      <c r="TEZ47" s="222"/>
      <c r="TFA47" s="349"/>
      <c r="TFB47" s="22"/>
      <c r="TFC47" s="346"/>
      <c r="TFD47" s="33"/>
      <c r="TFE47" s="45"/>
      <c r="TFF47" s="43"/>
      <c r="TFG47" s="43"/>
      <c r="TFH47" s="43"/>
      <c r="TFI47" s="43"/>
      <c r="TFJ47" s="43"/>
      <c r="TFK47" s="43"/>
      <c r="TFL47" s="43"/>
      <c r="TFM47" s="43"/>
      <c r="TFN47" s="43"/>
      <c r="TFO47" s="43"/>
      <c r="TFP47" s="43"/>
      <c r="TFQ47" s="44"/>
      <c r="TFR47" s="22"/>
      <c r="TFS47" s="221"/>
      <c r="TFT47" s="222"/>
      <c r="TFU47" s="222"/>
      <c r="TFV47" s="222"/>
      <c r="TFW47" s="222"/>
      <c r="TFX47" s="222"/>
      <c r="TFY47" s="222"/>
      <c r="TFZ47" s="222"/>
      <c r="TGA47" s="222"/>
      <c r="TGB47" s="222"/>
      <c r="TGC47" s="222"/>
      <c r="TGD47" s="222"/>
      <c r="TGE47" s="349"/>
      <c r="TGF47" s="22"/>
      <c r="TGG47" s="346"/>
      <c r="TGH47" s="33"/>
      <c r="TGI47" s="45"/>
      <c r="TGJ47" s="43"/>
      <c r="TGK47" s="43"/>
      <c r="TGL47" s="43"/>
      <c r="TGM47" s="43"/>
      <c r="TGN47" s="43"/>
      <c r="TGO47" s="43"/>
      <c r="TGP47" s="43"/>
      <c r="TGQ47" s="43"/>
      <c r="TGR47" s="43"/>
      <c r="TGS47" s="43"/>
      <c r="TGT47" s="43"/>
      <c r="TGU47" s="44"/>
      <c r="TGV47" s="22"/>
      <c r="TGW47" s="221"/>
      <c r="TGX47" s="222"/>
      <c r="TGY47" s="222"/>
      <c r="TGZ47" s="222"/>
      <c r="THA47" s="222"/>
      <c r="THB47" s="222"/>
      <c r="THC47" s="222"/>
      <c r="THD47" s="222"/>
      <c r="THE47" s="222"/>
      <c r="THF47" s="222"/>
      <c r="THG47" s="222"/>
      <c r="THH47" s="222"/>
      <c r="THI47" s="349"/>
      <c r="THJ47" s="22"/>
      <c r="THK47" s="346"/>
      <c r="THL47" s="33"/>
      <c r="THM47" s="45"/>
      <c r="THN47" s="43"/>
      <c r="THO47" s="43"/>
      <c r="THP47" s="43"/>
      <c r="THQ47" s="43"/>
      <c r="THR47" s="43"/>
      <c r="THS47" s="43"/>
      <c r="THT47" s="43"/>
      <c r="THU47" s="43"/>
      <c r="THV47" s="43"/>
      <c r="THW47" s="43"/>
      <c r="THX47" s="43"/>
      <c r="THY47" s="44"/>
      <c r="THZ47" s="22"/>
      <c r="TIA47" s="221"/>
      <c r="TIB47" s="222"/>
      <c r="TIC47" s="222"/>
      <c r="TID47" s="222"/>
      <c r="TIE47" s="222"/>
      <c r="TIF47" s="222"/>
      <c r="TIG47" s="222"/>
      <c r="TIH47" s="222"/>
      <c r="TII47" s="222"/>
      <c r="TIJ47" s="222"/>
      <c r="TIK47" s="222"/>
      <c r="TIL47" s="222"/>
      <c r="TIM47" s="349"/>
      <c r="TIN47" s="22"/>
      <c r="TIO47" s="346"/>
      <c r="TIP47" s="33"/>
      <c r="TIQ47" s="45"/>
      <c r="TIR47" s="43"/>
      <c r="TIS47" s="43"/>
      <c r="TIT47" s="43"/>
      <c r="TIU47" s="43"/>
      <c r="TIV47" s="43"/>
      <c r="TIW47" s="43"/>
      <c r="TIX47" s="43"/>
      <c r="TIY47" s="43"/>
      <c r="TIZ47" s="43"/>
      <c r="TJA47" s="43"/>
      <c r="TJB47" s="43"/>
      <c r="TJC47" s="44"/>
      <c r="TJD47" s="22"/>
      <c r="TJE47" s="221"/>
      <c r="TJF47" s="222"/>
      <c r="TJG47" s="222"/>
      <c r="TJH47" s="222"/>
      <c r="TJI47" s="222"/>
      <c r="TJJ47" s="222"/>
      <c r="TJK47" s="222"/>
      <c r="TJL47" s="222"/>
      <c r="TJM47" s="222"/>
      <c r="TJN47" s="222"/>
      <c r="TJO47" s="222"/>
      <c r="TJP47" s="222"/>
      <c r="TJQ47" s="349"/>
      <c r="TJR47" s="22"/>
      <c r="TJS47" s="346"/>
      <c r="TJT47" s="33"/>
      <c r="TJU47" s="45"/>
      <c r="TJV47" s="43"/>
      <c r="TJW47" s="43"/>
      <c r="TJX47" s="43"/>
      <c r="TJY47" s="43"/>
      <c r="TJZ47" s="43"/>
      <c r="TKA47" s="43"/>
      <c r="TKB47" s="43"/>
      <c r="TKC47" s="43"/>
      <c r="TKD47" s="43"/>
      <c r="TKE47" s="43"/>
      <c r="TKF47" s="43"/>
      <c r="TKG47" s="44"/>
      <c r="TKH47" s="22"/>
      <c r="TKI47" s="221"/>
      <c r="TKJ47" s="222"/>
      <c r="TKK47" s="222"/>
      <c r="TKL47" s="222"/>
      <c r="TKM47" s="222"/>
      <c r="TKN47" s="222"/>
      <c r="TKO47" s="222"/>
      <c r="TKP47" s="222"/>
      <c r="TKQ47" s="222"/>
      <c r="TKR47" s="222"/>
      <c r="TKS47" s="222"/>
      <c r="TKT47" s="222"/>
      <c r="TKU47" s="349"/>
      <c r="TKV47" s="22"/>
      <c r="TKW47" s="346"/>
      <c r="TKX47" s="33"/>
      <c r="TKY47" s="45"/>
      <c r="TKZ47" s="43"/>
      <c r="TLA47" s="43"/>
      <c r="TLB47" s="43"/>
      <c r="TLC47" s="43"/>
      <c r="TLD47" s="43"/>
      <c r="TLE47" s="43"/>
      <c r="TLF47" s="43"/>
      <c r="TLG47" s="43"/>
      <c r="TLH47" s="43"/>
      <c r="TLI47" s="43"/>
      <c r="TLJ47" s="43"/>
      <c r="TLK47" s="44"/>
      <c r="TLL47" s="22"/>
      <c r="TLM47" s="221"/>
      <c r="TLN47" s="222"/>
      <c r="TLO47" s="222"/>
      <c r="TLP47" s="222"/>
      <c r="TLQ47" s="222"/>
      <c r="TLR47" s="222"/>
      <c r="TLS47" s="222"/>
      <c r="TLT47" s="222"/>
      <c r="TLU47" s="222"/>
      <c r="TLV47" s="222"/>
      <c r="TLW47" s="222"/>
      <c r="TLX47" s="222"/>
      <c r="TLY47" s="349"/>
      <c r="TLZ47" s="22"/>
      <c r="TMA47" s="346"/>
      <c r="TMB47" s="33"/>
      <c r="TMC47" s="45"/>
      <c r="TMD47" s="43"/>
      <c r="TME47" s="43"/>
      <c r="TMF47" s="43"/>
      <c r="TMG47" s="43"/>
      <c r="TMH47" s="43"/>
      <c r="TMI47" s="43"/>
      <c r="TMJ47" s="43"/>
      <c r="TMK47" s="43"/>
      <c r="TML47" s="43"/>
      <c r="TMM47" s="43"/>
      <c r="TMN47" s="43"/>
      <c r="TMO47" s="44"/>
      <c r="TMP47" s="22"/>
      <c r="TMQ47" s="221"/>
      <c r="TMR47" s="222"/>
      <c r="TMS47" s="222"/>
      <c r="TMT47" s="222"/>
      <c r="TMU47" s="222"/>
      <c r="TMV47" s="222"/>
      <c r="TMW47" s="222"/>
      <c r="TMX47" s="222"/>
      <c r="TMY47" s="222"/>
      <c r="TMZ47" s="222"/>
      <c r="TNA47" s="222"/>
      <c r="TNB47" s="222"/>
      <c r="TNC47" s="349"/>
      <c r="TND47" s="22"/>
      <c r="TNE47" s="346"/>
      <c r="TNF47" s="33"/>
      <c r="TNG47" s="45"/>
      <c r="TNH47" s="43"/>
      <c r="TNI47" s="43"/>
      <c r="TNJ47" s="43"/>
      <c r="TNK47" s="43"/>
      <c r="TNL47" s="43"/>
      <c r="TNM47" s="43"/>
      <c r="TNN47" s="43"/>
      <c r="TNO47" s="43"/>
      <c r="TNP47" s="43"/>
      <c r="TNQ47" s="43"/>
      <c r="TNR47" s="43"/>
      <c r="TNS47" s="44"/>
      <c r="TNT47" s="22"/>
      <c r="TNU47" s="221"/>
      <c r="TNV47" s="222"/>
      <c r="TNW47" s="222"/>
      <c r="TNX47" s="222"/>
      <c r="TNY47" s="222"/>
      <c r="TNZ47" s="222"/>
      <c r="TOA47" s="222"/>
      <c r="TOB47" s="222"/>
      <c r="TOC47" s="222"/>
      <c r="TOD47" s="222"/>
      <c r="TOE47" s="222"/>
      <c r="TOF47" s="222"/>
      <c r="TOG47" s="349"/>
      <c r="TOH47" s="22"/>
      <c r="TOI47" s="346"/>
      <c r="TOJ47" s="33"/>
      <c r="TOK47" s="45"/>
      <c r="TOL47" s="43"/>
      <c r="TOM47" s="43"/>
      <c r="TON47" s="43"/>
      <c r="TOO47" s="43"/>
      <c r="TOP47" s="43"/>
      <c r="TOQ47" s="43"/>
      <c r="TOR47" s="43"/>
      <c r="TOS47" s="43"/>
      <c r="TOT47" s="43"/>
      <c r="TOU47" s="43"/>
      <c r="TOV47" s="43"/>
      <c r="TOW47" s="44"/>
      <c r="TOX47" s="22"/>
      <c r="TOY47" s="221"/>
      <c r="TOZ47" s="222"/>
      <c r="TPA47" s="222"/>
      <c r="TPB47" s="222"/>
      <c r="TPC47" s="222"/>
      <c r="TPD47" s="222"/>
      <c r="TPE47" s="222"/>
      <c r="TPF47" s="222"/>
      <c r="TPG47" s="222"/>
      <c r="TPH47" s="222"/>
      <c r="TPI47" s="222"/>
      <c r="TPJ47" s="222"/>
      <c r="TPK47" s="349"/>
      <c r="TPL47" s="22"/>
      <c r="TPM47" s="346"/>
      <c r="TPN47" s="33"/>
      <c r="TPO47" s="45"/>
      <c r="TPP47" s="43"/>
      <c r="TPQ47" s="43"/>
      <c r="TPR47" s="43"/>
      <c r="TPS47" s="43"/>
      <c r="TPT47" s="43"/>
      <c r="TPU47" s="43"/>
      <c r="TPV47" s="43"/>
      <c r="TPW47" s="43"/>
      <c r="TPX47" s="43"/>
      <c r="TPY47" s="43"/>
      <c r="TPZ47" s="43"/>
      <c r="TQA47" s="44"/>
      <c r="TQB47" s="22"/>
      <c r="TQC47" s="221"/>
      <c r="TQD47" s="222"/>
      <c r="TQE47" s="222"/>
      <c r="TQF47" s="222"/>
      <c r="TQG47" s="222"/>
      <c r="TQH47" s="222"/>
      <c r="TQI47" s="222"/>
      <c r="TQJ47" s="222"/>
      <c r="TQK47" s="222"/>
      <c r="TQL47" s="222"/>
      <c r="TQM47" s="222"/>
      <c r="TQN47" s="222"/>
      <c r="TQO47" s="349"/>
      <c r="TQP47" s="22"/>
      <c r="TQQ47" s="346"/>
      <c r="TQR47" s="33"/>
      <c r="TQS47" s="45"/>
      <c r="TQT47" s="43"/>
      <c r="TQU47" s="43"/>
      <c r="TQV47" s="43"/>
      <c r="TQW47" s="43"/>
      <c r="TQX47" s="43"/>
      <c r="TQY47" s="43"/>
      <c r="TQZ47" s="43"/>
      <c r="TRA47" s="43"/>
      <c r="TRB47" s="43"/>
      <c r="TRC47" s="43"/>
      <c r="TRD47" s="43"/>
      <c r="TRE47" s="44"/>
      <c r="TRF47" s="22"/>
      <c r="TRG47" s="221"/>
      <c r="TRH47" s="222"/>
      <c r="TRI47" s="222"/>
      <c r="TRJ47" s="222"/>
      <c r="TRK47" s="222"/>
      <c r="TRL47" s="222"/>
      <c r="TRM47" s="222"/>
      <c r="TRN47" s="222"/>
      <c r="TRO47" s="222"/>
      <c r="TRP47" s="222"/>
      <c r="TRQ47" s="222"/>
      <c r="TRR47" s="222"/>
      <c r="TRS47" s="349"/>
      <c r="TRT47" s="22"/>
      <c r="TRU47" s="346"/>
      <c r="TRV47" s="33"/>
      <c r="TRW47" s="45"/>
      <c r="TRX47" s="43"/>
      <c r="TRY47" s="43"/>
      <c r="TRZ47" s="43"/>
      <c r="TSA47" s="43"/>
      <c r="TSB47" s="43"/>
      <c r="TSC47" s="43"/>
      <c r="TSD47" s="43"/>
      <c r="TSE47" s="43"/>
      <c r="TSF47" s="43"/>
      <c r="TSG47" s="43"/>
      <c r="TSH47" s="43"/>
      <c r="TSI47" s="44"/>
      <c r="TSJ47" s="22"/>
      <c r="TSK47" s="221"/>
      <c r="TSL47" s="222"/>
      <c r="TSM47" s="222"/>
      <c r="TSN47" s="222"/>
      <c r="TSO47" s="222"/>
      <c r="TSP47" s="222"/>
      <c r="TSQ47" s="222"/>
      <c r="TSR47" s="222"/>
      <c r="TSS47" s="222"/>
      <c r="TST47" s="222"/>
      <c r="TSU47" s="222"/>
      <c r="TSV47" s="222"/>
      <c r="TSW47" s="349"/>
      <c r="TSX47" s="22"/>
      <c r="TSY47" s="346"/>
      <c r="TSZ47" s="33"/>
      <c r="TTA47" s="45"/>
      <c r="TTB47" s="43"/>
      <c r="TTC47" s="43"/>
      <c r="TTD47" s="43"/>
      <c r="TTE47" s="43"/>
      <c r="TTF47" s="43"/>
      <c r="TTG47" s="43"/>
      <c r="TTH47" s="43"/>
      <c r="TTI47" s="43"/>
      <c r="TTJ47" s="43"/>
      <c r="TTK47" s="43"/>
      <c r="TTL47" s="43"/>
      <c r="TTM47" s="44"/>
      <c r="TTN47" s="22"/>
      <c r="TTO47" s="221"/>
      <c r="TTP47" s="222"/>
      <c r="TTQ47" s="222"/>
      <c r="TTR47" s="222"/>
      <c r="TTS47" s="222"/>
      <c r="TTT47" s="222"/>
      <c r="TTU47" s="222"/>
      <c r="TTV47" s="222"/>
      <c r="TTW47" s="222"/>
      <c r="TTX47" s="222"/>
      <c r="TTY47" s="222"/>
      <c r="TTZ47" s="222"/>
      <c r="TUA47" s="349"/>
      <c r="TUB47" s="22"/>
      <c r="TUC47" s="346"/>
      <c r="TUD47" s="33"/>
      <c r="TUE47" s="45"/>
      <c r="TUF47" s="43"/>
      <c r="TUG47" s="43"/>
      <c r="TUH47" s="43"/>
      <c r="TUI47" s="43"/>
      <c r="TUJ47" s="43"/>
      <c r="TUK47" s="43"/>
      <c r="TUL47" s="43"/>
      <c r="TUM47" s="43"/>
      <c r="TUN47" s="43"/>
      <c r="TUO47" s="43"/>
      <c r="TUP47" s="43"/>
      <c r="TUQ47" s="44"/>
      <c r="TUR47" s="22"/>
      <c r="TUS47" s="221"/>
      <c r="TUT47" s="222"/>
      <c r="TUU47" s="222"/>
      <c r="TUV47" s="222"/>
      <c r="TUW47" s="222"/>
      <c r="TUX47" s="222"/>
      <c r="TUY47" s="222"/>
      <c r="TUZ47" s="222"/>
      <c r="TVA47" s="222"/>
      <c r="TVB47" s="222"/>
      <c r="TVC47" s="222"/>
      <c r="TVD47" s="222"/>
      <c r="TVE47" s="349"/>
      <c r="TVF47" s="22"/>
      <c r="TVG47" s="346"/>
      <c r="TVH47" s="33"/>
      <c r="TVI47" s="45"/>
      <c r="TVJ47" s="43"/>
      <c r="TVK47" s="43"/>
      <c r="TVL47" s="43"/>
      <c r="TVM47" s="43"/>
      <c r="TVN47" s="43"/>
      <c r="TVO47" s="43"/>
      <c r="TVP47" s="43"/>
      <c r="TVQ47" s="43"/>
      <c r="TVR47" s="43"/>
      <c r="TVS47" s="43"/>
      <c r="TVT47" s="43"/>
      <c r="TVU47" s="44"/>
      <c r="TVV47" s="22"/>
      <c r="TVW47" s="221"/>
      <c r="TVX47" s="222"/>
      <c r="TVY47" s="222"/>
      <c r="TVZ47" s="222"/>
      <c r="TWA47" s="222"/>
      <c r="TWB47" s="222"/>
      <c r="TWC47" s="222"/>
      <c r="TWD47" s="222"/>
      <c r="TWE47" s="222"/>
      <c r="TWF47" s="222"/>
      <c r="TWG47" s="222"/>
      <c r="TWH47" s="222"/>
      <c r="TWI47" s="349"/>
      <c r="TWJ47" s="22"/>
      <c r="TWK47" s="346"/>
      <c r="TWL47" s="33"/>
      <c r="TWM47" s="45"/>
      <c r="TWN47" s="43"/>
      <c r="TWO47" s="43"/>
      <c r="TWP47" s="43"/>
      <c r="TWQ47" s="43"/>
      <c r="TWR47" s="43"/>
      <c r="TWS47" s="43"/>
      <c r="TWT47" s="43"/>
      <c r="TWU47" s="43"/>
      <c r="TWV47" s="43"/>
      <c r="TWW47" s="43"/>
      <c r="TWX47" s="43"/>
      <c r="TWY47" s="44"/>
      <c r="TWZ47" s="22"/>
      <c r="TXA47" s="221"/>
      <c r="TXB47" s="222"/>
      <c r="TXC47" s="222"/>
      <c r="TXD47" s="222"/>
      <c r="TXE47" s="222"/>
      <c r="TXF47" s="222"/>
      <c r="TXG47" s="222"/>
      <c r="TXH47" s="222"/>
      <c r="TXI47" s="222"/>
      <c r="TXJ47" s="222"/>
      <c r="TXK47" s="222"/>
      <c r="TXL47" s="222"/>
      <c r="TXM47" s="349"/>
      <c r="TXN47" s="22"/>
      <c r="TXO47" s="346"/>
      <c r="TXP47" s="33"/>
      <c r="TXQ47" s="45"/>
      <c r="TXR47" s="43"/>
      <c r="TXS47" s="43"/>
      <c r="TXT47" s="43"/>
      <c r="TXU47" s="43"/>
      <c r="TXV47" s="43"/>
      <c r="TXW47" s="43"/>
      <c r="TXX47" s="43"/>
      <c r="TXY47" s="43"/>
      <c r="TXZ47" s="43"/>
      <c r="TYA47" s="43"/>
      <c r="TYB47" s="43"/>
      <c r="TYC47" s="44"/>
      <c r="TYD47" s="22"/>
      <c r="TYE47" s="221"/>
      <c r="TYF47" s="222"/>
      <c r="TYG47" s="222"/>
      <c r="TYH47" s="222"/>
      <c r="TYI47" s="222"/>
      <c r="TYJ47" s="222"/>
      <c r="TYK47" s="222"/>
      <c r="TYL47" s="222"/>
      <c r="TYM47" s="222"/>
      <c r="TYN47" s="222"/>
      <c r="TYO47" s="222"/>
      <c r="TYP47" s="222"/>
      <c r="TYQ47" s="349"/>
      <c r="TYR47" s="22"/>
      <c r="TYS47" s="346"/>
      <c r="TYT47" s="33"/>
      <c r="TYU47" s="45"/>
      <c r="TYV47" s="43"/>
      <c r="TYW47" s="43"/>
      <c r="TYX47" s="43"/>
      <c r="TYY47" s="43"/>
      <c r="TYZ47" s="43"/>
      <c r="TZA47" s="43"/>
      <c r="TZB47" s="43"/>
      <c r="TZC47" s="43"/>
      <c r="TZD47" s="43"/>
      <c r="TZE47" s="43"/>
      <c r="TZF47" s="43"/>
      <c r="TZG47" s="44"/>
      <c r="TZH47" s="22"/>
      <c r="TZI47" s="221"/>
      <c r="TZJ47" s="222"/>
      <c r="TZK47" s="222"/>
      <c r="TZL47" s="222"/>
      <c r="TZM47" s="222"/>
      <c r="TZN47" s="222"/>
      <c r="TZO47" s="222"/>
      <c r="TZP47" s="222"/>
      <c r="TZQ47" s="222"/>
      <c r="TZR47" s="222"/>
      <c r="TZS47" s="222"/>
      <c r="TZT47" s="222"/>
      <c r="TZU47" s="349"/>
      <c r="TZV47" s="22"/>
      <c r="TZW47" s="346"/>
      <c r="TZX47" s="33"/>
      <c r="TZY47" s="45"/>
      <c r="TZZ47" s="43"/>
      <c r="UAA47" s="43"/>
      <c r="UAB47" s="43"/>
      <c r="UAC47" s="43"/>
      <c r="UAD47" s="43"/>
      <c r="UAE47" s="43"/>
      <c r="UAF47" s="43"/>
      <c r="UAG47" s="43"/>
      <c r="UAH47" s="43"/>
      <c r="UAI47" s="43"/>
      <c r="UAJ47" s="43"/>
      <c r="UAK47" s="44"/>
      <c r="UAL47" s="22"/>
      <c r="UAM47" s="221"/>
      <c r="UAN47" s="222"/>
      <c r="UAO47" s="222"/>
      <c r="UAP47" s="222"/>
      <c r="UAQ47" s="222"/>
      <c r="UAR47" s="222"/>
      <c r="UAS47" s="222"/>
      <c r="UAT47" s="222"/>
      <c r="UAU47" s="222"/>
      <c r="UAV47" s="222"/>
      <c r="UAW47" s="222"/>
      <c r="UAX47" s="222"/>
      <c r="UAY47" s="349"/>
      <c r="UAZ47" s="22"/>
      <c r="UBA47" s="346"/>
      <c r="UBB47" s="33"/>
      <c r="UBC47" s="45"/>
      <c r="UBD47" s="43"/>
      <c r="UBE47" s="43"/>
      <c r="UBF47" s="43"/>
      <c r="UBG47" s="43"/>
      <c r="UBH47" s="43"/>
      <c r="UBI47" s="43"/>
      <c r="UBJ47" s="43"/>
      <c r="UBK47" s="43"/>
      <c r="UBL47" s="43"/>
      <c r="UBM47" s="43"/>
      <c r="UBN47" s="43"/>
      <c r="UBO47" s="44"/>
      <c r="UBP47" s="22"/>
      <c r="UBQ47" s="221"/>
      <c r="UBR47" s="222"/>
      <c r="UBS47" s="222"/>
      <c r="UBT47" s="222"/>
      <c r="UBU47" s="222"/>
      <c r="UBV47" s="222"/>
      <c r="UBW47" s="222"/>
      <c r="UBX47" s="222"/>
      <c r="UBY47" s="222"/>
      <c r="UBZ47" s="222"/>
      <c r="UCA47" s="222"/>
      <c r="UCB47" s="222"/>
      <c r="UCC47" s="349"/>
      <c r="UCD47" s="22"/>
      <c r="UCE47" s="346"/>
      <c r="UCF47" s="33"/>
      <c r="UCG47" s="45"/>
      <c r="UCH47" s="43"/>
      <c r="UCI47" s="43"/>
      <c r="UCJ47" s="43"/>
      <c r="UCK47" s="43"/>
      <c r="UCL47" s="43"/>
      <c r="UCM47" s="43"/>
      <c r="UCN47" s="43"/>
      <c r="UCO47" s="43"/>
      <c r="UCP47" s="43"/>
      <c r="UCQ47" s="43"/>
      <c r="UCR47" s="43"/>
      <c r="UCS47" s="44"/>
      <c r="UCT47" s="22"/>
      <c r="UCU47" s="221"/>
      <c r="UCV47" s="222"/>
      <c r="UCW47" s="222"/>
      <c r="UCX47" s="222"/>
      <c r="UCY47" s="222"/>
      <c r="UCZ47" s="222"/>
      <c r="UDA47" s="222"/>
      <c r="UDB47" s="222"/>
      <c r="UDC47" s="222"/>
      <c r="UDD47" s="222"/>
      <c r="UDE47" s="222"/>
      <c r="UDF47" s="222"/>
      <c r="UDG47" s="349"/>
      <c r="UDH47" s="22"/>
      <c r="UDI47" s="346"/>
      <c r="UDJ47" s="33"/>
      <c r="UDK47" s="45"/>
      <c r="UDL47" s="43"/>
      <c r="UDM47" s="43"/>
      <c r="UDN47" s="43"/>
      <c r="UDO47" s="43"/>
      <c r="UDP47" s="43"/>
      <c r="UDQ47" s="43"/>
      <c r="UDR47" s="43"/>
      <c r="UDS47" s="43"/>
      <c r="UDT47" s="43"/>
      <c r="UDU47" s="43"/>
      <c r="UDV47" s="43"/>
      <c r="UDW47" s="44"/>
      <c r="UDX47" s="22"/>
      <c r="UDY47" s="221"/>
      <c r="UDZ47" s="222"/>
      <c r="UEA47" s="222"/>
      <c r="UEB47" s="222"/>
      <c r="UEC47" s="222"/>
      <c r="UED47" s="222"/>
      <c r="UEE47" s="222"/>
      <c r="UEF47" s="222"/>
      <c r="UEG47" s="222"/>
      <c r="UEH47" s="222"/>
      <c r="UEI47" s="222"/>
      <c r="UEJ47" s="222"/>
      <c r="UEK47" s="349"/>
      <c r="UEL47" s="22"/>
      <c r="UEM47" s="346"/>
      <c r="UEN47" s="33"/>
      <c r="UEO47" s="45"/>
      <c r="UEP47" s="43"/>
      <c r="UEQ47" s="43"/>
      <c r="UER47" s="43"/>
      <c r="UES47" s="43"/>
      <c r="UET47" s="43"/>
      <c r="UEU47" s="43"/>
      <c r="UEV47" s="43"/>
      <c r="UEW47" s="43"/>
      <c r="UEX47" s="43"/>
      <c r="UEY47" s="43"/>
      <c r="UEZ47" s="43"/>
      <c r="UFA47" s="44"/>
      <c r="UFB47" s="22"/>
      <c r="UFC47" s="221"/>
      <c r="UFD47" s="222"/>
      <c r="UFE47" s="222"/>
      <c r="UFF47" s="222"/>
      <c r="UFG47" s="222"/>
      <c r="UFH47" s="222"/>
      <c r="UFI47" s="222"/>
      <c r="UFJ47" s="222"/>
      <c r="UFK47" s="222"/>
      <c r="UFL47" s="222"/>
      <c r="UFM47" s="222"/>
      <c r="UFN47" s="222"/>
      <c r="UFO47" s="349"/>
      <c r="UFP47" s="22"/>
      <c r="UFQ47" s="346"/>
      <c r="UFR47" s="33"/>
      <c r="UFS47" s="45"/>
      <c r="UFT47" s="43"/>
      <c r="UFU47" s="43"/>
      <c r="UFV47" s="43"/>
      <c r="UFW47" s="43"/>
      <c r="UFX47" s="43"/>
      <c r="UFY47" s="43"/>
      <c r="UFZ47" s="43"/>
      <c r="UGA47" s="43"/>
      <c r="UGB47" s="43"/>
      <c r="UGC47" s="43"/>
      <c r="UGD47" s="43"/>
      <c r="UGE47" s="44"/>
      <c r="UGF47" s="22"/>
      <c r="UGG47" s="221"/>
      <c r="UGH47" s="222"/>
      <c r="UGI47" s="222"/>
      <c r="UGJ47" s="222"/>
      <c r="UGK47" s="222"/>
      <c r="UGL47" s="222"/>
      <c r="UGM47" s="222"/>
      <c r="UGN47" s="222"/>
      <c r="UGO47" s="222"/>
      <c r="UGP47" s="222"/>
      <c r="UGQ47" s="222"/>
      <c r="UGR47" s="222"/>
      <c r="UGS47" s="349"/>
      <c r="UGT47" s="22"/>
      <c r="UGU47" s="346"/>
      <c r="UGV47" s="33"/>
      <c r="UGW47" s="45"/>
      <c r="UGX47" s="43"/>
      <c r="UGY47" s="43"/>
      <c r="UGZ47" s="43"/>
      <c r="UHA47" s="43"/>
      <c r="UHB47" s="43"/>
      <c r="UHC47" s="43"/>
      <c r="UHD47" s="43"/>
      <c r="UHE47" s="43"/>
      <c r="UHF47" s="43"/>
      <c r="UHG47" s="43"/>
      <c r="UHH47" s="43"/>
      <c r="UHI47" s="44"/>
      <c r="UHJ47" s="22"/>
      <c r="UHK47" s="221"/>
      <c r="UHL47" s="222"/>
      <c r="UHM47" s="222"/>
      <c r="UHN47" s="222"/>
      <c r="UHO47" s="222"/>
      <c r="UHP47" s="222"/>
      <c r="UHQ47" s="222"/>
      <c r="UHR47" s="222"/>
      <c r="UHS47" s="222"/>
      <c r="UHT47" s="222"/>
      <c r="UHU47" s="222"/>
      <c r="UHV47" s="222"/>
      <c r="UHW47" s="349"/>
      <c r="UHX47" s="22"/>
      <c r="UHY47" s="346"/>
      <c r="UHZ47" s="33"/>
      <c r="UIA47" s="45"/>
      <c r="UIB47" s="43"/>
      <c r="UIC47" s="43"/>
      <c r="UID47" s="43"/>
      <c r="UIE47" s="43"/>
      <c r="UIF47" s="43"/>
      <c r="UIG47" s="43"/>
      <c r="UIH47" s="43"/>
      <c r="UII47" s="43"/>
      <c r="UIJ47" s="43"/>
      <c r="UIK47" s="43"/>
      <c r="UIL47" s="43"/>
      <c r="UIM47" s="44"/>
      <c r="UIN47" s="22"/>
      <c r="UIO47" s="221"/>
      <c r="UIP47" s="222"/>
      <c r="UIQ47" s="222"/>
      <c r="UIR47" s="222"/>
      <c r="UIS47" s="222"/>
      <c r="UIT47" s="222"/>
      <c r="UIU47" s="222"/>
      <c r="UIV47" s="222"/>
      <c r="UIW47" s="222"/>
      <c r="UIX47" s="222"/>
      <c r="UIY47" s="222"/>
      <c r="UIZ47" s="222"/>
      <c r="UJA47" s="349"/>
      <c r="UJB47" s="22"/>
      <c r="UJC47" s="346"/>
      <c r="UJD47" s="33"/>
      <c r="UJE47" s="45"/>
      <c r="UJF47" s="43"/>
      <c r="UJG47" s="43"/>
      <c r="UJH47" s="43"/>
      <c r="UJI47" s="43"/>
      <c r="UJJ47" s="43"/>
      <c r="UJK47" s="43"/>
      <c r="UJL47" s="43"/>
      <c r="UJM47" s="43"/>
      <c r="UJN47" s="43"/>
      <c r="UJO47" s="43"/>
      <c r="UJP47" s="43"/>
      <c r="UJQ47" s="44"/>
      <c r="UJR47" s="22"/>
      <c r="UJS47" s="221"/>
      <c r="UJT47" s="222"/>
      <c r="UJU47" s="222"/>
      <c r="UJV47" s="222"/>
      <c r="UJW47" s="222"/>
      <c r="UJX47" s="222"/>
      <c r="UJY47" s="222"/>
      <c r="UJZ47" s="222"/>
      <c r="UKA47" s="222"/>
      <c r="UKB47" s="222"/>
      <c r="UKC47" s="222"/>
      <c r="UKD47" s="222"/>
      <c r="UKE47" s="349"/>
      <c r="UKF47" s="22"/>
      <c r="UKG47" s="346"/>
      <c r="UKH47" s="33"/>
      <c r="UKI47" s="45"/>
      <c r="UKJ47" s="43"/>
      <c r="UKK47" s="43"/>
      <c r="UKL47" s="43"/>
      <c r="UKM47" s="43"/>
      <c r="UKN47" s="43"/>
      <c r="UKO47" s="43"/>
      <c r="UKP47" s="43"/>
      <c r="UKQ47" s="43"/>
      <c r="UKR47" s="43"/>
      <c r="UKS47" s="43"/>
      <c r="UKT47" s="43"/>
      <c r="UKU47" s="44"/>
      <c r="UKV47" s="22"/>
      <c r="UKW47" s="221"/>
      <c r="UKX47" s="222"/>
      <c r="UKY47" s="222"/>
      <c r="UKZ47" s="222"/>
      <c r="ULA47" s="222"/>
      <c r="ULB47" s="222"/>
      <c r="ULC47" s="222"/>
      <c r="ULD47" s="222"/>
      <c r="ULE47" s="222"/>
      <c r="ULF47" s="222"/>
      <c r="ULG47" s="222"/>
      <c r="ULH47" s="222"/>
      <c r="ULI47" s="349"/>
      <c r="ULJ47" s="22"/>
      <c r="ULK47" s="346"/>
      <c r="ULL47" s="33"/>
      <c r="ULM47" s="45"/>
      <c r="ULN47" s="43"/>
      <c r="ULO47" s="43"/>
      <c r="ULP47" s="43"/>
      <c r="ULQ47" s="43"/>
      <c r="ULR47" s="43"/>
      <c r="ULS47" s="43"/>
      <c r="ULT47" s="43"/>
      <c r="ULU47" s="43"/>
      <c r="ULV47" s="43"/>
      <c r="ULW47" s="43"/>
      <c r="ULX47" s="43"/>
      <c r="ULY47" s="44"/>
      <c r="ULZ47" s="22"/>
      <c r="UMA47" s="221"/>
      <c r="UMB47" s="222"/>
      <c r="UMC47" s="222"/>
      <c r="UMD47" s="222"/>
      <c r="UME47" s="222"/>
      <c r="UMF47" s="222"/>
      <c r="UMG47" s="222"/>
      <c r="UMH47" s="222"/>
      <c r="UMI47" s="222"/>
      <c r="UMJ47" s="222"/>
      <c r="UMK47" s="222"/>
      <c r="UML47" s="222"/>
      <c r="UMM47" s="349"/>
      <c r="UMN47" s="22"/>
      <c r="UMO47" s="346"/>
      <c r="UMP47" s="33"/>
      <c r="UMQ47" s="45"/>
      <c r="UMR47" s="43"/>
      <c r="UMS47" s="43"/>
      <c r="UMT47" s="43"/>
      <c r="UMU47" s="43"/>
      <c r="UMV47" s="43"/>
      <c r="UMW47" s="43"/>
      <c r="UMX47" s="43"/>
      <c r="UMY47" s="43"/>
      <c r="UMZ47" s="43"/>
      <c r="UNA47" s="43"/>
      <c r="UNB47" s="43"/>
      <c r="UNC47" s="44"/>
      <c r="UND47" s="22"/>
      <c r="UNE47" s="221"/>
      <c r="UNF47" s="222"/>
      <c r="UNG47" s="222"/>
      <c r="UNH47" s="222"/>
      <c r="UNI47" s="222"/>
      <c r="UNJ47" s="222"/>
      <c r="UNK47" s="222"/>
      <c r="UNL47" s="222"/>
      <c r="UNM47" s="222"/>
      <c r="UNN47" s="222"/>
      <c r="UNO47" s="222"/>
      <c r="UNP47" s="222"/>
      <c r="UNQ47" s="349"/>
      <c r="UNR47" s="22"/>
      <c r="UNS47" s="346"/>
      <c r="UNT47" s="33"/>
      <c r="UNU47" s="45"/>
      <c r="UNV47" s="43"/>
      <c r="UNW47" s="43"/>
      <c r="UNX47" s="43"/>
      <c r="UNY47" s="43"/>
      <c r="UNZ47" s="43"/>
      <c r="UOA47" s="43"/>
      <c r="UOB47" s="43"/>
      <c r="UOC47" s="43"/>
      <c r="UOD47" s="43"/>
      <c r="UOE47" s="43"/>
      <c r="UOF47" s="43"/>
      <c r="UOG47" s="44"/>
      <c r="UOH47" s="22"/>
      <c r="UOI47" s="221"/>
      <c r="UOJ47" s="222"/>
      <c r="UOK47" s="222"/>
      <c r="UOL47" s="222"/>
      <c r="UOM47" s="222"/>
      <c r="UON47" s="222"/>
      <c r="UOO47" s="222"/>
      <c r="UOP47" s="222"/>
      <c r="UOQ47" s="222"/>
      <c r="UOR47" s="222"/>
      <c r="UOS47" s="222"/>
      <c r="UOT47" s="222"/>
      <c r="UOU47" s="349"/>
      <c r="UOV47" s="22"/>
      <c r="UOW47" s="346"/>
      <c r="UOX47" s="33"/>
      <c r="UOY47" s="45"/>
      <c r="UOZ47" s="43"/>
      <c r="UPA47" s="43"/>
      <c r="UPB47" s="43"/>
      <c r="UPC47" s="43"/>
      <c r="UPD47" s="43"/>
      <c r="UPE47" s="43"/>
      <c r="UPF47" s="43"/>
      <c r="UPG47" s="43"/>
      <c r="UPH47" s="43"/>
      <c r="UPI47" s="43"/>
      <c r="UPJ47" s="43"/>
      <c r="UPK47" s="44"/>
      <c r="UPL47" s="22"/>
      <c r="UPM47" s="221"/>
      <c r="UPN47" s="222"/>
      <c r="UPO47" s="222"/>
      <c r="UPP47" s="222"/>
      <c r="UPQ47" s="222"/>
      <c r="UPR47" s="222"/>
      <c r="UPS47" s="222"/>
      <c r="UPT47" s="222"/>
      <c r="UPU47" s="222"/>
      <c r="UPV47" s="222"/>
      <c r="UPW47" s="222"/>
      <c r="UPX47" s="222"/>
      <c r="UPY47" s="349"/>
      <c r="UPZ47" s="22"/>
      <c r="UQA47" s="346"/>
      <c r="UQB47" s="33"/>
      <c r="UQC47" s="45"/>
      <c r="UQD47" s="43"/>
      <c r="UQE47" s="43"/>
      <c r="UQF47" s="43"/>
      <c r="UQG47" s="43"/>
      <c r="UQH47" s="43"/>
      <c r="UQI47" s="43"/>
      <c r="UQJ47" s="43"/>
      <c r="UQK47" s="43"/>
      <c r="UQL47" s="43"/>
      <c r="UQM47" s="43"/>
      <c r="UQN47" s="43"/>
      <c r="UQO47" s="44"/>
      <c r="UQP47" s="22"/>
      <c r="UQQ47" s="221"/>
      <c r="UQR47" s="222"/>
      <c r="UQS47" s="222"/>
      <c r="UQT47" s="222"/>
      <c r="UQU47" s="222"/>
      <c r="UQV47" s="222"/>
      <c r="UQW47" s="222"/>
      <c r="UQX47" s="222"/>
      <c r="UQY47" s="222"/>
      <c r="UQZ47" s="222"/>
      <c r="URA47" s="222"/>
      <c r="URB47" s="222"/>
      <c r="URC47" s="349"/>
      <c r="URD47" s="22"/>
      <c r="URE47" s="346"/>
      <c r="URF47" s="33"/>
      <c r="URG47" s="45"/>
      <c r="URH47" s="43"/>
      <c r="URI47" s="43"/>
      <c r="URJ47" s="43"/>
      <c r="URK47" s="43"/>
      <c r="URL47" s="43"/>
      <c r="URM47" s="43"/>
      <c r="URN47" s="43"/>
      <c r="URO47" s="43"/>
      <c r="URP47" s="43"/>
      <c r="URQ47" s="43"/>
      <c r="URR47" s="43"/>
      <c r="URS47" s="44"/>
      <c r="URT47" s="22"/>
      <c r="URU47" s="221"/>
      <c r="URV47" s="222"/>
      <c r="URW47" s="222"/>
      <c r="URX47" s="222"/>
      <c r="URY47" s="222"/>
      <c r="URZ47" s="222"/>
      <c r="USA47" s="222"/>
      <c r="USB47" s="222"/>
      <c r="USC47" s="222"/>
      <c r="USD47" s="222"/>
      <c r="USE47" s="222"/>
      <c r="USF47" s="222"/>
      <c r="USG47" s="349"/>
      <c r="USH47" s="22"/>
      <c r="USI47" s="346"/>
      <c r="USJ47" s="33"/>
      <c r="USK47" s="45"/>
      <c r="USL47" s="43"/>
      <c r="USM47" s="43"/>
      <c r="USN47" s="43"/>
      <c r="USO47" s="43"/>
      <c r="USP47" s="43"/>
      <c r="USQ47" s="43"/>
      <c r="USR47" s="43"/>
      <c r="USS47" s="43"/>
      <c r="UST47" s="43"/>
      <c r="USU47" s="43"/>
      <c r="USV47" s="43"/>
      <c r="USW47" s="44"/>
      <c r="USX47" s="22"/>
      <c r="USY47" s="221"/>
      <c r="USZ47" s="222"/>
      <c r="UTA47" s="222"/>
      <c r="UTB47" s="222"/>
      <c r="UTC47" s="222"/>
      <c r="UTD47" s="222"/>
      <c r="UTE47" s="222"/>
      <c r="UTF47" s="222"/>
      <c r="UTG47" s="222"/>
      <c r="UTH47" s="222"/>
      <c r="UTI47" s="222"/>
      <c r="UTJ47" s="222"/>
      <c r="UTK47" s="349"/>
      <c r="UTL47" s="22"/>
      <c r="UTM47" s="346"/>
      <c r="UTN47" s="33"/>
      <c r="UTO47" s="45"/>
      <c r="UTP47" s="43"/>
      <c r="UTQ47" s="43"/>
      <c r="UTR47" s="43"/>
      <c r="UTS47" s="43"/>
      <c r="UTT47" s="43"/>
      <c r="UTU47" s="43"/>
      <c r="UTV47" s="43"/>
      <c r="UTW47" s="43"/>
      <c r="UTX47" s="43"/>
      <c r="UTY47" s="43"/>
      <c r="UTZ47" s="43"/>
      <c r="UUA47" s="44"/>
      <c r="UUB47" s="22"/>
      <c r="UUC47" s="221"/>
      <c r="UUD47" s="222"/>
      <c r="UUE47" s="222"/>
      <c r="UUF47" s="222"/>
      <c r="UUG47" s="222"/>
      <c r="UUH47" s="222"/>
      <c r="UUI47" s="222"/>
      <c r="UUJ47" s="222"/>
      <c r="UUK47" s="222"/>
      <c r="UUL47" s="222"/>
      <c r="UUM47" s="222"/>
      <c r="UUN47" s="222"/>
      <c r="UUO47" s="349"/>
      <c r="UUP47" s="22"/>
      <c r="UUQ47" s="346"/>
      <c r="UUR47" s="33"/>
      <c r="UUS47" s="45"/>
      <c r="UUT47" s="43"/>
      <c r="UUU47" s="43"/>
      <c r="UUV47" s="43"/>
      <c r="UUW47" s="43"/>
      <c r="UUX47" s="43"/>
      <c r="UUY47" s="43"/>
      <c r="UUZ47" s="43"/>
      <c r="UVA47" s="43"/>
      <c r="UVB47" s="43"/>
      <c r="UVC47" s="43"/>
      <c r="UVD47" s="43"/>
      <c r="UVE47" s="44"/>
      <c r="UVF47" s="22"/>
      <c r="UVG47" s="221"/>
      <c r="UVH47" s="222"/>
      <c r="UVI47" s="222"/>
      <c r="UVJ47" s="222"/>
      <c r="UVK47" s="222"/>
      <c r="UVL47" s="222"/>
      <c r="UVM47" s="222"/>
      <c r="UVN47" s="222"/>
      <c r="UVO47" s="222"/>
      <c r="UVP47" s="222"/>
      <c r="UVQ47" s="222"/>
      <c r="UVR47" s="222"/>
      <c r="UVS47" s="349"/>
      <c r="UVT47" s="22"/>
      <c r="UVU47" s="346"/>
      <c r="UVV47" s="33"/>
      <c r="UVW47" s="45"/>
      <c r="UVX47" s="43"/>
      <c r="UVY47" s="43"/>
      <c r="UVZ47" s="43"/>
      <c r="UWA47" s="43"/>
      <c r="UWB47" s="43"/>
      <c r="UWC47" s="43"/>
      <c r="UWD47" s="43"/>
      <c r="UWE47" s="43"/>
      <c r="UWF47" s="43"/>
      <c r="UWG47" s="43"/>
      <c r="UWH47" s="43"/>
      <c r="UWI47" s="44"/>
      <c r="UWJ47" s="22"/>
      <c r="UWK47" s="221"/>
      <c r="UWL47" s="222"/>
      <c r="UWM47" s="222"/>
      <c r="UWN47" s="222"/>
      <c r="UWO47" s="222"/>
      <c r="UWP47" s="222"/>
      <c r="UWQ47" s="222"/>
      <c r="UWR47" s="222"/>
      <c r="UWS47" s="222"/>
      <c r="UWT47" s="222"/>
      <c r="UWU47" s="222"/>
      <c r="UWV47" s="222"/>
      <c r="UWW47" s="349"/>
      <c r="UWX47" s="22"/>
      <c r="UWY47" s="346"/>
      <c r="UWZ47" s="33"/>
      <c r="UXA47" s="45"/>
      <c r="UXB47" s="43"/>
      <c r="UXC47" s="43"/>
      <c r="UXD47" s="43"/>
      <c r="UXE47" s="43"/>
      <c r="UXF47" s="43"/>
      <c r="UXG47" s="43"/>
      <c r="UXH47" s="43"/>
      <c r="UXI47" s="43"/>
      <c r="UXJ47" s="43"/>
      <c r="UXK47" s="43"/>
      <c r="UXL47" s="43"/>
      <c r="UXM47" s="44"/>
      <c r="UXN47" s="22"/>
      <c r="UXO47" s="221"/>
      <c r="UXP47" s="222"/>
      <c r="UXQ47" s="222"/>
      <c r="UXR47" s="222"/>
      <c r="UXS47" s="222"/>
      <c r="UXT47" s="222"/>
      <c r="UXU47" s="222"/>
      <c r="UXV47" s="222"/>
      <c r="UXW47" s="222"/>
      <c r="UXX47" s="222"/>
      <c r="UXY47" s="222"/>
      <c r="UXZ47" s="222"/>
      <c r="UYA47" s="349"/>
      <c r="UYB47" s="22"/>
      <c r="UYC47" s="346"/>
      <c r="UYD47" s="33"/>
      <c r="UYE47" s="45"/>
      <c r="UYF47" s="43"/>
      <c r="UYG47" s="43"/>
      <c r="UYH47" s="43"/>
      <c r="UYI47" s="43"/>
      <c r="UYJ47" s="43"/>
      <c r="UYK47" s="43"/>
      <c r="UYL47" s="43"/>
      <c r="UYM47" s="43"/>
      <c r="UYN47" s="43"/>
      <c r="UYO47" s="43"/>
      <c r="UYP47" s="43"/>
      <c r="UYQ47" s="44"/>
      <c r="UYR47" s="22"/>
      <c r="UYS47" s="221"/>
      <c r="UYT47" s="222"/>
      <c r="UYU47" s="222"/>
      <c r="UYV47" s="222"/>
      <c r="UYW47" s="222"/>
      <c r="UYX47" s="222"/>
      <c r="UYY47" s="222"/>
      <c r="UYZ47" s="222"/>
      <c r="UZA47" s="222"/>
      <c r="UZB47" s="222"/>
      <c r="UZC47" s="222"/>
      <c r="UZD47" s="222"/>
      <c r="UZE47" s="349"/>
      <c r="UZF47" s="22"/>
      <c r="UZG47" s="346"/>
      <c r="UZH47" s="33"/>
      <c r="UZI47" s="45"/>
      <c r="UZJ47" s="43"/>
      <c r="UZK47" s="43"/>
      <c r="UZL47" s="43"/>
      <c r="UZM47" s="43"/>
      <c r="UZN47" s="43"/>
      <c r="UZO47" s="43"/>
      <c r="UZP47" s="43"/>
      <c r="UZQ47" s="43"/>
      <c r="UZR47" s="43"/>
      <c r="UZS47" s="43"/>
      <c r="UZT47" s="43"/>
      <c r="UZU47" s="44"/>
      <c r="UZV47" s="22"/>
      <c r="UZW47" s="221"/>
      <c r="UZX47" s="222"/>
      <c r="UZY47" s="222"/>
      <c r="UZZ47" s="222"/>
      <c r="VAA47" s="222"/>
      <c r="VAB47" s="222"/>
      <c r="VAC47" s="222"/>
      <c r="VAD47" s="222"/>
      <c r="VAE47" s="222"/>
      <c r="VAF47" s="222"/>
      <c r="VAG47" s="222"/>
      <c r="VAH47" s="222"/>
      <c r="VAI47" s="349"/>
      <c r="VAJ47" s="22"/>
      <c r="VAK47" s="346"/>
      <c r="VAL47" s="33"/>
      <c r="VAM47" s="45"/>
      <c r="VAN47" s="43"/>
      <c r="VAO47" s="43"/>
      <c r="VAP47" s="43"/>
      <c r="VAQ47" s="43"/>
      <c r="VAR47" s="43"/>
      <c r="VAS47" s="43"/>
      <c r="VAT47" s="43"/>
      <c r="VAU47" s="43"/>
      <c r="VAV47" s="43"/>
      <c r="VAW47" s="43"/>
      <c r="VAX47" s="43"/>
      <c r="VAY47" s="44"/>
      <c r="VAZ47" s="22"/>
      <c r="VBA47" s="221"/>
      <c r="VBB47" s="222"/>
      <c r="VBC47" s="222"/>
      <c r="VBD47" s="222"/>
      <c r="VBE47" s="222"/>
      <c r="VBF47" s="222"/>
      <c r="VBG47" s="222"/>
      <c r="VBH47" s="222"/>
      <c r="VBI47" s="222"/>
      <c r="VBJ47" s="222"/>
      <c r="VBK47" s="222"/>
      <c r="VBL47" s="222"/>
      <c r="VBM47" s="349"/>
      <c r="VBN47" s="22"/>
      <c r="VBO47" s="346"/>
      <c r="VBP47" s="33"/>
      <c r="VBQ47" s="45"/>
      <c r="VBR47" s="43"/>
      <c r="VBS47" s="43"/>
      <c r="VBT47" s="43"/>
      <c r="VBU47" s="43"/>
      <c r="VBV47" s="43"/>
      <c r="VBW47" s="43"/>
      <c r="VBX47" s="43"/>
      <c r="VBY47" s="43"/>
      <c r="VBZ47" s="43"/>
      <c r="VCA47" s="43"/>
      <c r="VCB47" s="43"/>
      <c r="VCC47" s="44"/>
      <c r="VCD47" s="22"/>
      <c r="VCE47" s="221"/>
      <c r="VCF47" s="222"/>
      <c r="VCG47" s="222"/>
      <c r="VCH47" s="222"/>
      <c r="VCI47" s="222"/>
      <c r="VCJ47" s="222"/>
      <c r="VCK47" s="222"/>
      <c r="VCL47" s="222"/>
      <c r="VCM47" s="222"/>
      <c r="VCN47" s="222"/>
      <c r="VCO47" s="222"/>
      <c r="VCP47" s="222"/>
      <c r="VCQ47" s="349"/>
      <c r="VCR47" s="22"/>
      <c r="VCS47" s="346"/>
      <c r="VCT47" s="33"/>
      <c r="VCU47" s="45"/>
      <c r="VCV47" s="43"/>
      <c r="VCW47" s="43"/>
      <c r="VCX47" s="43"/>
      <c r="VCY47" s="43"/>
      <c r="VCZ47" s="43"/>
      <c r="VDA47" s="43"/>
      <c r="VDB47" s="43"/>
      <c r="VDC47" s="43"/>
      <c r="VDD47" s="43"/>
      <c r="VDE47" s="43"/>
      <c r="VDF47" s="43"/>
      <c r="VDG47" s="44"/>
      <c r="VDH47" s="22"/>
      <c r="VDI47" s="221"/>
      <c r="VDJ47" s="222"/>
      <c r="VDK47" s="222"/>
      <c r="VDL47" s="222"/>
      <c r="VDM47" s="222"/>
      <c r="VDN47" s="222"/>
      <c r="VDO47" s="222"/>
      <c r="VDP47" s="222"/>
      <c r="VDQ47" s="222"/>
      <c r="VDR47" s="222"/>
      <c r="VDS47" s="222"/>
      <c r="VDT47" s="222"/>
      <c r="VDU47" s="349"/>
      <c r="VDV47" s="22"/>
      <c r="VDW47" s="346"/>
      <c r="VDX47" s="33"/>
      <c r="VDY47" s="45"/>
      <c r="VDZ47" s="43"/>
      <c r="VEA47" s="43"/>
      <c r="VEB47" s="43"/>
      <c r="VEC47" s="43"/>
      <c r="VED47" s="43"/>
      <c r="VEE47" s="43"/>
      <c r="VEF47" s="43"/>
      <c r="VEG47" s="43"/>
      <c r="VEH47" s="43"/>
      <c r="VEI47" s="43"/>
      <c r="VEJ47" s="43"/>
      <c r="VEK47" s="44"/>
      <c r="VEL47" s="22"/>
      <c r="VEM47" s="221"/>
      <c r="VEN47" s="222"/>
      <c r="VEO47" s="222"/>
      <c r="VEP47" s="222"/>
      <c r="VEQ47" s="222"/>
      <c r="VER47" s="222"/>
      <c r="VES47" s="222"/>
      <c r="VET47" s="222"/>
      <c r="VEU47" s="222"/>
      <c r="VEV47" s="222"/>
      <c r="VEW47" s="222"/>
      <c r="VEX47" s="222"/>
      <c r="VEY47" s="349"/>
      <c r="VEZ47" s="22"/>
      <c r="VFA47" s="346"/>
      <c r="VFB47" s="33"/>
      <c r="VFC47" s="45"/>
      <c r="VFD47" s="43"/>
      <c r="VFE47" s="43"/>
      <c r="VFF47" s="43"/>
      <c r="VFG47" s="43"/>
      <c r="VFH47" s="43"/>
      <c r="VFI47" s="43"/>
      <c r="VFJ47" s="43"/>
      <c r="VFK47" s="43"/>
      <c r="VFL47" s="43"/>
      <c r="VFM47" s="43"/>
      <c r="VFN47" s="43"/>
      <c r="VFO47" s="44"/>
      <c r="VFP47" s="22"/>
      <c r="VFQ47" s="221"/>
      <c r="VFR47" s="222"/>
      <c r="VFS47" s="222"/>
      <c r="VFT47" s="222"/>
      <c r="VFU47" s="222"/>
      <c r="VFV47" s="222"/>
      <c r="VFW47" s="222"/>
      <c r="VFX47" s="222"/>
      <c r="VFY47" s="222"/>
      <c r="VFZ47" s="222"/>
      <c r="VGA47" s="222"/>
      <c r="VGB47" s="222"/>
      <c r="VGC47" s="349"/>
      <c r="VGD47" s="22"/>
      <c r="VGE47" s="346"/>
      <c r="VGF47" s="33"/>
      <c r="VGG47" s="45"/>
      <c r="VGH47" s="43"/>
      <c r="VGI47" s="43"/>
      <c r="VGJ47" s="43"/>
      <c r="VGK47" s="43"/>
      <c r="VGL47" s="43"/>
      <c r="VGM47" s="43"/>
      <c r="VGN47" s="43"/>
      <c r="VGO47" s="43"/>
      <c r="VGP47" s="43"/>
      <c r="VGQ47" s="43"/>
      <c r="VGR47" s="43"/>
      <c r="VGS47" s="44"/>
      <c r="VGT47" s="22"/>
      <c r="VGU47" s="221"/>
      <c r="VGV47" s="222"/>
      <c r="VGW47" s="222"/>
      <c r="VGX47" s="222"/>
      <c r="VGY47" s="222"/>
      <c r="VGZ47" s="222"/>
      <c r="VHA47" s="222"/>
      <c r="VHB47" s="222"/>
      <c r="VHC47" s="222"/>
      <c r="VHD47" s="222"/>
      <c r="VHE47" s="222"/>
      <c r="VHF47" s="222"/>
      <c r="VHG47" s="349"/>
      <c r="VHH47" s="22"/>
      <c r="VHI47" s="346"/>
      <c r="VHJ47" s="33"/>
      <c r="VHK47" s="45"/>
      <c r="VHL47" s="43"/>
      <c r="VHM47" s="43"/>
      <c r="VHN47" s="43"/>
      <c r="VHO47" s="43"/>
      <c r="VHP47" s="43"/>
      <c r="VHQ47" s="43"/>
      <c r="VHR47" s="43"/>
      <c r="VHS47" s="43"/>
      <c r="VHT47" s="43"/>
      <c r="VHU47" s="43"/>
      <c r="VHV47" s="43"/>
      <c r="VHW47" s="44"/>
      <c r="VHX47" s="22"/>
      <c r="VHY47" s="221"/>
      <c r="VHZ47" s="222"/>
      <c r="VIA47" s="222"/>
      <c r="VIB47" s="222"/>
      <c r="VIC47" s="222"/>
      <c r="VID47" s="222"/>
      <c r="VIE47" s="222"/>
      <c r="VIF47" s="222"/>
      <c r="VIG47" s="222"/>
      <c r="VIH47" s="222"/>
      <c r="VII47" s="222"/>
      <c r="VIJ47" s="222"/>
      <c r="VIK47" s="349"/>
      <c r="VIL47" s="22"/>
      <c r="VIM47" s="346"/>
      <c r="VIN47" s="33"/>
      <c r="VIO47" s="45"/>
      <c r="VIP47" s="43"/>
      <c r="VIQ47" s="43"/>
      <c r="VIR47" s="43"/>
      <c r="VIS47" s="43"/>
      <c r="VIT47" s="43"/>
      <c r="VIU47" s="43"/>
      <c r="VIV47" s="43"/>
      <c r="VIW47" s="43"/>
      <c r="VIX47" s="43"/>
      <c r="VIY47" s="43"/>
      <c r="VIZ47" s="43"/>
      <c r="VJA47" s="44"/>
      <c r="VJB47" s="22"/>
      <c r="VJC47" s="221"/>
      <c r="VJD47" s="222"/>
      <c r="VJE47" s="222"/>
      <c r="VJF47" s="222"/>
      <c r="VJG47" s="222"/>
      <c r="VJH47" s="222"/>
      <c r="VJI47" s="222"/>
      <c r="VJJ47" s="222"/>
      <c r="VJK47" s="222"/>
      <c r="VJL47" s="222"/>
      <c r="VJM47" s="222"/>
      <c r="VJN47" s="222"/>
      <c r="VJO47" s="349"/>
      <c r="VJP47" s="22"/>
      <c r="VJQ47" s="346"/>
      <c r="VJR47" s="33"/>
      <c r="VJS47" s="45"/>
      <c r="VJT47" s="43"/>
      <c r="VJU47" s="43"/>
      <c r="VJV47" s="43"/>
      <c r="VJW47" s="43"/>
      <c r="VJX47" s="43"/>
      <c r="VJY47" s="43"/>
      <c r="VJZ47" s="43"/>
      <c r="VKA47" s="43"/>
      <c r="VKB47" s="43"/>
      <c r="VKC47" s="43"/>
      <c r="VKD47" s="43"/>
      <c r="VKE47" s="44"/>
      <c r="VKF47" s="22"/>
      <c r="VKG47" s="221"/>
      <c r="VKH47" s="222"/>
      <c r="VKI47" s="222"/>
      <c r="VKJ47" s="222"/>
      <c r="VKK47" s="222"/>
      <c r="VKL47" s="222"/>
      <c r="VKM47" s="222"/>
      <c r="VKN47" s="222"/>
      <c r="VKO47" s="222"/>
      <c r="VKP47" s="222"/>
      <c r="VKQ47" s="222"/>
      <c r="VKR47" s="222"/>
      <c r="VKS47" s="349"/>
      <c r="VKT47" s="22"/>
      <c r="VKU47" s="346"/>
      <c r="VKV47" s="33"/>
      <c r="VKW47" s="45"/>
      <c r="VKX47" s="43"/>
      <c r="VKY47" s="43"/>
      <c r="VKZ47" s="43"/>
      <c r="VLA47" s="43"/>
      <c r="VLB47" s="43"/>
      <c r="VLC47" s="43"/>
      <c r="VLD47" s="43"/>
      <c r="VLE47" s="43"/>
      <c r="VLF47" s="43"/>
      <c r="VLG47" s="43"/>
      <c r="VLH47" s="43"/>
      <c r="VLI47" s="44"/>
      <c r="VLJ47" s="22"/>
      <c r="VLK47" s="221"/>
      <c r="VLL47" s="222"/>
      <c r="VLM47" s="222"/>
      <c r="VLN47" s="222"/>
      <c r="VLO47" s="222"/>
      <c r="VLP47" s="222"/>
      <c r="VLQ47" s="222"/>
      <c r="VLR47" s="222"/>
      <c r="VLS47" s="222"/>
      <c r="VLT47" s="222"/>
      <c r="VLU47" s="222"/>
      <c r="VLV47" s="222"/>
      <c r="VLW47" s="349"/>
      <c r="VLX47" s="22"/>
      <c r="VLY47" s="346"/>
      <c r="VLZ47" s="33"/>
      <c r="VMA47" s="45"/>
      <c r="VMB47" s="43"/>
      <c r="VMC47" s="43"/>
      <c r="VMD47" s="43"/>
      <c r="VME47" s="43"/>
      <c r="VMF47" s="43"/>
      <c r="VMG47" s="43"/>
      <c r="VMH47" s="43"/>
      <c r="VMI47" s="43"/>
      <c r="VMJ47" s="43"/>
      <c r="VMK47" s="43"/>
      <c r="VML47" s="43"/>
      <c r="VMM47" s="44"/>
      <c r="VMN47" s="22"/>
      <c r="VMO47" s="221"/>
      <c r="VMP47" s="222"/>
      <c r="VMQ47" s="222"/>
      <c r="VMR47" s="222"/>
      <c r="VMS47" s="222"/>
      <c r="VMT47" s="222"/>
      <c r="VMU47" s="222"/>
      <c r="VMV47" s="222"/>
      <c r="VMW47" s="222"/>
      <c r="VMX47" s="222"/>
      <c r="VMY47" s="222"/>
      <c r="VMZ47" s="222"/>
      <c r="VNA47" s="349"/>
      <c r="VNB47" s="22"/>
      <c r="VNC47" s="346"/>
      <c r="VND47" s="33"/>
      <c r="VNE47" s="45"/>
      <c r="VNF47" s="43"/>
      <c r="VNG47" s="43"/>
      <c r="VNH47" s="43"/>
      <c r="VNI47" s="43"/>
      <c r="VNJ47" s="43"/>
      <c r="VNK47" s="43"/>
      <c r="VNL47" s="43"/>
      <c r="VNM47" s="43"/>
      <c r="VNN47" s="43"/>
      <c r="VNO47" s="43"/>
      <c r="VNP47" s="43"/>
      <c r="VNQ47" s="44"/>
      <c r="VNR47" s="22"/>
      <c r="VNS47" s="221"/>
      <c r="VNT47" s="222"/>
      <c r="VNU47" s="222"/>
      <c r="VNV47" s="222"/>
      <c r="VNW47" s="222"/>
      <c r="VNX47" s="222"/>
      <c r="VNY47" s="222"/>
      <c r="VNZ47" s="222"/>
      <c r="VOA47" s="222"/>
      <c r="VOB47" s="222"/>
      <c r="VOC47" s="222"/>
      <c r="VOD47" s="222"/>
      <c r="VOE47" s="349"/>
      <c r="VOF47" s="22"/>
      <c r="VOG47" s="346"/>
      <c r="VOH47" s="33"/>
      <c r="VOI47" s="45"/>
      <c r="VOJ47" s="43"/>
      <c r="VOK47" s="43"/>
      <c r="VOL47" s="43"/>
      <c r="VOM47" s="43"/>
      <c r="VON47" s="43"/>
      <c r="VOO47" s="43"/>
      <c r="VOP47" s="43"/>
      <c r="VOQ47" s="43"/>
      <c r="VOR47" s="43"/>
      <c r="VOS47" s="43"/>
      <c r="VOT47" s="43"/>
      <c r="VOU47" s="44"/>
      <c r="VOV47" s="22"/>
      <c r="VOW47" s="221"/>
      <c r="VOX47" s="222"/>
      <c r="VOY47" s="222"/>
      <c r="VOZ47" s="222"/>
      <c r="VPA47" s="222"/>
      <c r="VPB47" s="222"/>
      <c r="VPC47" s="222"/>
      <c r="VPD47" s="222"/>
      <c r="VPE47" s="222"/>
      <c r="VPF47" s="222"/>
      <c r="VPG47" s="222"/>
      <c r="VPH47" s="222"/>
      <c r="VPI47" s="349"/>
      <c r="VPJ47" s="22"/>
      <c r="VPK47" s="346"/>
      <c r="VPL47" s="33"/>
      <c r="VPM47" s="45"/>
      <c r="VPN47" s="43"/>
      <c r="VPO47" s="43"/>
      <c r="VPP47" s="43"/>
      <c r="VPQ47" s="43"/>
      <c r="VPR47" s="43"/>
      <c r="VPS47" s="43"/>
      <c r="VPT47" s="43"/>
      <c r="VPU47" s="43"/>
      <c r="VPV47" s="43"/>
      <c r="VPW47" s="43"/>
      <c r="VPX47" s="43"/>
      <c r="VPY47" s="44"/>
      <c r="VPZ47" s="22"/>
      <c r="VQA47" s="221"/>
      <c r="VQB47" s="222"/>
      <c r="VQC47" s="222"/>
      <c r="VQD47" s="222"/>
      <c r="VQE47" s="222"/>
      <c r="VQF47" s="222"/>
      <c r="VQG47" s="222"/>
      <c r="VQH47" s="222"/>
      <c r="VQI47" s="222"/>
      <c r="VQJ47" s="222"/>
      <c r="VQK47" s="222"/>
      <c r="VQL47" s="222"/>
      <c r="VQM47" s="349"/>
      <c r="VQN47" s="22"/>
      <c r="VQO47" s="346"/>
      <c r="VQP47" s="33"/>
      <c r="VQQ47" s="45"/>
      <c r="VQR47" s="43"/>
      <c r="VQS47" s="43"/>
      <c r="VQT47" s="43"/>
      <c r="VQU47" s="43"/>
      <c r="VQV47" s="43"/>
      <c r="VQW47" s="43"/>
      <c r="VQX47" s="43"/>
      <c r="VQY47" s="43"/>
      <c r="VQZ47" s="43"/>
      <c r="VRA47" s="43"/>
      <c r="VRB47" s="43"/>
      <c r="VRC47" s="44"/>
      <c r="VRD47" s="22"/>
      <c r="VRE47" s="221"/>
      <c r="VRF47" s="222"/>
      <c r="VRG47" s="222"/>
      <c r="VRH47" s="222"/>
      <c r="VRI47" s="222"/>
      <c r="VRJ47" s="222"/>
      <c r="VRK47" s="222"/>
      <c r="VRL47" s="222"/>
      <c r="VRM47" s="222"/>
      <c r="VRN47" s="222"/>
      <c r="VRO47" s="222"/>
      <c r="VRP47" s="222"/>
      <c r="VRQ47" s="349"/>
      <c r="VRR47" s="22"/>
      <c r="VRS47" s="346"/>
      <c r="VRT47" s="33"/>
      <c r="VRU47" s="45"/>
      <c r="VRV47" s="43"/>
      <c r="VRW47" s="43"/>
      <c r="VRX47" s="43"/>
      <c r="VRY47" s="43"/>
      <c r="VRZ47" s="43"/>
      <c r="VSA47" s="43"/>
      <c r="VSB47" s="43"/>
      <c r="VSC47" s="43"/>
      <c r="VSD47" s="43"/>
      <c r="VSE47" s="43"/>
      <c r="VSF47" s="43"/>
      <c r="VSG47" s="44"/>
      <c r="VSH47" s="22"/>
      <c r="VSI47" s="221"/>
      <c r="VSJ47" s="222"/>
      <c r="VSK47" s="222"/>
      <c r="VSL47" s="222"/>
      <c r="VSM47" s="222"/>
      <c r="VSN47" s="222"/>
      <c r="VSO47" s="222"/>
      <c r="VSP47" s="222"/>
      <c r="VSQ47" s="222"/>
      <c r="VSR47" s="222"/>
      <c r="VSS47" s="222"/>
      <c r="VST47" s="222"/>
      <c r="VSU47" s="349"/>
      <c r="VSV47" s="22"/>
      <c r="VSW47" s="346"/>
      <c r="VSX47" s="33"/>
      <c r="VSY47" s="45"/>
      <c r="VSZ47" s="43"/>
      <c r="VTA47" s="43"/>
      <c r="VTB47" s="43"/>
      <c r="VTC47" s="43"/>
      <c r="VTD47" s="43"/>
      <c r="VTE47" s="43"/>
      <c r="VTF47" s="43"/>
      <c r="VTG47" s="43"/>
      <c r="VTH47" s="43"/>
      <c r="VTI47" s="43"/>
      <c r="VTJ47" s="43"/>
      <c r="VTK47" s="44"/>
      <c r="VTL47" s="22"/>
      <c r="VTM47" s="221"/>
      <c r="VTN47" s="222"/>
      <c r="VTO47" s="222"/>
      <c r="VTP47" s="222"/>
      <c r="VTQ47" s="222"/>
      <c r="VTR47" s="222"/>
      <c r="VTS47" s="222"/>
      <c r="VTT47" s="222"/>
      <c r="VTU47" s="222"/>
      <c r="VTV47" s="222"/>
      <c r="VTW47" s="222"/>
      <c r="VTX47" s="222"/>
      <c r="VTY47" s="349"/>
      <c r="VTZ47" s="22"/>
      <c r="VUA47" s="346"/>
      <c r="VUB47" s="33"/>
      <c r="VUC47" s="45"/>
      <c r="VUD47" s="43"/>
      <c r="VUE47" s="43"/>
      <c r="VUF47" s="43"/>
      <c r="VUG47" s="43"/>
      <c r="VUH47" s="43"/>
      <c r="VUI47" s="43"/>
      <c r="VUJ47" s="43"/>
      <c r="VUK47" s="43"/>
      <c r="VUL47" s="43"/>
      <c r="VUM47" s="43"/>
      <c r="VUN47" s="43"/>
      <c r="VUO47" s="44"/>
      <c r="VUP47" s="22"/>
      <c r="VUQ47" s="221"/>
      <c r="VUR47" s="222"/>
      <c r="VUS47" s="222"/>
      <c r="VUT47" s="222"/>
      <c r="VUU47" s="222"/>
      <c r="VUV47" s="222"/>
      <c r="VUW47" s="222"/>
      <c r="VUX47" s="222"/>
      <c r="VUY47" s="222"/>
      <c r="VUZ47" s="222"/>
      <c r="VVA47" s="222"/>
      <c r="VVB47" s="222"/>
      <c r="VVC47" s="349"/>
      <c r="VVD47" s="22"/>
      <c r="VVE47" s="346"/>
      <c r="VVF47" s="33"/>
      <c r="VVG47" s="45"/>
      <c r="VVH47" s="43"/>
      <c r="VVI47" s="43"/>
      <c r="VVJ47" s="43"/>
      <c r="VVK47" s="43"/>
      <c r="VVL47" s="43"/>
      <c r="VVM47" s="43"/>
      <c r="VVN47" s="43"/>
      <c r="VVO47" s="43"/>
      <c r="VVP47" s="43"/>
      <c r="VVQ47" s="43"/>
      <c r="VVR47" s="43"/>
      <c r="VVS47" s="44"/>
      <c r="VVT47" s="22"/>
      <c r="VVU47" s="221"/>
      <c r="VVV47" s="222"/>
      <c r="VVW47" s="222"/>
      <c r="VVX47" s="222"/>
      <c r="VVY47" s="222"/>
      <c r="VVZ47" s="222"/>
      <c r="VWA47" s="222"/>
      <c r="VWB47" s="222"/>
      <c r="VWC47" s="222"/>
      <c r="VWD47" s="222"/>
      <c r="VWE47" s="222"/>
      <c r="VWF47" s="222"/>
      <c r="VWG47" s="349"/>
      <c r="VWH47" s="22"/>
      <c r="VWI47" s="346"/>
      <c r="VWJ47" s="33"/>
      <c r="VWK47" s="45"/>
      <c r="VWL47" s="43"/>
      <c r="VWM47" s="43"/>
      <c r="VWN47" s="43"/>
      <c r="VWO47" s="43"/>
      <c r="VWP47" s="43"/>
      <c r="VWQ47" s="43"/>
      <c r="VWR47" s="43"/>
      <c r="VWS47" s="43"/>
      <c r="VWT47" s="43"/>
      <c r="VWU47" s="43"/>
      <c r="VWV47" s="43"/>
      <c r="VWW47" s="44"/>
      <c r="VWX47" s="22"/>
      <c r="VWY47" s="221"/>
      <c r="VWZ47" s="222"/>
      <c r="VXA47" s="222"/>
      <c r="VXB47" s="222"/>
      <c r="VXC47" s="222"/>
      <c r="VXD47" s="222"/>
      <c r="VXE47" s="222"/>
      <c r="VXF47" s="222"/>
      <c r="VXG47" s="222"/>
      <c r="VXH47" s="222"/>
      <c r="VXI47" s="222"/>
      <c r="VXJ47" s="222"/>
      <c r="VXK47" s="349"/>
      <c r="VXL47" s="22"/>
      <c r="VXM47" s="346"/>
      <c r="VXN47" s="33"/>
      <c r="VXO47" s="45"/>
      <c r="VXP47" s="43"/>
      <c r="VXQ47" s="43"/>
      <c r="VXR47" s="43"/>
      <c r="VXS47" s="43"/>
      <c r="VXT47" s="43"/>
      <c r="VXU47" s="43"/>
      <c r="VXV47" s="43"/>
      <c r="VXW47" s="43"/>
      <c r="VXX47" s="43"/>
      <c r="VXY47" s="43"/>
      <c r="VXZ47" s="43"/>
      <c r="VYA47" s="44"/>
      <c r="VYB47" s="22"/>
      <c r="VYC47" s="221"/>
      <c r="VYD47" s="222"/>
      <c r="VYE47" s="222"/>
      <c r="VYF47" s="222"/>
      <c r="VYG47" s="222"/>
      <c r="VYH47" s="222"/>
      <c r="VYI47" s="222"/>
      <c r="VYJ47" s="222"/>
      <c r="VYK47" s="222"/>
      <c r="VYL47" s="222"/>
      <c r="VYM47" s="222"/>
      <c r="VYN47" s="222"/>
      <c r="VYO47" s="349"/>
      <c r="VYP47" s="22"/>
      <c r="VYQ47" s="346"/>
      <c r="VYR47" s="33"/>
      <c r="VYS47" s="45"/>
      <c r="VYT47" s="43"/>
      <c r="VYU47" s="43"/>
      <c r="VYV47" s="43"/>
      <c r="VYW47" s="43"/>
      <c r="VYX47" s="43"/>
      <c r="VYY47" s="43"/>
      <c r="VYZ47" s="43"/>
      <c r="VZA47" s="43"/>
      <c r="VZB47" s="43"/>
      <c r="VZC47" s="43"/>
      <c r="VZD47" s="43"/>
      <c r="VZE47" s="44"/>
      <c r="VZF47" s="22"/>
      <c r="VZG47" s="221"/>
      <c r="VZH47" s="222"/>
      <c r="VZI47" s="222"/>
      <c r="VZJ47" s="222"/>
      <c r="VZK47" s="222"/>
      <c r="VZL47" s="222"/>
      <c r="VZM47" s="222"/>
      <c r="VZN47" s="222"/>
      <c r="VZO47" s="222"/>
      <c r="VZP47" s="222"/>
      <c r="VZQ47" s="222"/>
      <c r="VZR47" s="222"/>
      <c r="VZS47" s="349"/>
      <c r="VZT47" s="22"/>
      <c r="VZU47" s="346"/>
      <c r="VZV47" s="33"/>
      <c r="VZW47" s="45"/>
      <c r="VZX47" s="43"/>
      <c r="VZY47" s="43"/>
      <c r="VZZ47" s="43"/>
      <c r="WAA47" s="43"/>
      <c r="WAB47" s="43"/>
      <c r="WAC47" s="43"/>
      <c r="WAD47" s="43"/>
      <c r="WAE47" s="43"/>
      <c r="WAF47" s="43"/>
      <c r="WAG47" s="43"/>
      <c r="WAH47" s="43"/>
      <c r="WAI47" s="44"/>
      <c r="WAJ47" s="22"/>
      <c r="WAK47" s="221"/>
      <c r="WAL47" s="222"/>
      <c r="WAM47" s="222"/>
      <c r="WAN47" s="222"/>
      <c r="WAO47" s="222"/>
      <c r="WAP47" s="222"/>
      <c r="WAQ47" s="222"/>
      <c r="WAR47" s="222"/>
      <c r="WAS47" s="222"/>
      <c r="WAT47" s="222"/>
      <c r="WAU47" s="222"/>
      <c r="WAV47" s="222"/>
      <c r="WAW47" s="349"/>
      <c r="WAX47" s="22"/>
      <c r="WAY47" s="346"/>
      <c r="WAZ47" s="33"/>
      <c r="WBA47" s="45"/>
      <c r="WBB47" s="43"/>
      <c r="WBC47" s="43"/>
      <c r="WBD47" s="43"/>
      <c r="WBE47" s="43"/>
      <c r="WBF47" s="43"/>
      <c r="WBG47" s="43"/>
      <c r="WBH47" s="43"/>
      <c r="WBI47" s="43"/>
      <c r="WBJ47" s="43"/>
      <c r="WBK47" s="43"/>
      <c r="WBL47" s="43"/>
      <c r="WBM47" s="44"/>
      <c r="WBN47" s="22"/>
      <c r="WBO47" s="221"/>
      <c r="WBP47" s="222"/>
      <c r="WBQ47" s="222"/>
      <c r="WBR47" s="222"/>
      <c r="WBS47" s="222"/>
      <c r="WBT47" s="222"/>
      <c r="WBU47" s="222"/>
      <c r="WBV47" s="222"/>
      <c r="WBW47" s="222"/>
      <c r="WBX47" s="222"/>
      <c r="WBY47" s="222"/>
      <c r="WBZ47" s="222"/>
      <c r="WCA47" s="349"/>
      <c r="WCB47" s="22"/>
      <c r="WCC47" s="346"/>
      <c r="WCD47" s="33"/>
      <c r="WCE47" s="45"/>
      <c r="WCF47" s="43"/>
      <c r="WCG47" s="43"/>
      <c r="WCH47" s="43"/>
      <c r="WCI47" s="43"/>
      <c r="WCJ47" s="43"/>
      <c r="WCK47" s="43"/>
      <c r="WCL47" s="43"/>
      <c r="WCM47" s="43"/>
      <c r="WCN47" s="43"/>
      <c r="WCO47" s="43"/>
      <c r="WCP47" s="43"/>
      <c r="WCQ47" s="44"/>
      <c r="WCR47" s="22"/>
      <c r="WCS47" s="221"/>
      <c r="WCT47" s="222"/>
      <c r="WCU47" s="222"/>
      <c r="WCV47" s="222"/>
      <c r="WCW47" s="222"/>
      <c r="WCX47" s="222"/>
      <c r="WCY47" s="222"/>
      <c r="WCZ47" s="222"/>
      <c r="WDA47" s="222"/>
      <c r="WDB47" s="222"/>
      <c r="WDC47" s="222"/>
      <c r="WDD47" s="222"/>
      <c r="WDE47" s="349"/>
      <c r="WDF47" s="22"/>
      <c r="WDG47" s="346"/>
      <c r="WDH47" s="33"/>
      <c r="WDI47" s="45"/>
      <c r="WDJ47" s="43"/>
      <c r="WDK47" s="43"/>
      <c r="WDL47" s="43"/>
      <c r="WDM47" s="43"/>
      <c r="WDN47" s="43"/>
      <c r="WDO47" s="43"/>
      <c r="WDP47" s="43"/>
      <c r="WDQ47" s="43"/>
      <c r="WDR47" s="43"/>
      <c r="WDS47" s="43"/>
      <c r="WDT47" s="43"/>
      <c r="WDU47" s="44"/>
      <c r="WDV47" s="22"/>
      <c r="WDW47" s="221"/>
      <c r="WDX47" s="222"/>
      <c r="WDY47" s="222"/>
      <c r="WDZ47" s="222"/>
      <c r="WEA47" s="222"/>
      <c r="WEB47" s="222"/>
      <c r="WEC47" s="222"/>
      <c r="WED47" s="222"/>
      <c r="WEE47" s="222"/>
      <c r="WEF47" s="222"/>
      <c r="WEG47" s="222"/>
      <c r="WEH47" s="222"/>
      <c r="WEI47" s="349"/>
      <c r="WEJ47" s="22"/>
      <c r="WEK47" s="346"/>
      <c r="WEL47" s="33"/>
      <c r="WEM47" s="45"/>
      <c r="WEN47" s="43"/>
      <c r="WEO47" s="43"/>
      <c r="WEP47" s="43"/>
      <c r="WEQ47" s="43"/>
      <c r="WER47" s="43"/>
      <c r="WES47" s="43"/>
      <c r="WET47" s="43"/>
      <c r="WEU47" s="43"/>
      <c r="WEV47" s="43"/>
      <c r="WEW47" s="43"/>
      <c r="WEX47" s="43"/>
      <c r="WEY47" s="44"/>
      <c r="WEZ47" s="22"/>
      <c r="WFA47" s="221"/>
      <c r="WFB47" s="222"/>
      <c r="WFC47" s="222"/>
      <c r="WFD47" s="222"/>
      <c r="WFE47" s="222"/>
      <c r="WFF47" s="222"/>
      <c r="WFG47" s="222"/>
      <c r="WFH47" s="222"/>
      <c r="WFI47" s="222"/>
      <c r="WFJ47" s="222"/>
      <c r="WFK47" s="222"/>
      <c r="WFL47" s="222"/>
      <c r="WFM47" s="349"/>
      <c r="WFN47" s="22"/>
      <c r="WFO47" s="346"/>
      <c r="WFP47" s="33"/>
      <c r="WFQ47" s="45"/>
      <c r="WFR47" s="43"/>
      <c r="WFS47" s="43"/>
      <c r="WFT47" s="43"/>
      <c r="WFU47" s="43"/>
      <c r="WFV47" s="43"/>
      <c r="WFW47" s="43"/>
      <c r="WFX47" s="43"/>
      <c r="WFY47" s="43"/>
      <c r="WFZ47" s="43"/>
      <c r="WGA47" s="43"/>
      <c r="WGB47" s="43"/>
      <c r="WGC47" s="44"/>
      <c r="WGD47" s="22"/>
      <c r="WGE47" s="221"/>
      <c r="WGF47" s="222"/>
      <c r="WGG47" s="222"/>
      <c r="WGH47" s="222"/>
      <c r="WGI47" s="222"/>
      <c r="WGJ47" s="222"/>
      <c r="WGK47" s="222"/>
      <c r="WGL47" s="222"/>
      <c r="WGM47" s="222"/>
      <c r="WGN47" s="222"/>
      <c r="WGO47" s="222"/>
      <c r="WGP47" s="222"/>
      <c r="WGQ47" s="349"/>
      <c r="WGR47" s="22"/>
      <c r="WGS47" s="346"/>
      <c r="WGT47" s="33"/>
      <c r="WGU47" s="45"/>
      <c r="WGV47" s="43"/>
      <c r="WGW47" s="43"/>
      <c r="WGX47" s="43"/>
      <c r="WGY47" s="43"/>
      <c r="WGZ47" s="43"/>
      <c r="WHA47" s="43"/>
      <c r="WHB47" s="43"/>
      <c r="WHC47" s="43"/>
      <c r="WHD47" s="43"/>
      <c r="WHE47" s="43"/>
      <c r="WHF47" s="43"/>
      <c r="WHG47" s="44"/>
      <c r="WHH47" s="22"/>
      <c r="WHI47" s="221"/>
      <c r="WHJ47" s="222"/>
      <c r="WHK47" s="222"/>
      <c r="WHL47" s="222"/>
      <c r="WHM47" s="222"/>
      <c r="WHN47" s="222"/>
      <c r="WHO47" s="222"/>
      <c r="WHP47" s="222"/>
      <c r="WHQ47" s="222"/>
      <c r="WHR47" s="222"/>
      <c r="WHS47" s="222"/>
      <c r="WHT47" s="222"/>
      <c r="WHU47" s="349"/>
      <c r="WHV47" s="22"/>
      <c r="WHW47" s="346"/>
      <c r="WHX47" s="33"/>
      <c r="WHY47" s="45"/>
      <c r="WHZ47" s="43"/>
      <c r="WIA47" s="43"/>
      <c r="WIB47" s="43"/>
      <c r="WIC47" s="43"/>
      <c r="WID47" s="43"/>
      <c r="WIE47" s="43"/>
      <c r="WIF47" s="43"/>
      <c r="WIG47" s="43"/>
      <c r="WIH47" s="43"/>
      <c r="WII47" s="43"/>
      <c r="WIJ47" s="43"/>
      <c r="WIK47" s="44"/>
      <c r="WIL47" s="22"/>
      <c r="WIM47" s="221"/>
      <c r="WIN47" s="222"/>
      <c r="WIO47" s="222"/>
      <c r="WIP47" s="222"/>
      <c r="WIQ47" s="222"/>
      <c r="WIR47" s="222"/>
      <c r="WIS47" s="222"/>
      <c r="WIT47" s="222"/>
      <c r="WIU47" s="222"/>
      <c r="WIV47" s="222"/>
      <c r="WIW47" s="222"/>
      <c r="WIX47" s="222"/>
      <c r="WIY47" s="349"/>
      <c r="WIZ47" s="22"/>
      <c r="WJA47" s="346"/>
      <c r="WJB47" s="33"/>
      <c r="WJC47" s="45"/>
      <c r="WJD47" s="43"/>
      <c r="WJE47" s="43"/>
      <c r="WJF47" s="43"/>
      <c r="WJG47" s="43"/>
      <c r="WJH47" s="43"/>
      <c r="WJI47" s="43"/>
      <c r="WJJ47" s="43"/>
      <c r="WJK47" s="43"/>
      <c r="WJL47" s="43"/>
      <c r="WJM47" s="43"/>
      <c r="WJN47" s="43"/>
      <c r="WJO47" s="44"/>
      <c r="WJP47" s="22"/>
      <c r="WJQ47" s="221"/>
      <c r="WJR47" s="222"/>
      <c r="WJS47" s="222"/>
      <c r="WJT47" s="222"/>
      <c r="WJU47" s="222"/>
      <c r="WJV47" s="222"/>
      <c r="WJW47" s="222"/>
      <c r="WJX47" s="222"/>
      <c r="WJY47" s="222"/>
      <c r="WJZ47" s="222"/>
      <c r="WKA47" s="222"/>
      <c r="WKB47" s="222"/>
      <c r="WKC47" s="349"/>
      <c r="WKD47" s="22"/>
      <c r="WKE47" s="346"/>
      <c r="WKF47" s="33"/>
      <c r="WKG47" s="45"/>
      <c r="WKH47" s="43"/>
      <c r="WKI47" s="43"/>
      <c r="WKJ47" s="43"/>
      <c r="WKK47" s="43"/>
      <c r="WKL47" s="43"/>
      <c r="WKM47" s="43"/>
      <c r="WKN47" s="43"/>
      <c r="WKO47" s="43"/>
      <c r="WKP47" s="43"/>
      <c r="WKQ47" s="43"/>
      <c r="WKR47" s="43"/>
      <c r="WKS47" s="44"/>
      <c r="WKT47" s="22"/>
      <c r="WKU47" s="221"/>
      <c r="WKV47" s="222"/>
      <c r="WKW47" s="222"/>
      <c r="WKX47" s="222"/>
      <c r="WKY47" s="222"/>
      <c r="WKZ47" s="222"/>
      <c r="WLA47" s="222"/>
      <c r="WLB47" s="222"/>
      <c r="WLC47" s="222"/>
      <c r="WLD47" s="222"/>
      <c r="WLE47" s="222"/>
      <c r="WLF47" s="222"/>
      <c r="WLG47" s="349"/>
      <c r="WLH47" s="22"/>
      <c r="WLI47" s="346"/>
      <c r="WLJ47" s="33"/>
      <c r="WLK47" s="45"/>
      <c r="WLL47" s="43"/>
      <c r="WLM47" s="43"/>
      <c r="WLN47" s="43"/>
      <c r="WLO47" s="43"/>
      <c r="WLP47" s="43"/>
      <c r="WLQ47" s="43"/>
      <c r="WLR47" s="43"/>
      <c r="WLS47" s="43"/>
      <c r="WLT47" s="43"/>
      <c r="WLU47" s="43"/>
      <c r="WLV47" s="43"/>
      <c r="WLW47" s="44"/>
      <c r="WLX47" s="22"/>
      <c r="WLY47" s="221"/>
      <c r="WLZ47" s="222"/>
      <c r="WMA47" s="222"/>
      <c r="WMB47" s="222"/>
      <c r="WMC47" s="222"/>
      <c r="WMD47" s="222"/>
      <c r="WME47" s="222"/>
      <c r="WMF47" s="222"/>
      <c r="WMG47" s="222"/>
      <c r="WMH47" s="222"/>
      <c r="WMI47" s="222"/>
      <c r="WMJ47" s="222"/>
      <c r="WMK47" s="349"/>
      <c r="WML47" s="22"/>
      <c r="WMM47" s="346"/>
      <c r="WMN47" s="33"/>
      <c r="WMO47" s="45"/>
      <c r="WMP47" s="43"/>
      <c r="WMQ47" s="43"/>
      <c r="WMR47" s="43"/>
      <c r="WMS47" s="43"/>
      <c r="WMT47" s="43"/>
      <c r="WMU47" s="43"/>
      <c r="WMV47" s="43"/>
      <c r="WMW47" s="43"/>
      <c r="WMX47" s="43"/>
      <c r="WMY47" s="43"/>
      <c r="WMZ47" s="43"/>
      <c r="WNA47" s="44"/>
      <c r="WNB47" s="22"/>
      <c r="WNC47" s="221"/>
      <c r="WND47" s="222"/>
      <c r="WNE47" s="222"/>
      <c r="WNF47" s="222"/>
      <c r="WNG47" s="222"/>
      <c r="WNH47" s="222"/>
      <c r="WNI47" s="222"/>
      <c r="WNJ47" s="222"/>
      <c r="WNK47" s="222"/>
      <c r="WNL47" s="222"/>
      <c r="WNM47" s="222"/>
      <c r="WNN47" s="222"/>
      <c r="WNO47" s="349"/>
      <c r="WNP47" s="22"/>
      <c r="WNQ47" s="346"/>
      <c r="WNR47" s="33"/>
      <c r="WNS47" s="45"/>
      <c r="WNT47" s="43"/>
      <c r="WNU47" s="43"/>
      <c r="WNV47" s="43"/>
      <c r="WNW47" s="43"/>
      <c r="WNX47" s="43"/>
      <c r="WNY47" s="43"/>
      <c r="WNZ47" s="43"/>
      <c r="WOA47" s="43"/>
      <c r="WOB47" s="43"/>
      <c r="WOC47" s="43"/>
      <c r="WOD47" s="43"/>
      <c r="WOE47" s="44"/>
      <c r="WOF47" s="22"/>
      <c r="WOG47" s="221"/>
      <c r="WOH47" s="222"/>
      <c r="WOI47" s="222"/>
      <c r="WOJ47" s="222"/>
      <c r="WOK47" s="222"/>
      <c r="WOL47" s="222"/>
      <c r="WOM47" s="222"/>
      <c r="WON47" s="222"/>
      <c r="WOO47" s="222"/>
      <c r="WOP47" s="222"/>
      <c r="WOQ47" s="222"/>
      <c r="WOR47" s="222"/>
      <c r="WOS47" s="349"/>
      <c r="WOT47" s="22"/>
      <c r="WOU47" s="346"/>
      <c r="WOV47" s="33"/>
      <c r="WOW47" s="45"/>
      <c r="WOX47" s="43"/>
      <c r="WOY47" s="43"/>
      <c r="WOZ47" s="43"/>
      <c r="WPA47" s="43"/>
      <c r="WPB47" s="43"/>
      <c r="WPC47" s="43"/>
      <c r="WPD47" s="43"/>
      <c r="WPE47" s="43"/>
      <c r="WPF47" s="43"/>
      <c r="WPG47" s="43"/>
      <c r="WPH47" s="43"/>
      <c r="WPI47" s="44"/>
      <c r="WPJ47" s="22"/>
      <c r="WPK47" s="221"/>
      <c r="WPL47" s="222"/>
      <c r="WPM47" s="222"/>
      <c r="WPN47" s="222"/>
      <c r="WPO47" s="222"/>
      <c r="WPP47" s="222"/>
      <c r="WPQ47" s="222"/>
      <c r="WPR47" s="222"/>
      <c r="WPS47" s="222"/>
      <c r="WPT47" s="222"/>
      <c r="WPU47" s="222"/>
      <c r="WPV47" s="222"/>
      <c r="WPW47" s="349"/>
      <c r="WPX47" s="22"/>
      <c r="WPY47" s="346"/>
      <c r="WPZ47" s="33"/>
      <c r="WQA47" s="45"/>
      <c r="WQB47" s="43"/>
      <c r="WQC47" s="43"/>
      <c r="WQD47" s="43"/>
      <c r="WQE47" s="43"/>
      <c r="WQF47" s="43"/>
      <c r="WQG47" s="43"/>
      <c r="WQH47" s="43"/>
      <c r="WQI47" s="43"/>
      <c r="WQJ47" s="43"/>
      <c r="WQK47" s="43"/>
      <c r="WQL47" s="43"/>
      <c r="WQM47" s="44"/>
      <c r="WQN47" s="22"/>
      <c r="WQO47" s="221"/>
      <c r="WQP47" s="222"/>
      <c r="WQQ47" s="222"/>
      <c r="WQR47" s="222"/>
      <c r="WQS47" s="222"/>
      <c r="WQT47" s="222"/>
      <c r="WQU47" s="222"/>
      <c r="WQV47" s="222"/>
      <c r="WQW47" s="222"/>
      <c r="WQX47" s="222"/>
      <c r="WQY47" s="222"/>
      <c r="WQZ47" s="222"/>
      <c r="WRA47" s="349"/>
      <c r="WRB47" s="22"/>
      <c r="WRC47" s="346"/>
      <c r="WRD47" s="33"/>
      <c r="WRE47" s="45"/>
      <c r="WRF47" s="43"/>
      <c r="WRG47" s="43"/>
      <c r="WRH47" s="43"/>
      <c r="WRI47" s="43"/>
      <c r="WRJ47" s="43"/>
      <c r="WRK47" s="43"/>
      <c r="WRL47" s="43"/>
      <c r="WRM47" s="43"/>
      <c r="WRN47" s="43"/>
      <c r="WRO47" s="43"/>
      <c r="WRP47" s="43"/>
      <c r="WRQ47" s="44"/>
      <c r="WRR47" s="22"/>
      <c r="WRS47" s="221"/>
      <c r="WRT47" s="222"/>
      <c r="WRU47" s="222"/>
      <c r="WRV47" s="222"/>
      <c r="WRW47" s="222"/>
      <c r="WRX47" s="222"/>
      <c r="WRY47" s="222"/>
      <c r="WRZ47" s="222"/>
      <c r="WSA47" s="222"/>
      <c r="WSB47" s="222"/>
      <c r="WSC47" s="222"/>
      <c r="WSD47" s="222"/>
      <c r="WSE47" s="349"/>
      <c r="WSF47" s="22"/>
      <c r="WSG47" s="346"/>
      <c r="WSH47" s="33"/>
      <c r="WSI47" s="45"/>
      <c r="WSJ47" s="43"/>
      <c r="WSK47" s="43"/>
      <c r="WSL47" s="43"/>
      <c r="WSM47" s="43"/>
      <c r="WSN47" s="43"/>
      <c r="WSO47" s="43"/>
      <c r="WSP47" s="43"/>
      <c r="WSQ47" s="43"/>
      <c r="WSR47" s="43"/>
      <c r="WSS47" s="43"/>
      <c r="WST47" s="43"/>
      <c r="WSU47" s="44"/>
      <c r="WSV47" s="22"/>
      <c r="WSW47" s="221"/>
      <c r="WSX47" s="222"/>
      <c r="WSY47" s="222"/>
      <c r="WSZ47" s="222"/>
      <c r="WTA47" s="222"/>
      <c r="WTB47" s="222"/>
      <c r="WTC47" s="222"/>
      <c r="WTD47" s="222"/>
      <c r="WTE47" s="222"/>
      <c r="WTF47" s="222"/>
      <c r="WTG47" s="222"/>
      <c r="WTH47" s="222"/>
      <c r="WTI47" s="349"/>
      <c r="WTJ47" s="22"/>
      <c r="WTK47" s="346"/>
      <c r="WTL47" s="33"/>
      <c r="WTM47" s="45"/>
      <c r="WTN47" s="43"/>
      <c r="WTO47" s="43"/>
      <c r="WTP47" s="43"/>
      <c r="WTQ47" s="43"/>
      <c r="WTR47" s="43"/>
      <c r="WTS47" s="43"/>
      <c r="WTT47" s="43"/>
      <c r="WTU47" s="43"/>
      <c r="WTV47" s="43"/>
      <c r="WTW47" s="43"/>
      <c r="WTX47" s="43"/>
      <c r="WTY47" s="44"/>
      <c r="WTZ47" s="22"/>
      <c r="WUA47" s="221"/>
      <c r="WUB47" s="222"/>
      <c r="WUC47" s="222"/>
      <c r="WUD47" s="222"/>
      <c r="WUE47" s="222"/>
      <c r="WUF47" s="222"/>
      <c r="WUG47" s="222"/>
      <c r="WUH47" s="222"/>
      <c r="WUI47" s="222"/>
      <c r="WUJ47" s="222"/>
      <c r="WUK47" s="222"/>
      <c r="WUL47" s="222"/>
      <c r="WUM47" s="349"/>
      <c r="WUN47" s="22"/>
      <c r="WUO47" s="346"/>
      <c r="WUP47" s="33"/>
      <c r="WUQ47" s="45"/>
      <c r="WUR47" s="43"/>
      <c r="WUS47" s="43"/>
      <c r="WUT47" s="43"/>
      <c r="WUU47" s="43"/>
      <c r="WUV47" s="43"/>
      <c r="WUW47" s="43"/>
      <c r="WUX47" s="43"/>
      <c r="WUY47" s="43"/>
      <c r="WUZ47" s="43"/>
      <c r="WVA47" s="43"/>
      <c r="WVB47" s="43"/>
      <c r="WVC47" s="44"/>
      <c r="WVD47" s="22"/>
      <c r="WVE47" s="221"/>
      <c r="WVF47" s="222"/>
      <c r="WVG47" s="222"/>
      <c r="WVH47" s="222"/>
      <c r="WVI47" s="222"/>
      <c r="WVJ47" s="222"/>
      <c r="WVK47" s="222"/>
      <c r="WVL47" s="222"/>
      <c r="WVM47" s="222"/>
      <c r="WVN47" s="222"/>
      <c r="WVO47" s="222"/>
      <c r="WVP47" s="222"/>
      <c r="WVQ47" s="349"/>
      <c r="WVR47" s="22"/>
      <c r="WVS47" s="346"/>
      <c r="WVT47" s="33"/>
      <c r="WVU47" s="45"/>
      <c r="WVV47" s="43"/>
      <c r="WVW47" s="43"/>
      <c r="WVX47" s="43"/>
      <c r="WVY47" s="43"/>
      <c r="WVZ47" s="43"/>
      <c r="WWA47" s="43"/>
      <c r="WWB47" s="43"/>
      <c r="WWC47" s="43"/>
      <c r="WWD47" s="43"/>
      <c r="WWE47" s="43"/>
      <c r="WWF47" s="43"/>
      <c r="WWG47" s="44"/>
      <c r="WWH47" s="22"/>
      <c r="WWI47" s="221"/>
      <c r="WWJ47" s="222"/>
      <c r="WWK47" s="222"/>
      <c r="WWL47" s="222"/>
      <c r="WWM47" s="222"/>
      <c r="WWN47" s="222"/>
      <c r="WWO47" s="222"/>
      <c r="WWP47" s="222"/>
      <c r="WWQ47" s="222"/>
      <c r="WWR47" s="222"/>
      <c r="WWS47" s="222"/>
      <c r="WWT47" s="222"/>
      <c r="WWU47" s="349"/>
      <c r="WWV47" s="22"/>
      <c r="WWW47" s="346"/>
      <c r="WWX47" s="33"/>
      <c r="WWY47" s="45"/>
      <c r="WWZ47" s="43"/>
      <c r="WXA47" s="43"/>
      <c r="WXB47" s="43"/>
      <c r="WXC47" s="43"/>
      <c r="WXD47" s="43"/>
      <c r="WXE47" s="43"/>
      <c r="WXF47" s="43"/>
      <c r="WXG47" s="43"/>
      <c r="WXH47" s="43"/>
      <c r="WXI47" s="43"/>
      <c r="WXJ47" s="43"/>
      <c r="WXK47" s="44"/>
      <c r="WXL47" s="22"/>
      <c r="WXM47" s="221"/>
      <c r="WXN47" s="222"/>
      <c r="WXO47" s="222"/>
      <c r="WXP47" s="222"/>
      <c r="WXQ47" s="222"/>
      <c r="WXR47" s="222"/>
      <c r="WXS47" s="222"/>
      <c r="WXT47" s="222"/>
      <c r="WXU47" s="222"/>
      <c r="WXV47" s="222"/>
      <c r="WXW47" s="222"/>
      <c r="WXX47" s="222"/>
      <c r="WXY47" s="349"/>
      <c r="WXZ47" s="22"/>
      <c r="WYA47" s="346"/>
      <c r="WYB47" s="33"/>
      <c r="WYC47" s="45"/>
      <c r="WYD47" s="43"/>
      <c r="WYE47" s="43"/>
      <c r="WYF47" s="43"/>
      <c r="WYG47" s="43"/>
      <c r="WYH47" s="43"/>
      <c r="WYI47" s="43"/>
      <c r="WYJ47" s="43"/>
      <c r="WYK47" s="43"/>
      <c r="WYL47" s="43"/>
      <c r="WYM47" s="43"/>
      <c r="WYN47" s="43"/>
      <c r="WYO47" s="44"/>
      <c r="WYP47" s="22"/>
      <c r="WYQ47" s="221"/>
      <c r="WYR47" s="222"/>
      <c r="WYS47" s="222"/>
      <c r="WYT47" s="222"/>
      <c r="WYU47" s="222"/>
      <c r="WYV47" s="222"/>
      <c r="WYW47" s="222"/>
      <c r="WYX47" s="222"/>
      <c r="WYY47" s="222"/>
      <c r="WYZ47" s="222"/>
      <c r="WZA47" s="222"/>
      <c r="WZB47" s="222"/>
      <c r="WZC47" s="349"/>
      <c r="WZD47" s="22"/>
      <c r="WZE47" s="346"/>
      <c r="WZF47" s="33"/>
      <c r="WZG47" s="45"/>
      <c r="WZH47" s="43"/>
      <c r="WZI47" s="43"/>
      <c r="WZJ47" s="43"/>
      <c r="WZK47" s="43"/>
      <c r="WZL47" s="43"/>
      <c r="WZM47" s="43"/>
      <c r="WZN47" s="43"/>
      <c r="WZO47" s="43"/>
      <c r="WZP47" s="43"/>
      <c r="WZQ47" s="43"/>
      <c r="WZR47" s="43"/>
      <c r="WZS47" s="44"/>
      <c r="WZT47" s="22"/>
      <c r="WZU47" s="221"/>
      <c r="WZV47" s="222"/>
      <c r="WZW47" s="222"/>
      <c r="WZX47" s="222"/>
      <c r="WZY47" s="222"/>
      <c r="WZZ47" s="222"/>
      <c r="XAA47" s="222"/>
      <c r="XAB47" s="222"/>
      <c r="XAC47" s="222"/>
      <c r="XAD47" s="222"/>
      <c r="XAE47" s="222"/>
      <c r="XAF47" s="222"/>
      <c r="XAG47" s="349"/>
      <c r="XAH47" s="22"/>
      <c r="XAI47" s="346"/>
      <c r="XAJ47" s="33"/>
      <c r="XAK47" s="45"/>
      <c r="XAL47" s="43"/>
      <c r="XAM47" s="43"/>
      <c r="XAN47" s="43"/>
      <c r="XAO47" s="43"/>
      <c r="XAP47" s="43"/>
      <c r="XAQ47" s="43"/>
      <c r="XAR47" s="43"/>
      <c r="XAS47" s="43"/>
      <c r="XAT47" s="43"/>
      <c r="XAU47" s="43"/>
      <c r="XAV47" s="43"/>
      <c r="XAW47" s="44"/>
      <c r="XAX47" s="22"/>
      <c r="XAY47" s="221"/>
      <c r="XAZ47" s="222"/>
      <c r="XBA47" s="222"/>
      <c r="XBB47" s="222"/>
      <c r="XBC47" s="222"/>
      <c r="XBD47" s="222"/>
      <c r="XBE47" s="222"/>
      <c r="XBF47" s="222"/>
      <c r="XBG47" s="222"/>
      <c r="XBH47" s="222"/>
      <c r="XBI47" s="222"/>
      <c r="XBJ47" s="222"/>
      <c r="XBK47" s="349"/>
      <c r="XBL47" s="22"/>
      <c r="XBM47" s="346"/>
      <c r="XBN47" s="33"/>
      <c r="XBO47" s="45"/>
      <c r="XBP47" s="43"/>
      <c r="XBQ47" s="43"/>
      <c r="XBR47" s="43"/>
      <c r="XBS47" s="43"/>
      <c r="XBT47" s="43"/>
      <c r="XBU47" s="43"/>
      <c r="XBV47" s="43"/>
      <c r="XBW47" s="43"/>
      <c r="XBX47" s="43"/>
      <c r="XBY47" s="43"/>
      <c r="XBZ47" s="43"/>
      <c r="XCA47" s="44"/>
      <c r="XCB47" s="22"/>
      <c r="XCC47" s="221"/>
      <c r="XCD47" s="222"/>
      <c r="XCE47" s="222"/>
      <c r="XCF47" s="222"/>
      <c r="XCG47" s="222"/>
      <c r="XCH47" s="222"/>
      <c r="XCI47" s="222"/>
      <c r="XCJ47" s="222"/>
      <c r="XCK47" s="222"/>
      <c r="XCL47" s="222"/>
      <c r="XCM47" s="222"/>
      <c r="XCN47" s="222"/>
      <c r="XCO47" s="349"/>
      <c r="XCP47" s="22"/>
      <c r="XCQ47" s="346"/>
      <c r="XCR47" s="33"/>
      <c r="XCS47" s="45"/>
      <c r="XCT47" s="43"/>
      <c r="XCU47" s="43"/>
      <c r="XCV47" s="43"/>
      <c r="XCW47" s="43"/>
      <c r="XCX47" s="43"/>
      <c r="XCY47" s="43"/>
      <c r="XCZ47" s="43"/>
      <c r="XDA47" s="43"/>
      <c r="XDB47" s="43"/>
      <c r="XDC47" s="43"/>
      <c r="XDD47" s="43"/>
      <c r="XDE47" s="44"/>
      <c r="XDF47" s="22"/>
      <c r="XDG47" s="221"/>
      <c r="XDH47" s="222"/>
      <c r="XDI47" s="222"/>
      <c r="XDJ47" s="222"/>
      <c r="XDK47" s="222"/>
      <c r="XDL47" s="222"/>
      <c r="XDM47" s="222"/>
      <c r="XDN47" s="222"/>
      <c r="XDO47" s="222"/>
      <c r="XDP47" s="222"/>
      <c r="XDQ47" s="222"/>
      <c r="XDR47" s="222"/>
      <c r="XDS47" s="349"/>
      <c r="XDT47" s="22"/>
      <c r="XDU47" s="346"/>
      <c r="XDV47" s="33"/>
      <c r="XDW47" s="45"/>
      <c r="XDX47" s="43"/>
      <c r="XDY47" s="43"/>
      <c r="XDZ47" s="43"/>
      <c r="XEA47" s="43"/>
      <c r="XEB47" s="43"/>
      <c r="XEC47" s="43"/>
      <c r="XED47" s="43"/>
      <c r="XEE47" s="43"/>
      <c r="XEF47" s="43"/>
      <c r="XEG47" s="43"/>
      <c r="XEH47" s="43"/>
      <c r="XEI47" s="44"/>
      <c r="XEJ47" s="22"/>
      <c r="XEK47" s="221"/>
      <c r="XEL47" s="222"/>
      <c r="XEM47" s="222"/>
      <c r="XEN47" s="222"/>
      <c r="XEO47" s="222"/>
      <c r="XEP47" s="222"/>
      <c r="XEQ47" s="222"/>
      <c r="XER47" s="222"/>
      <c r="XES47" s="222"/>
      <c r="XET47" s="222"/>
      <c r="XEU47" s="222"/>
      <c r="XEV47" s="222"/>
      <c r="XEW47" s="349"/>
      <c r="XEX47" s="22"/>
      <c r="XEY47" s="346"/>
      <c r="XEZ47" s="33"/>
      <c r="XFA47" s="45"/>
      <c r="XFB47" s="43"/>
      <c r="XFC47" s="43"/>
    </row>
    <row r="48" spans="1:16383" ht="14.25" customHeight="1">
      <c r="A48" s="33">
        <v>1996</v>
      </c>
      <c r="B48" s="45">
        <v>488946</v>
      </c>
      <c r="C48" s="43">
        <v>112815</v>
      </c>
      <c r="D48" s="43">
        <v>78921</v>
      </c>
      <c r="E48" s="43">
        <v>33894</v>
      </c>
      <c r="F48" s="43">
        <v>113556</v>
      </c>
      <c r="G48" s="43">
        <v>92720</v>
      </c>
      <c r="H48" s="43">
        <v>20836</v>
      </c>
      <c r="I48" s="43">
        <v>17014</v>
      </c>
      <c r="J48" s="43">
        <v>3077</v>
      </c>
      <c r="K48" s="43">
        <v>-1651</v>
      </c>
      <c r="L48" s="43">
        <v>-1501</v>
      </c>
      <c r="M48" s="43">
        <v>4638</v>
      </c>
      <c r="N48" s="44">
        <v>745</v>
      </c>
      <c r="O48" s="22"/>
      <c r="P48" s="221">
        <v>100</v>
      </c>
      <c r="Q48" s="222">
        <v>23.073100096943222</v>
      </c>
      <c r="R48" s="222">
        <v>16.141046250506189</v>
      </c>
      <c r="S48" s="222">
        <v>6.9320538464370296</v>
      </c>
      <c r="T48" s="222">
        <v>3.4797298679199749</v>
      </c>
      <c r="U48" s="222">
        <v>23.224650574910111</v>
      </c>
      <c r="V48" s="222">
        <v>18.9632392943188</v>
      </c>
      <c r="W48" s="222">
        <v>4.2614112805913127</v>
      </c>
      <c r="X48" s="222">
        <v>0.62931284845361246</v>
      </c>
      <c r="Y48" s="222">
        <v>-0.3376651000314963</v>
      </c>
      <c r="Z48" s="222">
        <v>-0.30698686562524286</v>
      </c>
      <c r="AA48" s="222">
        <v>0.94857100784135673</v>
      </c>
      <c r="AB48" s="349">
        <v>0.15236856421772549</v>
      </c>
      <c r="AC48" s="22"/>
      <c r="AD48" s="33"/>
      <c r="AE48" s="43"/>
      <c r="AF48" s="43"/>
      <c r="AG48" s="43"/>
      <c r="AH48" s="43"/>
      <c r="AI48" s="43"/>
      <c r="AJ48" s="43"/>
      <c r="AK48" s="43"/>
      <c r="AL48" s="43"/>
      <c r="AM48" s="43"/>
      <c r="AN48" s="43"/>
      <c r="AO48" s="43"/>
      <c r="AP48" s="43"/>
      <c r="AQ48" s="44"/>
      <c r="AR48" s="22"/>
      <c r="AS48" s="221"/>
      <c r="AT48" s="222"/>
      <c r="AU48" s="222"/>
      <c r="AV48" s="222"/>
      <c r="AW48" s="222"/>
      <c r="AX48" s="222"/>
      <c r="AY48" s="222"/>
      <c r="AZ48" s="222"/>
      <c r="BA48" s="222"/>
      <c r="BB48" s="222"/>
      <c r="BC48" s="222"/>
      <c r="BD48" s="222"/>
      <c r="BE48" s="349"/>
      <c r="BF48" s="22"/>
      <c r="BG48" s="346"/>
      <c r="BH48" s="33"/>
      <c r="BI48" s="45"/>
      <c r="BJ48" s="43"/>
      <c r="BK48" s="43"/>
      <c r="BL48" s="43"/>
      <c r="BM48" s="43"/>
      <c r="BN48" s="43"/>
      <c r="BO48" s="43"/>
      <c r="BP48" s="43"/>
      <c r="BQ48" s="43"/>
      <c r="BR48" s="43"/>
      <c r="BS48" s="43"/>
      <c r="BT48" s="43"/>
      <c r="BU48" s="44"/>
      <c r="BV48" s="22"/>
      <c r="BW48" s="221"/>
      <c r="BX48" s="222"/>
      <c r="BY48" s="222"/>
      <c r="BZ48" s="222"/>
      <c r="CA48" s="222"/>
      <c r="CB48" s="222"/>
      <c r="CC48" s="222"/>
      <c r="CD48" s="222"/>
      <c r="CE48" s="222"/>
      <c r="CF48" s="222"/>
      <c r="CG48" s="222"/>
      <c r="CH48" s="222"/>
      <c r="CI48" s="349"/>
      <c r="CJ48" s="22"/>
      <c r="CK48" s="346"/>
      <c r="CL48" s="33"/>
      <c r="CM48" s="45"/>
      <c r="CN48" s="43"/>
      <c r="CO48" s="43"/>
      <c r="CP48" s="43"/>
      <c r="CQ48" s="43"/>
      <c r="CR48" s="43"/>
      <c r="CS48" s="43"/>
      <c r="CT48" s="43"/>
      <c r="CU48" s="43"/>
      <c r="CV48" s="43"/>
      <c r="CW48" s="43"/>
      <c r="CX48" s="43"/>
      <c r="CY48" s="44"/>
      <c r="CZ48" s="22"/>
      <c r="DA48" s="221"/>
      <c r="DB48" s="222"/>
      <c r="DC48" s="222"/>
      <c r="DD48" s="222"/>
      <c r="DE48" s="222"/>
      <c r="DF48" s="222"/>
      <c r="DG48" s="222"/>
      <c r="DH48" s="222"/>
      <c r="DI48" s="222"/>
      <c r="DJ48" s="222"/>
      <c r="DK48" s="222"/>
      <c r="DL48" s="222"/>
      <c r="DM48" s="349"/>
      <c r="DN48" s="22"/>
      <c r="DO48" s="346"/>
      <c r="DP48" s="33"/>
      <c r="DQ48" s="45"/>
      <c r="DR48" s="43"/>
      <c r="DS48" s="43"/>
      <c r="DT48" s="43"/>
      <c r="DU48" s="43"/>
      <c r="DV48" s="43"/>
      <c r="DW48" s="43"/>
      <c r="DX48" s="43"/>
      <c r="DY48" s="43"/>
      <c r="DZ48" s="43"/>
      <c r="EA48" s="43"/>
      <c r="EB48" s="43"/>
      <c r="EC48" s="44"/>
      <c r="ED48" s="22"/>
      <c r="EE48" s="221"/>
      <c r="EF48" s="222"/>
      <c r="EG48" s="222"/>
      <c r="EH48" s="222"/>
      <c r="EI48" s="222"/>
      <c r="EJ48" s="222"/>
      <c r="EK48" s="222"/>
      <c r="EL48" s="222"/>
      <c r="EM48" s="222"/>
      <c r="EN48" s="222"/>
      <c r="EO48" s="222"/>
      <c r="EP48" s="222"/>
      <c r="EQ48" s="349"/>
      <c r="ER48" s="22"/>
      <c r="ES48" s="346"/>
      <c r="ET48" s="33"/>
      <c r="EU48" s="45"/>
      <c r="EV48" s="43"/>
      <c r="EW48" s="43"/>
      <c r="EX48" s="43"/>
      <c r="EY48" s="43"/>
      <c r="EZ48" s="43"/>
      <c r="FA48" s="43"/>
      <c r="FB48" s="43"/>
      <c r="FC48" s="43"/>
      <c r="FD48" s="43"/>
      <c r="FE48" s="43"/>
      <c r="FF48" s="43"/>
      <c r="FG48" s="44"/>
      <c r="FH48" s="22"/>
      <c r="FI48" s="221"/>
      <c r="FJ48" s="222"/>
      <c r="FK48" s="222"/>
      <c r="FL48" s="222"/>
      <c r="FM48" s="222"/>
      <c r="FN48" s="222"/>
      <c r="FO48" s="222"/>
      <c r="FP48" s="222"/>
      <c r="FQ48" s="222"/>
      <c r="FR48" s="222"/>
      <c r="FS48" s="222"/>
      <c r="FT48" s="222"/>
      <c r="FU48" s="349"/>
      <c r="FV48" s="22"/>
      <c r="FW48" s="346"/>
      <c r="FX48" s="33"/>
      <c r="FY48" s="45"/>
      <c r="FZ48" s="43"/>
      <c r="GA48" s="43"/>
      <c r="GB48" s="43"/>
      <c r="GC48" s="43"/>
      <c r="GD48" s="43"/>
      <c r="GE48" s="43"/>
      <c r="GF48" s="43"/>
      <c r="GG48" s="43"/>
      <c r="GH48" s="43"/>
      <c r="GI48" s="43"/>
      <c r="GJ48" s="43"/>
      <c r="GK48" s="44"/>
      <c r="GL48" s="22"/>
      <c r="GM48" s="221"/>
      <c r="GN48" s="222"/>
      <c r="GO48" s="222"/>
      <c r="GP48" s="222"/>
      <c r="GQ48" s="222"/>
      <c r="GR48" s="222"/>
      <c r="GS48" s="222"/>
      <c r="GT48" s="222"/>
      <c r="GU48" s="222"/>
      <c r="GV48" s="222"/>
      <c r="GW48" s="222"/>
      <c r="GX48" s="222"/>
      <c r="GY48" s="349"/>
      <c r="GZ48" s="22"/>
      <c r="HA48" s="346"/>
      <c r="HB48" s="33"/>
      <c r="HC48" s="45"/>
      <c r="HD48" s="43"/>
      <c r="HE48" s="43"/>
      <c r="HF48" s="43"/>
      <c r="HG48" s="43"/>
      <c r="HH48" s="43"/>
      <c r="HI48" s="43"/>
      <c r="HJ48" s="43"/>
      <c r="HK48" s="43"/>
      <c r="HL48" s="43"/>
      <c r="HM48" s="43"/>
      <c r="HN48" s="43"/>
      <c r="HO48" s="44"/>
      <c r="HP48" s="22"/>
      <c r="HQ48" s="221"/>
      <c r="HR48" s="222"/>
      <c r="HS48" s="222"/>
      <c r="HT48" s="222"/>
      <c r="HU48" s="222"/>
      <c r="HV48" s="222"/>
      <c r="HW48" s="222"/>
      <c r="HX48" s="222"/>
      <c r="HY48" s="222"/>
      <c r="HZ48" s="222"/>
      <c r="IA48" s="222"/>
      <c r="IB48" s="222"/>
      <c r="IC48" s="349"/>
      <c r="ID48" s="22"/>
      <c r="IE48" s="346"/>
      <c r="IF48" s="33"/>
      <c r="IG48" s="45"/>
      <c r="IH48" s="43"/>
      <c r="II48" s="43"/>
      <c r="IJ48" s="43"/>
      <c r="IK48" s="43"/>
      <c r="IL48" s="43"/>
      <c r="IM48" s="43"/>
      <c r="IN48" s="43"/>
      <c r="IO48" s="43"/>
      <c r="IP48" s="43"/>
      <c r="IQ48" s="43"/>
      <c r="IR48" s="43"/>
      <c r="IS48" s="44"/>
      <c r="IT48" s="22"/>
      <c r="IU48" s="221"/>
      <c r="IV48" s="222"/>
      <c r="IW48" s="222"/>
      <c r="IX48" s="222"/>
      <c r="IY48" s="222"/>
      <c r="IZ48" s="222"/>
      <c r="JA48" s="222"/>
      <c r="JB48" s="222"/>
      <c r="JC48" s="222"/>
      <c r="JD48" s="222"/>
      <c r="JE48" s="222"/>
      <c r="JF48" s="222"/>
      <c r="JG48" s="349"/>
      <c r="JH48" s="22"/>
      <c r="JI48" s="346"/>
      <c r="JJ48" s="33"/>
      <c r="JK48" s="45"/>
      <c r="JL48" s="43"/>
      <c r="JM48" s="43"/>
      <c r="JN48" s="43"/>
      <c r="JO48" s="43"/>
      <c r="JP48" s="43"/>
      <c r="JQ48" s="43"/>
      <c r="JR48" s="43"/>
      <c r="JS48" s="43"/>
      <c r="JT48" s="43"/>
      <c r="JU48" s="43"/>
      <c r="JV48" s="43"/>
      <c r="JW48" s="44"/>
      <c r="JX48" s="22"/>
      <c r="JY48" s="221"/>
      <c r="JZ48" s="222"/>
      <c r="KA48" s="222"/>
      <c r="KB48" s="222"/>
      <c r="KC48" s="222"/>
      <c r="KD48" s="222"/>
      <c r="KE48" s="222"/>
      <c r="KF48" s="222"/>
      <c r="KG48" s="222"/>
      <c r="KH48" s="222"/>
      <c r="KI48" s="222"/>
      <c r="KJ48" s="222"/>
      <c r="KK48" s="349"/>
      <c r="KL48" s="22"/>
      <c r="KM48" s="346"/>
      <c r="KN48" s="33"/>
      <c r="KO48" s="45"/>
      <c r="KP48" s="43"/>
      <c r="KQ48" s="43"/>
      <c r="KR48" s="43"/>
      <c r="KS48" s="43"/>
      <c r="KT48" s="43"/>
      <c r="KU48" s="43"/>
      <c r="KV48" s="43"/>
      <c r="KW48" s="43"/>
      <c r="KX48" s="43"/>
      <c r="KY48" s="43"/>
      <c r="KZ48" s="43"/>
      <c r="LA48" s="44"/>
      <c r="LB48" s="22"/>
      <c r="LC48" s="221"/>
      <c r="LD48" s="222"/>
      <c r="LE48" s="222"/>
      <c r="LF48" s="222"/>
      <c r="LG48" s="222"/>
      <c r="LH48" s="222"/>
      <c r="LI48" s="222"/>
      <c r="LJ48" s="222"/>
      <c r="LK48" s="222"/>
      <c r="LL48" s="222"/>
      <c r="LM48" s="222"/>
      <c r="LN48" s="222"/>
      <c r="LO48" s="349"/>
      <c r="LP48" s="22"/>
      <c r="LQ48" s="346"/>
      <c r="LR48" s="33"/>
      <c r="LS48" s="45"/>
      <c r="LT48" s="43"/>
      <c r="LU48" s="43"/>
      <c r="LV48" s="43"/>
      <c r="LW48" s="43"/>
      <c r="LX48" s="43"/>
      <c r="LY48" s="43"/>
      <c r="LZ48" s="43"/>
      <c r="MA48" s="43"/>
      <c r="MB48" s="43"/>
      <c r="MC48" s="43"/>
      <c r="MD48" s="43"/>
      <c r="ME48" s="44"/>
      <c r="MF48" s="22"/>
      <c r="MG48" s="221"/>
      <c r="MH48" s="222"/>
      <c r="MI48" s="222"/>
      <c r="MJ48" s="222"/>
      <c r="MK48" s="222"/>
      <c r="ML48" s="222"/>
      <c r="MM48" s="222"/>
      <c r="MN48" s="222"/>
      <c r="MO48" s="222"/>
      <c r="MP48" s="222"/>
      <c r="MQ48" s="222"/>
      <c r="MR48" s="222"/>
      <c r="MS48" s="349"/>
      <c r="MT48" s="22"/>
      <c r="MU48" s="346"/>
      <c r="MV48" s="33"/>
      <c r="MW48" s="45"/>
      <c r="MX48" s="43"/>
      <c r="MY48" s="43"/>
      <c r="MZ48" s="43"/>
      <c r="NA48" s="43"/>
      <c r="NB48" s="43"/>
      <c r="NC48" s="43"/>
      <c r="ND48" s="43"/>
      <c r="NE48" s="43"/>
      <c r="NF48" s="43"/>
      <c r="NG48" s="43"/>
      <c r="NH48" s="43"/>
      <c r="NI48" s="44"/>
      <c r="NJ48" s="22"/>
      <c r="NK48" s="221"/>
      <c r="NL48" s="222"/>
      <c r="NM48" s="222"/>
      <c r="NN48" s="222"/>
      <c r="NO48" s="222"/>
      <c r="NP48" s="222"/>
      <c r="NQ48" s="222"/>
      <c r="NR48" s="222"/>
      <c r="NS48" s="222"/>
      <c r="NT48" s="222"/>
      <c r="NU48" s="222"/>
      <c r="NV48" s="222"/>
      <c r="NW48" s="349"/>
      <c r="NX48" s="22"/>
      <c r="NY48" s="346"/>
      <c r="NZ48" s="33"/>
      <c r="OA48" s="45"/>
      <c r="OB48" s="43"/>
      <c r="OC48" s="43"/>
      <c r="OD48" s="43"/>
      <c r="OE48" s="43"/>
      <c r="OF48" s="43"/>
      <c r="OG48" s="43"/>
      <c r="OH48" s="43"/>
      <c r="OI48" s="43"/>
      <c r="OJ48" s="43"/>
      <c r="OK48" s="43"/>
      <c r="OL48" s="43"/>
      <c r="OM48" s="44"/>
      <c r="ON48" s="22"/>
      <c r="OO48" s="221"/>
      <c r="OP48" s="222"/>
      <c r="OQ48" s="222"/>
      <c r="OR48" s="222"/>
      <c r="OS48" s="222"/>
      <c r="OT48" s="222"/>
      <c r="OU48" s="222"/>
      <c r="OV48" s="222"/>
      <c r="OW48" s="222"/>
      <c r="OX48" s="222"/>
      <c r="OY48" s="222"/>
      <c r="OZ48" s="222"/>
      <c r="PA48" s="349"/>
      <c r="PB48" s="22"/>
      <c r="PC48" s="346"/>
      <c r="PD48" s="33"/>
      <c r="PE48" s="45"/>
      <c r="PF48" s="43"/>
      <c r="PG48" s="43"/>
      <c r="PH48" s="43"/>
      <c r="PI48" s="43"/>
      <c r="PJ48" s="43"/>
      <c r="PK48" s="43"/>
      <c r="PL48" s="43"/>
      <c r="PM48" s="43"/>
      <c r="PN48" s="43"/>
      <c r="PO48" s="43"/>
      <c r="PP48" s="43"/>
      <c r="PQ48" s="44"/>
      <c r="PR48" s="22"/>
      <c r="PS48" s="221"/>
      <c r="PT48" s="222"/>
      <c r="PU48" s="222"/>
      <c r="PV48" s="222"/>
      <c r="PW48" s="222"/>
      <c r="PX48" s="222"/>
      <c r="PY48" s="222"/>
      <c r="PZ48" s="222"/>
      <c r="QA48" s="222"/>
      <c r="QB48" s="222"/>
      <c r="QC48" s="222"/>
      <c r="QD48" s="222"/>
      <c r="QE48" s="349"/>
      <c r="QF48" s="22"/>
      <c r="QG48" s="346"/>
      <c r="QH48" s="33"/>
      <c r="QI48" s="45"/>
      <c r="QJ48" s="43"/>
      <c r="QK48" s="43"/>
      <c r="QL48" s="43"/>
      <c r="QM48" s="43"/>
      <c r="QN48" s="43"/>
      <c r="QO48" s="43"/>
      <c r="QP48" s="43"/>
      <c r="QQ48" s="43"/>
      <c r="QR48" s="43"/>
      <c r="QS48" s="43"/>
      <c r="QT48" s="43"/>
      <c r="QU48" s="44"/>
      <c r="QV48" s="22"/>
      <c r="QW48" s="221"/>
      <c r="QX48" s="222"/>
      <c r="QY48" s="222"/>
      <c r="QZ48" s="222"/>
      <c r="RA48" s="222"/>
      <c r="RB48" s="222"/>
      <c r="RC48" s="222"/>
      <c r="RD48" s="222"/>
      <c r="RE48" s="222"/>
      <c r="RF48" s="222"/>
      <c r="RG48" s="222"/>
      <c r="RH48" s="222"/>
      <c r="RI48" s="349"/>
      <c r="RJ48" s="22"/>
      <c r="RK48" s="346"/>
      <c r="RL48" s="33"/>
      <c r="RM48" s="45"/>
      <c r="RN48" s="43"/>
      <c r="RO48" s="43"/>
      <c r="RP48" s="43"/>
      <c r="RQ48" s="43"/>
      <c r="RR48" s="43"/>
      <c r="RS48" s="43"/>
      <c r="RT48" s="43"/>
      <c r="RU48" s="43"/>
      <c r="RV48" s="43"/>
      <c r="RW48" s="43"/>
      <c r="RX48" s="43"/>
      <c r="RY48" s="44"/>
      <c r="RZ48" s="22"/>
      <c r="SA48" s="221"/>
      <c r="SB48" s="222"/>
      <c r="SC48" s="222"/>
      <c r="SD48" s="222"/>
      <c r="SE48" s="222"/>
      <c r="SF48" s="222"/>
      <c r="SG48" s="222"/>
      <c r="SH48" s="222"/>
      <c r="SI48" s="222"/>
      <c r="SJ48" s="222"/>
      <c r="SK48" s="222"/>
      <c r="SL48" s="222"/>
      <c r="SM48" s="349"/>
      <c r="SN48" s="22"/>
      <c r="SO48" s="346"/>
      <c r="SP48" s="33"/>
      <c r="SQ48" s="45"/>
      <c r="SR48" s="43"/>
      <c r="SS48" s="43"/>
      <c r="ST48" s="43"/>
      <c r="SU48" s="43"/>
      <c r="SV48" s="43"/>
      <c r="SW48" s="43"/>
      <c r="SX48" s="43"/>
      <c r="SY48" s="43"/>
      <c r="SZ48" s="43"/>
      <c r="TA48" s="43"/>
      <c r="TB48" s="43"/>
      <c r="TC48" s="44"/>
      <c r="TD48" s="22"/>
      <c r="TE48" s="221"/>
      <c r="TF48" s="222"/>
      <c r="TG48" s="222"/>
      <c r="TH48" s="222"/>
      <c r="TI48" s="222"/>
      <c r="TJ48" s="222"/>
      <c r="TK48" s="222"/>
      <c r="TL48" s="222"/>
      <c r="TM48" s="222"/>
      <c r="TN48" s="222"/>
      <c r="TO48" s="222"/>
      <c r="TP48" s="222"/>
      <c r="TQ48" s="349"/>
      <c r="TR48" s="22"/>
      <c r="TS48" s="346"/>
      <c r="TT48" s="33"/>
      <c r="TU48" s="45"/>
      <c r="TV48" s="43"/>
      <c r="TW48" s="43"/>
      <c r="TX48" s="43"/>
      <c r="TY48" s="43"/>
      <c r="TZ48" s="43"/>
      <c r="UA48" s="43"/>
      <c r="UB48" s="43"/>
      <c r="UC48" s="43"/>
      <c r="UD48" s="43"/>
      <c r="UE48" s="43"/>
      <c r="UF48" s="43"/>
      <c r="UG48" s="44"/>
      <c r="UH48" s="22"/>
      <c r="UI48" s="221"/>
      <c r="UJ48" s="222"/>
      <c r="UK48" s="222"/>
      <c r="UL48" s="222"/>
      <c r="UM48" s="222"/>
      <c r="UN48" s="222"/>
      <c r="UO48" s="222"/>
      <c r="UP48" s="222"/>
      <c r="UQ48" s="222"/>
      <c r="UR48" s="222"/>
      <c r="US48" s="222"/>
      <c r="UT48" s="222"/>
      <c r="UU48" s="349"/>
      <c r="UV48" s="22"/>
      <c r="UW48" s="346"/>
      <c r="UX48" s="33"/>
      <c r="UY48" s="45"/>
      <c r="UZ48" s="43"/>
      <c r="VA48" s="43"/>
      <c r="VB48" s="43"/>
      <c r="VC48" s="43"/>
      <c r="VD48" s="43"/>
      <c r="VE48" s="43"/>
      <c r="VF48" s="43"/>
      <c r="VG48" s="43"/>
      <c r="VH48" s="43"/>
      <c r="VI48" s="43"/>
      <c r="VJ48" s="43"/>
      <c r="VK48" s="44"/>
      <c r="VL48" s="22"/>
      <c r="VM48" s="221"/>
      <c r="VN48" s="222"/>
      <c r="VO48" s="222"/>
      <c r="VP48" s="222"/>
      <c r="VQ48" s="222"/>
      <c r="VR48" s="222"/>
      <c r="VS48" s="222"/>
      <c r="VT48" s="222"/>
      <c r="VU48" s="222"/>
      <c r="VV48" s="222"/>
      <c r="VW48" s="222"/>
      <c r="VX48" s="222"/>
      <c r="VY48" s="349"/>
      <c r="VZ48" s="22"/>
      <c r="WA48" s="346"/>
      <c r="WB48" s="33"/>
      <c r="WC48" s="45"/>
      <c r="WD48" s="43"/>
      <c r="WE48" s="43"/>
      <c r="WF48" s="43"/>
      <c r="WG48" s="43"/>
      <c r="WH48" s="43"/>
      <c r="WI48" s="43"/>
      <c r="WJ48" s="43"/>
      <c r="WK48" s="43"/>
      <c r="WL48" s="43"/>
      <c r="WM48" s="43"/>
      <c r="WN48" s="43"/>
      <c r="WO48" s="44"/>
      <c r="WP48" s="22"/>
      <c r="WQ48" s="221"/>
      <c r="WR48" s="222"/>
      <c r="WS48" s="222"/>
      <c r="WT48" s="222"/>
      <c r="WU48" s="222"/>
      <c r="WV48" s="222"/>
      <c r="WW48" s="222"/>
      <c r="WX48" s="222"/>
      <c r="WY48" s="222"/>
      <c r="WZ48" s="222"/>
      <c r="XA48" s="222"/>
      <c r="XB48" s="222"/>
      <c r="XC48" s="349"/>
      <c r="XD48" s="22"/>
      <c r="XE48" s="346"/>
      <c r="XF48" s="33"/>
      <c r="XG48" s="45"/>
      <c r="XH48" s="43"/>
      <c r="XI48" s="43"/>
      <c r="XJ48" s="43"/>
      <c r="XK48" s="43"/>
      <c r="XL48" s="43"/>
      <c r="XM48" s="43"/>
      <c r="XN48" s="43"/>
      <c r="XO48" s="43"/>
      <c r="XP48" s="43"/>
      <c r="XQ48" s="43"/>
      <c r="XR48" s="43"/>
      <c r="XS48" s="44"/>
      <c r="XT48" s="22"/>
      <c r="XU48" s="221"/>
      <c r="XV48" s="222"/>
      <c r="XW48" s="222"/>
      <c r="XX48" s="222"/>
      <c r="XY48" s="222"/>
      <c r="XZ48" s="222"/>
      <c r="YA48" s="222"/>
      <c r="YB48" s="222"/>
      <c r="YC48" s="222"/>
      <c r="YD48" s="222"/>
      <c r="YE48" s="222"/>
      <c r="YF48" s="222"/>
      <c r="YG48" s="349"/>
      <c r="YH48" s="22"/>
      <c r="YI48" s="346"/>
      <c r="YJ48" s="33"/>
      <c r="YK48" s="45"/>
      <c r="YL48" s="43"/>
      <c r="YM48" s="43"/>
      <c r="YN48" s="43"/>
      <c r="YO48" s="43"/>
      <c r="YP48" s="43"/>
      <c r="YQ48" s="43"/>
      <c r="YR48" s="43"/>
      <c r="YS48" s="43"/>
      <c r="YT48" s="43"/>
      <c r="YU48" s="43"/>
      <c r="YV48" s="43"/>
      <c r="YW48" s="44"/>
      <c r="YX48" s="22"/>
      <c r="YY48" s="221"/>
      <c r="YZ48" s="222"/>
      <c r="ZA48" s="222"/>
      <c r="ZB48" s="222"/>
      <c r="ZC48" s="222"/>
      <c r="ZD48" s="222"/>
      <c r="ZE48" s="222"/>
      <c r="ZF48" s="222"/>
      <c r="ZG48" s="222"/>
      <c r="ZH48" s="222"/>
      <c r="ZI48" s="222"/>
      <c r="ZJ48" s="222"/>
      <c r="ZK48" s="349"/>
      <c r="ZL48" s="22"/>
      <c r="ZM48" s="346"/>
      <c r="ZN48" s="33"/>
      <c r="ZO48" s="45"/>
      <c r="ZP48" s="43"/>
      <c r="ZQ48" s="43"/>
      <c r="ZR48" s="43"/>
      <c r="ZS48" s="43"/>
      <c r="ZT48" s="43"/>
      <c r="ZU48" s="43"/>
      <c r="ZV48" s="43"/>
      <c r="ZW48" s="43"/>
      <c r="ZX48" s="43"/>
      <c r="ZY48" s="43"/>
      <c r="ZZ48" s="43"/>
      <c r="AAA48" s="44"/>
      <c r="AAB48" s="22"/>
      <c r="AAC48" s="221"/>
      <c r="AAD48" s="222"/>
      <c r="AAE48" s="222"/>
      <c r="AAF48" s="222"/>
      <c r="AAG48" s="222"/>
      <c r="AAH48" s="222"/>
      <c r="AAI48" s="222"/>
      <c r="AAJ48" s="222"/>
      <c r="AAK48" s="222"/>
      <c r="AAL48" s="222"/>
      <c r="AAM48" s="222"/>
      <c r="AAN48" s="222"/>
      <c r="AAO48" s="349"/>
      <c r="AAP48" s="22"/>
      <c r="AAQ48" s="346"/>
      <c r="AAR48" s="33"/>
      <c r="AAS48" s="45"/>
      <c r="AAT48" s="43"/>
      <c r="AAU48" s="43"/>
      <c r="AAV48" s="43"/>
      <c r="AAW48" s="43"/>
      <c r="AAX48" s="43"/>
      <c r="AAY48" s="43"/>
      <c r="AAZ48" s="43"/>
      <c r="ABA48" s="43"/>
      <c r="ABB48" s="43"/>
      <c r="ABC48" s="43"/>
      <c r="ABD48" s="43"/>
      <c r="ABE48" s="44"/>
      <c r="ABF48" s="22"/>
      <c r="ABG48" s="221"/>
      <c r="ABH48" s="222"/>
      <c r="ABI48" s="222"/>
      <c r="ABJ48" s="222"/>
      <c r="ABK48" s="222"/>
      <c r="ABL48" s="222"/>
      <c r="ABM48" s="222"/>
      <c r="ABN48" s="222"/>
      <c r="ABO48" s="222"/>
      <c r="ABP48" s="222"/>
      <c r="ABQ48" s="222"/>
      <c r="ABR48" s="222"/>
      <c r="ABS48" s="349"/>
      <c r="ABT48" s="22"/>
      <c r="ABU48" s="346"/>
      <c r="ABV48" s="33"/>
      <c r="ABW48" s="45"/>
      <c r="ABX48" s="43"/>
      <c r="ABY48" s="43"/>
      <c r="ABZ48" s="43"/>
      <c r="ACA48" s="43"/>
      <c r="ACB48" s="43"/>
      <c r="ACC48" s="43"/>
      <c r="ACD48" s="43"/>
      <c r="ACE48" s="43"/>
      <c r="ACF48" s="43"/>
      <c r="ACG48" s="43"/>
      <c r="ACH48" s="43"/>
      <c r="ACI48" s="44"/>
      <c r="ACJ48" s="22"/>
      <c r="ACK48" s="221"/>
      <c r="ACL48" s="222"/>
      <c r="ACM48" s="222"/>
      <c r="ACN48" s="222"/>
      <c r="ACO48" s="222"/>
      <c r="ACP48" s="222"/>
      <c r="ACQ48" s="222"/>
      <c r="ACR48" s="222"/>
      <c r="ACS48" s="222"/>
      <c r="ACT48" s="222"/>
      <c r="ACU48" s="222"/>
      <c r="ACV48" s="222"/>
      <c r="ACW48" s="349"/>
      <c r="ACX48" s="22"/>
      <c r="ACY48" s="346"/>
      <c r="ACZ48" s="33"/>
      <c r="ADA48" s="45"/>
      <c r="ADB48" s="43"/>
      <c r="ADC48" s="43"/>
      <c r="ADD48" s="43"/>
      <c r="ADE48" s="43"/>
      <c r="ADF48" s="43"/>
      <c r="ADG48" s="43"/>
      <c r="ADH48" s="43"/>
      <c r="ADI48" s="43"/>
      <c r="ADJ48" s="43"/>
      <c r="ADK48" s="43"/>
      <c r="ADL48" s="43"/>
      <c r="ADM48" s="44"/>
      <c r="ADN48" s="22"/>
      <c r="ADO48" s="221"/>
      <c r="ADP48" s="222"/>
      <c r="ADQ48" s="222"/>
      <c r="ADR48" s="222"/>
      <c r="ADS48" s="222"/>
      <c r="ADT48" s="222"/>
      <c r="ADU48" s="222"/>
      <c r="ADV48" s="222"/>
      <c r="ADW48" s="222"/>
      <c r="ADX48" s="222"/>
      <c r="ADY48" s="222"/>
      <c r="ADZ48" s="222"/>
      <c r="AEA48" s="349"/>
      <c r="AEB48" s="22"/>
      <c r="AEC48" s="346"/>
      <c r="AED48" s="33"/>
      <c r="AEE48" s="45"/>
      <c r="AEF48" s="43"/>
      <c r="AEG48" s="43"/>
      <c r="AEH48" s="43"/>
      <c r="AEI48" s="43"/>
      <c r="AEJ48" s="43"/>
      <c r="AEK48" s="43"/>
      <c r="AEL48" s="43"/>
      <c r="AEM48" s="43"/>
      <c r="AEN48" s="43"/>
      <c r="AEO48" s="43"/>
      <c r="AEP48" s="43"/>
      <c r="AEQ48" s="44"/>
      <c r="AER48" s="22"/>
      <c r="AES48" s="221"/>
      <c r="AET48" s="222"/>
      <c r="AEU48" s="222"/>
      <c r="AEV48" s="222"/>
      <c r="AEW48" s="222"/>
      <c r="AEX48" s="222"/>
      <c r="AEY48" s="222"/>
      <c r="AEZ48" s="222"/>
      <c r="AFA48" s="222"/>
      <c r="AFB48" s="222"/>
      <c r="AFC48" s="222"/>
      <c r="AFD48" s="222"/>
      <c r="AFE48" s="349"/>
      <c r="AFF48" s="22"/>
      <c r="AFG48" s="346"/>
      <c r="AFH48" s="33"/>
      <c r="AFI48" s="45"/>
      <c r="AFJ48" s="43"/>
      <c r="AFK48" s="43"/>
      <c r="AFL48" s="43"/>
      <c r="AFM48" s="43"/>
      <c r="AFN48" s="43"/>
      <c r="AFO48" s="43"/>
      <c r="AFP48" s="43"/>
      <c r="AFQ48" s="43"/>
      <c r="AFR48" s="43"/>
      <c r="AFS48" s="43"/>
      <c r="AFT48" s="43"/>
      <c r="AFU48" s="44"/>
      <c r="AFV48" s="22"/>
      <c r="AFW48" s="221"/>
      <c r="AFX48" s="222"/>
      <c r="AFY48" s="222"/>
      <c r="AFZ48" s="222"/>
      <c r="AGA48" s="222"/>
      <c r="AGB48" s="222"/>
      <c r="AGC48" s="222"/>
      <c r="AGD48" s="222"/>
      <c r="AGE48" s="222"/>
      <c r="AGF48" s="222"/>
      <c r="AGG48" s="222"/>
      <c r="AGH48" s="222"/>
      <c r="AGI48" s="349"/>
      <c r="AGJ48" s="22"/>
      <c r="AGK48" s="346"/>
      <c r="AGL48" s="33"/>
      <c r="AGM48" s="45"/>
      <c r="AGN48" s="43"/>
      <c r="AGO48" s="43"/>
      <c r="AGP48" s="43"/>
      <c r="AGQ48" s="43"/>
      <c r="AGR48" s="43"/>
      <c r="AGS48" s="43"/>
      <c r="AGT48" s="43"/>
      <c r="AGU48" s="43"/>
      <c r="AGV48" s="43"/>
      <c r="AGW48" s="43"/>
      <c r="AGX48" s="43"/>
      <c r="AGY48" s="44"/>
      <c r="AGZ48" s="22"/>
      <c r="AHA48" s="221"/>
      <c r="AHB48" s="222"/>
      <c r="AHC48" s="222"/>
      <c r="AHD48" s="222"/>
      <c r="AHE48" s="222"/>
      <c r="AHF48" s="222"/>
      <c r="AHG48" s="222"/>
      <c r="AHH48" s="222"/>
      <c r="AHI48" s="222"/>
      <c r="AHJ48" s="222"/>
      <c r="AHK48" s="222"/>
      <c r="AHL48" s="222"/>
      <c r="AHM48" s="349"/>
      <c r="AHN48" s="22"/>
      <c r="AHO48" s="346"/>
      <c r="AHP48" s="33"/>
      <c r="AHQ48" s="45"/>
      <c r="AHR48" s="43"/>
      <c r="AHS48" s="43"/>
      <c r="AHT48" s="43"/>
      <c r="AHU48" s="43"/>
      <c r="AHV48" s="43"/>
      <c r="AHW48" s="43"/>
      <c r="AHX48" s="43"/>
      <c r="AHY48" s="43"/>
      <c r="AHZ48" s="43"/>
      <c r="AIA48" s="43"/>
      <c r="AIB48" s="43"/>
      <c r="AIC48" s="44"/>
      <c r="AID48" s="22"/>
      <c r="AIE48" s="221"/>
      <c r="AIF48" s="222"/>
      <c r="AIG48" s="222"/>
      <c r="AIH48" s="222"/>
      <c r="AII48" s="222"/>
      <c r="AIJ48" s="222"/>
      <c r="AIK48" s="222"/>
      <c r="AIL48" s="222"/>
      <c r="AIM48" s="222"/>
      <c r="AIN48" s="222"/>
      <c r="AIO48" s="222"/>
      <c r="AIP48" s="222"/>
      <c r="AIQ48" s="349"/>
      <c r="AIR48" s="22"/>
      <c r="AIS48" s="346"/>
      <c r="AIT48" s="33"/>
      <c r="AIU48" s="45"/>
      <c r="AIV48" s="43"/>
      <c r="AIW48" s="43"/>
      <c r="AIX48" s="43"/>
      <c r="AIY48" s="43"/>
      <c r="AIZ48" s="43"/>
      <c r="AJA48" s="43"/>
      <c r="AJB48" s="43"/>
      <c r="AJC48" s="43"/>
      <c r="AJD48" s="43"/>
      <c r="AJE48" s="43"/>
      <c r="AJF48" s="43"/>
      <c r="AJG48" s="44"/>
      <c r="AJH48" s="22"/>
      <c r="AJI48" s="221"/>
      <c r="AJJ48" s="222"/>
      <c r="AJK48" s="222"/>
      <c r="AJL48" s="222"/>
      <c r="AJM48" s="222"/>
      <c r="AJN48" s="222"/>
      <c r="AJO48" s="222"/>
      <c r="AJP48" s="222"/>
      <c r="AJQ48" s="222"/>
      <c r="AJR48" s="222"/>
      <c r="AJS48" s="222"/>
      <c r="AJT48" s="222"/>
      <c r="AJU48" s="349"/>
      <c r="AJV48" s="22"/>
      <c r="AJW48" s="346"/>
      <c r="AJX48" s="33"/>
      <c r="AJY48" s="45"/>
      <c r="AJZ48" s="43"/>
      <c r="AKA48" s="43"/>
      <c r="AKB48" s="43"/>
      <c r="AKC48" s="43"/>
      <c r="AKD48" s="43"/>
      <c r="AKE48" s="43"/>
      <c r="AKF48" s="43"/>
      <c r="AKG48" s="43"/>
      <c r="AKH48" s="43"/>
      <c r="AKI48" s="43"/>
      <c r="AKJ48" s="43"/>
      <c r="AKK48" s="44"/>
      <c r="AKL48" s="22"/>
      <c r="AKM48" s="221"/>
      <c r="AKN48" s="222"/>
      <c r="AKO48" s="222"/>
      <c r="AKP48" s="222"/>
      <c r="AKQ48" s="222"/>
      <c r="AKR48" s="222"/>
      <c r="AKS48" s="222"/>
      <c r="AKT48" s="222"/>
      <c r="AKU48" s="222"/>
      <c r="AKV48" s="222"/>
      <c r="AKW48" s="222"/>
      <c r="AKX48" s="222"/>
      <c r="AKY48" s="349"/>
      <c r="AKZ48" s="22"/>
      <c r="ALA48" s="346"/>
      <c r="ALB48" s="33"/>
      <c r="ALC48" s="45"/>
      <c r="ALD48" s="43"/>
      <c r="ALE48" s="43"/>
      <c r="ALF48" s="43"/>
      <c r="ALG48" s="43"/>
      <c r="ALH48" s="43"/>
      <c r="ALI48" s="43"/>
      <c r="ALJ48" s="43"/>
      <c r="ALK48" s="43"/>
      <c r="ALL48" s="43"/>
      <c r="ALM48" s="43"/>
      <c r="ALN48" s="43"/>
      <c r="ALO48" s="44"/>
      <c r="ALP48" s="22"/>
      <c r="ALQ48" s="221"/>
      <c r="ALR48" s="222"/>
      <c r="ALS48" s="222"/>
      <c r="ALT48" s="222"/>
      <c r="ALU48" s="222"/>
      <c r="ALV48" s="222"/>
      <c r="ALW48" s="222"/>
      <c r="ALX48" s="222"/>
      <c r="ALY48" s="222"/>
      <c r="ALZ48" s="222"/>
      <c r="AMA48" s="222"/>
      <c r="AMB48" s="222"/>
      <c r="AMC48" s="349"/>
      <c r="AMD48" s="22"/>
      <c r="AME48" s="346"/>
      <c r="AMF48" s="33"/>
      <c r="AMG48" s="45"/>
      <c r="AMH48" s="43"/>
      <c r="AMI48" s="43"/>
      <c r="AMJ48" s="43"/>
      <c r="AMK48" s="43"/>
      <c r="AML48" s="43"/>
      <c r="AMM48" s="43"/>
      <c r="AMN48" s="43"/>
      <c r="AMO48" s="43"/>
      <c r="AMP48" s="43"/>
      <c r="AMQ48" s="43"/>
      <c r="AMR48" s="43"/>
      <c r="AMS48" s="44"/>
      <c r="AMT48" s="22"/>
      <c r="AMU48" s="221"/>
      <c r="AMV48" s="222"/>
      <c r="AMW48" s="222"/>
      <c r="AMX48" s="222"/>
      <c r="AMY48" s="222"/>
      <c r="AMZ48" s="222"/>
      <c r="ANA48" s="222"/>
      <c r="ANB48" s="222"/>
      <c r="ANC48" s="222"/>
      <c r="AND48" s="222"/>
      <c r="ANE48" s="222"/>
      <c r="ANF48" s="222"/>
      <c r="ANG48" s="349"/>
      <c r="ANH48" s="22"/>
      <c r="ANI48" s="346"/>
      <c r="ANJ48" s="33"/>
      <c r="ANK48" s="45"/>
      <c r="ANL48" s="43"/>
      <c r="ANM48" s="43"/>
      <c r="ANN48" s="43"/>
      <c r="ANO48" s="43"/>
      <c r="ANP48" s="43"/>
      <c r="ANQ48" s="43"/>
      <c r="ANR48" s="43"/>
      <c r="ANS48" s="43"/>
      <c r="ANT48" s="43"/>
      <c r="ANU48" s="43"/>
      <c r="ANV48" s="43"/>
      <c r="ANW48" s="44"/>
      <c r="ANX48" s="22"/>
      <c r="ANY48" s="221"/>
      <c r="ANZ48" s="222"/>
      <c r="AOA48" s="222"/>
      <c r="AOB48" s="222"/>
      <c r="AOC48" s="222"/>
      <c r="AOD48" s="222"/>
      <c r="AOE48" s="222"/>
      <c r="AOF48" s="222"/>
      <c r="AOG48" s="222"/>
      <c r="AOH48" s="222"/>
      <c r="AOI48" s="222"/>
      <c r="AOJ48" s="222"/>
      <c r="AOK48" s="349"/>
      <c r="AOL48" s="22"/>
      <c r="AOM48" s="346"/>
      <c r="AON48" s="33"/>
      <c r="AOO48" s="45"/>
      <c r="AOP48" s="43"/>
      <c r="AOQ48" s="43"/>
      <c r="AOR48" s="43"/>
      <c r="AOS48" s="43"/>
      <c r="AOT48" s="43"/>
      <c r="AOU48" s="43"/>
      <c r="AOV48" s="43"/>
      <c r="AOW48" s="43"/>
      <c r="AOX48" s="43"/>
      <c r="AOY48" s="43"/>
      <c r="AOZ48" s="43"/>
      <c r="APA48" s="44"/>
      <c r="APB48" s="22"/>
      <c r="APC48" s="221"/>
      <c r="APD48" s="222"/>
      <c r="APE48" s="222"/>
      <c r="APF48" s="222"/>
      <c r="APG48" s="222"/>
      <c r="APH48" s="222"/>
      <c r="API48" s="222"/>
      <c r="APJ48" s="222"/>
      <c r="APK48" s="222"/>
      <c r="APL48" s="222"/>
      <c r="APM48" s="222"/>
      <c r="APN48" s="222"/>
      <c r="APO48" s="349"/>
      <c r="APP48" s="22"/>
      <c r="APQ48" s="346"/>
      <c r="APR48" s="33"/>
      <c r="APS48" s="45"/>
      <c r="APT48" s="43"/>
      <c r="APU48" s="43"/>
      <c r="APV48" s="43"/>
      <c r="APW48" s="43"/>
      <c r="APX48" s="43"/>
      <c r="APY48" s="43"/>
      <c r="APZ48" s="43"/>
      <c r="AQA48" s="43"/>
      <c r="AQB48" s="43"/>
      <c r="AQC48" s="43"/>
      <c r="AQD48" s="43"/>
      <c r="AQE48" s="44"/>
      <c r="AQF48" s="22"/>
      <c r="AQG48" s="221"/>
      <c r="AQH48" s="222"/>
      <c r="AQI48" s="222"/>
      <c r="AQJ48" s="222"/>
      <c r="AQK48" s="222"/>
      <c r="AQL48" s="222"/>
      <c r="AQM48" s="222"/>
      <c r="AQN48" s="222"/>
      <c r="AQO48" s="222"/>
      <c r="AQP48" s="222"/>
      <c r="AQQ48" s="222"/>
      <c r="AQR48" s="222"/>
      <c r="AQS48" s="349"/>
      <c r="AQT48" s="22"/>
      <c r="AQU48" s="346"/>
      <c r="AQV48" s="33"/>
      <c r="AQW48" s="45"/>
      <c r="AQX48" s="43"/>
      <c r="AQY48" s="43"/>
      <c r="AQZ48" s="43"/>
      <c r="ARA48" s="43"/>
      <c r="ARB48" s="43"/>
      <c r="ARC48" s="43"/>
      <c r="ARD48" s="43"/>
      <c r="ARE48" s="43"/>
      <c r="ARF48" s="43"/>
      <c r="ARG48" s="43"/>
      <c r="ARH48" s="43"/>
      <c r="ARI48" s="44"/>
      <c r="ARJ48" s="22"/>
      <c r="ARK48" s="221"/>
      <c r="ARL48" s="222"/>
      <c r="ARM48" s="222"/>
      <c r="ARN48" s="222"/>
      <c r="ARO48" s="222"/>
      <c r="ARP48" s="222"/>
      <c r="ARQ48" s="222"/>
      <c r="ARR48" s="222"/>
      <c r="ARS48" s="222"/>
      <c r="ART48" s="222"/>
      <c r="ARU48" s="222"/>
      <c r="ARV48" s="222"/>
      <c r="ARW48" s="349"/>
      <c r="ARX48" s="22"/>
      <c r="ARY48" s="346"/>
      <c r="ARZ48" s="33"/>
      <c r="ASA48" s="45"/>
      <c r="ASB48" s="43"/>
      <c r="ASC48" s="43"/>
      <c r="ASD48" s="43"/>
      <c r="ASE48" s="43"/>
      <c r="ASF48" s="43"/>
      <c r="ASG48" s="43"/>
      <c r="ASH48" s="43"/>
      <c r="ASI48" s="43"/>
      <c r="ASJ48" s="43"/>
      <c r="ASK48" s="43"/>
      <c r="ASL48" s="43"/>
      <c r="ASM48" s="44"/>
      <c r="ASN48" s="22"/>
      <c r="ASO48" s="221"/>
      <c r="ASP48" s="222"/>
      <c r="ASQ48" s="222"/>
      <c r="ASR48" s="222"/>
      <c r="ASS48" s="222"/>
      <c r="AST48" s="222"/>
      <c r="ASU48" s="222"/>
      <c r="ASV48" s="222"/>
      <c r="ASW48" s="222"/>
      <c r="ASX48" s="222"/>
      <c r="ASY48" s="222"/>
      <c r="ASZ48" s="222"/>
      <c r="ATA48" s="349"/>
      <c r="ATB48" s="22"/>
      <c r="ATC48" s="346"/>
      <c r="ATD48" s="33"/>
      <c r="ATE48" s="45"/>
      <c r="ATF48" s="43"/>
      <c r="ATG48" s="43"/>
      <c r="ATH48" s="43"/>
      <c r="ATI48" s="43"/>
      <c r="ATJ48" s="43"/>
      <c r="ATK48" s="43"/>
      <c r="ATL48" s="43"/>
      <c r="ATM48" s="43"/>
      <c r="ATN48" s="43"/>
      <c r="ATO48" s="43"/>
      <c r="ATP48" s="43"/>
      <c r="ATQ48" s="44"/>
      <c r="ATR48" s="22"/>
      <c r="ATS48" s="221"/>
      <c r="ATT48" s="222"/>
      <c r="ATU48" s="222"/>
      <c r="ATV48" s="222"/>
      <c r="ATW48" s="222"/>
      <c r="ATX48" s="222"/>
      <c r="ATY48" s="222"/>
      <c r="ATZ48" s="222"/>
      <c r="AUA48" s="222"/>
      <c r="AUB48" s="222"/>
      <c r="AUC48" s="222"/>
      <c r="AUD48" s="222"/>
      <c r="AUE48" s="349"/>
      <c r="AUF48" s="22"/>
      <c r="AUG48" s="346"/>
      <c r="AUH48" s="33"/>
      <c r="AUI48" s="45"/>
      <c r="AUJ48" s="43"/>
      <c r="AUK48" s="43"/>
      <c r="AUL48" s="43"/>
      <c r="AUM48" s="43"/>
      <c r="AUN48" s="43"/>
      <c r="AUO48" s="43"/>
      <c r="AUP48" s="43"/>
      <c r="AUQ48" s="43"/>
      <c r="AUR48" s="43"/>
      <c r="AUS48" s="43"/>
      <c r="AUT48" s="43"/>
      <c r="AUU48" s="44"/>
      <c r="AUV48" s="22"/>
      <c r="AUW48" s="221"/>
      <c r="AUX48" s="222"/>
      <c r="AUY48" s="222"/>
      <c r="AUZ48" s="222"/>
      <c r="AVA48" s="222"/>
      <c r="AVB48" s="222"/>
      <c r="AVC48" s="222"/>
      <c r="AVD48" s="222"/>
      <c r="AVE48" s="222"/>
      <c r="AVF48" s="222"/>
      <c r="AVG48" s="222"/>
      <c r="AVH48" s="222"/>
      <c r="AVI48" s="349"/>
      <c r="AVJ48" s="22"/>
      <c r="AVK48" s="346"/>
      <c r="AVL48" s="33"/>
      <c r="AVM48" s="45"/>
      <c r="AVN48" s="43"/>
      <c r="AVO48" s="43"/>
      <c r="AVP48" s="43"/>
      <c r="AVQ48" s="43"/>
      <c r="AVR48" s="43"/>
      <c r="AVS48" s="43"/>
      <c r="AVT48" s="43"/>
      <c r="AVU48" s="43"/>
      <c r="AVV48" s="43"/>
      <c r="AVW48" s="43"/>
      <c r="AVX48" s="43"/>
      <c r="AVY48" s="44"/>
      <c r="AVZ48" s="22"/>
      <c r="AWA48" s="221"/>
      <c r="AWB48" s="222"/>
      <c r="AWC48" s="222"/>
      <c r="AWD48" s="222"/>
      <c r="AWE48" s="222"/>
      <c r="AWF48" s="222"/>
      <c r="AWG48" s="222"/>
      <c r="AWH48" s="222"/>
      <c r="AWI48" s="222"/>
      <c r="AWJ48" s="222"/>
      <c r="AWK48" s="222"/>
      <c r="AWL48" s="222"/>
      <c r="AWM48" s="349"/>
      <c r="AWN48" s="22"/>
      <c r="AWO48" s="346"/>
      <c r="AWP48" s="33"/>
      <c r="AWQ48" s="45"/>
      <c r="AWR48" s="43"/>
      <c r="AWS48" s="43"/>
      <c r="AWT48" s="43"/>
      <c r="AWU48" s="43"/>
      <c r="AWV48" s="43"/>
      <c r="AWW48" s="43"/>
      <c r="AWX48" s="43"/>
      <c r="AWY48" s="43"/>
      <c r="AWZ48" s="43"/>
      <c r="AXA48" s="43"/>
      <c r="AXB48" s="43"/>
      <c r="AXC48" s="44"/>
      <c r="AXD48" s="22"/>
      <c r="AXE48" s="221"/>
      <c r="AXF48" s="222"/>
      <c r="AXG48" s="222"/>
      <c r="AXH48" s="222"/>
      <c r="AXI48" s="222"/>
      <c r="AXJ48" s="222"/>
      <c r="AXK48" s="222"/>
      <c r="AXL48" s="222"/>
      <c r="AXM48" s="222"/>
      <c r="AXN48" s="222"/>
      <c r="AXO48" s="222"/>
      <c r="AXP48" s="222"/>
      <c r="AXQ48" s="349"/>
      <c r="AXR48" s="22"/>
      <c r="AXS48" s="346"/>
      <c r="AXT48" s="33"/>
      <c r="AXU48" s="45"/>
      <c r="AXV48" s="43"/>
      <c r="AXW48" s="43"/>
      <c r="AXX48" s="43"/>
      <c r="AXY48" s="43"/>
      <c r="AXZ48" s="43"/>
      <c r="AYA48" s="43"/>
      <c r="AYB48" s="43"/>
      <c r="AYC48" s="43"/>
      <c r="AYD48" s="43"/>
      <c r="AYE48" s="43"/>
      <c r="AYF48" s="43"/>
      <c r="AYG48" s="44"/>
      <c r="AYH48" s="22"/>
      <c r="AYI48" s="221"/>
      <c r="AYJ48" s="222"/>
      <c r="AYK48" s="222"/>
      <c r="AYL48" s="222"/>
      <c r="AYM48" s="222"/>
      <c r="AYN48" s="222"/>
      <c r="AYO48" s="222"/>
      <c r="AYP48" s="222"/>
      <c r="AYQ48" s="222"/>
      <c r="AYR48" s="222"/>
      <c r="AYS48" s="222"/>
      <c r="AYT48" s="222"/>
      <c r="AYU48" s="349"/>
      <c r="AYV48" s="22"/>
      <c r="AYW48" s="346"/>
      <c r="AYX48" s="33"/>
      <c r="AYY48" s="45"/>
      <c r="AYZ48" s="43"/>
      <c r="AZA48" s="43"/>
      <c r="AZB48" s="43"/>
      <c r="AZC48" s="43"/>
      <c r="AZD48" s="43"/>
      <c r="AZE48" s="43"/>
      <c r="AZF48" s="43"/>
      <c r="AZG48" s="43"/>
      <c r="AZH48" s="43"/>
      <c r="AZI48" s="43"/>
      <c r="AZJ48" s="43"/>
      <c r="AZK48" s="44"/>
      <c r="AZL48" s="22"/>
      <c r="AZM48" s="221"/>
      <c r="AZN48" s="222"/>
      <c r="AZO48" s="222"/>
      <c r="AZP48" s="222"/>
      <c r="AZQ48" s="222"/>
      <c r="AZR48" s="222"/>
      <c r="AZS48" s="222"/>
      <c r="AZT48" s="222"/>
      <c r="AZU48" s="222"/>
      <c r="AZV48" s="222"/>
      <c r="AZW48" s="222"/>
      <c r="AZX48" s="222"/>
      <c r="AZY48" s="349"/>
      <c r="AZZ48" s="22"/>
      <c r="BAA48" s="346"/>
      <c r="BAB48" s="33"/>
      <c r="BAC48" s="45"/>
      <c r="BAD48" s="43"/>
      <c r="BAE48" s="43"/>
      <c r="BAF48" s="43"/>
      <c r="BAG48" s="43"/>
      <c r="BAH48" s="43"/>
      <c r="BAI48" s="43"/>
      <c r="BAJ48" s="43"/>
      <c r="BAK48" s="43"/>
      <c r="BAL48" s="43"/>
      <c r="BAM48" s="43"/>
      <c r="BAN48" s="43"/>
      <c r="BAO48" s="44"/>
      <c r="BAP48" s="22"/>
      <c r="BAQ48" s="221"/>
      <c r="BAR48" s="222"/>
      <c r="BAS48" s="222"/>
      <c r="BAT48" s="222"/>
      <c r="BAU48" s="222"/>
      <c r="BAV48" s="222"/>
      <c r="BAW48" s="222"/>
      <c r="BAX48" s="222"/>
      <c r="BAY48" s="222"/>
      <c r="BAZ48" s="222"/>
      <c r="BBA48" s="222"/>
      <c r="BBB48" s="222"/>
      <c r="BBC48" s="349"/>
      <c r="BBD48" s="22"/>
      <c r="BBE48" s="346"/>
      <c r="BBF48" s="33"/>
      <c r="BBG48" s="45"/>
      <c r="BBH48" s="43"/>
      <c r="BBI48" s="43"/>
      <c r="BBJ48" s="43"/>
      <c r="BBK48" s="43"/>
      <c r="BBL48" s="43"/>
      <c r="BBM48" s="43"/>
      <c r="BBN48" s="43"/>
      <c r="BBO48" s="43"/>
      <c r="BBP48" s="43"/>
      <c r="BBQ48" s="43"/>
      <c r="BBR48" s="43"/>
      <c r="BBS48" s="44"/>
      <c r="BBT48" s="22"/>
      <c r="BBU48" s="221"/>
      <c r="BBV48" s="222"/>
      <c r="BBW48" s="222"/>
      <c r="BBX48" s="222"/>
      <c r="BBY48" s="222"/>
      <c r="BBZ48" s="222"/>
      <c r="BCA48" s="222"/>
      <c r="BCB48" s="222"/>
      <c r="BCC48" s="222"/>
      <c r="BCD48" s="222"/>
      <c r="BCE48" s="222"/>
      <c r="BCF48" s="222"/>
      <c r="BCG48" s="349"/>
      <c r="BCH48" s="22"/>
      <c r="BCI48" s="346"/>
      <c r="BCJ48" s="33"/>
      <c r="BCK48" s="45"/>
      <c r="BCL48" s="43"/>
      <c r="BCM48" s="43"/>
      <c r="BCN48" s="43"/>
      <c r="BCO48" s="43"/>
      <c r="BCP48" s="43"/>
      <c r="BCQ48" s="43"/>
      <c r="BCR48" s="43"/>
      <c r="BCS48" s="43"/>
      <c r="BCT48" s="43"/>
      <c r="BCU48" s="43"/>
      <c r="BCV48" s="43"/>
      <c r="BCW48" s="44"/>
      <c r="BCX48" s="22"/>
      <c r="BCY48" s="221"/>
      <c r="BCZ48" s="222"/>
      <c r="BDA48" s="222"/>
      <c r="BDB48" s="222"/>
      <c r="BDC48" s="222"/>
      <c r="BDD48" s="222"/>
      <c r="BDE48" s="222"/>
      <c r="BDF48" s="222"/>
      <c r="BDG48" s="222"/>
      <c r="BDH48" s="222"/>
      <c r="BDI48" s="222"/>
      <c r="BDJ48" s="222"/>
      <c r="BDK48" s="349"/>
      <c r="BDL48" s="22"/>
      <c r="BDM48" s="346"/>
      <c r="BDN48" s="33"/>
      <c r="BDO48" s="45"/>
      <c r="BDP48" s="43"/>
      <c r="BDQ48" s="43"/>
      <c r="BDR48" s="43"/>
      <c r="BDS48" s="43"/>
      <c r="BDT48" s="43"/>
      <c r="BDU48" s="43"/>
      <c r="BDV48" s="43"/>
      <c r="BDW48" s="43"/>
      <c r="BDX48" s="43"/>
      <c r="BDY48" s="43"/>
      <c r="BDZ48" s="43"/>
      <c r="BEA48" s="44"/>
      <c r="BEB48" s="22"/>
      <c r="BEC48" s="221"/>
      <c r="BED48" s="222"/>
      <c r="BEE48" s="222"/>
      <c r="BEF48" s="222"/>
      <c r="BEG48" s="222"/>
      <c r="BEH48" s="222"/>
      <c r="BEI48" s="222"/>
      <c r="BEJ48" s="222"/>
      <c r="BEK48" s="222"/>
      <c r="BEL48" s="222"/>
      <c r="BEM48" s="222"/>
      <c r="BEN48" s="222"/>
      <c r="BEO48" s="349"/>
      <c r="BEP48" s="22"/>
      <c r="BEQ48" s="346"/>
      <c r="BER48" s="33"/>
      <c r="BES48" s="45"/>
      <c r="BET48" s="43"/>
      <c r="BEU48" s="43"/>
      <c r="BEV48" s="43"/>
      <c r="BEW48" s="43"/>
      <c r="BEX48" s="43"/>
      <c r="BEY48" s="43"/>
      <c r="BEZ48" s="43"/>
      <c r="BFA48" s="43"/>
      <c r="BFB48" s="43"/>
      <c r="BFC48" s="43"/>
      <c r="BFD48" s="43"/>
      <c r="BFE48" s="44"/>
      <c r="BFF48" s="22"/>
      <c r="BFG48" s="221"/>
      <c r="BFH48" s="222"/>
      <c r="BFI48" s="222"/>
      <c r="BFJ48" s="222"/>
      <c r="BFK48" s="222"/>
      <c r="BFL48" s="222"/>
      <c r="BFM48" s="222"/>
      <c r="BFN48" s="222"/>
      <c r="BFO48" s="222"/>
      <c r="BFP48" s="222"/>
      <c r="BFQ48" s="222"/>
      <c r="BFR48" s="222"/>
      <c r="BFS48" s="349"/>
      <c r="BFT48" s="22"/>
      <c r="BFU48" s="346"/>
      <c r="BFV48" s="33"/>
      <c r="BFW48" s="45"/>
      <c r="BFX48" s="43"/>
      <c r="BFY48" s="43"/>
      <c r="BFZ48" s="43"/>
      <c r="BGA48" s="43"/>
      <c r="BGB48" s="43"/>
      <c r="BGC48" s="43"/>
      <c r="BGD48" s="43"/>
      <c r="BGE48" s="43"/>
      <c r="BGF48" s="43"/>
      <c r="BGG48" s="43"/>
      <c r="BGH48" s="43"/>
      <c r="BGI48" s="44"/>
      <c r="BGJ48" s="22"/>
      <c r="BGK48" s="221"/>
      <c r="BGL48" s="222"/>
      <c r="BGM48" s="222"/>
      <c r="BGN48" s="222"/>
      <c r="BGO48" s="222"/>
      <c r="BGP48" s="222"/>
      <c r="BGQ48" s="222"/>
      <c r="BGR48" s="222"/>
      <c r="BGS48" s="222"/>
      <c r="BGT48" s="222"/>
      <c r="BGU48" s="222"/>
      <c r="BGV48" s="222"/>
      <c r="BGW48" s="349"/>
      <c r="BGX48" s="22"/>
      <c r="BGY48" s="346"/>
      <c r="BGZ48" s="33"/>
      <c r="BHA48" s="45"/>
      <c r="BHB48" s="43"/>
      <c r="BHC48" s="43"/>
      <c r="BHD48" s="43"/>
      <c r="BHE48" s="43"/>
      <c r="BHF48" s="43"/>
      <c r="BHG48" s="43"/>
      <c r="BHH48" s="43"/>
      <c r="BHI48" s="43"/>
      <c r="BHJ48" s="43"/>
      <c r="BHK48" s="43"/>
      <c r="BHL48" s="43"/>
      <c r="BHM48" s="44"/>
      <c r="BHN48" s="22"/>
      <c r="BHO48" s="221"/>
      <c r="BHP48" s="222"/>
      <c r="BHQ48" s="222"/>
      <c r="BHR48" s="222"/>
      <c r="BHS48" s="222"/>
      <c r="BHT48" s="222"/>
      <c r="BHU48" s="222"/>
      <c r="BHV48" s="222"/>
      <c r="BHW48" s="222"/>
      <c r="BHX48" s="222"/>
      <c r="BHY48" s="222"/>
      <c r="BHZ48" s="222"/>
      <c r="BIA48" s="349"/>
      <c r="BIB48" s="22"/>
      <c r="BIC48" s="346"/>
      <c r="BID48" s="33"/>
      <c r="BIE48" s="45"/>
      <c r="BIF48" s="43"/>
      <c r="BIG48" s="43"/>
      <c r="BIH48" s="43"/>
      <c r="BII48" s="43"/>
      <c r="BIJ48" s="43"/>
      <c r="BIK48" s="43"/>
      <c r="BIL48" s="43"/>
      <c r="BIM48" s="43"/>
      <c r="BIN48" s="43"/>
      <c r="BIO48" s="43"/>
      <c r="BIP48" s="43"/>
      <c r="BIQ48" s="44"/>
      <c r="BIR48" s="22"/>
      <c r="BIS48" s="221"/>
      <c r="BIT48" s="222"/>
      <c r="BIU48" s="222"/>
      <c r="BIV48" s="222"/>
      <c r="BIW48" s="222"/>
      <c r="BIX48" s="222"/>
      <c r="BIY48" s="222"/>
      <c r="BIZ48" s="222"/>
      <c r="BJA48" s="222"/>
      <c r="BJB48" s="222"/>
      <c r="BJC48" s="222"/>
      <c r="BJD48" s="222"/>
      <c r="BJE48" s="349"/>
      <c r="BJF48" s="22"/>
      <c r="BJG48" s="346"/>
      <c r="BJH48" s="33"/>
      <c r="BJI48" s="45"/>
      <c r="BJJ48" s="43"/>
      <c r="BJK48" s="43"/>
      <c r="BJL48" s="43"/>
      <c r="BJM48" s="43"/>
      <c r="BJN48" s="43"/>
      <c r="BJO48" s="43"/>
      <c r="BJP48" s="43"/>
      <c r="BJQ48" s="43"/>
      <c r="BJR48" s="43"/>
      <c r="BJS48" s="43"/>
      <c r="BJT48" s="43"/>
      <c r="BJU48" s="44"/>
      <c r="BJV48" s="22"/>
      <c r="BJW48" s="221"/>
      <c r="BJX48" s="222"/>
      <c r="BJY48" s="222"/>
      <c r="BJZ48" s="222"/>
      <c r="BKA48" s="222"/>
      <c r="BKB48" s="222"/>
      <c r="BKC48" s="222"/>
      <c r="BKD48" s="222"/>
      <c r="BKE48" s="222"/>
      <c r="BKF48" s="222"/>
      <c r="BKG48" s="222"/>
      <c r="BKH48" s="222"/>
      <c r="BKI48" s="349"/>
      <c r="BKJ48" s="22"/>
      <c r="BKK48" s="346"/>
      <c r="BKL48" s="33"/>
      <c r="BKM48" s="45"/>
      <c r="BKN48" s="43"/>
      <c r="BKO48" s="43"/>
      <c r="BKP48" s="43"/>
      <c r="BKQ48" s="43"/>
      <c r="BKR48" s="43"/>
      <c r="BKS48" s="43"/>
      <c r="BKT48" s="43"/>
      <c r="BKU48" s="43"/>
      <c r="BKV48" s="43"/>
      <c r="BKW48" s="43"/>
      <c r="BKX48" s="43"/>
      <c r="BKY48" s="44"/>
      <c r="BKZ48" s="22"/>
      <c r="BLA48" s="221"/>
      <c r="BLB48" s="222"/>
      <c r="BLC48" s="222"/>
      <c r="BLD48" s="222"/>
      <c r="BLE48" s="222"/>
      <c r="BLF48" s="222"/>
      <c r="BLG48" s="222"/>
      <c r="BLH48" s="222"/>
      <c r="BLI48" s="222"/>
      <c r="BLJ48" s="222"/>
      <c r="BLK48" s="222"/>
      <c r="BLL48" s="222"/>
      <c r="BLM48" s="349"/>
      <c r="BLN48" s="22"/>
      <c r="BLO48" s="346"/>
      <c r="BLP48" s="33"/>
      <c r="BLQ48" s="45"/>
      <c r="BLR48" s="43"/>
      <c r="BLS48" s="43"/>
      <c r="BLT48" s="43"/>
      <c r="BLU48" s="43"/>
      <c r="BLV48" s="43"/>
      <c r="BLW48" s="43"/>
      <c r="BLX48" s="43"/>
      <c r="BLY48" s="43"/>
      <c r="BLZ48" s="43"/>
      <c r="BMA48" s="43"/>
      <c r="BMB48" s="43"/>
      <c r="BMC48" s="44"/>
      <c r="BMD48" s="22"/>
      <c r="BME48" s="221"/>
      <c r="BMF48" s="222"/>
      <c r="BMG48" s="222"/>
      <c r="BMH48" s="222"/>
      <c r="BMI48" s="222"/>
      <c r="BMJ48" s="222"/>
      <c r="BMK48" s="222"/>
      <c r="BML48" s="222"/>
      <c r="BMM48" s="222"/>
      <c r="BMN48" s="222"/>
      <c r="BMO48" s="222"/>
      <c r="BMP48" s="222"/>
      <c r="BMQ48" s="349"/>
      <c r="BMR48" s="22"/>
      <c r="BMS48" s="346"/>
      <c r="BMT48" s="33"/>
      <c r="BMU48" s="45"/>
      <c r="BMV48" s="43"/>
      <c r="BMW48" s="43"/>
      <c r="BMX48" s="43"/>
      <c r="BMY48" s="43"/>
      <c r="BMZ48" s="43"/>
      <c r="BNA48" s="43"/>
      <c r="BNB48" s="43"/>
      <c r="BNC48" s="43"/>
      <c r="BND48" s="43"/>
      <c r="BNE48" s="43"/>
      <c r="BNF48" s="43"/>
      <c r="BNG48" s="44"/>
      <c r="BNH48" s="22"/>
      <c r="BNI48" s="221"/>
      <c r="BNJ48" s="222"/>
      <c r="BNK48" s="222"/>
      <c r="BNL48" s="222"/>
      <c r="BNM48" s="222"/>
      <c r="BNN48" s="222"/>
      <c r="BNO48" s="222"/>
      <c r="BNP48" s="222"/>
      <c r="BNQ48" s="222"/>
      <c r="BNR48" s="222"/>
      <c r="BNS48" s="222"/>
      <c r="BNT48" s="222"/>
      <c r="BNU48" s="349"/>
      <c r="BNV48" s="22"/>
      <c r="BNW48" s="346"/>
      <c r="BNX48" s="33"/>
      <c r="BNY48" s="45"/>
      <c r="BNZ48" s="43"/>
      <c r="BOA48" s="43"/>
      <c r="BOB48" s="43"/>
      <c r="BOC48" s="43"/>
      <c r="BOD48" s="43"/>
      <c r="BOE48" s="43"/>
      <c r="BOF48" s="43"/>
      <c r="BOG48" s="43"/>
      <c r="BOH48" s="43"/>
      <c r="BOI48" s="43"/>
      <c r="BOJ48" s="43"/>
      <c r="BOK48" s="44"/>
      <c r="BOL48" s="22"/>
      <c r="BOM48" s="221"/>
      <c r="BON48" s="222"/>
      <c r="BOO48" s="222"/>
      <c r="BOP48" s="222"/>
      <c r="BOQ48" s="222"/>
      <c r="BOR48" s="222"/>
      <c r="BOS48" s="222"/>
      <c r="BOT48" s="222"/>
      <c r="BOU48" s="222"/>
      <c r="BOV48" s="222"/>
      <c r="BOW48" s="222"/>
      <c r="BOX48" s="222"/>
      <c r="BOY48" s="349"/>
      <c r="BOZ48" s="22"/>
      <c r="BPA48" s="346"/>
      <c r="BPB48" s="33"/>
      <c r="BPC48" s="45"/>
      <c r="BPD48" s="43"/>
      <c r="BPE48" s="43"/>
      <c r="BPF48" s="43"/>
      <c r="BPG48" s="43"/>
      <c r="BPH48" s="43"/>
      <c r="BPI48" s="43"/>
      <c r="BPJ48" s="43"/>
      <c r="BPK48" s="43"/>
      <c r="BPL48" s="43"/>
      <c r="BPM48" s="43"/>
      <c r="BPN48" s="43"/>
      <c r="BPO48" s="44"/>
      <c r="BPP48" s="22"/>
      <c r="BPQ48" s="221"/>
      <c r="BPR48" s="222"/>
      <c r="BPS48" s="222"/>
      <c r="BPT48" s="222"/>
      <c r="BPU48" s="222"/>
      <c r="BPV48" s="222"/>
      <c r="BPW48" s="222"/>
      <c r="BPX48" s="222"/>
      <c r="BPY48" s="222"/>
      <c r="BPZ48" s="222"/>
      <c r="BQA48" s="222"/>
      <c r="BQB48" s="222"/>
      <c r="BQC48" s="349"/>
      <c r="BQD48" s="22"/>
      <c r="BQE48" s="346"/>
      <c r="BQF48" s="33"/>
      <c r="BQG48" s="45"/>
      <c r="BQH48" s="43"/>
      <c r="BQI48" s="43"/>
      <c r="BQJ48" s="43"/>
      <c r="BQK48" s="43"/>
      <c r="BQL48" s="43"/>
      <c r="BQM48" s="43"/>
      <c r="BQN48" s="43"/>
      <c r="BQO48" s="43"/>
      <c r="BQP48" s="43"/>
      <c r="BQQ48" s="43"/>
      <c r="BQR48" s="43"/>
      <c r="BQS48" s="44"/>
      <c r="BQT48" s="22"/>
      <c r="BQU48" s="221"/>
      <c r="BQV48" s="222"/>
      <c r="BQW48" s="222"/>
      <c r="BQX48" s="222"/>
      <c r="BQY48" s="222"/>
      <c r="BQZ48" s="222"/>
      <c r="BRA48" s="222"/>
      <c r="BRB48" s="222"/>
      <c r="BRC48" s="222"/>
      <c r="BRD48" s="222"/>
      <c r="BRE48" s="222"/>
      <c r="BRF48" s="222"/>
      <c r="BRG48" s="349"/>
      <c r="BRH48" s="22"/>
      <c r="BRI48" s="346"/>
      <c r="BRJ48" s="33"/>
      <c r="BRK48" s="45"/>
      <c r="BRL48" s="43"/>
      <c r="BRM48" s="43"/>
      <c r="BRN48" s="43"/>
      <c r="BRO48" s="43"/>
      <c r="BRP48" s="43"/>
      <c r="BRQ48" s="43"/>
      <c r="BRR48" s="43"/>
      <c r="BRS48" s="43"/>
      <c r="BRT48" s="43"/>
      <c r="BRU48" s="43"/>
      <c r="BRV48" s="43"/>
      <c r="BRW48" s="44"/>
      <c r="BRX48" s="22"/>
      <c r="BRY48" s="221"/>
      <c r="BRZ48" s="222"/>
      <c r="BSA48" s="222"/>
      <c r="BSB48" s="222"/>
      <c r="BSC48" s="222"/>
      <c r="BSD48" s="222"/>
      <c r="BSE48" s="222"/>
      <c r="BSF48" s="222"/>
      <c r="BSG48" s="222"/>
      <c r="BSH48" s="222"/>
      <c r="BSI48" s="222"/>
      <c r="BSJ48" s="222"/>
      <c r="BSK48" s="349"/>
      <c r="BSL48" s="22"/>
      <c r="BSM48" s="346"/>
      <c r="BSN48" s="33"/>
      <c r="BSO48" s="45"/>
      <c r="BSP48" s="43"/>
      <c r="BSQ48" s="43"/>
      <c r="BSR48" s="43"/>
      <c r="BSS48" s="43"/>
      <c r="BST48" s="43"/>
      <c r="BSU48" s="43"/>
      <c r="BSV48" s="43"/>
      <c r="BSW48" s="43"/>
      <c r="BSX48" s="43"/>
      <c r="BSY48" s="43"/>
      <c r="BSZ48" s="43"/>
      <c r="BTA48" s="44"/>
      <c r="BTB48" s="22"/>
      <c r="BTC48" s="221"/>
      <c r="BTD48" s="222"/>
      <c r="BTE48" s="222"/>
      <c r="BTF48" s="222"/>
      <c r="BTG48" s="222"/>
      <c r="BTH48" s="222"/>
      <c r="BTI48" s="222"/>
      <c r="BTJ48" s="222"/>
      <c r="BTK48" s="222"/>
      <c r="BTL48" s="222"/>
      <c r="BTM48" s="222"/>
      <c r="BTN48" s="222"/>
      <c r="BTO48" s="349"/>
      <c r="BTP48" s="22"/>
      <c r="BTQ48" s="346"/>
      <c r="BTR48" s="33"/>
      <c r="BTS48" s="45"/>
      <c r="BTT48" s="43"/>
      <c r="BTU48" s="43"/>
      <c r="BTV48" s="43"/>
      <c r="BTW48" s="43"/>
      <c r="BTX48" s="43"/>
      <c r="BTY48" s="43"/>
      <c r="BTZ48" s="43"/>
      <c r="BUA48" s="43"/>
      <c r="BUB48" s="43"/>
      <c r="BUC48" s="43"/>
      <c r="BUD48" s="43"/>
      <c r="BUE48" s="44"/>
      <c r="BUF48" s="22"/>
      <c r="BUG48" s="221"/>
      <c r="BUH48" s="222"/>
      <c r="BUI48" s="222"/>
      <c r="BUJ48" s="222"/>
      <c r="BUK48" s="222"/>
      <c r="BUL48" s="222"/>
      <c r="BUM48" s="222"/>
      <c r="BUN48" s="222"/>
      <c r="BUO48" s="222"/>
      <c r="BUP48" s="222"/>
      <c r="BUQ48" s="222"/>
      <c r="BUR48" s="222"/>
      <c r="BUS48" s="349"/>
      <c r="BUT48" s="22"/>
      <c r="BUU48" s="346"/>
      <c r="BUV48" s="33"/>
      <c r="BUW48" s="45"/>
      <c r="BUX48" s="43"/>
      <c r="BUY48" s="43"/>
      <c r="BUZ48" s="43"/>
      <c r="BVA48" s="43"/>
      <c r="BVB48" s="43"/>
      <c r="BVC48" s="43"/>
      <c r="BVD48" s="43"/>
      <c r="BVE48" s="43"/>
      <c r="BVF48" s="43"/>
      <c r="BVG48" s="43"/>
      <c r="BVH48" s="43"/>
      <c r="BVI48" s="44"/>
      <c r="BVJ48" s="22"/>
      <c r="BVK48" s="221"/>
      <c r="BVL48" s="222"/>
      <c r="BVM48" s="222"/>
      <c r="BVN48" s="222"/>
      <c r="BVO48" s="222"/>
      <c r="BVP48" s="222"/>
      <c r="BVQ48" s="222"/>
      <c r="BVR48" s="222"/>
      <c r="BVS48" s="222"/>
      <c r="BVT48" s="222"/>
      <c r="BVU48" s="222"/>
      <c r="BVV48" s="222"/>
      <c r="BVW48" s="349"/>
      <c r="BVX48" s="22"/>
      <c r="BVY48" s="346"/>
      <c r="BVZ48" s="33"/>
      <c r="BWA48" s="45"/>
      <c r="BWB48" s="43"/>
      <c r="BWC48" s="43"/>
      <c r="BWD48" s="43"/>
      <c r="BWE48" s="43"/>
      <c r="BWF48" s="43"/>
      <c r="BWG48" s="43"/>
      <c r="BWH48" s="43"/>
      <c r="BWI48" s="43"/>
      <c r="BWJ48" s="43"/>
      <c r="BWK48" s="43"/>
      <c r="BWL48" s="43"/>
      <c r="BWM48" s="44"/>
      <c r="BWN48" s="22"/>
      <c r="BWO48" s="221"/>
      <c r="BWP48" s="222"/>
      <c r="BWQ48" s="222"/>
      <c r="BWR48" s="222"/>
      <c r="BWS48" s="222"/>
      <c r="BWT48" s="222"/>
      <c r="BWU48" s="222"/>
      <c r="BWV48" s="222"/>
      <c r="BWW48" s="222"/>
      <c r="BWX48" s="222"/>
      <c r="BWY48" s="222"/>
      <c r="BWZ48" s="222"/>
      <c r="BXA48" s="349"/>
      <c r="BXB48" s="22"/>
      <c r="BXC48" s="346"/>
      <c r="BXD48" s="33"/>
      <c r="BXE48" s="45"/>
      <c r="BXF48" s="43"/>
      <c r="BXG48" s="43"/>
      <c r="BXH48" s="43"/>
      <c r="BXI48" s="43"/>
      <c r="BXJ48" s="43"/>
      <c r="BXK48" s="43"/>
      <c r="BXL48" s="43"/>
      <c r="BXM48" s="43"/>
      <c r="BXN48" s="43"/>
      <c r="BXO48" s="43"/>
      <c r="BXP48" s="43"/>
      <c r="BXQ48" s="44"/>
      <c r="BXR48" s="22"/>
      <c r="BXS48" s="221"/>
      <c r="BXT48" s="222"/>
      <c r="BXU48" s="222"/>
      <c r="BXV48" s="222"/>
      <c r="BXW48" s="222"/>
      <c r="BXX48" s="222"/>
      <c r="BXY48" s="222"/>
      <c r="BXZ48" s="222"/>
      <c r="BYA48" s="222"/>
      <c r="BYB48" s="222"/>
      <c r="BYC48" s="222"/>
      <c r="BYD48" s="222"/>
      <c r="BYE48" s="349"/>
      <c r="BYF48" s="22"/>
      <c r="BYG48" s="346"/>
      <c r="BYH48" s="33"/>
      <c r="BYI48" s="45"/>
      <c r="BYJ48" s="43"/>
      <c r="BYK48" s="43"/>
      <c r="BYL48" s="43"/>
      <c r="BYM48" s="43"/>
      <c r="BYN48" s="43"/>
      <c r="BYO48" s="43"/>
      <c r="BYP48" s="43"/>
      <c r="BYQ48" s="43"/>
      <c r="BYR48" s="43"/>
      <c r="BYS48" s="43"/>
      <c r="BYT48" s="43"/>
      <c r="BYU48" s="44"/>
      <c r="BYV48" s="22"/>
      <c r="BYW48" s="221"/>
      <c r="BYX48" s="222"/>
      <c r="BYY48" s="222"/>
      <c r="BYZ48" s="222"/>
      <c r="BZA48" s="222"/>
      <c r="BZB48" s="222"/>
      <c r="BZC48" s="222"/>
      <c r="BZD48" s="222"/>
      <c r="BZE48" s="222"/>
      <c r="BZF48" s="222"/>
      <c r="BZG48" s="222"/>
      <c r="BZH48" s="222"/>
      <c r="BZI48" s="349"/>
      <c r="BZJ48" s="22"/>
      <c r="BZK48" s="346"/>
      <c r="BZL48" s="33"/>
      <c r="BZM48" s="45"/>
      <c r="BZN48" s="43"/>
      <c r="BZO48" s="43"/>
      <c r="BZP48" s="43"/>
      <c r="BZQ48" s="43"/>
      <c r="BZR48" s="43"/>
      <c r="BZS48" s="43"/>
      <c r="BZT48" s="43"/>
      <c r="BZU48" s="43"/>
      <c r="BZV48" s="43"/>
      <c r="BZW48" s="43"/>
      <c r="BZX48" s="43"/>
      <c r="BZY48" s="44"/>
      <c r="BZZ48" s="22"/>
      <c r="CAA48" s="221"/>
      <c r="CAB48" s="222"/>
      <c r="CAC48" s="222"/>
      <c r="CAD48" s="222"/>
      <c r="CAE48" s="222"/>
      <c r="CAF48" s="222"/>
      <c r="CAG48" s="222"/>
      <c r="CAH48" s="222"/>
      <c r="CAI48" s="222"/>
      <c r="CAJ48" s="222"/>
      <c r="CAK48" s="222"/>
      <c r="CAL48" s="222"/>
      <c r="CAM48" s="349"/>
      <c r="CAN48" s="22"/>
      <c r="CAO48" s="346"/>
      <c r="CAP48" s="33"/>
      <c r="CAQ48" s="45"/>
      <c r="CAR48" s="43"/>
      <c r="CAS48" s="43"/>
      <c r="CAT48" s="43"/>
      <c r="CAU48" s="43"/>
      <c r="CAV48" s="43"/>
      <c r="CAW48" s="43"/>
      <c r="CAX48" s="43"/>
      <c r="CAY48" s="43"/>
      <c r="CAZ48" s="43"/>
      <c r="CBA48" s="43"/>
      <c r="CBB48" s="43"/>
      <c r="CBC48" s="44"/>
      <c r="CBD48" s="22"/>
      <c r="CBE48" s="221"/>
      <c r="CBF48" s="222"/>
      <c r="CBG48" s="222"/>
      <c r="CBH48" s="222"/>
      <c r="CBI48" s="222"/>
      <c r="CBJ48" s="222"/>
      <c r="CBK48" s="222"/>
      <c r="CBL48" s="222"/>
      <c r="CBM48" s="222"/>
      <c r="CBN48" s="222"/>
      <c r="CBO48" s="222"/>
      <c r="CBP48" s="222"/>
      <c r="CBQ48" s="349"/>
      <c r="CBR48" s="22"/>
      <c r="CBS48" s="346"/>
      <c r="CBT48" s="33"/>
      <c r="CBU48" s="45"/>
      <c r="CBV48" s="43"/>
      <c r="CBW48" s="43"/>
      <c r="CBX48" s="43"/>
      <c r="CBY48" s="43"/>
      <c r="CBZ48" s="43"/>
      <c r="CCA48" s="43"/>
      <c r="CCB48" s="43"/>
      <c r="CCC48" s="43"/>
      <c r="CCD48" s="43"/>
      <c r="CCE48" s="43"/>
      <c r="CCF48" s="43"/>
      <c r="CCG48" s="44"/>
      <c r="CCH48" s="22"/>
      <c r="CCI48" s="221"/>
      <c r="CCJ48" s="222"/>
      <c r="CCK48" s="222"/>
      <c r="CCL48" s="222"/>
      <c r="CCM48" s="222"/>
      <c r="CCN48" s="222"/>
      <c r="CCO48" s="222"/>
      <c r="CCP48" s="222"/>
      <c r="CCQ48" s="222"/>
      <c r="CCR48" s="222"/>
      <c r="CCS48" s="222"/>
      <c r="CCT48" s="222"/>
      <c r="CCU48" s="349"/>
      <c r="CCV48" s="22"/>
      <c r="CCW48" s="346"/>
      <c r="CCX48" s="33"/>
      <c r="CCY48" s="45"/>
      <c r="CCZ48" s="43"/>
      <c r="CDA48" s="43"/>
      <c r="CDB48" s="43"/>
      <c r="CDC48" s="43"/>
      <c r="CDD48" s="43"/>
      <c r="CDE48" s="43"/>
      <c r="CDF48" s="43"/>
      <c r="CDG48" s="43"/>
      <c r="CDH48" s="43"/>
      <c r="CDI48" s="43"/>
      <c r="CDJ48" s="43"/>
      <c r="CDK48" s="44"/>
      <c r="CDL48" s="22"/>
      <c r="CDM48" s="221"/>
      <c r="CDN48" s="222"/>
      <c r="CDO48" s="222"/>
      <c r="CDP48" s="222"/>
      <c r="CDQ48" s="222"/>
      <c r="CDR48" s="222"/>
      <c r="CDS48" s="222"/>
      <c r="CDT48" s="222"/>
      <c r="CDU48" s="222"/>
      <c r="CDV48" s="222"/>
      <c r="CDW48" s="222"/>
      <c r="CDX48" s="222"/>
      <c r="CDY48" s="349"/>
      <c r="CDZ48" s="22"/>
      <c r="CEA48" s="346"/>
      <c r="CEB48" s="33"/>
      <c r="CEC48" s="45"/>
      <c r="CED48" s="43"/>
      <c r="CEE48" s="43"/>
      <c r="CEF48" s="43"/>
      <c r="CEG48" s="43"/>
      <c r="CEH48" s="43"/>
      <c r="CEI48" s="43"/>
      <c r="CEJ48" s="43"/>
      <c r="CEK48" s="43"/>
      <c r="CEL48" s="43"/>
      <c r="CEM48" s="43"/>
      <c r="CEN48" s="43"/>
      <c r="CEO48" s="44"/>
      <c r="CEP48" s="22"/>
      <c r="CEQ48" s="221"/>
      <c r="CER48" s="222"/>
      <c r="CES48" s="222"/>
      <c r="CET48" s="222"/>
      <c r="CEU48" s="222"/>
      <c r="CEV48" s="222"/>
      <c r="CEW48" s="222"/>
      <c r="CEX48" s="222"/>
      <c r="CEY48" s="222"/>
      <c r="CEZ48" s="222"/>
      <c r="CFA48" s="222"/>
      <c r="CFB48" s="222"/>
      <c r="CFC48" s="349"/>
      <c r="CFD48" s="22"/>
      <c r="CFE48" s="346"/>
      <c r="CFF48" s="33"/>
      <c r="CFG48" s="45"/>
      <c r="CFH48" s="43"/>
      <c r="CFI48" s="43"/>
      <c r="CFJ48" s="43"/>
      <c r="CFK48" s="43"/>
      <c r="CFL48" s="43"/>
      <c r="CFM48" s="43"/>
      <c r="CFN48" s="43"/>
      <c r="CFO48" s="43"/>
      <c r="CFP48" s="43"/>
      <c r="CFQ48" s="43"/>
      <c r="CFR48" s="43"/>
      <c r="CFS48" s="44"/>
      <c r="CFT48" s="22"/>
      <c r="CFU48" s="221"/>
      <c r="CFV48" s="222"/>
      <c r="CFW48" s="222"/>
      <c r="CFX48" s="222"/>
      <c r="CFY48" s="222"/>
      <c r="CFZ48" s="222"/>
      <c r="CGA48" s="222"/>
      <c r="CGB48" s="222"/>
      <c r="CGC48" s="222"/>
      <c r="CGD48" s="222"/>
      <c r="CGE48" s="222"/>
      <c r="CGF48" s="222"/>
      <c r="CGG48" s="349"/>
      <c r="CGH48" s="22"/>
      <c r="CGI48" s="346"/>
      <c r="CGJ48" s="33"/>
      <c r="CGK48" s="45"/>
      <c r="CGL48" s="43"/>
      <c r="CGM48" s="43"/>
      <c r="CGN48" s="43"/>
      <c r="CGO48" s="43"/>
      <c r="CGP48" s="43"/>
      <c r="CGQ48" s="43"/>
      <c r="CGR48" s="43"/>
      <c r="CGS48" s="43"/>
      <c r="CGT48" s="43"/>
      <c r="CGU48" s="43"/>
      <c r="CGV48" s="43"/>
      <c r="CGW48" s="44"/>
      <c r="CGX48" s="22"/>
      <c r="CGY48" s="221"/>
      <c r="CGZ48" s="222"/>
      <c r="CHA48" s="222"/>
      <c r="CHB48" s="222"/>
      <c r="CHC48" s="222"/>
      <c r="CHD48" s="222"/>
      <c r="CHE48" s="222"/>
      <c r="CHF48" s="222"/>
      <c r="CHG48" s="222"/>
      <c r="CHH48" s="222"/>
      <c r="CHI48" s="222"/>
      <c r="CHJ48" s="222"/>
      <c r="CHK48" s="349"/>
      <c r="CHL48" s="22"/>
      <c r="CHM48" s="346"/>
      <c r="CHN48" s="33"/>
      <c r="CHO48" s="45"/>
      <c r="CHP48" s="43"/>
      <c r="CHQ48" s="43"/>
      <c r="CHR48" s="43"/>
      <c r="CHS48" s="43"/>
      <c r="CHT48" s="43"/>
      <c r="CHU48" s="43"/>
      <c r="CHV48" s="43"/>
      <c r="CHW48" s="43"/>
      <c r="CHX48" s="43"/>
      <c r="CHY48" s="43"/>
      <c r="CHZ48" s="43"/>
      <c r="CIA48" s="44"/>
      <c r="CIB48" s="22"/>
      <c r="CIC48" s="221"/>
      <c r="CID48" s="222"/>
      <c r="CIE48" s="222"/>
      <c r="CIF48" s="222"/>
      <c r="CIG48" s="222"/>
      <c r="CIH48" s="222"/>
      <c r="CII48" s="222"/>
      <c r="CIJ48" s="222"/>
      <c r="CIK48" s="222"/>
      <c r="CIL48" s="222"/>
      <c r="CIM48" s="222"/>
      <c r="CIN48" s="222"/>
      <c r="CIO48" s="349"/>
      <c r="CIP48" s="22"/>
      <c r="CIQ48" s="346"/>
      <c r="CIR48" s="33"/>
      <c r="CIS48" s="45"/>
      <c r="CIT48" s="43"/>
      <c r="CIU48" s="43"/>
      <c r="CIV48" s="43"/>
      <c r="CIW48" s="43"/>
      <c r="CIX48" s="43"/>
      <c r="CIY48" s="43"/>
      <c r="CIZ48" s="43"/>
      <c r="CJA48" s="43"/>
      <c r="CJB48" s="43"/>
      <c r="CJC48" s="43"/>
      <c r="CJD48" s="43"/>
      <c r="CJE48" s="44"/>
      <c r="CJF48" s="22"/>
      <c r="CJG48" s="221"/>
      <c r="CJH48" s="222"/>
      <c r="CJI48" s="222"/>
      <c r="CJJ48" s="222"/>
      <c r="CJK48" s="222"/>
      <c r="CJL48" s="222"/>
      <c r="CJM48" s="222"/>
      <c r="CJN48" s="222"/>
      <c r="CJO48" s="222"/>
      <c r="CJP48" s="222"/>
      <c r="CJQ48" s="222"/>
      <c r="CJR48" s="222"/>
      <c r="CJS48" s="349"/>
      <c r="CJT48" s="22"/>
      <c r="CJU48" s="346"/>
      <c r="CJV48" s="33"/>
      <c r="CJW48" s="45"/>
      <c r="CJX48" s="43"/>
      <c r="CJY48" s="43"/>
      <c r="CJZ48" s="43"/>
      <c r="CKA48" s="43"/>
      <c r="CKB48" s="43"/>
      <c r="CKC48" s="43"/>
      <c r="CKD48" s="43"/>
      <c r="CKE48" s="43"/>
      <c r="CKF48" s="43"/>
      <c r="CKG48" s="43"/>
      <c r="CKH48" s="43"/>
      <c r="CKI48" s="44"/>
      <c r="CKJ48" s="22"/>
      <c r="CKK48" s="221"/>
      <c r="CKL48" s="222"/>
      <c r="CKM48" s="222"/>
      <c r="CKN48" s="222"/>
      <c r="CKO48" s="222"/>
      <c r="CKP48" s="222"/>
      <c r="CKQ48" s="222"/>
      <c r="CKR48" s="222"/>
      <c r="CKS48" s="222"/>
      <c r="CKT48" s="222"/>
      <c r="CKU48" s="222"/>
      <c r="CKV48" s="222"/>
      <c r="CKW48" s="349"/>
      <c r="CKX48" s="22"/>
      <c r="CKY48" s="346"/>
      <c r="CKZ48" s="33"/>
      <c r="CLA48" s="45"/>
      <c r="CLB48" s="43"/>
      <c r="CLC48" s="43"/>
      <c r="CLD48" s="43"/>
      <c r="CLE48" s="43"/>
      <c r="CLF48" s="43"/>
      <c r="CLG48" s="43"/>
      <c r="CLH48" s="43"/>
      <c r="CLI48" s="43"/>
      <c r="CLJ48" s="43"/>
      <c r="CLK48" s="43"/>
      <c r="CLL48" s="43"/>
      <c r="CLM48" s="44"/>
      <c r="CLN48" s="22"/>
      <c r="CLO48" s="221"/>
      <c r="CLP48" s="222"/>
      <c r="CLQ48" s="222"/>
      <c r="CLR48" s="222"/>
      <c r="CLS48" s="222"/>
      <c r="CLT48" s="222"/>
      <c r="CLU48" s="222"/>
      <c r="CLV48" s="222"/>
      <c r="CLW48" s="222"/>
      <c r="CLX48" s="222"/>
      <c r="CLY48" s="222"/>
      <c r="CLZ48" s="222"/>
      <c r="CMA48" s="349"/>
      <c r="CMB48" s="22"/>
      <c r="CMC48" s="346"/>
      <c r="CMD48" s="33"/>
      <c r="CME48" s="45"/>
      <c r="CMF48" s="43"/>
      <c r="CMG48" s="43"/>
      <c r="CMH48" s="43"/>
      <c r="CMI48" s="43"/>
      <c r="CMJ48" s="43"/>
      <c r="CMK48" s="43"/>
      <c r="CML48" s="43"/>
      <c r="CMM48" s="43"/>
      <c r="CMN48" s="43"/>
      <c r="CMO48" s="43"/>
      <c r="CMP48" s="43"/>
      <c r="CMQ48" s="44"/>
      <c r="CMR48" s="22"/>
      <c r="CMS48" s="221"/>
      <c r="CMT48" s="222"/>
      <c r="CMU48" s="222"/>
      <c r="CMV48" s="222"/>
      <c r="CMW48" s="222"/>
      <c r="CMX48" s="222"/>
      <c r="CMY48" s="222"/>
      <c r="CMZ48" s="222"/>
      <c r="CNA48" s="222"/>
      <c r="CNB48" s="222"/>
      <c r="CNC48" s="222"/>
      <c r="CND48" s="222"/>
      <c r="CNE48" s="349"/>
      <c r="CNF48" s="22"/>
      <c r="CNG48" s="346"/>
      <c r="CNH48" s="33"/>
      <c r="CNI48" s="45"/>
      <c r="CNJ48" s="43"/>
      <c r="CNK48" s="43"/>
      <c r="CNL48" s="43"/>
      <c r="CNM48" s="43"/>
      <c r="CNN48" s="43"/>
      <c r="CNO48" s="43"/>
      <c r="CNP48" s="43"/>
      <c r="CNQ48" s="43"/>
      <c r="CNR48" s="43"/>
      <c r="CNS48" s="43"/>
      <c r="CNT48" s="43"/>
      <c r="CNU48" s="44"/>
      <c r="CNV48" s="22"/>
      <c r="CNW48" s="221"/>
      <c r="CNX48" s="222"/>
      <c r="CNY48" s="222"/>
      <c r="CNZ48" s="222"/>
      <c r="COA48" s="222"/>
      <c r="COB48" s="222"/>
      <c r="COC48" s="222"/>
      <c r="COD48" s="222"/>
      <c r="COE48" s="222"/>
      <c r="COF48" s="222"/>
      <c r="COG48" s="222"/>
      <c r="COH48" s="222"/>
      <c r="COI48" s="349"/>
      <c r="COJ48" s="22"/>
      <c r="COK48" s="346"/>
      <c r="COL48" s="33"/>
      <c r="COM48" s="45"/>
      <c r="CON48" s="43"/>
      <c r="COO48" s="43"/>
      <c r="COP48" s="43"/>
      <c r="COQ48" s="43"/>
      <c r="COR48" s="43"/>
      <c r="COS48" s="43"/>
      <c r="COT48" s="43"/>
      <c r="COU48" s="43"/>
      <c r="COV48" s="43"/>
      <c r="COW48" s="43"/>
      <c r="COX48" s="43"/>
      <c r="COY48" s="44"/>
      <c r="COZ48" s="22"/>
      <c r="CPA48" s="221"/>
      <c r="CPB48" s="222"/>
      <c r="CPC48" s="222"/>
      <c r="CPD48" s="222"/>
      <c r="CPE48" s="222"/>
      <c r="CPF48" s="222"/>
      <c r="CPG48" s="222"/>
      <c r="CPH48" s="222"/>
      <c r="CPI48" s="222"/>
      <c r="CPJ48" s="222"/>
      <c r="CPK48" s="222"/>
      <c r="CPL48" s="222"/>
      <c r="CPM48" s="349"/>
      <c r="CPN48" s="22"/>
      <c r="CPO48" s="346"/>
      <c r="CPP48" s="33"/>
      <c r="CPQ48" s="45"/>
      <c r="CPR48" s="43"/>
      <c r="CPS48" s="43"/>
      <c r="CPT48" s="43"/>
      <c r="CPU48" s="43"/>
      <c r="CPV48" s="43"/>
      <c r="CPW48" s="43"/>
      <c r="CPX48" s="43"/>
      <c r="CPY48" s="43"/>
      <c r="CPZ48" s="43"/>
      <c r="CQA48" s="43"/>
      <c r="CQB48" s="43"/>
      <c r="CQC48" s="44"/>
      <c r="CQD48" s="22"/>
      <c r="CQE48" s="221"/>
      <c r="CQF48" s="222"/>
      <c r="CQG48" s="222"/>
      <c r="CQH48" s="222"/>
      <c r="CQI48" s="222"/>
      <c r="CQJ48" s="222"/>
      <c r="CQK48" s="222"/>
      <c r="CQL48" s="222"/>
      <c r="CQM48" s="222"/>
      <c r="CQN48" s="222"/>
      <c r="CQO48" s="222"/>
      <c r="CQP48" s="222"/>
      <c r="CQQ48" s="349"/>
      <c r="CQR48" s="22"/>
      <c r="CQS48" s="346"/>
      <c r="CQT48" s="33"/>
      <c r="CQU48" s="45"/>
      <c r="CQV48" s="43"/>
      <c r="CQW48" s="43"/>
      <c r="CQX48" s="43"/>
      <c r="CQY48" s="43"/>
      <c r="CQZ48" s="43"/>
      <c r="CRA48" s="43"/>
      <c r="CRB48" s="43"/>
      <c r="CRC48" s="43"/>
      <c r="CRD48" s="43"/>
      <c r="CRE48" s="43"/>
      <c r="CRF48" s="43"/>
      <c r="CRG48" s="44"/>
      <c r="CRH48" s="22"/>
      <c r="CRI48" s="221"/>
      <c r="CRJ48" s="222"/>
      <c r="CRK48" s="222"/>
      <c r="CRL48" s="222"/>
      <c r="CRM48" s="222"/>
      <c r="CRN48" s="222"/>
      <c r="CRO48" s="222"/>
      <c r="CRP48" s="222"/>
      <c r="CRQ48" s="222"/>
      <c r="CRR48" s="222"/>
      <c r="CRS48" s="222"/>
      <c r="CRT48" s="222"/>
      <c r="CRU48" s="349"/>
      <c r="CRV48" s="22"/>
      <c r="CRW48" s="346"/>
      <c r="CRX48" s="33"/>
      <c r="CRY48" s="45"/>
      <c r="CRZ48" s="43"/>
      <c r="CSA48" s="43"/>
      <c r="CSB48" s="43"/>
      <c r="CSC48" s="43"/>
      <c r="CSD48" s="43"/>
      <c r="CSE48" s="43"/>
      <c r="CSF48" s="43"/>
      <c r="CSG48" s="43"/>
      <c r="CSH48" s="43"/>
      <c r="CSI48" s="43"/>
      <c r="CSJ48" s="43"/>
      <c r="CSK48" s="44"/>
      <c r="CSL48" s="22"/>
      <c r="CSM48" s="221"/>
      <c r="CSN48" s="222"/>
      <c r="CSO48" s="222"/>
      <c r="CSP48" s="222"/>
      <c r="CSQ48" s="222"/>
      <c r="CSR48" s="222"/>
      <c r="CSS48" s="222"/>
      <c r="CST48" s="222"/>
      <c r="CSU48" s="222"/>
      <c r="CSV48" s="222"/>
      <c r="CSW48" s="222"/>
      <c r="CSX48" s="222"/>
      <c r="CSY48" s="349"/>
      <c r="CSZ48" s="22"/>
      <c r="CTA48" s="346"/>
      <c r="CTB48" s="33"/>
      <c r="CTC48" s="45"/>
      <c r="CTD48" s="43"/>
      <c r="CTE48" s="43"/>
      <c r="CTF48" s="43"/>
      <c r="CTG48" s="43"/>
      <c r="CTH48" s="43"/>
      <c r="CTI48" s="43"/>
      <c r="CTJ48" s="43"/>
      <c r="CTK48" s="43"/>
      <c r="CTL48" s="43"/>
      <c r="CTM48" s="43"/>
      <c r="CTN48" s="43"/>
      <c r="CTO48" s="44"/>
      <c r="CTP48" s="22"/>
      <c r="CTQ48" s="221"/>
      <c r="CTR48" s="222"/>
      <c r="CTS48" s="222"/>
      <c r="CTT48" s="222"/>
      <c r="CTU48" s="222"/>
      <c r="CTV48" s="222"/>
      <c r="CTW48" s="222"/>
      <c r="CTX48" s="222"/>
      <c r="CTY48" s="222"/>
      <c r="CTZ48" s="222"/>
      <c r="CUA48" s="222"/>
      <c r="CUB48" s="222"/>
      <c r="CUC48" s="349"/>
      <c r="CUD48" s="22"/>
      <c r="CUE48" s="346"/>
      <c r="CUF48" s="33"/>
      <c r="CUG48" s="45"/>
      <c r="CUH48" s="43"/>
      <c r="CUI48" s="43"/>
      <c r="CUJ48" s="43"/>
      <c r="CUK48" s="43"/>
      <c r="CUL48" s="43"/>
      <c r="CUM48" s="43"/>
      <c r="CUN48" s="43"/>
      <c r="CUO48" s="43"/>
      <c r="CUP48" s="43"/>
      <c r="CUQ48" s="43"/>
      <c r="CUR48" s="43"/>
      <c r="CUS48" s="44"/>
      <c r="CUT48" s="22"/>
      <c r="CUU48" s="221"/>
      <c r="CUV48" s="222"/>
      <c r="CUW48" s="222"/>
      <c r="CUX48" s="222"/>
      <c r="CUY48" s="222"/>
      <c r="CUZ48" s="222"/>
      <c r="CVA48" s="222"/>
      <c r="CVB48" s="222"/>
      <c r="CVC48" s="222"/>
      <c r="CVD48" s="222"/>
      <c r="CVE48" s="222"/>
      <c r="CVF48" s="222"/>
      <c r="CVG48" s="349"/>
      <c r="CVH48" s="22"/>
      <c r="CVI48" s="346"/>
      <c r="CVJ48" s="33"/>
      <c r="CVK48" s="45"/>
      <c r="CVL48" s="43"/>
      <c r="CVM48" s="43"/>
      <c r="CVN48" s="43"/>
      <c r="CVO48" s="43"/>
      <c r="CVP48" s="43"/>
      <c r="CVQ48" s="43"/>
      <c r="CVR48" s="43"/>
      <c r="CVS48" s="43"/>
      <c r="CVT48" s="43"/>
      <c r="CVU48" s="43"/>
      <c r="CVV48" s="43"/>
      <c r="CVW48" s="44"/>
      <c r="CVX48" s="22"/>
      <c r="CVY48" s="221"/>
      <c r="CVZ48" s="222"/>
      <c r="CWA48" s="222"/>
      <c r="CWB48" s="222"/>
      <c r="CWC48" s="222"/>
      <c r="CWD48" s="222"/>
      <c r="CWE48" s="222"/>
      <c r="CWF48" s="222"/>
      <c r="CWG48" s="222"/>
      <c r="CWH48" s="222"/>
      <c r="CWI48" s="222"/>
      <c r="CWJ48" s="222"/>
      <c r="CWK48" s="349"/>
      <c r="CWL48" s="22"/>
      <c r="CWM48" s="346"/>
      <c r="CWN48" s="33"/>
      <c r="CWO48" s="45"/>
      <c r="CWP48" s="43"/>
      <c r="CWQ48" s="43"/>
      <c r="CWR48" s="43"/>
      <c r="CWS48" s="43"/>
      <c r="CWT48" s="43"/>
      <c r="CWU48" s="43"/>
      <c r="CWV48" s="43"/>
      <c r="CWW48" s="43"/>
      <c r="CWX48" s="43"/>
      <c r="CWY48" s="43"/>
      <c r="CWZ48" s="43"/>
      <c r="CXA48" s="44"/>
      <c r="CXB48" s="22"/>
      <c r="CXC48" s="221"/>
      <c r="CXD48" s="222"/>
      <c r="CXE48" s="222"/>
      <c r="CXF48" s="222"/>
      <c r="CXG48" s="222"/>
      <c r="CXH48" s="222"/>
      <c r="CXI48" s="222"/>
      <c r="CXJ48" s="222"/>
      <c r="CXK48" s="222"/>
      <c r="CXL48" s="222"/>
      <c r="CXM48" s="222"/>
      <c r="CXN48" s="222"/>
      <c r="CXO48" s="349"/>
      <c r="CXP48" s="22"/>
      <c r="CXQ48" s="346"/>
      <c r="CXR48" s="33"/>
      <c r="CXS48" s="45"/>
      <c r="CXT48" s="43"/>
      <c r="CXU48" s="43"/>
      <c r="CXV48" s="43"/>
      <c r="CXW48" s="43"/>
      <c r="CXX48" s="43"/>
      <c r="CXY48" s="43"/>
      <c r="CXZ48" s="43"/>
      <c r="CYA48" s="43"/>
      <c r="CYB48" s="43"/>
      <c r="CYC48" s="43"/>
      <c r="CYD48" s="43"/>
      <c r="CYE48" s="44"/>
      <c r="CYF48" s="22"/>
      <c r="CYG48" s="221"/>
      <c r="CYH48" s="222"/>
      <c r="CYI48" s="222"/>
      <c r="CYJ48" s="222"/>
      <c r="CYK48" s="222"/>
      <c r="CYL48" s="222"/>
      <c r="CYM48" s="222"/>
      <c r="CYN48" s="222"/>
      <c r="CYO48" s="222"/>
      <c r="CYP48" s="222"/>
      <c r="CYQ48" s="222"/>
      <c r="CYR48" s="222"/>
      <c r="CYS48" s="349"/>
      <c r="CYT48" s="22"/>
      <c r="CYU48" s="346"/>
      <c r="CYV48" s="33"/>
      <c r="CYW48" s="45"/>
      <c r="CYX48" s="43"/>
      <c r="CYY48" s="43"/>
      <c r="CYZ48" s="43"/>
      <c r="CZA48" s="43"/>
      <c r="CZB48" s="43"/>
      <c r="CZC48" s="43"/>
      <c r="CZD48" s="43"/>
      <c r="CZE48" s="43"/>
      <c r="CZF48" s="43"/>
      <c r="CZG48" s="43"/>
      <c r="CZH48" s="43"/>
      <c r="CZI48" s="44"/>
      <c r="CZJ48" s="22"/>
      <c r="CZK48" s="221"/>
      <c r="CZL48" s="222"/>
      <c r="CZM48" s="222"/>
      <c r="CZN48" s="222"/>
      <c r="CZO48" s="222"/>
      <c r="CZP48" s="222"/>
      <c r="CZQ48" s="222"/>
      <c r="CZR48" s="222"/>
      <c r="CZS48" s="222"/>
      <c r="CZT48" s="222"/>
      <c r="CZU48" s="222"/>
      <c r="CZV48" s="222"/>
      <c r="CZW48" s="349"/>
      <c r="CZX48" s="22"/>
      <c r="CZY48" s="346"/>
      <c r="CZZ48" s="33"/>
      <c r="DAA48" s="45"/>
      <c r="DAB48" s="43"/>
      <c r="DAC48" s="43"/>
      <c r="DAD48" s="43"/>
      <c r="DAE48" s="43"/>
      <c r="DAF48" s="43"/>
      <c r="DAG48" s="43"/>
      <c r="DAH48" s="43"/>
      <c r="DAI48" s="43"/>
      <c r="DAJ48" s="43"/>
      <c r="DAK48" s="43"/>
      <c r="DAL48" s="43"/>
      <c r="DAM48" s="44"/>
      <c r="DAN48" s="22"/>
      <c r="DAO48" s="221"/>
      <c r="DAP48" s="222"/>
      <c r="DAQ48" s="222"/>
      <c r="DAR48" s="222"/>
      <c r="DAS48" s="222"/>
      <c r="DAT48" s="222"/>
      <c r="DAU48" s="222"/>
      <c r="DAV48" s="222"/>
      <c r="DAW48" s="222"/>
      <c r="DAX48" s="222"/>
      <c r="DAY48" s="222"/>
      <c r="DAZ48" s="222"/>
      <c r="DBA48" s="349"/>
      <c r="DBB48" s="22"/>
      <c r="DBC48" s="346"/>
      <c r="DBD48" s="33"/>
      <c r="DBE48" s="45"/>
      <c r="DBF48" s="43"/>
      <c r="DBG48" s="43"/>
      <c r="DBH48" s="43"/>
      <c r="DBI48" s="43"/>
      <c r="DBJ48" s="43"/>
      <c r="DBK48" s="43"/>
      <c r="DBL48" s="43"/>
      <c r="DBM48" s="43"/>
      <c r="DBN48" s="43"/>
      <c r="DBO48" s="43"/>
      <c r="DBP48" s="43"/>
      <c r="DBQ48" s="44"/>
      <c r="DBR48" s="22"/>
      <c r="DBS48" s="221"/>
      <c r="DBT48" s="222"/>
      <c r="DBU48" s="222"/>
      <c r="DBV48" s="222"/>
      <c r="DBW48" s="222"/>
      <c r="DBX48" s="222"/>
      <c r="DBY48" s="222"/>
      <c r="DBZ48" s="222"/>
      <c r="DCA48" s="222"/>
      <c r="DCB48" s="222"/>
      <c r="DCC48" s="222"/>
      <c r="DCD48" s="222"/>
      <c r="DCE48" s="349"/>
      <c r="DCF48" s="22"/>
      <c r="DCG48" s="346"/>
      <c r="DCH48" s="33"/>
      <c r="DCI48" s="45"/>
      <c r="DCJ48" s="43"/>
      <c r="DCK48" s="43"/>
      <c r="DCL48" s="43"/>
      <c r="DCM48" s="43"/>
      <c r="DCN48" s="43"/>
      <c r="DCO48" s="43"/>
      <c r="DCP48" s="43"/>
      <c r="DCQ48" s="43"/>
      <c r="DCR48" s="43"/>
      <c r="DCS48" s="43"/>
      <c r="DCT48" s="43"/>
      <c r="DCU48" s="44"/>
      <c r="DCV48" s="22"/>
      <c r="DCW48" s="221"/>
      <c r="DCX48" s="222"/>
      <c r="DCY48" s="222"/>
      <c r="DCZ48" s="222"/>
      <c r="DDA48" s="222"/>
      <c r="DDB48" s="222"/>
      <c r="DDC48" s="222"/>
      <c r="DDD48" s="222"/>
      <c r="DDE48" s="222"/>
      <c r="DDF48" s="222"/>
      <c r="DDG48" s="222"/>
      <c r="DDH48" s="222"/>
      <c r="DDI48" s="349"/>
      <c r="DDJ48" s="22"/>
      <c r="DDK48" s="346"/>
      <c r="DDL48" s="33"/>
      <c r="DDM48" s="45"/>
      <c r="DDN48" s="43"/>
      <c r="DDO48" s="43"/>
      <c r="DDP48" s="43"/>
      <c r="DDQ48" s="43"/>
      <c r="DDR48" s="43"/>
      <c r="DDS48" s="43"/>
      <c r="DDT48" s="43"/>
      <c r="DDU48" s="43"/>
      <c r="DDV48" s="43"/>
      <c r="DDW48" s="43"/>
      <c r="DDX48" s="43"/>
      <c r="DDY48" s="44"/>
      <c r="DDZ48" s="22"/>
      <c r="DEA48" s="221"/>
      <c r="DEB48" s="222"/>
      <c r="DEC48" s="222"/>
      <c r="DED48" s="222"/>
      <c r="DEE48" s="222"/>
      <c r="DEF48" s="222"/>
      <c r="DEG48" s="222"/>
      <c r="DEH48" s="222"/>
      <c r="DEI48" s="222"/>
      <c r="DEJ48" s="222"/>
      <c r="DEK48" s="222"/>
      <c r="DEL48" s="222"/>
      <c r="DEM48" s="349"/>
      <c r="DEN48" s="22"/>
      <c r="DEO48" s="346"/>
      <c r="DEP48" s="33"/>
      <c r="DEQ48" s="45"/>
      <c r="DER48" s="43"/>
      <c r="DES48" s="43"/>
      <c r="DET48" s="43"/>
      <c r="DEU48" s="43"/>
      <c r="DEV48" s="43"/>
      <c r="DEW48" s="43"/>
      <c r="DEX48" s="43"/>
      <c r="DEY48" s="43"/>
      <c r="DEZ48" s="43"/>
      <c r="DFA48" s="43"/>
      <c r="DFB48" s="43"/>
      <c r="DFC48" s="44"/>
      <c r="DFD48" s="22"/>
      <c r="DFE48" s="221"/>
      <c r="DFF48" s="222"/>
      <c r="DFG48" s="222"/>
      <c r="DFH48" s="222"/>
      <c r="DFI48" s="222"/>
      <c r="DFJ48" s="222"/>
      <c r="DFK48" s="222"/>
      <c r="DFL48" s="222"/>
      <c r="DFM48" s="222"/>
      <c r="DFN48" s="222"/>
      <c r="DFO48" s="222"/>
      <c r="DFP48" s="222"/>
      <c r="DFQ48" s="349"/>
      <c r="DFR48" s="22"/>
      <c r="DFS48" s="346"/>
      <c r="DFT48" s="33"/>
      <c r="DFU48" s="45"/>
      <c r="DFV48" s="43"/>
      <c r="DFW48" s="43"/>
      <c r="DFX48" s="43"/>
      <c r="DFY48" s="43"/>
      <c r="DFZ48" s="43"/>
      <c r="DGA48" s="43"/>
      <c r="DGB48" s="43"/>
      <c r="DGC48" s="43"/>
      <c r="DGD48" s="43"/>
      <c r="DGE48" s="43"/>
      <c r="DGF48" s="43"/>
      <c r="DGG48" s="44"/>
      <c r="DGH48" s="22"/>
      <c r="DGI48" s="221"/>
      <c r="DGJ48" s="222"/>
      <c r="DGK48" s="222"/>
      <c r="DGL48" s="222"/>
      <c r="DGM48" s="222"/>
      <c r="DGN48" s="222"/>
      <c r="DGO48" s="222"/>
      <c r="DGP48" s="222"/>
      <c r="DGQ48" s="222"/>
      <c r="DGR48" s="222"/>
      <c r="DGS48" s="222"/>
      <c r="DGT48" s="222"/>
      <c r="DGU48" s="349"/>
      <c r="DGV48" s="22"/>
      <c r="DGW48" s="346"/>
      <c r="DGX48" s="33"/>
      <c r="DGY48" s="45"/>
      <c r="DGZ48" s="43"/>
      <c r="DHA48" s="43"/>
      <c r="DHB48" s="43"/>
      <c r="DHC48" s="43"/>
      <c r="DHD48" s="43"/>
      <c r="DHE48" s="43"/>
      <c r="DHF48" s="43"/>
      <c r="DHG48" s="43"/>
      <c r="DHH48" s="43"/>
      <c r="DHI48" s="43"/>
      <c r="DHJ48" s="43"/>
      <c r="DHK48" s="44"/>
      <c r="DHL48" s="22"/>
      <c r="DHM48" s="221"/>
      <c r="DHN48" s="222"/>
      <c r="DHO48" s="222"/>
      <c r="DHP48" s="222"/>
      <c r="DHQ48" s="222"/>
      <c r="DHR48" s="222"/>
      <c r="DHS48" s="222"/>
      <c r="DHT48" s="222"/>
      <c r="DHU48" s="222"/>
      <c r="DHV48" s="222"/>
      <c r="DHW48" s="222"/>
      <c r="DHX48" s="222"/>
      <c r="DHY48" s="349"/>
      <c r="DHZ48" s="22"/>
      <c r="DIA48" s="346"/>
      <c r="DIB48" s="33"/>
      <c r="DIC48" s="45"/>
      <c r="DID48" s="43"/>
      <c r="DIE48" s="43"/>
      <c r="DIF48" s="43"/>
      <c r="DIG48" s="43"/>
      <c r="DIH48" s="43"/>
      <c r="DII48" s="43"/>
      <c r="DIJ48" s="43"/>
      <c r="DIK48" s="43"/>
      <c r="DIL48" s="43"/>
      <c r="DIM48" s="43"/>
      <c r="DIN48" s="43"/>
      <c r="DIO48" s="44"/>
      <c r="DIP48" s="22"/>
      <c r="DIQ48" s="221"/>
      <c r="DIR48" s="222"/>
      <c r="DIS48" s="222"/>
      <c r="DIT48" s="222"/>
      <c r="DIU48" s="222"/>
      <c r="DIV48" s="222"/>
      <c r="DIW48" s="222"/>
      <c r="DIX48" s="222"/>
      <c r="DIY48" s="222"/>
      <c r="DIZ48" s="222"/>
      <c r="DJA48" s="222"/>
      <c r="DJB48" s="222"/>
      <c r="DJC48" s="349"/>
      <c r="DJD48" s="22"/>
      <c r="DJE48" s="346"/>
      <c r="DJF48" s="33"/>
      <c r="DJG48" s="45"/>
      <c r="DJH48" s="43"/>
      <c r="DJI48" s="43"/>
      <c r="DJJ48" s="43"/>
      <c r="DJK48" s="43"/>
      <c r="DJL48" s="43"/>
      <c r="DJM48" s="43"/>
      <c r="DJN48" s="43"/>
      <c r="DJO48" s="43"/>
      <c r="DJP48" s="43"/>
      <c r="DJQ48" s="43"/>
      <c r="DJR48" s="43"/>
      <c r="DJS48" s="44"/>
      <c r="DJT48" s="22"/>
      <c r="DJU48" s="221"/>
      <c r="DJV48" s="222"/>
      <c r="DJW48" s="222"/>
      <c r="DJX48" s="222"/>
      <c r="DJY48" s="222"/>
      <c r="DJZ48" s="222"/>
      <c r="DKA48" s="222"/>
      <c r="DKB48" s="222"/>
      <c r="DKC48" s="222"/>
      <c r="DKD48" s="222"/>
      <c r="DKE48" s="222"/>
      <c r="DKF48" s="222"/>
      <c r="DKG48" s="349"/>
      <c r="DKH48" s="22"/>
      <c r="DKI48" s="346"/>
      <c r="DKJ48" s="33"/>
      <c r="DKK48" s="45"/>
      <c r="DKL48" s="43"/>
      <c r="DKM48" s="43"/>
      <c r="DKN48" s="43"/>
      <c r="DKO48" s="43"/>
      <c r="DKP48" s="43"/>
      <c r="DKQ48" s="43"/>
      <c r="DKR48" s="43"/>
      <c r="DKS48" s="43"/>
      <c r="DKT48" s="43"/>
      <c r="DKU48" s="43"/>
      <c r="DKV48" s="43"/>
      <c r="DKW48" s="44"/>
      <c r="DKX48" s="22"/>
      <c r="DKY48" s="221"/>
      <c r="DKZ48" s="222"/>
      <c r="DLA48" s="222"/>
      <c r="DLB48" s="222"/>
      <c r="DLC48" s="222"/>
      <c r="DLD48" s="222"/>
      <c r="DLE48" s="222"/>
      <c r="DLF48" s="222"/>
      <c r="DLG48" s="222"/>
      <c r="DLH48" s="222"/>
      <c r="DLI48" s="222"/>
      <c r="DLJ48" s="222"/>
      <c r="DLK48" s="349"/>
      <c r="DLL48" s="22"/>
      <c r="DLM48" s="346"/>
      <c r="DLN48" s="33"/>
      <c r="DLO48" s="45"/>
      <c r="DLP48" s="43"/>
      <c r="DLQ48" s="43"/>
      <c r="DLR48" s="43"/>
      <c r="DLS48" s="43"/>
      <c r="DLT48" s="43"/>
      <c r="DLU48" s="43"/>
      <c r="DLV48" s="43"/>
      <c r="DLW48" s="43"/>
      <c r="DLX48" s="43"/>
      <c r="DLY48" s="43"/>
      <c r="DLZ48" s="43"/>
      <c r="DMA48" s="44"/>
      <c r="DMB48" s="22"/>
      <c r="DMC48" s="221"/>
      <c r="DMD48" s="222"/>
      <c r="DME48" s="222"/>
      <c r="DMF48" s="222"/>
      <c r="DMG48" s="222"/>
      <c r="DMH48" s="222"/>
      <c r="DMI48" s="222"/>
      <c r="DMJ48" s="222"/>
      <c r="DMK48" s="222"/>
      <c r="DML48" s="222"/>
      <c r="DMM48" s="222"/>
      <c r="DMN48" s="222"/>
      <c r="DMO48" s="349"/>
      <c r="DMP48" s="22"/>
      <c r="DMQ48" s="346"/>
      <c r="DMR48" s="33"/>
      <c r="DMS48" s="45"/>
      <c r="DMT48" s="43"/>
      <c r="DMU48" s="43"/>
      <c r="DMV48" s="43"/>
      <c r="DMW48" s="43"/>
      <c r="DMX48" s="43"/>
      <c r="DMY48" s="43"/>
      <c r="DMZ48" s="43"/>
      <c r="DNA48" s="43"/>
      <c r="DNB48" s="43"/>
      <c r="DNC48" s="43"/>
      <c r="DND48" s="43"/>
      <c r="DNE48" s="44"/>
      <c r="DNF48" s="22"/>
      <c r="DNG48" s="221"/>
      <c r="DNH48" s="222"/>
      <c r="DNI48" s="222"/>
      <c r="DNJ48" s="222"/>
      <c r="DNK48" s="222"/>
      <c r="DNL48" s="222"/>
      <c r="DNM48" s="222"/>
      <c r="DNN48" s="222"/>
      <c r="DNO48" s="222"/>
      <c r="DNP48" s="222"/>
      <c r="DNQ48" s="222"/>
      <c r="DNR48" s="222"/>
      <c r="DNS48" s="349"/>
      <c r="DNT48" s="22"/>
      <c r="DNU48" s="346"/>
      <c r="DNV48" s="33"/>
      <c r="DNW48" s="45"/>
      <c r="DNX48" s="43"/>
      <c r="DNY48" s="43"/>
      <c r="DNZ48" s="43"/>
      <c r="DOA48" s="43"/>
      <c r="DOB48" s="43"/>
      <c r="DOC48" s="43"/>
      <c r="DOD48" s="43"/>
      <c r="DOE48" s="43"/>
      <c r="DOF48" s="43"/>
      <c r="DOG48" s="43"/>
      <c r="DOH48" s="43"/>
      <c r="DOI48" s="44"/>
      <c r="DOJ48" s="22"/>
      <c r="DOK48" s="221"/>
      <c r="DOL48" s="222"/>
      <c r="DOM48" s="222"/>
      <c r="DON48" s="222"/>
      <c r="DOO48" s="222"/>
      <c r="DOP48" s="222"/>
      <c r="DOQ48" s="222"/>
      <c r="DOR48" s="222"/>
      <c r="DOS48" s="222"/>
      <c r="DOT48" s="222"/>
      <c r="DOU48" s="222"/>
      <c r="DOV48" s="222"/>
      <c r="DOW48" s="349"/>
      <c r="DOX48" s="22"/>
      <c r="DOY48" s="346"/>
      <c r="DOZ48" s="33"/>
      <c r="DPA48" s="45"/>
      <c r="DPB48" s="43"/>
      <c r="DPC48" s="43"/>
      <c r="DPD48" s="43"/>
      <c r="DPE48" s="43"/>
      <c r="DPF48" s="43"/>
      <c r="DPG48" s="43"/>
      <c r="DPH48" s="43"/>
      <c r="DPI48" s="43"/>
      <c r="DPJ48" s="43"/>
      <c r="DPK48" s="43"/>
      <c r="DPL48" s="43"/>
      <c r="DPM48" s="44"/>
      <c r="DPN48" s="22"/>
      <c r="DPO48" s="221"/>
      <c r="DPP48" s="222"/>
      <c r="DPQ48" s="222"/>
      <c r="DPR48" s="222"/>
      <c r="DPS48" s="222"/>
      <c r="DPT48" s="222"/>
      <c r="DPU48" s="222"/>
      <c r="DPV48" s="222"/>
      <c r="DPW48" s="222"/>
      <c r="DPX48" s="222"/>
      <c r="DPY48" s="222"/>
      <c r="DPZ48" s="222"/>
      <c r="DQA48" s="349"/>
      <c r="DQB48" s="22"/>
      <c r="DQC48" s="346"/>
      <c r="DQD48" s="33"/>
      <c r="DQE48" s="45"/>
      <c r="DQF48" s="43"/>
      <c r="DQG48" s="43"/>
      <c r="DQH48" s="43"/>
      <c r="DQI48" s="43"/>
      <c r="DQJ48" s="43"/>
      <c r="DQK48" s="43"/>
      <c r="DQL48" s="43"/>
      <c r="DQM48" s="43"/>
      <c r="DQN48" s="43"/>
      <c r="DQO48" s="43"/>
      <c r="DQP48" s="43"/>
      <c r="DQQ48" s="44"/>
      <c r="DQR48" s="22"/>
      <c r="DQS48" s="221"/>
      <c r="DQT48" s="222"/>
      <c r="DQU48" s="222"/>
      <c r="DQV48" s="222"/>
      <c r="DQW48" s="222"/>
      <c r="DQX48" s="222"/>
      <c r="DQY48" s="222"/>
      <c r="DQZ48" s="222"/>
      <c r="DRA48" s="222"/>
      <c r="DRB48" s="222"/>
      <c r="DRC48" s="222"/>
      <c r="DRD48" s="222"/>
      <c r="DRE48" s="349"/>
      <c r="DRF48" s="22"/>
      <c r="DRG48" s="346"/>
      <c r="DRH48" s="33"/>
      <c r="DRI48" s="45"/>
      <c r="DRJ48" s="43"/>
      <c r="DRK48" s="43"/>
      <c r="DRL48" s="43"/>
      <c r="DRM48" s="43"/>
      <c r="DRN48" s="43"/>
      <c r="DRO48" s="43"/>
      <c r="DRP48" s="43"/>
      <c r="DRQ48" s="43"/>
      <c r="DRR48" s="43"/>
      <c r="DRS48" s="43"/>
      <c r="DRT48" s="43"/>
      <c r="DRU48" s="44"/>
      <c r="DRV48" s="22"/>
      <c r="DRW48" s="221"/>
      <c r="DRX48" s="222"/>
      <c r="DRY48" s="222"/>
      <c r="DRZ48" s="222"/>
      <c r="DSA48" s="222"/>
      <c r="DSB48" s="222"/>
      <c r="DSC48" s="222"/>
      <c r="DSD48" s="222"/>
      <c r="DSE48" s="222"/>
      <c r="DSF48" s="222"/>
      <c r="DSG48" s="222"/>
      <c r="DSH48" s="222"/>
      <c r="DSI48" s="349"/>
      <c r="DSJ48" s="22"/>
      <c r="DSK48" s="346"/>
      <c r="DSL48" s="33"/>
      <c r="DSM48" s="45"/>
      <c r="DSN48" s="43"/>
      <c r="DSO48" s="43"/>
      <c r="DSP48" s="43"/>
      <c r="DSQ48" s="43"/>
      <c r="DSR48" s="43"/>
      <c r="DSS48" s="43"/>
      <c r="DST48" s="43"/>
      <c r="DSU48" s="43"/>
      <c r="DSV48" s="43"/>
      <c r="DSW48" s="43"/>
      <c r="DSX48" s="43"/>
      <c r="DSY48" s="44"/>
      <c r="DSZ48" s="22"/>
      <c r="DTA48" s="221"/>
      <c r="DTB48" s="222"/>
      <c r="DTC48" s="222"/>
      <c r="DTD48" s="222"/>
      <c r="DTE48" s="222"/>
      <c r="DTF48" s="222"/>
      <c r="DTG48" s="222"/>
      <c r="DTH48" s="222"/>
      <c r="DTI48" s="222"/>
      <c r="DTJ48" s="222"/>
      <c r="DTK48" s="222"/>
      <c r="DTL48" s="222"/>
      <c r="DTM48" s="349"/>
      <c r="DTN48" s="22"/>
      <c r="DTO48" s="346"/>
      <c r="DTP48" s="33"/>
      <c r="DTQ48" s="45"/>
      <c r="DTR48" s="43"/>
      <c r="DTS48" s="43"/>
      <c r="DTT48" s="43"/>
      <c r="DTU48" s="43"/>
      <c r="DTV48" s="43"/>
      <c r="DTW48" s="43"/>
      <c r="DTX48" s="43"/>
      <c r="DTY48" s="43"/>
      <c r="DTZ48" s="43"/>
      <c r="DUA48" s="43"/>
      <c r="DUB48" s="43"/>
      <c r="DUC48" s="44"/>
      <c r="DUD48" s="22"/>
      <c r="DUE48" s="221"/>
      <c r="DUF48" s="222"/>
      <c r="DUG48" s="222"/>
      <c r="DUH48" s="222"/>
      <c r="DUI48" s="222"/>
      <c r="DUJ48" s="222"/>
      <c r="DUK48" s="222"/>
      <c r="DUL48" s="222"/>
      <c r="DUM48" s="222"/>
      <c r="DUN48" s="222"/>
      <c r="DUO48" s="222"/>
      <c r="DUP48" s="222"/>
      <c r="DUQ48" s="349"/>
      <c r="DUR48" s="22"/>
      <c r="DUS48" s="346"/>
      <c r="DUT48" s="33"/>
      <c r="DUU48" s="45"/>
      <c r="DUV48" s="43"/>
      <c r="DUW48" s="43"/>
      <c r="DUX48" s="43"/>
      <c r="DUY48" s="43"/>
      <c r="DUZ48" s="43"/>
      <c r="DVA48" s="43"/>
      <c r="DVB48" s="43"/>
      <c r="DVC48" s="43"/>
      <c r="DVD48" s="43"/>
      <c r="DVE48" s="43"/>
      <c r="DVF48" s="43"/>
      <c r="DVG48" s="44"/>
      <c r="DVH48" s="22"/>
      <c r="DVI48" s="221"/>
      <c r="DVJ48" s="222"/>
      <c r="DVK48" s="222"/>
      <c r="DVL48" s="222"/>
      <c r="DVM48" s="222"/>
      <c r="DVN48" s="222"/>
      <c r="DVO48" s="222"/>
      <c r="DVP48" s="222"/>
      <c r="DVQ48" s="222"/>
      <c r="DVR48" s="222"/>
      <c r="DVS48" s="222"/>
      <c r="DVT48" s="222"/>
      <c r="DVU48" s="349"/>
      <c r="DVV48" s="22"/>
      <c r="DVW48" s="346"/>
      <c r="DVX48" s="33"/>
      <c r="DVY48" s="45"/>
      <c r="DVZ48" s="43"/>
      <c r="DWA48" s="43"/>
      <c r="DWB48" s="43"/>
      <c r="DWC48" s="43"/>
      <c r="DWD48" s="43"/>
      <c r="DWE48" s="43"/>
      <c r="DWF48" s="43"/>
      <c r="DWG48" s="43"/>
      <c r="DWH48" s="43"/>
      <c r="DWI48" s="43"/>
      <c r="DWJ48" s="43"/>
      <c r="DWK48" s="44"/>
      <c r="DWL48" s="22"/>
      <c r="DWM48" s="221"/>
      <c r="DWN48" s="222"/>
      <c r="DWO48" s="222"/>
      <c r="DWP48" s="222"/>
      <c r="DWQ48" s="222"/>
      <c r="DWR48" s="222"/>
      <c r="DWS48" s="222"/>
      <c r="DWT48" s="222"/>
      <c r="DWU48" s="222"/>
      <c r="DWV48" s="222"/>
      <c r="DWW48" s="222"/>
      <c r="DWX48" s="222"/>
      <c r="DWY48" s="349"/>
      <c r="DWZ48" s="22"/>
      <c r="DXA48" s="346"/>
      <c r="DXB48" s="33"/>
      <c r="DXC48" s="45"/>
      <c r="DXD48" s="43"/>
      <c r="DXE48" s="43"/>
      <c r="DXF48" s="43"/>
      <c r="DXG48" s="43"/>
      <c r="DXH48" s="43"/>
      <c r="DXI48" s="43"/>
      <c r="DXJ48" s="43"/>
      <c r="DXK48" s="43"/>
      <c r="DXL48" s="43"/>
      <c r="DXM48" s="43"/>
      <c r="DXN48" s="43"/>
      <c r="DXO48" s="44"/>
      <c r="DXP48" s="22"/>
      <c r="DXQ48" s="221"/>
      <c r="DXR48" s="222"/>
      <c r="DXS48" s="222"/>
      <c r="DXT48" s="222"/>
      <c r="DXU48" s="222"/>
      <c r="DXV48" s="222"/>
      <c r="DXW48" s="222"/>
      <c r="DXX48" s="222"/>
      <c r="DXY48" s="222"/>
      <c r="DXZ48" s="222"/>
      <c r="DYA48" s="222"/>
      <c r="DYB48" s="222"/>
      <c r="DYC48" s="349"/>
      <c r="DYD48" s="22"/>
      <c r="DYE48" s="346"/>
      <c r="DYF48" s="33"/>
      <c r="DYG48" s="45"/>
      <c r="DYH48" s="43"/>
      <c r="DYI48" s="43"/>
      <c r="DYJ48" s="43"/>
      <c r="DYK48" s="43"/>
      <c r="DYL48" s="43"/>
      <c r="DYM48" s="43"/>
      <c r="DYN48" s="43"/>
      <c r="DYO48" s="43"/>
      <c r="DYP48" s="43"/>
      <c r="DYQ48" s="43"/>
      <c r="DYR48" s="43"/>
      <c r="DYS48" s="44"/>
      <c r="DYT48" s="22"/>
      <c r="DYU48" s="221"/>
      <c r="DYV48" s="222"/>
      <c r="DYW48" s="222"/>
      <c r="DYX48" s="222"/>
      <c r="DYY48" s="222"/>
      <c r="DYZ48" s="222"/>
      <c r="DZA48" s="222"/>
      <c r="DZB48" s="222"/>
      <c r="DZC48" s="222"/>
      <c r="DZD48" s="222"/>
      <c r="DZE48" s="222"/>
      <c r="DZF48" s="222"/>
      <c r="DZG48" s="349"/>
      <c r="DZH48" s="22"/>
      <c r="DZI48" s="346"/>
      <c r="DZJ48" s="33"/>
      <c r="DZK48" s="45"/>
      <c r="DZL48" s="43"/>
      <c r="DZM48" s="43"/>
      <c r="DZN48" s="43"/>
      <c r="DZO48" s="43"/>
      <c r="DZP48" s="43"/>
      <c r="DZQ48" s="43"/>
      <c r="DZR48" s="43"/>
      <c r="DZS48" s="43"/>
      <c r="DZT48" s="43"/>
      <c r="DZU48" s="43"/>
      <c r="DZV48" s="43"/>
      <c r="DZW48" s="44"/>
      <c r="DZX48" s="22"/>
      <c r="DZY48" s="221"/>
      <c r="DZZ48" s="222"/>
      <c r="EAA48" s="222"/>
      <c r="EAB48" s="222"/>
      <c r="EAC48" s="222"/>
      <c r="EAD48" s="222"/>
      <c r="EAE48" s="222"/>
      <c r="EAF48" s="222"/>
      <c r="EAG48" s="222"/>
      <c r="EAH48" s="222"/>
      <c r="EAI48" s="222"/>
      <c r="EAJ48" s="222"/>
      <c r="EAK48" s="349"/>
      <c r="EAL48" s="22"/>
      <c r="EAM48" s="346"/>
      <c r="EAN48" s="33"/>
      <c r="EAO48" s="45"/>
      <c r="EAP48" s="43"/>
      <c r="EAQ48" s="43"/>
      <c r="EAR48" s="43"/>
      <c r="EAS48" s="43"/>
      <c r="EAT48" s="43"/>
      <c r="EAU48" s="43"/>
      <c r="EAV48" s="43"/>
      <c r="EAW48" s="43"/>
      <c r="EAX48" s="43"/>
      <c r="EAY48" s="43"/>
      <c r="EAZ48" s="43"/>
      <c r="EBA48" s="44"/>
      <c r="EBB48" s="22"/>
      <c r="EBC48" s="221"/>
      <c r="EBD48" s="222"/>
      <c r="EBE48" s="222"/>
      <c r="EBF48" s="222"/>
      <c r="EBG48" s="222"/>
      <c r="EBH48" s="222"/>
      <c r="EBI48" s="222"/>
      <c r="EBJ48" s="222"/>
      <c r="EBK48" s="222"/>
      <c r="EBL48" s="222"/>
      <c r="EBM48" s="222"/>
      <c r="EBN48" s="222"/>
      <c r="EBO48" s="349"/>
      <c r="EBP48" s="22"/>
      <c r="EBQ48" s="346"/>
      <c r="EBR48" s="33"/>
      <c r="EBS48" s="45"/>
      <c r="EBT48" s="43"/>
      <c r="EBU48" s="43"/>
      <c r="EBV48" s="43"/>
      <c r="EBW48" s="43"/>
      <c r="EBX48" s="43"/>
      <c r="EBY48" s="43"/>
      <c r="EBZ48" s="43"/>
      <c r="ECA48" s="43"/>
      <c r="ECB48" s="43"/>
      <c r="ECC48" s="43"/>
      <c r="ECD48" s="43"/>
      <c r="ECE48" s="44"/>
      <c r="ECF48" s="22"/>
      <c r="ECG48" s="221"/>
      <c r="ECH48" s="222"/>
      <c r="ECI48" s="222"/>
      <c r="ECJ48" s="222"/>
      <c r="ECK48" s="222"/>
      <c r="ECL48" s="222"/>
      <c r="ECM48" s="222"/>
      <c r="ECN48" s="222"/>
      <c r="ECO48" s="222"/>
      <c r="ECP48" s="222"/>
      <c r="ECQ48" s="222"/>
      <c r="ECR48" s="222"/>
      <c r="ECS48" s="349"/>
      <c r="ECT48" s="22"/>
      <c r="ECU48" s="346"/>
      <c r="ECV48" s="33"/>
      <c r="ECW48" s="45"/>
      <c r="ECX48" s="43"/>
      <c r="ECY48" s="43"/>
      <c r="ECZ48" s="43"/>
      <c r="EDA48" s="43"/>
      <c r="EDB48" s="43"/>
      <c r="EDC48" s="43"/>
      <c r="EDD48" s="43"/>
      <c r="EDE48" s="43"/>
      <c r="EDF48" s="43"/>
      <c r="EDG48" s="43"/>
      <c r="EDH48" s="43"/>
      <c r="EDI48" s="44"/>
      <c r="EDJ48" s="22"/>
      <c r="EDK48" s="221"/>
      <c r="EDL48" s="222"/>
      <c r="EDM48" s="222"/>
      <c r="EDN48" s="222"/>
      <c r="EDO48" s="222"/>
      <c r="EDP48" s="222"/>
      <c r="EDQ48" s="222"/>
      <c r="EDR48" s="222"/>
      <c r="EDS48" s="222"/>
      <c r="EDT48" s="222"/>
      <c r="EDU48" s="222"/>
      <c r="EDV48" s="222"/>
      <c r="EDW48" s="349"/>
      <c r="EDX48" s="22"/>
      <c r="EDY48" s="346"/>
      <c r="EDZ48" s="33"/>
      <c r="EEA48" s="45"/>
      <c r="EEB48" s="43"/>
      <c r="EEC48" s="43"/>
      <c r="EED48" s="43"/>
      <c r="EEE48" s="43"/>
      <c r="EEF48" s="43"/>
      <c r="EEG48" s="43"/>
      <c r="EEH48" s="43"/>
      <c r="EEI48" s="43"/>
      <c r="EEJ48" s="43"/>
      <c r="EEK48" s="43"/>
      <c r="EEL48" s="43"/>
      <c r="EEM48" s="44"/>
      <c r="EEN48" s="22"/>
      <c r="EEO48" s="221"/>
      <c r="EEP48" s="222"/>
      <c r="EEQ48" s="222"/>
      <c r="EER48" s="222"/>
      <c r="EES48" s="222"/>
      <c r="EET48" s="222"/>
      <c r="EEU48" s="222"/>
      <c r="EEV48" s="222"/>
      <c r="EEW48" s="222"/>
      <c r="EEX48" s="222"/>
      <c r="EEY48" s="222"/>
      <c r="EEZ48" s="222"/>
      <c r="EFA48" s="349"/>
      <c r="EFB48" s="22"/>
      <c r="EFC48" s="346"/>
      <c r="EFD48" s="33"/>
      <c r="EFE48" s="45"/>
      <c r="EFF48" s="43"/>
      <c r="EFG48" s="43"/>
      <c r="EFH48" s="43"/>
      <c r="EFI48" s="43"/>
      <c r="EFJ48" s="43"/>
      <c r="EFK48" s="43"/>
      <c r="EFL48" s="43"/>
      <c r="EFM48" s="43"/>
      <c r="EFN48" s="43"/>
      <c r="EFO48" s="43"/>
      <c r="EFP48" s="43"/>
      <c r="EFQ48" s="44"/>
      <c r="EFR48" s="22"/>
      <c r="EFS48" s="221"/>
      <c r="EFT48" s="222"/>
      <c r="EFU48" s="222"/>
      <c r="EFV48" s="222"/>
      <c r="EFW48" s="222"/>
      <c r="EFX48" s="222"/>
      <c r="EFY48" s="222"/>
      <c r="EFZ48" s="222"/>
      <c r="EGA48" s="222"/>
      <c r="EGB48" s="222"/>
      <c r="EGC48" s="222"/>
      <c r="EGD48" s="222"/>
      <c r="EGE48" s="349"/>
      <c r="EGF48" s="22"/>
      <c r="EGG48" s="346"/>
      <c r="EGH48" s="33"/>
      <c r="EGI48" s="45"/>
      <c r="EGJ48" s="43"/>
      <c r="EGK48" s="43"/>
      <c r="EGL48" s="43"/>
      <c r="EGM48" s="43"/>
      <c r="EGN48" s="43"/>
      <c r="EGO48" s="43"/>
      <c r="EGP48" s="43"/>
      <c r="EGQ48" s="43"/>
      <c r="EGR48" s="43"/>
      <c r="EGS48" s="43"/>
      <c r="EGT48" s="43"/>
      <c r="EGU48" s="44"/>
      <c r="EGV48" s="22"/>
      <c r="EGW48" s="221"/>
      <c r="EGX48" s="222"/>
      <c r="EGY48" s="222"/>
      <c r="EGZ48" s="222"/>
      <c r="EHA48" s="222"/>
      <c r="EHB48" s="222"/>
      <c r="EHC48" s="222"/>
      <c r="EHD48" s="222"/>
      <c r="EHE48" s="222"/>
      <c r="EHF48" s="222"/>
      <c r="EHG48" s="222"/>
      <c r="EHH48" s="222"/>
      <c r="EHI48" s="349"/>
      <c r="EHJ48" s="22"/>
      <c r="EHK48" s="346"/>
      <c r="EHL48" s="33"/>
      <c r="EHM48" s="45"/>
      <c r="EHN48" s="43"/>
      <c r="EHO48" s="43"/>
      <c r="EHP48" s="43"/>
      <c r="EHQ48" s="43"/>
      <c r="EHR48" s="43"/>
      <c r="EHS48" s="43"/>
      <c r="EHT48" s="43"/>
      <c r="EHU48" s="43"/>
      <c r="EHV48" s="43"/>
      <c r="EHW48" s="43"/>
      <c r="EHX48" s="43"/>
      <c r="EHY48" s="44"/>
      <c r="EHZ48" s="22"/>
      <c r="EIA48" s="221"/>
      <c r="EIB48" s="222"/>
      <c r="EIC48" s="222"/>
      <c r="EID48" s="222"/>
      <c r="EIE48" s="222"/>
      <c r="EIF48" s="222"/>
      <c r="EIG48" s="222"/>
      <c r="EIH48" s="222"/>
      <c r="EII48" s="222"/>
      <c r="EIJ48" s="222"/>
      <c r="EIK48" s="222"/>
      <c r="EIL48" s="222"/>
      <c r="EIM48" s="349"/>
      <c r="EIN48" s="22"/>
      <c r="EIO48" s="346"/>
      <c r="EIP48" s="33"/>
      <c r="EIQ48" s="45"/>
      <c r="EIR48" s="43"/>
      <c r="EIS48" s="43"/>
      <c r="EIT48" s="43"/>
      <c r="EIU48" s="43"/>
      <c r="EIV48" s="43"/>
      <c r="EIW48" s="43"/>
      <c r="EIX48" s="43"/>
      <c r="EIY48" s="43"/>
      <c r="EIZ48" s="43"/>
      <c r="EJA48" s="43"/>
      <c r="EJB48" s="43"/>
      <c r="EJC48" s="44"/>
      <c r="EJD48" s="22"/>
      <c r="EJE48" s="221"/>
      <c r="EJF48" s="222"/>
      <c r="EJG48" s="222"/>
      <c r="EJH48" s="222"/>
      <c r="EJI48" s="222"/>
      <c r="EJJ48" s="222"/>
      <c r="EJK48" s="222"/>
      <c r="EJL48" s="222"/>
      <c r="EJM48" s="222"/>
      <c r="EJN48" s="222"/>
      <c r="EJO48" s="222"/>
      <c r="EJP48" s="222"/>
      <c r="EJQ48" s="349"/>
      <c r="EJR48" s="22"/>
      <c r="EJS48" s="346"/>
      <c r="EJT48" s="33"/>
      <c r="EJU48" s="45"/>
      <c r="EJV48" s="43"/>
      <c r="EJW48" s="43"/>
      <c r="EJX48" s="43"/>
      <c r="EJY48" s="43"/>
      <c r="EJZ48" s="43"/>
      <c r="EKA48" s="43"/>
      <c r="EKB48" s="43"/>
      <c r="EKC48" s="43"/>
      <c r="EKD48" s="43"/>
      <c r="EKE48" s="43"/>
      <c r="EKF48" s="43"/>
      <c r="EKG48" s="44"/>
      <c r="EKH48" s="22"/>
      <c r="EKI48" s="221"/>
      <c r="EKJ48" s="222"/>
      <c r="EKK48" s="222"/>
      <c r="EKL48" s="222"/>
      <c r="EKM48" s="222"/>
      <c r="EKN48" s="222"/>
      <c r="EKO48" s="222"/>
      <c r="EKP48" s="222"/>
      <c r="EKQ48" s="222"/>
      <c r="EKR48" s="222"/>
      <c r="EKS48" s="222"/>
      <c r="EKT48" s="222"/>
      <c r="EKU48" s="349"/>
      <c r="EKV48" s="22"/>
      <c r="EKW48" s="346"/>
      <c r="EKX48" s="33"/>
      <c r="EKY48" s="45"/>
      <c r="EKZ48" s="43"/>
      <c r="ELA48" s="43"/>
      <c r="ELB48" s="43"/>
      <c r="ELC48" s="43"/>
      <c r="ELD48" s="43"/>
      <c r="ELE48" s="43"/>
      <c r="ELF48" s="43"/>
      <c r="ELG48" s="43"/>
      <c r="ELH48" s="43"/>
      <c r="ELI48" s="43"/>
      <c r="ELJ48" s="43"/>
      <c r="ELK48" s="44"/>
      <c r="ELL48" s="22"/>
      <c r="ELM48" s="221"/>
      <c r="ELN48" s="222"/>
      <c r="ELO48" s="222"/>
      <c r="ELP48" s="222"/>
      <c r="ELQ48" s="222"/>
      <c r="ELR48" s="222"/>
      <c r="ELS48" s="222"/>
      <c r="ELT48" s="222"/>
      <c r="ELU48" s="222"/>
      <c r="ELV48" s="222"/>
      <c r="ELW48" s="222"/>
      <c r="ELX48" s="222"/>
      <c r="ELY48" s="349"/>
      <c r="ELZ48" s="22"/>
      <c r="EMA48" s="346"/>
      <c r="EMB48" s="33"/>
      <c r="EMC48" s="45"/>
      <c r="EMD48" s="43"/>
      <c r="EME48" s="43"/>
      <c r="EMF48" s="43"/>
      <c r="EMG48" s="43"/>
      <c r="EMH48" s="43"/>
      <c r="EMI48" s="43"/>
      <c r="EMJ48" s="43"/>
      <c r="EMK48" s="43"/>
      <c r="EML48" s="43"/>
      <c r="EMM48" s="43"/>
      <c r="EMN48" s="43"/>
      <c r="EMO48" s="44"/>
      <c r="EMP48" s="22"/>
      <c r="EMQ48" s="221"/>
      <c r="EMR48" s="222"/>
      <c r="EMS48" s="222"/>
      <c r="EMT48" s="222"/>
      <c r="EMU48" s="222"/>
      <c r="EMV48" s="222"/>
      <c r="EMW48" s="222"/>
      <c r="EMX48" s="222"/>
      <c r="EMY48" s="222"/>
      <c r="EMZ48" s="222"/>
      <c r="ENA48" s="222"/>
      <c r="ENB48" s="222"/>
      <c r="ENC48" s="349"/>
      <c r="END48" s="22"/>
      <c r="ENE48" s="346"/>
      <c r="ENF48" s="33"/>
      <c r="ENG48" s="45"/>
      <c r="ENH48" s="43"/>
      <c r="ENI48" s="43"/>
      <c r="ENJ48" s="43"/>
      <c r="ENK48" s="43"/>
      <c r="ENL48" s="43"/>
      <c r="ENM48" s="43"/>
      <c r="ENN48" s="43"/>
      <c r="ENO48" s="43"/>
      <c r="ENP48" s="43"/>
      <c r="ENQ48" s="43"/>
      <c r="ENR48" s="43"/>
      <c r="ENS48" s="44"/>
      <c r="ENT48" s="22"/>
      <c r="ENU48" s="221"/>
      <c r="ENV48" s="222"/>
      <c r="ENW48" s="222"/>
      <c r="ENX48" s="222"/>
      <c r="ENY48" s="222"/>
      <c r="ENZ48" s="222"/>
      <c r="EOA48" s="222"/>
      <c r="EOB48" s="222"/>
      <c r="EOC48" s="222"/>
      <c r="EOD48" s="222"/>
      <c r="EOE48" s="222"/>
      <c r="EOF48" s="222"/>
      <c r="EOG48" s="349"/>
      <c r="EOH48" s="22"/>
      <c r="EOI48" s="346"/>
      <c r="EOJ48" s="33"/>
      <c r="EOK48" s="45"/>
      <c r="EOL48" s="43"/>
      <c r="EOM48" s="43"/>
      <c r="EON48" s="43"/>
      <c r="EOO48" s="43"/>
      <c r="EOP48" s="43"/>
      <c r="EOQ48" s="43"/>
      <c r="EOR48" s="43"/>
      <c r="EOS48" s="43"/>
      <c r="EOT48" s="43"/>
      <c r="EOU48" s="43"/>
      <c r="EOV48" s="43"/>
      <c r="EOW48" s="44"/>
      <c r="EOX48" s="22"/>
      <c r="EOY48" s="221"/>
      <c r="EOZ48" s="222"/>
      <c r="EPA48" s="222"/>
      <c r="EPB48" s="222"/>
      <c r="EPC48" s="222"/>
      <c r="EPD48" s="222"/>
      <c r="EPE48" s="222"/>
      <c r="EPF48" s="222"/>
      <c r="EPG48" s="222"/>
      <c r="EPH48" s="222"/>
      <c r="EPI48" s="222"/>
      <c r="EPJ48" s="222"/>
      <c r="EPK48" s="349"/>
      <c r="EPL48" s="22"/>
      <c r="EPM48" s="346"/>
      <c r="EPN48" s="33"/>
      <c r="EPO48" s="45"/>
      <c r="EPP48" s="43"/>
      <c r="EPQ48" s="43"/>
      <c r="EPR48" s="43"/>
      <c r="EPS48" s="43"/>
      <c r="EPT48" s="43"/>
      <c r="EPU48" s="43"/>
      <c r="EPV48" s="43"/>
      <c r="EPW48" s="43"/>
      <c r="EPX48" s="43"/>
      <c r="EPY48" s="43"/>
      <c r="EPZ48" s="43"/>
      <c r="EQA48" s="44"/>
      <c r="EQB48" s="22"/>
      <c r="EQC48" s="221"/>
      <c r="EQD48" s="222"/>
      <c r="EQE48" s="222"/>
      <c r="EQF48" s="222"/>
      <c r="EQG48" s="222"/>
      <c r="EQH48" s="222"/>
      <c r="EQI48" s="222"/>
      <c r="EQJ48" s="222"/>
      <c r="EQK48" s="222"/>
      <c r="EQL48" s="222"/>
      <c r="EQM48" s="222"/>
      <c r="EQN48" s="222"/>
      <c r="EQO48" s="349"/>
      <c r="EQP48" s="22"/>
      <c r="EQQ48" s="346"/>
      <c r="EQR48" s="33"/>
      <c r="EQS48" s="45"/>
      <c r="EQT48" s="43"/>
      <c r="EQU48" s="43"/>
      <c r="EQV48" s="43"/>
      <c r="EQW48" s="43"/>
      <c r="EQX48" s="43"/>
      <c r="EQY48" s="43"/>
      <c r="EQZ48" s="43"/>
      <c r="ERA48" s="43"/>
      <c r="ERB48" s="43"/>
      <c r="ERC48" s="43"/>
      <c r="ERD48" s="43"/>
      <c r="ERE48" s="44"/>
      <c r="ERF48" s="22"/>
      <c r="ERG48" s="221"/>
      <c r="ERH48" s="222"/>
      <c r="ERI48" s="222"/>
      <c r="ERJ48" s="222"/>
      <c r="ERK48" s="222"/>
      <c r="ERL48" s="222"/>
      <c r="ERM48" s="222"/>
      <c r="ERN48" s="222"/>
      <c r="ERO48" s="222"/>
      <c r="ERP48" s="222"/>
      <c r="ERQ48" s="222"/>
      <c r="ERR48" s="222"/>
      <c r="ERS48" s="349"/>
      <c r="ERT48" s="22"/>
      <c r="ERU48" s="346"/>
      <c r="ERV48" s="33"/>
      <c r="ERW48" s="45"/>
      <c r="ERX48" s="43"/>
      <c r="ERY48" s="43"/>
      <c r="ERZ48" s="43"/>
      <c r="ESA48" s="43"/>
      <c r="ESB48" s="43"/>
      <c r="ESC48" s="43"/>
      <c r="ESD48" s="43"/>
      <c r="ESE48" s="43"/>
      <c r="ESF48" s="43"/>
      <c r="ESG48" s="43"/>
      <c r="ESH48" s="43"/>
      <c r="ESI48" s="44"/>
      <c r="ESJ48" s="22"/>
      <c r="ESK48" s="221"/>
      <c r="ESL48" s="222"/>
      <c r="ESM48" s="222"/>
      <c r="ESN48" s="222"/>
      <c r="ESO48" s="222"/>
      <c r="ESP48" s="222"/>
      <c r="ESQ48" s="222"/>
      <c r="ESR48" s="222"/>
      <c r="ESS48" s="222"/>
      <c r="EST48" s="222"/>
      <c r="ESU48" s="222"/>
      <c r="ESV48" s="222"/>
      <c r="ESW48" s="349"/>
      <c r="ESX48" s="22"/>
      <c r="ESY48" s="346"/>
      <c r="ESZ48" s="33"/>
      <c r="ETA48" s="45"/>
      <c r="ETB48" s="43"/>
      <c r="ETC48" s="43"/>
      <c r="ETD48" s="43"/>
      <c r="ETE48" s="43"/>
      <c r="ETF48" s="43"/>
      <c r="ETG48" s="43"/>
      <c r="ETH48" s="43"/>
      <c r="ETI48" s="43"/>
      <c r="ETJ48" s="43"/>
      <c r="ETK48" s="43"/>
      <c r="ETL48" s="43"/>
      <c r="ETM48" s="44"/>
      <c r="ETN48" s="22"/>
      <c r="ETO48" s="221"/>
      <c r="ETP48" s="222"/>
      <c r="ETQ48" s="222"/>
      <c r="ETR48" s="222"/>
      <c r="ETS48" s="222"/>
      <c r="ETT48" s="222"/>
      <c r="ETU48" s="222"/>
      <c r="ETV48" s="222"/>
      <c r="ETW48" s="222"/>
      <c r="ETX48" s="222"/>
      <c r="ETY48" s="222"/>
      <c r="ETZ48" s="222"/>
      <c r="EUA48" s="349"/>
      <c r="EUB48" s="22"/>
      <c r="EUC48" s="346"/>
      <c r="EUD48" s="33"/>
      <c r="EUE48" s="45"/>
      <c r="EUF48" s="43"/>
      <c r="EUG48" s="43"/>
      <c r="EUH48" s="43"/>
      <c r="EUI48" s="43"/>
      <c r="EUJ48" s="43"/>
      <c r="EUK48" s="43"/>
      <c r="EUL48" s="43"/>
      <c r="EUM48" s="43"/>
      <c r="EUN48" s="43"/>
      <c r="EUO48" s="43"/>
      <c r="EUP48" s="43"/>
      <c r="EUQ48" s="44"/>
      <c r="EUR48" s="22"/>
      <c r="EUS48" s="221"/>
      <c r="EUT48" s="222"/>
      <c r="EUU48" s="222"/>
      <c r="EUV48" s="222"/>
      <c r="EUW48" s="222"/>
      <c r="EUX48" s="222"/>
      <c r="EUY48" s="222"/>
      <c r="EUZ48" s="222"/>
      <c r="EVA48" s="222"/>
      <c r="EVB48" s="222"/>
      <c r="EVC48" s="222"/>
      <c r="EVD48" s="222"/>
      <c r="EVE48" s="349"/>
      <c r="EVF48" s="22"/>
      <c r="EVG48" s="346"/>
      <c r="EVH48" s="33"/>
      <c r="EVI48" s="45"/>
      <c r="EVJ48" s="43"/>
      <c r="EVK48" s="43"/>
      <c r="EVL48" s="43"/>
      <c r="EVM48" s="43"/>
      <c r="EVN48" s="43"/>
      <c r="EVO48" s="43"/>
      <c r="EVP48" s="43"/>
      <c r="EVQ48" s="43"/>
      <c r="EVR48" s="43"/>
      <c r="EVS48" s="43"/>
      <c r="EVT48" s="43"/>
      <c r="EVU48" s="44"/>
      <c r="EVV48" s="22"/>
      <c r="EVW48" s="221"/>
      <c r="EVX48" s="222"/>
      <c r="EVY48" s="222"/>
      <c r="EVZ48" s="222"/>
      <c r="EWA48" s="222"/>
      <c r="EWB48" s="222"/>
      <c r="EWC48" s="222"/>
      <c r="EWD48" s="222"/>
      <c r="EWE48" s="222"/>
      <c r="EWF48" s="222"/>
      <c r="EWG48" s="222"/>
      <c r="EWH48" s="222"/>
      <c r="EWI48" s="349"/>
      <c r="EWJ48" s="22"/>
      <c r="EWK48" s="346"/>
      <c r="EWL48" s="33"/>
      <c r="EWM48" s="45"/>
      <c r="EWN48" s="43"/>
      <c r="EWO48" s="43"/>
      <c r="EWP48" s="43"/>
      <c r="EWQ48" s="43"/>
      <c r="EWR48" s="43"/>
      <c r="EWS48" s="43"/>
      <c r="EWT48" s="43"/>
      <c r="EWU48" s="43"/>
      <c r="EWV48" s="43"/>
      <c r="EWW48" s="43"/>
      <c r="EWX48" s="43"/>
      <c r="EWY48" s="44"/>
      <c r="EWZ48" s="22"/>
      <c r="EXA48" s="221"/>
      <c r="EXB48" s="222"/>
      <c r="EXC48" s="222"/>
      <c r="EXD48" s="222"/>
      <c r="EXE48" s="222"/>
      <c r="EXF48" s="222"/>
      <c r="EXG48" s="222"/>
      <c r="EXH48" s="222"/>
      <c r="EXI48" s="222"/>
      <c r="EXJ48" s="222"/>
      <c r="EXK48" s="222"/>
      <c r="EXL48" s="222"/>
      <c r="EXM48" s="349"/>
      <c r="EXN48" s="22"/>
      <c r="EXO48" s="346"/>
      <c r="EXP48" s="33"/>
      <c r="EXQ48" s="45"/>
      <c r="EXR48" s="43"/>
      <c r="EXS48" s="43"/>
      <c r="EXT48" s="43"/>
      <c r="EXU48" s="43"/>
      <c r="EXV48" s="43"/>
      <c r="EXW48" s="43"/>
      <c r="EXX48" s="43"/>
      <c r="EXY48" s="43"/>
      <c r="EXZ48" s="43"/>
      <c r="EYA48" s="43"/>
      <c r="EYB48" s="43"/>
      <c r="EYC48" s="44"/>
      <c r="EYD48" s="22"/>
      <c r="EYE48" s="221"/>
      <c r="EYF48" s="222"/>
      <c r="EYG48" s="222"/>
      <c r="EYH48" s="222"/>
      <c r="EYI48" s="222"/>
      <c r="EYJ48" s="222"/>
      <c r="EYK48" s="222"/>
      <c r="EYL48" s="222"/>
      <c r="EYM48" s="222"/>
      <c r="EYN48" s="222"/>
      <c r="EYO48" s="222"/>
      <c r="EYP48" s="222"/>
      <c r="EYQ48" s="349"/>
      <c r="EYR48" s="22"/>
      <c r="EYS48" s="346"/>
      <c r="EYT48" s="33"/>
      <c r="EYU48" s="45"/>
      <c r="EYV48" s="43"/>
      <c r="EYW48" s="43"/>
      <c r="EYX48" s="43"/>
      <c r="EYY48" s="43"/>
      <c r="EYZ48" s="43"/>
      <c r="EZA48" s="43"/>
      <c r="EZB48" s="43"/>
      <c r="EZC48" s="43"/>
      <c r="EZD48" s="43"/>
      <c r="EZE48" s="43"/>
      <c r="EZF48" s="43"/>
      <c r="EZG48" s="44"/>
      <c r="EZH48" s="22"/>
      <c r="EZI48" s="221"/>
      <c r="EZJ48" s="222"/>
      <c r="EZK48" s="222"/>
      <c r="EZL48" s="222"/>
      <c r="EZM48" s="222"/>
      <c r="EZN48" s="222"/>
      <c r="EZO48" s="222"/>
      <c r="EZP48" s="222"/>
      <c r="EZQ48" s="222"/>
      <c r="EZR48" s="222"/>
      <c r="EZS48" s="222"/>
      <c r="EZT48" s="222"/>
      <c r="EZU48" s="349"/>
      <c r="EZV48" s="22"/>
      <c r="EZW48" s="346"/>
      <c r="EZX48" s="33"/>
      <c r="EZY48" s="45"/>
      <c r="EZZ48" s="43"/>
      <c r="FAA48" s="43"/>
      <c r="FAB48" s="43"/>
      <c r="FAC48" s="43"/>
      <c r="FAD48" s="43"/>
      <c r="FAE48" s="43"/>
      <c r="FAF48" s="43"/>
      <c r="FAG48" s="43"/>
      <c r="FAH48" s="43"/>
      <c r="FAI48" s="43"/>
      <c r="FAJ48" s="43"/>
      <c r="FAK48" s="44"/>
      <c r="FAL48" s="22"/>
      <c r="FAM48" s="221"/>
      <c r="FAN48" s="222"/>
      <c r="FAO48" s="222"/>
      <c r="FAP48" s="222"/>
      <c r="FAQ48" s="222"/>
      <c r="FAR48" s="222"/>
      <c r="FAS48" s="222"/>
      <c r="FAT48" s="222"/>
      <c r="FAU48" s="222"/>
      <c r="FAV48" s="222"/>
      <c r="FAW48" s="222"/>
      <c r="FAX48" s="222"/>
      <c r="FAY48" s="349"/>
      <c r="FAZ48" s="22"/>
      <c r="FBA48" s="346"/>
      <c r="FBB48" s="33"/>
      <c r="FBC48" s="45"/>
      <c r="FBD48" s="43"/>
      <c r="FBE48" s="43"/>
      <c r="FBF48" s="43"/>
      <c r="FBG48" s="43"/>
      <c r="FBH48" s="43"/>
      <c r="FBI48" s="43"/>
      <c r="FBJ48" s="43"/>
      <c r="FBK48" s="43"/>
      <c r="FBL48" s="43"/>
      <c r="FBM48" s="43"/>
      <c r="FBN48" s="43"/>
      <c r="FBO48" s="44"/>
      <c r="FBP48" s="22"/>
      <c r="FBQ48" s="221"/>
      <c r="FBR48" s="222"/>
      <c r="FBS48" s="222"/>
      <c r="FBT48" s="222"/>
      <c r="FBU48" s="222"/>
      <c r="FBV48" s="222"/>
      <c r="FBW48" s="222"/>
      <c r="FBX48" s="222"/>
      <c r="FBY48" s="222"/>
      <c r="FBZ48" s="222"/>
      <c r="FCA48" s="222"/>
      <c r="FCB48" s="222"/>
      <c r="FCC48" s="349"/>
      <c r="FCD48" s="22"/>
      <c r="FCE48" s="346"/>
      <c r="FCF48" s="33"/>
      <c r="FCG48" s="45"/>
      <c r="FCH48" s="43"/>
      <c r="FCI48" s="43"/>
      <c r="FCJ48" s="43"/>
      <c r="FCK48" s="43"/>
      <c r="FCL48" s="43"/>
      <c r="FCM48" s="43"/>
      <c r="FCN48" s="43"/>
      <c r="FCO48" s="43"/>
      <c r="FCP48" s="43"/>
      <c r="FCQ48" s="43"/>
      <c r="FCR48" s="43"/>
      <c r="FCS48" s="44"/>
      <c r="FCT48" s="22"/>
      <c r="FCU48" s="221"/>
      <c r="FCV48" s="222"/>
      <c r="FCW48" s="222"/>
      <c r="FCX48" s="222"/>
      <c r="FCY48" s="222"/>
      <c r="FCZ48" s="222"/>
      <c r="FDA48" s="222"/>
      <c r="FDB48" s="222"/>
      <c r="FDC48" s="222"/>
      <c r="FDD48" s="222"/>
      <c r="FDE48" s="222"/>
      <c r="FDF48" s="222"/>
      <c r="FDG48" s="349"/>
      <c r="FDH48" s="22"/>
      <c r="FDI48" s="346"/>
      <c r="FDJ48" s="33"/>
      <c r="FDK48" s="45"/>
      <c r="FDL48" s="43"/>
      <c r="FDM48" s="43"/>
      <c r="FDN48" s="43"/>
      <c r="FDO48" s="43"/>
      <c r="FDP48" s="43"/>
      <c r="FDQ48" s="43"/>
      <c r="FDR48" s="43"/>
      <c r="FDS48" s="43"/>
      <c r="FDT48" s="43"/>
      <c r="FDU48" s="43"/>
      <c r="FDV48" s="43"/>
      <c r="FDW48" s="44"/>
      <c r="FDX48" s="22"/>
      <c r="FDY48" s="221"/>
      <c r="FDZ48" s="222"/>
      <c r="FEA48" s="222"/>
      <c r="FEB48" s="222"/>
      <c r="FEC48" s="222"/>
      <c r="FED48" s="222"/>
      <c r="FEE48" s="222"/>
      <c r="FEF48" s="222"/>
      <c r="FEG48" s="222"/>
      <c r="FEH48" s="222"/>
      <c r="FEI48" s="222"/>
      <c r="FEJ48" s="222"/>
      <c r="FEK48" s="349"/>
      <c r="FEL48" s="22"/>
      <c r="FEM48" s="346"/>
      <c r="FEN48" s="33"/>
      <c r="FEO48" s="45"/>
      <c r="FEP48" s="43"/>
      <c r="FEQ48" s="43"/>
      <c r="FER48" s="43"/>
      <c r="FES48" s="43"/>
      <c r="FET48" s="43"/>
      <c r="FEU48" s="43"/>
      <c r="FEV48" s="43"/>
      <c r="FEW48" s="43"/>
      <c r="FEX48" s="43"/>
      <c r="FEY48" s="43"/>
      <c r="FEZ48" s="43"/>
      <c r="FFA48" s="44"/>
      <c r="FFB48" s="22"/>
      <c r="FFC48" s="221"/>
      <c r="FFD48" s="222"/>
      <c r="FFE48" s="222"/>
      <c r="FFF48" s="222"/>
      <c r="FFG48" s="222"/>
      <c r="FFH48" s="222"/>
      <c r="FFI48" s="222"/>
      <c r="FFJ48" s="222"/>
      <c r="FFK48" s="222"/>
      <c r="FFL48" s="222"/>
      <c r="FFM48" s="222"/>
      <c r="FFN48" s="222"/>
      <c r="FFO48" s="349"/>
      <c r="FFP48" s="22"/>
      <c r="FFQ48" s="346"/>
      <c r="FFR48" s="33"/>
      <c r="FFS48" s="45"/>
      <c r="FFT48" s="43"/>
      <c r="FFU48" s="43"/>
      <c r="FFV48" s="43"/>
      <c r="FFW48" s="43"/>
      <c r="FFX48" s="43"/>
      <c r="FFY48" s="43"/>
      <c r="FFZ48" s="43"/>
      <c r="FGA48" s="43"/>
      <c r="FGB48" s="43"/>
      <c r="FGC48" s="43"/>
      <c r="FGD48" s="43"/>
      <c r="FGE48" s="44"/>
      <c r="FGF48" s="22"/>
      <c r="FGG48" s="221"/>
      <c r="FGH48" s="222"/>
      <c r="FGI48" s="222"/>
      <c r="FGJ48" s="222"/>
      <c r="FGK48" s="222"/>
      <c r="FGL48" s="222"/>
      <c r="FGM48" s="222"/>
      <c r="FGN48" s="222"/>
      <c r="FGO48" s="222"/>
      <c r="FGP48" s="222"/>
      <c r="FGQ48" s="222"/>
      <c r="FGR48" s="222"/>
      <c r="FGS48" s="349"/>
      <c r="FGT48" s="22"/>
      <c r="FGU48" s="346"/>
      <c r="FGV48" s="33"/>
      <c r="FGW48" s="45"/>
      <c r="FGX48" s="43"/>
      <c r="FGY48" s="43"/>
      <c r="FGZ48" s="43"/>
      <c r="FHA48" s="43"/>
      <c r="FHB48" s="43"/>
      <c r="FHC48" s="43"/>
      <c r="FHD48" s="43"/>
      <c r="FHE48" s="43"/>
      <c r="FHF48" s="43"/>
      <c r="FHG48" s="43"/>
      <c r="FHH48" s="43"/>
      <c r="FHI48" s="44"/>
      <c r="FHJ48" s="22"/>
      <c r="FHK48" s="221"/>
      <c r="FHL48" s="222"/>
      <c r="FHM48" s="222"/>
      <c r="FHN48" s="222"/>
      <c r="FHO48" s="222"/>
      <c r="FHP48" s="222"/>
      <c r="FHQ48" s="222"/>
      <c r="FHR48" s="222"/>
      <c r="FHS48" s="222"/>
      <c r="FHT48" s="222"/>
      <c r="FHU48" s="222"/>
      <c r="FHV48" s="222"/>
      <c r="FHW48" s="349"/>
      <c r="FHX48" s="22"/>
      <c r="FHY48" s="346"/>
      <c r="FHZ48" s="33"/>
      <c r="FIA48" s="45"/>
      <c r="FIB48" s="43"/>
      <c r="FIC48" s="43"/>
      <c r="FID48" s="43"/>
      <c r="FIE48" s="43"/>
      <c r="FIF48" s="43"/>
      <c r="FIG48" s="43"/>
      <c r="FIH48" s="43"/>
      <c r="FII48" s="43"/>
      <c r="FIJ48" s="43"/>
      <c r="FIK48" s="43"/>
      <c r="FIL48" s="43"/>
      <c r="FIM48" s="44"/>
      <c r="FIN48" s="22"/>
      <c r="FIO48" s="221"/>
      <c r="FIP48" s="222"/>
      <c r="FIQ48" s="222"/>
      <c r="FIR48" s="222"/>
      <c r="FIS48" s="222"/>
      <c r="FIT48" s="222"/>
      <c r="FIU48" s="222"/>
      <c r="FIV48" s="222"/>
      <c r="FIW48" s="222"/>
      <c r="FIX48" s="222"/>
      <c r="FIY48" s="222"/>
      <c r="FIZ48" s="222"/>
      <c r="FJA48" s="349"/>
      <c r="FJB48" s="22"/>
      <c r="FJC48" s="346"/>
      <c r="FJD48" s="33"/>
      <c r="FJE48" s="45"/>
      <c r="FJF48" s="43"/>
      <c r="FJG48" s="43"/>
      <c r="FJH48" s="43"/>
      <c r="FJI48" s="43"/>
      <c r="FJJ48" s="43"/>
      <c r="FJK48" s="43"/>
      <c r="FJL48" s="43"/>
      <c r="FJM48" s="43"/>
      <c r="FJN48" s="43"/>
      <c r="FJO48" s="43"/>
      <c r="FJP48" s="43"/>
      <c r="FJQ48" s="44"/>
      <c r="FJR48" s="22"/>
      <c r="FJS48" s="221"/>
      <c r="FJT48" s="222"/>
      <c r="FJU48" s="222"/>
      <c r="FJV48" s="222"/>
      <c r="FJW48" s="222"/>
      <c r="FJX48" s="222"/>
      <c r="FJY48" s="222"/>
      <c r="FJZ48" s="222"/>
      <c r="FKA48" s="222"/>
      <c r="FKB48" s="222"/>
      <c r="FKC48" s="222"/>
      <c r="FKD48" s="222"/>
      <c r="FKE48" s="349"/>
      <c r="FKF48" s="22"/>
      <c r="FKG48" s="346"/>
      <c r="FKH48" s="33"/>
      <c r="FKI48" s="45"/>
      <c r="FKJ48" s="43"/>
      <c r="FKK48" s="43"/>
      <c r="FKL48" s="43"/>
      <c r="FKM48" s="43"/>
      <c r="FKN48" s="43"/>
      <c r="FKO48" s="43"/>
      <c r="FKP48" s="43"/>
      <c r="FKQ48" s="43"/>
      <c r="FKR48" s="43"/>
      <c r="FKS48" s="43"/>
      <c r="FKT48" s="43"/>
      <c r="FKU48" s="44"/>
      <c r="FKV48" s="22"/>
      <c r="FKW48" s="221"/>
      <c r="FKX48" s="222"/>
      <c r="FKY48" s="222"/>
      <c r="FKZ48" s="222"/>
      <c r="FLA48" s="222"/>
      <c r="FLB48" s="222"/>
      <c r="FLC48" s="222"/>
      <c r="FLD48" s="222"/>
      <c r="FLE48" s="222"/>
      <c r="FLF48" s="222"/>
      <c r="FLG48" s="222"/>
      <c r="FLH48" s="222"/>
      <c r="FLI48" s="349"/>
      <c r="FLJ48" s="22"/>
      <c r="FLK48" s="346"/>
      <c r="FLL48" s="33"/>
      <c r="FLM48" s="45"/>
      <c r="FLN48" s="43"/>
      <c r="FLO48" s="43"/>
      <c r="FLP48" s="43"/>
      <c r="FLQ48" s="43"/>
      <c r="FLR48" s="43"/>
      <c r="FLS48" s="43"/>
      <c r="FLT48" s="43"/>
      <c r="FLU48" s="43"/>
      <c r="FLV48" s="43"/>
      <c r="FLW48" s="43"/>
      <c r="FLX48" s="43"/>
      <c r="FLY48" s="44"/>
      <c r="FLZ48" s="22"/>
      <c r="FMA48" s="221"/>
      <c r="FMB48" s="222"/>
      <c r="FMC48" s="222"/>
      <c r="FMD48" s="222"/>
      <c r="FME48" s="222"/>
      <c r="FMF48" s="222"/>
      <c r="FMG48" s="222"/>
      <c r="FMH48" s="222"/>
      <c r="FMI48" s="222"/>
      <c r="FMJ48" s="222"/>
      <c r="FMK48" s="222"/>
      <c r="FML48" s="222"/>
      <c r="FMM48" s="349"/>
      <c r="FMN48" s="22"/>
      <c r="FMO48" s="346"/>
      <c r="FMP48" s="33"/>
      <c r="FMQ48" s="45"/>
      <c r="FMR48" s="43"/>
      <c r="FMS48" s="43"/>
      <c r="FMT48" s="43"/>
      <c r="FMU48" s="43"/>
      <c r="FMV48" s="43"/>
      <c r="FMW48" s="43"/>
      <c r="FMX48" s="43"/>
      <c r="FMY48" s="43"/>
      <c r="FMZ48" s="43"/>
      <c r="FNA48" s="43"/>
      <c r="FNB48" s="43"/>
      <c r="FNC48" s="44"/>
      <c r="FND48" s="22"/>
      <c r="FNE48" s="221"/>
      <c r="FNF48" s="222"/>
      <c r="FNG48" s="222"/>
      <c r="FNH48" s="222"/>
      <c r="FNI48" s="222"/>
      <c r="FNJ48" s="222"/>
      <c r="FNK48" s="222"/>
      <c r="FNL48" s="222"/>
      <c r="FNM48" s="222"/>
      <c r="FNN48" s="222"/>
      <c r="FNO48" s="222"/>
      <c r="FNP48" s="222"/>
      <c r="FNQ48" s="349"/>
      <c r="FNR48" s="22"/>
      <c r="FNS48" s="346"/>
      <c r="FNT48" s="33"/>
      <c r="FNU48" s="45"/>
      <c r="FNV48" s="43"/>
      <c r="FNW48" s="43"/>
      <c r="FNX48" s="43"/>
      <c r="FNY48" s="43"/>
      <c r="FNZ48" s="43"/>
      <c r="FOA48" s="43"/>
      <c r="FOB48" s="43"/>
      <c r="FOC48" s="43"/>
      <c r="FOD48" s="43"/>
      <c r="FOE48" s="43"/>
      <c r="FOF48" s="43"/>
      <c r="FOG48" s="44"/>
      <c r="FOH48" s="22"/>
      <c r="FOI48" s="221"/>
      <c r="FOJ48" s="222"/>
      <c r="FOK48" s="222"/>
      <c r="FOL48" s="222"/>
      <c r="FOM48" s="222"/>
      <c r="FON48" s="222"/>
      <c r="FOO48" s="222"/>
      <c r="FOP48" s="222"/>
      <c r="FOQ48" s="222"/>
      <c r="FOR48" s="222"/>
      <c r="FOS48" s="222"/>
      <c r="FOT48" s="222"/>
      <c r="FOU48" s="349"/>
      <c r="FOV48" s="22"/>
      <c r="FOW48" s="346"/>
      <c r="FOX48" s="33"/>
      <c r="FOY48" s="45"/>
      <c r="FOZ48" s="43"/>
      <c r="FPA48" s="43"/>
      <c r="FPB48" s="43"/>
      <c r="FPC48" s="43"/>
      <c r="FPD48" s="43"/>
      <c r="FPE48" s="43"/>
      <c r="FPF48" s="43"/>
      <c r="FPG48" s="43"/>
      <c r="FPH48" s="43"/>
      <c r="FPI48" s="43"/>
      <c r="FPJ48" s="43"/>
      <c r="FPK48" s="44"/>
      <c r="FPL48" s="22"/>
      <c r="FPM48" s="221"/>
      <c r="FPN48" s="222"/>
      <c r="FPO48" s="222"/>
      <c r="FPP48" s="222"/>
      <c r="FPQ48" s="222"/>
      <c r="FPR48" s="222"/>
      <c r="FPS48" s="222"/>
      <c r="FPT48" s="222"/>
      <c r="FPU48" s="222"/>
      <c r="FPV48" s="222"/>
      <c r="FPW48" s="222"/>
      <c r="FPX48" s="222"/>
      <c r="FPY48" s="349"/>
      <c r="FPZ48" s="22"/>
      <c r="FQA48" s="346"/>
      <c r="FQB48" s="33"/>
      <c r="FQC48" s="45"/>
      <c r="FQD48" s="43"/>
      <c r="FQE48" s="43"/>
      <c r="FQF48" s="43"/>
      <c r="FQG48" s="43"/>
      <c r="FQH48" s="43"/>
      <c r="FQI48" s="43"/>
      <c r="FQJ48" s="43"/>
      <c r="FQK48" s="43"/>
      <c r="FQL48" s="43"/>
      <c r="FQM48" s="43"/>
      <c r="FQN48" s="43"/>
      <c r="FQO48" s="44"/>
      <c r="FQP48" s="22"/>
      <c r="FQQ48" s="221"/>
      <c r="FQR48" s="222"/>
      <c r="FQS48" s="222"/>
      <c r="FQT48" s="222"/>
      <c r="FQU48" s="222"/>
      <c r="FQV48" s="222"/>
      <c r="FQW48" s="222"/>
      <c r="FQX48" s="222"/>
      <c r="FQY48" s="222"/>
      <c r="FQZ48" s="222"/>
      <c r="FRA48" s="222"/>
      <c r="FRB48" s="222"/>
      <c r="FRC48" s="349"/>
      <c r="FRD48" s="22"/>
      <c r="FRE48" s="346"/>
      <c r="FRF48" s="33"/>
      <c r="FRG48" s="45"/>
      <c r="FRH48" s="43"/>
      <c r="FRI48" s="43"/>
      <c r="FRJ48" s="43"/>
      <c r="FRK48" s="43"/>
      <c r="FRL48" s="43"/>
      <c r="FRM48" s="43"/>
      <c r="FRN48" s="43"/>
      <c r="FRO48" s="43"/>
      <c r="FRP48" s="43"/>
      <c r="FRQ48" s="43"/>
      <c r="FRR48" s="43"/>
      <c r="FRS48" s="44"/>
      <c r="FRT48" s="22"/>
      <c r="FRU48" s="221"/>
      <c r="FRV48" s="222"/>
      <c r="FRW48" s="222"/>
      <c r="FRX48" s="222"/>
      <c r="FRY48" s="222"/>
      <c r="FRZ48" s="222"/>
      <c r="FSA48" s="222"/>
      <c r="FSB48" s="222"/>
      <c r="FSC48" s="222"/>
      <c r="FSD48" s="222"/>
      <c r="FSE48" s="222"/>
      <c r="FSF48" s="222"/>
      <c r="FSG48" s="349"/>
      <c r="FSH48" s="22"/>
      <c r="FSI48" s="346"/>
      <c r="FSJ48" s="33"/>
      <c r="FSK48" s="45"/>
      <c r="FSL48" s="43"/>
      <c r="FSM48" s="43"/>
      <c r="FSN48" s="43"/>
      <c r="FSO48" s="43"/>
      <c r="FSP48" s="43"/>
      <c r="FSQ48" s="43"/>
      <c r="FSR48" s="43"/>
      <c r="FSS48" s="43"/>
      <c r="FST48" s="43"/>
      <c r="FSU48" s="43"/>
      <c r="FSV48" s="43"/>
      <c r="FSW48" s="44"/>
      <c r="FSX48" s="22"/>
      <c r="FSY48" s="221"/>
      <c r="FSZ48" s="222"/>
      <c r="FTA48" s="222"/>
      <c r="FTB48" s="222"/>
      <c r="FTC48" s="222"/>
      <c r="FTD48" s="222"/>
      <c r="FTE48" s="222"/>
      <c r="FTF48" s="222"/>
      <c r="FTG48" s="222"/>
      <c r="FTH48" s="222"/>
      <c r="FTI48" s="222"/>
      <c r="FTJ48" s="222"/>
      <c r="FTK48" s="349"/>
      <c r="FTL48" s="22"/>
      <c r="FTM48" s="346"/>
      <c r="FTN48" s="33"/>
      <c r="FTO48" s="45"/>
      <c r="FTP48" s="43"/>
      <c r="FTQ48" s="43"/>
      <c r="FTR48" s="43"/>
      <c r="FTS48" s="43"/>
      <c r="FTT48" s="43"/>
      <c r="FTU48" s="43"/>
      <c r="FTV48" s="43"/>
      <c r="FTW48" s="43"/>
      <c r="FTX48" s="43"/>
      <c r="FTY48" s="43"/>
      <c r="FTZ48" s="43"/>
      <c r="FUA48" s="44"/>
      <c r="FUB48" s="22"/>
      <c r="FUC48" s="221"/>
      <c r="FUD48" s="222"/>
      <c r="FUE48" s="222"/>
      <c r="FUF48" s="222"/>
      <c r="FUG48" s="222"/>
      <c r="FUH48" s="222"/>
      <c r="FUI48" s="222"/>
      <c r="FUJ48" s="222"/>
      <c r="FUK48" s="222"/>
      <c r="FUL48" s="222"/>
      <c r="FUM48" s="222"/>
      <c r="FUN48" s="222"/>
      <c r="FUO48" s="349"/>
      <c r="FUP48" s="22"/>
      <c r="FUQ48" s="346"/>
      <c r="FUR48" s="33"/>
      <c r="FUS48" s="45"/>
      <c r="FUT48" s="43"/>
      <c r="FUU48" s="43"/>
      <c r="FUV48" s="43"/>
      <c r="FUW48" s="43"/>
      <c r="FUX48" s="43"/>
      <c r="FUY48" s="43"/>
      <c r="FUZ48" s="43"/>
      <c r="FVA48" s="43"/>
      <c r="FVB48" s="43"/>
      <c r="FVC48" s="43"/>
      <c r="FVD48" s="43"/>
      <c r="FVE48" s="44"/>
      <c r="FVF48" s="22"/>
      <c r="FVG48" s="221"/>
      <c r="FVH48" s="222"/>
      <c r="FVI48" s="222"/>
      <c r="FVJ48" s="222"/>
      <c r="FVK48" s="222"/>
      <c r="FVL48" s="222"/>
      <c r="FVM48" s="222"/>
      <c r="FVN48" s="222"/>
      <c r="FVO48" s="222"/>
      <c r="FVP48" s="222"/>
      <c r="FVQ48" s="222"/>
      <c r="FVR48" s="222"/>
      <c r="FVS48" s="349"/>
      <c r="FVT48" s="22"/>
      <c r="FVU48" s="346"/>
      <c r="FVV48" s="33"/>
      <c r="FVW48" s="45"/>
      <c r="FVX48" s="43"/>
      <c r="FVY48" s="43"/>
      <c r="FVZ48" s="43"/>
      <c r="FWA48" s="43"/>
      <c r="FWB48" s="43"/>
      <c r="FWC48" s="43"/>
      <c r="FWD48" s="43"/>
      <c r="FWE48" s="43"/>
      <c r="FWF48" s="43"/>
      <c r="FWG48" s="43"/>
      <c r="FWH48" s="43"/>
      <c r="FWI48" s="44"/>
      <c r="FWJ48" s="22"/>
      <c r="FWK48" s="221"/>
      <c r="FWL48" s="222"/>
      <c r="FWM48" s="222"/>
      <c r="FWN48" s="222"/>
      <c r="FWO48" s="222"/>
      <c r="FWP48" s="222"/>
      <c r="FWQ48" s="222"/>
      <c r="FWR48" s="222"/>
      <c r="FWS48" s="222"/>
      <c r="FWT48" s="222"/>
      <c r="FWU48" s="222"/>
      <c r="FWV48" s="222"/>
      <c r="FWW48" s="349"/>
      <c r="FWX48" s="22"/>
      <c r="FWY48" s="346"/>
      <c r="FWZ48" s="33"/>
      <c r="FXA48" s="45"/>
      <c r="FXB48" s="43"/>
      <c r="FXC48" s="43"/>
      <c r="FXD48" s="43"/>
      <c r="FXE48" s="43"/>
      <c r="FXF48" s="43"/>
      <c r="FXG48" s="43"/>
      <c r="FXH48" s="43"/>
      <c r="FXI48" s="43"/>
      <c r="FXJ48" s="43"/>
      <c r="FXK48" s="43"/>
      <c r="FXL48" s="43"/>
      <c r="FXM48" s="44"/>
      <c r="FXN48" s="22"/>
      <c r="FXO48" s="221"/>
      <c r="FXP48" s="222"/>
      <c r="FXQ48" s="222"/>
      <c r="FXR48" s="222"/>
      <c r="FXS48" s="222"/>
      <c r="FXT48" s="222"/>
      <c r="FXU48" s="222"/>
      <c r="FXV48" s="222"/>
      <c r="FXW48" s="222"/>
      <c r="FXX48" s="222"/>
      <c r="FXY48" s="222"/>
      <c r="FXZ48" s="222"/>
      <c r="FYA48" s="349"/>
      <c r="FYB48" s="22"/>
      <c r="FYC48" s="346"/>
      <c r="FYD48" s="33"/>
      <c r="FYE48" s="45"/>
      <c r="FYF48" s="43"/>
      <c r="FYG48" s="43"/>
      <c r="FYH48" s="43"/>
      <c r="FYI48" s="43"/>
      <c r="FYJ48" s="43"/>
      <c r="FYK48" s="43"/>
      <c r="FYL48" s="43"/>
      <c r="FYM48" s="43"/>
      <c r="FYN48" s="43"/>
      <c r="FYO48" s="43"/>
      <c r="FYP48" s="43"/>
      <c r="FYQ48" s="44"/>
      <c r="FYR48" s="22"/>
      <c r="FYS48" s="221"/>
      <c r="FYT48" s="222"/>
      <c r="FYU48" s="222"/>
      <c r="FYV48" s="222"/>
      <c r="FYW48" s="222"/>
      <c r="FYX48" s="222"/>
      <c r="FYY48" s="222"/>
      <c r="FYZ48" s="222"/>
      <c r="FZA48" s="222"/>
      <c r="FZB48" s="222"/>
      <c r="FZC48" s="222"/>
      <c r="FZD48" s="222"/>
      <c r="FZE48" s="349"/>
      <c r="FZF48" s="22"/>
      <c r="FZG48" s="346"/>
      <c r="FZH48" s="33"/>
      <c r="FZI48" s="45"/>
      <c r="FZJ48" s="43"/>
      <c r="FZK48" s="43"/>
      <c r="FZL48" s="43"/>
      <c r="FZM48" s="43"/>
      <c r="FZN48" s="43"/>
      <c r="FZO48" s="43"/>
      <c r="FZP48" s="43"/>
      <c r="FZQ48" s="43"/>
      <c r="FZR48" s="43"/>
      <c r="FZS48" s="43"/>
      <c r="FZT48" s="43"/>
      <c r="FZU48" s="44"/>
      <c r="FZV48" s="22"/>
      <c r="FZW48" s="221"/>
      <c r="FZX48" s="222"/>
      <c r="FZY48" s="222"/>
      <c r="FZZ48" s="222"/>
      <c r="GAA48" s="222"/>
      <c r="GAB48" s="222"/>
      <c r="GAC48" s="222"/>
      <c r="GAD48" s="222"/>
      <c r="GAE48" s="222"/>
      <c r="GAF48" s="222"/>
      <c r="GAG48" s="222"/>
      <c r="GAH48" s="222"/>
      <c r="GAI48" s="349"/>
      <c r="GAJ48" s="22"/>
      <c r="GAK48" s="346"/>
      <c r="GAL48" s="33"/>
      <c r="GAM48" s="45"/>
      <c r="GAN48" s="43"/>
      <c r="GAO48" s="43"/>
      <c r="GAP48" s="43"/>
      <c r="GAQ48" s="43"/>
      <c r="GAR48" s="43"/>
      <c r="GAS48" s="43"/>
      <c r="GAT48" s="43"/>
      <c r="GAU48" s="43"/>
      <c r="GAV48" s="43"/>
      <c r="GAW48" s="43"/>
      <c r="GAX48" s="43"/>
      <c r="GAY48" s="44"/>
      <c r="GAZ48" s="22"/>
      <c r="GBA48" s="221"/>
      <c r="GBB48" s="222"/>
      <c r="GBC48" s="222"/>
      <c r="GBD48" s="222"/>
      <c r="GBE48" s="222"/>
      <c r="GBF48" s="222"/>
      <c r="GBG48" s="222"/>
      <c r="GBH48" s="222"/>
      <c r="GBI48" s="222"/>
      <c r="GBJ48" s="222"/>
      <c r="GBK48" s="222"/>
      <c r="GBL48" s="222"/>
      <c r="GBM48" s="349"/>
      <c r="GBN48" s="22"/>
      <c r="GBO48" s="346"/>
      <c r="GBP48" s="33"/>
      <c r="GBQ48" s="45"/>
      <c r="GBR48" s="43"/>
      <c r="GBS48" s="43"/>
      <c r="GBT48" s="43"/>
      <c r="GBU48" s="43"/>
      <c r="GBV48" s="43"/>
      <c r="GBW48" s="43"/>
      <c r="GBX48" s="43"/>
      <c r="GBY48" s="43"/>
      <c r="GBZ48" s="43"/>
      <c r="GCA48" s="43"/>
      <c r="GCB48" s="43"/>
      <c r="GCC48" s="44"/>
      <c r="GCD48" s="22"/>
      <c r="GCE48" s="221"/>
      <c r="GCF48" s="222"/>
      <c r="GCG48" s="222"/>
      <c r="GCH48" s="222"/>
      <c r="GCI48" s="222"/>
      <c r="GCJ48" s="222"/>
      <c r="GCK48" s="222"/>
      <c r="GCL48" s="222"/>
      <c r="GCM48" s="222"/>
      <c r="GCN48" s="222"/>
      <c r="GCO48" s="222"/>
      <c r="GCP48" s="222"/>
      <c r="GCQ48" s="349"/>
      <c r="GCR48" s="22"/>
      <c r="GCS48" s="346"/>
      <c r="GCT48" s="33"/>
      <c r="GCU48" s="45"/>
      <c r="GCV48" s="43"/>
      <c r="GCW48" s="43"/>
      <c r="GCX48" s="43"/>
      <c r="GCY48" s="43"/>
      <c r="GCZ48" s="43"/>
      <c r="GDA48" s="43"/>
      <c r="GDB48" s="43"/>
      <c r="GDC48" s="43"/>
      <c r="GDD48" s="43"/>
      <c r="GDE48" s="43"/>
      <c r="GDF48" s="43"/>
      <c r="GDG48" s="44"/>
      <c r="GDH48" s="22"/>
      <c r="GDI48" s="221"/>
      <c r="GDJ48" s="222"/>
      <c r="GDK48" s="222"/>
      <c r="GDL48" s="222"/>
      <c r="GDM48" s="222"/>
      <c r="GDN48" s="222"/>
      <c r="GDO48" s="222"/>
      <c r="GDP48" s="222"/>
      <c r="GDQ48" s="222"/>
      <c r="GDR48" s="222"/>
      <c r="GDS48" s="222"/>
      <c r="GDT48" s="222"/>
      <c r="GDU48" s="349"/>
      <c r="GDV48" s="22"/>
      <c r="GDW48" s="346"/>
      <c r="GDX48" s="33"/>
      <c r="GDY48" s="45"/>
      <c r="GDZ48" s="43"/>
      <c r="GEA48" s="43"/>
      <c r="GEB48" s="43"/>
      <c r="GEC48" s="43"/>
      <c r="GED48" s="43"/>
      <c r="GEE48" s="43"/>
      <c r="GEF48" s="43"/>
      <c r="GEG48" s="43"/>
      <c r="GEH48" s="43"/>
      <c r="GEI48" s="43"/>
      <c r="GEJ48" s="43"/>
      <c r="GEK48" s="44"/>
      <c r="GEL48" s="22"/>
      <c r="GEM48" s="221"/>
      <c r="GEN48" s="222"/>
      <c r="GEO48" s="222"/>
      <c r="GEP48" s="222"/>
      <c r="GEQ48" s="222"/>
      <c r="GER48" s="222"/>
      <c r="GES48" s="222"/>
      <c r="GET48" s="222"/>
      <c r="GEU48" s="222"/>
      <c r="GEV48" s="222"/>
      <c r="GEW48" s="222"/>
      <c r="GEX48" s="222"/>
      <c r="GEY48" s="349"/>
      <c r="GEZ48" s="22"/>
      <c r="GFA48" s="346"/>
      <c r="GFB48" s="33"/>
      <c r="GFC48" s="45"/>
      <c r="GFD48" s="43"/>
      <c r="GFE48" s="43"/>
      <c r="GFF48" s="43"/>
      <c r="GFG48" s="43"/>
      <c r="GFH48" s="43"/>
      <c r="GFI48" s="43"/>
      <c r="GFJ48" s="43"/>
      <c r="GFK48" s="43"/>
      <c r="GFL48" s="43"/>
      <c r="GFM48" s="43"/>
      <c r="GFN48" s="43"/>
      <c r="GFO48" s="44"/>
      <c r="GFP48" s="22"/>
      <c r="GFQ48" s="221"/>
      <c r="GFR48" s="222"/>
      <c r="GFS48" s="222"/>
      <c r="GFT48" s="222"/>
      <c r="GFU48" s="222"/>
      <c r="GFV48" s="222"/>
      <c r="GFW48" s="222"/>
      <c r="GFX48" s="222"/>
      <c r="GFY48" s="222"/>
      <c r="GFZ48" s="222"/>
      <c r="GGA48" s="222"/>
      <c r="GGB48" s="222"/>
      <c r="GGC48" s="349"/>
      <c r="GGD48" s="22"/>
      <c r="GGE48" s="346"/>
      <c r="GGF48" s="33"/>
      <c r="GGG48" s="45"/>
      <c r="GGH48" s="43"/>
      <c r="GGI48" s="43"/>
      <c r="GGJ48" s="43"/>
      <c r="GGK48" s="43"/>
      <c r="GGL48" s="43"/>
      <c r="GGM48" s="43"/>
      <c r="GGN48" s="43"/>
      <c r="GGO48" s="43"/>
      <c r="GGP48" s="43"/>
      <c r="GGQ48" s="43"/>
      <c r="GGR48" s="43"/>
      <c r="GGS48" s="44"/>
      <c r="GGT48" s="22"/>
      <c r="GGU48" s="221"/>
      <c r="GGV48" s="222"/>
      <c r="GGW48" s="222"/>
      <c r="GGX48" s="222"/>
      <c r="GGY48" s="222"/>
      <c r="GGZ48" s="222"/>
      <c r="GHA48" s="222"/>
      <c r="GHB48" s="222"/>
      <c r="GHC48" s="222"/>
      <c r="GHD48" s="222"/>
      <c r="GHE48" s="222"/>
      <c r="GHF48" s="222"/>
      <c r="GHG48" s="349"/>
      <c r="GHH48" s="22"/>
      <c r="GHI48" s="346"/>
      <c r="GHJ48" s="33"/>
      <c r="GHK48" s="45"/>
      <c r="GHL48" s="43"/>
      <c r="GHM48" s="43"/>
      <c r="GHN48" s="43"/>
      <c r="GHO48" s="43"/>
      <c r="GHP48" s="43"/>
      <c r="GHQ48" s="43"/>
      <c r="GHR48" s="43"/>
      <c r="GHS48" s="43"/>
      <c r="GHT48" s="43"/>
      <c r="GHU48" s="43"/>
      <c r="GHV48" s="43"/>
      <c r="GHW48" s="44"/>
      <c r="GHX48" s="22"/>
      <c r="GHY48" s="221"/>
      <c r="GHZ48" s="222"/>
      <c r="GIA48" s="222"/>
      <c r="GIB48" s="222"/>
      <c r="GIC48" s="222"/>
      <c r="GID48" s="222"/>
      <c r="GIE48" s="222"/>
      <c r="GIF48" s="222"/>
      <c r="GIG48" s="222"/>
      <c r="GIH48" s="222"/>
      <c r="GII48" s="222"/>
      <c r="GIJ48" s="222"/>
      <c r="GIK48" s="349"/>
      <c r="GIL48" s="22"/>
      <c r="GIM48" s="346"/>
      <c r="GIN48" s="33"/>
      <c r="GIO48" s="45"/>
      <c r="GIP48" s="43"/>
      <c r="GIQ48" s="43"/>
      <c r="GIR48" s="43"/>
      <c r="GIS48" s="43"/>
      <c r="GIT48" s="43"/>
      <c r="GIU48" s="43"/>
      <c r="GIV48" s="43"/>
      <c r="GIW48" s="43"/>
      <c r="GIX48" s="43"/>
      <c r="GIY48" s="43"/>
      <c r="GIZ48" s="43"/>
      <c r="GJA48" s="44"/>
      <c r="GJB48" s="22"/>
      <c r="GJC48" s="221"/>
      <c r="GJD48" s="222"/>
      <c r="GJE48" s="222"/>
      <c r="GJF48" s="222"/>
      <c r="GJG48" s="222"/>
      <c r="GJH48" s="222"/>
      <c r="GJI48" s="222"/>
      <c r="GJJ48" s="222"/>
      <c r="GJK48" s="222"/>
      <c r="GJL48" s="222"/>
      <c r="GJM48" s="222"/>
      <c r="GJN48" s="222"/>
      <c r="GJO48" s="349"/>
      <c r="GJP48" s="22"/>
      <c r="GJQ48" s="346"/>
      <c r="GJR48" s="33"/>
      <c r="GJS48" s="45"/>
      <c r="GJT48" s="43"/>
      <c r="GJU48" s="43"/>
      <c r="GJV48" s="43"/>
      <c r="GJW48" s="43"/>
      <c r="GJX48" s="43"/>
      <c r="GJY48" s="43"/>
      <c r="GJZ48" s="43"/>
      <c r="GKA48" s="43"/>
      <c r="GKB48" s="43"/>
      <c r="GKC48" s="43"/>
      <c r="GKD48" s="43"/>
      <c r="GKE48" s="44"/>
      <c r="GKF48" s="22"/>
      <c r="GKG48" s="221"/>
      <c r="GKH48" s="222"/>
      <c r="GKI48" s="222"/>
      <c r="GKJ48" s="222"/>
      <c r="GKK48" s="222"/>
      <c r="GKL48" s="222"/>
      <c r="GKM48" s="222"/>
      <c r="GKN48" s="222"/>
      <c r="GKO48" s="222"/>
      <c r="GKP48" s="222"/>
      <c r="GKQ48" s="222"/>
      <c r="GKR48" s="222"/>
      <c r="GKS48" s="349"/>
      <c r="GKT48" s="22"/>
      <c r="GKU48" s="346"/>
      <c r="GKV48" s="33"/>
      <c r="GKW48" s="45"/>
      <c r="GKX48" s="43"/>
      <c r="GKY48" s="43"/>
      <c r="GKZ48" s="43"/>
      <c r="GLA48" s="43"/>
      <c r="GLB48" s="43"/>
      <c r="GLC48" s="43"/>
      <c r="GLD48" s="43"/>
      <c r="GLE48" s="43"/>
      <c r="GLF48" s="43"/>
      <c r="GLG48" s="43"/>
      <c r="GLH48" s="43"/>
      <c r="GLI48" s="44"/>
      <c r="GLJ48" s="22"/>
      <c r="GLK48" s="221"/>
      <c r="GLL48" s="222"/>
      <c r="GLM48" s="222"/>
      <c r="GLN48" s="222"/>
      <c r="GLO48" s="222"/>
      <c r="GLP48" s="222"/>
      <c r="GLQ48" s="222"/>
      <c r="GLR48" s="222"/>
      <c r="GLS48" s="222"/>
      <c r="GLT48" s="222"/>
      <c r="GLU48" s="222"/>
      <c r="GLV48" s="222"/>
      <c r="GLW48" s="349"/>
      <c r="GLX48" s="22"/>
      <c r="GLY48" s="346"/>
      <c r="GLZ48" s="33"/>
      <c r="GMA48" s="45"/>
      <c r="GMB48" s="43"/>
      <c r="GMC48" s="43"/>
      <c r="GMD48" s="43"/>
      <c r="GME48" s="43"/>
      <c r="GMF48" s="43"/>
      <c r="GMG48" s="43"/>
      <c r="GMH48" s="43"/>
      <c r="GMI48" s="43"/>
      <c r="GMJ48" s="43"/>
      <c r="GMK48" s="43"/>
      <c r="GML48" s="43"/>
      <c r="GMM48" s="44"/>
      <c r="GMN48" s="22"/>
      <c r="GMO48" s="221"/>
      <c r="GMP48" s="222"/>
      <c r="GMQ48" s="222"/>
      <c r="GMR48" s="222"/>
      <c r="GMS48" s="222"/>
      <c r="GMT48" s="222"/>
      <c r="GMU48" s="222"/>
      <c r="GMV48" s="222"/>
      <c r="GMW48" s="222"/>
      <c r="GMX48" s="222"/>
      <c r="GMY48" s="222"/>
      <c r="GMZ48" s="222"/>
      <c r="GNA48" s="349"/>
      <c r="GNB48" s="22"/>
      <c r="GNC48" s="346"/>
      <c r="GND48" s="33"/>
      <c r="GNE48" s="45"/>
      <c r="GNF48" s="43"/>
      <c r="GNG48" s="43"/>
      <c r="GNH48" s="43"/>
      <c r="GNI48" s="43"/>
      <c r="GNJ48" s="43"/>
      <c r="GNK48" s="43"/>
      <c r="GNL48" s="43"/>
      <c r="GNM48" s="43"/>
      <c r="GNN48" s="43"/>
      <c r="GNO48" s="43"/>
      <c r="GNP48" s="43"/>
      <c r="GNQ48" s="44"/>
      <c r="GNR48" s="22"/>
      <c r="GNS48" s="221"/>
      <c r="GNT48" s="222"/>
      <c r="GNU48" s="222"/>
      <c r="GNV48" s="222"/>
      <c r="GNW48" s="222"/>
      <c r="GNX48" s="222"/>
      <c r="GNY48" s="222"/>
      <c r="GNZ48" s="222"/>
      <c r="GOA48" s="222"/>
      <c r="GOB48" s="222"/>
      <c r="GOC48" s="222"/>
      <c r="GOD48" s="222"/>
      <c r="GOE48" s="349"/>
      <c r="GOF48" s="22"/>
      <c r="GOG48" s="346"/>
      <c r="GOH48" s="33"/>
      <c r="GOI48" s="45"/>
      <c r="GOJ48" s="43"/>
      <c r="GOK48" s="43"/>
      <c r="GOL48" s="43"/>
      <c r="GOM48" s="43"/>
      <c r="GON48" s="43"/>
      <c r="GOO48" s="43"/>
      <c r="GOP48" s="43"/>
      <c r="GOQ48" s="43"/>
      <c r="GOR48" s="43"/>
      <c r="GOS48" s="43"/>
      <c r="GOT48" s="43"/>
      <c r="GOU48" s="44"/>
      <c r="GOV48" s="22"/>
      <c r="GOW48" s="221"/>
      <c r="GOX48" s="222"/>
      <c r="GOY48" s="222"/>
      <c r="GOZ48" s="222"/>
      <c r="GPA48" s="222"/>
      <c r="GPB48" s="222"/>
      <c r="GPC48" s="222"/>
      <c r="GPD48" s="222"/>
      <c r="GPE48" s="222"/>
      <c r="GPF48" s="222"/>
      <c r="GPG48" s="222"/>
      <c r="GPH48" s="222"/>
      <c r="GPI48" s="349"/>
      <c r="GPJ48" s="22"/>
      <c r="GPK48" s="346"/>
      <c r="GPL48" s="33"/>
      <c r="GPM48" s="45"/>
      <c r="GPN48" s="43"/>
      <c r="GPO48" s="43"/>
      <c r="GPP48" s="43"/>
      <c r="GPQ48" s="43"/>
      <c r="GPR48" s="43"/>
      <c r="GPS48" s="43"/>
      <c r="GPT48" s="43"/>
      <c r="GPU48" s="43"/>
      <c r="GPV48" s="43"/>
      <c r="GPW48" s="43"/>
      <c r="GPX48" s="43"/>
      <c r="GPY48" s="44"/>
      <c r="GPZ48" s="22"/>
      <c r="GQA48" s="221"/>
      <c r="GQB48" s="222"/>
      <c r="GQC48" s="222"/>
      <c r="GQD48" s="222"/>
      <c r="GQE48" s="222"/>
      <c r="GQF48" s="222"/>
      <c r="GQG48" s="222"/>
      <c r="GQH48" s="222"/>
      <c r="GQI48" s="222"/>
      <c r="GQJ48" s="222"/>
      <c r="GQK48" s="222"/>
      <c r="GQL48" s="222"/>
      <c r="GQM48" s="349"/>
      <c r="GQN48" s="22"/>
      <c r="GQO48" s="346"/>
      <c r="GQP48" s="33"/>
      <c r="GQQ48" s="45"/>
      <c r="GQR48" s="43"/>
      <c r="GQS48" s="43"/>
      <c r="GQT48" s="43"/>
      <c r="GQU48" s="43"/>
      <c r="GQV48" s="43"/>
      <c r="GQW48" s="43"/>
      <c r="GQX48" s="43"/>
      <c r="GQY48" s="43"/>
      <c r="GQZ48" s="43"/>
      <c r="GRA48" s="43"/>
      <c r="GRB48" s="43"/>
      <c r="GRC48" s="44"/>
      <c r="GRD48" s="22"/>
      <c r="GRE48" s="221"/>
      <c r="GRF48" s="222"/>
      <c r="GRG48" s="222"/>
      <c r="GRH48" s="222"/>
      <c r="GRI48" s="222"/>
      <c r="GRJ48" s="222"/>
      <c r="GRK48" s="222"/>
      <c r="GRL48" s="222"/>
      <c r="GRM48" s="222"/>
      <c r="GRN48" s="222"/>
      <c r="GRO48" s="222"/>
      <c r="GRP48" s="222"/>
      <c r="GRQ48" s="349"/>
      <c r="GRR48" s="22"/>
      <c r="GRS48" s="346"/>
      <c r="GRT48" s="33"/>
      <c r="GRU48" s="45"/>
      <c r="GRV48" s="43"/>
      <c r="GRW48" s="43"/>
      <c r="GRX48" s="43"/>
      <c r="GRY48" s="43"/>
      <c r="GRZ48" s="43"/>
      <c r="GSA48" s="43"/>
      <c r="GSB48" s="43"/>
      <c r="GSC48" s="43"/>
      <c r="GSD48" s="43"/>
      <c r="GSE48" s="43"/>
      <c r="GSF48" s="43"/>
      <c r="GSG48" s="44"/>
      <c r="GSH48" s="22"/>
      <c r="GSI48" s="221"/>
      <c r="GSJ48" s="222"/>
      <c r="GSK48" s="222"/>
      <c r="GSL48" s="222"/>
      <c r="GSM48" s="222"/>
      <c r="GSN48" s="222"/>
      <c r="GSO48" s="222"/>
      <c r="GSP48" s="222"/>
      <c r="GSQ48" s="222"/>
      <c r="GSR48" s="222"/>
      <c r="GSS48" s="222"/>
      <c r="GST48" s="222"/>
      <c r="GSU48" s="349"/>
      <c r="GSV48" s="22"/>
      <c r="GSW48" s="346"/>
      <c r="GSX48" s="33"/>
      <c r="GSY48" s="45"/>
      <c r="GSZ48" s="43"/>
      <c r="GTA48" s="43"/>
      <c r="GTB48" s="43"/>
      <c r="GTC48" s="43"/>
      <c r="GTD48" s="43"/>
      <c r="GTE48" s="43"/>
      <c r="GTF48" s="43"/>
      <c r="GTG48" s="43"/>
      <c r="GTH48" s="43"/>
      <c r="GTI48" s="43"/>
      <c r="GTJ48" s="43"/>
      <c r="GTK48" s="44"/>
      <c r="GTL48" s="22"/>
      <c r="GTM48" s="221"/>
      <c r="GTN48" s="222"/>
      <c r="GTO48" s="222"/>
      <c r="GTP48" s="222"/>
      <c r="GTQ48" s="222"/>
      <c r="GTR48" s="222"/>
      <c r="GTS48" s="222"/>
      <c r="GTT48" s="222"/>
      <c r="GTU48" s="222"/>
      <c r="GTV48" s="222"/>
      <c r="GTW48" s="222"/>
      <c r="GTX48" s="222"/>
      <c r="GTY48" s="349"/>
      <c r="GTZ48" s="22"/>
      <c r="GUA48" s="346"/>
      <c r="GUB48" s="33"/>
      <c r="GUC48" s="45"/>
      <c r="GUD48" s="43"/>
      <c r="GUE48" s="43"/>
      <c r="GUF48" s="43"/>
      <c r="GUG48" s="43"/>
      <c r="GUH48" s="43"/>
      <c r="GUI48" s="43"/>
      <c r="GUJ48" s="43"/>
      <c r="GUK48" s="43"/>
      <c r="GUL48" s="43"/>
      <c r="GUM48" s="43"/>
      <c r="GUN48" s="43"/>
      <c r="GUO48" s="44"/>
      <c r="GUP48" s="22"/>
      <c r="GUQ48" s="221"/>
      <c r="GUR48" s="222"/>
      <c r="GUS48" s="222"/>
      <c r="GUT48" s="222"/>
      <c r="GUU48" s="222"/>
      <c r="GUV48" s="222"/>
      <c r="GUW48" s="222"/>
      <c r="GUX48" s="222"/>
      <c r="GUY48" s="222"/>
      <c r="GUZ48" s="222"/>
      <c r="GVA48" s="222"/>
      <c r="GVB48" s="222"/>
      <c r="GVC48" s="349"/>
      <c r="GVD48" s="22"/>
      <c r="GVE48" s="346"/>
      <c r="GVF48" s="33"/>
      <c r="GVG48" s="45"/>
      <c r="GVH48" s="43"/>
      <c r="GVI48" s="43"/>
      <c r="GVJ48" s="43"/>
      <c r="GVK48" s="43"/>
      <c r="GVL48" s="43"/>
      <c r="GVM48" s="43"/>
      <c r="GVN48" s="43"/>
      <c r="GVO48" s="43"/>
      <c r="GVP48" s="43"/>
      <c r="GVQ48" s="43"/>
      <c r="GVR48" s="43"/>
      <c r="GVS48" s="44"/>
      <c r="GVT48" s="22"/>
      <c r="GVU48" s="221"/>
      <c r="GVV48" s="222"/>
      <c r="GVW48" s="222"/>
      <c r="GVX48" s="222"/>
      <c r="GVY48" s="222"/>
      <c r="GVZ48" s="222"/>
      <c r="GWA48" s="222"/>
      <c r="GWB48" s="222"/>
      <c r="GWC48" s="222"/>
      <c r="GWD48" s="222"/>
      <c r="GWE48" s="222"/>
      <c r="GWF48" s="222"/>
      <c r="GWG48" s="349"/>
      <c r="GWH48" s="22"/>
      <c r="GWI48" s="346"/>
      <c r="GWJ48" s="33"/>
      <c r="GWK48" s="45"/>
      <c r="GWL48" s="43"/>
      <c r="GWM48" s="43"/>
      <c r="GWN48" s="43"/>
      <c r="GWO48" s="43"/>
      <c r="GWP48" s="43"/>
      <c r="GWQ48" s="43"/>
      <c r="GWR48" s="43"/>
      <c r="GWS48" s="43"/>
      <c r="GWT48" s="43"/>
      <c r="GWU48" s="43"/>
      <c r="GWV48" s="43"/>
      <c r="GWW48" s="44"/>
      <c r="GWX48" s="22"/>
      <c r="GWY48" s="221"/>
      <c r="GWZ48" s="222"/>
      <c r="GXA48" s="222"/>
      <c r="GXB48" s="222"/>
      <c r="GXC48" s="222"/>
      <c r="GXD48" s="222"/>
      <c r="GXE48" s="222"/>
      <c r="GXF48" s="222"/>
      <c r="GXG48" s="222"/>
      <c r="GXH48" s="222"/>
      <c r="GXI48" s="222"/>
      <c r="GXJ48" s="222"/>
      <c r="GXK48" s="349"/>
      <c r="GXL48" s="22"/>
      <c r="GXM48" s="346"/>
      <c r="GXN48" s="33"/>
      <c r="GXO48" s="45"/>
      <c r="GXP48" s="43"/>
      <c r="GXQ48" s="43"/>
      <c r="GXR48" s="43"/>
      <c r="GXS48" s="43"/>
      <c r="GXT48" s="43"/>
      <c r="GXU48" s="43"/>
      <c r="GXV48" s="43"/>
      <c r="GXW48" s="43"/>
      <c r="GXX48" s="43"/>
      <c r="GXY48" s="43"/>
      <c r="GXZ48" s="43"/>
      <c r="GYA48" s="44"/>
      <c r="GYB48" s="22"/>
      <c r="GYC48" s="221"/>
      <c r="GYD48" s="222"/>
      <c r="GYE48" s="222"/>
      <c r="GYF48" s="222"/>
      <c r="GYG48" s="222"/>
      <c r="GYH48" s="222"/>
      <c r="GYI48" s="222"/>
      <c r="GYJ48" s="222"/>
      <c r="GYK48" s="222"/>
      <c r="GYL48" s="222"/>
      <c r="GYM48" s="222"/>
      <c r="GYN48" s="222"/>
      <c r="GYO48" s="349"/>
      <c r="GYP48" s="22"/>
      <c r="GYQ48" s="346"/>
      <c r="GYR48" s="33"/>
      <c r="GYS48" s="45"/>
      <c r="GYT48" s="43"/>
      <c r="GYU48" s="43"/>
      <c r="GYV48" s="43"/>
      <c r="GYW48" s="43"/>
      <c r="GYX48" s="43"/>
      <c r="GYY48" s="43"/>
      <c r="GYZ48" s="43"/>
      <c r="GZA48" s="43"/>
      <c r="GZB48" s="43"/>
      <c r="GZC48" s="43"/>
      <c r="GZD48" s="43"/>
      <c r="GZE48" s="44"/>
      <c r="GZF48" s="22"/>
      <c r="GZG48" s="221"/>
      <c r="GZH48" s="222"/>
      <c r="GZI48" s="222"/>
      <c r="GZJ48" s="222"/>
      <c r="GZK48" s="222"/>
      <c r="GZL48" s="222"/>
      <c r="GZM48" s="222"/>
      <c r="GZN48" s="222"/>
      <c r="GZO48" s="222"/>
      <c r="GZP48" s="222"/>
      <c r="GZQ48" s="222"/>
      <c r="GZR48" s="222"/>
      <c r="GZS48" s="349"/>
      <c r="GZT48" s="22"/>
      <c r="GZU48" s="346"/>
      <c r="GZV48" s="33"/>
      <c r="GZW48" s="45"/>
      <c r="GZX48" s="43"/>
      <c r="GZY48" s="43"/>
      <c r="GZZ48" s="43"/>
      <c r="HAA48" s="43"/>
      <c r="HAB48" s="43"/>
      <c r="HAC48" s="43"/>
      <c r="HAD48" s="43"/>
      <c r="HAE48" s="43"/>
      <c r="HAF48" s="43"/>
      <c r="HAG48" s="43"/>
      <c r="HAH48" s="43"/>
      <c r="HAI48" s="44"/>
      <c r="HAJ48" s="22"/>
      <c r="HAK48" s="221"/>
      <c r="HAL48" s="222"/>
      <c r="HAM48" s="222"/>
      <c r="HAN48" s="222"/>
      <c r="HAO48" s="222"/>
      <c r="HAP48" s="222"/>
      <c r="HAQ48" s="222"/>
      <c r="HAR48" s="222"/>
      <c r="HAS48" s="222"/>
      <c r="HAT48" s="222"/>
      <c r="HAU48" s="222"/>
      <c r="HAV48" s="222"/>
      <c r="HAW48" s="349"/>
      <c r="HAX48" s="22"/>
      <c r="HAY48" s="346"/>
      <c r="HAZ48" s="33"/>
      <c r="HBA48" s="45"/>
      <c r="HBB48" s="43"/>
      <c r="HBC48" s="43"/>
      <c r="HBD48" s="43"/>
      <c r="HBE48" s="43"/>
      <c r="HBF48" s="43"/>
      <c r="HBG48" s="43"/>
      <c r="HBH48" s="43"/>
      <c r="HBI48" s="43"/>
      <c r="HBJ48" s="43"/>
      <c r="HBK48" s="43"/>
      <c r="HBL48" s="43"/>
      <c r="HBM48" s="44"/>
      <c r="HBN48" s="22"/>
      <c r="HBO48" s="221"/>
      <c r="HBP48" s="222"/>
      <c r="HBQ48" s="222"/>
      <c r="HBR48" s="222"/>
      <c r="HBS48" s="222"/>
      <c r="HBT48" s="222"/>
      <c r="HBU48" s="222"/>
      <c r="HBV48" s="222"/>
      <c r="HBW48" s="222"/>
      <c r="HBX48" s="222"/>
      <c r="HBY48" s="222"/>
      <c r="HBZ48" s="222"/>
      <c r="HCA48" s="349"/>
      <c r="HCB48" s="22"/>
      <c r="HCC48" s="346"/>
      <c r="HCD48" s="33"/>
      <c r="HCE48" s="45"/>
      <c r="HCF48" s="43"/>
      <c r="HCG48" s="43"/>
      <c r="HCH48" s="43"/>
      <c r="HCI48" s="43"/>
      <c r="HCJ48" s="43"/>
      <c r="HCK48" s="43"/>
      <c r="HCL48" s="43"/>
      <c r="HCM48" s="43"/>
      <c r="HCN48" s="43"/>
      <c r="HCO48" s="43"/>
      <c r="HCP48" s="43"/>
      <c r="HCQ48" s="44"/>
      <c r="HCR48" s="22"/>
      <c r="HCS48" s="221"/>
      <c r="HCT48" s="222"/>
      <c r="HCU48" s="222"/>
      <c r="HCV48" s="222"/>
      <c r="HCW48" s="222"/>
      <c r="HCX48" s="222"/>
      <c r="HCY48" s="222"/>
      <c r="HCZ48" s="222"/>
      <c r="HDA48" s="222"/>
      <c r="HDB48" s="222"/>
      <c r="HDC48" s="222"/>
      <c r="HDD48" s="222"/>
      <c r="HDE48" s="349"/>
      <c r="HDF48" s="22"/>
      <c r="HDG48" s="346"/>
      <c r="HDH48" s="33"/>
      <c r="HDI48" s="45"/>
      <c r="HDJ48" s="43"/>
      <c r="HDK48" s="43"/>
      <c r="HDL48" s="43"/>
      <c r="HDM48" s="43"/>
      <c r="HDN48" s="43"/>
      <c r="HDO48" s="43"/>
      <c r="HDP48" s="43"/>
      <c r="HDQ48" s="43"/>
      <c r="HDR48" s="43"/>
      <c r="HDS48" s="43"/>
      <c r="HDT48" s="43"/>
      <c r="HDU48" s="44"/>
      <c r="HDV48" s="22"/>
      <c r="HDW48" s="221"/>
      <c r="HDX48" s="222"/>
      <c r="HDY48" s="222"/>
      <c r="HDZ48" s="222"/>
      <c r="HEA48" s="222"/>
      <c r="HEB48" s="222"/>
      <c r="HEC48" s="222"/>
      <c r="HED48" s="222"/>
      <c r="HEE48" s="222"/>
      <c r="HEF48" s="222"/>
      <c r="HEG48" s="222"/>
      <c r="HEH48" s="222"/>
      <c r="HEI48" s="349"/>
      <c r="HEJ48" s="22"/>
      <c r="HEK48" s="346"/>
      <c r="HEL48" s="33"/>
      <c r="HEM48" s="45"/>
      <c r="HEN48" s="43"/>
      <c r="HEO48" s="43"/>
      <c r="HEP48" s="43"/>
      <c r="HEQ48" s="43"/>
      <c r="HER48" s="43"/>
      <c r="HES48" s="43"/>
      <c r="HET48" s="43"/>
      <c r="HEU48" s="43"/>
      <c r="HEV48" s="43"/>
      <c r="HEW48" s="43"/>
      <c r="HEX48" s="43"/>
      <c r="HEY48" s="44"/>
      <c r="HEZ48" s="22"/>
      <c r="HFA48" s="221"/>
      <c r="HFB48" s="222"/>
      <c r="HFC48" s="222"/>
      <c r="HFD48" s="222"/>
      <c r="HFE48" s="222"/>
      <c r="HFF48" s="222"/>
      <c r="HFG48" s="222"/>
      <c r="HFH48" s="222"/>
      <c r="HFI48" s="222"/>
      <c r="HFJ48" s="222"/>
      <c r="HFK48" s="222"/>
      <c r="HFL48" s="222"/>
      <c r="HFM48" s="349"/>
      <c r="HFN48" s="22"/>
      <c r="HFO48" s="346"/>
      <c r="HFP48" s="33"/>
      <c r="HFQ48" s="45"/>
      <c r="HFR48" s="43"/>
      <c r="HFS48" s="43"/>
      <c r="HFT48" s="43"/>
      <c r="HFU48" s="43"/>
      <c r="HFV48" s="43"/>
      <c r="HFW48" s="43"/>
      <c r="HFX48" s="43"/>
      <c r="HFY48" s="43"/>
      <c r="HFZ48" s="43"/>
      <c r="HGA48" s="43"/>
      <c r="HGB48" s="43"/>
      <c r="HGC48" s="44"/>
      <c r="HGD48" s="22"/>
      <c r="HGE48" s="221"/>
      <c r="HGF48" s="222"/>
      <c r="HGG48" s="222"/>
      <c r="HGH48" s="222"/>
      <c r="HGI48" s="222"/>
      <c r="HGJ48" s="222"/>
      <c r="HGK48" s="222"/>
      <c r="HGL48" s="222"/>
      <c r="HGM48" s="222"/>
      <c r="HGN48" s="222"/>
      <c r="HGO48" s="222"/>
      <c r="HGP48" s="222"/>
      <c r="HGQ48" s="349"/>
      <c r="HGR48" s="22"/>
      <c r="HGS48" s="346"/>
      <c r="HGT48" s="33"/>
      <c r="HGU48" s="45"/>
      <c r="HGV48" s="43"/>
      <c r="HGW48" s="43"/>
      <c r="HGX48" s="43"/>
      <c r="HGY48" s="43"/>
      <c r="HGZ48" s="43"/>
      <c r="HHA48" s="43"/>
      <c r="HHB48" s="43"/>
      <c r="HHC48" s="43"/>
      <c r="HHD48" s="43"/>
      <c r="HHE48" s="43"/>
      <c r="HHF48" s="43"/>
      <c r="HHG48" s="44"/>
      <c r="HHH48" s="22"/>
      <c r="HHI48" s="221"/>
      <c r="HHJ48" s="222"/>
      <c r="HHK48" s="222"/>
      <c r="HHL48" s="222"/>
      <c r="HHM48" s="222"/>
      <c r="HHN48" s="222"/>
      <c r="HHO48" s="222"/>
      <c r="HHP48" s="222"/>
      <c r="HHQ48" s="222"/>
      <c r="HHR48" s="222"/>
      <c r="HHS48" s="222"/>
      <c r="HHT48" s="222"/>
      <c r="HHU48" s="349"/>
      <c r="HHV48" s="22"/>
      <c r="HHW48" s="346"/>
      <c r="HHX48" s="33"/>
      <c r="HHY48" s="45"/>
      <c r="HHZ48" s="43"/>
      <c r="HIA48" s="43"/>
      <c r="HIB48" s="43"/>
      <c r="HIC48" s="43"/>
      <c r="HID48" s="43"/>
      <c r="HIE48" s="43"/>
      <c r="HIF48" s="43"/>
      <c r="HIG48" s="43"/>
      <c r="HIH48" s="43"/>
      <c r="HII48" s="43"/>
      <c r="HIJ48" s="43"/>
      <c r="HIK48" s="44"/>
      <c r="HIL48" s="22"/>
      <c r="HIM48" s="221"/>
      <c r="HIN48" s="222"/>
      <c r="HIO48" s="222"/>
      <c r="HIP48" s="222"/>
      <c r="HIQ48" s="222"/>
      <c r="HIR48" s="222"/>
      <c r="HIS48" s="222"/>
      <c r="HIT48" s="222"/>
      <c r="HIU48" s="222"/>
      <c r="HIV48" s="222"/>
      <c r="HIW48" s="222"/>
      <c r="HIX48" s="222"/>
      <c r="HIY48" s="349"/>
      <c r="HIZ48" s="22"/>
      <c r="HJA48" s="346"/>
      <c r="HJB48" s="33"/>
      <c r="HJC48" s="45"/>
      <c r="HJD48" s="43"/>
      <c r="HJE48" s="43"/>
      <c r="HJF48" s="43"/>
      <c r="HJG48" s="43"/>
      <c r="HJH48" s="43"/>
      <c r="HJI48" s="43"/>
      <c r="HJJ48" s="43"/>
      <c r="HJK48" s="43"/>
      <c r="HJL48" s="43"/>
      <c r="HJM48" s="43"/>
      <c r="HJN48" s="43"/>
      <c r="HJO48" s="44"/>
      <c r="HJP48" s="22"/>
      <c r="HJQ48" s="221"/>
      <c r="HJR48" s="222"/>
      <c r="HJS48" s="222"/>
      <c r="HJT48" s="222"/>
      <c r="HJU48" s="222"/>
      <c r="HJV48" s="222"/>
      <c r="HJW48" s="222"/>
      <c r="HJX48" s="222"/>
      <c r="HJY48" s="222"/>
      <c r="HJZ48" s="222"/>
      <c r="HKA48" s="222"/>
      <c r="HKB48" s="222"/>
      <c r="HKC48" s="349"/>
      <c r="HKD48" s="22"/>
      <c r="HKE48" s="346"/>
      <c r="HKF48" s="33"/>
      <c r="HKG48" s="45"/>
      <c r="HKH48" s="43"/>
      <c r="HKI48" s="43"/>
      <c r="HKJ48" s="43"/>
      <c r="HKK48" s="43"/>
      <c r="HKL48" s="43"/>
      <c r="HKM48" s="43"/>
      <c r="HKN48" s="43"/>
      <c r="HKO48" s="43"/>
      <c r="HKP48" s="43"/>
      <c r="HKQ48" s="43"/>
      <c r="HKR48" s="43"/>
      <c r="HKS48" s="44"/>
      <c r="HKT48" s="22"/>
      <c r="HKU48" s="221"/>
      <c r="HKV48" s="222"/>
      <c r="HKW48" s="222"/>
      <c r="HKX48" s="222"/>
      <c r="HKY48" s="222"/>
      <c r="HKZ48" s="222"/>
      <c r="HLA48" s="222"/>
      <c r="HLB48" s="222"/>
      <c r="HLC48" s="222"/>
      <c r="HLD48" s="222"/>
      <c r="HLE48" s="222"/>
      <c r="HLF48" s="222"/>
      <c r="HLG48" s="349"/>
      <c r="HLH48" s="22"/>
      <c r="HLI48" s="346"/>
      <c r="HLJ48" s="33"/>
      <c r="HLK48" s="45"/>
      <c r="HLL48" s="43"/>
      <c r="HLM48" s="43"/>
      <c r="HLN48" s="43"/>
      <c r="HLO48" s="43"/>
      <c r="HLP48" s="43"/>
      <c r="HLQ48" s="43"/>
      <c r="HLR48" s="43"/>
      <c r="HLS48" s="43"/>
      <c r="HLT48" s="43"/>
      <c r="HLU48" s="43"/>
      <c r="HLV48" s="43"/>
      <c r="HLW48" s="44"/>
      <c r="HLX48" s="22"/>
      <c r="HLY48" s="221"/>
      <c r="HLZ48" s="222"/>
      <c r="HMA48" s="222"/>
      <c r="HMB48" s="222"/>
      <c r="HMC48" s="222"/>
      <c r="HMD48" s="222"/>
      <c r="HME48" s="222"/>
      <c r="HMF48" s="222"/>
      <c r="HMG48" s="222"/>
      <c r="HMH48" s="222"/>
      <c r="HMI48" s="222"/>
      <c r="HMJ48" s="222"/>
      <c r="HMK48" s="349"/>
      <c r="HML48" s="22"/>
      <c r="HMM48" s="346"/>
      <c r="HMN48" s="33"/>
      <c r="HMO48" s="45"/>
      <c r="HMP48" s="43"/>
      <c r="HMQ48" s="43"/>
      <c r="HMR48" s="43"/>
      <c r="HMS48" s="43"/>
      <c r="HMT48" s="43"/>
      <c r="HMU48" s="43"/>
      <c r="HMV48" s="43"/>
      <c r="HMW48" s="43"/>
      <c r="HMX48" s="43"/>
      <c r="HMY48" s="43"/>
      <c r="HMZ48" s="43"/>
      <c r="HNA48" s="44"/>
      <c r="HNB48" s="22"/>
      <c r="HNC48" s="221"/>
      <c r="HND48" s="222"/>
      <c r="HNE48" s="222"/>
      <c r="HNF48" s="222"/>
      <c r="HNG48" s="222"/>
      <c r="HNH48" s="222"/>
      <c r="HNI48" s="222"/>
      <c r="HNJ48" s="222"/>
      <c r="HNK48" s="222"/>
      <c r="HNL48" s="222"/>
      <c r="HNM48" s="222"/>
      <c r="HNN48" s="222"/>
      <c r="HNO48" s="349"/>
      <c r="HNP48" s="22"/>
      <c r="HNQ48" s="346"/>
      <c r="HNR48" s="33"/>
      <c r="HNS48" s="45"/>
      <c r="HNT48" s="43"/>
      <c r="HNU48" s="43"/>
      <c r="HNV48" s="43"/>
      <c r="HNW48" s="43"/>
      <c r="HNX48" s="43"/>
      <c r="HNY48" s="43"/>
      <c r="HNZ48" s="43"/>
      <c r="HOA48" s="43"/>
      <c r="HOB48" s="43"/>
      <c r="HOC48" s="43"/>
      <c r="HOD48" s="43"/>
      <c r="HOE48" s="44"/>
      <c r="HOF48" s="22"/>
      <c r="HOG48" s="221"/>
      <c r="HOH48" s="222"/>
      <c r="HOI48" s="222"/>
      <c r="HOJ48" s="222"/>
      <c r="HOK48" s="222"/>
      <c r="HOL48" s="222"/>
      <c r="HOM48" s="222"/>
      <c r="HON48" s="222"/>
      <c r="HOO48" s="222"/>
      <c r="HOP48" s="222"/>
      <c r="HOQ48" s="222"/>
      <c r="HOR48" s="222"/>
      <c r="HOS48" s="349"/>
      <c r="HOT48" s="22"/>
      <c r="HOU48" s="346"/>
      <c r="HOV48" s="33"/>
      <c r="HOW48" s="45"/>
      <c r="HOX48" s="43"/>
      <c r="HOY48" s="43"/>
      <c r="HOZ48" s="43"/>
      <c r="HPA48" s="43"/>
      <c r="HPB48" s="43"/>
      <c r="HPC48" s="43"/>
      <c r="HPD48" s="43"/>
      <c r="HPE48" s="43"/>
      <c r="HPF48" s="43"/>
      <c r="HPG48" s="43"/>
      <c r="HPH48" s="43"/>
      <c r="HPI48" s="44"/>
      <c r="HPJ48" s="22"/>
      <c r="HPK48" s="221"/>
      <c r="HPL48" s="222"/>
      <c r="HPM48" s="222"/>
      <c r="HPN48" s="222"/>
      <c r="HPO48" s="222"/>
      <c r="HPP48" s="222"/>
      <c r="HPQ48" s="222"/>
      <c r="HPR48" s="222"/>
      <c r="HPS48" s="222"/>
      <c r="HPT48" s="222"/>
      <c r="HPU48" s="222"/>
      <c r="HPV48" s="222"/>
      <c r="HPW48" s="349"/>
      <c r="HPX48" s="22"/>
      <c r="HPY48" s="346"/>
      <c r="HPZ48" s="33"/>
      <c r="HQA48" s="45"/>
      <c r="HQB48" s="43"/>
      <c r="HQC48" s="43"/>
      <c r="HQD48" s="43"/>
      <c r="HQE48" s="43"/>
      <c r="HQF48" s="43"/>
      <c r="HQG48" s="43"/>
      <c r="HQH48" s="43"/>
      <c r="HQI48" s="43"/>
      <c r="HQJ48" s="43"/>
      <c r="HQK48" s="43"/>
      <c r="HQL48" s="43"/>
      <c r="HQM48" s="44"/>
      <c r="HQN48" s="22"/>
      <c r="HQO48" s="221"/>
      <c r="HQP48" s="222"/>
      <c r="HQQ48" s="222"/>
      <c r="HQR48" s="222"/>
      <c r="HQS48" s="222"/>
      <c r="HQT48" s="222"/>
      <c r="HQU48" s="222"/>
      <c r="HQV48" s="222"/>
      <c r="HQW48" s="222"/>
      <c r="HQX48" s="222"/>
      <c r="HQY48" s="222"/>
      <c r="HQZ48" s="222"/>
      <c r="HRA48" s="349"/>
      <c r="HRB48" s="22"/>
      <c r="HRC48" s="346"/>
      <c r="HRD48" s="33"/>
      <c r="HRE48" s="45"/>
      <c r="HRF48" s="43"/>
      <c r="HRG48" s="43"/>
      <c r="HRH48" s="43"/>
      <c r="HRI48" s="43"/>
      <c r="HRJ48" s="43"/>
      <c r="HRK48" s="43"/>
      <c r="HRL48" s="43"/>
      <c r="HRM48" s="43"/>
      <c r="HRN48" s="43"/>
      <c r="HRO48" s="43"/>
      <c r="HRP48" s="43"/>
      <c r="HRQ48" s="44"/>
      <c r="HRR48" s="22"/>
      <c r="HRS48" s="221"/>
      <c r="HRT48" s="222"/>
      <c r="HRU48" s="222"/>
      <c r="HRV48" s="222"/>
      <c r="HRW48" s="222"/>
      <c r="HRX48" s="222"/>
      <c r="HRY48" s="222"/>
      <c r="HRZ48" s="222"/>
      <c r="HSA48" s="222"/>
      <c r="HSB48" s="222"/>
      <c r="HSC48" s="222"/>
      <c r="HSD48" s="222"/>
      <c r="HSE48" s="349"/>
      <c r="HSF48" s="22"/>
      <c r="HSG48" s="346"/>
      <c r="HSH48" s="33"/>
      <c r="HSI48" s="45"/>
      <c r="HSJ48" s="43"/>
      <c r="HSK48" s="43"/>
      <c r="HSL48" s="43"/>
      <c r="HSM48" s="43"/>
      <c r="HSN48" s="43"/>
      <c r="HSO48" s="43"/>
      <c r="HSP48" s="43"/>
      <c r="HSQ48" s="43"/>
      <c r="HSR48" s="43"/>
      <c r="HSS48" s="43"/>
      <c r="HST48" s="43"/>
      <c r="HSU48" s="44"/>
      <c r="HSV48" s="22"/>
      <c r="HSW48" s="221"/>
      <c r="HSX48" s="222"/>
      <c r="HSY48" s="222"/>
      <c r="HSZ48" s="222"/>
      <c r="HTA48" s="222"/>
      <c r="HTB48" s="222"/>
      <c r="HTC48" s="222"/>
      <c r="HTD48" s="222"/>
      <c r="HTE48" s="222"/>
      <c r="HTF48" s="222"/>
      <c r="HTG48" s="222"/>
      <c r="HTH48" s="222"/>
      <c r="HTI48" s="349"/>
      <c r="HTJ48" s="22"/>
      <c r="HTK48" s="346"/>
      <c r="HTL48" s="33"/>
      <c r="HTM48" s="45"/>
      <c r="HTN48" s="43"/>
      <c r="HTO48" s="43"/>
      <c r="HTP48" s="43"/>
      <c r="HTQ48" s="43"/>
      <c r="HTR48" s="43"/>
      <c r="HTS48" s="43"/>
      <c r="HTT48" s="43"/>
      <c r="HTU48" s="43"/>
      <c r="HTV48" s="43"/>
      <c r="HTW48" s="43"/>
      <c r="HTX48" s="43"/>
      <c r="HTY48" s="44"/>
      <c r="HTZ48" s="22"/>
      <c r="HUA48" s="221"/>
      <c r="HUB48" s="222"/>
      <c r="HUC48" s="222"/>
      <c r="HUD48" s="222"/>
      <c r="HUE48" s="222"/>
      <c r="HUF48" s="222"/>
      <c r="HUG48" s="222"/>
      <c r="HUH48" s="222"/>
      <c r="HUI48" s="222"/>
      <c r="HUJ48" s="222"/>
      <c r="HUK48" s="222"/>
      <c r="HUL48" s="222"/>
      <c r="HUM48" s="349"/>
      <c r="HUN48" s="22"/>
      <c r="HUO48" s="346"/>
      <c r="HUP48" s="33"/>
      <c r="HUQ48" s="45"/>
      <c r="HUR48" s="43"/>
      <c r="HUS48" s="43"/>
      <c r="HUT48" s="43"/>
      <c r="HUU48" s="43"/>
      <c r="HUV48" s="43"/>
      <c r="HUW48" s="43"/>
      <c r="HUX48" s="43"/>
      <c r="HUY48" s="43"/>
      <c r="HUZ48" s="43"/>
      <c r="HVA48" s="43"/>
      <c r="HVB48" s="43"/>
      <c r="HVC48" s="44"/>
      <c r="HVD48" s="22"/>
      <c r="HVE48" s="221"/>
      <c r="HVF48" s="222"/>
      <c r="HVG48" s="222"/>
      <c r="HVH48" s="222"/>
      <c r="HVI48" s="222"/>
      <c r="HVJ48" s="222"/>
      <c r="HVK48" s="222"/>
      <c r="HVL48" s="222"/>
      <c r="HVM48" s="222"/>
      <c r="HVN48" s="222"/>
      <c r="HVO48" s="222"/>
      <c r="HVP48" s="222"/>
      <c r="HVQ48" s="349"/>
      <c r="HVR48" s="22"/>
      <c r="HVS48" s="346"/>
      <c r="HVT48" s="33"/>
      <c r="HVU48" s="45"/>
      <c r="HVV48" s="43"/>
      <c r="HVW48" s="43"/>
      <c r="HVX48" s="43"/>
      <c r="HVY48" s="43"/>
      <c r="HVZ48" s="43"/>
      <c r="HWA48" s="43"/>
      <c r="HWB48" s="43"/>
      <c r="HWC48" s="43"/>
      <c r="HWD48" s="43"/>
      <c r="HWE48" s="43"/>
      <c r="HWF48" s="43"/>
      <c r="HWG48" s="44"/>
      <c r="HWH48" s="22"/>
      <c r="HWI48" s="221"/>
      <c r="HWJ48" s="222"/>
      <c r="HWK48" s="222"/>
      <c r="HWL48" s="222"/>
      <c r="HWM48" s="222"/>
      <c r="HWN48" s="222"/>
      <c r="HWO48" s="222"/>
      <c r="HWP48" s="222"/>
      <c r="HWQ48" s="222"/>
      <c r="HWR48" s="222"/>
      <c r="HWS48" s="222"/>
      <c r="HWT48" s="222"/>
      <c r="HWU48" s="349"/>
      <c r="HWV48" s="22"/>
      <c r="HWW48" s="346"/>
      <c r="HWX48" s="33"/>
      <c r="HWY48" s="45"/>
      <c r="HWZ48" s="43"/>
      <c r="HXA48" s="43"/>
      <c r="HXB48" s="43"/>
      <c r="HXC48" s="43"/>
      <c r="HXD48" s="43"/>
      <c r="HXE48" s="43"/>
      <c r="HXF48" s="43"/>
      <c r="HXG48" s="43"/>
      <c r="HXH48" s="43"/>
      <c r="HXI48" s="43"/>
      <c r="HXJ48" s="43"/>
      <c r="HXK48" s="44"/>
      <c r="HXL48" s="22"/>
      <c r="HXM48" s="221"/>
      <c r="HXN48" s="222"/>
      <c r="HXO48" s="222"/>
      <c r="HXP48" s="222"/>
      <c r="HXQ48" s="222"/>
      <c r="HXR48" s="222"/>
      <c r="HXS48" s="222"/>
      <c r="HXT48" s="222"/>
      <c r="HXU48" s="222"/>
      <c r="HXV48" s="222"/>
      <c r="HXW48" s="222"/>
      <c r="HXX48" s="222"/>
      <c r="HXY48" s="349"/>
      <c r="HXZ48" s="22"/>
      <c r="HYA48" s="346"/>
      <c r="HYB48" s="33"/>
      <c r="HYC48" s="45"/>
      <c r="HYD48" s="43"/>
      <c r="HYE48" s="43"/>
      <c r="HYF48" s="43"/>
      <c r="HYG48" s="43"/>
      <c r="HYH48" s="43"/>
      <c r="HYI48" s="43"/>
      <c r="HYJ48" s="43"/>
      <c r="HYK48" s="43"/>
      <c r="HYL48" s="43"/>
      <c r="HYM48" s="43"/>
      <c r="HYN48" s="43"/>
      <c r="HYO48" s="44"/>
      <c r="HYP48" s="22"/>
      <c r="HYQ48" s="221"/>
      <c r="HYR48" s="222"/>
      <c r="HYS48" s="222"/>
      <c r="HYT48" s="222"/>
      <c r="HYU48" s="222"/>
      <c r="HYV48" s="222"/>
      <c r="HYW48" s="222"/>
      <c r="HYX48" s="222"/>
      <c r="HYY48" s="222"/>
      <c r="HYZ48" s="222"/>
      <c r="HZA48" s="222"/>
      <c r="HZB48" s="222"/>
      <c r="HZC48" s="349"/>
      <c r="HZD48" s="22"/>
      <c r="HZE48" s="346"/>
      <c r="HZF48" s="33"/>
      <c r="HZG48" s="45"/>
      <c r="HZH48" s="43"/>
      <c r="HZI48" s="43"/>
      <c r="HZJ48" s="43"/>
      <c r="HZK48" s="43"/>
      <c r="HZL48" s="43"/>
      <c r="HZM48" s="43"/>
      <c r="HZN48" s="43"/>
      <c r="HZO48" s="43"/>
      <c r="HZP48" s="43"/>
      <c r="HZQ48" s="43"/>
      <c r="HZR48" s="43"/>
      <c r="HZS48" s="44"/>
      <c r="HZT48" s="22"/>
      <c r="HZU48" s="221"/>
      <c r="HZV48" s="222"/>
      <c r="HZW48" s="222"/>
      <c r="HZX48" s="222"/>
      <c r="HZY48" s="222"/>
      <c r="HZZ48" s="222"/>
      <c r="IAA48" s="222"/>
      <c r="IAB48" s="222"/>
      <c r="IAC48" s="222"/>
      <c r="IAD48" s="222"/>
      <c r="IAE48" s="222"/>
      <c r="IAF48" s="222"/>
      <c r="IAG48" s="349"/>
      <c r="IAH48" s="22"/>
      <c r="IAI48" s="346"/>
      <c r="IAJ48" s="33"/>
      <c r="IAK48" s="45"/>
      <c r="IAL48" s="43"/>
      <c r="IAM48" s="43"/>
      <c r="IAN48" s="43"/>
      <c r="IAO48" s="43"/>
      <c r="IAP48" s="43"/>
      <c r="IAQ48" s="43"/>
      <c r="IAR48" s="43"/>
      <c r="IAS48" s="43"/>
      <c r="IAT48" s="43"/>
      <c r="IAU48" s="43"/>
      <c r="IAV48" s="43"/>
      <c r="IAW48" s="44"/>
      <c r="IAX48" s="22"/>
      <c r="IAY48" s="221"/>
      <c r="IAZ48" s="222"/>
      <c r="IBA48" s="222"/>
      <c r="IBB48" s="222"/>
      <c r="IBC48" s="222"/>
      <c r="IBD48" s="222"/>
      <c r="IBE48" s="222"/>
      <c r="IBF48" s="222"/>
      <c r="IBG48" s="222"/>
      <c r="IBH48" s="222"/>
      <c r="IBI48" s="222"/>
      <c r="IBJ48" s="222"/>
      <c r="IBK48" s="349"/>
      <c r="IBL48" s="22"/>
      <c r="IBM48" s="346"/>
      <c r="IBN48" s="33"/>
      <c r="IBO48" s="45"/>
      <c r="IBP48" s="43"/>
      <c r="IBQ48" s="43"/>
      <c r="IBR48" s="43"/>
      <c r="IBS48" s="43"/>
      <c r="IBT48" s="43"/>
      <c r="IBU48" s="43"/>
      <c r="IBV48" s="43"/>
      <c r="IBW48" s="43"/>
      <c r="IBX48" s="43"/>
      <c r="IBY48" s="43"/>
      <c r="IBZ48" s="43"/>
      <c r="ICA48" s="44"/>
      <c r="ICB48" s="22"/>
      <c r="ICC48" s="221"/>
      <c r="ICD48" s="222"/>
      <c r="ICE48" s="222"/>
      <c r="ICF48" s="222"/>
      <c r="ICG48" s="222"/>
      <c r="ICH48" s="222"/>
      <c r="ICI48" s="222"/>
      <c r="ICJ48" s="222"/>
      <c r="ICK48" s="222"/>
      <c r="ICL48" s="222"/>
      <c r="ICM48" s="222"/>
      <c r="ICN48" s="222"/>
      <c r="ICO48" s="349"/>
      <c r="ICP48" s="22"/>
      <c r="ICQ48" s="346"/>
      <c r="ICR48" s="33"/>
      <c r="ICS48" s="45"/>
      <c r="ICT48" s="43"/>
      <c r="ICU48" s="43"/>
      <c r="ICV48" s="43"/>
      <c r="ICW48" s="43"/>
      <c r="ICX48" s="43"/>
      <c r="ICY48" s="43"/>
      <c r="ICZ48" s="43"/>
      <c r="IDA48" s="43"/>
      <c r="IDB48" s="43"/>
      <c r="IDC48" s="43"/>
      <c r="IDD48" s="43"/>
      <c r="IDE48" s="44"/>
      <c r="IDF48" s="22"/>
      <c r="IDG48" s="221"/>
      <c r="IDH48" s="222"/>
      <c r="IDI48" s="222"/>
      <c r="IDJ48" s="222"/>
      <c r="IDK48" s="222"/>
      <c r="IDL48" s="222"/>
      <c r="IDM48" s="222"/>
      <c r="IDN48" s="222"/>
      <c r="IDO48" s="222"/>
      <c r="IDP48" s="222"/>
      <c r="IDQ48" s="222"/>
      <c r="IDR48" s="222"/>
      <c r="IDS48" s="349"/>
      <c r="IDT48" s="22"/>
      <c r="IDU48" s="346"/>
      <c r="IDV48" s="33"/>
      <c r="IDW48" s="45"/>
      <c r="IDX48" s="43"/>
      <c r="IDY48" s="43"/>
      <c r="IDZ48" s="43"/>
      <c r="IEA48" s="43"/>
      <c r="IEB48" s="43"/>
      <c r="IEC48" s="43"/>
      <c r="IED48" s="43"/>
      <c r="IEE48" s="43"/>
      <c r="IEF48" s="43"/>
      <c r="IEG48" s="43"/>
      <c r="IEH48" s="43"/>
      <c r="IEI48" s="44"/>
      <c r="IEJ48" s="22"/>
      <c r="IEK48" s="221"/>
      <c r="IEL48" s="222"/>
      <c r="IEM48" s="222"/>
      <c r="IEN48" s="222"/>
      <c r="IEO48" s="222"/>
      <c r="IEP48" s="222"/>
      <c r="IEQ48" s="222"/>
      <c r="IER48" s="222"/>
      <c r="IES48" s="222"/>
      <c r="IET48" s="222"/>
      <c r="IEU48" s="222"/>
      <c r="IEV48" s="222"/>
      <c r="IEW48" s="349"/>
      <c r="IEX48" s="22"/>
      <c r="IEY48" s="346"/>
      <c r="IEZ48" s="33"/>
      <c r="IFA48" s="45"/>
      <c r="IFB48" s="43"/>
      <c r="IFC48" s="43"/>
      <c r="IFD48" s="43"/>
      <c r="IFE48" s="43"/>
      <c r="IFF48" s="43"/>
      <c r="IFG48" s="43"/>
      <c r="IFH48" s="43"/>
      <c r="IFI48" s="43"/>
      <c r="IFJ48" s="43"/>
      <c r="IFK48" s="43"/>
      <c r="IFL48" s="43"/>
      <c r="IFM48" s="44"/>
      <c r="IFN48" s="22"/>
      <c r="IFO48" s="221"/>
      <c r="IFP48" s="222"/>
      <c r="IFQ48" s="222"/>
      <c r="IFR48" s="222"/>
      <c r="IFS48" s="222"/>
      <c r="IFT48" s="222"/>
      <c r="IFU48" s="222"/>
      <c r="IFV48" s="222"/>
      <c r="IFW48" s="222"/>
      <c r="IFX48" s="222"/>
      <c r="IFY48" s="222"/>
      <c r="IFZ48" s="222"/>
      <c r="IGA48" s="349"/>
      <c r="IGB48" s="22"/>
      <c r="IGC48" s="346"/>
      <c r="IGD48" s="33"/>
      <c r="IGE48" s="45"/>
      <c r="IGF48" s="43"/>
      <c r="IGG48" s="43"/>
      <c r="IGH48" s="43"/>
      <c r="IGI48" s="43"/>
      <c r="IGJ48" s="43"/>
      <c r="IGK48" s="43"/>
      <c r="IGL48" s="43"/>
      <c r="IGM48" s="43"/>
      <c r="IGN48" s="43"/>
      <c r="IGO48" s="43"/>
      <c r="IGP48" s="43"/>
      <c r="IGQ48" s="44"/>
      <c r="IGR48" s="22"/>
      <c r="IGS48" s="221"/>
      <c r="IGT48" s="222"/>
      <c r="IGU48" s="222"/>
      <c r="IGV48" s="222"/>
      <c r="IGW48" s="222"/>
      <c r="IGX48" s="222"/>
      <c r="IGY48" s="222"/>
      <c r="IGZ48" s="222"/>
      <c r="IHA48" s="222"/>
      <c r="IHB48" s="222"/>
      <c r="IHC48" s="222"/>
      <c r="IHD48" s="222"/>
      <c r="IHE48" s="349"/>
      <c r="IHF48" s="22"/>
      <c r="IHG48" s="346"/>
      <c r="IHH48" s="33"/>
      <c r="IHI48" s="45"/>
      <c r="IHJ48" s="43"/>
      <c r="IHK48" s="43"/>
      <c r="IHL48" s="43"/>
      <c r="IHM48" s="43"/>
      <c r="IHN48" s="43"/>
      <c r="IHO48" s="43"/>
      <c r="IHP48" s="43"/>
      <c r="IHQ48" s="43"/>
      <c r="IHR48" s="43"/>
      <c r="IHS48" s="43"/>
      <c r="IHT48" s="43"/>
      <c r="IHU48" s="44"/>
      <c r="IHV48" s="22"/>
      <c r="IHW48" s="221"/>
      <c r="IHX48" s="222"/>
      <c r="IHY48" s="222"/>
      <c r="IHZ48" s="222"/>
      <c r="IIA48" s="222"/>
      <c r="IIB48" s="222"/>
      <c r="IIC48" s="222"/>
      <c r="IID48" s="222"/>
      <c r="IIE48" s="222"/>
      <c r="IIF48" s="222"/>
      <c r="IIG48" s="222"/>
      <c r="IIH48" s="222"/>
      <c r="III48" s="349"/>
      <c r="IIJ48" s="22"/>
      <c r="IIK48" s="346"/>
      <c r="IIL48" s="33"/>
      <c r="IIM48" s="45"/>
      <c r="IIN48" s="43"/>
      <c r="IIO48" s="43"/>
      <c r="IIP48" s="43"/>
      <c r="IIQ48" s="43"/>
      <c r="IIR48" s="43"/>
      <c r="IIS48" s="43"/>
      <c r="IIT48" s="43"/>
      <c r="IIU48" s="43"/>
      <c r="IIV48" s="43"/>
      <c r="IIW48" s="43"/>
      <c r="IIX48" s="43"/>
      <c r="IIY48" s="44"/>
      <c r="IIZ48" s="22"/>
      <c r="IJA48" s="221"/>
      <c r="IJB48" s="222"/>
      <c r="IJC48" s="222"/>
      <c r="IJD48" s="222"/>
      <c r="IJE48" s="222"/>
      <c r="IJF48" s="222"/>
      <c r="IJG48" s="222"/>
      <c r="IJH48" s="222"/>
      <c r="IJI48" s="222"/>
      <c r="IJJ48" s="222"/>
      <c r="IJK48" s="222"/>
      <c r="IJL48" s="222"/>
      <c r="IJM48" s="349"/>
      <c r="IJN48" s="22"/>
      <c r="IJO48" s="346"/>
      <c r="IJP48" s="33"/>
      <c r="IJQ48" s="45"/>
      <c r="IJR48" s="43"/>
      <c r="IJS48" s="43"/>
      <c r="IJT48" s="43"/>
      <c r="IJU48" s="43"/>
      <c r="IJV48" s="43"/>
      <c r="IJW48" s="43"/>
      <c r="IJX48" s="43"/>
      <c r="IJY48" s="43"/>
      <c r="IJZ48" s="43"/>
      <c r="IKA48" s="43"/>
      <c r="IKB48" s="43"/>
      <c r="IKC48" s="44"/>
      <c r="IKD48" s="22"/>
      <c r="IKE48" s="221"/>
      <c r="IKF48" s="222"/>
      <c r="IKG48" s="222"/>
      <c r="IKH48" s="222"/>
      <c r="IKI48" s="222"/>
      <c r="IKJ48" s="222"/>
      <c r="IKK48" s="222"/>
      <c r="IKL48" s="222"/>
      <c r="IKM48" s="222"/>
      <c r="IKN48" s="222"/>
      <c r="IKO48" s="222"/>
      <c r="IKP48" s="222"/>
      <c r="IKQ48" s="349"/>
      <c r="IKR48" s="22"/>
      <c r="IKS48" s="346"/>
      <c r="IKT48" s="33"/>
      <c r="IKU48" s="45"/>
      <c r="IKV48" s="43"/>
      <c r="IKW48" s="43"/>
      <c r="IKX48" s="43"/>
      <c r="IKY48" s="43"/>
      <c r="IKZ48" s="43"/>
      <c r="ILA48" s="43"/>
      <c r="ILB48" s="43"/>
      <c r="ILC48" s="43"/>
      <c r="ILD48" s="43"/>
      <c r="ILE48" s="43"/>
      <c r="ILF48" s="43"/>
      <c r="ILG48" s="44"/>
      <c r="ILH48" s="22"/>
      <c r="ILI48" s="221"/>
      <c r="ILJ48" s="222"/>
      <c r="ILK48" s="222"/>
      <c r="ILL48" s="222"/>
      <c r="ILM48" s="222"/>
      <c r="ILN48" s="222"/>
      <c r="ILO48" s="222"/>
      <c r="ILP48" s="222"/>
      <c r="ILQ48" s="222"/>
      <c r="ILR48" s="222"/>
      <c r="ILS48" s="222"/>
      <c r="ILT48" s="222"/>
      <c r="ILU48" s="349"/>
      <c r="ILV48" s="22"/>
      <c r="ILW48" s="346"/>
      <c r="ILX48" s="33"/>
      <c r="ILY48" s="45"/>
      <c r="ILZ48" s="43"/>
      <c r="IMA48" s="43"/>
      <c r="IMB48" s="43"/>
      <c r="IMC48" s="43"/>
      <c r="IMD48" s="43"/>
      <c r="IME48" s="43"/>
      <c r="IMF48" s="43"/>
      <c r="IMG48" s="43"/>
      <c r="IMH48" s="43"/>
      <c r="IMI48" s="43"/>
      <c r="IMJ48" s="43"/>
      <c r="IMK48" s="44"/>
      <c r="IML48" s="22"/>
      <c r="IMM48" s="221"/>
      <c r="IMN48" s="222"/>
      <c r="IMO48" s="222"/>
      <c r="IMP48" s="222"/>
      <c r="IMQ48" s="222"/>
      <c r="IMR48" s="222"/>
      <c r="IMS48" s="222"/>
      <c r="IMT48" s="222"/>
      <c r="IMU48" s="222"/>
      <c r="IMV48" s="222"/>
      <c r="IMW48" s="222"/>
      <c r="IMX48" s="222"/>
      <c r="IMY48" s="349"/>
      <c r="IMZ48" s="22"/>
      <c r="INA48" s="346"/>
      <c r="INB48" s="33"/>
      <c r="INC48" s="45"/>
      <c r="IND48" s="43"/>
      <c r="INE48" s="43"/>
      <c r="INF48" s="43"/>
      <c r="ING48" s="43"/>
      <c r="INH48" s="43"/>
      <c r="INI48" s="43"/>
      <c r="INJ48" s="43"/>
      <c r="INK48" s="43"/>
      <c r="INL48" s="43"/>
      <c r="INM48" s="43"/>
      <c r="INN48" s="43"/>
      <c r="INO48" s="44"/>
      <c r="INP48" s="22"/>
      <c r="INQ48" s="221"/>
      <c r="INR48" s="222"/>
      <c r="INS48" s="222"/>
      <c r="INT48" s="222"/>
      <c r="INU48" s="222"/>
      <c r="INV48" s="222"/>
      <c r="INW48" s="222"/>
      <c r="INX48" s="222"/>
      <c r="INY48" s="222"/>
      <c r="INZ48" s="222"/>
      <c r="IOA48" s="222"/>
      <c r="IOB48" s="222"/>
      <c r="IOC48" s="349"/>
      <c r="IOD48" s="22"/>
      <c r="IOE48" s="346"/>
      <c r="IOF48" s="33"/>
      <c r="IOG48" s="45"/>
      <c r="IOH48" s="43"/>
      <c r="IOI48" s="43"/>
      <c r="IOJ48" s="43"/>
      <c r="IOK48" s="43"/>
      <c r="IOL48" s="43"/>
      <c r="IOM48" s="43"/>
      <c r="ION48" s="43"/>
      <c r="IOO48" s="43"/>
      <c r="IOP48" s="43"/>
      <c r="IOQ48" s="43"/>
      <c r="IOR48" s="43"/>
      <c r="IOS48" s="44"/>
      <c r="IOT48" s="22"/>
      <c r="IOU48" s="221"/>
      <c r="IOV48" s="222"/>
      <c r="IOW48" s="222"/>
      <c r="IOX48" s="222"/>
      <c r="IOY48" s="222"/>
      <c r="IOZ48" s="222"/>
      <c r="IPA48" s="222"/>
      <c r="IPB48" s="222"/>
      <c r="IPC48" s="222"/>
      <c r="IPD48" s="222"/>
      <c r="IPE48" s="222"/>
      <c r="IPF48" s="222"/>
      <c r="IPG48" s="349"/>
      <c r="IPH48" s="22"/>
      <c r="IPI48" s="346"/>
      <c r="IPJ48" s="33"/>
      <c r="IPK48" s="45"/>
      <c r="IPL48" s="43"/>
      <c r="IPM48" s="43"/>
      <c r="IPN48" s="43"/>
      <c r="IPO48" s="43"/>
      <c r="IPP48" s="43"/>
      <c r="IPQ48" s="43"/>
      <c r="IPR48" s="43"/>
      <c r="IPS48" s="43"/>
      <c r="IPT48" s="43"/>
      <c r="IPU48" s="43"/>
      <c r="IPV48" s="43"/>
      <c r="IPW48" s="44"/>
      <c r="IPX48" s="22"/>
      <c r="IPY48" s="221"/>
      <c r="IPZ48" s="222"/>
      <c r="IQA48" s="222"/>
      <c r="IQB48" s="222"/>
      <c r="IQC48" s="222"/>
      <c r="IQD48" s="222"/>
      <c r="IQE48" s="222"/>
      <c r="IQF48" s="222"/>
      <c r="IQG48" s="222"/>
      <c r="IQH48" s="222"/>
      <c r="IQI48" s="222"/>
      <c r="IQJ48" s="222"/>
      <c r="IQK48" s="349"/>
      <c r="IQL48" s="22"/>
      <c r="IQM48" s="346"/>
      <c r="IQN48" s="33"/>
      <c r="IQO48" s="45"/>
      <c r="IQP48" s="43"/>
      <c r="IQQ48" s="43"/>
      <c r="IQR48" s="43"/>
      <c r="IQS48" s="43"/>
      <c r="IQT48" s="43"/>
      <c r="IQU48" s="43"/>
      <c r="IQV48" s="43"/>
      <c r="IQW48" s="43"/>
      <c r="IQX48" s="43"/>
      <c r="IQY48" s="43"/>
      <c r="IQZ48" s="43"/>
      <c r="IRA48" s="44"/>
      <c r="IRB48" s="22"/>
      <c r="IRC48" s="221"/>
      <c r="IRD48" s="222"/>
      <c r="IRE48" s="222"/>
      <c r="IRF48" s="222"/>
      <c r="IRG48" s="222"/>
      <c r="IRH48" s="222"/>
      <c r="IRI48" s="222"/>
      <c r="IRJ48" s="222"/>
      <c r="IRK48" s="222"/>
      <c r="IRL48" s="222"/>
      <c r="IRM48" s="222"/>
      <c r="IRN48" s="222"/>
      <c r="IRO48" s="349"/>
      <c r="IRP48" s="22"/>
      <c r="IRQ48" s="346"/>
      <c r="IRR48" s="33"/>
      <c r="IRS48" s="45"/>
      <c r="IRT48" s="43"/>
      <c r="IRU48" s="43"/>
      <c r="IRV48" s="43"/>
      <c r="IRW48" s="43"/>
      <c r="IRX48" s="43"/>
      <c r="IRY48" s="43"/>
      <c r="IRZ48" s="43"/>
      <c r="ISA48" s="43"/>
      <c r="ISB48" s="43"/>
      <c r="ISC48" s="43"/>
      <c r="ISD48" s="43"/>
      <c r="ISE48" s="44"/>
      <c r="ISF48" s="22"/>
      <c r="ISG48" s="221"/>
      <c r="ISH48" s="222"/>
      <c r="ISI48" s="222"/>
      <c r="ISJ48" s="222"/>
      <c r="ISK48" s="222"/>
      <c r="ISL48" s="222"/>
      <c r="ISM48" s="222"/>
      <c r="ISN48" s="222"/>
      <c r="ISO48" s="222"/>
      <c r="ISP48" s="222"/>
      <c r="ISQ48" s="222"/>
      <c r="ISR48" s="222"/>
      <c r="ISS48" s="349"/>
      <c r="IST48" s="22"/>
      <c r="ISU48" s="346"/>
      <c r="ISV48" s="33"/>
      <c r="ISW48" s="45"/>
      <c r="ISX48" s="43"/>
      <c r="ISY48" s="43"/>
      <c r="ISZ48" s="43"/>
      <c r="ITA48" s="43"/>
      <c r="ITB48" s="43"/>
      <c r="ITC48" s="43"/>
      <c r="ITD48" s="43"/>
      <c r="ITE48" s="43"/>
      <c r="ITF48" s="43"/>
      <c r="ITG48" s="43"/>
      <c r="ITH48" s="43"/>
      <c r="ITI48" s="44"/>
      <c r="ITJ48" s="22"/>
      <c r="ITK48" s="221"/>
      <c r="ITL48" s="222"/>
      <c r="ITM48" s="222"/>
      <c r="ITN48" s="222"/>
      <c r="ITO48" s="222"/>
      <c r="ITP48" s="222"/>
      <c r="ITQ48" s="222"/>
      <c r="ITR48" s="222"/>
      <c r="ITS48" s="222"/>
      <c r="ITT48" s="222"/>
      <c r="ITU48" s="222"/>
      <c r="ITV48" s="222"/>
      <c r="ITW48" s="349"/>
      <c r="ITX48" s="22"/>
      <c r="ITY48" s="346"/>
      <c r="ITZ48" s="33"/>
      <c r="IUA48" s="45"/>
      <c r="IUB48" s="43"/>
      <c r="IUC48" s="43"/>
      <c r="IUD48" s="43"/>
      <c r="IUE48" s="43"/>
      <c r="IUF48" s="43"/>
      <c r="IUG48" s="43"/>
      <c r="IUH48" s="43"/>
      <c r="IUI48" s="43"/>
      <c r="IUJ48" s="43"/>
      <c r="IUK48" s="43"/>
      <c r="IUL48" s="43"/>
      <c r="IUM48" s="44"/>
      <c r="IUN48" s="22"/>
      <c r="IUO48" s="221"/>
      <c r="IUP48" s="222"/>
      <c r="IUQ48" s="222"/>
      <c r="IUR48" s="222"/>
      <c r="IUS48" s="222"/>
      <c r="IUT48" s="222"/>
      <c r="IUU48" s="222"/>
      <c r="IUV48" s="222"/>
      <c r="IUW48" s="222"/>
      <c r="IUX48" s="222"/>
      <c r="IUY48" s="222"/>
      <c r="IUZ48" s="222"/>
      <c r="IVA48" s="349"/>
      <c r="IVB48" s="22"/>
      <c r="IVC48" s="346"/>
      <c r="IVD48" s="33"/>
      <c r="IVE48" s="45"/>
      <c r="IVF48" s="43"/>
      <c r="IVG48" s="43"/>
      <c r="IVH48" s="43"/>
      <c r="IVI48" s="43"/>
      <c r="IVJ48" s="43"/>
      <c r="IVK48" s="43"/>
      <c r="IVL48" s="43"/>
      <c r="IVM48" s="43"/>
      <c r="IVN48" s="43"/>
      <c r="IVO48" s="43"/>
      <c r="IVP48" s="43"/>
      <c r="IVQ48" s="44"/>
      <c r="IVR48" s="22"/>
      <c r="IVS48" s="221"/>
      <c r="IVT48" s="222"/>
      <c r="IVU48" s="222"/>
      <c r="IVV48" s="222"/>
      <c r="IVW48" s="222"/>
      <c r="IVX48" s="222"/>
      <c r="IVY48" s="222"/>
      <c r="IVZ48" s="222"/>
      <c r="IWA48" s="222"/>
      <c r="IWB48" s="222"/>
      <c r="IWC48" s="222"/>
      <c r="IWD48" s="222"/>
      <c r="IWE48" s="349"/>
      <c r="IWF48" s="22"/>
      <c r="IWG48" s="346"/>
      <c r="IWH48" s="33"/>
      <c r="IWI48" s="45"/>
      <c r="IWJ48" s="43"/>
      <c r="IWK48" s="43"/>
      <c r="IWL48" s="43"/>
      <c r="IWM48" s="43"/>
      <c r="IWN48" s="43"/>
      <c r="IWO48" s="43"/>
      <c r="IWP48" s="43"/>
      <c r="IWQ48" s="43"/>
      <c r="IWR48" s="43"/>
      <c r="IWS48" s="43"/>
      <c r="IWT48" s="43"/>
      <c r="IWU48" s="44"/>
      <c r="IWV48" s="22"/>
      <c r="IWW48" s="221"/>
      <c r="IWX48" s="222"/>
      <c r="IWY48" s="222"/>
      <c r="IWZ48" s="222"/>
      <c r="IXA48" s="222"/>
      <c r="IXB48" s="222"/>
      <c r="IXC48" s="222"/>
      <c r="IXD48" s="222"/>
      <c r="IXE48" s="222"/>
      <c r="IXF48" s="222"/>
      <c r="IXG48" s="222"/>
      <c r="IXH48" s="222"/>
      <c r="IXI48" s="349"/>
      <c r="IXJ48" s="22"/>
      <c r="IXK48" s="346"/>
      <c r="IXL48" s="33"/>
      <c r="IXM48" s="45"/>
      <c r="IXN48" s="43"/>
      <c r="IXO48" s="43"/>
      <c r="IXP48" s="43"/>
      <c r="IXQ48" s="43"/>
      <c r="IXR48" s="43"/>
      <c r="IXS48" s="43"/>
      <c r="IXT48" s="43"/>
      <c r="IXU48" s="43"/>
      <c r="IXV48" s="43"/>
      <c r="IXW48" s="43"/>
      <c r="IXX48" s="43"/>
      <c r="IXY48" s="44"/>
      <c r="IXZ48" s="22"/>
      <c r="IYA48" s="221"/>
      <c r="IYB48" s="222"/>
      <c r="IYC48" s="222"/>
      <c r="IYD48" s="222"/>
      <c r="IYE48" s="222"/>
      <c r="IYF48" s="222"/>
      <c r="IYG48" s="222"/>
      <c r="IYH48" s="222"/>
      <c r="IYI48" s="222"/>
      <c r="IYJ48" s="222"/>
      <c r="IYK48" s="222"/>
      <c r="IYL48" s="222"/>
      <c r="IYM48" s="349"/>
      <c r="IYN48" s="22"/>
      <c r="IYO48" s="346"/>
      <c r="IYP48" s="33"/>
      <c r="IYQ48" s="45"/>
      <c r="IYR48" s="43"/>
      <c r="IYS48" s="43"/>
      <c r="IYT48" s="43"/>
      <c r="IYU48" s="43"/>
      <c r="IYV48" s="43"/>
      <c r="IYW48" s="43"/>
      <c r="IYX48" s="43"/>
      <c r="IYY48" s="43"/>
      <c r="IYZ48" s="43"/>
      <c r="IZA48" s="43"/>
      <c r="IZB48" s="43"/>
      <c r="IZC48" s="44"/>
      <c r="IZD48" s="22"/>
      <c r="IZE48" s="221"/>
      <c r="IZF48" s="222"/>
      <c r="IZG48" s="222"/>
      <c r="IZH48" s="222"/>
      <c r="IZI48" s="222"/>
      <c r="IZJ48" s="222"/>
      <c r="IZK48" s="222"/>
      <c r="IZL48" s="222"/>
      <c r="IZM48" s="222"/>
      <c r="IZN48" s="222"/>
      <c r="IZO48" s="222"/>
      <c r="IZP48" s="222"/>
      <c r="IZQ48" s="349"/>
      <c r="IZR48" s="22"/>
      <c r="IZS48" s="346"/>
      <c r="IZT48" s="33"/>
      <c r="IZU48" s="45"/>
      <c r="IZV48" s="43"/>
      <c r="IZW48" s="43"/>
      <c r="IZX48" s="43"/>
      <c r="IZY48" s="43"/>
      <c r="IZZ48" s="43"/>
      <c r="JAA48" s="43"/>
      <c r="JAB48" s="43"/>
      <c r="JAC48" s="43"/>
      <c r="JAD48" s="43"/>
      <c r="JAE48" s="43"/>
      <c r="JAF48" s="43"/>
      <c r="JAG48" s="44"/>
      <c r="JAH48" s="22"/>
      <c r="JAI48" s="221"/>
      <c r="JAJ48" s="222"/>
      <c r="JAK48" s="222"/>
      <c r="JAL48" s="222"/>
      <c r="JAM48" s="222"/>
      <c r="JAN48" s="222"/>
      <c r="JAO48" s="222"/>
      <c r="JAP48" s="222"/>
      <c r="JAQ48" s="222"/>
      <c r="JAR48" s="222"/>
      <c r="JAS48" s="222"/>
      <c r="JAT48" s="222"/>
      <c r="JAU48" s="349"/>
      <c r="JAV48" s="22"/>
      <c r="JAW48" s="346"/>
      <c r="JAX48" s="33"/>
      <c r="JAY48" s="45"/>
      <c r="JAZ48" s="43"/>
      <c r="JBA48" s="43"/>
      <c r="JBB48" s="43"/>
      <c r="JBC48" s="43"/>
      <c r="JBD48" s="43"/>
      <c r="JBE48" s="43"/>
      <c r="JBF48" s="43"/>
      <c r="JBG48" s="43"/>
      <c r="JBH48" s="43"/>
      <c r="JBI48" s="43"/>
      <c r="JBJ48" s="43"/>
      <c r="JBK48" s="44"/>
      <c r="JBL48" s="22"/>
      <c r="JBM48" s="221"/>
      <c r="JBN48" s="222"/>
      <c r="JBO48" s="222"/>
      <c r="JBP48" s="222"/>
      <c r="JBQ48" s="222"/>
      <c r="JBR48" s="222"/>
      <c r="JBS48" s="222"/>
      <c r="JBT48" s="222"/>
      <c r="JBU48" s="222"/>
      <c r="JBV48" s="222"/>
      <c r="JBW48" s="222"/>
      <c r="JBX48" s="222"/>
      <c r="JBY48" s="349"/>
      <c r="JBZ48" s="22"/>
      <c r="JCA48" s="346"/>
      <c r="JCB48" s="33"/>
      <c r="JCC48" s="45"/>
      <c r="JCD48" s="43"/>
      <c r="JCE48" s="43"/>
      <c r="JCF48" s="43"/>
      <c r="JCG48" s="43"/>
      <c r="JCH48" s="43"/>
      <c r="JCI48" s="43"/>
      <c r="JCJ48" s="43"/>
      <c r="JCK48" s="43"/>
      <c r="JCL48" s="43"/>
      <c r="JCM48" s="43"/>
      <c r="JCN48" s="43"/>
      <c r="JCO48" s="44"/>
      <c r="JCP48" s="22"/>
      <c r="JCQ48" s="221"/>
      <c r="JCR48" s="222"/>
      <c r="JCS48" s="222"/>
      <c r="JCT48" s="222"/>
      <c r="JCU48" s="222"/>
      <c r="JCV48" s="222"/>
      <c r="JCW48" s="222"/>
      <c r="JCX48" s="222"/>
      <c r="JCY48" s="222"/>
      <c r="JCZ48" s="222"/>
      <c r="JDA48" s="222"/>
      <c r="JDB48" s="222"/>
      <c r="JDC48" s="349"/>
      <c r="JDD48" s="22"/>
      <c r="JDE48" s="346"/>
      <c r="JDF48" s="33"/>
      <c r="JDG48" s="45"/>
      <c r="JDH48" s="43"/>
      <c r="JDI48" s="43"/>
      <c r="JDJ48" s="43"/>
      <c r="JDK48" s="43"/>
      <c r="JDL48" s="43"/>
      <c r="JDM48" s="43"/>
      <c r="JDN48" s="43"/>
      <c r="JDO48" s="43"/>
      <c r="JDP48" s="43"/>
      <c r="JDQ48" s="43"/>
      <c r="JDR48" s="43"/>
      <c r="JDS48" s="44"/>
      <c r="JDT48" s="22"/>
      <c r="JDU48" s="221"/>
      <c r="JDV48" s="222"/>
      <c r="JDW48" s="222"/>
      <c r="JDX48" s="222"/>
      <c r="JDY48" s="222"/>
      <c r="JDZ48" s="222"/>
      <c r="JEA48" s="222"/>
      <c r="JEB48" s="222"/>
      <c r="JEC48" s="222"/>
      <c r="JED48" s="222"/>
      <c r="JEE48" s="222"/>
      <c r="JEF48" s="222"/>
      <c r="JEG48" s="349"/>
      <c r="JEH48" s="22"/>
      <c r="JEI48" s="346"/>
      <c r="JEJ48" s="33"/>
      <c r="JEK48" s="45"/>
      <c r="JEL48" s="43"/>
      <c r="JEM48" s="43"/>
      <c r="JEN48" s="43"/>
      <c r="JEO48" s="43"/>
      <c r="JEP48" s="43"/>
      <c r="JEQ48" s="43"/>
      <c r="JER48" s="43"/>
      <c r="JES48" s="43"/>
      <c r="JET48" s="43"/>
      <c r="JEU48" s="43"/>
      <c r="JEV48" s="43"/>
      <c r="JEW48" s="44"/>
      <c r="JEX48" s="22"/>
      <c r="JEY48" s="221"/>
      <c r="JEZ48" s="222"/>
      <c r="JFA48" s="222"/>
      <c r="JFB48" s="222"/>
      <c r="JFC48" s="222"/>
      <c r="JFD48" s="222"/>
      <c r="JFE48" s="222"/>
      <c r="JFF48" s="222"/>
      <c r="JFG48" s="222"/>
      <c r="JFH48" s="222"/>
      <c r="JFI48" s="222"/>
      <c r="JFJ48" s="222"/>
      <c r="JFK48" s="349"/>
      <c r="JFL48" s="22"/>
      <c r="JFM48" s="346"/>
      <c r="JFN48" s="33"/>
      <c r="JFO48" s="45"/>
      <c r="JFP48" s="43"/>
      <c r="JFQ48" s="43"/>
      <c r="JFR48" s="43"/>
      <c r="JFS48" s="43"/>
      <c r="JFT48" s="43"/>
      <c r="JFU48" s="43"/>
      <c r="JFV48" s="43"/>
      <c r="JFW48" s="43"/>
      <c r="JFX48" s="43"/>
      <c r="JFY48" s="43"/>
      <c r="JFZ48" s="43"/>
      <c r="JGA48" s="44"/>
      <c r="JGB48" s="22"/>
      <c r="JGC48" s="221"/>
      <c r="JGD48" s="222"/>
      <c r="JGE48" s="222"/>
      <c r="JGF48" s="222"/>
      <c r="JGG48" s="222"/>
      <c r="JGH48" s="222"/>
      <c r="JGI48" s="222"/>
      <c r="JGJ48" s="222"/>
      <c r="JGK48" s="222"/>
      <c r="JGL48" s="222"/>
      <c r="JGM48" s="222"/>
      <c r="JGN48" s="222"/>
      <c r="JGO48" s="349"/>
      <c r="JGP48" s="22"/>
      <c r="JGQ48" s="346"/>
      <c r="JGR48" s="33"/>
      <c r="JGS48" s="45"/>
      <c r="JGT48" s="43"/>
      <c r="JGU48" s="43"/>
      <c r="JGV48" s="43"/>
      <c r="JGW48" s="43"/>
      <c r="JGX48" s="43"/>
      <c r="JGY48" s="43"/>
      <c r="JGZ48" s="43"/>
      <c r="JHA48" s="43"/>
      <c r="JHB48" s="43"/>
      <c r="JHC48" s="43"/>
      <c r="JHD48" s="43"/>
      <c r="JHE48" s="44"/>
      <c r="JHF48" s="22"/>
      <c r="JHG48" s="221"/>
      <c r="JHH48" s="222"/>
      <c r="JHI48" s="222"/>
      <c r="JHJ48" s="222"/>
      <c r="JHK48" s="222"/>
      <c r="JHL48" s="222"/>
      <c r="JHM48" s="222"/>
      <c r="JHN48" s="222"/>
      <c r="JHO48" s="222"/>
      <c r="JHP48" s="222"/>
      <c r="JHQ48" s="222"/>
      <c r="JHR48" s="222"/>
      <c r="JHS48" s="349"/>
      <c r="JHT48" s="22"/>
      <c r="JHU48" s="346"/>
      <c r="JHV48" s="33"/>
      <c r="JHW48" s="45"/>
      <c r="JHX48" s="43"/>
      <c r="JHY48" s="43"/>
      <c r="JHZ48" s="43"/>
      <c r="JIA48" s="43"/>
      <c r="JIB48" s="43"/>
      <c r="JIC48" s="43"/>
      <c r="JID48" s="43"/>
      <c r="JIE48" s="43"/>
      <c r="JIF48" s="43"/>
      <c r="JIG48" s="43"/>
      <c r="JIH48" s="43"/>
      <c r="JII48" s="44"/>
      <c r="JIJ48" s="22"/>
      <c r="JIK48" s="221"/>
      <c r="JIL48" s="222"/>
      <c r="JIM48" s="222"/>
      <c r="JIN48" s="222"/>
      <c r="JIO48" s="222"/>
      <c r="JIP48" s="222"/>
      <c r="JIQ48" s="222"/>
      <c r="JIR48" s="222"/>
      <c r="JIS48" s="222"/>
      <c r="JIT48" s="222"/>
      <c r="JIU48" s="222"/>
      <c r="JIV48" s="222"/>
      <c r="JIW48" s="349"/>
      <c r="JIX48" s="22"/>
      <c r="JIY48" s="346"/>
      <c r="JIZ48" s="33"/>
      <c r="JJA48" s="45"/>
      <c r="JJB48" s="43"/>
      <c r="JJC48" s="43"/>
      <c r="JJD48" s="43"/>
      <c r="JJE48" s="43"/>
      <c r="JJF48" s="43"/>
      <c r="JJG48" s="43"/>
      <c r="JJH48" s="43"/>
      <c r="JJI48" s="43"/>
      <c r="JJJ48" s="43"/>
      <c r="JJK48" s="43"/>
      <c r="JJL48" s="43"/>
      <c r="JJM48" s="44"/>
      <c r="JJN48" s="22"/>
      <c r="JJO48" s="221"/>
      <c r="JJP48" s="222"/>
      <c r="JJQ48" s="222"/>
      <c r="JJR48" s="222"/>
      <c r="JJS48" s="222"/>
      <c r="JJT48" s="222"/>
      <c r="JJU48" s="222"/>
      <c r="JJV48" s="222"/>
      <c r="JJW48" s="222"/>
      <c r="JJX48" s="222"/>
      <c r="JJY48" s="222"/>
      <c r="JJZ48" s="222"/>
      <c r="JKA48" s="349"/>
      <c r="JKB48" s="22"/>
      <c r="JKC48" s="346"/>
      <c r="JKD48" s="33"/>
      <c r="JKE48" s="45"/>
      <c r="JKF48" s="43"/>
      <c r="JKG48" s="43"/>
      <c r="JKH48" s="43"/>
      <c r="JKI48" s="43"/>
      <c r="JKJ48" s="43"/>
      <c r="JKK48" s="43"/>
      <c r="JKL48" s="43"/>
      <c r="JKM48" s="43"/>
      <c r="JKN48" s="43"/>
      <c r="JKO48" s="43"/>
      <c r="JKP48" s="43"/>
      <c r="JKQ48" s="44"/>
      <c r="JKR48" s="22"/>
      <c r="JKS48" s="221"/>
      <c r="JKT48" s="222"/>
      <c r="JKU48" s="222"/>
      <c r="JKV48" s="222"/>
      <c r="JKW48" s="222"/>
      <c r="JKX48" s="222"/>
      <c r="JKY48" s="222"/>
      <c r="JKZ48" s="222"/>
      <c r="JLA48" s="222"/>
      <c r="JLB48" s="222"/>
      <c r="JLC48" s="222"/>
      <c r="JLD48" s="222"/>
      <c r="JLE48" s="349"/>
      <c r="JLF48" s="22"/>
      <c r="JLG48" s="346"/>
      <c r="JLH48" s="33"/>
      <c r="JLI48" s="45"/>
      <c r="JLJ48" s="43"/>
      <c r="JLK48" s="43"/>
      <c r="JLL48" s="43"/>
      <c r="JLM48" s="43"/>
      <c r="JLN48" s="43"/>
      <c r="JLO48" s="43"/>
      <c r="JLP48" s="43"/>
      <c r="JLQ48" s="43"/>
      <c r="JLR48" s="43"/>
      <c r="JLS48" s="43"/>
      <c r="JLT48" s="43"/>
      <c r="JLU48" s="44"/>
      <c r="JLV48" s="22"/>
      <c r="JLW48" s="221"/>
      <c r="JLX48" s="222"/>
      <c r="JLY48" s="222"/>
      <c r="JLZ48" s="222"/>
      <c r="JMA48" s="222"/>
      <c r="JMB48" s="222"/>
      <c r="JMC48" s="222"/>
      <c r="JMD48" s="222"/>
      <c r="JME48" s="222"/>
      <c r="JMF48" s="222"/>
      <c r="JMG48" s="222"/>
      <c r="JMH48" s="222"/>
      <c r="JMI48" s="349"/>
      <c r="JMJ48" s="22"/>
      <c r="JMK48" s="346"/>
      <c r="JML48" s="33"/>
      <c r="JMM48" s="45"/>
      <c r="JMN48" s="43"/>
      <c r="JMO48" s="43"/>
      <c r="JMP48" s="43"/>
      <c r="JMQ48" s="43"/>
      <c r="JMR48" s="43"/>
      <c r="JMS48" s="43"/>
      <c r="JMT48" s="43"/>
      <c r="JMU48" s="43"/>
      <c r="JMV48" s="43"/>
      <c r="JMW48" s="43"/>
      <c r="JMX48" s="43"/>
      <c r="JMY48" s="44"/>
      <c r="JMZ48" s="22"/>
      <c r="JNA48" s="221"/>
      <c r="JNB48" s="222"/>
      <c r="JNC48" s="222"/>
      <c r="JND48" s="222"/>
      <c r="JNE48" s="222"/>
      <c r="JNF48" s="222"/>
      <c r="JNG48" s="222"/>
      <c r="JNH48" s="222"/>
      <c r="JNI48" s="222"/>
      <c r="JNJ48" s="222"/>
      <c r="JNK48" s="222"/>
      <c r="JNL48" s="222"/>
      <c r="JNM48" s="349"/>
      <c r="JNN48" s="22"/>
      <c r="JNO48" s="346"/>
      <c r="JNP48" s="33"/>
      <c r="JNQ48" s="45"/>
      <c r="JNR48" s="43"/>
      <c r="JNS48" s="43"/>
      <c r="JNT48" s="43"/>
      <c r="JNU48" s="43"/>
      <c r="JNV48" s="43"/>
      <c r="JNW48" s="43"/>
      <c r="JNX48" s="43"/>
      <c r="JNY48" s="43"/>
      <c r="JNZ48" s="43"/>
      <c r="JOA48" s="43"/>
      <c r="JOB48" s="43"/>
      <c r="JOC48" s="44"/>
      <c r="JOD48" s="22"/>
      <c r="JOE48" s="221"/>
      <c r="JOF48" s="222"/>
      <c r="JOG48" s="222"/>
      <c r="JOH48" s="222"/>
      <c r="JOI48" s="222"/>
      <c r="JOJ48" s="222"/>
      <c r="JOK48" s="222"/>
      <c r="JOL48" s="222"/>
      <c r="JOM48" s="222"/>
      <c r="JON48" s="222"/>
      <c r="JOO48" s="222"/>
      <c r="JOP48" s="222"/>
      <c r="JOQ48" s="349"/>
      <c r="JOR48" s="22"/>
      <c r="JOS48" s="346"/>
      <c r="JOT48" s="33"/>
      <c r="JOU48" s="45"/>
      <c r="JOV48" s="43"/>
      <c r="JOW48" s="43"/>
      <c r="JOX48" s="43"/>
      <c r="JOY48" s="43"/>
      <c r="JOZ48" s="43"/>
      <c r="JPA48" s="43"/>
      <c r="JPB48" s="43"/>
      <c r="JPC48" s="43"/>
      <c r="JPD48" s="43"/>
      <c r="JPE48" s="43"/>
      <c r="JPF48" s="43"/>
      <c r="JPG48" s="44"/>
      <c r="JPH48" s="22"/>
      <c r="JPI48" s="221"/>
      <c r="JPJ48" s="222"/>
      <c r="JPK48" s="222"/>
      <c r="JPL48" s="222"/>
      <c r="JPM48" s="222"/>
      <c r="JPN48" s="222"/>
      <c r="JPO48" s="222"/>
      <c r="JPP48" s="222"/>
      <c r="JPQ48" s="222"/>
      <c r="JPR48" s="222"/>
      <c r="JPS48" s="222"/>
      <c r="JPT48" s="222"/>
      <c r="JPU48" s="349"/>
      <c r="JPV48" s="22"/>
      <c r="JPW48" s="346"/>
      <c r="JPX48" s="33"/>
      <c r="JPY48" s="45"/>
      <c r="JPZ48" s="43"/>
      <c r="JQA48" s="43"/>
      <c r="JQB48" s="43"/>
      <c r="JQC48" s="43"/>
      <c r="JQD48" s="43"/>
      <c r="JQE48" s="43"/>
      <c r="JQF48" s="43"/>
      <c r="JQG48" s="43"/>
      <c r="JQH48" s="43"/>
      <c r="JQI48" s="43"/>
      <c r="JQJ48" s="43"/>
      <c r="JQK48" s="44"/>
      <c r="JQL48" s="22"/>
      <c r="JQM48" s="221"/>
      <c r="JQN48" s="222"/>
      <c r="JQO48" s="222"/>
      <c r="JQP48" s="222"/>
      <c r="JQQ48" s="222"/>
      <c r="JQR48" s="222"/>
      <c r="JQS48" s="222"/>
      <c r="JQT48" s="222"/>
      <c r="JQU48" s="222"/>
      <c r="JQV48" s="222"/>
      <c r="JQW48" s="222"/>
      <c r="JQX48" s="222"/>
      <c r="JQY48" s="349"/>
      <c r="JQZ48" s="22"/>
      <c r="JRA48" s="346"/>
      <c r="JRB48" s="33"/>
      <c r="JRC48" s="45"/>
      <c r="JRD48" s="43"/>
      <c r="JRE48" s="43"/>
      <c r="JRF48" s="43"/>
      <c r="JRG48" s="43"/>
      <c r="JRH48" s="43"/>
      <c r="JRI48" s="43"/>
      <c r="JRJ48" s="43"/>
      <c r="JRK48" s="43"/>
      <c r="JRL48" s="43"/>
      <c r="JRM48" s="43"/>
      <c r="JRN48" s="43"/>
      <c r="JRO48" s="44"/>
      <c r="JRP48" s="22"/>
      <c r="JRQ48" s="221"/>
      <c r="JRR48" s="222"/>
      <c r="JRS48" s="222"/>
      <c r="JRT48" s="222"/>
      <c r="JRU48" s="222"/>
      <c r="JRV48" s="222"/>
      <c r="JRW48" s="222"/>
      <c r="JRX48" s="222"/>
      <c r="JRY48" s="222"/>
      <c r="JRZ48" s="222"/>
      <c r="JSA48" s="222"/>
      <c r="JSB48" s="222"/>
      <c r="JSC48" s="349"/>
      <c r="JSD48" s="22"/>
      <c r="JSE48" s="346"/>
      <c r="JSF48" s="33"/>
      <c r="JSG48" s="45"/>
      <c r="JSH48" s="43"/>
      <c r="JSI48" s="43"/>
      <c r="JSJ48" s="43"/>
      <c r="JSK48" s="43"/>
      <c r="JSL48" s="43"/>
      <c r="JSM48" s="43"/>
      <c r="JSN48" s="43"/>
      <c r="JSO48" s="43"/>
      <c r="JSP48" s="43"/>
      <c r="JSQ48" s="43"/>
      <c r="JSR48" s="43"/>
      <c r="JSS48" s="44"/>
      <c r="JST48" s="22"/>
      <c r="JSU48" s="221"/>
      <c r="JSV48" s="222"/>
      <c r="JSW48" s="222"/>
      <c r="JSX48" s="222"/>
      <c r="JSY48" s="222"/>
      <c r="JSZ48" s="222"/>
      <c r="JTA48" s="222"/>
      <c r="JTB48" s="222"/>
      <c r="JTC48" s="222"/>
      <c r="JTD48" s="222"/>
      <c r="JTE48" s="222"/>
      <c r="JTF48" s="222"/>
      <c r="JTG48" s="349"/>
      <c r="JTH48" s="22"/>
      <c r="JTI48" s="346"/>
      <c r="JTJ48" s="33"/>
      <c r="JTK48" s="45"/>
      <c r="JTL48" s="43"/>
      <c r="JTM48" s="43"/>
      <c r="JTN48" s="43"/>
      <c r="JTO48" s="43"/>
      <c r="JTP48" s="43"/>
      <c r="JTQ48" s="43"/>
      <c r="JTR48" s="43"/>
      <c r="JTS48" s="43"/>
      <c r="JTT48" s="43"/>
      <c r="JTU48" s="43"/>
      <c r="JTV48" s="43"/>
      <c r="JTW48" s="44"/>
      <c r="JTX48" s="22"/>
      <c r="JTY48" s="221"/>
      <c r="JTZ48" s="222"/>
      <c r="JUA48" s="222"/>
      <c r="JUB48" s="222"/>
      <c r="JUC48" s="222"/>
      <c r="JUD48" s="222"/>
      <c r="JUE48" s="222"/>
      <c r="JUF48" s="222"/>
      <c r="JUG48" s="222"/>
      <c r="JUH48" s="222"/>
      <c r="JUI48" s="222"/>
      <c r="JUJ48" s="222"/>
      <c r="JUK48" s="349"/>
      <c r="JUL48" s="22"/>
      <c r="JUM48" s="346"/>
      <c r="JUN48" s="33"/>
      <c r="JUO48" s="45"/>
      <c r="JUP48" s="43"/>
      <c r="JUQ48" s="43"/>
      <c r="JUR48" s="43"/>
      <c r="JUS48" s="43"/>
      <c r="JUT48" s="43"/>
      <c r="JUU48" s="43"/>
      <c r="JUV48" s="43"/>
      <c r="JUW48" s="43"/>
      <c r="JUX48" s="43"/>
      <c r="JUY48" s="43"/>
      <c r="JUZ48" s="43"/>
      <c r="JVA48" s="44"/>
      <c r="JVB48" s="22"/>
      <c r="JVC48" s="221"/>
      <c r="JVD48" s="222"/>
      <c r="JVE48" s="222"/>
      <c r="JVF48" s="222"/>
      <c r="JVG48" s="222"/>
      <c r="JVH48" s="222"/>
      <c r="JVI48" s="222"/>
      <c r="JVJ48" s="222"/>
      <c r="JVK48" s="222"/>
      <c r="JVL48" s="222"/>
      <c r="JVM48" s="222"/>
      <c r="JVN48" s="222"/>
      <c r="JVO48" s="349"/>
      <c r="JVP48" s="22"/>
      <c r="JVQ48" s="346"/>
      <c r="JVR48" s="33"/>
      <c r="JVS48" s="45"/>
      <c r="JVT48" s="43"/>
      <c r="JVU48" s="43"/>
      <c r="JVV48" s="43"/>
      <c r="JVW48" s="43"/>
      <c r="JVX48" s="43"/>
      <c r="JVY48" s="43"/>
      <c r="JVZ48" s="43"/>
      <c r="JWA48" s="43"/>
      <c r="JWB48" s="43"/>
      <c r="JWC48" s="43"/>
      <c r="JWD48" s="43"/>
      <c r="JWE48" s="44"/>
      <c r="JWF48" s="22"/>
      <c r="JWG48" s="221"/>
      <c r="JWH48" s="222"/>
      <c r="JWI48" s="222"/>
      <c r="JWJ48" s="222"/>
      <c r="JWK48" s="222"/>
      <c r="JWL48" s="222"/>
      <c r="JWM48" s="222"/>
      <c r="JWN48" s="222"/>
      <c r="JWO48" s="222"/>
      <c r="JWP48" s="222"/>
      <c r="JWQ48" s="222"/>
      <c r="JWR48" s="222"/>
      <c r="JWS48" s="349"/>
      <c r="JWT48" s="22"/>
      <c r="JWU48" s="346"/>
      <c r="JWV48" s="33"/>
      <c r="JWW48" s="45"/>
      <c r="JWX48" s="43"/>
      <c r="JWY48" s="43"/>
      <c r="JWZ48" s="43"/>
      <c r="JXA48" s="43"/>
      <c r="JXB48" s="43"/>
      <c r="JXC48" s="43"/>
      <c r="JXD48" s="43"/>
      <c r="JXE48" s="43"/>
      <c r="JXF48" s="43"/>
      <c r="JXG48" s="43"/>
      <c r="JXH48" s="43"/>
      <c r="JXI48" s="44"/>
      <c r="JXJ48" s="22"/>
      <c r="JXK48" s="221"/>
      <c r="JXL48" s="222"/>
      <c r="JXM48" s="222"/>
      <c r="JXN48" s="222"/>
      <c r="JXO48" s="222"/>
      <c r="JXP48" s="222"/>
      <c r="JXQ48" s="222"/>
      <c r="JXR48" s="222"/>
      <c r="JXS48" s="222"/>
      <c r="JXT48" s="222"/>
      <c r="JXU48" s="222"/>
      <c r="JXV48" s="222"/>
      <c r="JXW48" s="349"/>
      <c r="JXX48" s="22"/>
      <c r="JXY48" s="346"/>
      <c r="JXZ48" s="33"/>
      <c r="JYA48" s="45"/>
      <c r="JYB48" s="43"/>
      <c r="JYC48" s="43"/>
      <c r="JYD48" s="43"/>
      <c r="JYE48" s="43"/>
      <c r="JYF48" s="43"/>
      <c r="JYG48" s="43"/>
      <c r="JYH48" s="43"/>
      <c r="JYI48" s="43"/>
      <c r="JYJ48" s="43"/>
      <c r="JYK48" s="43"/>
      <c r="JYL48" s="43"/>
      <c r="JYM48" s="44"/>
      <c r="JYN48" s="22"/>
      <c r="JYO48" s="221"/>
      <c r="JYP48" s="222"/>
      <c r="JYQ48" s="222"/>
      <c r="JYR48" s="222"/>
      <c r="JYS48" s="222"/>
      <c r="JYT48" s="222"/>
      <c r="JYU48" s="222"/>
      <c r="JYV48" s="222"/>
      <c r="JYW48" s="222"/>
      <c r="JYX48" s="222"/>
      <c r="JYY48" s="222"/>
      <c r="JYZ48" s="222"/>
      <c r="JZA48" s="349"/>
      <c r="JZB48" s="22"/>
      <c r="JZC48" s="346"/>
      <c r="JZD48" s="33"/>
      <c r="JZE48" s="45"/>
      <c r="JZF48" s="43"/>
      <c r="JZG48" s="43"/>
      <c r="JZH48" s="43"/>
      <c r="JZI48" s="43"/>
      <c r="JZJ48" s="43"/>
      <c r="JZK48" s="43"/>
      <c r="JZL48" s="43"/>
      <c r="JZM48" s="43"/>
      <c r="JZN48" s="43"/>
      <c r="JZO48" s="43"/>
      <c r="JZP48" s="43"/>
      <c r="JZQ48" s="44"/>
      <c r="JZR48" s="22"/>
      <c r="JZS48" s="221"/>
      <c r="JZT48" s="222"/>
      <c r="JZU48" s="222"/>
      <c r="JZV48" s="222"/>
      <c r="JZW48" s="222"/>
      <c r="JZX48" s="222"/>
      <c r="JZY48" s="222"/>
      <c r="JZZ48" s="222"/>
      <c r="KAA48" s="222"/>
      <c r="KAB48" s="222"/>
      <c r="KAC48" s="222"/>
      <c r="KAD48" s="222"/>
      <c r="KAE48" s="349"/>
      <c r="KAF48" s="22"/>
      <c r="KAG48" s="346"/>
      <c r="KAH48" s="33"/>
      <c r="KAI48" s="45"/>
      <c r="KAJ48" s="43"/>
      <c r="KAK48" s="43"/>
      <c r="KAL48" s="43"/>
      <c r="KAM48" s="43"/>
      <c r="KAN48" s="43"/>
      <c r="KAO48" s="43"/>
      <c r="KAP48" s="43"/>
      <c r="KAQ48" s="43"/>
      <c r="KAR48" s="43"/>
      <c r="KAS48" s="43"/>
      <c r="KAT48" s="43"/>
      <c r="KAU48" s="44"/>
      <c r="KAV48" s="22"/>
      <c r="KAW48" s="221"/>
      <c r="KAX48" s="222"/>
      <c r="KAY48" s="222"/>
      <c r="KAZ48" s="222"/>
      <c r="KBA48" s="222"/>
      <c r="KBB48" s="222"/>
      <c r="KBC48" s="222"/>
      <c r="KBD48" s="222"/>
      <c r="KBE48" s="222"/>
      <c r="KBF48" s="222"/>
      <c r="KBG48" s="222"/>
      <c r="KBH48" s="222"/>
      <c r="KBI48" s="349"/>
      <c r="KBJ48" s="22"/>
      <c r="KBK48" s="346"/>
      <c r="KBL48" s="33"/>
      <c r="KBM48" s="45"/>
      <c r="KBN48" s="43"/>
      <c r="KBO48" s="43"/>
      <c r="KBP48" s="43"/>
      <c r="KBQ48" s="43"/>
      <c r="KBR48" s="43"/>
      <c r="KBS48" s="43"/>
      <c r="KBT48" s="43"/>
      <c r="KBU48" s="43"/>
      <c r="KBV48" s="43"/>
      <c r="KBW48" s="43"/>
      <c r="KBX48" s="43"/>
      <c r="KBY48" s="44"/>
      <c r="KBZ48" s="22"/>
      <c r="KCA48" s="221"/>
      <c r="KCB48" s="222"/>
      <c r="KCC48" s="222"/>
      <c r="KCD48" s="222"/>
      <c r="KCE48" s="222"/>
      <c r="KCF48" s="222"/>
      <c r="KCG48" s="222"/>
      <c r="KCH48" s="222"/>
      <c r="KCI48" s="222"/>
      <c r="KCJ48" s="222"/>
      <c r="KCK48" s="222"/>
      <c r="KCL48" s="222"/>
      <c r="KCM48" s="349"/>
      <c r="KCN48" s="22"/>
      <c r="KCO48" s="346"/>
      <c r="KCP48" s="33"/>
      <c r="KCQ48" s="45"/>
      <c r="KCR48" s="43"/>
      <c r="KCS48" s="43"/>
      <c r="KCT48" s="43"/>
      <c r="KCU48" s="43"/>
      <c r="KCV48" s="43"/>
      <c r="KCW48" s="43"/>
      <c r="KCX48" s="43"/>
      <c r="KCY48" s="43"/>
      <c r="KCZ48" s="43"/>
      <c r="KDA48" s="43"/>
      <c r="KDB48" s="43"/>
      <c r="KDC48" s="44"/>
      <c r="KDD48" s="22"/>
      <c r="KDE48" s="221"/>
      <c r="KDF48" s="222"/>
      <c r="KDG48" s="222"/>
      <c r="KDH48" s="222"/>
      <c r="KDI48" s="222"/>
      <c r="KDJ48" s="222"/>
      <c r="KDK48" s="222"/>
      <c r="KDL48" s="222"/>
      <c r="KDM48" s="222"/>
      <c r="KDN48" s="222"/>
      <c r="KDO48" s="222"/>
      <c r="KDP48" s="222"/>
      <c r="KDQ48" s="349"/>
      <c r="KDR48" s="22"/>
      <c r="KDS48" s="346"/>
      <c r="KDT48" s="33"/>
      <c r="KDU48" s="45"/>
      <c r="KDV48" s="43"/>
      <c r="KDW48" s="43"/>
      <c r="KDX48" s="43"/>
      <c r="KDY48" s="43"/>
      <c r="KDZ48" s="43"/>
      <c r="KEA48" s="43"/>
      <c r="KEB48" s="43"/>
      <c r="KEC48" s="43"/>
      <c r="KED48" s="43"/>
      <c r="KEE48" s="43"/>
      <c r="KEF48" s="43"/>
      <c r="KEG48" s="44"/>
      <c r="KEH48" s="22"/>
      <c r="KEI48" s="221"/>
      <c r="KEJ48" s="222"/>
      <c r="KEK48" s="222"/>
      <c r="KEL48" s="222"/>
      <c r="KEM48" s="222"/>
      <c r="KEN48" s="222"/>
      <c r="KEO48" s="222"/>
      <c r="KEP48" s="222"/>
      <c r="KEQ48" s="222"/>
      <c r="KER48" s="222"/>
      <c r="KES48" s="222"/>
      <c r="KET48" s="222"/>
      <c r="KEU48" s="349"/>
      <c r="KEV48" s="22"/>
      <c r="KEW48" s="346"/>
      <c r="KEX48" s="33"/>
      <c r="KEY48" s="45"/>
      <c r="KEZ48" s="43"/>
      <c r="KFA48" s="43"/>
      <c r="KFB48" s="43"/>
      <c r="KFC48" s="43"/>
      <c r="KFD48" s="43"/>
      <c r="KFE48" s="43"/>
      <c r="KFF48" s="43"/>
      <c r="KFG48" s="43"/>
      <c r="KFH48" s="43"/>
      <c r="KFI48" s="43"/>
      <c r="KFJ48" s="43"/>
      <c r="KFK48" s="44"/>
      <c r="KFL48" s="22"/>
      <c r="KFM48" s="221"/>
      <c r="KFN48" s="222"/>
      <c r="KFO48" s="222"/>
      <c r="KFP48" s="222"/>
      <c r="KFQ48" s="222"/>
      <c r="KFR48" s="222"/>
      <c r="KFS48" s="222"/>
      <c r="KFT48" s="222"/>
      <c r="KFU48" s="222"/>
      <c r="KFV48" s="222"/>
      <c r="KFW48" s="222"/>
      <c r="KFX48" s="222"/>
      <c r="KFY48" s="349"/>
      <c r="KFZ48" s="22"/>
      <c r="KGA48" s="346"/>
      <c r="KGB48" s="33"/>
      <c r="KGC48" s="45"/>
      <c r="KGD48" s="43"/>
      <c r="KGE48" s="43"/>
      <c r="KGF48" s="43"/>
      <c r="KGG48" s="43"/>
      <c r="KGH48" s="43"/>
      <c r="KGI48" s="43"/>
      <c r="KGJ48" s="43"/>
      <c r="KGK48" s="43"/>
      <c r="KGL48" s="43"/>
      <c r="KGM48" s="43"/>
      <c r="KGN48" s="43"/>
      <c r="KGO48" s="44"/>
      <c r="KGP48" s="22"/>
      <c r="KGQ48" s="221"/>
      <c r="KGR48" s="222"/>
      <c r="KGS48" s="222"/>
      <c r="KGT48" s="222"/>
      <c r="KGU48" s="222"/>
      <c r="KGV48" s="222"/>
      <c r="KGW48" s="222"/>
      <c r="KGX48" s="222"/>
      <c r="KGY48" s="222"/>
      <c r="KGZ48" s="222"/>
      <c r="KHA48" s="222"/>
      <c r="KHB48" s="222"/>
      <c r="KHC48" s="349"/>
      <c r="KHD48" s="22"/>
      <c r="KHE48" s="346"/>
      <c r="KHF48" s="33"/>
      <c r="KHG48" s="45"/>
      <c r="KHH48" s="43"/>
      <c r="KHI48" s="43"/>
      <c r="KHJ48" s="43"/>
      <c r="KHK48" s="43"/>
      <c r="KHL48" s="43"/>
      <c r="KHM48" s="43"/>
      <c r="KHN48" s="43"/>
      <c r="KHO48" s="43"/>
      <c r="KHP48" s="43"/>
      <c r="KHQ48" s="43"/>
      <c r="KHR48" s="43"/>
      <c r="KHS48" s="44"/>
      <c r="KHT48" s="22"/>
      <c r="KHU48" s="221"/>
      <c r="KHV48" s="222"/>
      <c r="KHW48" s="222"/>
      <c r="KHX48" s="222"/>
      <c r="KHY48" s="222"/>
      <c r="KHZ48" s="222"/>
      <c r="KIA48" s="222"/>
      <c r="KIB48" s="222"/>
      <c r="KIC48" s="222"/>
      <c r="KID48" s="222"/>
      <c r="KIE48" s="222"/>
      <c r="KIF48" s="222"/>
      <c r="KIG48" s="349"/>
      <c r="KIH48" s="22"/>
      <c r="KII48" s="346"/>
      <c r="KIJ48" s="33"/>
      <c r="KIK48" s="45"/>
      <c r="KIL48" s="43"/>
      <c r="KIM48" s="43"/>
      <c r="KIN48" s="43"/>
      <c r="KIO48" s="43"/>
      <c r="KIP48" s="43"/>
      <c r="KIQ48" s="43"/>
      <c r="KIR48" s="43"/>
      <c r="KIS48" s="43"/>
      <c r="KIT48" s="43"/>
      <c r="KIU48" s="43"/>
      <c r="KIV48" s="43"/>
      <c r="KIW48" s="44"/>
      <c r="KIX48" s="22"/>
      <c r="KIY48" s="221"/>
      <c r="KIZ48" s="222"/>
      <c r="KJA48" s="222"/>
      <c r="KJB48" s="222"/>
      <c r="KJC48" s="222"/>
      <c r="KJD48" s="222"/>
      <c r="KJE48" s="222"/>
      <c r="KJF48" s="222"/>
      <c r="KJG48" s="222"/>
      <c r="KJH48" s="222"/>
      <c r="KJI48" s="222"/>
      <c r="KJJ48" s="222"/>
      <c r="KJK48" s="349"/>
      <c r="KJL48" s="22"/>
      <c r="KJM48" s="346"/>
      <c r="KJN48" s="33"/>
      <c r="KJO48" s="45"/>
      <c r="KJP48" s="43"/>
      <c r="KJQ48" s="43"/>
      <c r="KJR48" s="43"/>
      <c r="KJS48" s="43"/>
      <c r="KJT48" s="43"/>
      <c r="KJU48" s="43"/>
      <c r="KJV48" s="43"/>
      <c r="KJW48" s="43"/>
      <c r="KJX48" s="43"/>
      <c r="KJY48" s="43"/>
      <c r="KJZ48" s="43"/>
      <c r="KKA48" s="44"/>
      <c r="KKB48" s="22"/>
      <c r="KKC48" s="221"/>
      <c r="KKD48" s="222"/>
      <c r="KKE48" s="222"/>
      <c r="KKF48" s="222"/>
      <c r="KKG48" s="222"/>
      <c r="KKH48" s="222"/>
      <c r="KKI48" s="222"/>
      <c r="KKJ48" s="222"/>
      <c r="KKK48" s="222"/>
      <c r="KKL48" s="222"/>
      <c r="KKM48" s="222"/>
      <c r="KKN48" s="222"/>
      <c r="KKO48" s="349"/>
      <c r="KKP48" s="22"/>
      <c r="KKQ48" s="346"/>
      <c r="KKR48" s="33"/>
      <c r="KKS48" s="45"/>
      <c r="KKT48" s="43"/>
      <c r="KKU48" s="43"/>
      <c r="KKV48" s="43"/>
      <c r="KKW48" s="43"/>
      <c r="KKX48" s="43"/>
      <c r="KKY48" s="43"/>
      <c r="KKZ48" s="43"/>
      <c r="KLA48" s="43"/>
      <c r="KLB48" s="43"/>
      <c r="KLC48" s="43"/>
      <c r="KLD48" s="43"/>
      <c r="KLE48" s="44"/>
      <c r="KLF48" s="22"/>
      <c r="KLG48" s="221"/>
      <c r="KLH48" s="222"/>
      <c r="KLI48" s="222"/>
      <c r="KLJ48" s="222"/>
      <c r="KLK48" s="222"/>
      <c r="KLL48" s="222"/>
      <c r="KLM48" s="222"/>
      <c r="KLN48" s="222"/>
      <c r="KLO48" s="222"/>
      <c r="KLP48" s="222"/>
      <c r="KLQ48" s="222"/>
      <c r="KLR48" s="222"/>
      <c r="KLS48" s="349"/>
      <c r="KLT48" s="22"/>
      <c r="KLU48" s="346"/>
      <c r="KLV48" s="33"/>
      <c r="KLW48" s="45"/>
      <c r="KLX48" s="43"/>
      <c r="KLY48" s="43"/>
      <c r="KLZ48" s="43"/>
      <c r="KMA48" s="43"/>
      <c r="KMB48" s="43"/>
      <c r="KMC48" s="43"/>
      <c r="KMD48" s="43"/>
      <c r="KME48" s="43"/>
      <c r="KMF48" s="43"/>
      <c r="KMG48" s="43"/>
      <c r="KMH48" s="43"/>
      <c r="KMI48" s="44"/>
      <c r="KMJ48" s="22"/>
      <c r="KMK48" s="221"/>
      <c r="KML48" s="222"/>
      <c r="KMM48" s="222"/>
      <c r="KMN48" s="222"/>
      <c r="KMO48" s="222"/>
      <c r="KMP48" s="222"/>
      <c r="KMQ48" s="222"/>
      <c r="KMR48" s="222"/>
      <c r="KMS48" s="222"/>
      <c r="KMT48" s="222"/>
      <c r="KMU48" s="222"/>
      <c r="KMV48" s="222"/>
      <c r="KMW48" s="349"/>
      <c r="KMX48" s="22"/>
      <c r="KMY48" s="346"/>
      <c r="KMZ48" s="33"/>
      <c r="KNA48" s="45"/>
      <c r="KNB48" s="43"/>
      <c r="KNC48" s="43"/>
      <c r="KND48" s="43"/>
      <c r="KNE48" s="43"/>
      <c r="KNF48" s="43"/>
      <c r="KNG48" s="43"/>
      <c r="KNH48" s="43"/>
      <c r="KNI48" s="43"/>
      <c r="KNJ48" s="43"/>
      <c r="KNK48" s="43"/>
      <c r="KNL48" s="43"/>
      <c r="KNM48" s="44"/>
      <c r="KNN48" s="22"/>
      <c r="KNO48" s="221"/>
      <c r="KNP48" s="222"/>
      <c r="KNQ48" s="222"/>
      <c r="KNR48" s="222"/>
      <c r="KNS48" s="222"/>
      <c r="KNT48" s="222"/>
      <c r="KNU48" s="222"/>
      <c r="KNV48" s="222"/>
      <c r="KNW48" s="222"/>
      <c r="KNX48" s="222"/>
      <c r="KNY48" s="222"/>
      <c r="KNZ48" s="222"/>
      <c r="KOA48" s="349"/>
      <c r="KOB48" s="22"/>
      <c r="KOC48" s="346"/>
      <c r="KOD48" s="33"/>
      <c r="KOE48" s="45"/>
      <c r="KOF48" s="43"/>
      <c r="KOG48" s="43"/>
      <c r="KOH48" s="43"/>
      <c r="KOI48" s="43"/>
      <c r="KOJ48" s="43"/>
      <c r="KOK48" s="43"/>
      <c r="KOL48" s="43"/>
      <c r="KOM48" s="43"/>
      <c r="KON48" s="43"/>
      <c r="KOO48" s="43"/>
      <c r="KOP48" s="43"/>
      <c r="KOQ48" s="44"/>
      <c r="KOR48" s="22"/>
      <c r="KOS48" s="221"/>
      <c r="KOT48" s="222"/>
      <c r="KOU48" s="222"/>
      <c r="KOV48" s="222"/>
      <c r="KOW48" s="222"/>
      <c r="KOX48" s="222"/>
      <c r="KOY48" s="222"/>
      <c r="KOZ48" s="222"/>
      <c r="KPA48" s="222"/>
      <c r="KPB48" s="222"/>
      <c r="KPC48" s="222"/>
      <c r="KPD48" s="222"/>
      <c r="KPE48" s="349"/>
      <c r="KPF48" s="22"/>
      <c r="KPG48" s="346"/>
      <c r="KPH48" s="33"/>
      <c r="KPI48" s="45"/>
      <c r="KPJ48" s="43"/>
      <c r="KPK48" s="43"/>
      <c r="KPL48" s="43"/>
      <c r="KPM48" s="43"/>
      <c r="KPN48" s="43"/>
      <c r="KPO48" s="43"/>
      <c r="KPP48" s="43"/>
      <c r="KPQ48" s="43"/>
      <c r="KPR48" s="43"/>
      <c r="KPS48" s="43"/>
      <c r="KPT48" s="43"/>
      <c r="KPU48" s="44"/>
      <c r="KPV48" s="22"/>
      <c r="KPW48" s="221"/>
      <c r="KPX48" s="222"/>
      <c r="KPY48" s="222"/>
      <c r="KPZ48" s="222"/>
      <c r="KQA48" s="222"/>
      <c r="KQB48" s="222"/>
      <c r="KQC48" s="222"/>
      <c r="KQD48" s="222"/>
      <c r="KQE48" s="222"/>
      <c r="KQF48" s="222"/>
      <c r="KQG48" s="222"/>
      <c r="KQH48" s="222"/>
      <c r="KQI48" s="349"/>
      <c r="KQJ48" s="22"/>
      <c r="KQK48" s="346"/>
      <c r="KQL48" s="33"/>
      <c r="KQM48" s="45"/>
      <c r="KQN48" s="43"/>
      <c r="KQO48" s="43"/>
      <c r="KQP48" s="43"/>
      <c r="KQQ48" s="43"/>
      <c r="KQR48" s="43"/>
      <c r="KQS48" s="43"/>
      <c r="KQT48" s="43"/>
      <c r="KQU48" s="43"/>
      <c r="KQV48" s="43"/>
      <c r="KQW48" s="43"/>
      <c r="KQX48" s="43"/>
      <c r="KQY48" s="44"/>
      <c r="KQZ48" s="22"/>
      <c r="KRA48" s="221"/>
      <c r="KRB48" s="222"/>
      <c r="KRC48" s="222"/>
      <c r="KRD48" s="222"/>
      <c r="KRE48" s="222"/>
      <c r="KRF48" s="222"/>
      <c r="KRG48" s="222"/>
      <c r="KRH48" s="222"/>
      <c r="KRI48" s="222"/>
      <c r="KRJ48" s="222"/>
      <c r="KRK48" s="222"/>
      <c r="KRL48" s="222"/>
      <c r="KRM48" s="349"/>
      <c r="KRN48" s="22"/>
      <c r="KRO48" s="346"/>
      <c r="KRP48" s="33"/>
      <c r="KRQ48" s="45"/>
      <c r="KRR48" s="43"/>
      <c r="KRS48" s="43"/>
      <c r="KRT48" s="43"/>
      <c r="KRU48" s="43"/>
      <c r="KRV48" s="43"/>
      <c r="KRW48" s="43"/>
      <c r="KRX48" s="43"/>
      <c r="KRY48" s="43"/>
      <c r="KRZ48" s="43"/>
      <c r="KSA48" s="43"/>
      <c r="KSB48" s="43"/>
      <c r="KSC48" s="44"/>
      <c r="KSD48" s="22"/>
      <c r="KSE48" s="221"/>
      <c r="KSF48" s="222"/>
      <c r="KSG48" s="222"/>
      <c r="KSH48" s="222"/>
      <c r="KSI48" s="222"/>
      <c r="KSJ48" s="222"/>
      <c r="KSK48" s="222"/>
      <c r="KSL48" s="222"/>
      <c r="KSM48" s="222"/>
      <c r="KSN48" s="222"/>
      <c r="KSO48" s="222"/>
      <c r="KSP48" s="222"/>
      <c r="KSQ48" s="349"/>
      <c r="KSR48" s="22"/>
      <c r="KSS48" s="346"/>
      <c r="KST48" s="33"/>
      <c r="KSU48" s="45"/>
      <c r="KSV48" s="43"/>
      <c r="KSW48" s="43"/>
      <c r="KSX48" s="43"/>
      <c r="KSY48" s="43"/>
      <c r="KSZ48" s="43"/>
      <c r="KTA48" s="43"/>
      <c r="KTB48" s="43"/>
      <c r="KTC48" s="43"/>
      <c r="KTD48" s="43"/>
      <c r="KTE48" s="43"/>
      <c r="KTF48" s="43"/>
      <c r="KTG48" s="44"/>
      <c r="KTH48" s="22"/>
      <c r="KTI48" s="221"/>
      <c r="KTJ48" s="222"/>
      <c r="KTK48" s="222"/>
      <c r="KTL48" s="222"/>
      <c r="KTM48" s="222"/>
      <c r="KTN48" s="222"/>
      <c r="KTO48" s="222"/>
      <c r="KTP48" s="222"/>
      <c r="KTQ48" s="222"/>
      <c r="KTR48" s="222"/>
      <c r="KTS48" s="222"/>
      <c r="KTT48" s="222"/>
      <c r="KTU48" s="349"/>
      <c r="KTV48" s="22"/>
      <c r="KTW48" s="346"/>
      <c r="KTX48" s="33"/>
      <c r="KTY48" s="45"/>
      <c r="KTZ48" s="43"/>
      <c r="KUA48" s="43"/>
      <c r="KUB48" s="43"/>
      <c r="KUC48" s="43"/>
      <c r="KUD48" s="43"/>
      <c r="KUE48" s="43"/>
      <c r="KUF48" s="43"/>
      <c r="KUG48" s="43"/>
      <c r="KUH48" s="43"/>
      <c r="KUI48" s="43"/>
      <c r="KUJ48" s="43"/>
      <c r="KUK48" s="44"/>
      <c r="KUL48" s="22"/>
      <c r="KUM48" s="221"/>
      <c r="KUN48" s="222"/>
      <c r="KUO48" s="222"/>
      <c r="KUP48" s="222"/>
      <c r="KUQ48" s="222"/>
      <c r="KUR48" s="222"/>
      <c r="KUS48" s="222"/>
      <c r="KUT48" s="222"/>
      <c r="KUU48" s="222"/>
      <c r="KUV48" s="222"/>
      <c r="KUW48" s="222"/>
      <c r="KUX48" s="222"/>
      <c r="KUY48" s="349"/>
      <c r="KUZ48" s="22"/>
      <c r="KVA48" s="346"/>
      <c r="KVB48" s="33"/>
      <c r="KVC48" s="45"/>
      <c r="KVD48" s="43"/>
      <c r="KVE48" s="43"/>
      <c r="KVF48" s="43"/>
      <c r="KVG48" s="43"/>
      <c r="KVH48" s="43"/>
      <c r="KVI48" s="43"/>
      <c r="KVJ48" s="43"/>
      <c r="KVK48" s="43"/>
      <c r="KVL48" s="43"/>
      <c r="KVM48" s="43"/>
      <c r="KVN48" s="43"/>
      <c r="KVO48" s="44"/>
      <c r="KVP48" s="22"/>
      <c r="KVQ48" s="221"/>
      <c r="KVR48" s="222"/>
      <c r="KVS48" s="222"/>
      <c r="KVT48" s="222"/>
      <c r="KVU48" s="222"/>
      <c r="KVV48" s="222"/>
      <c r="KVW48" s="222"/>
      <c r="KVX48" s="222"/>
      <c r="KVY48" s="222"/>
      <c r="KVZ48" s="222"/>
      <c r="KWA48" s="222"/>
      <c r="KWB48" s="222"/>
      <c r="KWC48" s="349"/>
      <c r="KWD48" s="22"/>
      <c r="KWE48" s="346"/>
      <c r="KWF48" s="33"/>
      <c r="KWG48" s="45"/>
      <c r="KWH48" s="43"/>
      <c r="KWI48" s="43"/>
      <c r="KWJ48" s="43"/>
      <c r="KWK48" s="43"/>
      <c r="KWL48" s="43"/>
      <c r="KWM48" s="43"/>
      <c r="KWN48" s="43"/>
      <c r="KWO48" s="43"/>
      <c r="KWP48" s="43"/>
      <c r="KWQ48" s="43"/>
      <c r="KWR48" s="43"/>
      <c r="KWS48" s="44"/>
      <c r="KWT48" s="22"/>
      <c r="KWU48" s="221"/>
      <c r="KWV48" s="222"/>
      <c r="KWW48" s="222"/>
      <c r="KWX48" s="222"/>
      <c r="KWY48" s="222"/>
      <c r="KWZ48" s="222"/>
      <c r="KXA48" s="222"/>
      <c r="KXB48" s="222"/>
      <c r="KXC48" s="222"/>
      <c r="KXD48" s="222"/>
      <c r="KXE48" s="222"/>
      <c r="KXF48" s="222"/>
      <c r="KXG48" s="349"/>
      <c r="KXH48" s="22"/>
      <c r="KXI48" s="346"/>
      <c r="KXJ48" s="33"/>
      <c r="KXK48" s="45"/>
      <c r="KXL48" s="43"/>
      <c r="KXM48" s="43"/>
      <c r="KXN48" s="43"/>
      <c r="KXO48" s="43"/>
      <c r="KXP48" s="43"/>
      <c r="KXQ48" s="43"/>
      <c r="KXR48" s="43"/>
      <c r="KXS48" s="43"/>
      <c r="KXT48" s="43"/>
      <c r="KXU48" s="43"/>
      <c r="KXV48" s="43"/>
      <c r="KXW48" s="44"/>
      <c r="KXX48" s="22"/>
      <c r="KXY48" s="221"/>
      <c r="KXZ48" s="222"/>
      <c r="KYA48" s="222"/>
      <c r="KYB48" s="222"/>
      <c r="KYC48" s="222"/>
      <c r="KYD48" s="222"/>
      <c r="KYE48" s="222"/>
      <c r="KYF48" s="222"/>
      <c r="KYG48" s="222"/>
      <c r="KYH48" s="222"/>
      <c r="KYI48" s="222"/>
      <c r="KYJ48" s="222"/>
      <c r="KYK48" s="349"/>
      <c r="KYL48" s="22"/>
      <c r="KYM48" s="346"/>
      <c r="KYN48" s="33"/>
      <c r="KYO48" s="45"/>
      <c r="KYP48" s="43"/>
      <c r="KYQ48" s="43"/>
      <c r="KYR48" s="43"/>
      <c r="KYS48" s="43"/>
      <c r="KYT48" s="43"/>
      <c r="KYU48" s="43"/>
      <c r="KYV48" s="43"/>
      <c r="KYW48" s="43"/>
      <c r="KYX48" s="43"/>
      <c r="KYY48" s="43"/>
      <c r="KYZ48" s="43"/>
      <c r="KZA48" s="44"/>
      <c r="KZB48" s="22"/>
      <c r="KZC48" s="221"/>
      <c r="KZD48" s="222"/>
      <c r="KZE48" s="222"/>
      <c r="KZF48" s="222"/>
      <c r="KZG48" s="222"/>
      <c r="KZH48" s="222"/>
      <c r="KZI48" s="222"/>
      <c r="KZJ48" s="222"/>
      <c r="KZK48" s="222"/>
      <c r="KZL48" s="222"/>
      <c r="KZM48" s="222"/>
      <c r="KZN48" s="222"/>
      <c r="KZO48" s="349"/>
      <c r="KZP48" s="22"/>
      <c r="KZQ48" s="346"/>
      <c r="KZR48" s="33"/>
      <c r="KZS48" s="45"/>
      <c r="KZT48" s="43"/>
      <c r="KZU48" s="43"/>
      <c r="KZV48" s="43"/>
      <c r="KZW48" s="43"/>
      <c r="KZX48" s="43"/>
      <c r="KZY48" s="43"/>
      <c r="KZZ48" s="43"/>
      <c r="LAA48" s="43"/>
      <c r="LAB48" s="43"/>
      <c r="LAC48" s="43"/>
      <c r="LAD48" s="43"/>
      <c r="LAE48" s="44"/>
      <c r="LAF48" s="22"/>
      <c r="LAG48" s="221"/>
      <c r="LAH48" s="222"/>
      <c r="LAI48" s="222"/>
      <c r="LAJ48" s="222"/>
      <c r="LAK48" s="222"/>
      <c r="LAL48" s="222"/>
      <c r="LAM48" s="222"/>
      <c r="LAN48" s="222"/>
      <c r="LAO48" s="222"/>
      <c r="LAP48" s="222"/>
      <c r="LAQ48" s="222"/>
      <c r="LAR48" s="222"/>
      <c r="LAS48" s="349"/>
      <c r="LAT48" s="22"/>
      <c r="LAU48" s="346"/>
      <c r="LAV48" s="33"/>
      <c r="LAW48" s="45"/>
      <c r="LAX48" s="43"/>
      <c r="LAY48" s="43"/>
      <c r="LAZ48" s="43"/>
      <c r="LBA48" s="43"/>
      <c r="LBB48" s="43"/>
      <c r="LBC48" s="43"/>
      <c r="LBD48" s="43"/>
      <c r="LBE48" s="43"/>
      <c r="LBF48" s="43"/>
      <c r="LBG48" s="43"/>
      <c r="LBH48" s="43"/>
      <c r="LBI48" s="44"/>
      <c r="LBJ48" s="22"/>
      <c r="LBK48" s="221"/>
      <c r="LBL48" s="222"/>
      <c r="LBM48" s="222"/>
      <c r="LBN48" s="222"/>
      <c r="LBO48" s="222"/>
      <c r="LBP48" s="222"/>
      <c r="LBQ48" s="222"/>
      <c r="LBR48" s="222"/>
      <c r="LBS48" s="222"/>
      <c r="LBT48" s="222"/>
      <c r="LBU48" s="222"/>
      <c r="LBV48" s="222"/>
      <c r="LBW48" s="349"/>
      <c r="LBX48" s="22"/>
      <c r="LBY48" s="346"/>
      <c r="LBZ48" s="33"/>
      <c r="LCA48" s="45"/>
      <c r="LCB48" s="43"/>
      <c r="LCC48" s="43"/>
      <c r="LCD48" s="43"/>
      <c r="LCE48" s="43"/>
      <c r="LCF48" s="43"/>
      <c r="LCG48" s="43"/>
      <c r="LCH48" s="43"/>
      <c r="LCI48" s="43"/>
      <c r="LCJ48" s="43"/>
      <c r="LCK48" s="43"/>
      <c r="LCL48" s="43"/>
      <c r="LCM48" s="44"/>
      <c r="LCN48" s="22"/>
      <c r="LCO48" s="221"/>
      <c r="LCP48" s="222"/>
      <c r="LCQ48" s="222"/>
      <c r="LCR48" s="222"/>
      <c r="LCS48" s="222"/>
      <c r="LCT48" s="222"/>
      <c r="LCU48" s="222"/>
      <c r="LCV48" s="222"/>
      <c r="LCW48" s="222"/>
      <c r="LCX48" s="222"/>
      <c r="LCY48" s="222"/>
      <c r="LCZ48" s="222"/>
      <c r="LDA48" s="349"/>
      <c r="LDB48" s="22"/>
      <c r="LDC48" s="346"/>
      <c r="LDD48" s="33"/>
      <c r="LDE48" s="45"/>
      <c r="LDF48" s="43"/>
      <c r="LDG48" s="43"/>
      <c r="LDH48" s="43"/>
      <c r="LDI48" s="43"/>
      <c r="LDJ48" s="43"/>
      <c r="LDK48" s="43"/>
      <c r="LDL48" s="43"/>
      <c r="LDM48" s="43"/>
      <c r="LDN48" s="43"/>
      <c r="LDO48" s="43"/>
      <c r="LDP48" s="43"/>
      <c r="LDQ48" s="44"/>
      <c r="LDR48" s="22"/>
      <c r="LDS48" s="221"/>
      <c r="LDT48" s="222"/>
      <c r="LDU48" s="222"/>
      <c r="LDV48" s="222"/>
      <c r="LDW48" s="222"/>
      <c r="LDX48" s="222"/>
      <c r="LDY48" s="222"/>
      <c r="LDZ48" s="222"/>
      <c r="LEA48" s="222"/>
      <c r="LEB48" s="222"/>
      <c r="LEC48" s="222"/>
      <c r="LED48" s="222"/>
      <c r="LEE48" s="349"/>
      <c r="LEF48" s="22"/>
      <c r="LEG48" s="346"/>
      <c r="LEH48" s="33"/>
      <c r="LEI48" s="45"/>
      <c r="LEJ48" s="43"/>
      <c r="LEK48" s="43"/>
      <c r="LEL48" s="43"/>
      <c r="LEM48" s="43"/>
      <c r="LEN48" s="43"/>
      <c r="LEO48" s="43"/>
      <c r="LEP48" s="43"/>
      <c r="LEQ48" s="43"/>
      <c r="LER48" s="43"/>
      <c r="LES48" s="43"/>
      <c r="LET48" s="43"/>
      <c r="LEU48" s="44"/>
      <c r="LEV48" s="22"/>
      <c r="LEW48" s="221"/>
      <c r="LEX48" s="222"/>
      <c r="LEY48" s="222"/>
      <c r="LEZ48" s="222"/>
      <c r="LFA48" s="222"/>
      <c r="LFB48" s="222"/>
      <c r="LFC48" s="222"/>
      <c r="LFD48" s="222"/>
      <c r="LFE48" s="222"/>
      <c r="LFF48" s="222"/>
      <c r="LFG48" s="222"/>
      <c r="LFH48" s="222"/>
      <c r="LFI48" s="349"/>
      <c r="LFJ48" s="22"/>
      <c r="LFK48" s="346"/>
      <c r="LFL48" s="33"/>
      <c r="LFM48" s="45"/>
      <c r="LFN48" s="43"/>
      <c r="LFO48" s="43"/>
      <c r="LFP48" s="43"/>
      <c r="LFQ48" s="43"/>
      <c r="LFR48" s="43"/>
      <c r="LFS48" s="43"/>
      <c r="LFT48" s="43"/>
      <c r="LFU48" s="43"/>
      <c r="LFV48" s="43"/>
      <c r="LFW48" s="43"/>
      <c r="LFX48" s="43"/>
      <c r="LFY48" s="44"/>
      <c r="LFZ48" s="22"/>
      <c r="LGA48" s="221"/>
      <c r="LGB48" s="222"/>
      <c r="LGC48" s="222"/>
      <c r="LGD48" s="222"/>
      <c r="LGE48" s="222"/>
      <c r="LGF48" s="222"/>
      <c r="LGG48" s="222"/>
      <c r="LGH48" s="222"/>
      <c r="LGI48" s="222"/>
      <c r="LGJ48" s="222"/>
      <c r="LGK48" s="222"/>
      <c r="LGL48" s="222"/>
      <c r="LGM48" s="349"/>
      <c r="LGN48" s="22"/>
      <c r="LGO48" s="346"/>
      <c r="LGP48" s="33"/>
      <c r="LGQ48" s="45"/>
      <c r="LGR48" s="43"/>
      <c r="LGS48" s="43"/>
      <c r="LGT48" s="43"/>
      <c r="LGU48" s="43"/>
      <c r="LGV48" s="43"/>
      <c r="LGW48" s="43"/>
      <c r="LGX48" s="43"/>
      <c r="LGY48" s="43"/>
      <c r="LGZ48" s="43"/>
      <c r="LHA48" s="43"/>
      <c r="LHB48" s="43"/>
      <c r="LHC48" s="44"/>
      <c r="LHD48" s="22"/>
      <c r="LHE48" s="221"/>
      <c r="LHF48" s="222"/>
      <c r="LHG48" s="222"/>
      <c r="LHH48" s="222"/>
      <c r="LHI48" s="222"/>
      <c r="LHJ48" s="222"/>
      <c r="LHK48" s="222"/>
      <c r="LHL48" s="222"/>
      <c r="LHM48" s="222"/>
      <c r="LHN48" s="222"/>
      <c r="LHO48" s="222"/>
      <c r="LHP48" s="222"/>
      <c r="LHQ48" s="349"/>
      <c r="LHR48" s="22"/>
      <c r="LHS48" s="346"/>
      <c r="LHT48" s="33"/>
      <c r="LHU48" s="45"/>
      <c r="LHV48" s="43"/>
      <c r="LHW48" s="43"/>
      <c r="LHX48" s="43"/>
      <c r="LHY48" s="43"/>
      <c r="LHZ48" s="43"/>
      <c r="LIA48" s="43"/>
      <c r="LIB48" s="43"/>
      <c r="LIC48" s="43"/>
      <c r="LID48" s="43"/>
      <c r="LIE48" s="43"/>
      <c r="LIF48" s="43"/>
      <c r="LIG48" s="44"/>
      <c r="LIH48" s="22"/>
      <c r="LII48" s="221"/>
      <c r="LIJ48" s="222"/>
      <c r="LIK48" s="222"/>
      <c r="LIL48" s="222"/>
      <c r="LIM48" s="222"/>
      <c r="LIN48" s="222"/>
      <c r="LIO48" s="222"/>
      <c r="LIP48" s="222"/>
      <c r="LIQ48" s="222"/>
      <c r="LIR48" s="222"/>
      <c r="LIS48" s="222"/>
      <c r="LIT48" s="222"/>
      <c r="LIU48" s="349"/>
      <c r="LIV48" s="22"/>
      <c r="LIW48" s="346"/>
      <c r="LIX48" s="33"/>
      <c r="LIY48" s="45"/>
      <c r="LIZ48" s="43"/>
      <c r="LJA48" s="43"/>
      <c r="LJB48" s="43"/>
      <c r="LJC48" s="43"/>
      <c r="LJD48" s="43"/>
      <c r="LJE48" s="43"/>
      <c r="LJF48" s="43"/>
      <c r="LJG48" s="43"/>
      <c r="LJH48" s="43"/>
      <c r="LJI48" s="43"/>
      <c r="LJJ48" s="43"/>
      <c r="LJK48" s="44"/>
      <c r="LJL48" s="22"/>
      <c r="LJM48" s="221"/>
      <c r="LJN48" s="222"/>
      <c r="LJO48" s="222"/>
      <c r="LJP48" s="222"/>
      <c r="LJQ48" s="222"/>
      <c r="LJR48" s="222"/>
      <c r="LJS48" s="222"/>
      <c r="LJT48" s="222"/>
      <c r="LJU48" s="222"/>
      <c r="LJV48" s="222"/>
      <c r="LJW48" s="222"/>
      <c r="LJX48" s="222"/>
      <c r="LJY48" s="349"/>
      <c r="LJZ48" s="22"/>
      <c r="LKA48" s="346"/>
      <c r="LKB48" s="33"/>
      <c r="LKC48" s="45"/>
      <c r="LKD48" s="43"/>
      <c r="LKE48" s="43"/>
      <c r="LKF48" s="43"/>
      <c r="LKG48" s="43"/>
      <c r="LKH48" s="43"/>
      <c r="LKI48" s="43"/>
      <c r="LKJ48" s="43"/>
      <c r="LKK48" s="43"/>
      <c r="LKL48" s="43"/>
      <c r="LKM48" s="43"/>
      <c r="LKN48" s="43"/>
      <c r="LKO48" s="44"/>
      <c r="LKP48" s="22"/>
      <c r="LKQ48" s="221"/>
      <c r="LKR48" s="222"/>
      <c r="LKS48" s="222"/>
      <c r="LKT48" s="222"/>
      <c r="LKU48" s="222"/>
      <c r="LKV48" s="222"/>
      <c r="LKW48" s="222"/>
      <c r="LKX48" s="222"/>
      <c r="LKY48" s="222"/>
      <c r="LKZ48" s="222"/>
      <c r="LLA48" s="222"/>
      <c r="LLB48" s="222"/>
      <c r="LLC48" s="349"/>
      <c r="LLD48" s="22"/>
      <c r="LLE48" s="346"/>
      <c r="LLF48" s="33"/>
      <c r="LLG48" s="45"/>
      <c r="LLH48" s="43"/>
      <c r="LLI48" s="43"/>
      <c r="LLJ48" s="43"/>
      <c r="LLK48" s="43"/>
      <c r="LLL48" s="43"/>
      <c r="LLM48" s="43"/>
      <c r="LLN48" s="43"/>
      <c r="LLO48" s="43"/>
      <c r="LLP48" s="43"/>
      <c r="LLQ48" s="43"/>
      <c r="LLR48" s="43"/>
      <c r="LLS48" s="44"/>
      <c r="LLT48" s="22"/>
      <c r="LLU48" s="221"/>
      <c r="LLV48" s="222"/>
      <c r="LLW48" s="222"/>
      <c r="LLX48" s="222"/>
      <c r="LLY48" s="222"/>
      <c r="LLZ48" s="222"/>
      <c r="LMA48" s="222"/>
      <c r="LMB48" s="222"/>
      <c r="LMC48" s="222"/>
      <c r="LMD48" s="222"/>
      <c r="LME48" s="222"/>
      <c r="LMF48" s="222"/>
      <c r="LMG48" s="349"/>
      <c r="LMH48" s="22"/>
      <c r="LMI48" s="346"/>
      <c r="LMJ48" s="33"/>
      <c r="LMK48" s="45"/>
      <c r="LML48" s="43"/>
      <c r="LMM48" s="43"/>
      <c r="LMN48" s="43"/>
      <c r="LMO48" s="43"/>
      <c r="LMP48" s="43"/>
      <c r="LMQ48" s="43"/>
      <c r="LMR48" s="43"/>
      <c r="LMS48" s="43"/>
      <c r="LMT48" s="43"/>
      <c r="LMU48" s="43"/>
      <c r="LMV48" s="43"/>
      <c r="LMW48" s="44"/>
      <c r="LMX48" s="22"/>
      <c r="LMY48" s="221"/>
      <c r="LMZ48" s="222"/>
      <c r="LNA48" s="222"/>
      <c r="LNB48" s="222"/>
      <c r="LNC48" s="222"/>
      <c r="LND48" s="222"/>
      <c r="LNE48" s="222"/>
      <c r="LNF48" s="222"/>
      <c r="LNG48" s="222"/>
      <c r="LNH48" s="222"/>
      <c r="LNI48" s="222"/>
      <c r="LNJ48" s="222"/>
      <c r="LNK48" s="349"/>
      <c r="LNL48" s="22"/>
      <c r="LNM48" s="346"/>
      <c r="LNN48" s="33"/>
      <c r="LNO48" s="45"/>
      <c r="LNP48" s="43"/>
      <c r="LNQ48" s="43"/>
      <c r="LNR48" s="43"/>
      <c r="LNS48" s="43"/>
      <c r="LNT48" s="43"/>
      <c r="LNU48" s="43"/>
      <c r="LNV48" s="43"/>
      <c r="LNW48" s="43"/>
      <c r="LNX48" s="43"/>
      <c r="LNY48" s="43"/>
      <c r="LNZ48" s="43"/>
      <c r="LOA48" s="44"/>
      <c r="LOB48" s="22"/>
      <c r="LOC48" s="221"/>
      <c r="LOD48" s="222"/>
      <c r="LOE48" s="222"/>
      <c r="LOF48" s="222"/>
      <c r="LOG48" s="222"/>
      <c r="LOH48" s="222"/>
      <c r="LOI48" s="222"/>
      <c r="LOJ48" s="222"/>
      <c r="LOK48" s="222"/>
      <c r="LOL48" s="222"/>
      <c r="LOM48" s="222"/>
      <c r="LON48" s="222"/>
      <c r="LOO48" s="349"/>
      <c r="LOP48" s="22"/>
      <c r="LOQ48" s="346"/>
      <c r="LOR48" s="33"/>
      <c r="LOS48" s="45"/>
      <c r="LOT48" s="43"/>
      <c r="LOU48" s="43"/>
      <c r="LOV48" s="43"/>
      <c r="LOW48" s="43"/>
      <c r="LOX48" s="43"/>
      <c r="LOY48" s="43"/>
      <c r="LOZ48" s="43"/>
      <c r="LPA48" s="43"/>
      <c r="LPB48" s="43"/>
      <c r="LPC48" s="43"/>
      <c r="LPD48" s="43"/>
      <c r="LPE48" s="44"/>
      <c r="LPF48" s="22"/>
      <c r="LPG48" s="221"/>
      <c r="LPH48" s="222"/>
      <c r="LPI48" s="222"/>
      <c r="LPJ48" s="222"/>
      <c r="LPK48" s="222"/>
      <c r="LPL48" s="222"/>
      <c r="LPM48" s="222"/>
      <c r="LPN48" s="222"/>
      <c r="LPO48" s="222"/>
      <c r="LPP48" s="222"/>
      <c r="LPQ48" s="222"/>
      <c r="LPR48" s="222"/>
      <c r="LPS48" s="349"/>
      <c r="LPT48" s="22"/>
      <c r="LPU48" s="346"/>
      <c r="LPV48" s="33"/>
      <c r="LPW48" s="45"/>
      <c r="LPX48" s="43"/>
      <c r="LPY48" s="43"/>
      <c r="LPZ48" s="43"/>
      <c r="LQA48" s="43"/>
      <c r="LQB48" s="43"/>
      <c r="LQC48" s="43"/>
      <c r="LQD48" s="43"/>
      <c r="LQE48" s="43"/>
      <c r="LQF48" s="43"/>
      <c r="LQG48" s="43"/>
      <c r="LQH48" s="43"/>
      <c r="LQI48" s="44"/>
      <c r="LQJ48" s="22"/>
      <c r="LQK48" s="221"/>
      <c r="LQL48" s="222"/>
      <c r="LQM48" s="222"/>
      <c r="LQN48" s="222"/>
      <c r="LQO48" s="222"/>
      <c r="LQP48" s="222"/>
      <c r="LQQ48" s="222"/>
      <c r="LQR48" s="222"/>
      <c r="LQS48" s="222"/>
      <c r="LQT48" s="222"/>
      <c r="LQU48" s="222"/>
      <c r="LQV48" s="222"/>
      <c r="LQW48" s="349"/>
      <c r="LQX48" s="22"/>
      <c r="LQY48" s="346"/>
      <c r="LQZ48" s="33"/>
      <c r="LRA48" s="45"/>
      <c r="LRB48" s="43"/>
      <c r="LRC48" s="43"/>
      <c r="LRD48" s="43"/>
      <c r="LRE48" s="43"/>
      <c r="LRF48" s="43"/>
      <c r="LRG48" s="43"/>
      <c r="LRH48" s="43"/>
      <c r="LRI48" s="43"/>
      <c r="LRJ48" s="43"/>
      <c r="LRK48" s="43"/>
      <c r="LRL48" s="43"/>
      <c r="LRM48" s="44"/>
      <c r="LRN48" s="22"/>
      <c r="LRO48" s="221"/>
      <c r="LRP48" s="222"/>
      <c r="LRQ48" s="222"/>
      <c r="LRR48" s="222"/>
      <c r="LRS48" s="222"/>
      <c r="LRT48" s="222"/>
      <c r="LRU48" s="222"/>
      <c r="LRV48" s="222"/>
      <c r="LRW48" s="222"/>
      <c r="LRX48" s="222"/>
      <c r="LRY48" s="222"/>
      <c r="LRZ48" s="222"/>
      <c r="LSA48" s="349"/>
      <c r="LSB48" s="22"/>
      <c r="LSC48" s="346"/>
      <c r="LSD48" s="33"/>
      <c r="LSE48" s="45"/>
      <c r="LSF48" s="43"/>
      <c r="LSG48" s="43"/>
      <c r="LSH48" s="43"/>
      <c r="LSI48" s="43"/>
      <c r="LSJ48" s="43"/>
      <c r="LSK48" s="43"/>
      <c r="LSL48" s="43"/>
      <c r="LSM48" s="43"/>
      <c r="LSN48" s="43"/>
      <c r="LSO48" s="43"/>
      <c r="LSP48" s="43"/>
      <c r="LSQ48" s="44"/>
      <c r="LSR48" s="22"/>
      <c r="LSS48" s="221"/>
      <c r="LST48" s="222"/>
      <c r="LSU48" s="222"/>
      <c r="LSV48" s="222"/>
      <c r="LSW48" s="222"/>
      <c r="LSX48" s="222"/>
      <c r="LSY48" s="222"/>
      <c r="LSZ48" s="222"/>
      <c r="LTA48" s="222"/>
      <c r="LTB48" s="222"/>
      <c r="LTC48" s="222"/>
      <c r="LTD48" s="222"/>
      <c r="LTE48" s="349"/>
      <c r="LTF48" s="22"/>
      <c r="LTG48" s="346"/>
      <c r="LTH48" s="33"/>
      <c r="LTI48" s="45"/>
      <c r="LTJ48" s="43"/>
      <c r="LTK48" s="43"/>
      <c r="LTL48" s="43"/>
      <c r="LTM48" s="43"/>
      <c r="LTN48" s="43"/>
      <c r="LTO48" s="43"/>
      <c r="LTP48" s="43"/>
      <c r="LTQ48" s="43"/>
      <c r="LTR48" s="43"/>
      <c r="LTS48" s="43"/>
      <c r="LTT48" s="43"/>
      <c r="LTU48" s="44"/>
      <c r="LTV48" s="22"/>
      <c r="LTW48" s="221"/>
      <c r="LTX48" s="222"/>
      <c r="LTY48" s="222"/>
      <c r="LTZ48" s="222"/>
      <c r="LUA48" s="222"/>
      <c r="LUB48" s="222"/>
      <c r="LUC48" s="222"/>
      <c r="LUD48" s="222"/>
      <c r="LUE48" s="222"/>
      <c r="LUF48" s="222"/>
      <c r="LUG48" s="222"/>
      <c r="LUH48" s="222"/>
      <c r="LUI48" s="349"/>
      <c r="LUJ48" s="22"/>
      <c r="LUK48" s="346"/>
      <c r="LUL48" s="33"/>
      <c r="LUM48" s="45"/>
      <c r="LUN48" s="43"/>
      <c r="LUO48" s="43"/>
      <c r="LUP48" s="43"/>
      <c r="LUQ48" s="43"/>
      <c r="LUR48" s="43"/>
      <c r="LUS48" s="43"/>
      <c r="LUT48" s="43"/>
      <c r="LUU48" s="43"/>
      <c r="LUV48" s="43"/>
      <c r="LUW48" s="43"/>
      <c r="LUX48" s="43"/>
      <c r="LUY48" s="44"/>
      <c r="LUZ48" s="22"/>
      <c r="LVA48" s="221"/>
      <c r="LVB48" s="222"/>
      <c r="LVC48" s="222"/>
      <c r="LVD48" s="222"/>
      <c r="LVE48" s="222"/>
      <c r="LVF48" s="222"/>
      <c r="LVG48" s="222"/>
      <c r="LVH48" s="222"/>
      <c r="LVI48" s="222"/>
      <c r="LVJ48" s="222"/>
      <c r="LVK48" s="222"/>
      <c r="LVL48" s="222"/>
      <c r="LVM48" s="349"/>
      <c r="LVN48" s="22"/>
      <c r="LVO48" s="346"/>
      <c r="LVP48" s="33"/>
      <c r="LVQ48" s="45"/>
      <c r="LVR48" s="43"/>
      <c r="LVS48" s="43"/>
      <c r="LVT48" s="43"/>
      <c r="LVU48" s="43"/>
      <c r="LVV48" s="43"/>
      <c r="LVW48" s="43"/>
      <c r="LVX48" s="43"/>
      <c r="LVY48" s="43"/>
      <c r="LVZ48" s="43"/>
      <c r="LWA48" s="43"/>
      <c r="LWB48" s="43"/>
      <c r="LWC48" s="44"/>
      <c r="LWD48" s="22"/>
      <c r="LWE48" s="221"/>
      <c r="LWF48" s="222"/>
      <c r="LWG48" s="222"/>
      <c r="LWH48" s="222"/>
      <c r="LWI48" s="222"/>
      <c r="LWJ48" s="222"/>
      <c r="LWK48" s="222"/>
      <c r="LWL48" s="222"/>
      <c r="LWM48" s="222"/>
      <c r="LWN48" s="222"/>
      <c r="LWO48" s="222"/>
      <c r="LWP48" s="222"/>
      <c r="LWQ48" s="349"/>
      <c r="LWR48" s="22"/>
      <c r="LWS48" s="346"/>
      <c r="LWT48" s="33"/>
      <c r="LWU48" s="45"/>
      <c r="LWV48" s="43"/>
      <c r="LWW48" s="43"/>
      <c r="LWX48" s="43"/>
      <c r="LWY48" s="43"/>
      <c r="LWZ48" s="43"/>
      <c r="LXA48" s="43"/>
      <c r="LXB48" s="43"/>
      <c r="LXC48" s="43"/>
      <c r="LXD48" s="43"/>
      <c r="LXE48" s="43"/>
      <c r="LXF48" s="43"/>
      <c r="LXG48" s="44"/>
      <c r="LXH48" s="22"/>
      <c r="LXI48" s="221"/>
      <c r="LXJ48" s="222"/>
      <c r="LXK48" s="222"/>
      <c r="LXL48" s="222"/>
      <c r="LXM48" s="222"/>
      <c r="LXN48" s="222"/>
      <c r="LXO48" s="222"/>
      <c r="LXP48" s="222"/>
      <c r="LXQ48" s="222"/>
      <c r="LXR48" s="222"/>
      <c r="LXS48" s="222"/>
      <c r="LXT48" s="222"/>
      <c r="LXU48" s="349"/>
      <c r="LXV48" s="22"/>
      <c r="LXW48" s="346"/>
      <c r="LXX48" s="33"/>
      <c r="LXY48" s="45"/>
      <c r="LXZ48" s="43"/>
      <c r="LYA48" s="43"/>
      <c r="LYB48" s="43"/>
      <c r="LYC48" s="43"/>
      <c r="LYD48" s="43"/>
      <c r="LYE48" s="43"/>
      <c r="LYF48" s="43"/>
      <c r="LYG48" s="43"/>
      <c r="LYH48" s="43"/>
      <c r="LYI48" s="43"/>
      <c r="LYJ48" s="43"/>
      <c r="LYK48" s="44"/>
      <c r="LYL48" s="22"/>
      <c r="LYM48" s="221"/>
      <c r="LYN48" s="222"/>
      <c r="LYO48" s="222"/>
      <c r="LYP48" s="222"/>
      <c r="LYQ48" s="222"/>
      <c r="LYR48" s="222"/>
      <c r="LYS48" s="222"/>
      <c r="LYT48" s="222"/>
      <c r="LYU48" s="222"/>
      <c r="LYV48" s="222"/>
      <c r="LYW48" s="222"/>
      <c r="LYX48" s="222"/>
      <c r="LYY48" s="349"/>
      <c r="LYZ48" s="22"/>
      <c r="LZA48" s="346"/>
      <c r="LZB48" s="33"/>
      <c r="LZC48" s="45"/>
      <c r="LZD48" s="43"/>
      <c r="LZE48" s="43"/>
      <c r="LZF48" s="43"/>
      <c r="LZG48" s="43"/>
      <c r="LZH48" s="43"/>
      <c r="LZI48" s="43"/>
      <c r="LZJ48" s="43"/>
      <c r="LZK48" s="43"/>
      <c r="LZL48" s="43"/>
      <c r="LZM48" s="43"/>
      <c r="LZN48" s="43"/>
      <c r="LZO48" s="44"/>
      <c r="LZP48" s="22"/>
      <c r="LZQ48" s="221"/>
      <c r="LZR48" s="222"/>
      <c r="LZS48" s="222"/>
      <c r="LZT48" s="222"/>
      <c r="LZU48" s="222"/>
      <c r="LZV48" s="222"/>
      <c r="LZW48" s="222"/>
      <c r="LZX48" s="222"/>
      <c r="LZY48" s="222"/>
      <c r="LZZ48" s="222"/>
      <c r="MAA48" s="222"/>
      <c r="MAB48" s="222"/>
      <c r="MAC48" s="349"/>
      <c r="MAD48" s="22"/>
      <c r="MAE48" s="346"/>
      <c r="MAF48" s="33"/>
      <c r="MAG48" s="45"/>
      <c r="MAH48" s="43"/>
      <c r="MAI48" s="43"/>
      <c r="MAJ48" s="43"/>
      <c r="MAK48" s="43"/>
      <c r="MAL48" s="43"/>
      <c r="MAM48" s="43"/>
      <c r="MAN48" s="43"/>
      <c r="MAO48" s="43"/>
      <c r="MAP48" s="43"/>
      <c r="MAQ48" s="43"/>
      <c r="MAR48" s="43"/>
      <c r="MAS48" s="44"/>
      <c r="MAT48" s="22"/>
      <c r="MAU48" s="221"/>
      <c r="MAV48" s="222"/>
      <c r="MAW48" s="222"/>
      <c r="MAX48" s="222"/>
      <c r="MAY48" s="222"/>
      <c r="MAZ48" s="222"/>
      <c r="MBA48" s="222"/>
      <c r="MBB48" s="222"/>
      <c r="MBC48" s="222"/>
      <c r="MBD48" s="222"/>
      <c r="MBE48" s="222"/>
      <c r="MBF48" s="222"/>
      <c r="MBG48" s="349"/>
      <c r="MBH48" s="22"/>
      <c r="MBI48" s="346"/>
      <c r="MBJ48" s="33"/>
      <c r="MBK48" s="45"/>
      <c r="MBL48" s="43"/>
      <c r="MBM48" s="43"/>
      <c r="MBN48" s="43"/>
      <c r="MBO48" s="43"/>
      <c r="MBP48" s="43"/>
      <c r="MBQ48" s="43"/>
      <c r="MBR48" s="43"/>
      <c r="MBS48" s="43"/>
      <c r="MBT48" s="43"/>
      <c r="MBU48" s="43"/>
      <c r="MBV48" s="43"/>
      <c r="MBW48" s="44"/>
      <c r="MBX48" s="22"/>
      <c r="MBY48" s="221"/>
      <c r="MBZ48" s="222"/>
      <c r="MCA48" s="222"/>
      <c r="MCB48" s="222"/>
      <c r="MCC48" s="222"/>
      <c r="MCD48" s="222"/>
      <c r="MCE48" s="222"/>
      <c r="MCF48" s="222"/>
      <c r="MCG48" s="222"/>
      <c r="MCH48" s="222"/>
      <c r="MCI48" s="222"/>
      <c r="MCJ48" s="222"/>
      <c r="MCK48" s="349"/>
      <c r="MCL48" s="22"/>
      <c r="MCM48" s="346"/>
      <c r="MCN48" s="33"/>
      <c r="MCO48" s="45"/>
      <c r="MCP48" s="43"/>
      <c r="MCQ48" s="43"/>
      <c r="MCR48" s="43"/>
      <c r="MCS48" s="43"/>
      <c r="MCT48" s="43"/>
      <c r="MCU48" s="43"/>
      <c r="MCV48" s="43"/>
      <c r="MCW48" s="43"/>
      <c r="MCX48" s="43"/>
      <c r="MCY48" s="43"/>
      <c r="MCZ48" s="43"/>
      <c r="MDA48" s="44"/>
      <c r="MDB48" s="22"/>
      <c r="MDC48" s="221"/>
      <c r="MDD48" s="222"/>
      <c r="MDE48" s="222"/>
      <c r="MDF48" s="222"/>
      <c r="MDG48" s="222"/>
      <c r="MDH48" s="222"/>
      <c r="MDI48" s="222"/>
      <c r="MDJ48" s="222"/>
      <c r="MDK48" s="222"/>
      <c r="MDL48" s="222"/>
      <c r="MDM48" s="222"/>
      <c r="MDN48" s="222"/>
      <c r="MDO48" s="349"/>
      <c r="MDP48" s="22"/>
      <c r="MDQ48" s="346"/>
      <c r="MDR48" s="33"/>
      <c r="MDS48" s="45"/>
      <c r="MDT48" s="43"/>
      <c r="MDU48" s="43"/>
      <c r="MDV48" s="43"/>
      <c r="MDW48" s="43"/>
      <c r="MDX48" s="43"/>
      <c r="MDY48" s="43"/>
      <c r="MDZ48" s="43"/>
      <c r="MEA48" s="43"/>
      <c r="MEB48" s="43"/>
      <c r="MEC48" s="43"/>
      <c r="MED48" s="43"/>
      <c r="MEE48" s="44"/>
      <c r="MEF48" s="22"/>
      <c r="MEG48" s="221"/>
      <c r="MEH48" s="222"/>
      <c r="MEI48" s="222"/>
      <c r="MEJ48" s="222"/>
      <c r="MEK48" s="222"/>
      <c r="MEL48" s="222"/>
      <c r="MEM48" s="222"/>
      <c r="MEN48" s="222"/>
      <c r="MEO48" s="222"/>
      <c r="MEP48" s="222"/>
      <c r="MEQ48" s="222"/>
      <c r="MER48" s="222"/>
      <c r="MES48" s="349"/>
      <c r="MET48" s="22"/>
      <c r="MEU48" s="346"/>
      <c r="MEV48" s="33"/>
      <c r="MEW48" s="45"/>
      <c r="MEX48" s="43"/>
      <c r="MEY48" s="43"/>
      <c r="MEZ48" s="43"/>
      <c r="MFA48" s="43"/>
      <c r="MFB48" s="43"/>
      <c r="MFC48" s="43"/>
      <c r="MFD48" s="43"/>
      <c r="MFE48" s="43"/>
      <c r="MFF48" s="43"/>
      <c r="MFG48" s="43"/>
      <c r="MFH48" s="43"/>
      <c r="MFI48" s="44"/>
      <c r="MFJ48" s="22"/>
      <c r="MFK48" s="221"/>
      <c r="MFL48" s="222"/>
      <c r="MFM48" s="222"/>
      <c r="MFN48" s="222"/>
      <c r="MFO48" s="222"/>
      <c r="MFP48" s="222"/>
      <c r="MFQ48" s="222"/>
      <c r="MFR48" s="222"/>
      <c r="MFS48" s="222"/>
      <c r="MFT48" s="222"/>
      <c r="MFU48" s="222"/>
      <c r="MFV48" s="222"/>
      <c r="MFW48" s="349"/>
      <c r="MFX48" s="22"/>
      <c r="MFY48" s="346"/>
      <c r="MFZ48" s="33"/>
      <c r="MGA48" s="45"/>
      <c r="MGB48" s="43"/>
      <c r="MGC48" s="43"/>
      <c r="MGD48" s="43"/>
      <c r="MGE48" s="43"/>
      <c r="MGF48" s="43"/>
      <c r="MGG48" s="43"/>
      <c r="MGH48" s="43"/>
      <c r="MGI48" s="43"/>
      <c r="MGJ48" s="43"/>
      <c r="MGK48" s="43"/>
      <c r="MGL48" s="43"/>
      <c r="MGM48" s="44"/>
      <c r="MGN48" s="22"/>
      <c r="MGO48" s="221"/>
      <c r="MGP48" s="222"/>
      <c r="MGQ48" s="222"/>
      <c r="MGR48" s="222"/>
      <c r="MGS48" s="222"/>
      <c r="MGT48" s="222"/>
      <c r="MGU48" s="222"/>
      <c r="MGV48" s="222"/>
      <c r="MGW48" s="222"/>
      <c r="MGX48" s="222"/>
      <c r="MGY48" s="222"/>
      <c r="MGZ48" s="222"/>
      <c r="MHA48" s="349"/>
      <c r="MHB48" s="22"/>
      <c r="MHC48" s="346"/>
      <c r="MHD48" s="33"/>
      <c r="MHE48" s="45"/>
      <c r="MHF48" s="43"/>
      <c r="MHG48" s="43"/>
      <c r="MHH48" s="43"/>
      <c r="MHI48" s="43"/>
      <c r="MHJ48" s="43"/>
      <c r="MHK48" s="43"/>
      <c r="MHL48" s="43"/>
      <c r="MHM48" s="43"/>
      <c r="MHN48" s="43"/>
      <c r="MHO48" s="43"/>
      <c r="MHP48" s="43"/>
      <c r="MHQ48" s="44"/>
      <c r="MHR48" s="22"/>
      <c r="MHS48" s="221"/>
      <c r="MHT48" s="222"/>
      <c r="MHU48" s="222"/>
      <c r="MHV48" s="222"/>
      <c r="MHW48" s="222"/>
      <c r="MHX48" s="222"/>
      <c r="MHY48" s="222"/>
      <c r="MHZ48" s="222"/>
      <c r="MIA48" s="222"/>
      <c r="MIB48" s="222"/>
      <c r="MIC48" s="222"/>
      <c r="MID48" s="222"/>
      <c r="MIE48" s="349"/>
      <c r="MIF48" s="22"/>
      <c r="MIG48" s="346"/>
      <c r="MIH48" s="33"/>
      <c r="MII48" s="45"/>
      <c r="MIJ48" s="43"/>
      <c r="MIK48" s="43"/>
      <c r="MIL48" s="43"/>
      <c r="MIM48" s="43"/>
      <c r="MIN48" s="43"/>
      <c r="MIO48" s="43"/>
      <c r="MIP48" s="43"/>
      <c r="MIQ48" s="43"/>
      <c r="MIR48" s="43"/>
      <c r="MIS48" s="43"/>
      <c r="MIT48" s="43"/>
      <c r="MIU48" s="44"/>
      <c r="MIV48" s="22"/>
      <c r="MIW48" s="221"/>
      <c r="MIX48" s="222"/>
      <c r="MIY48" s="222"/>
      <c r="MIZ48" s="222"/>
      <c r="MJA48" s="222"/>
      <c r="MJB48" s="222"/>
      <c r="MJC48" s="222"/>
      <c r="MJD48" s="222"/>
      <c r="MJE48" s="222"/>
      <c r="MJF48" s="222"/>
      <c r="MJG48" s="222"/>
      <c r="MJH48" s="222"/>
      <c r="MJI48" s="349"/>
      <c r="MJJ48" s="22"/>
      <c r="MJK48" s="346"/>
      <c r="MJL48" s="33"/>
      <c r="MJM48" s="45"/>
      <c r="MJN48" s="43"/>
      <c r="MJO48" s="43"/>
      <c r="MJP48" s="43"/>
      <c r="MJQ48" s="43"/>
      <c r="MJR48" s="43"/>
      <c r="MJS48" s="43"/>
      <c r="MJT48" s="43"/>
      <c r="MJU48" s="43"/>
      <c r="MJV48" s="43"/>
      <c r="MJW48" s="43"/>
      <c r="MJX48" s="43"/>
      <c r="MJY48" s="44"/>
      <c r="MJZ48" s="22"/>
      <c r="MKA48" s="221"/>
      <c r="MKB48" s="222"/>
      <c r="MKC48" s="222"/>
      <c r="MKD48" s="222"/>
      <c r="MKE48" s="222"/>
      <c r="MKF48" s="222"/>
      <c r="MKG48" s="222"/>
      <c r="MKH48" s="222"/>
      <c r="MKI48" s="222"/>
      <c r="MKJ48" s="222"/>
      <c r="MKK48" s="222"/>
      <c r="MKL48" s="222"/>
      <c r="MKM48" s="349"/>
      <c r="MKN48" s="22"/>
      <c r="MKO48" s="346"/>
      <c r="MKP48" s="33"/>
      <c r="MKQ48" s="45"/>
      <c r="MKR48" s="43"/>
      <c r="MKS48" s="43"/>
      <c r="MKT48" s="43"/>
      <c r="MKU48" s="43"/>
      <c r="MKV48" s="43"/>
      <c r="MKW48" s="43"/>
      <c r="MKX48" s="43"/>
      <c r="MKY48" s="43"/>
      <c r="MKZ48" s="43"/>
      <c r="MLA48" s="43"/>
      <c r="MLB48" s="43"/>
      <c r="MLC48" s="44"/>
      <c r="MLD48" s="22"/>
      <c r="MLE48" s="221"/>
      <c r="MLF48" s="222"/>
      <c r="MLG48" s="222"/>
      <c r="MLH48" s="222"/>
      <c r="MLI48" s="222"/>
      <c r="MLJ48" s="222"/>
      <c r="MLK48" s="222"/>
      <c r="MLL48" s="222"/>
      <c r="MLM48" s="222"/>
      <c r="MLN48" s="222"/>
      <c r="MLO48" s="222"/>
      <c r="MLP48" s="222"/>
      <c r="MLQ48" s="349"/>
      <c r="MLR48" s="22"/>
      <c r="MLS48" s="346"/>
      <c r="MLT48" s="33"/>
      <c r="MLU48" s="45"/>
      <c r="MLV48" s="43"/>
      <c r="MLW48" s="43"/>
      <c r="MLX48" s="43"/>
      <c r="MLY48" s="43"/>
      <c r="MLZ48" s="43"/>
      <c r="MMA48" s="43"/>
      <c r="MMB48" s="43"/>
      <c r="MMC48" s="43"/>
      <c r="MMD48" s="43"/>
      <c r="MME48" s="43"/>
      <c r="MMF48" s="43"/>
      <c r="MMG48" s="44"/>
      <c r="MMH48" s="22"/>
      <c r="MMI48" s="221"/>
      <c r="MMJ48" s="222"/>
      <c r="MMK48" s="222"/>
      <c r="MML48" s="222"/>
      <c r="MMM48" s="222"/>
      <c r="MMN48" s="222"/>
      <c r="MMO48" s="222"/>
      <c r="MMP48" s="222"/>
      <c r="MMQ48" s="222"/>
      <c r="MMR48" s="222"/>
      <c r="MMS48" s="222"/>
      <c r="MMT48" s="222"/>
      <c r="MMU48" s="349"/>
      <c r="MMV48" s="22"/>
      <c r="MMW48" s="346"/>
      <c r="MMX48" s="33"/>
      <c r="MMY48" s="45"/>
      <c r="MMZ48" s="43"/>
      <c r="MNA48" s="43"/>
      <c r="MNB48" s="43"/>
      <c r="MNC48" s="43"/>
      <c r="MND48" s="43"/>
      <c r="MNE48" s="43"/>
      <c r="MNF48" s="43"/>
      <c r="MNG48" s="43"/>
      <c r="MNH48" s="43"/>
      <c r="MNI48" s="43"/>
      <c r="MNJ48" s="43"/>
      <c r="MNK48" s="44"/>
      <c r="MNL48" s="22"/>
      <c r="MNM48" s="221"/>
      <c r="MNN48" s="222"/>
      <c r="MNO48" s="222"/>
      <c r="MNP48" s="222"/>
      <c r="MNQ48" s="222"/>
      <c r="MNR48" s="222"/>
      <c r="MNS48" s="222"/>
      <c r="MNT48" s="222"/>
      <c r="MNU48" s="222"/>
      <c r="MNV48" s="222"/>
      <c r="MNW48" s="222"/>
      <c r="MNX48" s="222"/>
      <c r="MNY48" s="349"/>
      <c r="MNZ48" s="22"/>
      <c r="MOA48" s="346"/>
      <c r="MOB48" s="33"/>
      <c r="MOC48" s="45"/>
      <c r="MOD48" s="43"/>
      <c r="MOE48" s="43"/>
      <c r="MOF48" s="43"/>
      <c r="MOG48" s="43"/>
      <c r="MOH48" s="43"/>
      <c r="MOI48" s="43"/>
      <c r="MOJ48" s="43"/>
      <c r="MOK48" s="43"/>
      <c r="MOL48" s="43"/>
      <c r="MOM48" s="43"/>
      <c r="MON48" s="43"/>
      <c r="MOO48" s="44"/>
      <c r="MOP48" s="22"/>
      <c r="MOQ48" s="221"/>
      <c r="MOR48" s="222"/>
      <c r="MOS48" s="222"/>
      <c r="MOT48" s="222"/>
      <c r="MOU48" s="222"/>
      <c r="MOV48" s="222"/>
      <c r="MOW48" s="222"/>
      <c r="MOX48" s="222"/>
      <c r="MOY48" s="222"/>
      <c r="MOZ48" s="222"/>
      <c r="MPA48" s="222"/>
      <c r="MPB48" s="222"/>
      <c r="MPC48" s="349"/>
      <c r="MPD48" s="22"/>
      <c r="MPE48" s="346"/>
      <c r="MPF48" s="33"/>
      <c r="MPG48" s="45"/>
      <c r="MPH48" s="43"/>
      <c r="MPI48" s="43"/>
      <c r="MPJ48" s="43"/>
      <c r="MPK48" s="43"/>
      <c r="MPL48" s="43"/>
      <c r="MPM48" s="43"/>
      <c r="MPN48" s="43"/>
      <c r="MPO48" s="43"/>
      <c r="MPP48" s="43"/>
      <c r="MPQ48" s="43"/>
      <c r="MPR48" s="43"/>
      <c r="MPS48" s="44"/>
      <c r="MPT48" s="22"/>
      <c r="MPU48" s="221"/>
      <c r="MPV48" s="222"/>
      <c r="MPW48" s="222"/>
      <c r="MPX48" s="222"/>
      <c r="MPY48" s="222"/>
      <c r="MPZ48" s="222"/>
      <c r="MQA48" s="222"/>
      <c r="MQB48" s="222"/>
      <c r="MQC48" s="222"/>
      <c r="MQD48" s="222"/>
      <c r="MQE48" s="222"/>
      <c r="MQF48" s="222"/>
      <c r="MQG48" s="349"/>
      <c r="MQH48" s="22"/>
      <c r="MQI48" s="346"/>
      <c r="MQJ48" s="33"/>
      <c r="MQK48" s="45"/>
      <c r="MQL48" s="43"/>
      <c r="MQM48" s="43"/>
      <c r="MQN48" s="43"/>
      <c r="MQO48" s="43"/>
      <c r="MQP48" s="43"/>
      <c r="MQQ48" s="43"/>
      <c r="MQR48" s="43"/>
      <c r="MQS48" s="43"/>
      <c r="MQT48" s="43"/>
      <c r="MQU48" s="43"/>
      <c r="MQV48" s="43"/>
      <c r="MQW48" s="44"/>
      <c r="MQX48" s="22"/>
      <c r="MQY48" s="221"/>
      <c r="MQZ48" s="222"/>
      <c r="MRA48" s="222"/>
      <c r="MRB48" s="222"/>
      <c r="MRC48" s="222"/>
      <c r="MRD48" s="222"/>
      <c r="MRE48" s="222"/>
      <c r="MRF48" s="222"/>
      <c r="MRG48" s="222"/>
      <c r="MRH48" s="222"/>
      <c r="MRI48" s="222"/>
      <c r="MRJ48" s="222"/>
      <c r="MRK48" s="349"/>
      <c r="MRL48" s="22"/>
      <c r="MRM48" s="346"/>
      <c r="MRN48" s="33"/>
      <c r="MRO48" s="45"/>
      <c r="MRP48" s="43"/>
      <c r="MRQ48" s="43"/>
      <c r="MRR48" s="43"/>
      <c r="MRS48" s="43"/>
      <c r="MRT48" s="43"/>
      <c r="MRU48" s="43"/>
      <c r="MRV48" s="43"/>
      <c r="MRW48" s="43"/>
      <c r="MRX48" s="43"/>
      <c r="MRY48" s="43"/>
      <c r="MRZ48" s="43"/>
      <c r="MSA48" s="44"/>
      <c r="MSB48" s="22"/>
      <c r="MSC48" s="221"/>
      <c r="MSD48" s="222"/>
      <c r="MSE48" s="222"/>
      <c r="MSF48" s="222"/>
      <c r="MSG48" s="222"/>
      <c r="MSH48" s="222"/>
      <c r="MSI48" s="222"/>
      <c r="MSJ48" s="222"/>
      <c r="MSK48" s="222"/>
      <c r="MSL48" s="222"/>
      <c r="MSM48" s="222"/>
      <c r="MSN48" s="222"/>
      <c r="MSO48" s="349"/>
      <c r="MSP48" s="22"/>
      <c r="MSQ48" s="346"/>
      <c r="MSR48" s="33"/>
      <c r="MSS48" s="45"/>
      <c r="MST48" s="43"/>
      <c r="MSU48" s="43"/>
      <c r="MSV48" s="43"/>
      <c r="MSW48" s="43"/>
      <c r="MSX48" s="43"/>
      <c r="MSY48" s="43"/>
      <c r="MSZ48" s="43"/>
      <c r="MTA48" s="43"/>
      <c r="MTB48" s="43"/>
      <c r="MTC48" s="43"/>
      <c r="MTD48" s="43"/>
      <c r="MTE48" s="44"/>
      <c r="MTF48" s="22"/>
      <c r="MTG48" s="221"/>
      <c r="MTH48" s="222"/>
      <c r="MTI48" s="222"/>
      <c r="MTJ48" s="222"/>
      <c r="MTK48" s="222"/>
      <c r="MTL48" s="222"/>
      <c r="MTM48" s="222"/>
      <c r="MTN48" s="222"/>
      <c r="MTO48" s="222"/>
      <c r="MTP48" s="222"/>
      <c r="MTQ48" s="222"/>
      <c r="MTR48" s="222"/>
      <c r="MTS48" s="349"/>
      <c r="MTT48" s="22"/>
      <c r="MTU48" s="346"/>
      <c r="MTV48" s="33"/>
      <c r="MTW48" s="45"/>
      <c r="MTX48" s="43"/>
      <c r="MTY48" s="43"/>
      <c r="MTZ48" s="43"/>
      <c r="MUA48" s="43"/>
      <c r="MUB48" s="43"/>
      <c r="MUC48" s="43"/>
      <c r="MUD48" s="43"/>
      <c r="MUE48" s="43"/>
      <c r="MUF48" s="43"/>
      <c r="MUG48" s="43"/>
      <c r="MUH48" s="43"/>
      <c r="MUI48" s="44"/>
      <c r="MUJ48" s="22"/>
      <c r="MUK48" s="221"/>
      <c r="MUL48" s="222"/>
      <c r="MUM48" s="222"/>
      <c r="MUN48" s="222"/>
      <c r="MUO48" s="222"/>
      <c r="MUP48" s="222"/>
      <c r="MUQ48" s="222"/>
      <c r="MUR48" s="222"/>
      <c r="MUS48" s="222"/>
      <c r="MUT48" s="222"/>
      <c r="MUU48" s="222"/>
      <c r="MUV48" s="222"/>
      <c r="MUW48" s="349"/>
      <c r="MUX48" s="22"/>
      <c r="MUY48" s="346"/>
      <c r="MUZ48" s="33"/>
      <c r="MVA48" s="45"/>
      <c r="MVB48" s="43"/>
      <c r="MVC48" s="43"/>
      <c r="MVD48" s="43"/>
      <c r="MVE48" s="43"/>
      <c r="MVF48" s="43"/>
      <c r="MVG48" s="43"/>
      <c r="MVH48" s="43"/>
      <c r="MVI48" s="43"/>
      <c r="MVJ48" s="43"/>
      <c r="MVK48" s="43"/>
      <c r="MVL48" s="43"/>
      <c r="MVM48" s="44"/>
      <c r="MVN48" s="22"/>
      <c r="MVO48" s="221"/>
      <c r="MVP48" s="222"/>
      <c r="MVQ48" s="222"/>
      <c r="MVR48" s="222"/>
      <c r="MVS48" s="222"/>
      <c r="MVT48" s="222"/>
      <c r="MVU48" s="222"/>
      <c r="MVV48" s="222"/>
      <c r="MVW48" s="222"/>
      <c r="MVX48" s="222"/>
      <c r="MVY48" s="222"/>
      <c r="MVZ48" s="222"/>
      <c r="MWA48" s="349"/>
      <c r="MWB48" s="22"/>
      <c r="MWC48" s="346"/>
      <c r="MWD48" s="33"/>
      <c r="MWE48" s="45"/>
      <c r="MWF48" s="43"/>
      <c r="MWG48" s="43"/>
      <c r="MWH48" s="43"/>
      <c r="MWI48" s="43"/>
      <c r="MWJ48" s="43"/>
      <c r="MWK48" s="43"/>
      <c r="MWL48" s="43"/>
      <c r="MWM48" s="43"/>
      <c r="MWN48" s="43"/>
      <c r="MWO48" s="43"/>
      <c r="MWP48" s="43"/>
      <c r="MWQ48" s="44"/>
      <c r="MWR48" s="22"/>
      <c r="MWS48" s="221"/>
      <c r="MWT48" s="222"/>
      <c r="MWU48" s="222"/>
      <c r="MWV48" s="222"/>
      <c r="MWW48" s="222"/>
      <c r="MWX48" s="222"/>
      <c r="MWY48" s="222"/>
      <c r="MWZ48" s="222"/>
      <c r="MXA48" s="222"/>
      <c r="MXB48" s="222"/>
      <c r="MXC48" s="222"/>
      <c r="MXD48" s="222"/>
      <c r="MXE48" s="349"/>
      <c r="MXF48" s="22"/>
      <c r="MXG48" s="346"/>
      <c r="MXH48" s="33"/>
      <c r="MXI48" s="45"/>
      <c r="MXJ48" s="43"/>
      <c r="MXK48" s="43"/>
      <c r="MXL48" s="43"/>
      <c r="MXM48" s="43"/>
      <c r="MXN48" s="43"/>
      <c r="MXO48" s="43"/>
      <c r="MXP48" s="43"/>
      <c r="MXQ48" s="43"/>
      <c r="MXR48" s="43"/>
      <c r="MXS48" s="43"/>
      <c r="MXT48" s="43"/>
      <c r="MXU48" s="44"/>
      <c r="MXV48" s="22"/>
      <c r="MXW48" s="221"/>
      <c r="MXX48" s="222"/>
      <c r="MXY48" s="222"/>
      <c r="MXZ48" s="222"/>
      <c r="MYA48" s="222"/>
      <c r="MYB48" s="222"/>
      <c r="MYC48" s="222"/>
      <c r="MYD48" s="222"/>
      <c r="MYE48" s="222"/>
      <c r="MYF48" s="222"/>
      <c r="MYG48" s="222"/>
      <c r="MYH48" s="222"/>
      <c r="MYI48" s="349"/>
      <c r="MYJ48" s="22"/>
      <c r="MYK48" s="346"/>
      <c r="MYL48" s="33"/>
      <c r="MYM48" s="45"/>
      <c r="MYN48" s="43"/>
      <c r="MYO48" s="43"/>
      <c r="MYP48" s="43"/>
      <c r="MYQ48" s="43"/>
      <c r="MYR48" s="43"/>
      <c r="MYS48" s="43"/>
      <c r="MYT48" s="43"/>
      <c r="MYU48" s="43"/>
      <c r="MYV48" s="43"/>
      <c r="MYW48" s="43"/>
      <c r="MYX48" s="43"/>
      <c r="MYY48" s="44"/>
      <c r="MYZ48" s="22"/>
      <c r="MZA48" s="221"/>
      <c r="MZB48" s="222"/>
      <c r="MZC48" s="222"/>
      <c r="MZD48" s="222"/>
      <c r="MZE48" s="222"/>
      <c r="MZF48" s="222"/>
      <c r="MZG48" s="222"/>
      <c r="MZH48" s="222"/>
      <c r="MZI48" s="222"/>
      <c r="MZJ48" s="222"/>
      <c r="MZK48" s="222"/>
      <c r="MZL48" s="222"/>
      <c r="MZM48" s="349"/>
      <c r="MZN48" s="22"/>
      <c r="MZO48" s="346"/>
      <c r="MZP48" s="33"/>
      <c r="MZQ48" s="45"/>
      <c r="MZR48" s="43"/>
      <c r="MZS48" s="43"/>
      <c r="MZT48" s="43"/>
      <c r="MZU48" s="43"/>
      <c r="MZV48" s="43"/>
      <c r="MZW48" s="43"/>
      <c r="MZX48" s="43"/>
      <c r="MZY48" s="43"/>
      <c r="MZZ48" s="43"/>
      <c r="NAA48" s="43"/>
      <c r="NAB48" s="43"/>
      <c r="NAC48" s="44"/>
      <c r="NAD48" s="22"/>
      <c r="NAE48" s="221"/>
      <c r="NAF48" s="222"/>
      <c r="NAG48" s="222"/>
      <c r="NAH48" s="222"/>
      <c r="NAI48" s="222"/>
      <c r="NAJ48" s="222"/>
      <c r="NAK48" s="222"/>
      <c r="NAL48" s="222"/>
      <c r="NAM48" s="222"/>
      <c r="NAN48" s="222"/>
      <c r="NAO48" s="222"/>
      <c r="NAP48" s="222"/>
      <c r="NAQ48" s="349"/>
      <c r="NAR48" s="22"/>
      <c r="NAS48" s="346"/>
      <c r="NAT48" s="33"/>
      <c r="NAU48" s="45"/>
      <c r="NAV48" s="43"/>
      <c r="NAW48" s="43"/>
      <c r="NAX48" s="43"/>
      <c r="NAY48" s="43"/>
      <c r="NAZ48" s="43"/>
      <c r="NBA48" s="43"/>
      <c r="NBB48" s="43"/>
      <c r="NBC48" s="43"/>
      <c r="NBD48" s="43"/>
      <c r="NBE48" s="43"/>
      <c r="NBF48" s="43"/>
      <c r="NBG48" s="44"/>
      <c r="NBH48" s="22"/>
      <c r="NBI48" s="221"/>
      <c r="NBJ48" s="222"/>
      <c r="NBK48" s="222"/>
      <c r="NBL48" s="222"/>
      <c r="NBM48" s="222"/>
      <c r="NBN48" s="222"/>
      <c r="NBO48" s="222"/>
      <c r="NBP48" s="222"/>
      <c r="NBQ48" s="222"/>
      <c r="NBR48" s="222"/>
      <c r="NBS48" s="222"/>
      <c r="NBT48" s="222"/>
      <c r="NBU48" s="349"/>
      <c r="NBV48" s="22"/>
      <c r="NBW48" s="346"/>
      <c r="NBX48" s="33"/>
      <c r="NBY48" s="45"/>
      <c r="NBZ48" s="43"/>
      <c r="NCA48" s="43"/>
      <c r="NCB48" s="43"/>
      <c r="NCC48" s="43"/>
      <c r="NCD48" s="43"/>
      <c r="NCE48" s="43"/>
      <c r="NCF48" s="43"/>
      <c r="NCG48" s="43"/>
      <c r="NCH48" s="43"/>
      <c r="NCI48" s="43"/>
      <c r="NCJ48" s="43"/>
      <c r="NCK48" s="44"/>
      <c r="NCL48" s="22"/>
      <c r="NCM48" s="221"/>
      <c r="NCN48" s="222"/>
      <c r="NCO48" s="222"/>
      <c r="NCP48" s="222"/>
      <c r="NCQ48" s="222"/>
      <c r="NCR48" s="222"/>
      <c r="NCS48" s="222"/>
      <c r="NCT48" s="222"/>
      <c r="NCU48" s="222"/>
      <c r="NCV48" s="222"/>
      <c r="NCW48" s="222"/>
      <c r="NCX48" s="222"/>
      <c r="NCY48" s="349"/>
      <c r="NCZ48" s="22"/>
      <c r="NDA48" s="346"/>
      <c r="NDB48" s="33"/>
      <c r="NDC48" s="45"/>
      <c r="NDD48" s="43"/>
      <c r="NDE48" s="43"/>
      <c r="NDF48" s="43"/>
      <c r="NDG48" s="43"/>
      <c r="NDH48" s="43"/>
      <c r="NDI48" s="43"/>
      <c r="NDJ48" s="43"/>
      <c r="NDK48" s="43"/>
      <c r="NDL48" s="43"/>
      <c r="NDM48" s="43"/>
      <c r="NDN48" s="43"/>
      <c r="NDO48" s="44"/>
      <c r="NDP48" s="22"/>
      <c r="NDQ48" s="221"/>
      <c r="NDR48" s="222"/>
      <c r="NDS48" s="222"/>
      <c r="NDT48" s="222"/>
      <c r="NDU48" s="222"/>
      <c r="NDV48" s="222"/>
      <c r="NDW48" s="222"/>
      <c r="NDX48" s="222"/>
      <c r="NDY48" s="222"/>
      <c r="NDZ48" s="222"/>
      <c r="NEA48" s="222"/>
      <c r="NEB48" s="222"/>
      <c r="NEC48" s="349"/>
      <c r="NED48" s="22"/>
      <c r="NEE48" s="346"/>
      <c r="NEF48" s="33"/>
      <c r="NEG48" s="45"/>
      <c r="NEH48" s="43"/>
      <c r="NEI48" s="43"/>
      <c r="NEJ48" s="43"/>
      <c r="NEK48" s="43"/>
      <c r="NEL48" s="43"/>
      <c r="NEM48" s="43"/>
      <c r="NEN48" s="43"/>
      <c r="NEO48" s="43"/>
      <c r="NEP48" s="43"/>
      <c r="NEQ48" s="43"/>
      <c r="NER48" s="43"/>
      <c r="NES48" s="44"/>
      <c r="NET48" s="22"/>
      <c r="NEU48" s="221"/>
      <c r="NEV48" s="222"/>
      <c r="NEW48" s="222"/>
      <c r="NEX48" s="222"/>
      <c r="NEY48" s="222"/>
      <c r="NEZ48" s="222"/>
      <c r="NFA48" s="222"/>
      <c r="NFB48" s="222"/>
      <c r="NFC48" s="222"/>
      <c r="NFD48" s="222"/>
      <c r="NFE48" s="222"/>
      <c r="NFF48" s="222"/>
      <c r="NFG48" s="349"/>
      <c r="NFH48" s="22"/>
      <c r="NFI48" s="346"/>
      <c r="NFJ48" s="33"/>
      <c r="NFK48" s="45"/>
      <c r="NFL48" s="43"/>
      <c r="NFM48" s="43"/>
      <c r="NFN48" s="43"/>
      <c r="NFO48" s="43"/>
      <c r="NFP48" s="43"/>
      <c r="NFQ48" s="43"/>
      <c r="NFR48" s="43"/>
      <c r="NFS48" s="43"/>
      <c r="NFT48" s="43"/>
      <c r="NFU48" s="43"/>
      <c r="NFV48" s="43"/>
      <c r="NFW48" s="44"/>
      <c r="NFX48" s="22"/>
      <c r="NFY48" s="221"/>
      <c r="NFZ48" s="222"/>
      <c r="NGA48" s="222"/>
      <c r="NGB48" s="222"/>
      <c r="NGC48" s="222"/>
      <c r="NGD48" s="222"/>
      <c r="NGE48" s="222"/>
      <c r="NGF48" s="222"/>
      <c r="NGG48" s="222"/>
      <c r="NGH48" s="222"/>
      <c r="NGI48" s="222"/>
      <c r="NGJ48" s="222"/>
      <c r="NGK48" s="349"/>
      <c r="NGL48" s="22"/>
      <c r="NGM48" s="346"/>
      <c r="NGN48" s="33"/>
      <c r="NGO48" s="45"/>
      <c r="NGP48" s="43"/>
      <c r="NGQ48" s="43"/>
      <c r="NGR48" s="43"/>
      <c r="NGS48" s="43"/>
      <c r="NGT48" s="43"/>
      <c r="NGU48" s="43"/>
      <c r="NGV48" s="43"/>
      <c r="NGW48" s="43"/>
      <c r="NGX48" s="43"/>
      <c r="NGY48" s="43"/>
      <c r="NGZ48" s="43"/>
      <c r="NHA48" s="44"/>
      <c r="NHB48" s="22"/>
      <c r="NHC48" s="221"/>
      <c r="NHD48" s="222"/>
      <c r="NHE48" s="222"/>
      <c r="NHF48" s="222"/>
      <c r="NHG48" s="222"/>
      <c r="NHH48" s="222"/>
      <c r="NHI48" s="222"/>
      <c r="NHJ48" s="222"/>
      <c r="NHK48" s="222"/>
      <c r="NHL48" s="222"/>
      <c r="NHM48" s="222"/>
      <c r="NHN48" s="222"/>
      <c r="NHO48" s="349"/>
      <c r="NHP48" s="22"/>
      <c r="NHQ48" s="346"/>
      <c r="NHR48" s="33"/>
      <c r="NHS48" s="45"/>
      <c r="NHT48" s="43"/>
      <c r="NHU48" s="43"/>
      <c r="NHV48" s="43"/>
      <c r="NHW48" s="43"/>
      <c r="NHX48" s="43"/>
      <c r="NHY48" s="43"/>
      <c r="NHZ48" s="43"/>
      <c r="NIA48" s="43"/>
      <c r="NIB48" s="43"/>
      <c r="NIC48" s="43"/>
      <c r="NID48" s="43"/>
      <c r="NIE48" s="44"/>
      <c r="NIF48" s="22"/>
      <c r="NIG48" s="221"/>
      <c r="NIH48" s="222"/>
      <c r="NII48" s="222"/>
      <c r="NIJ48" s="222"/>
      <c r="NIK48" s="222"/>
      <c r="NIL48" s="222"/>
      <c r="NIM48" s="222"/>
      <c r="NIN48" s="222"/>
      <c r="NIO48" s="222"/>
      <c r="NIP48" s="222"/>
      <c r="NIQ48" s="222"/>
      <c r="NIR48" s="222"/>
      <c r="NIS48" s="349"/>
      <c r="NIT48" s="22"/>
      <c r="NIU48" s="346"/>
      <c r="NIV48" s="33"/>
      <c r="NIW48" s="45"/>
      <c r="NIX48" s="43"/>
      <c r="NIY48" s="43"/>
      <c r="NIZ48" s="43"/>
      <c r="NJA48" s="43"/>
      <c r="NJB48" s="43"/>
      <c r="NJC48" s="43"/>
      <c r="NJD48" s="43"/>
      <c r="NJE48" s="43"/>
      <c r="NJF48" s="43"/>
      <c r="NJG48" s="43"/>
      <c r="NJH48" s="43"/>
      <c r="NJI48" s="44"/>
      <c r="NJJ48" s="22"/>
      <c r="NJK48" s="221"/>
      <c r="NJL48" s="222"/>
      <c r="NJM48" s="222"/>
      <c r="NJN48" s="222"/>
      <c r="NJO48" s="222"/>
      <c r="NJP48" s="222"/>
      <c r="NJQ48" s="222"/>
      <c r="NJR48" s="222"/>
      <c r="NJS48" s="222"/>
      <c r="NJT48" s="222"/>
      <c r="NJU48" s="222"/>
      <c r="NJV48" s="222"/>
      <c r="NJW48" s="349"/>
      <c r="NJX48" s="22"/>
      <c r="NJY48" s="346"/>
      <c r="NJZ48" s="33"/>
      <c r="NKA48" s="45"/>
      <c r="NKB48" s="43"/>
      <c r="NKC48" s="43"/>
      <c r="NKD48" s="43"/>
      <c r="NKE48" s="43"/>
      <c r="NKF48" s="43"/>
      <c r="NKG48" s="43"/>
      <c r="NKH48" s="43"/>
      <c r="NKI48" s="43"/>
      <c r="NKJ48" s="43"/>
      <c r="NKK48" s="43"/>
      <c r="NKL48" s="43"/>
      <c r="NKM48" s="44"/>
      <c r="NKN48" s="22"/>
      <c r="NKO48" s="221"/>
      <c r="NKP48" s="222"/>
      <c r="NKQ48" s="222"/>
      <c r="NKR48" s="222"/>
      <c r="NKS48" s="222"/>
      <c r="NKT48" s="222"/>
      <c r="NKU48" s="222"/>
      <c r="NKV48" s="222"/>
      <c r="NKW48" s="222"/>
      <c r="NKX48" s="222"/>
      <c r="NKY48" s="222"/>
      <c r="NKZ48" s="222"/>
      <c r="NLA48" s="349"/>
      <c r="NLB48" s="22"/>
      <c r="NLC48" s="346"/>
      <c r="NLD48" s="33"/>
      <c r="NLE48" s="45"/>
      <c r="NLF48" s="43"/>
      <c r="NLG48" s="43"/>
      <c r="NLH48" s="43"/>
      <c r="NLI48" s="43"/>
      <c r="NLJ48" s="43"/>
      <c r="NLK48" s="43"/>
      <c r="NLL48" s="43"/>
      <c r="NLM48" s="43"/>
      <c r="NLN48" s="43"/>
      <c r="NLO48" s="43"/>
      <c r="NLP48" s="43"/>
      <c r="NLQ48" s="44"/>
      <c r="NLR48" s="22"/>
      <c r="NLS48" s="221"/>
      <c r="NLT48" s="222"/>
      <c r="NLU48" s="222"/>
      <c r="NLV48" s="222"/>
      <c r="NLW48" s="222"/>
      <c r="NLX48" s="222"/>
      <c r="NLY48" s="222"/>
      <c r="NLZ48" s="222"/>
      <c r="NMA48" s="222"/>
      <c r="NMB48" s="222"/>
      <c r="NMC48" s="222"/>
      <c r="NMD48" s="222"/>
      <c r="NME48" s="349"/>
      <c r="NMF48" s="22"/>
      <c r="NMG48" s="346"/>
      <c r="NMH48" s="33"/>
      <c r="NMI48" s="45"/>
      <c r="NMJ48" s="43"/>
      <c r="NMK48" s="43"/>
      <c r="NML48" s="43"/>
      <c r="NMM48" s="43"/>
      <c r="NMN48" s="43"/>
      <c r="NMO48" s="43"/>
      <c r="NMP48" s="43"/>
      <c r="NMQ48" s="43"/>
      <c r="NMR48" s="43"/>
      <c r="NMS48" s="43"/>
      <c r="NMT48" s="43"/>
      <c r="NMU48" s="44"/>
      <c r="NMV48" s="22"/>
      <c r="NMW48" s="221"/>
      <c r="NMX48" s="222"/>
      <c r="NMY48" s="222"/>
      <c r="NMZ48" s="222"/>
      <c r="NNA48" s="222"/>
      <c r="NNB48" s="222"/>
      <c r="NNC48" s="222"/>
      <c r="NND48" s="222"/>
      <c r="NNE48" s="222"/>
      <c r="NNF48" s="222"/>
      <c r="NNG48" s="222"/>
      <c r="NNH48" s="222"/>
      <c r="NNI48" s="349"/>
      <c r="NNJ48" s="22"/>
      <c r="NNK48" s="346"/>
      <c r="NNL48" s="33"/>
      <c r="NNM48" s="45"/>
      <c r="NNN48" s="43"/>
      <c r="NNO48" s="43"/>
      <c r="NNP48" s="43"/>
      <c r="NNQ48" s="43"/>
      <c r="NNR48" s="43"/>
      <c r="NNS48" s="43"/>
      <c r="NNT48" s="43"/>
      <c r="NNU48" s="43"/>
      <c r="NNV48" s="43"/>
      <c r="NNW48" s="43"/>
      <c r="NNX48" s="43"/>
      <c r="NNY48" s="44"/>
      <c r="NNZ48" s="22"/>
      <c r="NOA48" s="221"/>
      <c r="NOB48" s="222"/>
      <c r="NOC48" s="222"/>
      <c r="NOD48" s="222"/>
      <c r="NOE48" s="222"/>
      <c r="NOF48" s="222"/>
      <c r="NOG48" s="222"/>
      <c r="NOH48" s="222"/>
      <c r="NOI48" s="222"/>
      <c r="NOJ48" s="222"/>
      <c r="NOK48" s="222"/>
      <c r="NOL48" s="222"/>
      <c r="NOM48" s="349"/>
      <c r="NON48" s="22"/>
      <c r="NOO48" s="346"/>
      <c r="NOP48" s="33"/>
      <c r="NOQ48" s="45"/>
      <c r="NOR48" s="43"/>
      <c r="NOS48" s="43"/>
      <c r="NOT48" s="43"/>
      <c r="NOU48" s="43"/>
      <c r="NOV48" s="43"/>
      <c r="NOW48" s="43"/>
      <c r="NOX48" s="43"/>
      <c r="NOY48" s="43"/>
      <c r="NOZ48" s="43"/>
      <c r="NPA48" s="43"/>
      <c r="NPB48" s="43"/>
      <c r="NPC48" s="44"/>
      <c r="NPD48" s="22"/>
      <c r="NPE48" s="221"/>
      <c r="NPF48" s="222"/>
      <c r="NPG48" s="222"/>
      <c r="NPH48" s="222"/>
      <c r="NPI48" s="222"/>
      <c r="NPJ48" s="222"/>
      <c r="NPK48" s="222"/>
      <c r="NPL48" s="222"/>
      <c r="NPM48" s="222"/>
      <c r="NPN48" s="222"/>
      <c r="NPO48" s="222"/>
      <c r="NPP48" s="222"/>
      <c r="NPQ48" s="349"/>
      <c r="NPR48" s="22"/>
      <c r="NPS48" s="346"/>
      <c r="NPT48" s="33"/>
      <c r="NPU48" s="45"/>
      <c r="NPV48" s="43"/>
      <c r="NPW48" s="43"/>
      <c r="NPX48" s="43"/>
      <c r="NPY48" s="43"/>
      <c r="NPZ48" s="43"/>
      <c r="NQA48" s="43"/>
      <c r="NQB48" s="43"/>
      <c r="NQC48" s="43"/>
      <c r="NQD48" s="43"/>
      <c r="NQE48" s="43"/>
      <c r="NQF48" s="43"/>
      <c r="NQG48" s="44"/>
      <c r="NQH48" s="22"/>
      <c r="NQI48" s="221"/>
      <c r="NQJ48" s="222"/>
      <c r="NQK48" s="222"/>
      <c r="NQL48" s="222"/>
      <c r="NQM48" s="222"/>
      <c r="NQN48" s="222"/>
      <c r="NQO48" s="222"/>
      <c r="NQP48" s="222"/>
      <c r="NQQ48" s="222"/>
      <c r="NQR48" s="222"/>
      <c r="NQS48" s="222"/>
      <c r="NQT48" s="222"/>
      <c r="NQU48" s="349"/>
      <c r="NQV48" s="22"/>
      <c r="NQW48" s="346"/>
      <c r="NQX48" s="33"/>
      <c r="NQY48" s="45"/>
      <c r="NQZ48" s="43"/>
      <c r="NRA48" s="43"/>
      <c r="NRB48" s="43"/>
      <c r="NRC48" s="43"/>
      <c r="NRD48" s="43"/>
      <c r="NRE48" s="43"/>
      <c r="NRF48" s="43"/>
      <c r="NRG48" s="43"/>
      <c r="NRH48" s="43"/>
      <c r="NRI48" s="43"/>
      <c r="NRJ48" s="43"/>
      <c r="NRK48" s="44"/>
      <c r="NRL48" s="22"/>
      <c r="NRM48" s="221"/>
      <c r="NRN48" s="222"/>
      <c r="NRO48" s="222"/>
      <c r="NRP48" s="222"/>
      <c r="NRQ48" s="222"/>
      <c r="NRR48" s="222"/>
      <c r="NRS48" s="222"/>
      <c r="NRT48" s="222"/>
      <c r="NRU48" s="222"/>
      <c r="NRV48" s="222"/>
      <c r="NRW48" s="222"/>
      <c r="NRX48" s="222"/>
      <c r="NRY48" s="349"/>
      <c r="NRZ48" s="22"/>
      <c r="NSA48" s="346"/>
      <c r="NSB48" s="33"/>
      <c r="NSC48" s="45"/>
      <c r="NSD48" s="43"/>
      <c r="NSE48" s="43"/>
      <c r="NSF48" s="43"/>
      <c r="NSG48" s="43"/>
      <c r="NSH48" s="43"/>
      <c r="NSI48" s="43"/>
      <c r="NSJ48" s="43"/>
      <c r="NSK48" s="43"/>
      <c r="NSL48" s="43"/>
      <c r="NSM48" s="43"/>
      <c r="NSN48" s="43"/>
      <c r="NSO48" s="44"/>
      <c r="NSP48" s="22"/>
      <c r="NSQ48" s="221"/>
      <c r="NSR48" s="222"/>
      <c r="NSS48" s="222"/>
      <c r="NST48" s="222"/>
      <c r="NSU48" s="222"/>
      <c r="NSV48" s="222"/>
      <c r="NSW48" s="222"/>
      <c r="NSX48" s="222"/>
      <c r="NSY48" s="222"/>
      <c r="NSZ48" s="222"/>
      <c r="NTA48" s="222"/>
      <c r="NTB48" s="222"/>
      <c r="NTC48" s="349"/>
      <c r="NTD48" s="22"/>
      <c r="NTE48" s="346"/>
      <c r="NTF48" s="33"/>
      <c r="NTG48" s="45"/>
      <c r="NTH48" s="43"/>
      <c r="NTI48" s="43"/>
      <c r="NTJ48" s="43"/>
      <c r="NTK48" s="43"/>
      <c r="NTL48" s="43"/>
      <c r="NTM48" s="43"/>
      <c r="NTN48" s="43"/>
      <c r="NTO48" s="43"/>
      <c r="NTP48" s="43"/>
      <c r="NTQ48" s="43"/>
      <c r="NTR48" s="43"/>
      <c r="NTS48" s="44"/>
      <c r="NTT48" s="22"/>
      <c r="NTU48" s="221"/>
      <c r="NTV48" s="222"/>
      <c r="NTW48" s="222"/>
      <c r="NTX48" s="222"/>
      <c r="NTY48" s="222"/>
      <c r="NTZ48" s="222"/>
      <c r="NUA48" s="222"/>
      <c r="NUB48" s="222"/>
      <c r="NUC48" s="222"/>
      <c r="NUD48" s="222"/>
      <c r="NUE48" s="222"/>
      <c r="NUF48" s="222"/>
      <c r="NUG48" s="349"/>
      <c r="NUH48" s="22"/>
      <c r="NUI48" s="346"/>
      <c r="NUJ48" s="33"/>
      <c r="NUK48" s="45"/>
      <c r="NUL48" s="43"/>
      <c r="NUM48" s="43"/>
      <c r="NUN48" s="43"/>
      <c r="NUO48" s="43"/>
      <c r="NUP48" s="43"/>
      <c r="NUQ48" s="43"/>
      <c r="NUR48" s="43"/>
      <c r="NUS48" s="43"/>
      <c r="NUT48" s="43"/>
      <c r="NUU48" s="43"/>
      <c r="NUV48" s="43"/>
      <c r="NUW48" s="44"/>
      <c r="NUX48" s="22"/>
      <c r="NUY48" s="221"/>
      <c r="NUZ48" s="222"/>
      <c r="NVA48" s="222"/>
      <c r="NVB48" s="222"/>
      <c r="NVC48" s="222"/>
      <c r="NVD48" s="222"/>
      <c r="NVE48" s="222"/>
      <c r="NVF48" s="222"/>
      <c r="NVG48" s="222"/>
      <c r="NVH48" s="222"/>
      <c r="NVI48" s="222"/>
      <c r="NVJ48" s="222"/>
      <c r="NVK48" s="349"/>
      <c r="NVL48" s="22"/>
      <c r="NVM48" s="346"/>
      <c r="NVN48" s="33"/>
      <c r="NVO48" s="45"/>
      <c r="NVP48" s="43"/>
      <c r="NVQ48" s="43"/>
      <c r="NVR48" s="43"/>
      <c r="NVS48" s="43"/>
      <c r="NVT48" s="43"/>
      <c r="NVU48" s="43"/>
      <c r="NVV48" s="43"/>
      <c r="NVW48" s="43"/>
      <c r="NVX48" s="43"/>
      <c r="NVY48" s="43"/>
      <c r="NVZ48" s="43"/>
      <c r="NWA48" s="44"/>
      <c r="NWB48" s="22"/>
      <c r="NWC48" s="221"/>
      <c r="NWD48" s="222"/>
      <c r="NWE48" s="222"/>
      <c r="NWF48" s="222"/>
      <c r="NWG48" s="222"/>
      <c r="NWH48" s="222"/>
      <c r="NWI48" s="222"/>
      <c r="NWJ48" s="222"/>
      <c r="NWK48" s="222"/>
      <c r="NWL48" s="222"/>
      <c r="NWM48" s="222"/>
      <c r="NWN48" s="222"/>
      <c r="NWO48" s="349"/>
      <c r="NWP48" s="22"/>
      <c r="NWQ48" s="346"/>
      <c r="NWR48" s="33"/>
      <c r="NWS48" s="45"/>
      <c r="NWT48" s="43"/>
      <c r="NWU48" s="43"/>
      <c r="NWV48" s="43"/>
      <c r="NWW48" s="43"/>
      <c r="NWX48" s="43"/>
      <c r="NWY48" s="43"/>
      <c r="NWZ48" s="43"/>
      <c r="NXA48" s="43"/>
      <c r="NXB48" s="43"/>
      <c r="NXC48" s="43"/>
      <c r="NXD48" s="43"/>
      <c r="NXE48" s="44"/>
      <c r="NXF48" s="22"/>
      <c r="NXG48" s="221"/>
      <c r="NXH48" s="222"/>
      <c r="NXI48" s="222"/>
      <c r="NXJ48" s="222"/>
      <c r="NXK48" s="222"/>
      <c r="NXL48" s="222"/>
      <c r="NXM48" s="222"/>
      <c r="NXN48" s="222"/>
      <c r="NXO48" s="222"/>
      <c r="NXP48" s="222"/>
      <c r="NXQ48" s="222"/>
      <c r="NXR48" s="222"/>
      <c r="NXS48" s="349"/>
      <c r="NXT48" s="22"/>
      <c r="NXU48" s="346"/>
      <c r="NXV48" s="33"/>
      <c r="NXW48" s="45"/>
      <c r="NXX48" s="43"/>
      <c r="NXY48" s="43"/>
      <c r="NXZ48" s="43"/>
      <c r="NYA48" s="43"/>
      <c r="NYB48" s="43"/>
      <c r="NYC48" s="43"/>
      <c r="NYD48" s="43"/>
      <c r="NYE48" s="43"/>
      <c r="NYF48" s="43"/>
      <c r="NYG48" s="43"/>
      <c r="NYH48" s="43"/>
      <c r="NYI48" s="44"/>
      <c r="NYJ48" s="22"/>
      <c r="NYK48" s="221"/>
      <c r="NYL48" s="222"/>
      <c r="NYM48" s="222"/>
      <c r="NYN48" s="222"/>
      <c r="NYO48" s="222"/>
      <c r="NYP48" s="222"/>
      <c r="NYQ48" s="222"/>
      <c r="NYR48" s="222"/>
      <c r="NYS48" s="222"/>
      <c r="NYT48" s="222"/>
      <c r="NYU48" s="222"/>
      <c r="NYV48" s="222"/>
      <c r="NYW48" s="349"/>
      <c r="NYX48" s="22"/>
      <c r="NYY48" s="346"/>
      <c r="NYZ48" s="33"/>
      <c r="NZA48" s="45"/>
      <c r="NZB48" s="43"/>
      <c r="NZC48" s="43"/>
      <c r="NZD48" s="43"/>
      <c r="NZE48" s="43"/>
      <c r="NZF48" s="43"/>
      <c r="NZG48" s="43"/>
      <c r="NZH48" s="43"/>
      <c r="NZI48" s="43"/>
      <c r="NZJ48" s="43"/>
      <c r="NZK48" s="43"/>
      <c r="NZL48" s="43"/>
      <c r="NZM48" s="44"/>
      <c r="NZN48" s="22"/>
      <c r="NZO48" s="221"/>
      <c r="NZP48" s="222"/>
      <c r="NZQ48" s="222"/>
      <c r="NZR48" s="222"/>
      <c r="NZS48" s="222"/>
      <c r="NZT48" s="222"/>
      <c r="NZU48" s="222"/>
      <c r="NZV48" s="222"/>
      <c r="NZW48" s="222"/>
      <c r="NZX48" s="222"/>
      <c r="NZY48" s="222"/>
      <c r="NZZ48" s="222"/>
      <c r="OAA48" s="349"/>
      <c r="OAB48" s="22"/>
      <c r="OAC48" s="346"/>
      <c r="OAD48" s="33"/>
      <c r="OAE48" s="45"/>
      <c r="OAF48" s="43"/>
      <c r="OAG48" s="43"/>
      <c r="OAH48" s="43"/>
      <c r="OAI48" s="43"/>
      <c r="OAJ48" s="43"/>
      <c r="OAK48" s="43"/>
      <c r="OAL48" s="43"/>
      <c r="OAM48" s="43"/>
      <c r="OAN48" s="43"/>
      <c r="OAO48" s="43"/>
      <c r="OAP48" s="43"/>
      <c r="OAQ48" s="44"/>
      <c r="OAR48" s="22"/>
      <c r="OAS48" s="221"/>
      <c r="OAT48" s="222"/>
      <c r="OAU48" s="222"/>
      <c r="OAV48" s="222"/>
      <c r="OAW48" s="222"/>
      <c r="OAX48" s="222"/>
      <c r="OAY48" s="222"/>
      <c r="OAZ48" s="222"/>
      <c r="OBA48" s="222"/>
      <c r="OBB48" s="222"/>
      <c r="OBC48" s="222"/>
      <c r="OBD48" s="222"/>
      <c r="OBE48" s="349"/>
      <c r="OBF48" s="22"/>
      <c r="OBG48" s="346"/>
      <c r="OBH48" s="33"/>
      <c r="OBI48" s="45"/>
      <c r="OBJ48" s="43"/>
      <c r="OBK48" s="43"/>
      <c r="OBL48" s="43"/>
      <c r="OBM48" s="43"/>
      <c r="OBN48" s="43"/>
      <c r="OBO48" s="43"/>
      <c r="OBP48" s="43"/>
      <c r="OBQ48" s="43"/>
      <c r="OBR48" s="43"/>
      <c r="OBS48" s="43"/>
      <c r="OBT48" s="43"/>
      <c r="OBU48" s="44"/>
      <c r="OBV48" s="22"/>
      <c r="OBW48" s="221"/>
      <c r="OBX48" s="222"/>
      <c r="OBY48" s="222"/>
      <c r="OBZ48" s="222"/>
      <c r="OCA48" s="222"/>
      <c r="OCB48" s="222"/>
      <c r="OCC48" s="222"/>
      <c r="OCD48" s="222"/>
      <c r="OCE48" s="222"/>
      <c r="OCF48" s="222"/>
      <c r="OCG48" s="222"/>
      <c r="OCH48" s="222"/>
      <c r="OCI48" s="349"/>
      <c r="OCJ48" s="22"/>
      <c r="OCK48" s="346"/>
      <c r="OCL48" s="33"/>
      <c r="OCM48" s="45"/>
      <c r="OCN48" s="43"/>
      <c r="OCO48" s="43"/>
      <c r="OCP48" s="43"/>
      <c r="OCQ48" s="43"/>
      <c r="OCR48" s="43"/>
      <c r="OCS48" s="43"/>
      <c r="OCT48" s="43"/>
      <c r="OCU48" s="43"/>
      <c r="OCV48" s="43"/>
      <c r="OCW48" s="43"/>
      <c r="OCX48" s="43"/>
      <c r="OCY48" s="44"/>
      <c r="OCZ48" s="22"/>
      <c r="ODA48" s="221"/>
      <c r="ODB48" s="222"/>
      <c r="ODC48" s="222"/>
      <c r="ODD48" s="222"/>
      <c r="ODE48" s="222"/>
      <c r="ODF48" s="222"/>
      <c r="ODG48" s="222"/>
      <c r="ODH48" s="222"/>
      <c r="ODI48" s="222"/>
      <c r="ODJ48" s="222"/>
      <c r="ODK48" s="222"/>
      <c r="ODL48" s="222"/>
      <c r="ODM48" s="349"/>
      <c r="ODN48" s="22"/>
      <c r="ODO48" s="346"/>
      <c r="ODP48" s="33"/>
      <c r="ODQ48" s="45"/>
      <c r="ODR48" s="43"/>
      <c r="ODS48" s="43"/>
      <c r="ODT48" s="43"/>
      <c r="ODU48" s="43"/>
      <c r="ODV48" s="43"/>
      <c r="ODW48" s="43"/>
      <c r="ODX48" s="43"/>
      <c r="ODY48" s="43"/>
      <c r="ODZ48" s="43"/>
      <c r="OEA48" s="43"/>
      <c r="OEB48" s="43"/>
      <c r="OEC48" s="44"/>
      <c r="OED48" s="22"/>
      <c r="OEE48" s="221"/>
      <c r="OEF48" s="222"/>
      <c r="OEG48" s="222"/>
      <c r="OEH48" s="222"/>
      <c r="OEI48" s="222"/>
      <c r="OEJ48" s="222"/>
      <c r="OEK48" s="222"/>
      <c r="OEL48" s="222"/>
      <c r="OEM48" s="222"/>
      <c r="OEN48" s="222"/>
      <c r="OEO48" s="222"/>
      <c r="OEP48" s="222"/>
      <c r="OEQ48" s="349"/>
      <c r="OER48" s="22"/>
      <c r="OES48" s="346"/>
      <c r="OET48" s="33"/>
      <c r="OEU48" s="45"/>
      <c r="OEV48" s="43"/>
      <c r="OEW48" s="43"/>
      <c r="OEX48" s="43"/>
      <c r="OEY48" s="43"/>
      <c r="OEZ48" s="43"/>
      <c r="OFA48" s="43"/>
      <c r="OFB48" s="43"/>
      <c r="OFC48" s="43"/>
      <c r="OFD48" s="43"/>
      <c r="OFE48" s="43"/>
      <c r="OFF48" s="43"/>
      <c r="OFG48" s="44"/>
      <c r="OFH48" s="22"/>
      <c r="OFI48" s="221"/>
      <c r="OFJ48" s="222"/>
      <c r="OFK48" s="222"/>
      <c r="OFL48" s="222"/>
      <c r="OFM48" s="222"/>
      <c r="OFN48" s="222"/>
      <c r="OFO48" s="222"/>
      <c r="OFP48" s="222"/>
      <c r="OFQ48" s="222"/>
      <c r="OFR48" s="222"/>
      <c r="OFS48" s="222"/>
      <c r="OFT48" s="222"/>
      <c r="OFU48" s="349"/>
      <c r="OFV48" s="22"/>
      <c r="OFW48" s="346"/>
      <c r="OFX48" s="33"/>
      <c r="OFY48" s="45"/>
      <c r="OFZ48" s="43"/>
      <c r="OGA48" s="43"/>
      <c r="OGB48" s="43"/>
      <c r="OGC48" s="43"/>
      <c r="OGD48" s="43"/>
      <c r="OGE48" s="43"/>
      <c r="OGF48" s="43"/>
      <c r="OGG48" s="43"/>
      <c r="OGH48" s="43"/>
      <c r="OGI48" s="43"/>
      <c r="OGJ48" s="43"/>
      <c r="OGK48" s="44"/>
      <c r="OGL48" s="22"/>
      <c r="OGM48" s="221"/>
      <c r="OGN48" s="222"/>
      <c r="OGO48" s="222"/>
      <c r="OGP48" s="222"/>
      <c r="OGQ48" s="222"/>
      <c r="OGR48" s="222"/>
      <c r="OGS48" s="222"/>
      <c r="OGT48" s="222"/>
      <c r="OGU48" s="222"/>
      <c r="OGV48" s="222"/>
      <c r="OGW48" s="222"/>
      <c r="OGX48" s="222"/>
      <c r="OGY48" s="349"/>
      <c r="OGZ48" s="22"/>
      <c r="OHA48" s="346"/>
      <c r="OHB48" s="33"/>
      <c r="OHC48" s="45"/>
      <c r="OHD48" s="43"/>
      <c r="OHE48" s="43"/>
      <c r="OHF48" s="43"/>
      <c r="OHG48" s="43"/>
      <c r="OHH48" s="43"/>
      <c r="OHI48" s="43"/>
      <c r="OHJ48" s="43"/>
      <c r="OHK48" s="43"/>
      <c r="OHL48" s="43"/>
      <c r="OHM48" s="43"/>
      <c r="OHN48" s="43"/>
      <c r="OHO48" s="44"/>
      <c r="OHP48" s="22"/>
      <c r="OHQ48" s="221"/>
      <c r="OHR48" s="222"/>
      <c r="OHS48" s="222"/>
      <c r="OHT48" s="222"/>
      <c r="OHU48" s="222"/>
      <c r="OHV48" s="222"/>
      <c r="OHW48" s="222"/>
      <c r="OHX48" s="222"/>
      <c r="OHY48" s="222"/>
      <c r="OHZ48" s="222"/>
      <c r="OIA48" s="222"/>
      <c r="OIB48" s="222"/>
      <c r="OIC48" s="349"/>
      <c r="OID48" s="22"/>
      <c r="OIE48" s="346"/>
      <c r="OIF48" s="33"/>
      <c r="OIG48" s="45"/>
      <c r="OIH48" s="43"/>
      <c r="OII48" s="43"/>
      <c r="OIJ48" s="43"/>
      <c r="OIK48" s="43"/>
      <c r="OIL48" s="43"/>
      <c r="OIM48" s="43"/>
      <c r="OIN48" s="43"/>
      <c r="OIO48" s="43"/>
      <c r="OIP48" s="43"/>
      <c r="OIQ48" s="43"/>
      <c r="OIR48" s="43"/>
      <c r="OIS48" s="44"/>
      <c r="OIT48" s="22"/>
      <c r="OIU48" s="221"/>
      <c r="OIV48" s="222"/>
      <c r="OIW48" s="222"/>
      <c r="OIX48" s="222"/>
      <c r="OIY48" s="222"/>
      <c r="OIZ48" s="222"/>
      <c r="OJA48" s="222"/>
      <c r="OJB48" s="222"/>
      <c r="OJC48" s="222"/>
      <c r="OJD48" s="222"/>
      <c r="OJE48" s="222"/>
      <c r="OJF48" s="222"/>
      <c r="OJG48" s="349"/>
      <c r="OJH48" s="22"/>
      <c r="OJI48" s="346"/>
      <c r="OJJ48" s="33"/>
      <c r="OJK48" s="45"/>
      <c r="OJL48" s="43"/>
      <c r="OJM48" s="43"/>
      <c r="OJN48" s="43"/>
      <c r="OJO48" s="43"/>
      <c r="OJP48" s="43"/>
      <c r="OJQ48" s="43"/>
      <c r="OJR48" s="43"/>
      <c r="OJS48" s="43"/>
      <c r="OJT48" s="43"/>
      <c r="OJU48" s="43"/>
      <c r="OJV48" s="43"/>
      <c r="OJW48" s="44"/>
      <c r="OJX48" s="22"/>
      <c r="OJY48" s="221"/>
      <c r="OJZ48" s="222"/>
      <c r="OKA48" s="222"/>
      <c r="OKB48" s="222"/>
      <c r="OKC48" s="222"/>
      <c r="OKD48" s="222"/>
      <c r="OKE48" s="222"/>
      <c r="OKF48" s="222"/>
      <c r="OKG48" s="222"/>
      <c r="OKH48" s="222"/>
      <c r="OKI48" s="222"/>
      <c r="OKJ48" s="222"/>
      <c r="OKK48" s="349"/>
      <c r="OKL48" s="22"/>
      <c r="OKM48" s="346"/>
      <c r="OKN48" s="33"/>
      <c r="OKO48" s="45"/>
      <c r="OKP48" s="43"/>
      <c r="OKQ48" s="43"/>
      <c r="OKR48" s="43"/>
      <c r="OKS48" s="43"/>
      <c r="OKT48" s="43"/>
      <c r="OKU48" s="43"/>
      <c r="OKV48" s="43"/>
      <c r="OKW48" s="43"/>
      <c r="OKX48" s="43"/>
      <c r="OKY48" s="43"/>
      <c r="OKZ48" s="43"/>
      <c r="OLA48" s="44"/>
      <c r="OLB48" s="22"/>
      <c r="OLC48" s="221"/>
      <c r="OLD48" s="222"/>
      <c r="OLE48" s="222"/>
      <c r="OLF48" s="222"/>
      <c r="OLG48" s="222"/>
      <c r="OLH48" s="222"/>
      <c r="OLI48" s="222"/>
      <c r="OLJ48" s="222"/>
      <c r="OLK48" s="222"/>
      <c r="OLL48" s="222"/>
      <c r="OLM48" s="222"/>
      <c r="OLN48" s="222"/>
      <c r="OLO48" s="349"/>
      <c r="OLP48" s="22"/>
      <c r="OLQ48" s="346"/>
      <c r="OLR48" s="33"/>
      <c r="OLS48" s="45"/>
      <c r="OLT48" s="43"/>
      <c r="OLU48" s="43"/>
      <c r="OLV48" s="43"/>
      <c r="OLW48" s="43"/>
      <c r="OLX48" s="43"/>
      <c r="OLY48" s="43"/>
      <c r="OLZ48" s="43"/>
      <c r="OMA48" s="43"/>
      <c r="OMB48" s="43"/>
      <c r="OMC48" s="43"/>
      <c r="OMD48" s="43"/>
      <c r="OME48" s="44"/>
      <c r="OMF48" s="22"/>
      <c r="OMG48" s="221"/>
      <c r="OMH48" s="222"/>
      <c r="OMI48" s="222"/>
      <c r="OMJ48" s="222"/>
      <c r="OMK48" s="222"/>
      <c r="OML48" s="222"/>
      <c r="OMM48" s="222"/>
      <c r="OMN48" s="222"/>
      <c r="OMO48" s="222"/>
      <c r="OMP48" s="222"/>
      <c r="OMQ48" s="222"/>
      <c r="OMR48" s="222"/>
      <c r="OMS48" s="349"/>
      <c r="OMT48" s="22"/>
      <c r="OMU48" s="346"/>
      <c r="OMV48" s="33"/>
      <c r="OMW48" s="45"/>
      <c r="OMX48" s="43"/>
      <c r="OMY48" s="43"/>
      <c r="OMZ48" s="43"/>
      <c r="ONA48" s="43"/>
      <c r="ONB48" s="43"/>
      <c r="ONC48" s="43"/>
      <c r="OND48" s="43"/>
      <c r="ONE48" s="43"/>
      <c r="ONF48" s="43"/>
      <c r="ONG48" s="43"/>
      <c r="ONH48" s="43"/>
      <c r="ONI48" s="44"/>
      <c r="ONJ48" s="22"/>
      <c r="ONK48" s="221"/>
      <c r="ONL48" s="222"/>
      <c r="ONM48" s="222"/>
      <c r="ONN48" s="222"/>
      <c r="ONO48" s="222"/>
      <c r="ONP48" s="222"/>
      <c r="ONQ48" s="222"/>
      <c r="ONR48" s="222"/>
      <c r="ONS48" s="222"/>
      <c r="ONT48" s="222"/>
      <c r="ONU48" s="222"/>
      <c r="ONV48" s="222"/>
      <c r="ONW48" s="349"/>
      <c r="ONX48" s="22"/>
      <c r="ONY48" s="346"/>
      <c r="ONZ48" s="33"/>
      <c r="OOA48" s="45"/>
      <c r="OOB48" s="43"/>
      <c r="OOC48" s="43"/>
      <c r="OOD48" s="43"/>
      <c r="OOE48" s="43"/>
      <c r="OOF48" s="43"/>
      <c r="OOG48" s="43"/>
      <c r="OOH48" s="43"/>
      <c r="OOI48" s="43"/>
      <c r="OOJ48" s="43"/>
      <c r="OOK48" s="43"/>
      <c r="OOL48" s="43"/>
      <c r="OOM48" s="44"/>
      <c r="OON48" s="22"/>
      <c r="OOO48" s="221"/>
      <c r="OOP48" s="222"/>
      <c r="OOQ48" s="222"/>
      <c r="OOR48" s="222"/>
      <c r="OOS48" s="222"/>
      <c r="OOT48" s="222"/>
      <c r="OOU48" s="222"/>
      <c r="OOV48" s="222"/>
      <c r="OOW48" s="222"/>
      <c r="OOX48" s="222"/>
      <c r="OOY48" s="222"/>
      <c r="OOZ48" s="222"/>
      <c r="OPA48" s="349"/>
      <c r="OPB48" s="22"/>
      <c r="OPC48" s="346"/>
      <c r="OPD48" s="33"/>
      <c r="OPE48" s="45"/>
      <c r="OPF48" s="43"/>
      <c r="OPG48" s="43"/>
      <c r="OPH48" s="43"/>
      <c r="OPI48" s="43"/>
      <c r="OPJ48" s="43"/>
      <c r="OPK48" s="43"/>
      <c r="OPL48" s="43"/>
      <c r="OPM48" s="43"/>
      <c r="OPN48" s="43"/>
      <c r="OPO48" s="43"/>
      <c r="OPP48" s="43"/>
      <c r="OPQ48" s="44"/>
      <c r="OPR48" s="22"/>
      <c r="OPS48" s="221"/>
      <c r="OPT48" s="222"/>
      <c r="OPU48" s="222"/>
      <c r="OPV48" s="222"/>
      <c r="OPW48" s="222"/>
      <c r="OPX48" s="222"/>
      <c r="OPY48" s="222"/>
      <c r="OPZ48" s="222"/>
      <c r="OQA48" s="222"/>
      <c r="OQB48" s="222"/>
      <c r="OQC48" s="222"/>
      <c r="OQD48" s="222"/>
      <c r="OQE48" s="349"/>
      <c r="OQF48" s="22"/>
      <c r="OQG48" s="346"/>
      <c r="OQH48" s="33"/>
      <c r="OQI48" s="45"/>
      <c r="OQJ48" s="43"/>
      <c r="OQK48" s="43"/>
      <c r="OQL48" s="43"/>
      <c r="OQM48" s="43"/>
      <c r="OQN48" s="43"/>
      <c r="OQO48" s="43"/>
      <c r="OQP48" s="43"/>
      <c r="OQQ48" s="43"/>
      <c r="OQR48" s="43"/>
      <c r="OQS48" s="43"/>
      <c r="OQT48" s="43"/>
      <c r="OQU48" s="44"/>
      <c r="OQV48" s="22"/>
      <c r="OQW48" s="221"/>
      <c r="OQX48" s="222"/>
      <c r="OQY48" s="222"/>
      <c r="OQZ48" s="222"/>
      <c r="ORA48" s="222"/>
      <c r="ORB48" s="222"/>
      <c r="ORC48" s="222"/>
      <c r="ORD48" s="222"/>
      <c r="ORE48" s="222"/>
      <c r="ORF48" s="222"/>
      <c r="ORG48" s="222"/>
      <c r="ORH48" s="222"/>
      <c r="ORI48" s="349"/>
      <c r="ORJ48" s="22"/>
      <c r="ORK48" s="346"/>
      <c r="ORL48" s="33"/>
      <c r="ORM48" s="45"/>
      <c r="ORN48" s="43"/>
      <c r="ORO48" s="43"/>
      <c r="ORP48" s="43"/>
      <c r="ORQ48" s="43"/>
      <c r="ORR48" s="43"/>
      <c r="ORS48" s="43"/>
      <c r="ORT48" s="43"/>
      <c r="ORU48" s="43"/>
      <c r="ORV48" s="43"/>
      <c r="ORW48" s="43"/>
      <c r="ORX48" s="43"/>
      <c r="ORY48" s="44"/>
      <c r="ORZ48" s="22"/>
      <c r="OSA48" s="221"/>
      <c r="OSB48" s="222"/>
      <c r="OSC48" s="222"/>
      <c r="OSD48" s="222"/>
      <c r="OSE48" s="222"/>
      <c r="OSF48" s="222"/>
      <c r="OSG48" s="222"/>
      <c r="OSH48" s="222"/>
      <c r="OSI48" s="222"/>
      <c r="OSJ48" s="222"/>
      <c r="OSK48" s="222"/>
      <c r="OSL48" s="222"/>
      <c r="OSM48" s="349"/>
      <c r="OSN48" s="22"/>
      <c r="OSO48" s="346"/>
      <c r="OSP48" s="33"/>
      <c r="OSQ48" s="45"/>
      <c r="OSR48" s="43"/>
      <c r="OSS48" s="43"/>
      <c r="OST48" s="43"/>
      <c r="OSU48" s="43"/>
      <c r="OSV48" s="43"/>
      <c r="OSW48" s="43"/>
      <c r="OSX48" s="43"/>
      <c r="OSY48" s="43"/>
      <c r="OSZ48" s="43"/>
      <c r="OTA48" s="43"/>
      <c r="OTB48" s="43"/>
      <c r="OTC48" s="44"/>
      <c r="OTD48" s="22"/>
      <c r="OTE48" s="221"/>
      <c r="OTF48" s="222"/>
      <c r="OTG48" s="222"/>
      <c r="OTH48" s="222"/>
      <c r="OTI48" s="222"/>
      <c r="OTJ48" s="222"/>
      <c r="OTK48" s="222"/>
      <c r="OTL48" s="222"/>
      <c r="OTM48" s="222"/>
      <c r="OTN48" s="222"/>
      <c r="OTO48" s="222"/>
      <c r="OTP48" s="222"/>
      <c r="OTQ48" s="349"/>
      <c r="OTR48" s="22"/>
      <c r="OTS48" s="346"/>
      <c r="OTT48" s="33"/>
      <c r="OTU48" s="45"/>
      <c r="OTV48" s="43"/>
      <c r="OTW48" s="43"/>
      <c r="OTX48" s="43"/>
      <c r="OTY48" s="43"/>
      <c r="OTZ48" s="43"/>
      <c r="OUA48" s="43"/>
      <c r="OUB48" s="43"/>
      <c r="OUC48" s="43"/>
      <c r="OUD48" s="43"/>
      <c r="OUE48" s="43"/>
      <c r="OUF48" s="43"/>
      <c r="OUG48" s="44"/>
      <c r="OUH48" s="22"/>
      <c r="OUI48" s="221"/>
      <c r="OUJ48" s="222"/>
      <c r="OUK48" s="222"/>
      <c r="OUL48" s="222"/>
      <c r="OUM48" s="222"/>
      <c r="OUN48" s="222"/>
      <c r="OUO48" s="222"/>
      <c r="OUP48" s="222"/>
      <c r="OUQ48" s="222"/>
      <c r="OUR48" s="222"/>
      <c r="OUS48" s="222"/>
      <c r="OUT48" s="222"/>
      <c r="OUU48" s="349"/>
      <c r="OUV48" s="22"/>
      <c r="OUW48" s="346"/>
      <c r="OUX48" s="33"/>
      <c r="OUY48" s="45"/>
      <c r="OUZ48" s="43"/>
      <c r="OVA48" s="43"/>
      <c r="OVB48" s="43"/>
      <c r="OVC48" s="43"/>
      <c r="OVD48" s="43"/>
      <c r="OVE48" s="43"/>
      <c r="OVF48" s="43"/>
      <c r="OVG48" s="43"/>
      <c r="OVH48" s="43"/>
      <c r="OVI48" s="43"/>
      <c r="OVJ48" s="43"/>
      <c r="OVK48" s="44"/>
      <c r="OVL48" s="22"/>
      <c r="OVM48" s="221"/>
      <c r="OVN48" s="222"/>
      <c r="OVO48" s="222"/>
      <c r="OVP48" s="222"/>
      <c r="OVQ48" s="222"/>
      <c r="OVR48" s="222"/>
      <c r="OVS48" s="222"/>
      <c r="OVT48" s="222"/>
      <c r="OVU48" s="222"/>
      <c r="OVV48" s="222"/>
      <c r="OVW48" s="222"/>
      <c r="OVX48" s="222"/>
      <c r="OVY48" s="349"/>
      <c r="OVZ48" s="22"/>
      <c r="OWA48" s="346"/>
      <c r="OWB48" s="33"/>
      <c r="OWC48" s="45"/>
      <c r="OWD48" s="43"/>
      <c r="OWE48" s="43"/>
      <c r="OWF48" s="43"/>
      <c r="OWG48" s="43"/>
      <c r="OWH48" s="43"/>
      <c r="OWI48" s="43"/>
      <c r="OWJ48" s="43"/>
      <c r="OWK48" s="43"/>
      <c r="OWL48" s="43"/>
      <c r="OWM48" s="43"/>
      <c r="OWN48" s="43"/>
      <c r="OWO48" s="44"/>
      <c r="OWP48" s="22"/>
      <c r="OWQ48" s="221"/>
      <c r="OWR48" s="222"/>
      <c r="OWS48" s="222"/>
      <c r="OWT48" s="222"/>
      <c r="OWU48" s="222"/>
      <c r="OWV48" s="222"/>
      <c r="OWW48" s="222"/>
      <c r="OWX48" s="222"/>
      <c r="OWY48" s="222"/>
      <c r="OWZ48" s="222"/>
      <c r="OXA48" s="222"/>
      <c r="OXB48" s="222"/>
      <c r="OXC48" s="349"/>
      <c r="OXD48" s="22"/>
      <c r="OXE48" s="346"/>
      <c r="OXF48" s="33"/>
      <c r="OXG48" s="45"/>
      <c r="OXH48" s="43"/>
      <c r="OXI48" s="43"/>
      <c r="OXJ48" s="43"/>
      <c r="OXK48" s="43"/>
      <c r="OXL48" s="43"/>
      <c r="OXM48" s="43"/>
      <c r="OXN48" s="43"/>
      <c r="OXO48" s="43"/>
      <c r="OXP48" s="43"/>
      <c r="OXQ48" s="43"/>
      <c r="OXR48" s="43"/>
      <c r="OXS48" s="44"/>
      <c r="OXT48" s="22"/>
      <c r="OXU48" s="221"/>
      <c r="OXV48" s="222"/>
      <c r="OXW48" s="222"/>
      <c r="OXX48" s="222"/>
      <c r="OXY48" s="222"/>
      <c r="OXZ48" s="222"/>
      <c r="OYA48" s="222"/>
      <c r="OYB48" s="222"/>
      <c r="OYC48" s="222"/>
      <c r="OYD48" s="222"/>
      <c r="OYE48" s="222"/>
      <c r="OYF48" s="222"/>
      <c r="OYG48" s="349"/>
      <c r="OYH48" s="22"/>
      <c r="OYI48" s="346"/>
      <c r="OYJ48" s="33"/>
      <c r="OYK48" s="45"/>
      <c r="OYL48" s="43"/>
      <c r="OYM48" s="43"/>
      <c r="OYN48" s="43"/>
      <c r="OYO48" s="43"/>
      <c r="OYP48" s="43"/>
      <c r="OYQ48" s="43"/>
      <c r="OYR48" s="43"/>
      <c r="OYS48" s="43"/>
      <c r="OYT48" s="43"/>
      <c r="OYU48" s="43"/>
      <c r="OYV48" s="43"/>
      <c r="OYW48" s="44"/>
      <c r="OYX48" s="22"/>
      <c r="OYY48" s="221"/>
      <c r="OYZ48" s="222"/>
      <c r="OZA48" s="222"/>
      <c r="OZB48" s="222"/>
      <c r="OZC48" s="222"/>
      <c r="OZD48" s="222"/>
      <c r="OZE48" s="222"/>
      <c r="OZF48" s="222"/>
      <c r="OZG48" s="222"/>
      <c r="OZH48" s="222"/>
      <c r="OZI48" s="222"/>
      <c r="OZJ48" s="222"/>
      <c r="OZK48" s="349"/>
      <c r="OZL48" s="22"/>
      <c r="OZM48" s="346"/>
      <c r="OZN48" s="33"/>
      <c r="OZO48" s="45"/>
      <c r="OZP48" s="43"/>
      <c r="OZQ48" s="43"/>
      <c r="OZR48" s="43"/>
      <c r="OZS48" s="43"/>
      <c r="OZT48" s="43"/>
      <c r="OZU48" s="43"/>
      <c r="OZV48" s="43"/>
      <c r="OZW48" s="43"/>
      <c r="OZX48" s="43"/>
      <c r="OZY48" s="43"/>
      <c r="OZZ48" s="43"/>
      <c r="PAA48" s="44"/>
      <c r="PAB48" s="22"/>
      <c r="PAC48" s="221"/>
      <c r="PAD48" s="222"/>
      <c r="PAE48" s="222"/>
      <c r="PAF48" s="222"/>
      <c r="PAG48" s="222"/>
      <c r="PAH48" s="222"/>
      <c r="PAI48" s="222"/>
      <c r="PAJ48" s="222"/>
      <c r="PAK48" s="222"/>
      <c r="PAL48" s="222"/>
      <c r="PAM48" s="222"/>
      <c r="PAN48" s="222"/>
      <c r="PAO48" s="349"/>
      <c r="PAP48" s="22"/>
      <c r="PAQ48" s="346"/>
      <c r="PAR48" s="33"/>
      <c r="PAS48" s="45"/>
      <c r="PAT48" s="43"/>
      <c r="PAU48" s="43"/>
      <c r="PAV48" s="43"/>
      <c r="PAW48" s="43"/>
      <c r="PAX48" s="43"/>
      <c r="PAY48" s="43"/>
      <c r="PAZ48" s="43"/>
      <c r="PBA48" s="43"/>
      <c r="PBB48" s="43"/>
      <c r="PBC48" s="43"/>
      <c r="PBD48" s="43"/>
      <c r="PBE48" s="44"/>
      <c r="PBF48" s="22"/>
      <c r="PBG48" s="221"/>
      <c r="PBH48" s="222"/>
      <c r="PBI48" s="222"/>
      <c r="PBJ48" s="222"/>
      <c r="PBK48" s="222"/>
      <c r="PBL48" s="222"/>
      <c r="PBM48" s="222"/>
      <c r="PBN48" s="222"/>
      <c r="PBO48" s="222"/>
      <c r="PBP48" s="222"/>
      <c r="PBQ48" s="222"/>
      <c r="PBR48" s="222"/>
      <c r="PBS48" s="349"/>
      <c r="PBT48" s="22"/>
      <c r="PBU48" s="346"/>
      <c r="PBV48" s="33"/>
      <c r="PBW48" s="45"/>
      <c r="PBX48" s="43"/>
      <c r="PBY48" s="43"/>
      <c r="PBZ48" s="43"/>
      <c r="PCA48" s="43"/>
      <c r="PCB48" s="43"/>
      <c r="PCC48" s="43"/>
      <c r="PCD48" s="43"/>
      <c r="PCE48" s="43"/>
      <c r="PCF48" s="43"/>
      <c r="PCG48" s="43"/>
      <c r="PCH48" s="43"/>
      <c r="PCI48" s="44"/>
      <c r="PCJ48" s="22"/>
      <c r="PCK48" s="221"/>
      <c r="PCL48" s="222"/>
      <c r="PCM48" s="222"/>
      <c r="PCN48" s="222"/>
      <c r="PCO48" s="222"/>
      <c r="PCP48" s="222"/>
      <c r="PCQ48" s="222"/>
      <c r="PCR48" s="222"/>
      <c r="PCS48" s="222"/>
      <c r="PCT48" s="222"/>
      <c r="PCU48" s="222"/>
      <c r="PCV48" s="222"/>
      <c r="PCW48" s="349"/>
      <c r="PCX48" s="22"/>
      <c r="PCY48" s="346"/>
      <c r="PCZ48" s="33"/>
      <c r="PDA48" s="45"/>
      <c r="PDB48" s="43"/>
      <c r="PDC48" s="43"/>
      <c r="PDD48" s="43"/>
      <c r="PDE48" s="43"/>
      <c r="PDF48" s="43"/>
      <c r="PDG48" s="43"/>
      <c r="PDH48" s="43"/>
      <c r="PDI48" s="43"/>
      <c r="PDJ48" s="43"/>
      <c r="PDK48" s="43"/>
      <c r="PDL48" s="43"/>
      <c r="PDM48" s="44"/>
      <c r="PDN48" s="22"/>
      <c r="PDO48" s="221"/>
      <c r="PDP48" s="222"/>
      <c r="PDQ48" s="222"/>
      <c r="PDR48" s="222"/>
      <c r="PDS48" s="222"/>
      <c r="PDT48" s="222"/>
      <c r="PDU48" s="222"/>
      <c r="PDV48" s="222"/>
      <c r="PDW48" s="222"/>
      <c r="PDX48" s="222"/>
      <c r="PDY48" s="222"/>
      <c r="PDZ48" s="222"/>
      <c r="PEA48" s="349"/>
      <c r="PEB48" s="22"/>
      <c r="PEC48" s="346"/>
      <c r="PED48" s="33"/>
      <c r="PEE48" s="45"/>
      <c r="PEF48" s="43"/>
      <c r="PEG48" s="43"/>
      <c r="PEH48" s="43"/>
      <c r="PEI48" s="43"/>
      <c r="PEJ48" s="43"/>
      <c r="PEK48" s="43"/>
      <c r="PEL48" s="43"/>
      <c r="PEM48" s="43"/>
      <c r="PEN48" s="43"/>
      <c r="PEO48" s="43"/>
      <c r="PEP48" s="43"/>
      <c r="PEQ48" s="44"/>
      <c r="PER48" s="22"/>
      <c r="PES48" s="221"/>
      <c r="PET48" s="222"/>
      <c r="PEU48" s="222"/>
      <c r="PEV48" s="222"/>
      <c r="PEW48" s="222"/>
      <c r="PEX48" s="222"/>
      <c r="PEY48" s="222"/>
      <c r="PEZ48" s="222"/>
      <c r="PFA48" s="222"/>
      <c r="PFB48" s="222"/>
      <c r="PFC48" s="222"/>
      <c r="PFD48" s="222"/>
      <c r="PFE48" s="349"/>
      <c r="PFF48" s="22"/>
      <c r="PFG48" s="346"/>
      <c r="PFH48" s="33"/>
      <c r="PFI48" s="45"/>
      <c r="PFJ48" s="43"/>
      <c r="PFK48" s="43"/>
      <c r="PFL48" s="43"/>
      <c r="PFM48" s="43"/>
      <c r="PFN48" s="43"/>
      <c r="PFO48" s="43"/>
      <c r="PFP48" s="43"/>
      <c r="PFQ48" s="43"/>
      <c r="PFR48" s="43"/>
      <c r="PFS48" s="43"/>
      <c r="PFT48" s="43"/>
      <c r="PFU48" s="44"/>
      <c r="PFV48" s="22"/>
      <c r="PFW48" s="221"/>
      <c r="PFX48" s="222"/>
      <c r="PFY48" s="222"/>
      <c r="PFZ48" s="222"/>
      <c r="PGA48" s="222"/>
      <c r="PGB48" s="222"/>
      <c r="PGC48" s="222"/>
      <c r="PGD48" s="222"/>
      <c r="PGE48" s="222"/>
      <c r="PGF48" s="222"/>
      <c r="PGG48" s="222"/>
      <c r="PGH48" s="222"/>
      <c r="PGI48" s="349"/>
      <c r="PGJ48" s="22"/>
      <c r="PGK48" s="346"/>
      <c r="PGL48" s="33"/>
      <c r="PGM48" s="45"/>
      <c r="PGN48" s="43"/>
      <c r="PGO48" s="43"/>
      <c r="PGP48" s="43"/>
      <c r="PGQ48" s="43"/>
      <c r="PGR48" s="43"/>
      <c r="PGS48" s="43"/>
      <c r="PGT48" s="43"/>
      <c r="PGU48" s="43"/>
      <c r="PGV48" s="43"/>
      <c r="PGW48" s="43"/>
      <c r="PGX48" s="43"/>
      <c r="PGY48" s="44"/>
      <c r="PGZ48" s="22"/>
      <c r="PHA48" s="221"/>
      <c r="PHB48" s="222"/>
      <c r="PHC48" s="222"/>
      <c r="PHD48" s="222"/>
      <c r="PHE48" s="222"/>
      <c r="PHF48" s="222"/>
      <c r="PHG48" s="222"/>
      <c r="PHH48" s="222"/>
      <c r="PHI48" s="222"/>
      <c r="PHJ48" s="222"/>
      <c r="PHK48" s="222"/>
      <c r="PHL48" s="222"/>
      <c r="PHM48" s="349"/>
      <c r="PHN48" s="22"/>
      <c r="PHO48" s="346"/>
      <c r="PHP48" s="33"/>
      <c r="PHQ48" s="45"/>
      <c r="PHR48" s="43"/>
      <c r="PHS48" s="43"/>
      <c r="PHT48" s="43"/>
      <c r="PHU48" s="43"/>
      <c r="PHV48" s="43"/>
      <c r="PHW48" s="43"/>
      <c r="PHX48" s="43"/>
      <c r="PHY48" s="43"/>
      <c r="PHZ48" s="43"/>
      <c r="PIA48" s="43"/>
      <c r="PIB48" s="43"/>
      <c r="PIC48" s="44"/>
      <c r="PID48" s="22"/>
      <c r="PIE48" s="221"/>
      <c r="PIF48" s="222"/>
      <c r="PIG48" s="222"/>
      <c r="PIH48" s="222"/>
      <c r="PII48" s="222"/>
      <c r="PIJ48" s="222"/>
      <c r="PIK48" s="222"/>
      <c r="PIL48" s="222"/>
      <c r="PIM48" s="222"/>
      <c r="PIN48" s="222"/>
      <c r="PIO48" s="222"/>
      <c r="PIP48" s="222"/>
      <c r="PIQ48" s="349"/>
      <c r="PIR48" s="22"/>
      <c r="PIS48" s="346"/>
      <c r="PIT48" s="33"/>
      <c r="PIU48" s="45"/>
      <c r="PIV48" s="43"/>
      <c r="PIW48" s="43"/>
      <c r="PIX48" s="43"/>
      <c r="PIY48" s="43"/>
      <c r="PIZ48" s="43"/>
      <c r="PJA48" s="43"/>
      <c r="PJB48" s="43"/>
      <c r="PJC48" s="43"/>
      <c r="PJD48" s="43"/>
      <c r="PJE48" s="43"/>
      <c r="PJF48" s="43"/>
      <c r="PJG48" s="44"/>
      <c r="PJH48" s="22"/>
      <c r="PJI48" s="221"/>
      <c r="PJJ48" s="222"/>
      <c r="PJK48" s="222"/>
      <c r="PJL48" s="222"/>
      <c r="PJM48" s="222"/>
      <c r="PJN48" s="222"/>
      <c r="PJO48" s="222"/>
      <c r="PJP48" s="222"/>
      <c r="PJQ48" s="222"/>
      <c r="PJR48" s="222"/>
      <c r="PJS48" s="222"/>
      <c r="PJT48" s="222"/>
      <c r="PJU48" s="349"/>
      <c r="PJV48" s="22"/>
      <c r="PJW48" s="346"/>
      <c r="PJX48" s="33"/>
      <c r="PJY48" s="45"/>
      <c r="PJZ48" s="43"/>
      <c r="PKA48" s="43"/>
      <c r="PKB48" s="43"/>
      <c r="PKC48" s="43"/>
      <c r="PKD48" s="43"/>
      <c r="PKE48" s="43"/>
      <c r="PKF48" s="43"/>
      <c r="PKG48" s="43"/>
      <c r="PKH48" s="43"/>
      <c r="PKI48" s="43"/>
      <c r="PKJ48" s="43"/>
      <c r="PKK48" s="44"/>
      <c r="PKL48" s="22"/>
      <c r="PKM48" s="221"/>
      <c r="PKN48" s="222"/>
      <c r="PKO48" s="222"/>
      <c r="PKP48" s="222"/>
      <c r="PKQ48" s="222"/>
      <c r="PKR48" s="222"/>
      <c r="PKS48" s="222"/>
      <c r="PKT48" s="222"/>
      <c r="PKU48" s="222"/>
      <c r="PKV48" s="222"/>
      <c r="PKW48" s="222"/>
      <c r="PKX48" s="222"/>
      <c r="PKY48" s="349"/>
      <c r="PKZ48" s="22"/>
      <c r="PLA48" s="346"/>
      <c r="PLB48" s="33"/>
      <c r="PLC48" s="45"/>
      <c r="PLD48" s="43"/>
      <c r="PLE48" s="43"/>
      <c r="PLF48" s="43"/>
      <c r="PLG48" s="43"/>
      <c r="PLH48" s="43"/>
      <c r="PLI48" s="43"/>
      <c r="PLJ48" s="43"/>
      <c r="PLK48" s="43"/>
      <c r="PLL48" s="43"/>
      <c r="PLM48" s="43"/>
      <c r="PLN48" s="43"/>
      <c r="PLO48" s="44"/>
      <c r="PLP48" s="22"/>
      <c r="PLQ48" s="221"/>
      <c r="PLR48" s="222"/>
      <c r="PLS48" s="222"/>
      <c r="PLT48" s="222"/>
      <c r="PLU48" s="222"/>
      <c r="PLV48" s="222"/>
      <c r="PLW48" s="222"/>
      <c r="PLX48" s="222"/>
      <c r="PLY48" s="222"/>
      <c r="PLZ48" s="222"/>
      <c r="PMA48" s="222"/>
      <c r="PMB48" s="222"/>
      <c r="PMC48" s="349"/>
      <c r="PMD48" s="22"/>
      <c r="PME48" s="346"/>
      <c r="PMF48" s="33"/>
      <c r="PMG48" s="45"/>
      <c r="PMH48" s="43"/>
      <c r="PMI48" s="43"/>
      <c r="PMJ48" s="43"/>
      <c r="PMK48" s="43"/>
      <c r="PML48" s="43"/>
      <c r="PMM48" s="43"/>
      <c r="PMN48" s="43"/>
      <c r="PMO48" s="43"/>
      <c r="PMP48" s="43"/>
      <c r="PMQ48" s="43"/>
      <c r="PMR48" s="43"/>
      <c r="PMS48" s="44"/>
      <c r="PMT48" s="22"/>
      <c r="PMU48" s="221"/>
      <c r="PMV48" s="222"/>
      <c r="PMW48" s="222"/>
      <c r="PMX48" s="222"/>
      <c r="PMY48" s="222"/>
      <c r="PMZ48" s="222"/>
      <c r="PNA48" s="222"/>
      <c r="PNB48" s="222"/>
      <c r="PNC48" s="222"/>
      <c r="PND48" s="222"/>
      <c r="PNE48" s="222"/>
      <c r="PNF48" s="222"/>
      <c r="PNG48" s="349"/>
      <c r="PNH48" s="22"/>
      <c r="PNI48" s="346"/>
      <c r="PNJ48" s="33"/>
      <c r="PNK48" s="45"/>
      <c r="PNL48" s="43"/>
      <c r="PNM48" s="43"/>
      <c r="PNN48" s="43"/>
      <c r="PNO48" s="43"/>
      <c r="PNP48" s="43"/>
      <c r="PNQ48" s="43"/>
      <c r="PNR48" s="43"/>
      <c r="PNS48" s="43"/>
      <c r="PNT48" s="43"/>
      <c r="PNU48" s="43"/>
      <c r="PNV48" s="43"/>
      <c r="PNW48" s="44"/>
      <c r="PNX48" s="22"/>
      <c r="PNY48" s="221"/>
      <c r="PNZ48" s="222"/>
      <c r="POA48" s="222"/>
      <c r="POB48" s="222"/>
      <c r="POC48" s="222"/>
      <c r="POD48" s="222"/>
      <c r="POE48" s="222"/>
      <c r="POF48" s="222"/>
      <c r="POG48" s="222"/>
      <c r="POH48" s="222"/>
      <c r="POI48" s="222"/>
      <c r="POJ48" s="222"/>
      <c r="POK48" s="349"/>
      <c r="POL48" s="22"/>
      <c r="POM48" s="346"/>
      <c r="PON48" s="33"/>
      <c r="POO48" s="45"/>
      <c r="POP48" s="43"/>
      <c r="POQ48" s="43"/>
      <c r="POR48" s="43"/>
      <c r="POS48" s="43"/>
      <c r="POT48" s="43"/>
      <c r="POU48" s="43"/>
      <c r="POV48" s="43"/>
      <c r="POW48" s="43"/>
      <c r="POX48" s="43"/>
      <c r="POY48" s="43"/>
      <c r="POZ48" s="43"/>
      <c r="PPA48" s="44"/>
      <c r="PPB48" s="22"/>
      <c r="PPC48" s="221"/>
      <c r="PPD48" s="222"/>
      <c r="PPE48" s="222"/>
      <c r="PPF48" s="222"/>
      <c r="PPG48" s="222"/>
      <c r="PPH48" s="222"/>
      <c r="PPI48" s="222"/>
      <c r="PPJ48" s="222"/>
      <c r="PPK48" s="222"/>
      <c r="PPL48" s="222"/>
      <c r="PPM48" s="222"/>
      <c r="PPN48" s="222"/>
      <c r="PPO48" s="349"/>
      <c r="PPP48" s="22"/>
      <c r="PPQ48" s="346"/>
      <c r="PPR48" s="33"/>
      <c r="PPS48" s="45"/>
      <c r="PPT48" s="43"/>
      <c r="PPU48" s="43"/>
      <c r="PPV48" s="43"/>
      <c r="PPW48" s="43"/>
      <c r="PPX48" s="43"/>
      <c r="PPY48" s="43"/>
      <c r="PPZ48" s="43"/>
      <c r="PQA48" s="43"/>
      <c r="PQB48" s="43"/>
      <c r="PQC48" s="43"/>
      <c r="PQD48" s="43"/>
      <c r="PQE48" s="44"/>
      <c r="PQF48" s="22"/>
      <c r="PQG48" s="221"/>
      <c r="PQH48" s="222"/>
      <c r="PQI48" s="222"/>
      <c r="PQJ48" s="222"/>
      <c r="PQK48" s="222"/>
      <c r="PQL48" s="222"/>
      <c r="PQM48" s="222"/>
      <c r="PQN48" s="222"/>
      <c r="PQO48" s="222"/>
      <c r="PQP48" s="222"/>
      <c r="PQQ48" s="222"/>
      <c r="PQR48" s="222"/>
      <c r="PQS48" s="349"/>
      <c r="PQT48" s="22"/>
      <c r="PQU48" s="346"/>
      <c r="PQV48" s="33"/>
      <c r="PQW48" s="45"/>
      <c r="PQX48" s="43"/>
      <c r="PQY48" s="43"/>
      <c r="PQZ48" s="43"/>
      <c r="PRA48" s="43"/>
      <c r="PRB48" s="43"/>
      <c r="PRC48" s="43"/>
      <c r="PRD48" s="43"/>
      <c r="PRE48" s="43"/>
      <c r="PRF48" s="43"/>
      <c r="PRG48" s="43"/>
      <c r="PRH48" s="43"/>
      <c r="PRI48" s="44"/>
      <c r="PRJ48" s="22"/>
      <c r="PRK48" s="221"/>
      <c r="PRL48" s="222"/>
      <c r="PRM48" s="222"/>
      <c r="PRN48" s="222"/>
      <c r="PRO48" s="222"/>
      <c r="PRP48" s="222"/>
      <c r="PRQ48" s="222"/>
      <c r="PRR48" s="222"/>
      <c r="PRS48" s="222"/>
      <c r="PRT48" s="222"/>
      <c r="PRU48" s="222"/>
      <c r="PRV48" s="222"/>
      <c r="PRW48" s="349"/>
      <c r="PRX48" s="22"/>
      <c r="PRY48" s="346"/>
      <c r="PRZ48" s="33"/>
      <c r="PSA48" s="45"/>
      <c r="PSB48" s="43"/>
      <c r="PSC48" s="43"/>
      <c r="PSD48" s="43"/>
      <c r="PSE48" s="43"/>
      <c r="PSF48" s="43"/>
      <c r="PSG48" s="43"/>
      <c r="PSH48" s="43"/>
      <c r="PSI48" s="43"/>
      <c r="PSJ48" s="43"/>
      <c r="PSK48" s="43"/>
      <c r="PSL48" s="43"/>
      <c r="PSM48" s="44"/>
      <c r="PSN48" s="22"/>
      <c r="PSO48" s="221"/>
      <c r="PSP48" s="222"/>
      <c r="PSQ48" s="222"/>
      <c r="PSR48" s="222"/>
      <c r="PSS48" s="222"/>
      <c r="PST48" s="222"/>
      <c r="PSU48" s="222"/>
      <c r="PSV48" s="222"/>
      <c r="PSW48" s="222"/>
      <c r="PSX48" s="222"/>
      <c r="PSY48" s="222"/>
      <c r="PSZ48" s="222"/>
      <c r="PTA48" s="349"/>
      <c r="PTB48" s="22"/>
      <c r="PTC48" s="346"/>
      <c r="PTD48" s="33"/>
      <c r="PTE48" s="45"/>
      <c r="PTF48" s="43"/>
      <c r="PTG48" s="43"/>
      <c r="PTH48" s="43"/>
      <c r="PTI48" s="43"/>
      <c r="PTJ48" s="43"/>
      <c r="PTK48" s="43"/>
      <c r="PTL48" s="43"/>
      <c r="PTM48" s="43"/>
      <c r="PTN48" s="43"/>
      <c r="PTO48" s="43"/>
      <c r="PTP48" s="43"/>
      <c r="PTQ48" s="44"/>
      <c r="PTR48" s="22"/>
      <c r="PTS48" s="221"/>
      <c r="PTT48" s="222"/>
      <c r="PTU48" s="222"/>
      <c r="PTV48" s="222"/>
      <c r="PTW48" s="222"/>
      <c r="PTX48" s="222"/>
      <c r="PTY48" s="222"/>
      <c r="PTZ48" s="222"/>
      <c r="PUA48" s="222"/>
      <c r="PUB48" s="222"/>
      <c r="PUC48" s="222"/>
      <c r="PUD48" s="222"/>
      <c r="PUE48" s="349"/>
      <c r="PUF48" s="22"/>
      <c r="PUG48" s="346"/>
      <c r="PUH48" s="33"/>
      <c r="PUI48" s="45"/>
      <c r="PUJ48" s="43"/>
      <c r="PUK48" s="43"/>
      <c r="PUL48" s="43"/>
      <c r="PUM48" s="43"/>
      <c r="PUN48" s="43"/>
      <c r="PUO48" s="43"/>
      <c r="PUP48" s="43"/>
      <c r="PUQ48" s="43"/>
      <c r="PUR48" s="43"/>
      <c r="PUS48" s="43"/>
      <c r="PUT48" s="43"/>
      <c r="PUU48" s="44"/>
      <c r="PUV48" s="22"/>
      <c r="PUW48" s="221"/>
      <c r="PUX48" s="222"/>
      <c r="PUY48" s="222"/>
      <c r="PUZ48" s="222"/>
      <c r="PVA48" s="222"/>
      <c r="PVB48" s="222"/>
      <c r="PVC48" s="222"/>
      <c r="PVD48" s="222"/>
      <c r="PVE48" s="222"/>
      <c r="PVF48" s="222"/>
      <c r="PVG48" s="222"/>
      <c r="PVH48" s="222"/>
      <c r="PVI48" s="349"/>
      <c r="PVJ48" s="22"/>
      <c r="PVK48" s="346"/>
      <c r="PVL48" s="33"/>
      <c r="PVM48" s="45"/>
      <c r="PVN48" s="43"/>
      <c r="PVO48" s="43"/>
      <c r="PVP48" s="43"/>
      <c r="PVQ48" s="43"/>
      <c r="PVR48" s="43"/>
      <c r="PVS48" s="43"/>
      <c r="PVT48" s="43"/>
      <c r="PVU48" s="43"/>
      <c r="PVV48" s="43"/>
      <c r="PVW48" s="43"/>
      <c r="PVX48" s="43"/>
      <c r="PVY48" s="44"/>
      <c r="PVZ48" s="22"/>
      <c r="PWA48" s="221"/>
      <c r="PWB48" s="222"/>
      <c r="PWC48" s="222"/>
      <c r="PWD48" s="222"/>
      <c r="PWE48" s="222"/>
      <c r="PWF48" s="222"/>
      <c r="PWG48" s="222"/>
      <c r="PWH48" s="222"/>
      <c r="PWI48" s="222"/>
      <c r="PWJ48" s="222"/>
      <c r="PWK48" s="222"/>
      <c r="PWL48" s="222"/>
      <c r="PWM48" s="349"/>
      <c r="PWN48" s="22"/>
      <c r="PWO48" s="346"/>
      <c r="PWP48" s="33"/>
      <c r="PWQ48" s="45"/>
      <c r="PWR48" s="43"/>
      <c r="PWS48" s="43"/>
      <c r="PWT48" s="43"/>
      <c r="PWU48" s="43"/>
      <c r="PWV48" s="43"/>
      <c r="PWW48" s="43"/>
      <c r="PWX48" s="43"/>
      <c r="PWY48" s="43"/>
      <c r="PWZ48" s="43"/>
      <c r="PXA48" s="43"/>
      <c r="PXB48" s="43"/>
      <c r="PXC48" s="44"/>
      <c r="PXD48" s="22"/>
      <c r="PXE48" s="221"/>
      <c r="PXF48" s="222"/>
      <c r="PXG48" s="222"/>
      <c r="PXH48" s="222"/>
      <c r="PXI48" s="222"/>
      <c r="PXJ48" s="222"/>
      <c r="PXK48" s="222"/>
      <c r="PXL48" s="222"/>
      <c r="PXM48" s="222"/>
      <c r="PXN48" s="222"/>
      <c r="PXO48" s="222"/>
      <c r="PXP48" s="222"/>
      <c r="PXQ48" s="349"/>
      <c r="PXR48" s="22"/>
      <c r="PXS48" s="346"/>
      <c r="PXT48" s="33"/>
      <c r="PXU48" s="45"/>
      <c r="PXV48" s="43"/>
      <c r="PXW48" s="43"/>
      <c r="PXX48" s="43"/>
      <c r="PXY48" s="43"/>
      <c r="PXZ48" s="43"/>
      <c r="PYA48" s="43"/>
      <c r="PYB48" s="43"/>
      <c r="PYC48" s="43"/>
      <c r="PYD48" s="43"/>
      <c r="PYE48" s="43"/>
      <c r="PYF48" s="43"/>
      <c r="PYG48" s="44"/>
      <c r="PYH48" s="22"/>
      <c r="PYI48" s="221"/>
      <c r="PYJ48" s="222"/>
      <c r="PYK48" s="222"/>
      <c r="PYL48" s="222"/>
      <c r="PYM48" s="222"/>
      <c r="PYN48" s="222"/>
      <c r="PYO48" s="222"/>
      <c r="PYP48" s="222"/>
      <c r="PYQ48" s="222"/>
      <c r="PYR48" s="222"/>
      <c r="PYS48" s="222"/>
      <c r="PYT48" s="222"/>
      <c r="PYU48" s="349"/>
      <c r="PYV48" s="22"/>
      <c r="PYW48" s="346"/>
      <c r="PYX48" s="33"/>
      <c r="PYY48" s="45"/>
      <c r="PYZ48" s="43"/>
      <c r="PZA48" s="43"/>
      <c r="PZB48" s="43"/>
      <c r="PZC48" s="43"/>
      <c r="PZD48" s="43"/>
      <c r="PZE48" s="43"/>
      <c r="PZF48" s="43"/>
      <c r="PZG48" s="43"/>
      <c r="PZH48" s="43"/>
      <c r="PZI48" s="43"/>
      <c r="PZJ48" s="43"/>
      <c r="PZK48" s="44"/>
      <c r="PZL48" s="22"/>
      <c r="PZM48" s="221"/>
      <c r="PZN48" s="222"/>
      <c r="PZO48" s="222"/>
      <c r="PZP48" s="222"/>
      <c r="PZQ48" s="222"/>
      <c r="PZR48" s="222"/>
      <c r="PZS48" s="222"/>
      <c r="PZT48" s="222"/>
      <c r="PZU48" s="222"/>
      <c r="PZV48" s="222"/>
      <c r="PZW48" s="222"/>
      <c r="PZX48" s="222"/>
      <c r="PZY48" s="349"/>
      <c r="PZZ48" s="22"/>
      <c r="QAA48" s="346"/>
      <c r="QAB48" s="33"/>
      <c r="QAC48" s="45"/>
      <c r="QAD48" s="43"/>
      <c r="QAE48" s="43"/>
      <c r="QAF48" s="43"/>
      <c r="QAG48" s="43"/>
      <c r="QAH48" s="43"/>
      <c r="QAI48" s="43"/>
      <c r="QAJ48" s="43"/>
      <c r="QAK48" s="43"/>
      <c r="QAL48" s="43"/>
      <c r="QAM48" s="43"/>
      <c r="QAN48" s="43"/>
      <c r="QAO48" s="44"/>
      <c r="QAP48" s="22"/>
      <c r="QAQ48" s="221"/>
      <c r="QAR48" s="222"/>
      <c r="QAS48" s="222"/>
      <c r="QAT48" s="222"/>
      <c r="QAU48" s="222"/>
      <c r="QAV48" s="222"/>
      <c r="QAW48" s="222"/>
      <c r="QAX48" s="222"/>
      <c r="QAY48" s="222"/>
      <c r="QAZ48" s="222"/>
      <c r="QBA48" s="222"/>
      <c r="QBB48" s="222"/>
      <c r="QBC48" s="349"/>
      <c r="QBD48" s="22"/>
      <c r="QBE48" s="346"/>
      <c r="QBF48" s="33"/>
      <c r="QBG48" s="45"/>
      <c r="QBH48" s="43"/>
      <c r="QBI48" s="43"/>
      <c r="QBJ48" s="43"/>
      <c r="QBK48" s="43"/>
      <c r="QBL48" s="43"/>
      <c r="QBM48" s="43"/>
      <c r="QBN48" s="43"/>
      <c r="QBO48" s="43"/>
      <c r="QBP48" s="43"/>
      <c r="QBQ48" s="43"/>
      <c r="QBR48" s="43"/>
      <c r="QBS48" s="44"/>
      <c r="QBT48" s="22"/>
      <c r="QBU48" s="221"/>
      <c r="QBV48" s="222"/>
      <c r="QBW48" s="222"/>
      <c r="QBX48" s="222"/>
      <c r="QBY48" s="222"/>
      <c r="QBZ48" s="222"/>
      <c r="QCA48" s="222"/>
      <c r="QCB48" s="222"/>
      <c r="QCC48" s="222"/>
      <c r="QCD48" s="222"/>
      <c r="QCE48" s="222"/>
      <c r="QCF48" s="222"/>
      <c r="QCG48" s="349"/>
      <c r="QCH48" s="22"/>
      <c r="QCI48" s="346"/>
      <c r="QCJ48" s="33"/>
      <c r="QCK48" s="45"/>
      <c r="QCL48" s="43"/>
      <c r="QCM48" s="43"/>
      <c r="QCN48" s="43"/>
      <c r="QCO48" s="43"/>
      <c r="QCP48" s="43"/>
      <c r="QCQ48" s="43"/>
      <c r="QCR48" s="43"/>
      <c r="QCS48" s="43"/>
      <c r="QCT48" s="43"/>
      <c r="QCU48" s="43"/>
      <c r="QCV48" s="43"/>
      <c r="QCW48" s="44"/>
      <c r="QCX48" s="22"/>
      <c r="QCY48" s="221"/>
      <c r="QCZ48" s="222"/>
      <c r="QDA48" s="222"/>
      <c r="QDB48" s="222"/>
      <c r="QDC48" s="222"/>
      <c r="QDD48" s="222"/>
      <c r="QDE48" s="222"/>
      <c r="QDF48" s="222"/>
      <c r="QDG48" s="222"/>
      <c r="QDH48" s="222"/>
      <c r="QDI48" s="222"/>
      <c r="QDJ48" s="222"/>
      <c r="QDK48" s="349"/>
      <c r="QDL48" s="22"/>
      <c r="QDM48" s="346"/>
      <c r="QDN48" s="33"/>
      <c r="QDO48" s="45"/>
      <c r="QDP48" s="43"/>
      <c r="QDQ48" s="43"/>
      <c r="QDR48" s="43"/>
      <c r="QDS48" s="43"/>
      <c r="QDT48" s="43"/>
      <c r="QDU48" s="43"/>
      <c r="QDV48" s="43"/>
      <c r="QDW48" s="43"/>
      <c r="QDX48" s="43"/>
      <c r="QDY48" s="43"/>
      <c r="QDZ48" s="43"/>
      <c r="QEA48" s="44"/>
      <c r="QEB48" s="22"/>
      <c r="QEC48" s="221"/>
      <c r="QED48" s="222"/>
      <c r="QEE48" s="222"/>
      <c r="QEF48" s="222"/>
      <c r="QEG48" s="222"/>
      <c r="QEH48" s="222"/>
      <c r="QEI48" s="222"/>
      <c r="QEJ48" s="222"/>
      <c r="QEK48" s="222"/>
      <c r="QEL48" s="222"/>
      <c r="QEM48" s="222"/>
      <c r="QEN48" s="222"/>
      <c r="QEO48" s="349"/>
      <c r="QEP48" s="22"/>
      <c r="QEQ48" s="346"/>
      <c r="QER48" s="33"/>
      <c r="QES48" s="45"/>
      <c r="QET48" s="43"/>
      <c r="QEU48" s="43"/>
      <c r="QEV48" s="43"/>
      <c r="QEW48" s="43"/>
      <c r="QEX48" s="43"/>
      <c r="QEY48" s="43"/>
      <c r="QEZ48" s="43"/>
      <c r="QFA48" s="43"/>
      <c r="QFB48" s="43"/>
      <c r="QFC48" s="43"/>
      <c r="QFD48" s="43"/>
      <c r="QFE48" s="44"/>
      <c r="QFF48" s="22"/>
      <c r="QFG48" s="221"/>
      <c r="QFH48" s="222"/>
      <c r="QFI48" s="222"/>
      <c r="QFJ48" s="222"/>
      <c r="QFK48" s="222"/>
      <c r="QFL48" s="222"/>
      <c r="QFM48" s="222"/>
      <c r="QFN48" s="222"/>
      <c r="QFO48" s="222"/>
      <c r="QFP48" s="222"/>
      <c r="QFQ48" s="222"/>
      <c r="QFR48" s="222"/>
      <c r="QFS48" s="349"/>
      <c r="QFT48" s="22"/>
      <c r="QFU48" s="346"/>
      <c r="QFV48" s="33"/>
      <c r="QFW48" s="45"/>
      <c r="QFX48" s="43"/>
      <c r="QFY48" s="43"/>
      <c r="QFZ48" s="43"/>
      <c r="QGA48" s="43"/>
      <c r="QGB48" s="43"/>
      <c r="QGC48" s="43"/>
      <c r="QGD48" s="43"/>
      <c r="QGE48" s="43"/>
      <c r="QGF48" s="43"/>
      <c r="QGG48" s="43"/>
      <c r="QGH48" s="43"/>
      <c r="QGI48" s="44"/>
      <c r="QGJ48" s="22"/>
      <c r="QGK48" s="221"/>
      <c r="QGL48" s="222"/>
      <c r="QGM48" s="222"/>
      <c r="QGN48" s="222"/>
      <c r="QGO48" s="222"/>
      <c r="QGP48" s="222"/>
      <c r="QGQ48" s="222"/>
      <c r="QGR48" s="222"/>
      <c r="QGS48" s="222"/>
      <c r="QGT48" s="222"/>
      <c r="QGU48" s="222"/>
      <c r="QGV48" s="222"/>
      <c r="QGW48" s="349"/>
      <c r="QGX48" s="22"/>
      <c r="QGY48" s="346"/>
      <c r="QGZ48" s="33"/>
      <c r="QHA48" s="45"/>
      <c r="QHB48" s="43"/>
      <c r="QHC48" s="43"/>
      <c r="QHD48" s="43"/>
      <c r="QHE48" s="43"/>
      <c r="QHF48" s="43"/>
      <c r="QHG48" s="43"/>
      <c r="QHH48" s="43"/>
      <c r="QHI48" s="43"/>
      <c r="QHJ48" s="43"/>
      <c r="QHK48" s="43"/>
      <c r="QHL48" s="43"/>
      <c r="QHM48" s="44"/>
      <c r="QHN48" s="22"/>
      <c r="QHO48" s="221"/>
      <c r="QHP48" s="222"/>
      <c r="QHQ48" s="222"/>
      <c r="QHR48" s="222"/>
      <c r="QHS48" s="222"/>
      <c r="QHT48" s="222"/>
      <c r="QHU48" s="222"/>
      <c r="QHV48" s="222"/>
      <c r="QHW48" s="222"/>
      <c r="QHX48" s="222"/>
      <c r="QHY48" s="222"/>
      <c r="QHZ48" s="222"/>
      <c r="QIA48" s="349"/>
      <c r="QIB48" s="22"/>
      <c r="QIC48" s="346"/>
      <c r="QID48" s="33"/>
      <c r="QIE48" s="45"/>
      <c r="QIF48" s="43"/>
      <c r="QIG48" s="43"/>
      <c r="QIH48" s="43"/>
      <c r="QII48" s="43"/>
      <c r="QIJ48" s="43"/>
      <c r="QIK48" s="43"/>
      <c r="QIL48" s="43"/>
      <c r="QIM48" s="43"/>
      <c r="QIN48" s="43"/>
      <c r="QIO48" s="43"/>
      <c r="QIP48" s="43"/>
      <c r="QIQ48" s="44"/>
      <c r="QIR48" s="22"/>
      <c r="QIS48" s="221"/>
      <c r="QIT48" s="222"/>
      <c r="QIU48" s="222"/>
      <c r="QIV48" s="222"/>
      <c r="QIW48" s="222"/>
      <c r="QIX48" s="222"/>
      <c r="QIY48" s="222"/>
      <c r="QIZ48" s="222"/>
      <c r="QJA48" s="222"/>
      <c r="QJB48" s="222"/>
      <c r="QJC48" s="222"/>
      <c r="QJD48" s="222"/>
      <c r="QJE48" s="349"/>
      <c r="QJF48" s="22"/>
      <c r="QJG48" s="346"/>
      <c r="QJH48" s="33"/>
      <c r="QJI48" s="45"/>
      <c r="QJJ48" s="43"/>
      <c r="QJK48" s="43"/>
      <c r="QJL48" s="43"/>
      <c r="QJM48" s="43"/>
      <c r="QJN48" s="43"/>
      <c r="QJO48" s="43"/>
      <c r="QJP48" s="43"/>
      <c r="QJQ48" s="43"/>
      <c r="QJR48" s="43"/>
      <c r="QJS48" s="43"/>
      <c r="QJT48" s="43"/>
      <c r="QJU48" s="44"/>
      <c r="QJV48" s="22"/>
      <c r="QJW48" s="221"/>
      <c r="QJX48" s="222"/>
      <c r="QJY48" s="222"/>
      <c r="QJZ48" s="222"/>
      <c r="QKA48" s="222"/>
      <c r="QKB48" s="222"/>
      <c r="QKC48" s="222"/>
      <c r="QKD48" s="222"/>
      <c r="QKE48" s="222"/>
      <c r="QKF48" s="222"/>
      <c r="QKG48" s="222"/>
      <c r="QKH48" s="222"/>
      <c r="QKI48" s="349"/>
      <c r="QKJ48" s="22"/>
      <c r="QKK48" s="346"/>
      <c r="QKL48" s="33"/>
      <c r="QKM48" s="45"/>
      <c r="QKN48" s="43"/>
      <c r="QKO48" s="43"/>
      <c r="QKP48" s="43"/>
      <c r="QKQ48" s="43"/>
      <c r="QKR48" s="43"/>
      <c r="QKS48" s="43"/>
      <c r="QKT48" s="43"/>
      <c r="QKU48" s="43"/>
      <c r="QKV48" s="43"/>
      <c r="QKW48" s="43"/>
      <c r="QKX48" s="43"/>
      <c r="QKY48" s="44"/>
      <c r="QKZ48" s="22"/>
      <c r="QLA48" s="221"/>
      <c r="QLB48" s="222"/>
      <c r="QLC48" s="222"/>
      <c r="QLD48" s="222"/>
      <c r="QLE48" s="222"/>
      <c r="QLF48" s="222"/>
      <c r="QLG48" s="222"/>
      <c r="QLH48" s="222"/>
      <c r="QLI48" s="222"/>
      <c r="QLJ48" s="222"/>
      <c r="QLK48" s="222"/>
      <c r="QLL48" s="222"/>
      <c r="QLM48" s="349"/>
      <c r="QLN48" s="22"/>
      <c r="QLO48" s="346"/>
      <c r="QLP48" s="33"/>
      <c r="QLQ48" s="45"/>
      <c r="QLR48" s="43"/>
      <c r="QLS48" s="43"/>
      <c r="QLT48" s="43"/>
      <c r="QLU48" s="43"/>
      <c r="QLV48" s="43"/>
      <c r="QLW48" s="43"/>
      <c r="QLX48" s="43"/>
      <c r="QLY48" s="43"/>
      <c r="QLZ48" s="43"/>
      <c r="QMA48" s="43"/>
      <c r="QMB48" s="43"/>
      <c r="QMC48" s="44"/>
      <c r="QMD48" s="22"/>
      <c r="QME48" s="221"/>
      <c r="QMF48" s="222"/>
      <c r="QMG48" s="222"/>
      <c r="QMH48" s="222"/>
      <c r="QMI48" s="222"/>
      <c r="QMJ48" s="222"/>
      <c r="QMK48" s="222"/>
      <c r="QML48" s="222"/>
      <c r="QMM48" s="222"/>
      <c r="QMN48" s="222"/>
      <c r="QMO48" s="222"/>
      <c r="QMP48" s="222"/>
      <c r="QMQ48" s="349"/>
      <c r="QMR48" s="22"/>
      <c r="QMS48" s="346"/>
      <c r="QMT48" s="33"/>
      <c r="QMU48" s="45"/>
      <c r="QMV48" s="43"/>
      <c r="QMW48" s="43"/>
      <c r="QMX48" s="43"/>
      <c r="QMY48" s="43"/>
      <c r="QMZ48" s="43"/>
      <c r="QNA48" s="43"/>
      <c r="QNB48" s="43"/>
      <c r="QNC48" s="43"/>
      <c r="QND48" s="43"/>
      <c r="QNE48" s="43"/>
      <c r="QNF48" s="43"/>
      <c r="QNG48" s="44"/>
      <c r="QNH48" s="22"/>
      <c r="QNI48" s="221"/>
      <c r="QNJ48" s="222"/>
      <c r="QNK48" s="222"/>
      <c r="QNL48" s="222"/>
      <c r="QNM48" s="222"/>
      <c r="QNN48" s="222"/>
      <c r="QNO48" s="222"/>
      <c r="QNP48" s="222"/>
      <c r="QNQ48" s="222"/>
      <c r="QNR48" s="222"/>
      <c r="QNS48" s="222"/>
      <c r="QNT48" s="222"/>
      <c r="QNU48" s="349"/>
      <c r="QNV48" s="22"/>
      <c r="QNW48" s="346"/>
      <c r="QNX48" s="33"/>
      <c r="QNY48" s="45"/>
      <c r="QNZ48" s="43"/>
      <c r="QOA48" s="43"/>
      <c r="QOB48" s="43"/>
      <c r="QOC48" s="43"/>
      <c r="QOD48" s="43"/>
      <c r="QOE48" s="43"/>
      <c r="QOF48" s="43"/>
      <c r="QOG48" s="43"/>
      <c r="QOH48" s="43"/>
      <c r="QOI48" s="43"/>
      <c r="QOJ48" s="43"/>
      <c r="QOK48" s="44"/>
      <c r="QOL48" s="22"/>
      <c r="QOM48" s="221"/>
      <c r="QON48" s="222"/>
      <c r="QOO48" s="222"/>
      <c r="QOP48" s="222"/>
      <c r="QOQ48" s="222"/>
      <c r="QOR48" s="222"/>
      <c r="QOS48" s="222"/>
      <c r="QOT48" s="222"/>
      <c r="QOU48" s="222"/>
      <c r="QOV48" s="222"/>
      <c r="QOW48" s="222"/>
      <c r="QOX48" s="222"/>
      <c r="QOY48" s="349"/>
      <c r="QOZ48" s="22"/>
      <c r="QPA48" s="346"/>
      <c r="QPB48" s="33"/>
      <c r="QPC48" s="45"/>
      <c r="QPD48" s="43"/>
      <c r="QPE48" s="43"/>
      <c r="QPF48" s="43"/>
      <c r="QPG48" s="43"/>
      <c r="QPH48" s="43"/>
      <c r="QPI48" s="43"/>
      <c r="QPJ48" s="43"/>
      <c r="QPK48" s="43"/>
      <c r="QPL48" s="43"/>
      <c r="QPM48" s="43"/>
      <c r="QPN48" s="43"/>
      <c r="QPO48" s="44"/>
      <c r="QPP48" s="22"/>
      <c r="QPQ48" s="221"/>
      <c r="QPR48" s="222"/>
      <c r="QPS48" s="222"/>
      <c r="QPT48" s="222"/>
      <c r="QPU48" s="222"/>
      <c r="QPV48" s="222"/>
      <c r="QPW48" s="222"/>
      <c r="QPX48" s="222"/>
      <c r="QPY48" s="222"/>
      <c r="QPZ48" s="222"/>
      <c r="QQA48" s="222"/>
      <c r="QQB48" s="222"/>
      <c r="QQC48" s="349"/>
      <c r="QQD48" s="22"/>
      <c r="QQE48" s="346"/>
      <c r="QQF48" s="33"/>
      <c r="QQG48" s="45"/>
      <c r="QQH48" s="43"/>
      <c r="QQI48" s="43"/>
      <c r="QQJ48" s="43"/>
      <c r="QQK48" s="43"/>
      <c r="QQL48" s="43"/>
      <c r="QQM48" s="43"/>
      <c r="QQN48" s="43"/>
      <c r="QQO48" s="43"/>
      <c r="QQP48" s="43"/>
      <c r="QQQ48" s="43"/>
      <c r="QQR48" s="43"/>
      <c r="QQS48" s="44"/>
      <c r="QQT48" s="22"/>
      <c r="QQU48" s="221"/>
      <c r="QQV48" s="222"/>
      <c r="QQW48" s="222"/>
      <c r="QQX48" s="222"/>
      <c r="QQY48" s="222"/>
      <c r="QQZ48" s="222"/>
      <c r="QRA48" s="222"/>
      <c r="QRB48" s="222"/>
      <c r="QRC48" s="222"/>
      <c r="QRD48" s="222"/>
      <c r="QRE48" s="222"/>
      <c r="QRF48" s="222"/>
      <c r="QRG48" s="349"/>
      <c r="QRH48" s="22"/>
      <c r="QRI48" s="346"/>
      <c r="QRJ48" s="33"/>
      <c r="QRK48" s="45"/>
      <c r="QRL48" s="43"/>
      <c r="QRM48" s="43"/>
      <c r="QRN48" s="43"/>
      <c r="QRO48" s="43"/>
      <c r="QRP48" s="43"/>
      <c r="QRQ48" s="43"/>
      <c r="QRR48" s="43"/>
      <c r="QRS48" s="43"/>
      <c r="QRT48" s="43"/>
      <c r="QRU48" s="43"/>
      <c r="QRV48" s="43"/>
      <c r="QRW48" s="44"/>
      <c r="QRX48" s="22"/>
      <c r="QRY48" s="221"/>
      <c r="QRZ48" s="222"/>
      <c r="QSA48" s="222"/>
      <c r="QSB48" s="222"/>
      <c r="QSC48" s="222"/>
      <c r="QSD48" s="222"/>
      <c r="QSE48" s="222"/>
      <c r="QSF48" s="222"/>
      <c r="QSG48" s="222"/>
      <c r="QSH48" s="222"/>
      <c r="QSI48" s="222"/>
      <c r="QSJ48" s="222"/>
      <c r="QSK48" s="349"/>
      <c r="QSL48" s="22"/>
      <c r="QSM48" s="346"/>
      <c r="QSN48" s="33"/>
      <c r="QSO48" s="45"/>
      <c r="QSP48" s="43"/>
      <c r="QSQ48" s="43"/>
      <c r="QSR48" s="43"/>
      <c r="QSS48" s="43"/>
      <c r="QST48" s="43"/>
      <c r="QSU48" s="43"/>
      <c r="QSV48" s="43"/>
      <c r="QSW48" s="43"/>
      <c r="QSX48" s="43"/>
      <c r="QSY48" s="43"/>
      <c r="QSZ48" s="43"/>
      <c r="QTA48" s="44"/>
      <c r="QTB48" s="22"/>
      <c r="QTC48" s="221"/>
      <c r="QTD48" s="222"/>
      <c r="QTE48" s="222"/>
      <c r="QTF48" s="222"/>
      <c r="QTG48" s="222"/>
      <c r="QTH48" s="222"/>
      <c r="QTI48" s="222"/>
      <c r="QTJ48" s="222"/>
      <c r="QTK48" s="222"/>
      <c r="QTL48" s="222"/>
      <c r="QTM48" s="222"/>
      <c r="QTN48" s="222"/>
      <c r="QTO48" s="349"/>
      <c r="QTP48" s="22"/>
      <c r="QTQ48" s="346"/>
      <c r="QTR48" s="33"/>
      <c r="QTS48" s="45"/>
      <c r="QTT48" s="43"/>
      <c r="QTU48" s="43"/>
      <c r="QTV48" s="43"/>
      <c r="QTW48" s="43"/>
      <c r="QTX48" s="43"/>
      <c r="QTY48" s="43"/>
      <c r="QTZ48" s="43"/>
      <c r="QUA48" s="43"/>
      <c r="QUB48" s="43"/>
      <c r="QUC48" s="43"/>
      <c r="QUD48" s="43"/>
      <c r="QUE48" s="44"/>
      <c r="QUF48" s="22"/>
      <c r="QUG48" s="221"/>
      <c r="QUH48" s="222"/>
      <c r="QUI48" s="222"/>
      <c r="QUJ48" s="222"/>
      <c r="QUK48" s="222"/>
      <c r="QUL48" s="222"/>
      <c r="QUM48" s="222"/>
      <c r="QUN48" s="222"/>
      <c r="QUO48" s="222"/>
      <c r="QUP48" s="222"/>
      <c r="QUQ48" s="222"/>
      <c r="QUR48" s="222"/>
      <c r="QUS48" s="349"/>
      <c r="QUT48" s="22"/>
      <c r="QUU48" s="346"/>
      <c r="QUV48" s="33"/>
      <c r="QUW48" s="45"/>
      <c r="QUX48" s="43"/>
      <c r="QUY48" s="43"/>
      <c r="QUZ48" s="43"/>
      <c r="QVA48" s="43"/>
      <c r="QVB48" s="43"/>
      <c r="QVC48" s="43"/>
      <c r="QVD48" s="43"/>
      <c r="QVE48" s="43"/>
      <c r="QVF48" s="43"/>
      <c r="QVG48" s="43"/>
      <c r="QVH48" s="43"/>
      <c r="QVI48" s="44"/>
      <c r="QVJ48" s="22"/>
      <c r="QVK48" s="221"/>
      <c r="QVL48" s="222"/>
      <c r="QVM48" s="222"/>
      <c r="QVN48" s="222"/>
      <c r="QVO48" s="222"/>
      <c r="QVP48" s="222"/>
      <c r="QVQ48" s="222"/>
      <c r="QVR48" s="222"/>
      <c r="QVS48" s="222"/>
      <c r="QVT48" s="222"/>
      <c r="QVU48" s="222"/>
      <c r="QVV48" s="222"/>
      <c r="QVW48" s="349"/>
      <c r="QVX48" s="22"/>
      <c r="QVY48" s="346"/>
      <c r="QVZ48" s="33"/>
      <c r="QWA48" s="45"/>
      <c r="QWB48" s="43"/>
      <c r="QWC48" s="43"/>
      <c r="QWD48" s="43"/>
      <c r="QWE48" s="43"/>
      <c r="QWF48" s="43"/>
      <c r="QWG48" s="43"/>
      <c r="QWH48" s="43"/>
      <c r="QWI48" s="43"/>
      <c r="QWJ48" s="43"/>
      <c r="QWK48" s="43"/>
      <c r="QWL48" s="43"/>
      <c r="QWM48" s="44"/>
      <c r="QWN48" s="22"/>
      <c r="QWO48" s="221"/>
      <c r="QWP48" s="222"/>
      <c r="QWQ48" s="222"/>
      <c r="QWR48" s="222"/>
      <c r="QWS48" s="222"/>
      <c r="QWT48" s="222"/>
      <c r="QWU48" s="222"/>
      <c r="QWV48" s="222"/>
      <c r="QWW48" s="222"/>
      <c r="QWX48" s="222"/>
      <c r="QWY48" s="222"/>
      <c r="QWZ48" s="222"/>
      <c r="QXA48" s="349"/>
      <c r="QXB48" s="22"/>
      <c r="QXC48" s="346"/>
      <c r="QXD48" s="33"/>
      <c r="QXE48" s="45"/>
      <c r="QXF48" s="43"/>
      <c r="QXG48" s="43"/>
      <c r="QXH48" s="43"/>
      <c r="QXI48" s="43"/>
      <c r="QXJ48" s="43"/>
      <c r="QXK48" s="43"/>
      <c r="QXL48" s="43"/>
      <c r="QXM48" s="43"/>
      <c r="QXN48" s="43"/>
      <c r="QXO48" s="43"/>
      <c r="QXP48" s="43"/>
      <c r="QXQ48" s="44"/>
      <c r="QXR48" s="22"/>
      <c r="QXS48" s="221"/>
      <c r="QXT48" s="222"/>
      <c r="QXU48" s="222"/>
      <c r="QXV48" s="222"/>
      <c r="QXW48" s="222"/>
      <c r="QXX48" s="222"/>
      <c r="QXY48" s="222"/>
      <c r="QXZ48" s="222"/>
      <c r="QYA48" s="222"/>
      <c r="QYB48" s="222"/>
      <c r="QYC48" s="222"/>
      <c r="QYD48" s="222"/>
      <c r="QYE48" s="349"/>
      <c r="QYF48" s="22"/>
      <c r="QYG48" s="346"/>
      <c r="QYH48" s="33"/>
      <c r="QYI48" s="45"/>
      <c r="QYJ48" s="43"/>
      <c r="QYK48" s="43"/>
      <c r="QYL48" s="43"/>
      <c r="QYM48" s="43"/>
      <c r="QYN48" s="43"/>
      <c r="QYO48" s="43"/>
      <c r="QYP48" s="43"/>
      <c r="QYQ48" s="43"/>
      <c r="QYR48" s="43"/>
      <c r="QYS48" s="43"/>
      <c r="QYT48" s="43"/>
      <c r="QYU48" s="44"/>
      <c r="QYV48" s="22"/>
      <c r="QYW48" s="221"/>
      <c r="QYX48" s="222"/>
      <c r="QYY48" s="222"/>
      <c r="QYZ48" s="222"/>
      <c r="QZA48" s="222"/>
      <c r="QZB48" s="222"/>
      <c r="QZC48" s="222"/>
      <c r="QZD48" s="222"/>
      <c r="QZE48" s="222"/>
      <c r="QZF48" s="222"/>
      <c r="QZG48" s="222"/>
      <c r="QZH48" s="222"/>
      <c r="QZI48" s="349"/>
      <c r="QZJ48" s="22"/>
      <c r="QZK48" s="346"/>
      <c r="QZL48" s="33"/>
      <c r="QZM48" s="45"/>
      <c r="QZN48" s="43"/>
      <c r="QZO48" s="43"/>
      <c r="QZP48" s="43"/>
      <c r="QZQ48" s="43"/>
      <c r="QZR48" s="43"/>
      <c r="QZS48" s="43"/>
      <c r="QZT48" s="43"/>
      <c r="QZU48" s="43"/>
      <c r="QZV48" s="43"/>
      <c r="QZW48" s="43"/>
      <c r="QZX48" s="43"/>
      <c r="QZY48" s="44"/>
      <c r="QZZ48" s="22"/>
      <c r="RAA48" s="221"/>
      <c r="RAB48" s="222"/>
      <c r="RAC48" s="222"/>
      <c r="RAD48" s="222"/>
      <c r="RAE48" s="222"/>
      <c r="RAF48" s="222"/>
      <c r="RAG48" s="222"/>
      <c r="RAH48" s="222"/>
      <c r="RAI48" s="222"/>
      <c r="RAJ48" s="222"/>
      <c r="RAK48" s="222"/>
      <c r="RAL48" s="222"/>
      <c r="RAM48" s="349"/>
      <c r="RAN48" s="22"/>
      <c r="RAO48" s="346"/>
      <c r="RAP48" s="33"/>
      <c r="RAQ48" s="45"/>
      <c r="RAR48" s="43"/>
      <c r="RAS48" s="43"/>
      <c r="RAT48" s="43"/>
      <c r="RAU48" s="43"/>
      <c r="RAV48" s="43"/>
      <c r="RAW48" s="43"/>
      <c r="RAX48" s="43"/>
      <c r="RAY48" s="43"/>
      <c r="RAZ48" s="43"/>
      <c r="RBA48" s="43"/>
      <c r="RBB48" s="43"/>
      <c r="RBC48" s="44"/>
      <c r="RBD48" s="22"/>
      <c r="RBE48" s="221"/>
      <c r="RBF48" s="222"/>
      <c r="RBG48" s="222"/>
      <c r="RBH48" s="222"/>
      <c r="RBI48" s="222"/>
      <c r="RBJ48" s="222"/>
      <c r="RBK48" s="222"/>
      <c r="RBL48" s="222"/>
      <c r="RBM48" s="222"/>
      <c r="RBN48" s="222"/>
      <c r="RBO48" s="222"/>
      <c r="RBP48" s="222"/>
      <c r="RBQ48" s="349"/>
      <c r="RBR48" s="22"/>
      <c r="RBS48" s="346"/>
      <c r="RBT48" s="33"/>
      <c r="RBU48" s="45"/>
      <c r="RBV48" s="43"/>
      <c r="RBW48" s="43"/>
      <c r="RBX48" s="43"/>
      <c r="RBY48" s="43"/>
      <c r="RBZ48" s="43"/>
      <c r="RCA48" s="43"/>
      <c r="RCB48" s="43"/>
      <c r="RCC48" s="43"/>
      <c r="RCD48" s="43"/>
      <c r="RCE48" s="43"/>
      <c r="RCF48" s="43"/>
      <c r="RCG48" s="44"/>
      <c r="RCH48" s="22"/>
      <c r="RCI48" s="221"/>
      <c r="RCJ48" s="222"/>
      <c r="RCK48" s="222"/>
      <c r="RCL48" s="222"/>
      <c r="RCM48" s="222"/>
      <c r="RCN48" s="222"/>
      <c r="RCO48" s="222"/>
      <c r="RCP48" s="222"/>
      <c r="RCQ48" s="222"/>
      <c r="RCR48" s="222"/>
      <c r="RCS48" s="222"/>
      <c r="RCT48" s="222"/>
      <c r="RCU48" s="349"/>
      <c r="RCV48" s="22"/>
      <c r="RCW48" s="346"/>
      <c r="RCX48" s="33"/>
      <c r="RCY48" s="45"/>
      <c r="RCZ48" s="43"/>
      <c r="RDA48" s="43"/>
      <c r="RDB48" s="43"/>
      <c r="RDC48" s="43"/>
      <c r="RDD48" s="43"/>
      <c r="RDE48" s="43"/>
      <c r="RDF48" s="43"/>
      <c r="RDG48" s="43"/>
      <c r="RDH48" s="43"/>
      <c r="RDI48" s="43"/>
      <c r="RDJ48" s="43"/>
      <c r="RDK48" s="44"/>
      <c r="RDL48" s="22"/>
      <c r="RDM48" s="221"/>
      <c r="RDN48" s="222"/>
      <c r="RDO48" s="222"/>
      <c r="RDP48" s="222"/>
      <c r="RDQ48" s="222"/>
      <c r="RDR48" s="222"/>
      <c r="RDS48" s="222"/>
      <c r="RDT48" s="222"/>
      <c r="RDU48" s="222"/>
      <c r="RDV48" s="222"/>
      <c r="RDW48" s="222"/>
      <c r="RDX48" s="222"/>
      <c r="RDY48" s="349"/>
      <c r="RDZ48" s="22"/>
      <c r="REA48" s="346"/>
      <c r="REB48" s="33"/>
      <c r="REC48" s="45"/>
      <c r="RED48" s="43"/>
      <c r="REE48" s="43"/>
      <c r="REF48" s="43"/>
      <c r="REG48" s="43"/>
      <c r="REH48" s="43"/>
      <c r="REI48" s="43"/>
      <c r="REJ48" s="43"/>
      <c r="REK48" s="43"/>
      <c r="REL48" s="43"/>
      <c r="REM48" s="43"/>
      <c r="REN48" s="43"/>
      <c r="REO48" s="44"/>
      <c r="REP48" s="22"/>
      <c r="REQ48" s="221"/>
      <c r="RER48" s="222"/>
      <c r="RES48" s="222"/>
      <c r="RET48" s="222"/>
      <c r="REU48" s="222"/>
      <c r="REV48" s="222"/>
      <c r="REW48" s="222"/>
      <c r="REX48" s="222"/>
      <c r="REY48" s="222"/>
      <c r="REZ48" s="222"/>
      <c r="RFA48" s="222"/>
      <c r="RFB48" s="222"/>
      <c r="RFC48" s="349"/>
      <c r="RFD48" s="22"/>
      <c r="RFE48" s="346"/>
      <c r="RFF48" s="33"/>
      <c r="RFG48" s="45"/>
      <c r="RFH48" s="43"/>
      <c r="RFI48" s="43"/>
      <c r="RFJ48" s="43"/>
      <c r="RFK48" s="43"/>
      <c r="RFL48" s="43"/>
      <c r="RFM48" s="43"/>
      <c r="RFN48" s="43"/>
      <c r="RFO48" s="43"/>
      <c r="RFP48" s="43"/>
      <c r="RFQ48" s="43"/>
      <c r="RFR48" s="43"/>
      <c r="RFS48" s="44"/>
      <c r="RFT48" s="22"/>
      <c r="RFU48" s="221"/>
      <c r="RFV48" s="222"/>
      <c r="RFW48" s="222"/>
      <c r="RFX48" s="222"/>
      <c r="RFY48" s="222"/>
      <c r="RFZ48" s="222"/>
      <c r="RGA48" s="222"/>
      <c r="RGB48" s="222"/>
      <c r="RGC48" s="222"/>
      <c r="RGD48" s="222"/>
      <c r="RGE48" s="222"/>
      <c r="RGF48" s="222"/>
      <c r="RGG48" s="349"/>
      <c r="RGH48" s="22"/>
      <c r="RGI48" s="346"/>
      <c r="RGJ48" s="33"/>
      <c r="RGK48" s="45"/>
      <c r="RGL48" s="43"/>
      <c r="RGM48" s="43"/>
      <c r="RGN48" s="43"/>
      <c r="RGO48" s="43"/>
      <c r="RGP48" s="43"/>
      <c r="RGQ48" s="43"/>
      <c r="RGR48" s="43"/>
      <c r="RGS48" s="43"/>
      <c r="RGT48" s="43"/>
      <c r="RGU48" s="43"/>
      <c r="RGV48" s="43"/>
      <c r="RGW48" s="44"/>
      <c r="RGX48" s="22"/>
      <c r="RGY48" s="221"/>
      <c r="RGZ48" s="222"/>
      <c r="RHA48" s="222"/>
      <c r="RHB48" s="222"/>
      <c r="RHC48" s="222"/>
      <c r="RHD48" s="222"/>
      <c r="RHE48" s="222"/>
      <c r="RHF48" s="222"/>
      <c r="RHG48" s="222"/>
      <c r="RHH48" s="222"/>
      <c r="RHI48" s="222"/>
      <c r="RHJ48" s="222"/>
      <c r="RHK48" s="349"/>
      <c r="RHL48" s="22"/>
      <c r="RHM48" s="346"/>
      <c r="RHN48" s="33"/>
      <c r="RHO48" s="45"/>
      <c r="RHP48" s="43"/>
      <c r="RHQ48" s="43"/>
      <c r="RHR48" s="43"/>
      <c r="RHS48" s="43"/>
      <c r="RHT48" s="43"/>
      <c r="RHU48" s="43"/>
      <c r="RHV48" s="43"/>
      <c r="RHW48" s="43"/>
      <c r="RHX48" s="43"/>
      <c r="RHY48" s="43"/>
      <c r="RHZ48" s="43"/>
      <c r="RIA48" s="44"/>
      <c r="RIB48" s="22"/>
      <c r="RIC48" s="221"/>
      <c r="RID48" s="222"/>
      <c r="RIE48" s="222"/>
      <c r="RIF48" s="222"/>
      <c r="RIG48" s="222"/>
      <c r="RIH48" s="222"/>
      <c r="RII48" s="222"/>
      <c r="RIJ48" s="222"/>
      <c r="RIK48" s="222"/>
      <c r="RIL48" s="222"/>
      <c r="RIM48" s="222"/>
      <c r="RIN48" s="222"/>
      <c r="RIO48" s="349"/>
      <c r="RIP48" s="22"/>
      <c r="RIQ48" s="346"/>
      <c r="RIR48" s="33"/>
      <c r="RIS48" s="45"/>
      <c r="RIT48" s="43"/>
      <c r="RIU48" s="43"/>
      <c r="RIV48" s="43"/>
      <c r="RIW48" s="43"/>
      <c r="RIX48" s="43"/>
      <c r="RIY48" s="43"/>
      <c r="RIZ48" s="43"/>
      <c r="RJA48" s="43"/>
      <c r="RJB48" s="43"/>
      <c r="RJC48" s="43"/>
      <c r="RJD48" s="43"/>
      <c r="RJE48" s="44"/>
      <c r="RJF48" s="22"/>
      <c r="RJG48" s="221"/>
      <c r="RJH48" s="222"/>
      <c r="RJI48" s="222"/>
      <c r="RJJ48" s="222"/>
      <c r="RJK48" s="222"/>
      <c r="RJL48" s="222"/>
      <c r="RJM48" s="222"/>
      <c r="RJN48" s="222"/>
      <c r="RJO48" s="222"/>
      <c r="RJP48" s="222"/>
      <c r="RJQ48" s="222"/>
      <c r="RJR48" s="222"/>
      <c r="RJS48" s="349"/>
      <c r="RJT48" s="22"/>
      <c r="RJU48" s="346"/>
      <c r="RJV48" s="33"/>
      <c r="RJW48" s="45"/>
      <c r="RJX48" s="43"/>
      <c r="RJY48" s="43"/>
      <c r="RJZ48" s="43"/>
      <c r="RKA48" s="43"/>
      <c r="RKB48" s="43"/>
      <c r="RKC48" s="43"/>
      <c r="RKD48" s="43"/>
      <c r="RKE48" s="43"/>
      <c r="RKF48" s="43"/>
      <c r="RKG48" s="43"/>
      <c r="RKH48" s="43"/>
      <c r="RKI48" s="44"/>
      <c r="RKJ48" s="22"/>
      <c r="RKK48" s="221"/>
      <c r="RKL48" s="222"/>
      <c r="RKM48" s="222"/>
      <c r="RKN48" s="222"/>
      <c r="RKO48" s="222"/>
      <c r="RKP48" s="222"/>
      <c r="RKQ48" s="222"/>
      <c r="RKR48" s="222"/>
      <c r="RKS48" s="222"/>
      <c r="RKT48" s="222"/>
      <c r="RKU48" s="222"/>
      <c r="RKV48" s="222"/>
      <c r="RKW48" s="349"/>
      <c r="RKX48" s="22"/>
      <c r="RKY48" s="346"/>
      <c r="RKZ48" s="33"/>
      <c r="RLA48" s="45"/>
      <c r="RLB48" s="43"/>
      <c r="RLC48" s="43"/>
      <c r="RLD48" s="43"/>
      <c r="RLE48" s="43"/>
      <c r="RLF48" s="43"/>
      <c r="RLG48" s="43"/>
      <c r="RLH48" s="43"/>
      <c r="RLI48" s="43"/>
      <c r="RLJ48" s="43"/>
      <c r="RLK48" s="43"/>
      <c r="RLL48" s="43"/>
      <c r="RLM48" s="44"/>
      <c r="RLN48" s="22"/>
      <c r="RLO48" s="221"/>
      <c r="RLP48" s="222"/>
      <c r="RLQ48" s="222"/>
      <c r="RLR48" s="222"/>
      <c r="RLS48" s="222"/>
      <c r="RLT48" s="222"/>
      <c r="RLU48" s="222"/>
      <c r="RLV48" s="222"/>
      <c r="RLW48" s="222"/>
      <c r="RLX48" s="222"/>
      <c r="RLY48" s="222"/>
      <c r="RLZ48" s="222"/>
      <c r="RMA48" s="349"/>
      <c r="RMB48" s="22"/>
      <c r="RMC48" s="346"/>
      <c r="RMD48" s="33"/>
      <c r="RME48" s="45"/>
      <c r="RMF48" s="43"/>
      <c r="RMG48" s="43"/>
      <c r="RMH48" s="43"/>
      <c r="RMI48" s="43"/>
      <c r="RMJ48" s="43"/>
      <c r="RMK48" s="43"/>
      <c r="RML48" s="43"/>
      <c r="RMM48" s="43"/>
      <c r="RMN48" s="43"/>
      <c r="RMO48" s="43"/>
      <c r="RMP48" s="43"/>
      <c r="RMQ48" s="44"/>
      <c r="RMR48" s="22"/>
      <c r="RMS48" s="221"/>
      <c r="RMT48" s="222"/>
      <c r="RMU48" s="222"/>
      <c r="RMV48" s="222"/>
      <c r="RMW48" s="222"/>
      <c r="RMX48" s="222"/>
      <c r="RMY48" s="222"/>
      <c r="RMZ48" s="222"/>
      <c r="RNA48" s="222"/>
      <c r="RNB48" s="222"/>
      <c r="RNC48" s="222"/>
      <c r="RND48" s="222"/>
      <c r="RNE48" s="349"/>
      <c r="RNF48" s="22"/>
      <c r="RNG48" s="346"/>
      <c r="RNH48" s="33"/>
      <c r="RNI48" s="45"/>
      <c r="RNJ48" s="43"/>
      <c r="RNK48" s="43"/>
      <c r="RNL48" s="43"/>
      <c r="RNM48" s="43"/>
      <c r="RNN48" s="43"/>
      <c r="RNO48" s="43"/>
      <c r="RNP48" s="43"/>
      <c r="RNQ48" s="43"/>
      <c r="RNR48" s="43"/>
      <c r="RNS48" s="43"/>
      <c r="RNT48" s="43"/>
      <c r="RNU48" s="44"/>
      <c r="RNV48" s="22"/>
      <c r="RNW48" s="221"/>
      <c r="RNX48" s="222"/>
      <c r="RNY48" s="222"/>
      <c r="RNZ48" s="222"/>
      <c r="ROA48" s="222"/>
      <c r="ROB48" s="222"/>
      <c r="ROC48" s="222"/>
      <c r="ROD48" s="222"/>
      <c r="ROE48" s="222"/>
      <c r="ROF48" s="222"/>
      <c r="ROG48" s="222"/>
      <c r="ROH48" s="222"/>
      <c r="ROI48" s="349"/>
      <c r="ROJ48" s="22"/>
      <c r="ROK48" s="346"/>
      <c r="ROL48" s="33"/>
      <c r="ROM48" s="45"/>
      <c r="RON48" s="43"/>
      <c r="ROO48" s="43"/>
      <c r="ROP48" s="43"/>
      <c r="ROQ48" s="43"/>
      <c r="ROR48" s="43"/>
      <c r="ROS48" s="43"/>
      <c r="ROT48" s="43"/>
      <c r="ROU48" s="43"/>
      <c r="ROV48" s="43"/>
      <c r="ROW48" s="43"/>
      <c r="ROX48" s="43"/>
      <c r="ROY48" s="44"/>
      <c r="ROZ48" s="22"/>
      <c r="RPA48" s="221"/>
      <c r="RPB48" s="222"/>
      <c r="RPC48" s="222"/>
      <c r="RPD48" s="222"/>
      <c r="RPE48" s="222"/>
      <c r="RPF48" s="222"/>
      <c r="RPG48" s="222"/>
      <c r="RPH48" s="222"/>
      <c r="RPI48" s="222"/>
      <c r="RPJ48" s="222"/>
      <c r="RPK48" s="222"/>
      <c r="RPL48" s="222"/>
      <c r="RPM48" s="349"/>
      <c r="RPN48" s="22"/>
      <c r="RPO48" s="346"/>
      <c r="RPP48" s="33"/>
      <c r="RPQ48" s="45"/>
      <c r="RPR48" s="43"/>
      <c r="RPS48" s="43"/>
      <c r="RPT48" s="43"/>
      <c r="RPU48" s="43"/>
      <c r="RPV48" s="43"/>
      <c r="RPW48" s="43"/>
      <c r="RPX48" s="43"/>
      <c r="RPY48" s="43"/>
      <c r="RPZ48" s="43"/>
      <c r="RQA48" s="43"/>
      <c r="RQB48" s="43"/>
      <c r="RQC48" s="44"/>
      <c r="RQD48" s="22"/>
      <c r="RQE48" s="221"/>
      <c r="RQF48" s="222"/>
      <c r="RQG48" s="222"/>
      <c r="RQH48" s="222"/>
      <c r="RQI48" s="222"/>
      <c r="RQJ48" s="222"/>
      <c r="RQK48" s="222"/>
      <c r="RQL48" s="222"/>
      <c r="RQM48" s="222"/>
      <c r="RQN48" s="222"/>
      <c r="RQO48" s="222"/>
      <c r="RQP48" s="222"/>
      <c r="RQQ48" s="349"/>
      <c r="RQR48" s="22"/>
      <c r="RQS48" s="346"/>
      <c r="RQT48" s="33"/>
      <c r="RQU48" s="45"/>
      <c r="RQV48" s="43"/>
      <c r="RQW48" s="43"/>
      <c r="RQX48" s="43"/>
      <c r="RQY48" s="43"/>
      <c r="RQZ48" s="43"/>
      <c r="RRA48" s="43"/>
      <c r="RRB48" s="43"/>
      <c r="RRC48" s="43"/>
      <c r="RRD48" s="43"/>
      <c r="RRE48" s="43"/>
      <c r="RRF48" s="43"/>
      <c r="RRG48" s="44"/>
      <c r="RRH48" s="22"/>
      <c r="RRI48" s="221"/>
      <c r="RRJ48" s="222"/>
      <c r="RRK48" s="222"/>
      <c r="RRL48" s="222"/>
      <c r="RRM48" s="222"/>
      <c r="RRN48" s="222"/>
      <c r="RRO48" s="222"/>
      <c r="RRP48" s="222"/>
      <c r="RRQ48" s="222"/>
      <c r="RRR48" s="222"/>
      <c r="RRS48" s="222"/>
      <c r="RRT48" s="222"/>
      <c r="RRU48" s="349"/>
      <c r="RRV48" s="22"/>
      <c r="RRW48" s="346"/>
      <c r="RRX48" s="33"/>
      <c r="RRY48" s="45"/>
      <c r="RRZ48" s="43"/>
      <c r="RSA48" s="43"/>
      <c r="RSB48" s="43"/>
      <c r="RSC48" s="43"/>
      <c r="RSD48" s="43"/>
      <c r="RSE48" s="43"/>
      <c r="RSF48" s="43"/>
      <c r="RSG48" s="43"/>
      <c r="RSH48" s="43"/>
      <c r="RSI48" s="43"/>
      <c r="RSJ48" s="43"/>
      <c r="RSK48" s="44"/>
      <c r="RSL48" s="22"/>
      <c r="RSM48" s="221"/>
      <c r="RSN48" s="222"/>
      <c r="RSO48" s="222"/>
      <c r="RSP48" s="222"/>
      <c r="RSQ48" s="222"/>
      <c r="RSR48" s="222"/>
      <c r="RSS48" s="222"/>
      <c r="RST48" s="222"/>
      <c r="RSU48" s="222"/>
      <c r="RSV48" s="222"/>
      <c r="RSW48" s="222"/>
      <c r="RSX48" s="222"/>
      <c r="RSY48" s="349"/>
      <c r="RSZ48" s="22"/>
      <c r="RTA48" s="346"/>
      <c r="RTB48" s="33"/>
      <c r="RTC48" s="45"/>
      <c r="RTD48" s="43"/>
      <c r="RTE48" s="43"/>
      <c r="RTF48" s="43"/>
      <c r="RTG48" s="43"/>
      <c r="RTH48" s="43"/>
      <c r="RTI48" s="43"/>
      <c r="RTJ48" s="43"/>
      <c r="RTK48" s="43"/>
      <c r="RTL48" s="43"/>
      <c r="RTM48" s="43"/>
      <c r="RTN48" s="43"/>
      <c r="RTO48" s="44"/>
      <c r="RTP48" s="22"/>
      <c r="RTQ48" s="221"/>
      <c r="RTR48" s="222"/>
      <c r="RTS48" s="222"/>
      <c r="RTT48" s="222"/>
      <c r="RTU48" s="222"/>
      <c r="RTV48" s="222"/>
      <c r="RTW48" s="222"/>
      <c r="RTX48" s="222"/>
      <c r="RTY48" s="222"/>
      <c r="RTZ48" s="222"/>
      <c r="RUA48" s="222"/>
      <c r="RUB48" s="222"/>
      <c r="RUC48" s="349"/>
      <c r="RUD48" s="22"/>
      <c r="RUE48" s="346"/>
      <c r="RUF48" s="33"/>
      <c r="RUG48" s="45"/>
      <c r="RUH48" s="43"/>
      <c r="RUI48" s="43"/>
      <c r="RUJ48" s="43"/>
      <c r="RUK48" s="43"/>
      <c r="RUL48" s="43"/>
      <c r="RUM48" s="43"/>
      <c r="RUN48" s="43"/>
      <c r="RUO48" s="43"/>
      <c r="RUP48" s="43"/>
      <c r="RUQ48" s="43"/>
      <c r="RUR48" s="43"/>
      <c r="RUS48" s="44"/>
      <c r="RUT48" s="22"/>
      <c r="RUU48" s="221"/>
      <c r="RUV48" s="222"/>
      <c r="RUW48" s="222"/>
      <c r="RUX48" s="222"/>
      <c r="RUY48" s="222"/>
      <c r="RUZ48" s="222"/>
      <c r="RVA48" s="222"/>
      <c r="RVB48" s="222"/>
      <c r="RVC48" s="222"/>
      <c r="RVD48" s="222"/>
      <c r="RVE48" s="222"/>
      <c r="RVF48" s="222"/>
      <c r="RVG48" s="349"/>
      <c r="RVH48" s="22"/>
      <c r="RVI48" s="346"/>
      <c r="RVJ48" s="33"/>
      <c r="RVK48" s="45"/>
      <c r="RVL48" s="43"/>
      <c r="RVM48" s="43"/>
      <c r="RVN48" s="43"/>
      <c r="RVO48" s="43"/>
      <c r="RVP48" s="43"/>
      <c r="RVQ48" s="43"/>
      <c r="RVR48" s="43"/>
      <c r="RVS48" s="43"/>
      <c r="RVT48" s="43"/>
      <c r="RVU48" s="43"/>
      <c r="RVV48" s="43"/>
      <c r="RVW48" s="44"/>
      <c r="RVX48" s="22"/>
      <c r="RVY48" s="221"/>
      <c r="RVZ48" s="222"/>
      <c r="RWA48" s="222"/>
      <c r="RWB48" s="222"/>
      <c r="RWC48" s="222"/>
      <c r="RWD48" s="222"/>
      <c r="RWE48" s="222"/>
      <c r="RWF48" s="222"/>
      <c r="RWG48" s="222"/>
      <c r="RWH48" s="222"/>
      <c r="RWI48" s="222"/>
      <c r="RWJ48" s="222"/>
      <c r="RWK48" s="349"/>
      <c r="RWL48" s="22"/>
      <c r="RWM48" s="346"/>
      <c r="RWN48" s="33"/>
      <c r="RWO48" s="45"/>
      <c r="RWP48" s="43"/>
      <c r="RWQ48" s="43"/>
      <c r="RWR48" s="43"/>
      <c r="RWS48" s="43"/>
      <c r="RWT48" s="43"/>
      <c r="RWU48" s="43"/>
      <c r="RWV48" s="43"/>
      <c r="RWW48" s="43"/>
      <c r="RWX48" s="43"/>
      <c r="RWY48" s="43"/>
      <c r="RWZ48" s="43"/>
      <c r="RXA48" s="44"/>
      <c r="RXB48" s="22"/>
      <c r="RXC48" s="221"/>
      <c r="RXD48" s="222"/>
      <c r="RXE48" s="222"/>
      <c r="RXF48" s="222"/>
      <c r="RXG48" s="222"/>
      <c r="RXH48" s="222"/>
      <c r="RXI48" s="222"/>
      <c r="RXJ48" s="222"/>
      <c r="RXK48" s="222"/>
      <c r="RXL48" s="222"/>
      <c r="RXM48" s="222"/>
      <c r="RXN48" s="222"/>
      <c r="RXO48" s="349"/>
      <c r="RXP48" s="22"/>
      <c r="RXQ48" s="346"/>
      <c r="RXR48" s="33"/>
      <c r="RXS48" s="45"/>
      <c r="RXT48" s="43"/>
      <c r="RXU48" s="43"/>
      <c r="RXV48" s="43"/>
      <c r="RXW48" s="43"/>
      <c r="RXX48" s="43"/>
      <c r="RXY48" s="43"/>
      <c r="RXZ48" s="43"/>
      <c r="RYA48" s="43"/>
      <c r="RYB48" s="43"/>
      <c r="RYC48" s="43"/>
      <c r="RYD48" s="43"/>
      <c r="RYE48" s="44"/>
      <c r="RYF48" s="22"/>
      <c r="RYG48" s="221"/>
      <c r="RYH48" s="222"/>
      <c r="RYI48" s="222"/>
      <c r="RYJ48" s="222"/>
      <c r="RYK48" s="222"/>
      <c r="RYL48" s="222"/>
      <c r="RYM48" s="222"/>
      <c r="RYN48" s="222"/>
      <c r="RYO48" s="222"/>
      <c r="RYP48" s="222"/>
      <c r="RYQ48" s="222"/>
      <c r="RYR48" s="222"/>
      <c r="RYS48" s="349"/>
      <c r="RYT48" s="22"/>
      <c r="RYU48" s="346"/>
      <c r="RYV48" s="33"/>
      <c r="RYW48" s="45"/>
      <c r="RYX48" s="43"/>
      <c r="RYY48" s="43"/>
      <c r="RYZ48" s="43"/>
      <c r="RZA48" s="43"/>
      <c r="RZB48" s="43"/>
      <c r="RZC48" s="43"/>
      <c r="RZD48" s="43"/>
      <c r="RZE48" s="43"/>
      <c r="RZF48" s="43"/>
      <c r="RZG48" s="43"/>
      <c r="RZH48" s="43"/>
      <c r="RZI48" s="44"/>
      <c r="RZJ48" s="22"/>
      <c r="RZK48" s="221"/>
      <c r="RZL48" s="222"/>
      <c r="RZM48" s="222"/>
      <c r="RZN48" s="222"/>
      <c r="RZO48" s="222"/>
      <c r="RZP48" s="222"/>
      <c r="RZQ48" s="222"/>
      <c r="RZR48" s="222"/>
      <c r="RZS48" s="222"/>
      <c r="RZT48" s="222"/>
      <c r="RZU48" s="222"/>
      <c r="RZV48" s="222"/>
      <c r="RZW48" s="349"/>
      <c r="RZX48" s="22"/>
      <c r="RZY48" s="346"/>
      <c r="RZZ48" s="33"/>
      <c r="SAA48" s="45"/>
      <c r="SAB48" s="43"/>
      <c r="SAC48" s="43"/>
      <c r="SAD48" s="43"/>
      <c r="SAE48" s="43"/>
      <c r="SAF48" s="43"/>
      <c r="SAG48" s="43"/>
      <c r="SAH48" s="43"/>
      <c r="SAI48" s="43"/>
      <c r="SAJ48" s="43"/>
      <c r="SAK48" s="43"/>
      <c r="SAL48" s="43"/>
      <c r="SAM48" s="44"/>
      <c r="SAN48" s="22"/>
      <c r="SAO48" s="221"/>
      <c r="SAP48" s="222"/>
      <c r="SAQ48" s="222"/>
      <c r="SAR48" s="222"/>
      <c r="SAS48" s="222"/>
      <c r="SAT48" s="222"/>
      <c r="SAU48" s="222"/>
      <c r="SAV48" s="222"/>
      <c r="SAW48" s="222"/>
      <c r="SAX48" s="222"/>
      <c r="SAY48" s="222"/>
      <c r="SAZ48" s="222"/>
      <c r="SBA48" s="349"/>
      <c r="SBB48" s="22"/>
      <c r="SBC48" s="346"/>
      <c r="SBD48" s="33"/>
      <c r="SBE48" s="45"/>
      <c r="SBF48" s="43"/>
      <c r="SBG48" s="43"/>
      <c r="SBH48" s="43"/>
      <c r="SBI48" s="43"/>
      <c r="SBJ48" s="43"/>
      <c r="SBK48" s="43"/>
      <c r="SBL48" s="43"/>
      <c r="SBM48" s="43"/>
      <c r="SBN48" s="43"/>
      <c r="SBO48" s="43"/>
      <c r="SBP48" s="43"/>
      <c r="SBQ48" s="44"/>
      <c r="SBR48" s="22"/>
      <c r="SBS48" s="221"/>
      <c r="SBT48" s="222"/>
      <c r="SBU48" s="222"/>
      <c r="SBV48" s="222"/>
      <c r="SBW48" s="222"/>
      <c r="SBX48" s="222"/>
      <c r="SBY48" s="222"/>
      <c r="SBZ48" s="222"/>
      <c r="SCA48" s="222"/>
      <c r="SCB48" s="222"/>
      <c r="SCC48" s="222"/>
      <c r="SCD48" s="222"/>
      <c r="SCE48" s="349"/>
      <c r="SCF48" s="22"/>
      <c r="SCG48" s="346"/>
      <c r="SCH48" s="33"/>
      <c r="SCI48" s="45"/>
      <c r="SCJ48" s="43"/>
      <c r="SCK48" s="43"/>
      <c r="SCL48" s="43"/>
      <c r="SCM48" s="43"/>
      <c r="SCN48" s="43"/>
      <c r="SCO48" s="43"/>
      <c r="SCP48" s="43"/>
      <c r="SCQ48" s="43"/>
      <c r="SCR48" s="43"/>
      <c r="SCS48" s="43"/>
      <c r="SCT48" s="43"/>
      <c r="SCU48" s="44"/>
      <c r="SCV48" s="22"/>
      <c r="SCW48" s="221"/>
      <c r="SCX48" s="222"/>
      <c r="SCY48" s="222"/>
      <c r="SCZ48" s="222"/>
      <c r="SDA48" s="222"/>
      <c r="SDB48" s="222"/>
      <c r="SDC48" s="222"/>
      <c r="SDD48" s="222"/>
      <c r="SDE48" s="222"/>
      <c r="SDF48" s="222"/>
      <c r="SDG48" s="222"/>
      <c r="SDH48" s="222"/>
      <c r="SDI48" s="349"/>
      <c r="SDJ48" s="22"/>
      <c r="SDK48" s="346"/>
      <c r="SDL48" s="33"/>
      <c r="SDM48" s="45"/>
      <c r="SDN48" s="43"/>
      <c r="SDO48" s="43"/>
      <c r="SDP48" s="43"/>
      <c r="SDQ48" s="43"/>
      <c r="SDR48" s="43"/>
      <c r="SDS48" s="43"/>
      <c r="SDT48" s="43"/>
      <c r="SDU48" s="43"/>
      <c r="SDV48" s="43"/>
      <c r="SDW48" s="43"/>
      <c r="SDX48" s="43"/>
      <c r="SDY48" s="44"/>
      <c r="SDZ48" s="22"/>
      <c r="SEA48" s="221"/>
      <c r="SEB48" s="222"/>
      <c r="SEC48" s="222"/>
      <c r="SED48" s="222"/>
      <c r="SEE48" s="222"/>
      <c r="SEF48" s="222"/>
      <c r="SEG48" s="222"/>
      <c r="SEH48" s="222"/>
      <c r="SEI48" s="222"/>
      <c r="SEJ48" s="222"/>
      <c r="SEK48" s="222"/>
      <c r="SEL48" s="222"/>
      <c r="SEM48" s="349"/>
      <c r="SEN48" s="22"/>
      <c r="SEO48" s="346"/>
      <c r="SEP48" s="33"/>
      <c r="SEQ48" s="45"/>
      <c r="SER48" s="43"/>
      <c r="SES48" s="43"/>
      <c r="SET48" s="43"/>
      <c r="SEU48" s="43"/>
      <c r="SEV48" s="43"/>
      <c r="SEW48" s="43"/>
      <c r="SEX48" s="43"/>
      <c r="SEY48" s="43"/>
      <c r="SEZ48" s="43"/>
      <c r="SFA48" s="43"/>
      <c r="SFB48" s="43"/>
      <c r="SFC48" s="44"/>
      <c r="SFD48" s="22"/>
      <c r="SFE48" s="221"/>
      <c r="SFF48" s="222"/>
      <c r="SFG48" s="222"/>
      <c r="SFH48" s="222"/>
      <c r="SFI48" s="222"/>
      <c r="SFJ48" s="222"/>
      <c r="SFK48" s="222"/>
      <c r="SFL48" s="222"/>
      <c r="SFM48" s="222"/>
      <c r="SFN48" s="222"/>
      <c r="SFO48" s="222"/>
      <c r="SFP48" s="222"/>
      <c r="SFQ48" s="349"/>
      <c r="SFR48" s="22"/>
      <c r="SFS48" s="346"/>
      <c r="SFT48" s="33"/>
      <c r="SFU48" s="45"/>
      <c r="SFV48" s="43"/>
      <c r="SFW48" s="43"/>
      <c r="SFX48" s="43"/>
      <c r="SFY48" s="43"/>
      <c r="SFZ48" s="43"/>
      <c r="SGA48" s="43"/>
      <c r="SGB48" s="43"/>
      <c r="SGC48" s="43"/>
      <c r="SGD48" s="43"/>
      <c r="SGE48" s="43"/>
      <c r="SGF48" s="43"/>
      <c r="SGG48" s="44"/>
      <c r="SGH48" s="22"/>
      <c r="SGI48" s="221"/>
      <c r="SGJ48" s="222"/>
      <c r="SGK48" s="222"/>
      <c r="SGL48" s="222"/>
      <c r="SGM48" s="222"/>
      <c r="SGN48" s="222"/>
      <c r="SGO48" s="222"/>
      <c r="SGP48" s="222"/>
      <c r="SGQ48" s="222"/>
      <c r="SGR48" s="222"/>
      <c r="SGS48" s="222"/>
      <c r="SGT48" s="222"/>
      <c r="SGU48" s="349"/>
      <c r="SGV48" s="22"/>
      <c r="SGW48" s="346"/>
      <c r="SGX48" s="33"/>
      <c r="SGY48" s="45"/>
      <c r="SGZ48" s="43"/>
      <c r="SHA48" s="43"/>
      <c r="SHB48" s="43"/>
      <c r="SHC48" s="43"/>
      <c r="SHD48" s="43"/>
      <c r="SHE48" s="43"/>
      <c r="SHF48" s="43"/>
      <c r="SHG48" s="43"/>
      <c r="SHH48" s="43"/>
      <c r="SHI48" s="43"/>
      <c r="SHJ48" s="43"/>
      <c r="SHK48" s="44"/>
      <c r="SHL48" s="22"/>
      <c r="SHM48" s="221"/>
      <c r="SHN48" s="222"/>
      <c r="SHO48" s="222"/>
      <c r="SHP48" s="222"/>
      <c r="SHQ48" s="222"/>
      <c r="SHR48" s="222"/>
      <c r="SHS48" s="222"/>
      <c r="SHT48" s="222"/>
      <c r="SHU48" s="222"/>
      <c r="SHV48" s="222"/>
      <c r="SHW48" s="222"/>
      <c r="SHX48" s="222"/>
      <c r="SHY48" s="349"/>
      <c r="SHZ48" s="22"/>
      <c r="SIA48" s="346"/>
      <c r="SIB48" s="33"/>
      <c r="SIC48" s="45"/>
      <c r="SID48" s="43"/>
      <c r="SIE48" s="43"/>
      <c r="SIF48" s="43"/>
      <c r="SIG48" s="43"/>
      <c r="SIH48" s="43"/>
      <c r="SII48" s="43"/>
      <c r="SIJ48" s="43"/>
      <c r="SIK48" s="43"/>
      <c r="SIL48" s="43"/>
      <c r="SIM48" s="43"/>
      <c r="SIN48" s="43"/>
      <c r="SIO48" s="44"/>
      <c r="SIP48" s="22"/>
      <c r="SIQ48" s="221"/>
      <c r="SIR48" s="222"/>
      <c r="SIS48" s="222"/>
      <c r="SIT48" s="222"/>
      <c r="SIU48" s="222"/>
      <c r="SIV48" s="222"/>
      <c r="SIW48" s="222"/>
      <c r="SIX48" s="222"/>
      <c r="SIY48" s="222"/>
      <c r="SIZ48" s="222"/>
      <c r="SJA48" s="222"/>
      <c r="SJB48" s="222"/>
      <c r="SJC48" s="349"/>
      <c r="SJD48" s="22"/>
      <c r="SJE48" s="346"/>
      <c r="SJF48" s="33"/>
      <c r="SJG48" s="45"/>
      <c r="SJH48" s="43"/>
      <c r="SJI48" s="43"/>
      <c r="SJJ48" s="43"/>
      <c r="SJK48" s="43"/>
      <c r="SJL48" s="43"/>
      <c r="SJM48" s="43"/>
      <c r="SJN48" s="43"/>
      <c r="SJO48" s="43"/>
      <c r="SJP48" s="43"/>
      <c r="SJQ48" s="43"/>
      <c r="SJR48" s="43"/>
      <c r="SJS48" s="44"/>
      <c r="SJT48" s="22"/>
      <c r="SJU48" s="221"/>
      <c r="SJV48" s="222"/>
      <c r="SJW48" s="222"/>
      <c r="SJX48" s="222"/>
      <c r="SJY48" s="222"/>
      <c r="SJZ48" s="222"/>
      <c r="SKA48" s="222"/>
      <c r="SKB48" s="222"/>
      <c r="SKC48" s="222"/>
      <c r="SKD48" s="222"/>
      <c r="SKE48" s="222"/>
      <c r="SKF48" s="222"/>
      <c r="SKG48" s="349"/>
      <c r="SKH48" s="22"/>
      <c r="SKI48" s="346"/>
      <c r="SKJ48" s="33"/>
      <c r="SKK48" s="45"/>
      <c r="SKL48" s="43"/>
      <c r="SKM48" s="43"/>
      <c r="SKN48" s="43"/>
      <c r="SKO48" s="43"/>
      <c r="SKP48" s="43"/>
      <c r="SKQ48" s="43"/>
      <c r="SKR48" s="43"/>
      <c r="SKS48" s="43"/>
      <c r="SKT48" s="43"/>
      <c r="SKU48" s="43"/>
      <c r="SKV48" s="43"/>
      <c r="SKW48" s="44"/>
      <c r="SKX48" s="22"/>
      <c r="SKY48" s="221"/>
      <c r="SKZ48" s="222"/>
      <c r="SLA48" s="222"/>
      <c r="SLB48" s="222"/>
      <c r="SLC48" s="222"/>
      <c r="SLD48" s="222"/>
      <c r="SLE48" s="222"/>
      <c r="SLF48" s="222"/>
      <c r="SLG48" s="222"/>
      <c r="SLH48" s="222"/>
      <c r="SLI48" s="222"/>
      <c r="SLJ48" s="222"/>
      <c r="SLK48" s="349"/>
      <c r="SLL48" s="22"/>
      <c r="SLM48" s="346"/>
      <c r="SLN48" s="33"/>
      <c r="SLO48" s="45"/>
      <c r="SLP48" s="43"/>
      <c r="SLQ48" s="43"/>
      <c r="SLR48" s="43"/>
      <c r="SLS48" s="43"/>
      <c r="SLT48" s="43"/>
      <c r="SLU48" s="43"/>
      <c r="SLV48" s="43"/>
      <c r="SLW48" s="43"/>
      <c r="SLX48" s="43"/>
      <c r="SLY48" s="43"/>
      <c r="SLZ48" s="43"/>
      <c r="SMA48" s="44"/>
      <c r="SMB48" s="22"/>
      <c r="SMC48" s="221"/>
      <c r="SMD48" s="222"/>
      <c r="SME48" s="222"/>
      <c r="SMF48" s="222"/>
      <c r="SMG48" s="222"/>
      <c r="SMH48" s="222"/>
      <c r="SMI48" s="222"/>
      <c r="SMJ48" s="222"/>
      <c r="SMK48" s="222"/>
      <c r="SML48" s="222"/>
      <c r="SMM48" s="222"/>
      <c r="SMN48" s="222"/>
      <c r="SMO48" s="349"/>
      <c r="SMP48" s="22"/>
      <c r="SMQ48" s="346"/>
      <c r="SMR48" s="33"/>
      <c r="SMS48" s="45"/>
      <c r="SMT48" s="43"/>
      <c r="SMU48" s="43"/>
      <c r="SMV48" s="43"/>
      <c r="SMW48" s="43"/>
      <c r="SMX48" s="43"/>
      <c r="SMY48" s="43"/>
      <c r="SMZ48" s="43"/>
      <c r="SNA48" s="43"/>
      <c r="SNB48" s="43"/>
      <c r="SNC48" s="43"/>
      <c r="SND48" s="43"/>
      <c r="SNE48" s="44"/>
      <c r="SNF48" s="22"/>
      <c r="SNG48" s="221"/>
      <c r="SNH48" s="222"/>
      <c r="SNI48" s="222"/>
      <c r="SNJ48" s="222"/>
      <c r="SNK48" s="222"/>
      <c r="SNL48" s="222"/>
      <c r="SNM48" s="222"/>
      <c r="SNN48" s="222"/>
      <c r="SNO48" s="222"/>
      <c r="SNP48" s="222"/>
      <c r="SNQ48" s="222"/>
      <c r="SNR48" s="222"/>
      <c r="SNS48" s="349"/>
      <c r="SNT48" s="22"/>
      <c r="SNU48" s="346"/>
      <c r="SNV48" s="33"/>
      <c r="SNW48" s="45"/>
      <c r="SNX48" s="43"/>
      <c r="SNY48" s="43"/>
      <c r="SNZ48" s="43"/>
      <c r="SOA48" s="43"/>
      <c r="SOB48" s="43"/>
      <c r="SOC48" s="43"/>
      <c r="SOD48" s="43"/>
      <c r="SOE48" s="43"/>
      <c r="SOF48" s="43"/>
      <c r="SOG48" s="43"/>
      <c r="SOH48" s="43"/>
      <c r="SOI48" s="44"/>
      <c r="SOJ48" s="22"/>
      <c r="SOK48" s="221"/>
      <c r="SOL48" s="222"/>
      <c r="SOM48" s="222"/>
      <c r="SON48" s="222"/>
      <c r="SOO48" s="222"/>
      <c r="SOP48" s="222"/>
      <c r="SOQ48" s="222"/>
      <c r="SOR48" s="222"/>
      <c r="SOS48" s="222"/>
      <c r="SOT48" s="222"/>
      <c r="SOU48" s="222"/>
      <c r="SOV48" s="222"/>
      <c r="SOW48" s="349"/>
      <c r="SOX48" s="22"/>
      <c r="SOY48" s="346"/>
      <c r="SOZ48" s="33"/>
      <c r="SPA48" s="45"/>
      <c r="SPB48" s="43"/>
      <c r="SPC48" s="43"/>
      <c r="SPD48" s="43"/>
      <c r="SPE48" s="43"/>
      <c r="SPF48" s="43"/>
      <c r="SPG48" s="43"/>
      <c r="SPH48" s="43"/>
      <c r="SPI48" s="43"/>
      <c r="SPJ48" s="43"/>
      <c r="SPK48" s="43"/>
      <c r="SPL48" s="43"/>
      <c r="SPM48" s="44"/>
      <c r="SPN48" s="22"/>
      <c r="SPO48" s="221"/>
      <c r="SPP48" s="222"/>
      <c r="SPQ48" s="222"/>
      <c r="SPR48" s="222"/>
      <c r="SPS48" s="222"/>
      <c r="SPT48" s="222"/>
      <c r="SPU48" s="222"/>
      <c r="SPV48" s="222"/>
      <c r="SPW48" s="222"/>
      <c r="SPX48" s="222"/>
      <c r="SPY48" s="222"/>
      <c r="SPZ48" s="222"/>
      <c r="SQA48" s="349"/>
      <c r="SQB48" s="22"/>
      <c r="SQC48" s="346"/>
      <c r="SQD48" s="33"/>
      <c r="SQE48" s="45"/>
      <c r="SQF48" s="43"/>
      <c r="SQG48" s="43"/>
      <c r="SQH48" s="43"/>
      <c r="SQI48" s="43"/>
      <c r="SQJ48" s="43"/>
      <c r="SQK48" s="43"/>
      <c r="SQL48" s="43"/>
      <c r="SQM48" s="43"/>
      <c r="SQN48" s="43"/>
      <c r="SQO48" s="43"/>
      <c r="SQP48" s="43"/>
      <c r="SQQ48" s="44"/>
      <c r="SQR48" s="22"/>
      <c r="SQS48" s="221"/>
      <c r="SQT48" s="222"/>
      <c r="SQU48" s="222"/>
      <c r="SQV48" s="222"/>
      <c r="SQW48" s="222"/>
      <c r="SQX48" s="222"/>
      <c r="SQY48" s="222"/>
      <c r="SQZ48" s="222"/>
      <c r="SRA48" s="222"/>
      <c r="SRB48" s="222"/>
      <c r="SRC48" s="222"/>
      <c r="SRD48" s="222"/>
      <c r="SRE48" s="349"/>
      <c r="SRF48" s="22"/>
      <c r="SRG48" s="346"/>
      <c r="SRH48" s="33"/>
      <c r="SRI48" s="45"/>
      <c r="SRJ48" s="43"/>
      <c r="SRK48" s="43"/>
      <c r="SRL48" s="43"/>
      <c r="SRM48" s="43"/>
      <c r="SRN48" s="43"/>
      <c r="SRO48" s="43"/>
      <c r="SRP48" s="43"/>
      <c r="SRQ48" s="43"/>
      <c r="SRR48" s="43"/>
      <c r="SRS48" s="43"/>
      <c r="SRT48" s="43"/>
      <c r="SRU48" s="44"/>
      <c r="SRV48" s="22"/>
      <c r="SRW48" s="221"/>
      <c r="SRX48" s="222"/>
      <c r="SRY48" s="222"/>
      <c r="SRZ48" s="222"/>
      <c r="SSA48" s="222"/>
      <c r="SSB48" s="222"/>
      <c r="SSC48" s="222"/>
      <c r="SSD48" s="222"/>
      <c r="SSE48" s="222"/>
      <c r="SSF48" s="222"/>
      <c r="SSG48" s="222"/>
      <c r="SSH48" s="222"/>
      <c r="SSI48" s="349"/>
      <c r="SSJ48" s="22"/>
      <c r="SSK48" s="346"/>
      <c r="SSL48" s="33"/>
      <c r="SSM48" s="45"/>
      <c r="SSN48" s="43"/>
      <c r="SSO48" s="43"/>
      <c r="SSP48" s="43"/>
      <c r="SSQ48" s="43"/>
      <c r="SSR48" s="43"/>
      <c r="SSS48" s="43"/>
      <c r="SST48" s="43"/>
      <c r="SSU48" s="43"/>
      <c r="SSV48" s="43"/>
      <c r="SSW48" s="43"/>
      <c r="SSX48" s="43"/>
      <c r="SSY48" s="44"/>
      <c r="SSZ48" s="22"/>
      <c r="STA48" s="221"/>
      <c r="STB48" s="222"/>
      <c r="STC48" s="222"/>
      <c r="STD48" s="222"/>
      <c r="STE48" s="222"/>
      <c r="STF48" s="222"/>
      <c r="STG48" s="222"/>
      <c r="STH48" s="222"/>
      <c r="STI48" s="222"/>
      <c r="STJ48" s="222"/>
      <c r="STK48" s="222"/>
      <c r="STL48" s="222"/>
      <c r="STM48" s="349"/>
      <c r="STN48" s="22"/>
      <c r="STO48" s="346"/>
      <c r="STP48" s="33"/>
      <c r="STQ48" s="45"/>
      <c r="STR48" s="43"/>
      <c r="STS48" s="43"/>
      <c r="STT48" s="43"/>
      <c r="STU48" s="43"/>
      <c r="STV48" s="43"/>
      <c r="STW48" s="43"/>
      <c r="STX48" s="43"/>
      <c r="STY48" s="43"/>
      <c r="STZ48" s="43"/>
      <c r="SUA48" s="43"/>
      <c r="SUB48" s="43"/>
      <c r="SUC48" s="44"/>
      <c r="SUD48" s="22"/>
      <c r="SUE48" s="221"/>
      <c r="SUF48" s="222"/>
      <c r="SUG48" s="222"/>
      <c r="SUH48" s="222"/>
      <c r="SUI48" s="222"/>
      <c r="SUJ48" s="222"/>
      <c r="SUK48" s="222"/>
      <c r="SUL48" s="222"/>
      <c r="SUM48" s="222"/>
      <c r="SUN48" s="222"/>
      <c r="SUO48" s="222"/>
      <c r="SUP48" s="222"/>
      <c r="SUQ48" s="349"/>
      <c r="SUR48" s="22"/>
      <c r="SUS48" s="346"/>
      <c r="SUT48" s="33"/>
      <c r="SUU48" s="45"/>
      <c r="SUV48" s="43"/>
      <c r="SUW48" s="43"/>
      <c r="SUX48" s="43"/>
      <c r="SUY48" s="43"/>
      <c r="SUZ48" s="43"/>
      <c r="SVA48" s="43"/>
      <c r="SVB48" s="43"/>
      <c r="SVC48" s="43"/>
      <c r="SVD48" s="43"/>
      <c r="SVE48" s="43"/>
      <c r="SVF48" s="43"/>
      <c r="SVG48" s="44"/>
      <c r="SVH48" s="22"/>
      <c r="SVI48" s="221"/>
      <c r="SVJ48" s="222"/>
      <c r="SVK48" s="222"/>
      <c r="SVL48" s="222"/>
      <c r="SVM48" s="222"/>
      <c r="SVN48" s="222"/>
      <c r="SVO48" s="222"/>
      <c r="SVP48" s="222"/>
      <c r="SVQ48" s="222"/>
      <c r="SVR48" s="222"/>
      <c r="SVS48" s="222"/>
      <c r="SVT48" s="222"/>
      <c r="SVU48" s="349"/>
      <c r="SVV48" s="22"/>
      <c r="SVW48" s="346"/>
      <c r="SVX48" s="33"/>
      <c r="SVY48" s="45"/>
      <c r="SVZ48" s="43"/>
      <c r="SWA48" s="43"/>
      <c r="SWB48" s="43"/>
      <c r="SWC48" s="43"/>
      <c r="SWD48" s="43"/>
      <c r="SWE48" s="43"/>
      <c r="SWF48" s="43"/>
      <c r="SWG48" s="43"/>
      <c r="SWH48" s="43"/>
      <c r="SWI48" s="43"/>
      <c r="SWJ48" s="43"/>
      <c r="SWK48" s="44"/>
      <c r="SWL48" s="22"/>
      <c r="SWM48" s="221"/>
      <c r="SWN48" s="222"/>
      <c r="SWO48" s="222"/>
      <c r="SWP48" s="222"/>
      <c r="SWQ48" s="222"/>
      <c r="SWR48" s="222"/>
      <c r="SWS48" s="222"/>
      <c r="SWT48" s="222"/>
      <c r="SWU48" s="222"/>
      <c r="SWV48" s="222"/>
      <c r="SWW48" s="222"/>
      <c r="SWX48" s="222"/>
      <c r="SWY48" s="349"/>
      <c r="SWZ48" s="22"/>
      <c r="SXA48" s="346"/>
      <c r="SXB48" s="33"/>
      <c r="SXC48" s="45"/>
      <c r="SXD48" s="43"/>
      <c r="SXE48" s="43"/>
      <c r="SXF48" s="43"/>
      <c r="SXG48" s="43"/>
      <c r="SXH48" s="43"/>
      <c r="SXI48" s="43"/>
      <c r="SXJ48" s="43"/>
      <c r="SXK48" s="43"/>
      <c r="SXL48" s="43"/>
      <c r="SXM48" s="43"/>
      <c r="SXN48" s="43"/>
      <c r="SXO48" s="44"/>
      <c r="SXP48" s="22"/>
      <c r="SXQ48" s="221"/>
      <c r="SXR48" s="222"/>
      <c r="SXS48" s="222"/>
      <c r="SXT48" s="222"/>
      <c r="SXU48" s="222"/>
      <c r="SXV48" s="222"/>
      <c r="SXW48" s="222"/>
      <c r="SXX48" s="222"/>
      <c r="SXY48" s="222"/>
      <c r="SXZ48" s="222"/>
      <c r="SYA48" s="222"/>
      <c r="SYB48" s="222"/>
      <c r="SYC48" s="349"/>
      <c r="SYD48" s="22"/>
      <c r="SYE48" s="346"/>
      <c r="SYF48" s="33"/>
      <c r="SYG48" s="45"/>
      <c r="SYH48" s="43"/>
      <c r="SYI48" s="43"/>
      <c r="SYJ48" s="43"/>
      <c r="SYK48" s="43"/>
      <c r="SYL48" s="43"/>
      <c r="SYM48" s="43"/>
      <c r="SYN48" s="43"/>
      <c r="SYO48" s="43"/>
      <c r="SYP48" s="43"/>
      <c r="SYQ48" s="43"/>
      <c r="SYR48" s="43"/>
      <c r="SYS48" s="44"/>
      <c r="SYT48" s="22"/>
      <c r="SYU48" s="221"/>
      <c r="SYV48" s="222"/>
      <c r="SYW48" s="222"/>
      <c r="SYX48" s="222"/>
      <c r="SYY48" s="222"/>
      <c r="SYZ48" s="222"/>
      <c r="SZA48" s="222"/>
      <c r="SZB48" s="222"/>
      <c r="SZC48" s="222"/>
      <c r="SZD48" s="222"/>
      <c r="SZE48" s="222"/>
      <c r="SZF48" s="222"/>
      <c r="SZG48" s="349"/>
      <c r="SZH48" s="22"/>
      <c r="SZI48" s="346"/>
      <c r="SZJ48" s="33"/>
      <c r="SZK48" s="45"/>
      <c r="SZL48" s="43"/>
      <c r="SZM48" s="43"/>
      <c r="SZN48" s="43"/>
      <c r="SZO48" s="43"/>
      <c r="SZP48" s="43"/>
      <c r="SZQ48" s="43"/>
      <c r="SZR48" s="43"/>
      <c r="SZS48" s="43"/>
      <c r="SZT48" s="43"/>
      <c r="SZU48" s="43"/>
      <c r="SZV48" s="43"/>
      <c r="SZW48" s="44"/>
      <c r="SZX48" s="22"/>
      <c r="SZY48" s="221"/>
      <c r="SZZ48" s="222"/>
      <c r="TAA48" s="222"/>
      <c r="TAB48" s="222"/>
      <c r="TAC48" s="222"/>
      <c r="TAD48" s="222"/>
      <c r="TAE48" s="222"/>
      <c r="TAF48" s="222"/>
      <c r="TAG48" s="222"/>
      <c r="TAH48" s="222"/>
      <c r="TAI48" s="222"/>
      <c r="TAJ48" s="222"/>
      <c r="TAK48" s="349"/>
      <c r="TAL48" s="22"/>
      <c r="TAM48" s="346"/>
      <c r="TAN48" s="33"/>
      <c r="TAO48" s="45"/>
      <c r="TAP48" s="43"/>
      <c r="TAQ48" s="43"/>
      <c r="TAR48" s="43"/>
      <c r="TAS48" s="43"/>
      <c r="TAT48" s="43"/>
      <c r="TAU48" s="43"/>
      <c r="TAV48" s="43"/>
      <c r="TAW48" s="43"/>
      <c r="TAX48" s="43"/>
      <c r="TAY48" s="43"/>
      <c r="TAZ48" s="43"/>
      <c r="TBA48" s="44"/>
      <c r="TBB48" s="22"/>
      <c r="TBC48" s="221"/>
      <c r="TBD48" s="222"/>
      <c r="TBE48" s="222"/>
      <c r="TBF48" s="222"/>
      <c r="TBG48" s="222"/>
      <c r="TBH48" s="222"/>
      <c r="TBI48" s="222"/>
      <c r="TBJ48" s="222"/>
      <c r="TBK48" s="222"/>
      <c r="TBL48" s="222"/>
      <c r="TBM48" s="222"/>
      <c r="TBN48" s="222"/>
      <c r="TBO48" s="349"/>
      <c r="TBP48" s="22"/>
      <c r="TBQ48" s="346"/>
      <c r="TBR48" s="33"/>
      <c r="TBS48" s="45"/>
      <c r="TBT48" s="43"/>
      <c r="TBU48" s="43"/>
      <c r="TBV48" s="43"/>
      <c r="TBW48" s="43"/>
      <c r="TBX48" s="43"/>
      <c r="TBY48" s="43"/>
      <c r="TBZ48" s="43"/>
      <c r="TCA48" s="43"/>
      <c r="TCB48" s="43"/>
      <c r="TCC48" s="43"/>
      <c r="TCD48" s="43"/>
      <c r="TCE48" s="44"/>
      <c r="TCF48" s="22"/>
      <c r="TCG48" s="221"/>
      <c r="TCH48" s="222"/>
      <c r="TCI48" s="222"/>
      <c r="TCJ48" s="222"/>
      <c r="TCK48" s="222"/>
      <c r="TCL48" s="222"/>
      <c r="TCM48" s="222"/>
      <c r="TCN48" s="222"/>
      <c r="TCO48" s="222"/>
      <c r="TCP48" s="222"/>
      <c r="TCQ48" s="222"/>
      <c r="TCR48" s="222"/>
      <c r="TCS48" s="349"/>
      <c r="TCT48" s="22"/>
      <c r="TCU48" s="346"/>
      <c r="TCV48" s="33"/>
      <c r="TCW48" s="45"/>
      <c r="TCX48" s="43"/>
      <c r="TCY48" s="43"/>
      <c r="TCZ48" s="43"/>
      <c r="TDA48" s="43"/>
      <c r="TDB48" s="43"/>
      <c r="TDC48" s="43"/>
      <c r="TDD48" s="43"/>
      <c r="TDE48" s="43"/>
      <c r="TDF48" s="43"/>
      <c r="TDG48" s="43"/>
      <c r="TDH48" s="43"/>
      <c r="TDI48" s="44"/>
      <c r="TDJ48" s="22"/>
      <c r="TDK48" s="221"/>
      <c r="TDL48" s="222"/>
      <c r="TDM48" s="222"/>
      <c r="TDN48" s="222"/>
      <c r="TDO48" s="222"/>
      <c r="TDP48" s="222"/>
      <c r="TDQ48" s="222"/>
      <c r="TDR48" s="222"/>
      <c r="TDS48" s="222"/>
      <c r="TDT48" s="222"/>
      <c r="TDU48" s="222"/>
      <c r="TDV48" s="222"/>
      <c r="TDW48" s="349"/>
      <c r="TDX48" s="22"/>
      <c r="TDY48" s="346"/>
      <c r="TDZ48" s="33"/>
      <c r="TEA48" s="45"/>
      <c r="TEB48" s="43"/>
      <c r="TEC48" s="43"/>
      <c r="TED48" s="43"/>
      <c r="TEE48" s="43"/>
      <c r="TEF48" s="43"/>
      <c r="TEG48" s="43"/>
      <c r="TEH48" s="43"/>
      <c r="TEI48" s="43"/>
      <c r="TEJ48" s="43"/>
      <c r="TEK48" s="43"/>
      <c r="TEL48" s="43"/>
      <c r="TEM48" s="44"/>
      <c r="TEN48" s="22"/>
      <c r="TEO48" s="221"/>
      <c r="TEP48" s="222"/>
      <c r="TEQ48" s="222"/>
      <c r="TER48" s="222"/>
      <c r="TES48" s="222"/>
      <c r="TET48" s="222"/>
      <c r="TEU48" s="222"/>
      <c r="TEV48" s="222"/>
      <c r="TEW48" s="222"/>
      <c r="TEX48" s="222"/>
      <c r="TEY48" s="222"/>
      <c r="TEZ48" s="222"/>
      <c r="TFA48" s="349"/>
      <c r="TFB48" s="22"/>
      <c r="TFC48" s="346"/>
      <c r="TFD48" s="33"/>
      <c r="TFE48" s="45"/>
      <c r="TFF48" s="43"/>
      <c r="TFG48" s="43"/>
      <c r="TFH48" s="43"/>
      <c r="TFI48" s="43"/>
      <c r="TFJ48" s="43"/>
      <c r="TFK48" s="43"/>
      <c r="TFL48" s="43"/>
      <c r="TFM48" s="43"/>
      <c r="TFN48" s="43"/>
      <c r="TFO48" s="43"/>
      <c r="TFP48" s="43"/>
      <c r="TFQ48" s="44"/>
      <c r="TFR48" s="22"/>
      <c r="TFS48" s="221"/>
      <c r="TFT48" s="222"/>
      <c r="TFU48" s="222"/>
      <c r="TFV48" s="222"/>
      <c r="TFW48" s="222"/>
      <c r="TFX48" s="222"/>
      <c r="TFY48" s="222"/>
      <c r="TFZ48" s="222"/>
      <c r="TGA48" s="222"/>
      <c r="TGB48" s="222"/>
      <c r="TGC48" s="222"/>
      <c r="TGD48" s="222"/>
      <c r="TGE48" s="349"/>
      <c r="TGF48" s="22"/>
      <c r="TGG48" s="346"/>
      <c r="TGH48" s="33"/>
      <c r="TGI48" s="45"/>
      <c r="TGJ48" s="43"/>
      <c r="TGK48" s="43"/>
      <c r="TGL48" s="43"/>
      <c r="TGM48" s="43"/>
      <c r="TGN48" s="43"/>
      <c r="TGO48" s="43"/>
      <c r="TGP48" s="43"/>
      <c r="TGQ48" s="43"/>
      <c r="TGR48" s="43"/>
      <c r="TGS48" s="43"/>
      <c r="TGT48" s="43"/>
      <c r="TGU48" s="44"/>
      <c r="TGV48" s="22"/>
      <c r="TGW48" s="221"/>
      <c r="TGX48" s="222"/>
      <c r="TGY48" s="222"/>
      <c r="TGZ48" s="222"/>
      <c r="THA48" s="222"/>
      <c r="THB48" s="222"/>
      <c r="THC48" s="222"/>
      <c r="THD48" s="222"/>
      <c r="THE48" s="222"/>
      <c r="THF48" s="222"/>
      <c r="THG48" s="222"/>
      <c r="THH48" s="222"/>
      <c r="THI48" s="349"/>
      <c r="THJ48" s="22"/>
      <c r="THK48" s="346"/>
      <c r="THL48" s="33"/>
      <c r="THM48" s="45"/>
      <c r="THN48" s="43"/>
      <c r="THO48" s="43"/>
      <c r="THP48" s="43"/>
      <c r="THQ48" s="43"/>
      <c r="THR48" s="43"/>
      <c r="THS48" s="43"/>
      <c r="THT48" s="43"/>
      <c r="THU48" s="43"/>
      <c r="THV48" s="43"/>
      <c r="THW48" s="43"/>
      <c r="THX48" s="43"/>
      <c r="THY48" s="44"/>
      <c r="THZ48" s="22"/>
      <c r="TIA48" s="221"/>
      <c r="TIB48" s="222"/>
      <c r="TIC48" s="222"/>
      <c r="TID48" s="222"/>
      <c r="TIE48" s="222"/>
      <c r="TIF48" s="222"/>
      <c r="TIG48" s="222"/>
      <c r="TIH48" s="222"/>
      <c r="TII48" s="222"/>
      <c r="TIJ48" s="222"/>
      <c r="TIK48" s="222"/>
      <c r="TIL48" s="222"/>
      <c r="TIM48" s="349"/>
      <c r="TIN48" s="22"/>
      <c r="TIO48" s="346"/>
      <c r="TIP48" s="33"/>
      <c r="TIQ48" s="45"/>
      <c r="TIR48" s="43"/>
      <c r="TIS48" s="43"/>
      <c r="TIT48" s="43"/>
      <c r="TIU48" s="43"/>
      <c r="TIV48" s="43"/>
      <c r="TIW48" s="43"/>
      <c r="TIX48" s="43"/>
      <c r="TIY48" s="43"/>
      <c r="TIZ48" s="43"/>
      <c r="TJA48" s="43"/>
      <c r="TJB48" s="43"/>
      <c r="TJC48" s="44"/>
      <c r="TJD48" s="22"/>
      <c r="TJE48" s="221"/>
      <c r="TJF48" s="222"/>
      <c r="TJG48" s="222"/>
      <c r="TJH48" s="222"/>
      <c r="TJI48" s="222"/>
      <c r="TJJ48" s="222"/>
      <c r="TJK48" s="222"/>
      <c r="TJL48" s="222"/>
      <c r="TJM48" s="222"/>
      <c r="TJN48" s="222"/>
      <c r="TJO48" s="222"/>
      <c r="TJP48" s="222"/>
      <c r="TJQ48" s="349"/>
      <c r="TJR48" s="22"/>
      <c r="TJS48" s="346"/>
      <c r="TJT48" s="33"/>
      <c r="TJU48" s="45"/>
      <c r="TJV48" s="43"/>
      <c r="TJW48" s="43"/>
      <c r="TJX48" s="43"/>
      <c r="TJY48" s="43"/>
      <c r="TJZ48" s="43"/>
      <c r="TKA48" s="43"/>
      <c r="TKB48" s="43"/>
      <c r="TKC48" s="43"/>
      <c r="TKD48" s="43"/>
      <c r="TKE48" s="43"/>
      <c r="TKF48" s="43"/>
      <c r="TKG48" s="44"/>
      <c r="TKH48" s="22"/>
      <c r="TKI48" s="221"/>
      <c r="TKJ48" s="222"/>
      <c r="TKK48" s="222"/>
      <c r="TKL48" s="222"/>
      <c r="TKM48" s="222"/>
      <c r="TKN48" s="222"/>
      <c r="TKO48" s="222"/>
      <c r="TKP48" s="222"/>
      <c r="TKQ48" s="222"/>
      <c r="TKR48" s="222"/>
      <c r="TKS48" s="222"/>
      <c r="TKT48" s="222"/>
      <c r="TKU48" s="349"/>
      <c r="TKV48" s="22"/>
      <c r="TKW48" s="346"/>
      <c r="TKX48" s="33"/>
      <c r="TKY48" s="45"/>
      <c r="TKZ48" s="43"/>
      <c r="TLA48" s="43"/>
      <c r="TLB48" s="43"/>
      <c r="TLC48" s="43"/>
      <c r="TLD48" s="43"/>
      <c r="TLE48" s="43"/>
      <c r="TLF48" s="43"/>
      <c r="TLG48" s="43"/>
      <c r="TLH48" s="43"/>
      <c r="TLI48" s="43"/>
      <c r="TLJ48" s="43"/>
      <c r="TLK48" s="44"/>
      <c r="TLL48" s="22"/>
      <c r="TLM48" s="221"/>
      <c r="TLN48" s="222"/>
      <c r="TLO48" s="222"/>
      <c r="TLP48" s="222"/>
      <c r="TLQ48" s="222"/>
      <c r="TLR48" s="222"/>
      <c r="TLS48" s="222"/>
      <c r="TLT48" s="222"/>
      <c r="TLU48" s="222"/>
      <c r="TLV48" s="222"/>
      <c r="TLW48" s="222"/>
      <c r="TLX48" s="222"/>
      <c r="TLY48" s="349"/>
      <c r="TLZ48" s="22"/>
      <c r="TMA48" s="346"/>
      <c r="TMB48" s="33"/>
      <c r="TMC48" s="45"/>
      <c r="TMD48" s="43"/>
      <c r="TME48" s="43"/>
      <c r="TMF48" s="43"/>
      <c r="TMG48" s="43"/>
      <c r="TMH48" s="43"/>
      <c r="TMI48" s="43"/>
      <c r="TMJ48" s="43"/>
      <c r="TMK48" s="43"/>
      <c r="TML48" s="43"/>
      <c r="TMM48" s="43"/>
      <c r="TMN48" s="43"/>
      <c r="TMO48" s="44"/>
      <c r="TMP48" s="22"/>
      <c r="TMQ48" s="221"/>
      <c r="TMR48" s="222"/>
      <c r="TMS48" s="222"/>
      <c r="TMT48" s="222"/>
      <c r="TMU48" s="222"/>
      <c r="TMV48" s="222"/>
      <c r="TMW48" s="222"/>
      <c r="TMX48" s="222"/>
      <c r="TMY48" s="222"/>
      <c r="TMZ48" s="222"/>
      <c r="TNA48" s="222"/>
      <c r="TNB48" s="222"/>
      <c r="TNC48" s="349"/>
      <c r="TND48" s="22"/>
      <c r="TNE48" s="346"/>
      <c r="TNF48" s="33"/>
      <c r="TNG48" s="45"/>
      <c r="TNH48" s="43"/>
      <c r="TNI48" s="43"/>
      <c r="TNJ48" s="43"/>
      <c r="TNK48" s="43"/>
      <c r="TNL48" s="43"/>
      <c r="TNM48" s="43"/>
      <c r="TNN48" s="43"/>
      <c r="TNO48" s="43"/>
      <c r="TNP48" s="43"/>
      <c r="TNQ48" s="43"/>
      <c r="TNR48" s="43"/>
      <c r="TNS48" s="44"/>
      <c r="TNT48" s="22"/>
      <c r="TNU48" s="221"/>
      <c r="TNV48" s="222"/>
      <c r="TNW48" s="222"/>
      <c r="TNX48" s="222"/>
      <c r="TNY48" s="222"/>
      <c r="TNZ48" s="222"/>
      <c r="TOA48" s="222"/>
      <c r="TOB48" s="222"/>
      <c r="TOC48" s="222"/>
      <c r="TOD48" s="222"/>
      <c r="TOE48" s="222"/>
      <c r="TOF48" s="222"/>
      <c r="TOG48" s="349"/>
      <c r="TOH48" s="22"/>
      <c r="TOI48" s="346"/>
      <c r="TOJ48" s="33"/>
      <c r="TOK48" s="45"/>
      <c r="TOL48" s="43"/>
      <c r="TOM48" s="43"/>
      <c r="TON48" s="43"/>
      <c r="TOO48" s="43"/>
      <c r="TOP48" s="43"/>
      <c r="TOQ48" s="43"/>
      <c r="TOR48" s="43"/>
      <c r="TOS48" s="43"/>
      <c r="TOT48" s="43"/>
      <c r="TOU48" s="43"/>
      <c r="TOV48" s="43"/>
      <c r="TOW48" s="44"/>
      <c r="TOX48" s="22"/>
      <c r="TOY48" s="221"/>
      <c r="TOZ48" s="222"/>
      <c r="TPA48" s="222"/>
      <c r="TPB48" s="222"/>
      <c r="TPC48" s="222"/>
      <c r="TPD48" s="222"/>
      <c r="TPE48" s="222"/>
      <c r="TPF48" s="222"/>
      <c r="TPG48" s="222"/>
      <c r="TPH48" s="222"/>
      <c r="TPI48" s="222"/>
      <c r="TPJ48" s="222"/>
      <c r="TPK48" s="349"/>
      <c r="TPL48" s="22"/>
      <c r="TPM48" s="346"/>
      <c r="TPN48" s="33"/>
      <c r="TPO48" s="45"/>
      <c r="TPP48" s="43"/>
      <c r="TPQ48" s="43"/>
      <c r="TPR48" s="43"/>
      <c r="TPS48" s="43"/>
      <c r="TPT48" s="43"/>
      <c r="TPU48" s="43"/>
      <c r="TPV48" s="43"/>
      <c r="TPW48" s="43"/>
      <c r="TPX48" s="43"/>
      <c r="TPY48" s="43"/>
      <c r="TPZ48" s="43"/>
      <c r="TQA48" s="44"/>
      <c r="TQB48" s="22"/>
      <c r="TQC48" s="221"/>
      <c r="TQD48" s="222"/>
      <c r="TQE48" s="222"/>
      <c r="TQF48" s="222"/>
      <c r="TQG48" s="222"/>
      <c r="TQH48" s="222"/>
      <c r="TQI48" s="222"/>
      <c r="TQJ48" s="222"/>
      <c r="TQK48" s="222"/>
      <c r="TQL48" s="222"/>
      <c r="TQM48" s="222"/>
      <c r="TQN48" s="222"/>
      <c r="TQO48" s="349"/>
      <c r="TQP48" s="22"/>
      <c r="TQQ48" s="346"/>
      <c r="TQR48" s="33"/>
      <c r="TQS48" s="45"/>
      <c r="TQT48" s="43"/>
      <c r="TQU48" s="43"/>
      <c r="TQV48" s="43"/>
      <c r="TQW48" s="43"/>
      <c r="TQX48" s="43"/>
      <c r="TQY48" s="43"/>
      <c r="TQZ48" s="43"/>
      <c r="TRA48" s="43"/>
      <c r="TRB48" s="43"/>
      <c r="TRC48" s="43"/>
      <c r="TRD48" s="43"/>
      <c r="TRE48" s="44"/>
      <c r="TRF48" s="22"/>
      <c r="TRG48" s="221"/>
      <c r="TRH48" s="222"/>
      <c r="TRI48" s="222"/>
      <c r="TRJ48" s="222"/>
      <c r="TRK48" s="222"/>
      <c r="TRL48" s="222"/>
      <c r="TRM48" s="222"/>
      <c r="TRN48" s="222"/>
      <c r="TRO48" s="222"/>
      <c r="TRP48" s="222"/>
      <c r="TRQ48" s="222"/>
      <c r="TRR48" s="222"/>
      <c r="TRS48" s="349"/>
      <c r="TRT48" s="22"/>
      <c r="TRU48" s="346"/>
      <c r="TRV48" s="33"/>
      <c r="TRW48" s="45"/>
      <c r="TRX48" s="43"/>
      <c r="TRY48" s="43"/>
      <c r="TRZ48" s="43"/>
      <c r="TSA48" s="43"/>
      <c r="TSB48" s="43"/>
      <c r="TSC48" s="43"/>
      <c r="TSD48" s="43"/>
      <c r="TSE48" s="43"/>
      <c r="TSF48" s="43"/>
      <c r="TSG48" s="43"/>
      <c r="TSH48" s="43"/>
      <c r="TSI48" s="44"/>
      <c r="TSJ48" s="22"/>
      <c r="TSK48" s="221"/>
      <c r="TSL48" s="222"/>
      <c r="TSM48" s="222"/>
      <c r="TSN48" s="222"/>
      <c r="TSO48" s="222"/>
      <c r="TSP48" s="222"/>
      <c r="TSQ48" s="222"/>
      <c r="TSR48" s="222"/>
      <c r="TSS48" s="222"/>
      <c r="TST48" s="222"/>
      <c r="TSU48" s="222"/>
      <c r="TSV48" s="222"/>
      <c r="TSW48" s="349"/>
      <c r="TSX48" s="22"/>
      <c r="TSY48" s="346"/>
      <c r="TSZ48" s="33"/>
      <c r="TTA48" s="45"/>
      <c r="TTB48" s="43"/>
      <c r="TTC48" s="43"/>
      <c r="TTD48" s="43"/>
      <c r="TTE48" s="43"/>
      <c r="TTF48" s="43"/>
      <c r="TTG48" s="43"/>
      <c r="TTH48" s="43"/>
      <c r="TTI48" s="43"/>
      <c r="TTJ48" s="43"/>
      <c r="TTK48" s="43"/>
      <c r="TTL48" s="43"/>
      <c r="TTM48" s="44"/>
      <c r="TTN48" s="22"/>
      <c r="TTO48" s="221"/>
      <c r="TTP48" s="222"/>
      <c r="TTQ48" s="222"/>
      <c r="TTR48" s="222"/>
      <c r="TTS48" s="222"/>
      <c r="TTT48" s="222"/>
      <c r="TTU48" s="222"/>
      <c r="TTV48" s="222"/>
      <c r="TTW48" s="222"/>
      <c r="TTX48" s="222"/>
      <c r="TTY48" s="222"/>
      <c r="TTZ48" s="222"/>
      <c r="TUA48" s="349"/>
      <c r="TUB48" s="22"/>
      <c r="TUC48" s="346"/>
      <c r="TUD48" s="33"/>
      <c r="TUE48" s="45"/>
      <c r="TUF48" s="43"/>
      <c r="TUG48" s="43"/>
      <c r="TUH48" s="43"/>
      <c r="TUI48" s="43"/>
      <c r="TUJ48" s="43"/>
      <c r="TUK48" s="43"/>
      <c r="TUL48" s="43"/>
      <c r="TUM48" s="43"/>
      <c r="TUN48" s="43"/>
      <c r="TUO48" s="43"/>
      <c r="TUP48" s="43"/>
      <c r="TUQ48" s="44"/>
      <c r="TUR48" s="22"/>
      <c r="TUS48" s="221"/>
      <c r="TUT48" s="222"/>
      <c r="TUU48" s="222"/>
      <c r="TUV48" s="222"/>
      <c r="TUW48" s="222"/>
      <c r="TUX48" s="222"/>
      <c r="TUY48" s="222"/>
      <c r="TUZ48" s="222"/>
      <c r="TVA48" s="222"/>
      <c r="TVB48" s="222"/>
      <c r="TVC48" s="222"/>
      <c r="TVD48" s="222"/>
      <c r="TVE48" s="349"/>
      <c r="TVF48" s="22"/>
      <c r="TVG48" s="346"/>
      <c r="TVH48" s="33"/>
      <c r="TVI48" s="45"/>
      <c r="TVJ48" s="43"/>
      <c r="TVK48" s="43"/>
      <c r="TVL48" s="43"/>
      <c r="TVM48" s="43"/>
      <c r="TVN48" s="43"/>
      <c r="TVO48" s="43"/>
      <c r="TVP48" s="43"/>
      <c r="TVQ48" s="43"/>
      <c r="TVR48" s="43"/>
      <c r="TVS48" s="43"/>
      <c r="TVT48" s="43"/>
      <c r="TVU48" s="44"/>
      <c r="TVV48" s="22"/>
      <c r="TVW48" s="221"/>
      <c r="TVX48" s="222"/>
      <c r="TVY48" s="222"/>
      <c r="TVZ48" s="222"/>
      <c r="TWA48" s="222"/>
      <c r="TWB48" s="222"/>
      <c r="TWC48" s="222"/>
      <c r="TWD48" s="222"/>
      <c r="TWE48" s="222"/>
      <c r="TWF48" s="222"/>
      <c r="TWG48" s="222"/>
      <c r="TWH48" s="222"/>
      <c r="TWI48" s="349"/>
      <c r="TWJ48" s="22"/>
      <c r="TWK48" s="346"/>
      <c r="TWL48" s="33"/>
      <c r="TWM48" s="45"/>
      <c r="TWN48" s="43"/>
      <c r="TWO48" s="43"/>
      <c r="TWP48" s="43"/>
      <c r="TWQ48" s="43"/>
      <c r="TWR48" s="43"/>
      <c r="TWS48" s="43"/>
      <c r="TWT48" s="43"/>
      <c r="TWU48" s="43"/>
      <c r="TWV48" s="43"/>
      <c r="TWW48" s="43"/>
      <c r="TWX48" s="43"/>
      <c r="TWY48" s="44"/>
      <c r="TWZ48" s="22"/>
      <c r="TXA48" s="221"/>
      <c r="TXB48" s="222"/>
      <c r="TXC48" s="222"/>
      <c r="TXD48" s="222"/>
      <c r="TXE48" s="222"/>
      <c r="TXF48" s="222"/>
      <c r="TXG48" s="222"/>
      <c r="TXH48" s="222"/>
      <c r="TXI48" s="222"/>
      <c r="TXJ48" s="222"/>
      <c r="TXK48" s="222"/>
      <c r="TXL48" s="222"/>
      <c r="TXM48" s="349"/>
      <c r="TXN48" s="22"/>
      <c r="TXO48" s="346"/>
      <c r="TXP48" s="33"/>
      <c r="TXQ48" s="45"/>
      <c r="TXR48" s="43"/>
      <c r="TXS48" s="43"/>
      <c r="TXT48" s="43"/>
      <c r="TXU48" s="43"/>
      <c r="TXV48" s="43"/>
      <c r="TXW48" s="43"/>
      <c r="TXX48" s="43"/>
      <c r="TXY48" s="43"/>
      <c r="TXZ48" s="43"/>
      <c r="TYA48" s="43"/>
      <c r="TYB48" s="43"/>
      <c r="TYC48" s="44"/>
      <c r="TYD48" s="22"/>
      <c r="TYE48" s="221"/>
      <c r="TYF48" s="222"/>
      <c r="TYG48" s="222"/>
      <c r="TYH48" s="222"/>
      <c r="TYI48" s="222"/>
      <c r="TYJ48" s="222"/>
      <c r="TYK48" s="222"/>
      <c r="TYL48" s="222"/>
      <c r="TYM48" s="222"/>
      <c r="TYN48" s="222"/>
      <c r="TYO48" s="222"/>
      <c r="TYP48" s="222"/>
      <c r="TYQ48" s="349"/>
      <c r="TYR48" s="22"/>
      <c r="TYS48" s="346"/>
      <c r="TYT48" s="33"/>
      <c r="TYU48" s="45"/>
      <c r="TYV48" s="43"/>
      <c r="TYW48" s="43"/>
      <c r="TYX48" s="43"/>
      <c r="TYY48" s="43"/>
      <c r="TYZ48" s="43"/>
      <c r="TZA48" s="43"/>
      <c r="TZB48" s="43"/>
      <c r="TZC48" s="43"/>
      <c r="TZD48" s="43"/>
      <c r="TZE48" s="43"/>
      <c r="TZF48" s="43"/>
      <c r="TZG48" s="44"/>
      <c r="TZH48" s="22"/>
      <c r="TZI48" s="221"/>
      <c r="TZJ48" s="222"/>
      <c r="TZK48" s="222"/>
      <c r="TZL48" s="222"/>
      <c r="TZM48" s="222"/>
      <c r="TZN48" s="222"/>
      <c r="TZO48" s="222"/>
      <c r="TZP48" s="222"/>
      <c r="TZQ48" s="222"/>
      <c r="TZR48" s="222"/>
      <c r="TZS48" s="222"/>
      <c r="TZT48" s="222"/>
      <c r="TZU48" s="349"/>
      <c r="TZV48" s="22"/>
      <c r="TZW48" s="346"/>
      <c r="TZX48" s="33"/>
      <c r="TZY48" s="45"/>
      <c r="TZZ48" s="43"/>
      <c r="UAA48" s="43"/>
      <c r="UAB48" s="43"/>
      <c r="UAC48" s="43"/>
      <c r="UAD48" s="43"/>
      <c r="UAE48" s="43"/>
      <c r="UAF48" s="43"/>
      <c r="UAG48" s="43"/>
      <c r="UAH48" s="43"/>
      <c r="UAI48" s="43"/>
      <c r="UAJ48" s="43"/>
      <c r="UAK48" s="44"/>
      <c r="UAL48" s="22"/>
      <c r="UAM48" s="221"/>
      <c r="UAN48" s="222"/>
      <c r="UAO48" s="222"/>
      <c r="UAP48" s="222"/>
      <c r="UAQ48" s="222"/>
      <c r="UAR48" s="222"/>
      <c r="UAS48" s="222"/>
      <c r="UAT48" s="222"/>
      <c r="UAU48" s="222"/>
      <c r="UAV48" s="222"/>
      <c r="UAW48" s="222"/>
      <c r="UAX48" s="222"/>
      <c r="UAY48" s="349"/>
      <c r="UAZ48" s="22"/>
      <c r="UBA48" s="346"/>
      <c r="UBB48" s="33"/>
      <c r="UBC48" s="45"/>
      <c r="UBD48" s="43"/>
      <c r="UBE48" s="43"/>
      <c r="UBF48" s="43"/>
      <c r="UBG48" s="43"/>
      <c r="UBH48" s="43"/>
      <c r="UBI48" s="43"/>
      <c r="UBJ48" s="43"/>
      <c r="UBK48" s="43"/>
      <c r="UBL48" s="43"/>
      <c r="UBM48" s="43"/>
      <c r="UBN48" s="43"/>
      <c r="UBO48" s="44"/>
      <c r="UBP48" s="22"/>
      <c r="UBQ48" s="221"/>
      <c r="UBR48" s="222"/>
      <c r="UBS48" s="222"/>
      <c r="UBT48" s="222"/>
      <c r="UBU48" s="222"/>
      <c r="UBV48" s="222"/>
      <c r="UBW48" s="222"/>
      <c r="UBX48" s="222"/>
      <c r="UBY48" s="222"/>
      <c r="UBZ48" s="222"/>
      <c r="UCA48" s="222"/>
      <c r="UCB48" s="222"/>
      <c r="UCC48" s="349"/>
      <c r="UCD48" s="22"/>
      <c r="UCE48" s="346"/>
      <c r="UCF48" s="33"/>
      <c r="UCG48" s="45"/>
      <c r="UCH48" s="43"/>
      <c r="UCI48" s="43"/>
      <c r="UCJ48" s="43"/>
      <c r="UCK48" s="43"/>
      <c r="UCL48" s="43"/>
      <c r="UCM48" s="43"/>
      <c r="UCN48" s="43"/>
      <c r="UCO48" s="43"/>
      <c r="UCP48" s="43"/>
      <c r="UCQ48" s="43"/>
      <c r="UCR48" s="43"/>
      <c r="UCS48" s="44"/>
      <c r="UCT48" s="22"/>
      <c r="UCU48" s="221"/>
      <c r="UCV48" s="222"/>
      <c r="UCW48" s="222"/>
      <c r="UCX48" s="222"/>
      <c r="UCY48" s="222"/>
      <c r="UCZ48" s="222"/>
      <c r="UDA48" s="222"/>
      <c r="UDB48" s="222"/>
      <c r="UDC48" s="222"/>
      <c r="UDD48" s="222"/>
      <c r="UDE48" s="222"/>
      <c r="UDF48" s="222"/>
      <c r="UDG48" s="349"/>
      <c r="UDH48" s="22"/>
      <c r="UDI48" s="346"/>
      <c r="UDJ48" s="33"/>
      <c r="UDK48" s="45"/>
      <c r="UDL48" s="43"/>
      <c r="UDM48" s="43"/>
      <c r="UDN48" s="43"/>
      <c r="UDO48" s="43"/>
      <c r="UDP48" s="43"/>
      <c r="UDQ48" s="43"/>
      <c r="UDR48" s="43"/>
      <c r="UDS48" s="43"/>
      <c r="UDT48" s="43"/>
      <c r="UDU48" s="43"/>
      <c r="UDV48" s="43"/>
      <c r="UDW48" s="44"/>
      <c r="UDX48" s="22"/>
      <c r="UDY48" s="221"/>
      <c r="UDZ48" s="222"/>
      <c r="UEA48" s="222"/>
      <c r="UEB48" s="222"/>
      <c r="UEC48" s="222"/>
      <c r="UED48" s="222"/>
      <c r="UEE48" s="222"/>
      <c r="UEF48" s="222"/>
      <c r="UEG48" s="222"/>
      <c r="UEH48" s="222"/>
      <c r="UEI48" s="222"/>
      <c r="UEJ48" s="222"/>
      <c r="UEK48" s="349"/>
      <c r="UEL48" s="22"/>
      <c r="UEM48" s="346"/>
      <c r="UEN48" s="33"/>
      <c r="UEO48" s="45"/>
      <c r="UEP48" s="43"/>
      <c r="UEQ48" s="43"/>
      <c r="UER48" s="43"/>
      <c r="UES48" s="43"/>
      <c r="UET48" s="43"/>
      <c r="UEU48" s="43"/>
      <c r="UEV48" s="43"/>
      <c r="UEW48" s="43"/>
      <c r="UEX48" s="43"/>
      <c r="UEY48" s="43"/>
      <c r="UEZ48" s="43"/>
      <c r="UFA48" s="44"/>
      <c r="UFB48" s="22"/>
      <c r="UFC48" s="221"/>
      <c r="UFD48" s="222"/>
      <c r="UFE48" s="222"/>
      <c r="UFF48" s="222"/>
      <c r="UFG48" s="222"/>
      <c r="UFH48" s="222"/>
      <c r="UFI48" s="222"/>
      <c r="UFJ48" s="222"/>
      <c r="UFK48" s="222"/>
      <c r="UFL48" s="222"/>
      <c r="UFM48" s="222"/>
      <c r="UFN48" s="222"/>
      <c r="UFO48" s="349"/>
      <c r="UFP48" s="22"/>
      <c r="UFQ48" s="346"/>
      <c r="UFR48" s="33"/>
      <c r="UFS48" s="45"/>
      <c r="UFT48" s="43"/>
      <c r="UFU48" s="43"/>
      <c r="UFV48" s="43"/>
      <c r="UFW48" s="43"/>
      <c r="UFX48" s="43"/>
      <c r="UFY48" s="43"/>
      <c r="UFZ48" s="43"/>
      <c r="UGA48" s="43"/>
      <c r="UGB48" s="43"/>
      <c r="UGC48" s="43"/>
      <c r="UGD48" s="43"/>
      <c r="UGE48" s="44"/>
      <c r="UGF48" s="22"/>
      <c r="UGG48" s="221"/>
      <c r="UGH48" s="222"/>
      <c r="UGI48" s="222"/>
      <c r="UGJ48" s="222"/>
      <c r="UGK48" s="222"/>
      <c r="UGL48" s="222"/>
      <c r="UGM48" s="222"/>
      <c r="UGN48" s="222"/>
      <c r="UGO48" s="222"/>
      <c r="UGP48" s="222"/>
      <c r="UGQ48" s="222"/>
      <c r="UGR48" s="222"/>
      <c r="UGS48" s="349"/>
      <c r="UGT48" s="22"/>
      <c r="UGU48" s="346"/>
      <c r="UGV48" s="33"/>
      <c r="UGW48" s="45"/>
      <c r="UGX48" s="43"/>
      <c r="UGY48" s="43"/>
      <c r="UGZ48" s="43"/>
      <c r="UHA48" s="43"/>
      <c r="UHB48" s="43"/>
      <c r="UHC48" s="43"/>
      <c r="UHD48" s="43"/>
      <c r="UHE48" s="43"/>
      <c r="UHF48" s="43"/>
      <c r="UHG48" s="43"/>
      <c r="UHH48" s="43"/>
      <c r="UHI48" s="44"/>
      <c r="UHJ48" s="22"/>
      <c r="UHK48" s="221"/>
      <c r="UHL48" s="222"/>
      <c r="UHM48" s="222"/>
      <c r="UHN48" s="222"/>
      <c r="UHO48" s="222"/>
      <c r="UHP48" s="222"/>
      <c r="UHQ48" s="222"/>
      <c r="UHR48" s="222"/>
      <c r="UHS48" s="222"/>
      <c r="UHT48" s="222"/>
      <c r="UHU48" s="222"/>
      <c r="UHV48" s="222"/>
      <c r="UHW48" s="349"/>
      <c r="UHX48" s="22"/>
      <c r="UHY48" s="346"/>
      <c r="UHZ48" s="33"/>
      <c r="UIA48" s="45"/>
      <c r="UIB48" s="43"/>
      <c r="UIC48" s="43"/>
      <c r="UID48" s="43"/>
      <c r="UIE48" s="43"/>
      <c r="UIF48" s="43"/>
      <c r="UIG48" s="43"/>
      <c r="UIH48" s="43"/>
      <c r="UII48" s="43"/>
      <c r="UIJ48" s="43"/>
      <c r="UIK48" s="43"/>
      <c r="UIL48" s="43"/>
      <c r="UIM48" s="44"/>
      <c r="UIN48" s="22"/>
      <c r="UIO48" s="221"/>
      <c r="UIP48" s="222"/>
      <c r="UIQ48" s="222"/>
      <c r="UIR48" s="222"/>
      <c r="UIS48" s="222"/>
      <c r="UIT48" s="222"/>
      <c r="UIU48" s="222"/>
      <c r="UIV48" s="222"/>
      <c r="UIW48" s="222"/>
      <c r="UIX48" s="222"/>
      <c r="UIY48" s="222"/>
      <c r="UIZ48" s="222"/>
      <c r="UJA48" s="349"/>
      <c r="UJB48" s="22"/>
      <c r="UJC48" s="346"/>
      <c r="UJD48" s="33"/>
      <c r="UJE48" s="45"/>
      <c r="UJF48" s="43"/>
      <c r="UJG48" s="43"/>
      <c r="UJH48" s="43"/>
      <c r="UJI48" s="43"/>
      <c r="UJJ48" s="43"/>
      <c r="UJK48" s="43"/>
      <c r="UJL48" s="43"/>
      <c r="UJM48" s="43"/>
      <c r="UJN48" s="43"/>
      <c r="UJO48" s="43"/>
      <c r="UJP48" s="43"/>
      <c r="UJQ48" s="44"/>
      <c r="UJR48" s="22"/>
      <c r="UJS48" s="221"/>
      <c r="UJT48" s="222"/>
      <c r="UJU48" s="222"/>
      <c r="UJV48" s="222"/>
      <c r="UJW48" s="222"/>
      <c r="UJX48" s="222"/>
      <c r="UJY48" s="222"/>
      <c r="UJZ48" s="222"/>
      <c r="UKA48" s="222"/>
      <c r="UKB48" s="222"/>
      <c r="UKC48" s="222"/>
      <c r="UKD48" s="222"/>
      <c r="UKE48" s="349"/>
      <c r="UKF48" s="22"/>
      <c r="UKG48" s="346"/>
      <c r="UKH48" s="33"/>
      <c r="UKI48" s="45"/>
      <c r="UKJ48" s="43"/>
      <c r="UKK48" s="43"/>
      <c r="UKL48" s="43"/>
      <c r="UKM48" s="43"/>
      <c r="UKN48" s="43"/>
      <c r="UKO48" s="43"/>
      <c r="UKP48" s="43"/>
      <c r="UKQ48" s="43"/>
      <c r="UKR48" s="43"/>
      <c r="UKS48" s="43"/>
      <c r="UKT48" s="43"/>
      <c r="UKU48" s="44"/>
      <c r="UKV48" s="22"/>
      <c r="UKW48" s="221"/>
      <c r="UKX48" s="222"/>
      <c r="UKY48" s="222"/>
      <c r="UKZ48" s="222"/>
      <c r="ULA48" s="222"/>
      <c r="ULB48" s="222"/>
      <c r="ULC48" s="222"/>
      <c r="ULD48" s="222"/>
      <c r="ULE48" s="222"/>
      <c r="ULF48" s="222"/>
      <c r="ULG48" s="222"/>
      <c r="ULH48" s="222"/>
      <c r="ULI48" s="349"/>
      <c r="ULJ48" s="22"/>
      <c r="ULK48" s="346"/>
      <c r="ULL48" s="33"/>
      <c r="ULM48" s="45"/>
      <c r="ULN48" s="43"/>
      <c r="ULO48" s="43"/>
      <c r="ULP48" s="43"/>
      <c r="ULQ48" s="43"/>
      <c r="ULR48" s="43"/>
      <c r="ULS48" s="43"/>
      <c r="ULT48" s="43"/>
      <c r="ULU48" s="43"/>
      <c r="ULV48" s="43"/>
      <c r="ULW48" s="43"/>
      <c r="ULX48" s="43"/>
      <c r="ULY48" s="44"/>
      <c r="ULZ48" s="22"/>
      <c r="UMA48" s="221"/>
      <c r="UMB48" s="222"/>
      <c r="UMC48" s="222"/>
      <c r="UMD48" s="222"/>
      <c r="UME48" s="222"/>
      <c r="UMF48" s="222"/>
      <c r="UMG48" s="222"/>
      <c r="UMH48" s="222"/>
      <c r="UMI48" s="222"/>
      <c r="UMJ48" s="222"/>
      <c r="UMK48" s="222"/>
      <c r="UML48" s="222"/>
      <c r="UMM48" s="349"/>
      <c r="UMN48" s="22"/>
      <c r="UMO48" s="346"/>
      <c r="UMP48" s="33"/>
      <c r="UMQ48" s="45"/>
      <c r="UMR48" s="43"/>
      <c r="UMS48" s="43"/>
      <c r="UMT48" s="43"/>
      <c r="UMU48" s="43"/>
      <c r="UMV48" s="43"/>
      <c r="UMW48" s="43"/>
      <c r="UMX48" s="43"/>
      <c r="UMY48" s="43"/>
      <c r="UMZ48" s="43"/>
      <c r="UNA48" s="43"/>
      <c r="UNB48" s="43"/>
      <c r="UNC48" s="44"/>
      <c r="UND48" s="22"/>
      <c r="UNE48" s="221"/>
      <c r="UNF48" s="222"/>
      <c r="UNG48" s="222"/>
      <c r="UNH48" s="222"/>
      <c r="UNI48" s="222"/>
      <c r="UNJ48" s="222"/>
      <c r="UNK48" s="222"/>
      <c r="UNL48" s="222"/>
      <c r="UNM48" s="222"/>
      <c r="UNN48" s="222"/>
      <c r="UNO48" s="222"/>
      <c r="UNP48" s="222"/>
      <c r="UNQ48" s="349"/>
      <c r="UNR48" s="22"/>
      <c r="UNS48" s="346"/>
      <c r="UNT48" s="33"/>
      <c r="UNU48" s="45"/>
      <c r="UNV48" s="43"/>
      <c r="UNW48" s="43"/>
      <c r="UNX48" s="43"/>
      <c r="UNY48" s="43"/>
      <c r="UNZ48" s="43"/>
      <c r="UOA48" s="43"/>
      <c r="UOB48" s="43"/>
      <c r="UOC48" s="43"/>
      <c r="UOD48" s="43"/>
      <c r="UOE48" s="43"/>
      <c r="UOF48" s="43"/>
      <c r="UOG48" s="44"/>
      <c r="UOH48" s="22"/>
      <c r="UOI48" s="221"/>
      <c r="UOJ48" s="222"/>
      <c r="UOK48" s="222"/>
      <c r="UOL48" s="222"/>
      <c r="UOM48" s="222"/>
      <c r="UON48" s="222"/>
      <c r="UOO48" s="222"/>
      <c r="UOP48" s="222"/>
      <c r="UOQ48" s="222"/>
      <c r="UOR48" s="222"/>
      <c r="UOS48" s="222"/>
      <c r="UOT48" s="222"/>
      <c r="UOU48" s="349"/>
      <c r="UOV48" s="22"/>
      <c r="UOW48" s="346"/>
      <c r="UOX48" s="33"/>
      <c r="UOY48" s="45"/>
      <c r="UOZ48" s="43"/>
      <c r="UPA48" s="43"/>
      <c r="UPB48" s="43"/>
      <c r="UPC48" s="43"/>
      <c r="UPD48" s="43"/>
      <c r="UPE48" s="43"/>
      <c r="UPF48" s="43"/>
      <c r="UPG48" s="43"/>
      <c r="UPH48" s="43"/>
      <c r="UPI48" s="43"/>
      <c r="UPJ48" s="43"/>
      <c r="UPK48" s="44"/>
      <c r="UPL48" s="22"/>
      <c r="UPM48" s="221"/>
      <c r="UPN48" s="222"/>
      <c r="UPO48" s="222"/>
      <c r="UPP48" s="222"/>
      <c r="UPQ48" s="222"/>
      <c r="UPR48" s="222"/>
      <c r="UPS48" s="222"/>
      <c r="UPT48" s="222"/>
      <c r="UPU48" s="222"/>
      <c r="UPV48" s="222"/>
      <c r="UPW48" s="222"/>
      <c r="UPX48" s="222"/>
      <c r="UPY48" s="349"/>
      <c r="UPZ48" s="22"/>
      <c r="UQA48" s="346"/>
      <c r="UQB48" s="33"/>
      <c r="UQC48" s="45"/>
      <c r="UQD48" s="43"/>
      <c r="UQE48" s="43"/>
      <c r="UQF48" s="43"/>
      <c r="UQG48" s="43"/>
      <c r="UQH48" s="43"/>
      <c r="UQI48" s="43"/>
      <c r="UQJ48" s="43"/>
      <c r="UQK48" s="43"/>
      <c r="UQL48" s="43"/>
      <c r="UQM48" s="43"/>
      <c r="UQN48" s="43"/>
      <c r="UQO48" s="44"/>
      <c r="UQP48" s="22"/>
      <c r="UQQ48" s="221"/>
      <c r="UQR48" s="222"/>
      <c r="UQS48" s="222"/>
      <c r="UQT48" s="222"/>
      <c r="UQU48" s="222"/>
      <c r="UQV48" s="222"/>
      <c r="UQW48" s="222"/>
      <c r="UQX48" s="222"/>
      <c r="UQY48" s="222"/>
      <c r="UQZ48" s="222"/>
      <c r="URA48" s="222"/>
      <c r="URB48" s="222"/>
      <c r="URC48" s="349"/>
      <c r="URD48" s="22"/>
      <c r="URE48" s="346"/>
      <c r="URF48" s="33"/>
      <c r="URG48" s="45"/>
      <c r="URH48" s="43"/>
      <c r="URI48" s="43"/>
      <c r="URJ48" s="43"/>
      <c r="URK48" s="43"/>
      <c r="URL48" s="43"/>
      <c r="URM48" s="43"/>
      <c r="URN48" s="43"/>
      <c r="URO48" s="43"/>
      <c r="URP48" s="43"/>
      <c r="URQ48" s="43"/>
      <c r="URR48" s="43"/>
      <c r="URS48" s="44"/>
      <c r="URT48" s="22"/>
      <c r="URU48" s="221"/>
      <c r="URV48" s="222"/>
      <c r="URW48" s="222"/>
      <c r="URX48" s="222"/>
      <c r="URY48" s="222"/>
      <c r="URZ48" s="222"/>
      <c r="USA48" s="222"/>
      <c r="USB48" s="222"/>
      <c r="USC48" s="222"/>
      <c r="USD48" s="222"/>
      <c r="USE48" s="222"/>
      <c r="USF48" s="222"/>
      <c r="USG48" s="349"/>
      <c r="USH48" s="22"/>
      <c r="USI48" s="346"/>
      <c r="USJ48" s="33"/>
      <c r="USK48" s="45"/>
      <c r="USL48" s="43"/>
      <c r="USM48" s="43"/>
      <c r="USN48" s="43"/>
      <c r="USO48" s="43"/>
      <c r="USP48" s="43"/>
      <c r="USQ48" s="43"/>
      <c r="USR48" s="43"/>
      <c r="USS48" s="43"/>
      <c r="UST48" s="43"/>
      <c r="USU48" s="43"/>
      <c r="USV48" s="43"/>
      <c r="USW48" s="44"/>
      <c r="USX48" s="22"/>
      <c r="USY48" s="221"/>
      <c r="USZ48" s="222"/>
      <c r="UTA48" s="222"/>
      <c r="UTB48" s="222"/>
      <c r="UTC48" s="222"/>
      <c r="UTD48" s="222"/>
      <c r="UTE48" s="222"/>
      <c r="UTF48" s="222"/>
      <c r="UTG48" s="222"/>
      <c r="UTH48" s="222"/>
      <c r="UTI48" s="222"/>
      <c r="UTJ48" s="222"/>
      <c r="UTK48" s="349"/>
      <c r="UTL48" s="22"/>
      <c r="UTM48" s="346"/>
      <c r="UTN48" s="33"/>
      <c r="UTO48" s="45"/>
      <c r="UTP48" s="43"/>
      <c r="UTQ48" s="43"/>
      <c r="UTR48" s="43"/>
      <c r="UTS48" s="43"/>
      <c r="UTT48" s="43"/>
      <c r="UTU48" s="43"/>
      <c r="UTV48" s="43"/>
      <c r="UTW48" s="43"/>
      <c r="UTX48" s="43"/>
      <c r="UTY48" s="43"/>
      <c r="UTZ48" s="43"/>
      <c r="UUA48" s="44"/>
      <c r="UUB48" s="22"/>
      <c r="UUC48" s="221"/>
      <c r="UUD48" s="222"/>
      <c r="UUE48" s="222"/>
      <c r="UUF48" s="222"/>
      <c r="UUG48" s="222"/>
      <c r="UUH48" s="222"/>
      <c r="UUI48" s="222"/>
      <c r="UUJ48" s="222"/>
      <c r="UUK48" s="222"/>
      <c r="UUL48" s="222"/>
      <c r="UUM48" s="222"/>
      <c r="UUN48" s="222"/>
      <c r="UUO48" s="349"/>
      <c r="UUP48" s="22"/>
      <c r="UUQ48" s="346"/>
      <c r="UUR48" s="33"/>
      <c r="UUS48" s="45"/>
      <c r="UUT48" s="43"/>
      <c r="UUU48" s="43"/>
      <c r="UUV48" s="43"/>
      <c r="UUW48" s="43"/>
      <c r="UUX48" s="43"/>
      <c r="UUY48" s="43"/>
      <c r="UUZ48" s="43"/>
      <c r="UVA48" s="43"/>
      <c r="UVB48" s="43"/>
      <c r="UVC48" s="43"/>
      <c r="UVD48" s="43"/>
      <c r="UVE48" s="44"/>
      <c r="UVF48" s="22"/>
      <c r="UVG48" s="221"/>
      <c r="UVH48" s="222"/>
      <c r="UVI48" s="222"/>
      <c r="UVJ48" s="222"/>
      <c r="UVK48" s="222"/>
      <c r="UVL48" s="222"/>
      <c r="UVM48" s="222"/>
      <c r="UVN48" s="222"/>
      <c r="UVO48" s="222"/>
      <c r="UVP48" s="222"/>
      <c r="UVQ48" s="222"/>
      <c r="UVR48" s="222"/>
      <c r="UVS48" s="349"/>
      <c r="UVT48" s="22"/>
      <c r="UVU48" s="346"/>
      <c r="UVV48" s="33"/>
      <c r="UVW48" s="45"/>
      <c r="UVX48" s="43"/>
      <c r="UVY48" s="43"/>
      <c r="UVZ48" s="43"/>
      <c r="UWA48" s="43"/>
      <c r="UWB48" s="43"/>
      <c r="UWC48" s="43"/>
      <c r="UWD48" s="43"/>
      <c r="UWE48" s="43"/>
      <c r="UWF48" s="43"/>
      <c r="UWG48" s="43"/>
      <c r="UWH48" s="43"/>
      <c r="UWI48" s="44"/>
      <c r="UWJ48" s="22"/>
      <c r="UWK48" s="221"/>
      <c r="UWL48" s="222"/>
      <c r="UWM48" s="222"/>
      <c r="UWN48" s="222"/>
      <c r="UWO48" s="222"/>
      <c r="UWP48" s="222"/>
      <c r="UWQ48" s="222"/>
      <c r="UWR48" s="222"/>
      <c r="UWS48" s="222"/>
      <c r="UWT48" s="222"/>
      <c r="UWU48" s="222"/>
      <c r="UWV48" s="222"/>
      <c r="UWW48" s="349"/>
      <c r="UWX48" s="22"/>
      <c r="UWY48" s="346"/>
      <c r="UWZ48" s="33"/>
      <c r="UXA48" s="45"/>
      <c r="UXB48" s="43"/>
      <c r="UXC48" s="43"/>
      <c r="UXD48" s="43"/>
      <c r="UXE48" s="43"/>
      <c r="UXF48" s="43"/>
      <c r="UXG48" s="43"/>
      <c r="UXH48" s="43"/>
      <c r="UXI48" s="43"/>
      <c r="UXJ48" s="43"/>
      <c r="UXK48" s="43"/>
      <c r="UXL48" s="43"/>
      <c r="UXM48" s="44"/>
      <c r="UXN48" s="22"/>
      <c r="UXO48" s="221"/>
      <c r="UXP48" s="222"/>
      <c r="UXQ48" s="222"/>
      <c r="UXR48" s="222"/>
      <c r="UXS48" s="222"/>
      <c r="UXT48" s="222"/>
      <c r="UXU48" s="222"/>
      <c r="UXV48" s="222"/>
      <c r="UXW48" s="222"/>
      <c r="UXX48" s="222"/>
      <c r="UXY48" s="222"/>
      <c r="UXZ48" s="222"/>
      <c r="UYA48" s="349"/>
      <c r="UYB48" s="22"/>
      <c r="UYC48" s="346"/>
      <c r="UYD48" s="33"/>
      <c r="UYE48" s="45"/>
      <c r="UYF48" s="43"/>
      <c r="UYG48" s="43"/>
      <c r="UYH48" s="43"/>
      <c r="UYI48" s="43"/>
      <c r="UYJ48" s="43"/>
      <c r="UYK48" s="43"/>
      <c r="UYL48" s="43"/>
      <c r="UYM48" s="43"/>
      <c r="UYN48" s="43"/>
      <c r="UYO48" s="43"/>
      <c r="UYP48" s="43"/>
      <c r="UYQ48" s="44"/>
      <c r="UYR48" s="22"/>
      <c r="UYS48" s="221"/>
      <c r="UYT48" s="222"/>
      <c r="UYU48" s="222"/>
      <c r="UYV48" s="222"/>
      <c r="UYW48" s="222"/>
      <c r="UYX48" s="222"/>
      <c r="UYY48" s="222"/>
      <c r="UYZ48" s="222"/>
      <c r="UZA48" s="222"/>
      <c r="UZB48" s="222"/>
      <c r="UZC48" s="222"/>
      <c r="UZD48" s="222"/>
      <c r="UZE48" s="349"/>
      <c r="UZF48" s="22"/>
      <c r="UZG48" s="346"/>
      <c r="UZH48" s="33"/>
      <c r="UZI48" s="45"/>
      <c r="UZJ48" s="43"/>
      <c r="UZK48" s="43"/>
      <c r="UZL48" s="43"/>
      <c r="UZM48" s="43"/>
      <c r="UZN48" s="43"/>
      <c r="UZO48" s="43"/>
      <c r="UZP48" s="43"/>
      <c r="UZQ48" s="43"/>
      <c r="UZR48" s="43"/>
      <c r="UZS48" s="43"/>
      <c r="UZT48" s="43"/>
      <c r="UZU48" s="44"/>
      <c r="UZV48" s="22"/>
      <c r="UZW48" s="221"/>
      <c r="UZX48" s="222"/>
      <c r="UZY48" s="222"/>
      <c r="UZZ48" s="222"/>
      <c r="VAA48" s="222"/>
      <c r="VAB48" s="222"/>
      <c r="VAC48" s="222"/>
      <c r="VAD48" s="222"/>
      <c r="VAE48" s="222"/>
      <c r="VAF48" s="222"/>
      <c r="VAG48" s="222"/>
      <c r="VAH48" s="222"/>
      <c r="VAI48" s="349"/>
      <c r="VAJ48" s="22"/>
      <c r="VAK48" s="346"/>
      <c r="VAL48" s="33"/>
      <c r="VAM48" s="45"/>
      <c r="VAN48" s="43"/>
      <c r="VAO48" s="43"/>
      <c r="VAP48" s="43"/>
      <c r="VAQ48" s="43"/>
      <c r="VAR48" s="43"/>
      <c r="VAS48" s="43"/>
      <c r="VAT48" s="43"/>
      <c r="VAU48" s="43"/>
      <c r="VAV48" s="43"/>
      <c r="VAW48" s="43"/>
      <c r="VAX48" s="43"/>
      <c r="VAY48" s="44"/>
      <c r="VAZ48" s="22"/>
      <c r="VBA48" s="221"/>
      <c r="VBB48" s="222"/>
      <c r="VBC48" s="222"/>
      <c r="VBD48" s="222"/>
      <c r="VBE48" s="222"/>
      <c r="VBF48" s="222"/>
      <c r="VBG48" s="222"/>
      <c r="VBH48" s="222"/>
      <c r="VBI48" s="222"/>
      <c r="VBJ48" s="222"/>
      <c r="VBK48" s="222"/>
      <c r="VBL48" s="222"/>
      <c r="VBM48" s="349"/>
      <c r="VBN48" s="22"/>
      <c r="VBO48" s="346"/>
      <c r="VBP48" s="33"/>
      <c r="VBQ48" s="45"/>
      <c r="VBR48" s="43"/>
      <c r="VBS48" s="43"/>
      <c r="VBT48" s="43"/>
      <c r="VBU48" s="43"/>
      <c r="VBV48" s="43"/>
      <c r="VBW48" s="43"/>
      <c r="VBX48" s="43"/>
      <c r="VBY48" s="43"/>
      <c r="VBZ48" s="43"/>
      <c r="VCA48" s="43"/>
      <c r="VCB48" s="43"/>
      <c r="VCC48" s="44"/>
      <c r="VCD48" s="22"/>
      <c r="VCE48" s="221"/>
      <c r="VCF48" s="222"/>
      <c r="VCG48" s="222"/>
      <c r="VCH48" s="222"/>
      <c r="VCI48" s="222"/>
      <c r="VCJ48" s="222"/>
      <c r="VCK48" s="222"/>
      <c r="VCL48" s="222"/>
      <c r="VCM48" s="222"/>
      <c r="VCN48" s="222"/>
      <c r="VCO48" s="222"/>
      <c r="VCP48" s="222"/>
      <c r="VCQ48" s="349"/>
      <c r="VCR48" s="22"/>
      <c r="VCS48" s="346"/>
      <c r="VCT48" s="33"/>
      <c r="VCU48" s="45"/>
      <c r="VCV48" s="43"/>
      <c r="VCW48" s="43"/>
      <c r="VCX48" s="43"/>
      <c r="VCY48" s="43"/>
      <c r="VCZ48" s="43"/>
      <c r="VDA48" s="43"/>
      <c r="VDB48" s="43"/>
      <c r="VDC48" s="43"/>
      <c r="VDD48" s="43"/>
      <c r="VDE48" s="43"/>
      <c r="VDF48" s="43"/>
      <c r="VDG48" s="44"/>
      <c r="VDH48" s="22"/>
      <c r="VDI48" s="221"/>
      <c r="VDJ48" s="222"/>
      <c r="VDK48" s="222"/>
      <c r="VDL48" s="222"/>
      <c r="VDM48" s="222"/>
      <c r="VDN48" s="222"/>
      <c r="VDO48" s="222"/>
      <c r="VDP48" s="222"/>
      <c r="VDQ48" s="222"/>
      <c r="VDR48" s="222"/>
      <c r="VDS48" s="222"/>
      <c r="VDT48" s="222"/>
      <c r="VDU48" s="349"/>
      <c r="VDV48" s="22"/>
      <c r="VDW48" s="346"/>
      <c r="VDX48" s="33"/>
      <c r="VDY48" s="45"/>
      <c r="VDZ48" s="43"/>
      <c r="VEA48" s="43"/>
      <c r="VEB48" s="43"/>
      <c r="VEC48" s="43"/>
      <c r="VED48" s="43"/>
      <c r="VEE48" s="43"/>
      <c r="VEF48" s="43"/>
      <c r="VEG48" s="43"/>
      <c r="VEH48" s="43"/>
      <c r="VEI48" s="43"/>
      <c r="VEJ48" s="43"/>
      <c r="VEK48" s="44"/>
      <c r="VEL48" s="22"/>
      <c r="VEM48" s="221"/>
      <c r="VEN48" s="222"/>
      <c r="VEO48" s="222"/>
      <c r="VEP48" s="222"/>
      <c r="VEQ48" s="222"/>
      <c r="VER48" s="222"/>
      <c r="VES48" s="222"/>
      <c r="VET48" s="222"/>
      <c r="VEU48" s="222"/>
      <c r="VEV48" s="222"/>
      <c r="VEW48" s="222"/>
      <c r="VEX48" s="222"/>
      <c r="VEY48" s="349"/>
      <c r="VEZ48" s="22"/>
      <c r="VFA48" s="346"/>
      <c r="VFB48" s="33"/>
      <c r="VFC48" s="45"/>
      <c r="VFD48" s="43"/>
      <c r="VFE48" s="43"/>
      <c r="VFF48" s="43"/>
      <c r="VFG48" s="43"/>
      <c r="VFH48" s="43"/>
      <c r="VFI48" s="43"/>
      <c r="VFJ48" s="43"/>
      <c r="VFK48" s="43"/>
      <c r="VFL48" s="43"/>
      <c r="VFM48" s="43"/>
      <c r="VFN48" s="43"/>
      <c r="VFO48" s="44"/>
      <c r="VFP48" s="22"/>
      <c r="VFQ48" s="221"/>
      <c r="VFR48" s="222"/>
      <c r="VFS48" s="222"/>
      <c r="VFT48" s="222"/>
      <c r="VFU48" s="222"/>
      <c r="VFV48" s="222"/>
      <c r="VFW48" s="222"/>
      <c r="VFX48" s="222"/>
      <c r="VFY48" s="222"/>
      <c r="VFZ48" s="222"/>
      <c r="VGA48" s="222"/>
      <c r="VGB48" s="222"/>
      <c r="VGC48" s="349"/>
      <c r="VGD48" s="22"/>
      <c r="VGE48" s="346"/>
      <c r="VGF48" s="33"/>
      <c r="VGG48" s="45"/>
      <c r="VGH48" s="43"/>
      <c r="VGI48" s="43"/>
      <c r="VGJ48" s="43"/>
      <c r="VGK48" s="43"/>
      <c r="VGL48" s="43"/>
      <c r="VGM48" s="43"/>
      <c r="VGN48" s="43"/>
      <c r="VGO48" s="43"/>
      <c r="VGP48" s="43"/>
      <c r="VGQ48" s="43"/>
      <c r="VGR48" s="43"/>
      <c r="VGS48" s="44"/>
      <c r="VGT48" s="22"/>
      <c r="VGU48" s="221"/>
      <c r="VGV48" s="222"/>
      <c r="VGW48" s="222"/>
      <c r="VGX48" s="222"/>
      <c r="VGY48" s="222"/>
      <c r="VGZ48" s="222"/>
      <c r="VHA48" s="222"/>
      <c r="VHB48" s="222"/>
      <c r="VHC48" s="222"/>
      <c r="VHD48" s="222"/>
      <c r="VHE48" s="222"/>
      <c r="VHF48" s="222"/>
      <c r="VHG48" s="349"/>
      <c r="VHH48" s="22"/>
      <c r="VHI48" s="346"/>
      <c r="VHJ48" s="33"/>
      <c r="VHK48" s="45"/>
      <c r="VHL48" s="43"/>
      <c r="VHM48" s="43"/>
      <c r="VHN48" s="43"/>
      <c r="VHO48" s="43"/>
      <c r="VHP48" s="43"/>
      <c r="VHQ48" s="43"/>
      <c r="VHR48" s="43"/>
      <c r="VHS48" s="43"/>
      <c r="VHT48" s="43"/>
      <c r="VHU48" s="43"/>
      <c r="VHV48" s="43"/>
      <c r="VHW48" s="44"/>
      <c r="VHX48" s="22"/>
      <c r="VHY48" s="221"/>
      <c r="VHZ48" s="222"/>
      <c r="VIA48" s="222"/>
      <c r="VIB48" s="222"/>
      <c r="VIC48" s="222"/>
      <c r="VID48" s="222"/>
      <c r="VIE48" s="222"/>
      <c r="VIF48" s="222"/>
      <c r="VIG48" s="222"/>
      <c r="VIH48" s="222"/>
      <c r="VII48" s="222"/>
      <c r="VIJ48" s="222"/>
      <c r="VIK48" s="349"/>
      <c r="VIL48" s="22"/>
      <c r="VIM48" s="346"/>
      <c r="VIN48" s="33"/>
      <c r="VIO48" s="45"/>
      <c r="VIP48" s="43"/>
      <c r="VIQ48" s="43"/>
      <c r="VIR48" s="43"/>
      <c r="VIS48" s="43"/>
      <c r="VIT48" s="43"/>
      <c r="VIU48" s="43"/>
      <c r="VIV48" s="43"/>
      <c r="VIW48" s="43"/>
      <c r="VIX48" s="43"/>
      <c r="VIY48" s="43"/>
      <c r="VIZ48" s="43"/>
      <c r="VJA48" s="44"/>
      <c r="VJB48" s="22"/>
      <c r="VJC48" s="221"/>
      <c r="VJD48" s="222"/>
      <c r="VJE48" s="222"/>
      <c r="VJF48" s="222"/>
      <c r="VJG48" s="222"/>
      <c r="VJH48" s="222"/>
      <c r="VJI48" s="222"/>
      <c r="VJJ48" s="222"/>
      <c r="VJK48" s="222"/>
      <c r="VJL48" s="222"/>
      <c r="VJM48" s="222"/>
      <c r="VJN48" s="222"/>
      <c r="VJO48" s="349"/>
      <c r="VJP48" s="22"/>
      <c r="VJQ48" s="346"/>
      <c r="VJR48" s="33"/>
      <c r="VJS48" s="45"/>
      <c r="VJT48" s="43"/>
      <c r="VJU48" s="43"/>
      <c r="VJV48" s="43"/>
      <c r="VJW48" s="43"/>
      <c r="VJX48" s="43"/>
      <c r="VJY48" s="43"/>
      <c r="VJZ48" s="43"/>
      <c r="VKA48" s="43"/>
      <c r="VKB48" s="43"/>
      <c r="VKC48" s="43"/>
      <c r="VKD48" s="43"/>
      <c r="VKE48" s="44"/>
      <c r="VKF48" s="22"/>
      <c r="VKG48" s="221"/>
      <c r="VKH48" s="222"/>
      <c r="VKI48" s="222"/>
      <c r="VKJ48" s="222"/>
      <c r="VKK48" s="222"/>
      <c r="VKL48" s="222"/>
      <c r="VKM48" s="222"/>
      <c r="VKN48" s="222"/>
      <c r="VKO48" s="222"/>
      <c r="VKP48" s="222"/>
      <c r="VKQ48" s="222"/>
      <c r="VKR48" s="222"/>
      <c r="VKS48" s="349"/>
      <c r="VKT48" s="22"/>
      <c r="VKU48" s="346"/>
      <c r="VKV48" s="33"/>
      <c r="VKW48" s="45"/>
      <c r="VKX48" s="43"/>
      <c r="VKY48" s="43"/>
      <c r="VKZ48" s="43"/>
      <c r="VLA48" s="43"/>
      <c r="VLB48" s="43"/>
      <c r="VLC48" s="43"/>
      <c r="VLD48" s="43"/>
      <c r="VLE48" s="43"/>
      <c r="VLF48" s="43"/>
      <c r="VLG48" s="43"/>
      <c r="VLH48" s="43"/>
      <c r="VLI48" s="44"/>
      <c r="VLJ48" s="22"/>
      <c r="VLK48" s="221"/>
      <c r="VLL48" s="222"/>
      <c r="VLM48" s="222"/>
      <c r="VLN48" s="222"/>
      <c r="VLO48" s="222"/>
      <c r="VLP48" s="222"/>
      <c r="VLQ48" s="222"/>
      <c r="VLR48" s="222"/>
      <c r="VLS48" s="222"/>
      <c r="VLT48" s="222"/>
      <c r="VLU48" s="222"/>
      <c r="VLV48" s="222"/>
      <c r="VLW48" s="349"/>
      <c r="VLX48" s="22"/>
      <c r="VLY48" s="346"/>
      <c r="VLZ48" s="33"/>
      <c r="VMA48" s="45"/>
      <c r="VMB48" s="43"/>
      <c r="VMC48" s="43"/>
      <c r="VMD48" s="43"/>
      <c r="VME48" s="43"/>
      <c r="VMF48" s="43"/>
      <c r="VMG48" s="43"/>
      <c r="VMH48" s="43"/>
      <c r="VMI48" s="43"/>
      <c r="VMJ48" s="43"/>
      <c r="VMK48" s="43"/>
      <c r="VML48" s="43"/>
      <c r="VMM48" s="44"/>
      <c r="VMN48" s="22"/>
      <c r="VMO48" s="221"/>
      <c r="VMP48" s="222"/>
      <c r="VMQ48" s="222"/>
      <c r="VMR48" s="222"/>
      <c r="VMS48" s="222"/>
      <c r="VMT48" s="222"/>
      <c r="VMU48" s="222"/>
      <c r="VMV48" s="222"/>
      <c r="VMW48" s="222"/>
      <c r="VMX48" s="222"/>
      <c r="VMY48" s="222"/>
      <c r="VMZ48" s="222"/>
      <c r="VNA48" s="349"/>
      <c r="VNB48" s="22"/>
      <c r="VNC48" s="346"/>
      <c r="VND48" s="33"/>
      <c r="VNE48" s="45"/>
      <c r="VNF48" s="43"/>
      <c r="VNG48" s="43"/>
      <c r="VNH48" s="43"/>
      <c r="VNI48" s="43"/>
      <c r="VNJ48" s="43"/>
      <c r="VNK48" s="43"/>
      <c r="VNL48" s="43"/>
      <c r="VNM48" s="43"/>
      <c r="VNN48" s="43"/>
      <c r="VNO48" s="43"/>
      <c r="VNP48" s="43"/>
      <c r="VNQ48" s="44"/>
      <c r="VNR48" s="22"/>
      <c r="VNS48" s="221"/>
      <c r="VNT48" s="222"/>
      <c r="VNU48" s="222"/>
      <c r="VNV48" s="222"/>
      <c r="VNW48" s="222"/>
      <c r="VNX48" s="222"/>
      <c r="VNY48" s="222"/>
      <c r="VNZ48" s="222"/>
      <c r="VOA48" s="222"/>
      <c r="VOB48" s="222"/>
      <c r="VOC48" s="222"/>
      <c r="VOD48" s="222"/>
      <c r="VOE48" s="349"/>
      <c r="VOF48" s="22"/>
      <c r="VOG48" s="346"/>
      <c r="VOH48" s="33"/>
      <c r="VOI48" s="45"/>
      <c r="VOJ48" s="43"/>
      <c r="VOK48" s="43"/>
      <c r="VOL48" s="43"/>
      <c r="VOM48" s="43"/>
      <c r="VON48" s="43"/>
      <c r="VOO48" s="43"/>
      <c r="VOP48" s="43"/>
      <c r="VOQ48" s="43"/>
      <c r="VOR48" s="43"/>
      <c r="VOS48" s="43"/>
      <c r="VOT48" s="43"/>
      <c r="VOU48" s="44"/>
      <c r="VOV48" s="22"/>
      <c r="VOW48" s="221"/>
      <c r="VOX48" s="222"/>
      <c r="VOY48" s="222"/>
      <c r="VOZ48" s="222"/>
      <c r="VPA48" s="222"/>
      <c r="VPB48" s="222"/>
      <c r="VPC48" s="222"/>
      <c r="VPD48" s="222"/>
      <c r="VPE48" s="222"/>
      <c r="VPF48" s="222"/>
      <c r="VPG48" s="222"/>
      <c r="VPH48" s="222"/>
      <c r="VPI48" s="349"/>
      <c r="VPJ48" s="22"/>
      <c r="VPK48" s="346"/>
      <c r="VPL48" s="33"/>
      <c r="VPM48" s="45"/>
      <c r="VPN48" s="43"/>
      <c r="VPO48" s="43"/>
      <c r="VPP48" s="43"/>
      <c r="VPQ48" s="43"/>
      <c r="VPR48" s="43"/>
      <c r="VPS48" s="43"/>
      <c r="VPT48" s="43"/>
      <c r="VPU48" s="43"/>
      <c r="VPV48" s="43"/>
      <c r="VPW48" s="43"/>
      <c r="VPX48" s="43"/>
      <c r="VPY48" s="44"/>
      <c r="VPZ48" s="22"/>
      <c r="VQA48" s="221"/>
      <c r="VQB48" s="222"/>
      <c r="VQC48" s="222"/>
      <c r="VQD48" s="222"/>
      <c r="VQE48" s="222"/>
      <c r="VQF48" s="222"/>
      <c r="VQG48" s="222"/>
      <c r="VQH48" s="222"/>
      <c r="VQI48" s="222"/>
      <c r="VQJ48" s="222"/>
      <c r="VQK48" s="222"/>
      <c r="VQL48" s="222"/>
      <c r="VQM48" s="349"/>
      <c r="VQN48" s="22"/>
      <c r="VQO48" s="346"/>
      <c r="VQP48" s="33"/>
      <c r="VQQ48" s="45"/>
      <c r="VQR48" s="43"/>
      <c r="VQS48" s="43"/>
      <c r="VQT48" s="43"/>
      <c r="VQU48" s="43"/>
      <c r="VQV48" s="43"/>
      <c r="VQW48" s="43"/>
      <c r="VQX48" s="43"/>
      <c r="VQY48" s="43"/>
      <c r="VQZ48" s="43"/>
      <c r="VRA48" s="43"/>
      <c r="VRB48" s="43"/>
      <c r="VRC48" s="44"/>
      <c r="VRD48" s="22"/>
      <c r="VRE48" s="221"/>
      <c r="VRF48" s="222"/>
      <c r="VRG48" s="222"/>
      <c r="VRH48" s="222"/>
      <c r="VRI48" s="222"/>
      <c r="VRJ48" s="222"/>
      <c r="VRK48" s="222"/>
      <c r="VRL48" s="222"/>
      <c r="VRM48" s="222"/>
      <c r="VRN48" s="222"/>
      <c r="VRO48" s="222"/>
      <c r="VRP48" s="222"/>
      <c r="VRQ48" s="349"/>
      <c r="VRR48" s="22"/>
      <c r="VRS48" s="346"/>
      <c r="VRT48" s="33"/>
      <c r="VRU48" s="45"/>
      <c r="VRV48" s="43"/>
      <c r="VRW48" s="43"/>
      <c r="VRX48" s="43"/>
      <c r="VRY48" s="43"/>
      <c r="VRZ48" s="43"/>
      <c r="VSA48" s="43"/>
      <c r="VSB48" s="43"/>
      <c r="VSC48" s="43"/>
      <c r="VSD48" s="43"/>
      <c r="VSE48" s="43"/>
      <c r="VSF48" s="43"/>
      <c r="VSG48" s="44"/>
      <c r="VSH48" s="22"/>
      <c r="VSI48" s="221"/>
      <c r="VSJ48" s="222"/>
      <c r="VSK48" s="222"/>
      <c r="VSL48" s="222"/>
      <c r="VSM48" s="222"/>
      <c r="VSN48" s="222"/>
      <c r="VSO48" s="222"/>
      <c r="VSP48" s="222"/>
      <c r="VSQ48" s="222"/>
      <c r="VSR48" s="222"/>
      <c r="VSS48" s="222"/>
      <c r="VST48" s="222"/>
      <c r="VSU48" s="349"/>
      <c r="VSV48" s="22"/>
      <c r="VSW48" s="346"/>
      <c r="VSX48" s="33"/>
      <c r="VSY48" s="45"/>
      <c r="VSZ48" s="43"/>
      <c r="VTA48" s="43"/>
      <c r="VTB48" s="43"/>
      <c r="VTC48" s="43"/>
      <c r="VTD48" s="43"/>
      <c r="VTE48" s="43"/>
      <c r="VTF48" s="43"/>
      <c r="VTG48" s="43"/>
      <c r="VTH48" s="43"/>
      <c r="VTI48" s="43"/>
      <c r="VTJ48" s="43"/>
      <c r="VTK48" s="44"/>
      <c r="VTL48" s="22"/>
      <c r="VTM48" s="221"/>
      <c r="VTN48" s="222"/>
      <c r="VTO48" s="222"/>
      <c r="VTP48" s="222"/>
      <c r="VTQ48" s="222"/>
      <c r="VTR48" s="222"/>
      <c r="VTS48" s="222"/>
      <c r="VTT48" s="222"/>
      <c r="VTU48" s="222"/>
      <c r="VTV48" s="222"/>
      <c r="VTW48" s="222"/>
      <c r="VTX48" s="222"/>
      <c r="VTY48" s="349"/>
      <c r="VTZ48" s="22"/>
      <c r="VUA48" s="346"/>
      <c r="VUB48" s="33"/>
      <c r="VUC48" s="45"/>
      <c r="VUD48" s="43"/>
      <c r="VUE48" s="43"/>
      <c r="VUF48" s="43"/>
      <c r="VUG48" s="43"/>
      <c r="VUH48" s="43"/>
      <c r="VUI48" s="43"/>
      <c r="VUJ48" s="43"/>
      <c r="VUK48" s="43"/>
      <c r="VUL48" s="43"/>
      <c r="VUM48" s="43"/>
      <c r="VUN48" s="43"/>
      <c r="VUO48" s="44"/>
      <c r="VUP48" s="22"/>
      <c r="VUQ48" s="221"/>
      <c r="VUR48" s="222"/>
      <c r="VUS48" s="222"/>
      <c r="VUT48" s="222"/>
      <c r="VUU48" s="222"/>
      <c r="VUV48" s="222"/>
      <c r="VUW48" s="222"/>
      <c r="VUX48" s="222"/>
      <c r="VUY48" s="222"/>
      <c r="VUZ48" s="222"/>
      <c r="VVA48" s="222"/>
      <c r="VVB48" s="222"/>
      <c r="VVC48" s="349"/>
      <c r="VVD48" s="22"/>
      <c r="VVE48" s="346"/>
      <c r="VVF48" s="33"/>
      <c r="VVG48" s="45"/>
      <c r="VVH48" s="43"/>
      <c r="VVI48" s="43"/>
      <c r="VVJ48" s="43"/>
      <c r="VVK48" s="43"/>
      <c r="VVL48" s="43"/>
      <c r="VVM48" s="43"/>
      <c r="VVN48" s="43"/>
      <c r="VVO48" s="43"/>
      <c r="VVP48" s="43"/>
      <c r="VVQ48" s="43"/>
      <c r="VVR48" s="43"/>
      <c r="VVS48" s="44"/>
      <c r="VVT48" s="22"/>
      <c r="VVU48" s="221"/>
      <c r="VVV48" s="222"/>
      <c r="VVW48" s="222"/>
      <c r="VVX48" s="222"/>
      <c r="VVY48" s="222"/>
      <c r="VVZ48" s="222"/>
      <c r="VWA48" s="222"/>
      <c r="VWB48" s="222"/>
      <c r="VWC48" s="222"/>
      <c r="VWD48" s="222"/>
      <c r="VWE48" s="222"/>
      <c r="VWF48" s="222"/>
      <c r="VWG48" s="349"/>
      <c r="VWH48" s="22"/>
      <c r="VWI48" s="346"/>
      <c r="VWJ48" s="33"/>
      <c r="VWK48" s="45"/>
      <c r="VWL48" s="43"/>
      <c r="VWM48" s="43"/>
      <c r="VWN48" s="43"/>
      <c r="VWO48" s="43"/>
      <c r="VWP48" s="43"/>
      <c r="VWQ48" s="43"/>
      <c r="VWR48" s="43"/>
      <c r="VWS48" s="43"/>
      <c r="VWT48" s="43"/>
      <c r="VWU48" s="43"/>
      <c r="VWV48" s="43"/>
      <c r="VWW48" s="44"/>
      <c r="VWX48" s="22"/>
      <c r="VWY48" s="221"/>
      <c r="VWZ48" s="222"/>
      <c r="VXA48" s="222"/>
      <c r="VXB48" s="222"/>
      <c r="VXC48" s="222"/>
      <c r="VXD48" s="222"/>
      <c r="VXE48" s="222"/>
      <c r="VXF48" s="222"/>
      <c r="VXG48" s="222"/>
      <c r="VXH48" s="222"/>
      <c r="VXI48" s="222"/>
      <c r="VXJ48" s="222"/>
      <c r="VXK48" s="349"/>
      <c r="VXL48" s="22"/>
      <c r="VXM48" s="346"/>
      <c r="VXN48" s="33"/>
      <c r="VXO48" s="45"/>
      <c r="VXP48" s="43"/>
      <c r="VXQ48" s="43"/>
      <c r="VXR48" s="43"/>
      <c r="VXS48" s="43"/>
      <c r="VXT48" s="43"/>
      <c r="VXU48" s="43"/>
      <c r="VXV48" s="43"/>
      <c r="VXW48" s="43"/>
      <c r="VXX48" s="43"/>
      <c r="VXY48" s="43"/>
      <c r="VXZ48" s="43"/>
      <c r="VYA48" s="44"/>
      <c r="VYB48" s="22"/>
      <c r="VYC48" s="221"/>
      <c r="VYD48" s="222"/>
      <c r="VYE48" s="222"/>
      <c r="VYF48" s="222"/>
      <c r="VYG48" s="222"/>
      <c r="VYH48" s="222"/>
      <c r="VYI48" s="222"/>
      <c r="VYJ48" s="222"/>
      <c r="VYK48" s="222"/>
      <c r="VYL48" s="222"/>
      <c r="VYM48" s="222"/>
      <c r="VYN48" s="222"/>
      <c r="VYO48" s="349"/>
      <c r="VYP48" s="22"/>
      <c r="VYQ48" s="346"/>
      <c r="VYR48" s="33"/>
      <c r="VYS48" s="45"/>
      <c r="VYT48" s="43"/>
      <c r="VYU48" s="43"/>
      <c r="VYV48" s="43"/>
      <c r="VYW48" s="43"/>
      <c r="VYX48" s="43"/>
      <c r="VYY48" s="43"/>
      <c r="VYZ48" s="43"/>
      <c r="VZA48" s="43"/>
      <c r="VZB48" s="43"/>
      <c r="VZC48" s="43"/>
      <c r="VZD48" s="43"/>
      <c r="VZE48" s="44"/>
      <c r="VZF48" s="22"/>
      <c r="VZG48" s="221"/>
      <c r="VZH48" s="222"/>
      <c r="VZI48" s="222"/>
      <c r="VZJ48" s="222"/>
      <c r="VZK48" s="222"/>
      <c r="VZL48" s="222"/>
      <c r="VZM48" s="222"/>
      <c r="VZN48" s="222"/>
      <c r="VZO48" s="222"/>
      <c r="VZP48" s="222"/>
      <c r="VZQ48" s="222"/>
      <c r="VZR48" s="222"/>
      <c r="VZS48" s="349"/>
      <c r="VZT48" s="22"/>
      <c r="VZU48" s="346"/>
      <c r="VZV48" s="33"/>
      <c r="VZW48" s="45"/>
      <c r="VZX48" s="43"/>
      <c r="VZY48" s="43"/>
      <c r="VZZ48" s="43"/>
      <c r="WAA48" s="43"/>
      <c r="WAB48" s="43"/>
      <c r="WAC48" s="43"/>
      <c r="WAD48" s="43"/>
      <c r="WAE48" s="43"/>
      <c r="WAF48" s="43"/>
      <c r="WAG48" s="43"/>
      <c r="WAH48" s="43"/>
      <c r="WAI48" s="44"/>
      <c r="WAJ48" s="22"/>
      <c r="WAK48" s="221"/>
      <c r="WAL48" s="222"/>
      <c r="WAM48" s="222"/>
      <c r="WAN48" s="222"/>
      <c r="WAO48" s="222"/>
      <c r="WAP48" s="222"/>
      <c r="WAQ48" s="222"/>
      <c r="WAR48" s="222"/>
      <c r="WAS48" s="222"/>
      <c r="WAT48" s="222"/>
      <c r="WAU48" s="222"/>
      <c r="WAV48" s="222"/>
      <c r="WAW48" s="349"/>
      <c r="WAX48" s="22"/>
      <c r="WAY48" s="346"/>
      <c r="WAZ48" s="33"/>
      <c r="WBA48" s="45"/>
      <c r="WBB48" s="43"/>
      <c r="WBC48" s="43"/>
      <c r="WBD48" s="43"/>
      <c r="WBE48" s="43"/>
      <c r="WBF48" s="43"/>
      <c r="WBG48" s="43"/>
      <c r="WBH48" s="43"/>
      <c r="WBI48" s="43"/>
      <c r="WBJ48" s="43"/>
      <c r="WBK48" s="43"/>
      <c r="WBL48" s="43"/>
      <c r="WBM48" s="44"/>
      <c r="WBN48" s="22"/>
      <c r="WBO48" s="221"/>
      <c r="WBP48" s="222"/>
      <c r="WBQ48" s="222"/>
      <c r="WBR48" s="222"/>
      <c r="WBS48" s="222"/>
      <c r="WBT48" s="222"/>
      <c r="WBU48" s="222"/>
      <c r="WBV48" s="222"/>
      <c r="WBW48" s="222"/>
      <c r="WBX48" s="222"/>
      <c r="WBY48" s="222"/>
      <c r="WBZ48" s="222"/>
      <c r="WCA48" s="349"/>
      <c r="WCB48" s="22"/>
      <c r="WCC48" s="346"/>
      <c r="WCD48" s="33"/>
      <c r="WCE48" s="45"/>
      <c r="WCF48" s="43"/>
      <c r="WCG48" s="43"/>
      <c r="WCH48" s="43"/>
      <c r="WCI48" s="43"/>
      <c r="WCJ48" s="43"/>
      <c r="WCK48" s="43"/>
      <c r="WCL48" s="43"/>
      <c r="WCM48" s="43"/>
      <c r="WCN48" s="43"/>
      <c r="WCO48" s="43"/>
      <c r="WCP48" s="43"/>
      <c r="WCQ48" s="44"/>
      <c r="WCR48" s="22"/>
      <c r="WCS48" s="221"/>
      <c r="WCT48" s="222"/>
      <c r="WCU48" s="222"/>
      <c r="WCV48" s="222"/>
      <c r="WCW48" s="222"/>
      <c r="WCX48" s="222"/>
      <c r="WCY48" s="222"/>
      <c r="WCZ48" s="222"/>
      <c r="WDA48" s="222"/>
      <c r="WDB48" s="222"/>
      <c r="WDC48" s="222"/>
      <c r="WDD48" s="222"/>
      <c r="WDE48" s="349"/>
      <c r="WDF48" s="22"/>
      <c r="WDG48" s="346"/>
      <c r="WDH48" s="33"/>
      <c r="WDI48" s="45"/>
      <c r="WDJ48" s="43"/>
      <c r="WDK48" s="43"/>
      <c r="WDL48" s="43"/>
      <c r="WDM48" s="43"/>
      <c r="WDN48" s="43"/>
      <c r="WDO48" s="43"/>
      <c r="WDP48" s="43"/>
      <c r="WDQ48" s="43"/>
      <c r="WDR48" s="43"/>
      <c r="WDS48" s="43"/>
      <c r="WDT48" s="43"/>
      <c r="WDU48" s="44"/>
      <c r="WDV48" s="22"/>
      <c r="WDW48" s="221"/>
      <c r="WDX48" s="222"/>
      <c r="WDY48" s="222"/>
      <c r="WDZ48" s="222"/>
      <c r="WEA48" s="222"/>
      <c r="WEB48" s="222"/>
      <c r="WEC48" s="222"/>
      <c r="WED48" s="222"/>
      <c r="WEE48" s="222"/>
      <c r="WEF48" s="222"/>
      <c r="WEG48" s="222"/>
      <c r="WEH48" s="222"/>
      <c r="WEI48" s="349"/>
      <c r="WEJ48" s="22"/>
      <c r="WEK48" s="346"/>
      <c r="WEL48" s="33"/>
      <c r="WEM48" s="45"/>
      <c r="WEN48" s="43"/>
      <c r="WEO48" s="43"/>
      <c r="WEP48" s="43"/>
      <c r="WEQ48" s="43"/>
      <c r="WER48" s="43"/>
      <c r="WES48" s="43"/>
      <c r="WET48" s="43"/>
      <c r="WEU48" s="43"/>
      <c r="WEV48" s="43"/>
      <c r="WEW48" s="43"/>
      <c r="WEX48" s="43"/>
      <c r="WEY48" s="44"/>
      <c r="WEZ48" s="22"/>
      <c r="WFA48" s="221"/>
      <c r="WFB48" s="222"/>
      <c r="WFC48" s="222"/>
      <c r="WFD48" s="222"/>
      <c r="WFE48" s="222"/>
      <c r="WFF48" s="222"/>
      <c r="WFG48" s="222"/>
      <c r="WFH48" s="222"/>
      <c r="WFI48" s="222"/>
      <c r="WFJ48" s="222"/>
      <c r="WFK48" s="222"/>
      <c r="WFL48" s="222"/>
      <c r="WFM48" s="349"/>
      <c r="WFN48" s="22"/>
      <c r="WFO48" s="346"/>
      <c r="WFP48" s="33"/>
      <c r="WFQ48" s="45"/>
      <c r="WFR48" s="43"/>
      <c r="WFS48" s="43"/>
      <c r="WFT48" s="43"/>
      <c r="WFU48" s="43"/>
      <c r="WFV48" s="43"/>
      <c r="WFW48" s="43"/>
      <c r="WFX48" s="43"/>
      <c r="WFY48" s="43"/>
      <c r="WFZ48" s="43"/>
      <c r="WGA48" s="43"/>
      <c r="WGB48" s="43"/>
      <c r="WGC48" s="44"/>
      <c r="WGD48" s="22"/>
      <c r="WGE48" s="221"/>
      <c r="WGF48" s="222"/>
      <c r="WGG48" s="222"/>
      <c r="WGH48" s="222"/>
      <c r="WGI48" s="222"/>
      <c r="WGJ48" s="222"/>
      <c r="WGK48" s="222"/>
      <c r="WGL48" s="222"/>
      <c r="WGM48" s="222"/>
      <c r="WGN48" s="222"/>
      <c r="WGO48" s="222"/>
      <c r="WGP48" s="222"/>
      <c r="WGQ48" s="349"/>
      <c r="WGR48" s="22"/>
      <c r="WGS48" s="346"/>
      <c r="WGT48" s="33"/>
      <c r="WGU48" s="45"/>
      <c r="WGV48" s="43"/>
      <c r="WGW48" s="43"/>
      <c r="WGX48" s="43"/>
      <c r="WGY48" s="43"/>
      <c r="WGZ48" s="43"/>
      <c r="WHA48" s="43"/>
      <c r="WHB48" s="43"/>
      <c r="WHC48" s="43"/>
      <c r="WHD48" s="43"/>
      <c r="WHE48" s="43"/>
      <c r="WHF48" s="43"/>
      <c r="WHG48" s="44"/>
      <c r="WHH48" s="22"/>
      <c r="WHI48" s="221"/>
      <c r="WHJ48" s="222"/>
      <c r="WHK48" s="222"/>
      <c r="WHL48" s="222"/>
      <c r="WHM48" s="222"/>
      <c r="WHN48" s="222"/>
      <c r="WHO48" s="222"/>
      <c r="WHP48" s="222"/>
      <c r="WHQ48" s="222"/>
      <c r="WHR48" s="222"/>
      <c r="WHS48" s="222"/>
      <c r="WHT48" s="222"/>
      <c r="WHU48" s="349"/>
      <c r="WHV48" s="22"/>
      <c r="WHW48" s="346"/>
      <c r="WHX48" s="33"/>
      <c r="WHY48" s="45"/>
      <c r="WHZ48" s="43"/>
      <c r="WIA48" s="43"/>
      <c r="WIB48" s="43"/>
      <c r="WIC48" s="43"/>
      <c r="WID48" s="43"/>
      <c r="WIE48" s="43"/>
      <c r="WIF48" s="43"/>
      <c r="WIG48" s="43"/>
      <c r="WIH48" s="43"/>
      <c r="WII48" s="43"/>
      <c r="WIJ48" s="43"/>
      <c r="WIK48" s="44"/>
      <c r="WIL48" s="22"/>
      <c r="WIM48" s="221"/>
      <c r="WIN48" s="222"/>
      <c r="WIO48" s="222"/>
      <c r="WIP48" s="222"/>
      <c r="WIQ48" s="222"/>
      <c r="WIR48" s="222"/>
      <c r="WIS48" s="222"/>
      <c r="WIT48" s="222"/>
      <c r="WIU48" s="222"/>
      <c r="WIV48" s="222"/>
      <c r="WIW48" s="222"/>
      <c r="WIX48" s="222"/>
      <c r="WIY48" s="349"/>
      <c r="WIZ48" s="22"/>
      <c r="WJA48" s="346"/>
      <c r="WJB48" s="33"/>
      <c r="WJC48" s="45"/>
      <c r="WJD48" s="43"/>
      <c r="WJE48" s="43"/>
      <c r="WJF48" s="43"/>
      <c r="WJG48" s="43"/>
      <c r="WJH48" s="43"/>
      <c r="WJI48" s="43"/>
      <c r="WJJ48" s="43"/>
      <c r="WJK48" s="43"/>
      <c r="WJL48" s="43"/>
      <c r="WJM48" s="43"/>
      <c r="WJN48" s="43"/>
      <c r="WJO48" s="44"/>
      <c r="WJP48" s="22"/>
      <c r="WJQ48" s="221"/>
      <c r="WJR48" s="222"/>
      <c r="WJS48" s="222"/>
      <c r="WJT48" s="222"/>
      <c r="WJU48" s="222"/>
      <c r="WJV48" s="222"/>
      <c r="WJW48" s="222"/>
      <c r="WJX48" s="222"/>
      <c r="WJY48" s="222"/>
      <c r="WJZ48" s="222"/>
      <c r="WKA48" s="222"/>
      <c r="WKB48" s="222"/>
      <c r="WKC48" s="349"/>
      <c r="WKD48" s="22"/>
      <c r="WKE48" s="346"/>
      <c r="WKF48" s="33"/>
      <c r="WKG48" s="45"/>
      <c r="WKH48" s="43"/>
      <c r="WKI48" s="43"/>
      <c r="WKJ48" s="43"/>
      <c r="WKK48" s="43"/>
      <c r="WKL48" s="43"/>
      <c r="WKM48" s="43"/>
      <c r="WKN48" s="43"/>
      <c r="WKO48" s="43"/>
      <c r="WKP48" s="43"/>
      <c r="WKQ48" s="43"/>
      <c r="WKR48" s="43"/>
      <c r="WKS48" s="44"/>
      <c r="WKT48" s="22"/>
      <c r="WKU48" s="221"/>
      <c r="WKV48" s="222"/>
      <c r="WKW48" s="222"/>
      <c r="WKX48" s="222"/>
      <c r="WKY48" s="222"/>
      <c r="WKZ48" s="222"/>
      <c r="WLA48" s="222"/>
      <c r="WLB48" s="222"/>
      <c r="WLC48" s="222"/>
      <c r="WLD48" s="222"/>
      <c r="WLE48" s="222"/>
      <c r="WLF48" s="222"/>
      <c r="WLG48" s="349"/>
      <c r="WLH48" s="22"/>
      <c r="WLI48" s="346"/>
      <c r="WLJ48" s="33"/>
      <c r="WLK48" s="45"/>
      <c r="WLL48" s="43"/>
      <c r="WLM48" s="43"/>
      <c r="WLN48" s="43"/>
      <c r="WLO48" s="43"/>
      <c r="WLP48" s="43"/>
      <c r="WLQ48" s="43"/>
      <c r="WLR48" s="43"/>
      <c r="WLS48" s="43"/>
      <c r="WLT48" s="43"/>
      <c r="WLU48" s="43"/>
      <c r="WLV48" s="43"/>
      <c r="WLW48" s="44"/>
      <c r="WLX48" s="22"/>
      <c r="WLY48" s="221"/>
      <c r="WLZ48" s="222"/>
      <c r="WMA48" s="222"/>
      <c r="WMB48" s="222"/>
      <c r="WMC48" s="222"/>
      <c r="WMD48" s="222"/>
      <c r="WME48" s="222"/>
      <c r="WMF48" s="222"/>
      <c r="WMG48" s="222"/>
      <c r="WMH48" s="222"/>
      <c r="WMI48" s="222"/>
      <c r="WMJ48" s="222"/>
      <c r="WMK48" s="349"/>
      <c r="WML48" s="22"/>
      <c r="WMM48" s="346"/>
      <c r="WMN48" s="33"/>
      <c r="WMO48" s="45"/>
      <c r="WMP48" s="43"/>
      <c r="WMQ48" s="43"/>
      <c r="WMR48" s="43"/>
      <c r="WMS48" s="43"/>
      <c r="WMT48" s="43"/>
      <c r="WMU48" s="43"/>
      <c r="WMV48" s="43"/>
      <c r="WMW48" s="43"/>
      <c r="WMX48" s="43"/>
      <c r="WMY48" s="43"/>
      <c r="WMZ48" s="43"/>
      <c r="WNA48" s="44"/>
      <c r="WNB48" s="22"/>
      <c r="WNC48" s="221"/>
      <c r="WND48" s="222"/>
      <c r="WNE48" s="222"/>
      <c r="WNF48" s="222"/>
      <c r="WNG48" s="222"/>
      <c r="WNH48" s="222"/>
      <c r="WNI48" s="222"/>
      <c r="WNJ48" s="222"/>
      <c r="WNK48" s="222"/>
      <c r="WNL48" s="222"/>
      <c r="WNM48" s="222"/>
      <c r="WNN48" s="222"/>
      <c r="WNO48" s="349"/>
      <c r="WNP48" s="22"/>
      <c r="WNQ48" s="346"/>
      <c r="WNR48" s="33"/>
      <c r="WNS48" s="45"/>
      <c r="WNT48" s="43"/>
      <c r="WNU48" s="43"/>
      <c r="WNV48" s="43"/>
      <c r="WNW48" s="43"/>
      <c r="WNX48" s="43"/>
      <c r="WNY48" s="43"/>
      <c r="WNZ48" s="43"/>
      <c r="WOA48" s="43"/>
      <c r="WOB48" s="43"/>
      <c r="WOC48" s="43"/>
      <c r="WOD48" s="43"/>
      <c r="WOE48" s="44"/>
      <c r="WOF48" s="22"/>
      <c r="WOG48" s="221"/>
      <c r="WOH48" s="222"/>
      <c r="WOI48" s="222"/>
      <c r="WOJ48" s="222"/>
      <c r="WOK48" s="222"/>
      <c r="WOL48" s="222"/>
      <c r="WOM48" s="222"/>
      <c r="WON48" s="222"/>
      <c r="WOO48" s="222"/>
      <c r="WOP48" s="222"/>
      <c r="WOQ48" s="222"/>
      <c r="WOR48" s="222"/>
      <c r="WOS48" s="349"/>
      <c r="WOT48" s="22"/>
      <c r="WOU48" s="346"/>
      <c r="WOV48" s="33"/>
      <c r="WOW48" s="45"/>
      <c r="WOX48" s="43"/>
      <c r="WOY48" s="43"/>
      <c r="WOZ48" s="43"/>
      <c r="WPA48" s="43"/>
      <c r="WPB48" s="43"/>
      <c r="WPC48" s="43"/>
      <c r="WPD48" s="43"/>
      <c r="WPE48" s="43"/>
      <c r="WPF48" s="43"/>
      <c r="WPG48" s="43"/>
      <c r="WPH48" s="43"/>
      <c r="WPI48" s="44"/>
      <c r="WPJ48" s="22"/>
      <c r="WPK48" s="221"/>
      <c r="WPL48" s="222"/>
      <c r="WPM48" s="222"/>
      <c r="WPN48" s="222"/>
      <c r="WPO48" s="222"/>
      <c r="WPP48" s="222"/>
      <c r="WPQ48" s="222"/>
      <c r="WPR48" s="222"/>
      <c r="WPS48" s="222"/>
      <c r="WPT48" s="222"/>
      <c r="WPU48" s="222"/>
      <c r="WPV48" s="222"/>
      <c r="WPW48" s="349"/>
      <c r="WPX48" s="22"/>
      <c r="WPY48" s="346"/>
      <c r="WPZ48" s="33"/>
      <c r="WQA48" s="45"/>
      <c r="WQB48" s="43"/>
      <c r="WQC48" s="43"/>
      <c r="WQD48" s="43"/>
      <c r="WQE48" s="43"/>
      <c r="WQF48" s="43"/>
      <c r="WQG48" s="43"/>
      <c r="WQH48" s="43"/>
      <c r="WQI48" s="43"/>
      <c r="WQJ48" s="43"/>
      <c r="WQK48" s="43"/>
      <c r="WQL48" s="43"/>
      <c r="WQM48" s="44"/>
      <c r="WQN48" s="22"/>
      <c r="WQO48" s="221"/>
      <c r="WQP48" s="222"/>
      <c r="WQQ48" s="222"/>
      <c r="WQR48" s="222"/>
      <c r="WQS48" s="222"/>
      <c r="WQT48" s="222"/>
      <c r="WQU48" s="222"/>
      <c r="WQV48" s="222"/>
      <c r="WQW48" s="222"/>
      <c r="WQX48" s="222"/>
      <c r="WQY48" s="222"/>
      <c r="WQZ48" s="222"/>
      <c r="WRA48" s="349"/>
      <c r="WRB48" s="22"/>
      <c r="WRC48" s="346"/>
      <c r="WRD48" s="33"/>
      <c r="WRE48" s="45"/>
      <c r="WRF48" s="43"/>
      <c r="WRG48" s="43"/>
      <c r="WRH48" s="43"/>
      <c r="WRI48" s="43"/>
      <c r="WRJ48" s="43"/>
      <c r="WRK48" s="43"/>
      <c r="WRL48" s="43"/>
      <c r="WRM48" s="43"/>
      <c r="WRN48" s="43"/>
      <c r="WRO48" s="43"/>
      <c r="WRP48" s="43"/>
      <c r="WRQ48" s="44"/>
      <c r="WRR48" s="22"/>
      <c r="WRS48" s="221"/>
      <c r="WRT48" s="222"/>
      <c r="WRU48" s="222"/>
      <c r="WRV48" s="222"/>
      <c r="WRW48" s="222"/>
      <c r="WRX48" s="222"/>
      <c r="WRY48" s="222"/>
      <c r="WRZ48" s="222"/>
      <c r="WSA48" s="222"/>
      <c r="WSB48" s="222"/>
      <c r="WSC48" s="222"/>
      <c r="WSD48" s="222"/>
      <c r="WSE48" s="349"/>
      <c r="WSF48" s="22"/>
      <c r="WSG48" s="346"/>
      <c r="WSH48" s="33"/>
      <c r="WSI48" s="45"/>
      <c r="WSJ48" s="43"/>
      <c r="WSK48" s="43"/>
      <c r="WSL48" s="43"/>
      <c r="WSM48" s="43"/>
      <c r="WSN48" s="43"/>
      <c r="WSO48" s="43"/>
      <c r="WSP48" s="43"/>
      <c r="WSQ48" s="43"/>
      <c r="WSR48" s="43"/>
      <c r="WSS48" s="43"/>
      <c r="WST48" s="43"/>
      <c r="WSU48" s="44"/>
      <c r="WSV48" s="22"/>
      <c r="WSW48" s="221"/>
      <c r="WSX48" s="222"/>
      <c r="WSY48" s="222"/>
      <c r="WSZ48" s="222"/>
      <c r="WTA48" s="222"/>
      <c r="WTB48" s="222"/>
      <c r="WTC48" s="222"/>
      <c r="WTD48" s="222"/>
      <c r="WTE48" s="222"/>
      <c r="WTF48" s="222"/>
      <c r="WTG48" s="222"/>
      <c r="WTH48" s="222"/>
      <c r="WTI48" s="349"/>
      <c r="WTJ48" s="22"/>
      <c r="WTK48" s="346"/>
      <c r="WTL48" s="33"/>
      <c r="WTM48" s="45"/>
      <c r="WTN48" s="43"/>
      <c r="WTO48" s="43"/>
      <c r="WTP48" s="43"/>
      <c r="WTQ48" s="43"/>
      <c r="WTR48" s="43"/>
      <c r="WTS48" s="43"/>
      <c r="WTT48" s="43"/>
      <c r="WTU48" s="43"/>
      <c r="WTV48" s="43"/>
      <c r="WTW48" s="43"/>
      <c r="WTX48" s="43"/>
      <c r="WTY48" s="44"/>
      <c r="WTZ48" s="22"/>
      <c r="WUA48" s="221"/>
      <c r="WUB48" s="222"/>
      <c r="WUC48" s="222"/>
      <c r="WUD48" s="222"/>
      <c r="WUE48" s="222"/>
      <c r="WUF48" s="222"/>
      <c r="WUG48" s="222"/>
      <c r="WUH48" s="222"/>
      <c r="WUI48" s="222"/>
      <c r="WUJ48" s="222"/>
      <c r="WUK48" s="222"/>
      <c r="WUL48" s="222"/>
      <c r="WUM48" s="349"/>
      <c r="WUN48" s="22"/>
      <c r="WUO48" s="346"/>
      <c r="WUP48" s="33"/>
      <c r="WUQ48" s="45"/>
      <c r="WUR48" s="43"/>
      <c r="WUS48" s="43"/>
      <c r="WUT48" s="43"/>
      <c r="WUU48" s="43"/>
      <c r="WUV48" s="43"/>
      <c r="WUW48" s="43"/>
      <c r="WUX48" s="43"/>
      <c r="WUY48" s="43"/>
      <c r="WUZ48" s="43"/>
      <c r="WVA48" s="43"/>
      <c r="WVB48" s="43"/>
      <c r="WVC48" s="44"/>
      <c r="WVD48" s="22"/>
      <c r="WVE48" s="221"/>
      <c r="WVF48" s="222"/>
      <c r="WVG48" s="222"/>
      <c r="WVH48" s="222"/>
      <c r="WVI48" s="222"/>
      <c r="WVJ48" s="222"/>
      <c r="WVK48" s="222"/>
      <c r="WVL48" s="222"/>
      <c r="WVM48" s="222"/>
      <c r="WVN48" s="222"/>
      <c r="WVO48" s="222"/>
      <c r="WVP48" s="222"/>
      <c r="WVQ48" s="349"/>
      <c r="WVR48" s="22"/>
      <c r="WVS48" s="346"/>
      <c r="WVT48" s="33"/>
      <c r="WVU48" s="45"/>
      <c r="WVV48" s="43"/>
      <c r="WVW48" s="43"/>
      <c r="WVX48" s="43"/>
      <c r="WVY48" s="43"/>
      <c r="WVZ48" s="43"/>
      <c r="WWA48" s="43"/>
      <c r="WWB48" s="43"/>
      <c r="WWC48" s="43"/>
      <c r="WWD48" s="43"/>
      <c r="WWE48" s="43"/>
      <c r="WWF48" s="43"/>
      <c r="WWG48" s="44"/>
      <c r="WWH48" s="22"/>
      <c r="WWI48" s="221"/>
      <c r="WWJ48" s="222"/>
      <c r="WWK48" s="222"/>
      <c r="WWL48" s="222"/>
      <c r="WWM48" s="222"/>
      <c r="WWN48" s="222"/>
      <c r="WWO48" s="222"/>
      <c r="WWP48" s="222"/>
      <c r="WWQ48" s="222"/>
      <c r="WWR48" s="222"/>
      <c r="WWS48" s="222"/>
      <c r="WWT48" s="222"/>
      <c r="WWU48" s="349"/>
      <c r="WWV48" s="22"/>
      <c r="WWW48" s="346"/>
      <c r="WWX48" s="33"/>
      <c r="WWY48" s="45"/>
      <c r="WWZ48" s="43"/>
      <c r="WXA48" s="43"/>
      <c r="WXB48" s="43"/>
      <c r="WXC48" s="43"/>
      <c r="WXD48" s="43"/>
      <c r="WXE48" s="43"/>
      <c r="WXF48" s="43"/>
      <c r="WXG48" s="43"/>
      <c r="WXH48" s="43"/>
      <c r="WXI48" s="43"/>
      <c r="WXJ48" s="43"/>
      <c r="WXK48" s="44"/>
      <c r="WXL48" s="22"/>
      <c r="WXM48" s="221"/>
      <c r="WXN48" s="222"/>
      <c r="WXO48" s="222"/>
      <c r="WXP48" s="222"/>
      <c r="WXQ48" s="222"/>
      <c r="WXR48" s="222"/>
      <c r="WXS48" s="222"/>
      <c r="WXT48" s="222"/>
      <c r="WXU48" s="222"/>
      <c r="WXV48" s="222"/>
      <c r="WXW48" s="222"/>
      <c r="WXX48" s="222"/>
      <c r="WXY48" s="349"/>
      <c r="WXZ48" s="22"/>
      <c r="WYA48" s="346"/>
      <c r="WYB48" s="33"/>
      <c r="WYC48" s="45"/>
      <c r="WYD48" s="43"/>
      <c r="WYE48" s="43"/>
      <c r="WYF48" s="43"/>
      <c r="WYG48" s="43"/>
      <c r="WYH48" s="43"/>
      <c r="WYI48" s="43"/>
      <c r="WYJ48" s="43"/>
      <c r="WYK48" s="43"/>
      <c r="WYL48" s="43"/>
      <c r="WYM48" s="43"/>
      <c r="WYN48" s="43"/>
      <c r="WYO48" s="44"/>
      <c r="WYP48" s="22"/>
      <c r="WYQ48" s="221"/>
      <c r="WYR48" s="222"/>
      <c r="WYS48" s="222"/>
      <c r="WYT48" s="222"/>
      <c r="WYU48" s="222"/>
      <c r="WYV48" s="222"/>
      <c r="WYW48" s="222"/>
      <c r="WYX48" s="222"/>
      <c r="WYY48" s="222"/>
      <c r="WYZ48" s="222"/>
      <c r="WZA48" s="222"/>
      <c r="WZB48" s="222"/>
      <c r="WZC48" s="349"/>
      <c r="WZD48" s="22"/>
      <c r="WZE48" s="346"/>
      <c r="WZF48" s="33"/>
      <c r="WZG48" s="45"/>
      <c r="WZH48" s="43"/>
      <c r="WZI48" s="43"/>
      <c r="WZJ48" s="43"/>
      <c r="WZK48" s="43"/>
      <c r="WZL48" s="43"/>
      <c r="WZM48" s="43"/>
      <c r="WZN48" s="43"/>
      <c r="WZO48" s="43"/>
      <c r="WZP48" s="43"/>
      <c r="WZQ48" s="43"/>
      <c r="WZR48" s="43"/>
      <c r="WZS48" s="44"/>
      <c r="WZT48" s="22"/>
      <c r="WZU48" s="221"/>
      <c r="WZV48" s="222"/>
      <c r="WZW48" s="222"/>
      <c r="WZX48" s="222"/>
      <c r="WZY48" s="222"/>
      <c r="WZZ48" s="222"/>
      <c r="XAA48" s="222"/>
      <c r="XAB48" s="222"/>
      <c r="XAC48" s="222"/>
      <c r="XAD48" s="222"/>
      <c r="XAE48" s="222"/>
      <c r="XAF48" s="222"/>
      <c r="XAG48" s="349"/>
      <c r="XAH48" s="22"/>
      <c r="XAI48" s="346"/>
      <c r="XAJ48" s="33"/>
      <c r="XAK48" s="45"/>
      <c r="XAL48" s="43"/>
      <c r="XAM48" s="43"/>
      <c r="XAN48" s="43"/>
      <c r="XAO48" s="43"/>
      <c r="XAP48" s="43"/>
      <c r="XAQ48" s="43"/>
      <c r="XAR48" s="43"/>
      <c r="XAS48" s="43"/>
      <c r="XAT48" s="43"/>
      <c r="XAU48" s="43"/>
      <c r="XAV48" s="43"/>
      <c r="XAW48" s="44"/>
      <c r="XAX48" s="22"/>
      <c r="XAY48" s="221"/>
      <c r="XAZ48" s="222"/>
      <c r="XBA48" s="222"/>
      <c r="XBB48" s="222"/>
      <c r="XBC48" s="222"/>
      <c r="XBD48" s="222"/>
      <c r="XBE48" s="222"/>
      <c r="XBF48" s="222"/>
      <c r="XBG48" s="222"/>
      <c r="XBH48" s="222"/>
      <c r="XBI48" s="222"/>
      <c r="XBJ48" s="222"/>
      <c r="XBK48" s="349"/>
      <c r="XBL48" s="22"/>
      <c r="XBM48" s="346"/>
      <c r="XBN48" s="33"/>
      <c r="XBO48" s="45"/>
      <c r="XBP48" s="43"/>
      <c r="XBQ48" s="43"/>
      <c r="XBR48" s="43"/>
      <c r="XBS48" s="43"/>
      <c r="XBT48" s="43"/>
      <c r="XBU48" s="43"/>
      <c r="XBV48" s="43"/>
      <c r="XBW48" s="43"/>
      <c r="XBX48" s="43"/>
      <c r="XBY48" s="43"/>
      <c r="XBZ48" s="43"/>
      <c r="XCA48" s="44"/>
      <c r="XCB48" s="22"/>
      <c r="XCC48" s="221"/>
      <c r="XCD48" s="222"/>
      <c r="XCE48" s="222"/>
      <c r="XCF48" s="222"/>
      <c r="XCG48" s="222"/>
      <c r="XCH48" s="222"/>
      <c r="XCI48" s="222"/>
      <c r="XCJ48" s="222"/>
      <c r="XCK48" s="222"/>
      <c r="XCL48" s="222"/>
      <c r="XCM48" s="222"/>
      <c r="XCN48" s="222"/>
      <c r="XCO48" s="349"/>
      <c r="XCP48" s="22"/>
      <c r="XCQ48" s="346"/>
      <c r="XCR48" s="33"/>
      <c r="XCS48" s="45"/>
      <c r="XCT48" s="43"/>
      <c r="XCU48" s="43"/>
      <c r="XCV48" s="43"/>
      <c r="XCW48" s="43"/>
      <c r="XCX48" s="43"/>
      <c r="XCY48" s="43"/>
      <c r="XCZ48" s="43"/>
      <c r="XDA48" s="43"/>
      <c r="XDB48" s="43"/>
      <c r="XDC48" s="43"/>
      <c r="XDD48" s="43"/>
      <c r="XDE48" s="44"/>
      <c r="XDF48" s="22"/>
      <c r="XDG48" s="221"/>
      <c r="XDH48" s="222"/>
      <c r="XDI48" s="222"/>
      <c r="XDJ48" s="222"/>
      <c r="XDK48" s="222"/>
      <c r="XDL48" s="222"/>
      <c r="XDM48" s="222"/>
      <c r="XDN48" s="222"/>
      <c r="XDO48" s="222"/>
      <c r="XDP48" s="222"/>
      <c r="XDQ48" s="222"/>
      <c r="XDR48" s="222"/>
      <c r="XDS48" s="349"/>
      <c r="XDT48" s="22"/>
      <c r="XDU48" s="346"/>
      <c r="XDV48" s="33"/>
      <c r="XDW48" s="45"/>
      <c r="XDX48" s="43"/>
      <c r="XDY48" s="43"/>
      <c r="XDZ48" s="43"/>
      <c r="XEA48" s="43"/>
      <c r="XEB48" s="43"/>
      <c r="XEC48" s="43"/>
      <c r="XED48" s="43"/>
      <c r="XEE48" s="43"/>
      <c r="XEF48" s="43"/>
      <c r="XEG48" s="43"/>
      <c r="XEH48" s="43"/>
      <c r="XEI48" s="44"/>
      <c r="XEJ48" s="22"/>
      <c r="XEK48" s="221"/>
      <c r="XEL48" s="222"/>
      <c r="XEM48" s="222"/>
      <c r="XEN48" s="222"/>
      <c r="XEO48" s="222"/>
      <c r="XEP48" s="222"/>
      <c r="XEQ48" s="222"/>
      <c r="XER48" s="222"/>
      <c r="XES48" s="222"/>
      <c r="XET48" s="222"/>
      <c r="XEU48" s="222"/>
      <c r="XEV48" s="222"/>
      <c r="XEW48" s="349"/>
      <c r="XEX48" s="22"/>
      <c r="XEY48" s="346"/>
      <c r="XEZ48" s="33"/>
      <c r="XFA48" s="45"/>
      <c r="XFB48" s="43"/>
      <c r="XFC48" s="43"/>
    </row>
    <row r="49" spans="1:16383" ht="14.25" customHeight="1">
      <c r="A49" s="33">
        <v>1997</v>
      </c>
      <c r="B49" s="45">
        <v>518971</v>
      </c>
      <c r="C49" s="43">
        <v>133459</v>
      </c>
      <c r="D49" s="43">
        <v>94319</v>
      </c>
      <c r="E49" s="43">
        <v>39140</v>
      </c>
      <c r="F49" s="43">
        <v>132395</v>
      </c>
      <c r="G49" s="43">
        <v>108634</v>
      </c>
      <c r="H49" s="43">
        <v>23761</v>
      </c>
      <c r="I49" s="43">
        <v>19231</v>
      </c>
      <c r="J49" s="43">
        <v>3311</v>
      </c>
      <c r="K49" s="43">
        <v>-2574</v>
      </c>
      <c r="L49" s="43">
        <v>-1950</v>
      </c>
      <c r="M49" s="43">
        <v>3979</v>
      </c>
      <c r="N49" s="44">
        <v>519</v>
      </c>
      <c r="O49" s="22"/>
      <c r="P49" s="221">
        <v>100</v>
      </c>
      <c r="Q49" s="222">
        <v>25.716080474631532</v>
      </c>
      <c r="R49" s="222">
        <v>18.174233242319897</v>
      </c>
      <c r="S49" s="222">
        <v>7.5418472323116319</v>
      </c>
      <c r="T49" s="222">
        <v>3.7056020471278743</v>
      </c>
      <c r="U49" s="222">
        <v>25.511059384821117</v>
      </c>
      <c r="V49" s="222">
        <v>20.932576194045524</v>
      </c>
      <c r="W49" s="222">
        <v>4.5784831907755921</v>
      </c>
      <c r="X49" s="222">
        <v>0.63799325973898346</v>
      </c>
      <c r="Y49" s="222">
        <v>-0.4959814710263194</v>
      </c>
      <c r="Z49" s="222">
        <v>-0.37574353865630256</v>
      </c>
      <c r="AA49" s="222">
        <v>0.76670950785303993</v>
      </c>
      <c r="AB49" s="349">
        <v>0.1000055879808313</v>
      </c>
      <c r="AC49" s="22"/>
      <c r="AD49" s="33"/>
      <c r="AE49" s="43"/>
      <c r="AF49" s="43"/>
      <c r="AG49" s="43"/>
      <c r="AH49" s="43"/>
      <c r="AI49" s="43"/>
      <c r="AJ49" s="43"/>
      <c r="AK49" s="43"/>
      <c r="AL49" s="43"/>
      <c r="AM49" s="43"/>
      <c r="AN49" s="43"/>
      <c r="AO49" s="43"/>
      <c r="AP49" s="43"/>
      <c r="AQ49" s="44"/>
      <c r="AR49" s="22"/>
      <c r="AS49" s="221"/>
      <c r="AT49" s="222"/>
      <c r="AU49" s="222"/>
      <c r="AV49" s="222"/>
      <c r="AW49" s="222"/>
      <c r="AX49" s="222"/>
      <c r="AY49" s="222"/>
      <c r="AZ49" s="222"/>
      <c r="BA49" s="222"/>
      <c r="BB49" s="222"/>
      <c r="BC49" s="222"/>
      <c r="BD49" s="222"/>
      <c r="BE49" s="349"/>
      <c r="BF49" s="22"/>
      <c r="BG49" s="346"/>
      <c r="BH49" s="33"/>
      <c r="BI49" s="45"/>
      <c r="BJ49" s="43"/>
      <c r="BK49" s="43"/>
      <c r="BL49" s="43"/>
      <c r="BM49" s="43"/>
      <c r="BN49" s="43"/>
      <c r="BO49" s="43"/>
      <c r="BP49" s="43"/>
      <c r="BQ49" s="43"/>
      <c r="BR49" s="43"/>
      <c r="BS49" s="43"/>
      <c r="BT49" s="43"/>
      <c r="BU49" s="44"/>
      <c r="BV49" s="22"/>
      <c r="BW49" s="221"/>
      <c r="BX49" s="222"/>
      <c r="BY49" s="222"/>
      <c r="BZ49" s="222"/>
      <c r="CA49" s="222"/>
      <c r="CB49" s="222"/>
      <c r="CC49" s="222"/>
      <c r="CD49" s="222"/>
      <c r="CE49" s="222"/>
      <c r="CF49" s="222"/>
      <c r="CG49" s="222"/>
      <c r="CH49" s="222"/>
      <c r="CI49" s="349"/>
      <c r="CJ49" s="22"/>
      <c r="CK49" s="346"/>
      <c r="CL49" s="33"/>
      <c r="CM49" s="45"/>
      <c r="CN49" s="43"/>
      <c r="CO49" s="43"/>
      <c r="CP49" s="43"/>
      <c r="CQ49" s="43"/>
      <c r="CR49" s="43"/>
      <c r="CS49" s="43"/>
      <c r="CT49" s="43"/>
      <c r="CU49" s="43"/>
      <c r="CV49" s="43"/>
      <c r="CW49" s="43"/>
      <c r="CX49" s="43"/>
      <c r="CY49" s="44"/>
      <c r="CZ49" s="22"/>
      <c r="DA49" s="221"/>
      <c r="DB49" s="222"/>
      <c r="DC49" s="222"/>
      <c r="DD49" s="222"/>
      <c r="DE49" s="222"/>
      <c r="DF49" s="222"/>
      <c r="DG49" s="222"/>
      <c r="DH49" s="222"/>
      <c r="DI49" s="222"/>
      <c r="DJ49" s="222"/>
      <c r="DK49" s="222"/>
      <c r="DL49" s="222"/>
      <c r="DM49" s="349"/>
      <c r="DN49" s="22"/>
      <c r="DO49" s="346"/>
      <c r="DP49" s="33"/>
      <c r="DQ49" s="45"/>
      <c r="DR49" s="43"/>
      <c r="DS49" s="43"/>
      <c r="DT49" s="43"/>
      <c r="DU49" s="43"/>
      <c r="DV49" s="43"/>
      <c r="DW49" s="43"/>
      <c r="DX49" s="43"/>
      <c r="DY49" s="43"/>
      <c r="DZ49" s="43"/>
      <c r="EA49" s="43"/>
      <c r="EB49" s="43"/>
      <c r="EC49" s="44"/>
      <c r="ED49" s="22"/>
      <c r="EE49" s="221"/>
      <c r="EF49" s="222"/>
      <c r="EG49" s="222"/>
      <c r="EH49" s="222"/>
      <c r="EI49" s="222"/>
      <c r="EJ49" s="222"/>
      <c r="EK49" s="222"/>
      <c r="EL49" s="222"/>
      <c r="EM49" s="222"/>
      <c r="EN49" s="222"/>
      <c r="EO49" s="222"/>
      <c r="EP49" s="222"/>
      <c r="EQ49" s="349"/>
      <c r="ER49" s="22"/>
      <c r="ES49" s="346"/>
      <c r="ET49" s="33"/>
      <c r="EU49" s="45"/>
      <c r="EV49" s="43"/>
      <c r="EW49" s="43"/>
      <c r="EX49" s="43"/>
      <c r="EY49" s="43"/>
      <c r="EZ49" s="43"/>
      <c r="FA49" s="43"/>
      <c r="FB49" s="43"/>
      <c r="FC49" s="43"/>
      <c r="FD49" s="43"/>
      <c r="FE49" s="43"/>
      <c r="FF49" s="43"/>
      <c r="FG49" s="44"/>
      <c r="FH49" s="22"/>
      <c r="FI49" s="221"/>
      <c r="FJ49" s="222"/>
      <c r="FK49" s="222"/>
      <c r="FL49" s="222"/>
      <c r="FM49" s="222"/>
      <c r="FN49" s="222"/>
      <c r="FO49" s="222"/>
      <c r="FP49" s="222"/>
      <c r="FQ49" s="222"/>
      <c r="FR49" s="222"/>
      <c r="FS49" s="222"/>
      <c r="FT49" s="222"/>
      <c r="FU49" s="349"/>
      <c r="FV49" s="22"/>
      <c r="FW49" s="346"/>
      <c r="FX49" s="33"/>
      <c r="FY49" s="45"/>
      <c r="FZ49" s="43"/>
      <c r="GA49" s="43"/>
      <c r="GB49" s="43"/>
      <c r="GC49" s="43"/>
      <c r="GD49" s="43"/>
      <c r="GE49" s="43"/>
      <c r="GF49" s="43"/>
      <c r="GG49" s="43"/>
      <c r="GH49" s="43"/>
      <c r="GI49" s="43"/>
      <c r="GJ49" s="43"/>
      <c r="GK49" s="44"/>
      <c r="GL49" s="22"/>
      <c r="GM49" s="221"/>
      <c r="GN49" s="222"/>
      <c r="GO49" s="222"/>
      <c r="GP49" s="222"/>
      <c r="GQ49" s="222"/>
      <c r="GR49" s="222"/>
      <c r="GS49" s="222"/>
      <c r="GT49" s="222"/>
      <c r="GU49" s="222"/>
      <c r="GV49" s="222"/>
      <c r="GW49" s="222"/>
      <c r="GX49" s="222"/>
      <c r="GY49" s="349"/>
      <c r="GZ49" s="22"/>
      <c r="HA49" s="346"/>
      <c r="HB49" s="33"/>
      <c r="HC49" s="45"/>
      <c r="HD49" s="43"/>
      <c r="HE49" s="43"/>
      <c r="HF49" s="43"/>
      <c r="HG49" s="43"/>
      <c r="HH49" s="43"/>
      <c r="HI49" s="43"/>
      <c r="HJ49" s="43"/>
      <c r="HK49" s="43"/>
      <c r="HL49" s="43"/>
      <c r="HM49" s="43"/>
      <c r="HN49" s="43"/>
      <c r="HO49" s="44"/>
      <c r="HP49" s="22"/>
      <c r="HQ49" s="221"/>
      <c r="HR49" s="222"/>
      <c r="HS49" s="222"/>
      <c r="HT49" s="222"/>
      <c r="HU49" s="222"/>
      <c r="HV49" s="222"/>
      <c r="HW49" s="222"/>
      <c r="HX49" s="222"/>
      <c r="HY49" s="222"/>
      <c r="HZ49" s="222"/>
      <c r="IA49" s="222"/>
      <c r="IB49" s="222"/>
      <c r="IC49" s="349"/>
      <c r="ID49" s="22"/>
      <c r="IE49" s="346"/>
      <c r="IF49" s="33"/>
      <c r="IG49" s="45"/>
      <c r="IH49" s="43"/>
      <c r="II49" s="43"/>
      <c r="IJ49" s="43"/>
      <c r="IK49" s="43"/>
      <c r="IL49" s="43"/>
      <c r="IM49" s="43"/>
      <c r="IN49" s="43"/>
      <c r="IO49" s="43"/>
      <c r="IP49" s="43"/>
      <c r="IQ49" s="43"/>
      <c r="IR49" s="43"/>
      <c r="IS49" s="44"/>
      <c r="IT49" s="22"/>
      <c r="IU49" s="221"/>
      <c r="IV49" s="222"/>
      <c r="IW49" s="222"/>
      <c r="IX49" s="222"/>
      <c r="IY49" s="222"/>
      <c r="IZ49" s="222"/>
      <c r="JA49" s="222"/>
      <c r="JB49" s="222"/>
      <c r="JC49" s="222"/>
      <c r="JD49" s="222"/>
      <c r="JE49" s="222"/>
      <c r="JF49" s="222"/>
      <c r="JG49" s="349"/>
      <c r="JH49" s="22"/>
      <c r="JI49" s="346"/>
      <c r="JJ49" s="33"/>
      <c r="JK49" s="45"/>
      <c r="JL49" s="43"/>
      <c r="JM49" s="43"/>
      <c r="JN49" s="43"/>
      <c r="JO49" s="43"/>
      <c r="JP49" s="43"/>
      <c r="JQ49" s="43"/>
      <c r="JR49" s="43"/>
      <c r="JS49" s="43"/>
      <c r="JT49" s="43"/>
      <c r="JU49" s="43"/>
      <c r="JV49" s="43"/>
      <c r="JW49" s="44"/>
      <c r="JX49" s="22"/>
      <c r="JY49" s="221"/>
      <c r="JZ49" s="222"/>
      <c r="KA49" s="222"/>
      <c r="KB49" s="222"/>
      <c r="KC49" s="222"/>
      <c r="KD49" s="222"/>
      <c r="KE49" s="222"/>
      <c r="KF49" s="222"/>
      <c r="KG49" s="222"/>
      <c r="KH49" s="222"/>
      <c r="KI49" s="222"/>
      <c r="KJ49" s="222"/>
      <c r="KK49" s="349"/>
      <c r="KL49" s="22"/>
      <c r="KM49" s="346"/>
      <c r="KN49" s="33"/>
      <c r="KO49" s="45"/>
      <c r="KP49" s="43"/>
      <c r="KQ49" s="43"/>
      <c r="KR49" s="43"/>
      <c r="KS49" s="43"/>
      <c r="KT49" s="43"/>
      <c r="KU49" s="43"/>
      <c r="KV49" s="43"/>
      <c r="KW49" s="43"/>
      <c r="KX49" s="43"/>
      <c r="KY49" s="43"/>
      <c r="KZ49" s="43"/>
      <c r="LA49" s="44"/>
      <c r="LB49" s="22"/>
      <c r="LC49" s="221"/>
      <c r="LD49" s="222"/>
      <c r="LE49" s="222"/>
      <c r="LF49" s="222"/>
      <c r="LG49" s="222"/>
      <c r="LH49" s="222"/>
      <c r="LI49" s="222"/>
      <c r="LJ49" s="222"/>
      <c r="LK49" s="222"/>
      <c r="LL49" s="222"/>
      <c r="LM49" s="222"/>
      <c r="LN49" s="222"/>
      <c r="LO49" s="349"/>
      <c r="LP49" s="22"/>
      <c r="LQ49" s="346"/>
      <c r="LR49" s="33"/>
      <c r="LS49" s="45"/>
      <c r="LT49" s="43"/>
      <c r="LU49" s="43"/>
      <c r="LV49" s="43"/>
      <c r="LW49" s="43"/>
      <c r="LX49" s="43"/>
      <c r="LY49" s="43"/>
      <c r="LZ49" s="43"/>
      <c r="MA49" s="43"/>
      <c r="MB49" s="43"/>
      <c r="MC49" s="43"/>
      <c r="MD49" s="43"/>
      <c r="ME49" s="44"/>
      <c r="MF49" s="22"/>
      <c r="MG49" s="221"/>
      <c r="MH49" s="222"/>
      <c r="MI49" s="222"/>
      <c r="MJ49" s="222"/>
      <c r="MK49" s="222"/>
      <c r="ML49" s="222"/>
      <c r="MM49" s="222"/>
      <c r="MN49" s="222"/>
      <c r="MO49" s="222"/>
      <c r="MP49" s="222"/>
      <c r="MQ49" s="222"/>
      <c r="MR49" s="222"/>
      <c r="MS49" s="349"/>
      <c r="MT49" s="22"/>
      <c r="MU49" s="346"/>
      <c r="MV49" s="33"/>
      <c r="MW49" s="45"/>
      <c r="MX49" s="43"/>
      <c r="MY49" s="43"/>
      <c r="MZ49" s="43"/>
      <c r="NA49" s="43"/>
      <c r="NB49" s="43"/>
      <c r="NC49" s="43"/>
      <c r="ND49" s="43"/>
      <c r="NE49" s="43"/>
      <c r="NF49" s="43"/>
      <c r="NG49" s="43"/>
      <c r="NH49" s="43"/>
      <c r="NI49" s="44"/>
      <c r="NJ49" s="22"/>
      <c r="NK49" s="221"/>
      <c r="NL49" s="222"/>
      <c r="NM49" s="222"/>
      <c r="NN49" s="222"/>
      <c r="NO49" s="222"/>
      <c r="NP49" s="222"/>
      <c r="NQ49" s="222"/>
      <c r="NR49" s="222"/>
      <c r="NS49" s="222"/>
      <c r="NT49" s="222"/>
      <c r="NU49" s="222"/>
      <c r="NV49" s="222"/>
      <c r="NW49" s="349"/>
      <c r="NX49" s="22"/>
      <c r="NY49" s="346"/>
      <c r="NZ49" s="33"/>
      <c r="OA49" s="45"/>
      <c r="OB49" s="43"/>
      <c r="OC49" s="43"/>
      <c r="OD49" s="43"/>
      <c r="OE49" s="43"/>
      <c r="OF49" s="43"/>
      <c r="OG49" s="43"/>
      <c r="OH49" s="43"/>
      <c r="OI49" s="43"/>
      <c r="OJ49" s="43"/>
      <c r="OK49" s="43"/>
      <c r="OL49" s="43"/>
      <c r="OM49" s="44"/>
      <c r="ON49" s="22"/>
      <c r="OO49" s="221"/>
      <c r="OP49" s="222"/>
      <c r="OQ49" s="222"/>
      <c r="OR49" s="222"/>
      <c r="OS49" s="222"/>
      <c r="OT49" s="222"/>
      <c r="OU49" s="222"/>
      <c r="OV49" s="222"/>
      <c r="OW49" s="222"/>
      <c r="OX49" s="222"/>
      <c r="OY49" s="222"/>
      <c r="OZ49" s="222"/>
      <c r="PA49" s="349"/>
      <c r="PB49" s="22"/>
      <c r="PC49" s="346"/>
      <c r="PD49" s="33"/>
      <c r="PE49" s="45"/>
      <c r="PF49" s="43"/>
      <c r="PG49" s="43"/>
      <c r="PH49" s="43"/>
      <c r="PI49" s="43"/>
      <c r="PJ49" s="43"/>
      <c r="PK49" s="43"/>
      <c r="PL49" s="43"/>
      <c r="PM49" s="43"/>
      <c r="PN49" s="43"/>
      <c r="PO49" s="43"/>
      <c r="PP49" s="43"/>
      <c r="PQ49" s="44"/>
      <c r="PR49" s="22"/>
      <c r="PS49" s="221"/>
      <c r="PT49" s="222"/>
      <c r="PU49" s="222"/>
      <c r="PV49" s="222"/>
      <c r="PW49" s="222"/>
      <c r="PX49" s="222"/>
      <c r="PY49" s="222"/>
      <c r="PZ49" s="222"/>
      <c r="QA49" s="222"/>
      <c r="QB49" s="222"/>
      <c r="QC49" s="222"/>
      <c r="QD49" s="222"/>
      <c r="QE49" s="349"/>
      <c r="QF49" s="22"/>
      <c r="QG49" s="346"/>
      <c r="QH49" s="33"/>
      <c r="QI49" s="45"/>
      <c r="QJ49" s="43"/>
      <c r="QK49" s="43"/>
      <c r="QL49" s="43"/>
      <c r="QM49" s="43"/>
      <c r="QN49" s="43"/>
      <c r="QO49" s="43"/>
      <c r="QP49" s="43"/>
      <c r="QQ49" s="43"/>
      <c r="QR49" s="43"/>
      <c r="QS49" s="43"/>
      <c r="QT49" s="43"/>
      <c r="QU49" s="44"/>
      <c r="QV49" s="22"/>
      <c r="QW49" s="221"/>
      <c r="QX49" s="222"/>
      <c r="QY49" s="222"/>
      <c r="QZ49" s="222"/>
      <c r="RA49" s="222"/>
      <c r="RB49" s="222"/>
      <c r="RC49" s="222"/>
      <c r="RD49" s="222"/>
      <c r="RE49" s="222"/>
      <c r="RF49" s="222"/>
      <c r="RG49" s="222"/>
      <c r="RH49" s="222"/>
      <c r="RI49" s="349"/>
      <c r="RJ49" s="22"/>
      <c r="RK49" s="346"/>
      <c r="RL49" s="33"/>
      <c r="RM49" s="45"/>
      <c r="RN49" s="43"/>
      <c r="RO49" s="43"/>
      <c r="RP49" s="43"/>
      <c r="RQ49" s="43"/>
      <c r="RR49" s="43"/>
      <c r="RS49" s="43"/>
      <c r="RT49" s="43"/>
      <c r="RU49" s="43"/>
      <c r="RV49" s="43"/>
      <c r="RW49" s="43"/>
      <c r="RX49" s="43"/>
      <c r="RY49" s="44"/>
      <c r="RZ49" s="22"/>
      <c r="SA49" s="221"/>
      <c r="SB49" s="222"/>
      <c r="SC49" s="222"/>
      <c r="SD49" s="222"/>
      <c r="SE49" s="222"/>
      <c r="SF49" s="222"/>
      <c r="SG49" s="222"/>
      <c r="SH49" s="222"/>
      <c r="SI49" s="222"/>
      <c r="SJ49" s="222"/>
      <c r="SK49" s="222"/>
      <c r="SL49" s="222"/>
      <c r="SM49" s="349"/>
      <c r="SN49" s="22"/>
      <c r="SO49" s="346"/>
      <c r="SP49" s="33"/>
      <c r="SQ49" s="45"/>
      <c r="SR49" s="43"/>
      <c r="SS49" s="43"/>
      <c r="ST49" s="43"/>
      <c r="SU49" s="43"/>
      <c r="SV49" s="43"/>
      <c r="SW49" s="43"/>
      <c r="SX49" s="43"/>
      <c r="SY49" s="43"/>
      <c r="SZ49" s="43"/>
      <c r="TA49" s="43"/>
      <c r="TB49" s="43"/>
      <c r="TC49" s="44"/>
      <c r="TD49" s="22"/>
      <c r="TE49" s="221"/>
      <c r="TF49" s="222"/>
      <c r="TG49" s="222"/>
      <c r="TH49" s="222"/>
      <c r="TI49" s="222"/>
      <c r="TJ49" s="222"/>
      <c r="TK49" s="222"/>
      <c r="TL49" s="222"/>
      <c r="TM49" s="222"/>
      <c r="TN49" s="222"/>
      <c r="TO49" s="222"/>
      <c r="TP49" s="222"/>
      <c r="TQ49" s="349"/>
      <c r="TR49" s="22"/>
      <c r="TS49" s="346"/>
      <c r="TT49" s="33"/>
      <c r="TU49" s="45"/>
      <c r="TV49" s="43"/>
      <c r="TW49" s="43"/>
      <c r="TX49" s="43"/>
      <c r="TY49" s="43"/>
      <c r="TZ49" s="43"/>
      <c r="UA49" s="43"/>
      <c r="UB49" s="43"/>
      <c r="UC49" s="43"/>
      <c r="UD49" s="43"/>
      <c r="UE49" s="43"/>
      <c r="UF49" s="43"/>
      <c r="UG49" s="44"/>
      <c r="UH49" s="22"/>
      <c r="UI49" s="221"/>
      <c r="UJ49" s="222"/>
      <c r="UK49" s="222"/>
      <c r="UL49" s="222"/>
      <c r="UM49" s="222"/>
      <c r="UN49" s="222"/>
      <c r="UO49" s="222"/>
      <c r="UP49" s="222"/>
      <c r="UQ49" s="222"/>
      <c r="UR49" s="222"/>
      <c r="US49" s="222"/>
      <c r="UT49" s="222"/>
      <c r="UU49" s="349"/>
      <c r="UV49" s="22"/>
      <c r="UW49" s="346"/>
      <c r="UX49" s="33"/>
      <c r="UY49" s="45"/>
      <c r="UZ49" s="43"/>
      <c r="VA49" s="43"/>
      <c r="VB49" s="43"/>
      <c r="VC49" s="43"/>
      <c r="VD49" s="43"/>
      <c r="VE49" s="43"/>
      <c r="VF49" s="43"/>
      <c r="VG49" s="43"/>
      <c r="VH49" s="43"/>
      <c r="VI49" s="43"/>
      <c r="VJ49" s="43"/>
      <c r="VK49" s="44"/>
      <c r="VL49" s="22"/>
      <c r="VM49" s="221"/>
      <c r="VN49" s="222"/>
      <c r="VO49" s="222"/>
      <c r="VP49" s="222"/>
      <c r="VQ49" s="222"/>
      <c r="VR49" s="222"/>
      <c r="VS49" s="222"/>
      <c r="VT49" s="222"/>
      <c r="VU49" s="222"/>
      <c r="VV49" s="222"/>
      <c r="VW49" s="222"/>
      <c r="VX49" s="222"/>
      <c r="VY49" s="349"/>
      <c r="VZ49" s="22"/>
      <c r="WA49" s="346"/>
      <c r="WB49" s="33"/>
      <c r="WC49" s="45"/>
      <c r="WD49" s="43"/>
      <c r="WE49" s="43"/>
      <c r="WF49" s="43"/>
      <c r="WG49" s="43"/>
      <c r="WH49" s="43"/>
      <c r="WI49" s="43"/>
      <c r="WJ49" s="43"/>
      <c r="WK49" s="43"/>
      <c r="WL49" s="43"/>
      <c r="WM49" s="43"/>
      <c r="WN49" s="43"/>
      <c r="WO49" s="44"/>
      <c r="WP49" s="22"/>
      <c r="WQ49" s="221"/>
      <c r="WR49" s="222"/>
      <c r="WS49" s="222"/>
      <c r="WT49" s="222"/>
      <c r="WU49" s="222"/>
      <c r="WV49" s="222"/>
      <c r="WW49" s="222"/>
      <c r="WX49" s="222"/>
      <c r="WY49" s="222"/>
      <c r="WZ49" s="222"/>
      <c r="XA49" s="222"/>
      <c r="XB49" s="222"/>
      <c r="XC49" s="349"/>
      <c r="XD49" s="22"/>
      <c r="XE49" s="346"/>
      <c r="XF49" s="33"/>
      <c r="XG49" s="45"/>
      <c r="XH49" s="43"/>
      <c r="XI49" s="43"/>
      <c r="XJ49" s="43"/>
      <c r="XK49" s="43"/>
      <c r="XL49" s="43"/>
      <c r="XM49" s="43"/>
      <c r="XN49" s="43"/>
      <c r="XO49" s="43"/>
      <c r="XP49" s="43"/>
      <c r="XQ49" s="43"/>
      <c r="XR49" s="43"/>
      <c r="XS49" s="44"/>
      <c r="XT49" s="22"/>
      <c r="XU49" s="221"/>
      <c r="XV49" s="222"/>
      <c r="XW49" s="222"/>
      <c r="XX49" s="222"/>
      <c r="XY49" s="222"/>
      <c r="XZ49" s="222"/>
      <c r="YA49" s="222"/>
      <c r="YB49" s="222"/>
      <c r="YC49" s="222"/>
      <c r="YD49" s="222"/>
      <c r="YE49" s="222"/>
      <c r="YF49" s="222"/>
      <c r="YG49" s="349"/>
      <c r="YH49" s="22"/>
      <c r="YI49" s="346"/>
      <c r="YJ49" s="33"/>
      <c r="YK49" s="45"/>
      <c r="YL49" s="43"/>
      <c r="YM49" s="43"/>
      <c r="YN49" s="43"/>
      <c r="YO49" s="43"/>
      <c r="YP49" s="43"/>
      <c r="YQ49" s="43"/>
      <c r="YR49" s="43"/>
      <c r="YS49" s="43"/>
      <c r="YT49" s="43"/>
      <c r="YU49" s="43"/>
      <c r="YV49" s="43"/>
      <c r="YW49" s="44"/>
      <c r="YX49" s="22"/>
      <c r="YY49" s="221"/>
      <c r="YZ49" s="222"/>
      <c r="ZA49" s="222"/>
      <c r="ZB49" s="222"/>
      <c r="ZC49" s="222"/>
      <c r="ZD49" s="222"/>
      <c r="ZE49" s="222"/>
      <c r="ZF49" s="222"/>
      <c r="ZG49" s="222"/>
      <c r="ZH49" s="222"/>
      <c r="ZI49" s="222"/>
      <c r="ZJ49" s="222"/>
      <c r="ZK49" s="349"/>
      <c r="ZL49" s="22"/>
      <c r="ZM49" s="346"/>
      <c r="ZN49" s="33"/>
      <c r="ZO49" s="45"/>
      <c r="ZP49" s="43"/>
      <c r="ZQ49" s="43"/>
      <c r="ZR49" s="43"/>
      <c r="ZS49" s="43"/>
      <c r="ZT49" s="43"/>
      <c r="ZU49" s="43"/>
      <c r="ZV49" s="43"/>
      <c r="ZW49" s="43"/>
      <c r="ZX49" s="43"/>
      <c r="ZY49" s="43"/>
      <c r="ZZ49" s="43"/>
      <c r="AAA49" s="44"/>
      <c r="AAB49" s="22"/>
      <c r="AAC49" s="221"/>
      <c r="AAD49" s="222"/>
      <c r="AAE49" s="222"/>
      <c r="AAF49" s="222"/>
      <c r="AAG49" s="222"/>
      <c r="AAH49" s="222"/>
      <c r="AAI49" s="222"/>
      <c r="AAJ49" s="222"/>
      <c r="AAK49" s="222"/>
      <c r="AAL49" s="222"/>
      <c r="AAM49" s="222"/>
      <c r="AAN49" s="222"/>
      <c r="AAO49" s="349"/>
      <c r="AAP49" s="22"/>
      <c r="AAQ49" s="346"/>
      <c r="AAR49" s="33"/>
      <c r="AAS49" s="45"/>
      <c r="AAT49" s="43"/>
      <c r="AAU49" s="43"/>
      <c r="AAV49" s="43"/>
      <c r="AAW49" s="43"/>
      <c r="AAX49" s="43"/>
      <c r="AAY49" s="43"/>
      <c r="AAZ49" s="43"/>
      <c r="ABA49" s="43"/>
      <c r="ABB49" s="43"/>
      <c r="ABC49" s="43"/>
      <c r="ABD49" s="43"/>
      <c r="ABE49" s="44"/>
      <c r="ABF49" s="22"/>
      <c r="ABG49" s="221"/>
      <c r="ABH49" s="222"/>
      <c r="ABI49" s="222"/>
      <c r="ABJ49" s="222"/>
      <c r="ABK49" s="222"/>
      <c r="ABL49" s="222"/>
      <c r="ABM49" s="222"/>
      <c r="ABN49" s="222"/>
      <c r="ABO49" s="222"/>
      <c r="ABP49" s="222"/>
      <c r="ABQ49" s="222"/>
      <c r="ABR49" s="222"/>
      <c r="ABS49" s="349"/>
      <c r="ABT49" s="22"/>
      <c r="ABU49" s="346"/>
      <c r="ABV49" s="33"/>
      <c r="ABW49" s="45"/>
      <c r="ABX49" s="43"/>
      <c r="ABY49" s="43"/>
      <c r="ABZ49" s="43"/>
      <c r="ACA49" s="43"/>
      <c r="ACB49" s="43"/>
      <c r="ACC49" s="43"/>
      <c r="ACD49" s="43"/>
      <c r="ACE49" s="43"/>
      <c r="ACF49" s="43"/>
      <c r="ACG49" s="43"/>
      <c r="ACH49" s="43"/>
      <c r="ACI49" s="44"/>
      <c r="ACJ49" s="22"/>
      <c r="ACK49" s="221"/>
      <c r="ACL49" s="222"/>
      <c r="ACM49" s="222"/>
      <c r="ACN49" s="222"/>
      <c r="ACO49" s="222"/>
      <c r="ACP49" s="222"/>
      <c r="ACQ49" s="222"/>
      <c r="ACR49" s="222"/>
      <c r="ACS49" s="222"/>
      <c r="ACT49" s="222"/>
      <c r="ACU49" s="222"/>
      <c r="ACV49" s="222"/>
      <c r="ACW49" s="349"/>
      <c r="ACX49" s="22"/>
      <c r="ACY49" s="346"/>
      <c r="ACZ49" s="33"/>
      <c r="ADA49" s="45"/>
      <c r="ADB49" s="43"/>
      <c r="ADC49" s="43"/>
      <c r="ADD49" s="43"/>
      <c r="ADE49" s="43"/>
      <c r="ADF49" s="43"/>
      <c r="ADG49" s="43"/>
      <c r="ADH49" s="43"/>
      <c r="ADI49" s="43"/>
      <c r="ADJ49" s="43"/>
      <c r="ADK49" s="43"/>
      <c r="ADL49" s="43"/>
      <c r="ADM49" s="44"/>
      <c r="ADN49" s="22"/>
      <c r="ADO49" s="221"/>
      <c r="ADP49" s="222"/>
      <c r="ADQ49" s="222"/>
      <c r="ADR49" s="222"/>
      <c r="ADS49" s="222"/>
      <c r="ADT49" s="222"/>
      <c r="ADU49" s="222"/>
      <c r="ADV49" s="222"/>
      <c r="ADW49" s="222"/>
      <c r="ADX49" s="222"/>
      <c r="ADY49" s="222"/>
      <c r="ADZ49" s="222"/>
      <c r="AEA49" s="349"/>
      <c r="AEB49" s="22"/>
      <c r="AEC49" s="346"/>
      <c r="AED49" s="33"/>
      <c r="AEE49" s="45"/>
      <c r="AEF49" s="43"/>
      <c r="AEG49" s="43"/>
      <c r="AEH49" s="43"/>
      <c r="AEI49" s="43"/>
      <c r="AEJ49" s="43"/>
      <c r="AEK49" s="43"/>
      <c r="AEL49" s="43"/>
      <c r="AEM49" s="43"/>
      <c r="AEN49" s="43"/>
      <c r="AEO49" s="43"/>
      <c r="AEP49" s="43"/>
      <c r="AEQ49" s="44"/>
      <c r="AER49" s="22"/>
      <c r="AES49" s="221"/>
      <c r="AET49" s="222"/>
      <c r="AEU49" s="222"/>
      <c r="AEV49" s="222"/>
      <c r="AEW49" s="222"/>
      <c r="AEX49" s="222"/>
      <c r="AEY49" s="222"/>
      <c r="AEZ49" s="222"/>
      <c r="AFA49" s="222"/>
      <c r="AFB49" s="222"/>
      <c r="AFC49" s="222"/>
      <c r="AFD49" s="222"/>
      <c r="AFE49" s="349"/>
      <c r="AFF49" s="22"/>
      <c r="AFG49" s="346"/>
      <c r="AFH49" s="33"/>
      <c r="AFI49" s="45"/>
      <c r="AFJ49" s="43"/>
      <c r="AFK49" s="43"/>
      <c r="AFL49" s="43"/>
      <c r="AFM49" s="43"/>
      <c r="AFN49" s="43"/>
      <c r="AFO49" s="43"/>
      <c r="AFP49" s="43"/>
      <c r="AFQ49" s="43"/>
      <c r="AFR49" s="43"/>
      <c r="AFS49" s="43"/>
      <c r="AFT49" s="43"/>
      <c r="AFU49" s="44"/>
      <c r="AFV49" s="22"/>
      <c r="AFW49" s="221"/>
      <c r="AFX49" s="222"/>
      <c r="AFY49" s="222"/>
      <c r="AFZ49" s="222"/>
      <c r="AGA49" s="222"/>
      <c r="AGB49" s="222"/>
      <c r="AGC49" s="222"/>
      <c r="AGD49" s="222"/>
      <c r="AGE49" s="222"/>
      <c r="AGF49" s="222"/>
      <c r="AGG49" s="222"/>
      <c r="AGH49" s="222"/>
      <c r="AGI49" s="349"/>
      <c r="AGJ49" s="22"/>
      <c r="AGK49" s="346"/>
      <c r="AGL49" s="33"/>
      <c r="AGM49" s="45"/>
      <c r="AGN49" s="43"/>
      <c r="AGO49" s="43"/>
      <c r="AGP49" s="43"/>
      <c r="AGQ49" s="43"/>
      <c r="AGR49" s="43"/>
      <c r="AGS49" s="43"/>
      <c r="AGT49" s="43"/>
      <c r="AGU49" s="43"/>
      <c r="AGV49" s="43"/>
      <c r="AGW49" s="43"/>
      <c r="AGX49" s="43"/>
      <c r="AGY49" s="44"/>
      <c r="AGZ49" s="22"/>
      <c r="AHA49" s="221"/>
      <c r="AHB49" s="222"/>
      <c r="AHC49" s="222"/>
      <c r="AHD49" s="222"/>
      <c r="AHE49" s="222"/>
      <c r="AHF49" s="222"/>
      <c r="AHG49" s="222"/>
      <c r="AHH49" s="222"/>
      <c r="AHI49" s="222"/>
      <c r="AHJ49" s="222"/>
      <c r="AHK49" s="222"/>
      <c r="AHL49" s="222"/>
      <c r="AHM49" s="349"/>
      <c r="AHN49" s="22"/>
      <c r="AHO49" s="346"/>
      <c r="AHP49" s="33"/>
      <c r="AHQ49" s="45"/>
      <c r="AHR49" s="43"/>
      <c r="AHS49" s="43"/>
      <c r="AHT49" s="43"/>
      <c r="AHU49" s="43"/>
      <c r="AHV49" s="43"/>
      <c r="AHW49" s="43"/>
      <c r="AHX49" s="43"/>
      <c r="AHY49" s="43"/>
      <c r="AHZ49" s="43"/>
      <c r="AIA49" s="43"/>
      <c r="AIB49" s="43"/>
      <c r="AIC49" s="44"/>
      <c r="AID49" s="22"/>
      <c r="AIE49" s="221"/>
      <c r="AIF49" s="222"/>
      <c r="AIG49" s="222"/>
      <c r="AIH49" s="222"/>
      <c r="AII49" s="222"/>
      <c r="AIJ49" s="222"/>
      <c r="AIK49" s="222"/>
      <c r="AIL49" s="222"/>
      <c r="AIM49" s="222"/>
      <c r="AIN49" s="222"/>
      <c r="AIO49" s="222"/>
      <c r="AIP49" s="222"/>
      <c r="AIQ49" s="349"/>
      <c r="AIR49" s="22"/>
      <c r="AIS49" s="346"/>
      <c r="AIT49" s="33"/>
      <c r="AIU49" s="45"/>
      <c r="AIV49" s="43"/>
      <c r="AIW49" s="43"/>
      <c r="AIX49" s="43"/>
      <c r="AIY49" s="43"/>
      <c r="AIZ49" s="43"/>
      <c r="AJA49" s="43"/>
      <c r="AJB49" s="43"/>
      <c r="AJC49" s="43"/>
      <c r="AJD49" s="43"/>
      <c r="AJE49" s="43"/>
      <c r="AJF49" s="43"/>
      <c r="AJG49" s="44"/>
      <c r="AJH49" s="22"/>
      <c r="AJI49" s="221"/>
      <c r="AJJ49" s="222"/>
      <c r="AJK49" s="222"/>
      <c r="AJL49" s="222"/>
      <c r="AJM49" s="222"/>
      <c r="AJN49" s="222"/>
      <c r="AJO49" s="222"/>
      <c r="AJP49" s="222"/>
      <c r="AJQ49" s="222"/>
      <c r="AJR49" s="222"/>
      <c r="AJS49" s="222"/>
      <c r="AJT49" s="222"/>
      <c r="AJU49" s="349"/>
      <c r="AJV49" s="22"/>
      <c r="AJW49" s="346"/>
      <c r="AJX49" s="33"/>
      <c r="AJY49" s="45"/>
      <c r="AJZ49" s="43"/>
      <c r="AKA49" s="43"/>
      <c r="AKB49" s="43"/>
      <c r="AKC49" s="43"/>
      <c r="AKD49" s="43"/>
      <c r="AKE49" s="43"/>
      <c r="AKF49" s="43"/>
      <c r="AKG49" s="43"/>
      <c r="AKH49" s="43"/>
      <c r="AKI49" s="43"/>
      <c r="AKJ49" s="43"/>
      <c r="AKK49" s="44"/>
      <c r="AKL49" s="22"/>
      <c r="AKM49" s="221"/>
      <c r="AKN49" s="222"/>
      <c r="AKO49" s="222"/>
      <c r="AKP49" s="222"/>
      <c r="AKQ49" s="222"/>
      <c r="AKR49" s="222"/>
      <c r="AKS49" s="222"/>
      <c r="AKT49" s="222"/>
      <c r="AKU49" s="222"/>
      <c r="AKV49" s="222"/>
      <c r="AKW49" s="222"/>
      <c r="AKX49" s="222"/>
      <c r="AKY49" s="349"/>
      <c r="AKZ49" s="22"/>
      <c r="ALA49" s="346"/>
      <c r="ALB49" s="33"/>
      <c r="ALC49" s="45"/>
      <c r="ALD49" s="43"/>
      <c r="ALE49" s="43"/>
      <c r="ALF49" s="43"/>
      <c r="ALG49" s="43"/>
      <c r="ALH49" s="43"/>
      <c r="ALI49" s="43"/>
      <c r="ALJ49" s="43"/>
      <c r="ALK49" s="43"/>
      <c r="ALL49" s="43"/>
      <c r="ALM49" s="43"/>
      <c r="ALN49" s="43"/>
      <c r="ALO49" s="44"/>
      <c r="ALP49" s="22"/>
      <c r="ALQ49" s="221"/>
      <c r="ALR49" s="222"/>
      <c r="ALS49" s="222"/>
      <c r="ALT49" s="222"/>
      <c r="ALU49" s="222"/>
      <c r="ALV49" s="222"/>
      <c r="ALW49" s="222"/>
      <c r="ALX49" s="222"/>
      <c r="ALY49" s="222"/>
      <c r="ALZ49" s="222"/>
      <c r="AMA49" s="222"/>
      <c r="AMB49" s="222"/>
      <c r="AMC49" s="349"/>
      <c r="AMD49" s="22"/>
      <c r="AME49" s="346"/>
      <c r="AMF49" s="33"/>
      <c r="AMG49" s="45"/>
      <c r="AMH49" s="43"/>
      <c r="AMI49" s="43"/>
      <c r="AMJ49" s="43"/>
      <c r="AMK49" s="43"/>
      <c r="AML49" s="43"/>
      <c r="AMM49" s="43"/>
      <c r="AMN49" s="43"/>
      <c r="AMO49" s="43"/>
      <c r="AMP49" s="43"/>
      <c r="AMQ49" s="43"/>
      <c r="AMR49" s="43"/>
      <c r="AMS49" s="44"/>
      <c r="AMT49" s="22"/>
      <c r="AMU49" s="221"/>
      <c r="AMV49" s="222"/>
      <c r="AMW49" s="222"/>
      <c r="AMX49" s="222"/>
      <c r="AMY49" s="222"/>
      <c r="AMZ49" s="222"/>
      <c r="ANA49" s="222"/>
      <c r="ANB49" s="222"/>
      <c r="ANC49" s="222"/>
      <c r="AND49" s="222"/>
      <c r="ANE49" s="222"/>
      <c r="ANF49" s="222"/>
      <c r="ANG49" s="349"/>
      <c r="ANH49" s="22"/>
      <c r="ANI49" s="346"/>
      <c r="ANJ49" s="33"/>
      <c r="ANK49" s="45"/>
      <c r="ANL49" s="43"/>
      <c r="ANM49" s="43"/>
      <c r="ANN49" s="43"/>
      <c r="ANO49" s="43"/>
      <c r="ANP49" s="43"/>
      <c r="ANQ49" s="43"/>
      <c r="ANR49" s="43"/>
      <c r="ANS49" s="43"/>
      <c r="ANT49" s="43"/>
      <c r="ANU49" s="43"/>
      <c r="ANV49" s="43"/>
      <c r="ANW49" s="44"/>
      <c r="ANX49" s="22"/>
      <c r="ANY49" s="221"/>
      <c r="ANZ49" s="222"/>
      <c r="AOA49" s="222"/>
      <c r="AOB49" s="222"/>
      <c r="AOC49" s="222"/>
      <c r="AOD49" s="222"/>
      <c r="AOE49" s="222"/>
      <c r="AOF49" s="222"/>
      <c r="AOG49" s="222"/>
      <c r="AOH49" s="222"/>
      <c r="AOI49" s="222"/>
      <c r="AOJ49" s="222"/>
      <c r="AOK49" s="349"/>
      <c r="AOL49" s="22"/>
      <c r="AOM49" s="346"/>
      <c r="AON49" s="33"/>
      <c r="AOO49" s="45"/>
      <c r="AOP49" s="43"/>
      <c r="AOQ49" s="43"/>
      <c r="AOR49" s="43"/>
      <c r="AOS49" s="43"/>
      <c r="AOT49" s="43"/>
      <c r="AOU49" s="43"/>
      <c r="AOV49" s="43"/>
      <c r="AOW49" s="43"/>
      <c r="AOX49" s="43"/>
      <c r="AOY49" s="43"/>
      <c r="AOZ49" s="43"/>
      <c r="APA49" s="44"/>
      <c r="APB49" s="22"/>
      <c r="APC49" s="221"/>
      <c r="APD49" s="222"/>
      <c r="APE49" s="222"/>
      <c r="APF49" s="222"/>
      <c r="APG49" s="222"/>
      <c r="APH49" s="222"/>
      <c r="API49" s="222"/>
      <c r="APJ49" s="222"/>
      <c r="APK49" s="222"/>
      <c r="APL49" s="222"/>
      <c r="APM49" s="222"/>
      <c r="APN49" s="222"/>
      <c r="APO49" s="349"/>
      <c r="APP49" s="22"/>
      <c r="APQ49" s="346"/>
      <c r="APR49" s="33"/>
      <c r="APS49" s="45"/>
      <c r="APT49" s="43"/>
      <c r="APU49" s="43"/>
      <c r="APV49" s="43"/>
      <c r="APW49" s="43"/>
      <c r="APX49" s="43"/>
      <c r="APY49" s="43"/>
      <c r="APZ49" s="43"/>
      <c r="AQA49" s="43"/>
      <c r="AQB49" s="43"/>
      <c r="AQC49" s="43"/>
      <c r="AQD49" s="43"/>
      <c r="AQE49" s="44"/>
      <c r="AQF49" s="22"/>
      <c r="AQG49" s="221"/>
      <c r="AQH49" s="222"/>
      <c r="AQI49" s="222"/>
      <c r="AQJ49" s="222"/>
      <c r="AQK49" s="222"/>
      <c r="AQL49" s="222"/>
      <c r="AQM49" s="222"/>
      <c r="AQN49" s="222"/>
      <c r="AQO49" s="222"/>
      <c r="AQP49" s="222"/>
      <c r="AQQ49" s="222"/>
      <c r="AQR49" s="222"/>
      <c r="AQS49" s="349"/>
      <c r="AQT49" s="22"/>
      <c r="AQU49" s="346"/>
      <c r="AQV49" s="33"/>
      <c r="AQW49" s="45"/>
      <c r="AQX49" s="43"/>
      <c r="AQY49" s="43"/>
      <c r="AQZ49" s="43"/>
      <c r="ARA49" s="43"/>
      <c r="ARB49" s="43"/>
      <c r="ARC49" s="43"/>
      <c r="ARD49" s="43"/>
      <c r="ARE49" s="43"/>
      <c r="ARF49" s="43"/>
      <c r="ARG49" s="43"/>
      <c r="ARH49" s="43"/>
      <c r="ARI49" s="44"/>
      <c r="ARJ49" s="22"/>
      <c r="ARK49" s="221"/>
      <c r="ARL49" s="222"/>
      <c r="ARM49" s="222"/>
      <c r="ARN49" s="222"/>
      <c r="ARO49" s="222"/>
      <c r="ARP49" s="222"/>
      <c r="ARQ49" s="222"/>
      <c r="ARR49" s="222"/>
      <c r="ARS49" s="222"/>
      <c r="ART49" s="222"/>
      <c r="ARU49" s="222"/>
      <c r="ARV49" s="222"/>
      <c r="ARW49" s="349"/>
      <c r="ARX49" s="22"/>
      <c r="ARY49" s="346"/>
      <c r="ARZ49" s="33"/>
      <c r="ASA49" s="45"/>
      <c r="ASB49" s="43"/>
      <c r="ASC49" s="43"/>
      <c r="ASD49" s="43"/>
      <c r="ASE49" s="43"/>
      <c r="ASF49" s="43"/>
      <c r="ASG49" s="43"/>
      <c r="ASH49" s="43"/>
      <c r="ASI49" s="43"/>
      <c r="ASJ49" s="43"/>
      <c r="ASK49" s="43"/>
      <c r="ASL49" s="43"/>
      <c r="ASM49" s="44"/>
      <c r="ASN49" s="22"/>
      <c r="ASO49" s="221"/>
      <c r="ASP49" s="222"/>
      <c r="ASQ49" s="222"/>
      <c r="ASR49" s="222"/>
      <c r="ASS49" s="222"/>
      <c r="AST49" s="222"/>
      <c r="ASU49" s="222"/>
      <c r="ASV49" s="222"/>
      <c r="ASW49" s="222"/>
      <c r="ASX49" s="222"/>
      <c r="ASY49" s="222"/>
      <c r="ASZ49" s="222"/>
      <c r="ATA49" s="349"/>
      <c r="ATB49" s="22"/>
      <c r="ATC49" s="346"/>
      <c r="ATD49" s="33"/>
      <c r="ATE49" s="45"/>
      <c r="ATF49" s="43"/>
      <c r="ATG49" s="43"/>
      <c r="ATH49" s="43"/>
      <c r="ATI49" s="43"/>
      <c r="ATJ49" s="43"/>
      <c r="ATK49" s="43"/>
      <c r="ATL49" s="43"/>
      <c r="ATM49" s="43"/>
      <c r="ATN49" s="43"/>
      <c r="ATO49" s="43"/>
      <c r="ATP49" s="43"/>
      <c r="ATQ49" s="44"/>
      <c r="ATR49" s="22"/>
      <c r="ATS49" s="221"/>
      <c r="ATT49" s="222"/>
      <c r="ATU49" s="222"/>
      <c r="ATV49" s="222"/>
      <c r="ATW49" s="222"/>
      <c r="ATX49" s="222"/>
      <c r="ATY49" s="222"/>
      <c r="ATZ49" s="222"/>
      <c r="AUA49" s="222"/>
      <c r="AUB49" s="222"/>
      <c r="AUC49" s="222"/>
      <c r="AUD49" s="222"/>
      <c r="AUE49" s="349"/>
      <c r="AUF49" s="22"/>
      <c r="AUG49" s="346"/>
      <c r="AUH49" s="33"/>
      <c r="AUI49" s="45"/>
      <c r="AUJ49" s="43"/>
      <c r="AUK49" s="43"/>
      <c r="AUL49" s="43"/>
      <c r="AUM49" s="43"/>
      <c r="AUN49" s="43"/>
      <c r="AUO49" s="43"/>
      <c r="AUP49" s="43"/>
      <c r="AUQ49" s="43"/>
      <c r="AUR49" s="43"/>
      <c r="AUS49" s="43"/>
      <c r="AUT49" s="43"/>
      <c r="AUU49" s="44"/>
      <c r="AUV49" s="22"/>
      <c r="AUW49" s="221"/>
      <c r="AUX49" s="222"/>
      <c r="AUY49" s="222"/>
      <c r="AUZ49" s="222"/>
      <c r="AVA49" s="222"/>
      <c r="AVB49" s="222"/>
      <c r="AVC49" s="222"/>
      <c r="AVD49" s="222"/>
      <c r="AVE49" s="222"/>
      <c r="AVF49" s="222"/>
      <c r="AVG49" s="222"/>
      <c r="AVH49" s="222"/>
      <c r="AVI49" s="349"/>
      <c r="AVJ49" s="22"/>
      <c r="AVK49" s="346"/>
      <c r="AVL49" s="33"/>
      <c r="AVM49" s="45"/>
      <c r="AVN49" s="43"/>
      <c r="AVO49" s="43"/>
      <c r="AVP49" s="43"/>
      <c r="AVQ49" s="43"/>
      <c r="AVR49" s="43"/>
      <c r="AVS49" s="43"/>
      <c r="AVT49" s="43"/>
      <c r="AVU49" s="43"/>
      <c r="AVV49" s="43"/>
      <c r="AVW49" s="43"/>
      <c r="AVX49" s="43"/>
      <c r="AVY49" s="44"/>
      <c r="AVZ49" s="22"/>
      <c r="AWA49" s="221"/>
      <c r="AWB49" s="222"/>
      <c r="AWC49" s="222"/>
      <c r="AWD49" s="222"/>
      <c r="AWE49" s="222"/>
      <c r="AWF49" s="222"/>
      <c r="AWG49" s="222"/>
      <c r="AWH49" s="222"/>
      <c r="AWI49" s="222"/>
      <c r="AWJ49" s="222"/>
      <c r="AWK49" s="222"/>
      <c r="AWL49" s="222"/>
      <c r="AWM49" s="349"/>
      <c r="AWN49" s="22"/>
      <c r="AWO49" s="346"/>
      <c r="AWP49" s="33"/>
      <c r="AWQ49" s="45"/>
      <c r="AWR49" s="43"/>
      <c r="AWS49" s="43"/>
      <c r="AWT49" s="43"/>
      <c r="AWU49" s="43"/>
      <c r="AWV49" s="43"/>
      <c r="AWW49" s="43"/>
      <c r="AWX49" s="43"/>
      <c r="AWY49" s="43"/>
      <c r="AWZ49" s="43"/>
      <c r="AXA49" s="43"/>
      <c r="AXB49" s="43"/>
      <c r="AXC49" s="44"/>
      <c r="AXD49" s="22"/>
      <c r="AXE49" s="221"/>
      <c r="AXF49" s="222"/>
      <c r="AXG49" s="222"/>
      <c r="AXH49" s="222"/>
      <c r="AXI49" s="222"/>
      <c r="AXJ49" s="222"/>
      <c r="AXK49" s="222"/>
      <c r="AXL49" s="222"/>
      <c r="AXM49" s="222"/>
      <c r="AXN49" s="222"/>
      <c r="AXO49" s="222"/>
      <c r="AXP49" s="222"/>
      <c r="AXQ49" s="349"/>
      <c r="AXR49" s="22"/>
      <c r="AXS49" s="346"/>
      <c r="AXT49" s="33"/>
      <c r="AXU49" s="45"/>
      <c r="AXV49" s="43"/>
      <c r="AXW49" s="43"/>
      <c r="AXX49" s="43"/>
      <c r="AXY49" s="43"/>
      <c r="AXZ49" s="43"/>
      <c r="AYA49" s="43"/>
      <c r="AYB49" s="43"/>
      <c r="AYC49" s="43"/>
      <c r="AYD49" s="43"/>
      <c r="AYE49" s="43"/>
      <c r="AYF49" s="43"/>
      <c r="AYG49" s="44"/>
      <c r="AYH49" s="22"/>
      <c r="AYI49" s="221"/>
      <c r="AYJ49" s="222"/>
      <c r="AYK49" s="222"/>
      <c r="AYL49" s="222"/>
      <c r="AYM49" s="222"/>
      <c r="AYN49" s="222"/>
      <c r="AYO49" s="222"/>
      <c r="AYP49" s="222"/>
      <c r="AYQ49" s="222"/>
      <c r="AYR49" s="222"/>
      <c r="AYS49" s="222"/>
      <c r="AYT49" s="222"/>
      <c r="AYU49" s="349"/>
      <c r="AYV49" s="22"/>
      <c r="AYW49" s="346"/>
      <c r="AYX49" s="33"/>
      <c r="AYY49" s="45"/>
      <c r="AYZ49" s="43"/>
      <c r="AZA49" s="43"/>
      <c r="AZB49" s="43"/>
      <c r="AZC49" s="43"/>
      <c r="AZD49" s="43"/>
      <c r="AZE49" s="43"/>
      <c r="AZF49" s="43"/>
      <c r="AZG49" s="43"/>
      <c r="AZH49" s="43"/>
      <c r="AZI49" s="43"/>
      <c r="AZJ49" s="43"/>
      <c r="AZK49" s="44"/>
      <c r="AZL49" s="22"/>
      <c r="AZM49" s="221"/>
      <c r="AZN49" s="222"/>
      <c r="AZO49" s="222"/>
      <c r="AZP49" s="222"/>
      <c r="AZQ49" s="222"/>
      <c r="AZR49" s="222"/>
      <c r="AZS49" s="222"/>
      <c r="AZT49" s="222"/>
      <c r="AZU49" s="222"/>
      <c r="AZV49" s="222"/>
      <c r="AZW49" s="222"/>
      <c r="AZX49" s="222"/>
      <c r="AZY49" s="349"/>
      <c r="AZZ49" s="22"/>
      <c r="BAA49" s="346"/>
      <c r="BAB49" s="33"/>
      <c r="BAC49" s="45"/>
      <c r="BAD49" s="43"/>
      <c r="BAE49" s="43"/>
      <c r="BAF49" s="43"/>
      <c r="BAG49" s="43"/>
      <c r="BAH49" s="43"/>
      <c r="BAI49" s="43"/>
      <c r="BAJ49" s="43"/>
      <c r="BAK49" s="43"/>
      <c r="BAL49" s="43"/>
      <c r="BAM49" s="43"/>
      <c r="BAN49" s="43"/>
      <c r="BAO49" s="44"/>
      <c r="BAP49" s="22"/>
      <c r="BAQ49" s="221"/>
      <c r="BAR49" s="222"/>
      <c r="BAS49" s="222"/>
      <c r="BAT49" s="222"/>
      <c r="BAU49" s="222"/>
      <c r="BAV49" s="222"/>
      <c r="BAW49" s="222"/>
      <c r="BAX49" s="222"/>
      <c r="BAY49" s="222"/>
      <c r="BAZ49" s="222"/>
      <c r="BBA49" s="222"/>
      <c r="BBB49" s="222"/>
      <c r="BBC49" s="349"/>
      <c r="BBD49" s="22"/>
      <c r="BBE49" s="346"/>
      <c r="BBF49" s="33"/>
      <c r="BBG49" s="45"/>
      <c r="BBH49" s="43"/>
      <c r="BBI49" s="43"/>
      <c r="BBJ49" s="43"/>
      <c r="BBK49" s="43"/>
      <c r="BBL49" s="43"/>
      <c r="BBM49" s="43"/>
      <c r="BBN49" s="43"/>
      <c r="BBO49" s="43"/>
      <c r="BBP49" s="43"/>
      <c r="BBQ49" s="43"/>
      <c r="BBR49" s="43"/>
      <c r="BBS49" s="44"/>
      <c r="BBT49" s="22"/>
      <c r="BBU49" s="221"/>
      <c r="BBV49" s="222"/>
      <c r="BBW49" s="222"/>
      <c r="BBX49" s="222"/>
      <c r="BBY49" s="222"/>
      <c r="BBZ49" s="222"/>
      <c r="BCA49" s="222"/>
      <c r="BCB49" s="222"/>
      <c r="BCC49" s="222"/>
      <c r="BCD49" s="222"/>
      <c r="BCE49" s="222"/>
      <c r="BCF49" s="222"/>
      <c r="BCG49" s="349"/>
      <c r="BCH49" s="22"/>
      <c r="BCI49" s="346"/>
      <c r="BCJ49" s="33"/>
      <c r="BCK49" s="45"/>
      <c r="BCL49" s="43"/>
      <c r="BCM49" s="43"/>
      <c r="BCN49" s="43"/>
      <c r="BCO49" s="43"/>
      <c r="BCP49" s="43"/>
      <c r="BCQ49" s="43"/>
      <c r="BCR49" s="43"/>
      <c r="BCS49" s="43"/>
      <c r="BCT49" s="43"/>
      <c r="BCU49" s="43"/>
      <c r="BCV49" s="43"/>
      <c r="BCW49" s="44"/>
      <c r="BCX49" s="22"/>
      <c r="BCY49" s="221"/>
      <c r="BCZ49" s="222"/>
      <c r="BDA49" s="222"/>
      <c r="BDB49" s="222"/>
      <c r="BDC49" s="222"/>
      <c r="BDD49" s="222"/>
      <c r="BDE49" s="222"/>
      <c r="BDF49" s="222"/>
      <c r="BDG49" s="222"/>
      <c r="BDH49" s="222"/>
      <c r="BDI49" s="222"/>
      <c r="BDJ49" s="222"/>
      <c r="BDK49" s="349"/>
      <c r="BDL49" s="22"/>
      <c r="BDM49" s="346"/>
      <c r="BDN49" s="33"/>
      <c r="BDO49" s="45"/>
      <c r="BDP49" s="43"/>
      <c r="BDQ49" s="43"/>
      <c r="BDR49" s="43"/>
      <c r="BDS49" s="43"/>
      <c r="BDT49" s="43"/>
      <c r="BDU49" s="43"/>
      <c r="BDV49" s="43"/>
      <c r="BDW49" s="43"/>
      <c r="BDX49" s="43"/>
      <c r="BDY49" s="43"/>
      <c r="BDZ49" s="43"/>
      <c r="BEA49" s="44"/>
      <c r="BEB49" s="22"/>
      <c r="BEC49" s="221"/>
      <c r="BED49" s="222"/>
      <c r="BEE49" s="222"/>
      <c r="BEF49" s="222"/>
      <c r="BEG49" s="222"/>
      <c r="BEH49" s="222"/>
      <c r="BEI49" s="222"/>
      <c r="BEJ49" s="222"/>
      <c r="BEK49" s="222"/>
      <c r="BEL49" s="222"/>
      <c r="BEM49" s="222"/>
      <c r="BEN49" s="222"/>
      <c r="BEO49" s="349"/>
      <c r="BEP49" s="22"/>
      <c r="BEQ49" s="346"/>
      <c r="BER49" s="33"/>
      <c r="BES49" s="45"/>
      <c r="BET49" s="43"/>
      <c r="BEU49" s="43"/>
      <c r="BEV49" s="43"/>
      <c r="BEW49" s="43"/>
      <c r="BEX49" s="43"/>
      <c r="BEY49" s="43"/>
      <c r="BEZ49" s="43"/>
      <c r="BFA49" s="43"/>
      <c r="BFB49" s="43"/>
      <c r="BFC49" s="43"/>
      <c r="BFD49" s="43"/>
      <c r="BFE49" s="44"/>
      <c r="BFF49" s="22"/>
      <c r="BFG49" s="221"/>
      <c r="BFH49" s="222"/>
      <c r="BFI49" s="222"/>
      <c r="BFJ49" s="222"/>
      <c r="BFK49" s="222"/>
      <c r="BFL49" s="222"/>
      <c r="BFM49" s="222"/>
      <c r="BFN49" s="222"/>
      <c r="BFO49" s="222"/>
      <c r="BFP49" s="222"/>
      <c r="BFQ49" s="222"/>
      <c r="BFR49" s="222"/>
      <c r="BFS49" s="349"/>
      <c r="BFT49" s="22"/>
      <c r="BFU49" s="346"/>
      <c r="BFV49" s="33"/>
      <c r="BFW49" s="45"/>
      <c r="BFX49" s="43"/>
      <c r="BFY49" s="43"/>
      <c r="BFZ49" s="43"/>
      <c r="BGA49" s="43"/>
      <c r="BGB49" s="43"/>
      <c r="BGC49" s="43"/>
      <c r="BGD49" s="43"/>
      <c r="BGE49" s="43"/>
      <c r="BGF49" s="43"/>
      <c r="BGG49" s="43"/>
      <c r="BGH49" s="43"/>
      <c r="BGI49" s="44"/>
      <c r="BGJ49" s="22"/>
      <c r="BGK49" s="221"/>
      <c r="BGL49" s="222"/>
      <c r="BGM49" s="222"/>
      <c r="BGN49" s="222"/>
      <c r="BGO49" s="222"/>
      <c r="BGP49" s="222"/>
      <c r="BGQ49" s="222"/>
      <c r="BGR49" s="222"/>
      <c r="BGS49" s="222"/>
      <c r="BGT49" s="222"/>
      <c r="BGU49" s="222"/>
      <c r="BGV49" s="222"/>
      <c r="BGW49" s="349"/>
      <c r="BGX49" s="22"/>
      <c r="BGY49" s="346"/>
      <c r="BGZ49" s="33"/>
      <c r="BHA49" s="45"/>
      <c r="BHB49" s="43"/>
      <c r="BHC49" s="43"/>
      <c r="BHD49" s="43"/>
      <c r="BHE49" s="43"/>
      <c r="BHF49" s="43"/>
      <c r="BHG49" s="43"/>
      <c r="BHH49" s="43"/>
      <c r="BHI49" s="43"/>
      <c r="BHJ49" s="43"/>
      <c r="BHK49" s="43"/>
      <c r="BHL49" s="43"/>
      <c r="BHM49" s="44"/>
      <c r="BHN49" s="22"/>
      <c r="BHO49" s="221"/>
      <c r="BHP49" s="222"/>
      <c r="BHQ49" s="222"/>
      <c r="BHR49" s="222"/>
      <c r="BHS49" s="222"/>
      <c r="BHT49" s="222"/>
      <c r="BHU49" s="222"/>
      <c r="BHV49" s="222"/>
      <c r="BHW49" s="222"/>
      <c r="BHX49" s="222"/>
      <c r="BHY49" s="222"/>
      <c r="BHZ49" s="222"/>
      <c r="BIA49" s="349"/>
      <c r="BIB49" s="22"/>
      <c r="BIC49" s="346"/>
      <c r="BID49" s="33"/>
      <c r="BIE49" s="45"/>
      <c r="BIF49" s="43"/>
      <c r="BIG49" s="43"/>
      <c r="BIH49" s="43"/>
      <c r="BII49" s="43"/>
      <c r="BIJ49" s="43"/>
      <c r="BIK49" s="43"/>
      <c r="BIL49" s="43"/>
      <c r="BIM49" s="43"/>
      <c r="BIN49" s="43"/>
      <c r="BIO49" s="43"/>
      <c r="BIP49" s="43"/>
      <c r="BIQ49" s="44"/>
      <c r="BIR49" s="22"/>
      <c r="BIS49" s="221"/>
      <c r="BIT49" s="222"/>
      <c r="BIU49" s="222"/>
      <c r="BIV49" s="222"/>
      <c r="BIW49" s="222"/>
      <c r="BIX49" s="222"/>
      <c r="BIY49" s="222"/>
      <c r="BIZ49" s="222"/>
      <c r="BJA49" s="222"/>
      <c r="BJB49" s="222"/>
      <c r="BJC49" s="222"/>
      <c r="BJD49" s="222"/>
      <c r="BJE49" s="349"/>
      <c r="BJF49" s="22"/>
      <c r="BJG49" s="346"/>
      <c r="BJH49" s="33"/>
      <c r="BJI49" s="45"/>
      <c r="BJJ49" s="43"/>
      <c r="BJK49" s="43"/>
      <c r="BJL49" s="43"/>
      <c r="BJM49" s="43"/>
      <c r="BJN49" s="43"/>
      <c r="BJO49" s="43"/>
      <c r="BJP49" s="43"/>
      <c r="BJQ49" s="43"/>
      <c r="BJR49" s="43"/>
      <c r="BJS49" s="43"/>
      <c r="BJT49" s="43"/>
      <c r="BJU49" s="44"/>
      <c r="BJV49" s="22"/>
      <c r="BJW49" s="221"/>
      <c r="BJX49" s="222"/>
      <c r="BJY49" s="222"/>
      <c r="BJZ49" s="222"/>
      <c r="BKA49" s="222"/>
      <c r="BKB49" s="222"/>
      <c r="BKC49" s="222"/>
      <c r="BKD49" s="222"/>
      <c r="BKE49" s="222"/>
      <c r="BKF49" s="222"/>
      <c r="BKG49" s="222"/>
      <c r="BKH49" s="222"/>
      <c r="BKI49" s="349"/>
      <c r="BKJ49" s="22"/>
      <c r="BKK49" s="346"/>
      <c r="BKL49" s="33"/>
      <c r="BKM49" s="45"/>
      <c r="BKN49" s="43"/>
      <c r="BKO49" s="43"/>
      <c r="BKP49" s="43"/>
      <c r="BKQ49" s="43"/>
      <c r="BKR49" s="43"/>
      <c r="BKS49" s="43"/>
      <c r="BKT49" s="43"/>
      <c r="BKU49" s="43"/>
      <c r="BKV49" s="43"/>
      <c r="BKW49" s="43"/>
      <c r="BKX49" s="43"/>
      <c r="BKY49" s="44"/>
      <c r="BKZ49" s="22"/>
      <c r="BLA49" s="221"/>
      <c r="BLB49" s="222"/>
      <c r="BLC49" s="222"/>
      <c r="BLD49" s="222"/>
      <c r="BLE49" s="222"/>
      <c r="BLF49" s="222"/>
      <c r="BLG49" s="222"/>
      <c r="BLH49" s="222"/>
      <c r="BLI49" s="222"/>
      <c r="BLJ49" s="222"/>
      <c r="BLK49" s="222"/>
      <c r="BLL49" s="222"/>
      <c r="BLM49" s="349"/>
      <c r="BLN49" s="22"/>
      <c r="BLO49" s="346"/>
      <c r="BLP49" s="33"/>
      <c r="BLQ49" s="45"/>
      <c r="BLR49" s="43"/>
      <c r="BLS49" s="43"/>
      <c r="BLT49" s="43"/>
      <c r="BLU49" s="43"/>
      <c r="BLV49" s="43"/>
      <c r="BLW49" s="43"/>
      <c r="BLX49" s="43"/>
      <c r="BLY49" s="43"/>
      <c r="BLZ49" s="43"/>
      <c r="BMA49" s="43"/>
      <c r="BMB49" s="43"/>
      <c r="BMC49" s="44"/>
      <c r="BMD49" s="22"/>
      <c r="BME49" s="221"/>
      <c r="BMF49" s="222"/>
      <c r="BMG49" s="222"/>
      <c r="BMH49" s="222"/>
      <c r="BMI49" s="222"/>
      <c r="BMJ49" s="222"/>
      <c r="BMK49" s="222"/>
      <c r="BML49" s="222"/>
      <c r="BMM49" s="222"/>
      <c r="BMN49" s="222"/>
      <c r="BMO49" s="222"/>
      <c r="BMP49" s="222"/>
      <c r="BMQ49" s="349"/>
      <c r="BMR49" s="22"/>
      <c r="BMS49" s="346"/>
      <c r="BMT49" s="33"/>
      <c r="BMU49" s="45"/>
      <c r="BMV49" s="43"/>
      <c r="BMW49" s="43"/>
      <c r="BMX49" s="43"/>
      <c r="BMY49" s="43"/>
      <c r="BMZ49" s="43"/>
      <c r="BNA49" s="43"/>
      <c r="BNB49" s="43"/>
      <c r="BNC49" s="43"/>
      <c r="BND49" s="43"/>
      <c r="BNE49" s="43"/>
      <c r="BNF49" s="43"/>
      <c r="BNG49" s="44"/>
      <c r="BNH49" s="22"/>
      <c r="BNI49" s="221"/>
      <c r="BNJ49" s="222"/>
      <c r="BNK49" s="222"/>
      <c r="BNL49" s="222"/>
      <c r="BNM49" s="222"/>
      <c r="BNN49" s="222"/>
      <c r="BNO49" s="222"/>
      <c r="BNP49" s="222"/>
      <c r="BNQ49" s="222"/>
      <c r="BNR49" s="222"/>
      <c r="BNS49" s="222"/>
      <c r="BNT49" s="222"/>
      <c r="BNU49" s="349"/>
      <c r="BNV49" s="22"/>
      <c r="BNW49" s="346"/>
      <c r="BNX49" s="33"/>
      <c r="BNY49" s="45"/>
      <c r="BNZ49" s="43"/>
      <c r="BOA49" s="43"/>
      <c r="BOB49" s="43"/>
      <c r="BOC49" s="43"/>
      <c r="BOD49" s="43"/>
      <c r="BOE49" s="43"/>
      <c r="BOF49" s="43"/>
      <c r="BOG49" s="43"/>
      <c r="BOH49" s="43"/>
      <c r="BOI49" s="43"/>
      <c r="BOJ49" s="43"/>
      <c r="BOK49" s="44"/>
      <c r="BOL49" s="22"/>
      <c r="BOM49" s="221"/>
      <c r="BON49" s="222"/>
      <c r="BOO49" s="222"/>
      <c r="BOP49" s="222"/>
      <c r="BOQ49" s="222"/>
      <c r="BOR49" s="222"/>
      <c r="BOS49" s="222"/>
      <c r="BOT49" s="222"/>
      <c r="BOU49" s="222"/>
      <c r="BOV49" s="222"/>
      <c r="BOW49" s="222"/>
      <c r="BOX49" s="222"/>
      <c r="BOY49" s="349"/>
      <c r="BOZ49" s="22"/>
      <c r="BPA49" s="346"/>
      <c r="BPB49" s="33"/>
      <c r="BPC49" s="45"/>
      <c r="BPD49" s="43"/>
      <c r="BPE49" s="43"/>
      <c r="BPF49" s="43"/>
      <c r="BPG49" s="43"/>
      <c r="BPH49" s="43"/>
      <c r="BPI49" s="43"/>
      <c r="BPJ49" s="43"/>
      <c r="BPK49" s="43"/>
      <c r="BPL49" s="43"/>
      <c r="BPM49" s="43"/>
      <c r="BPN49" s="43"/>
      <c r="BPO49" s="44"/>
      <c r="BPP49" s="22"/>
      <c r="BPQ49" s="221"/>
      <c r="BPR49" s="222"/>
      <c r="BPS49" s="222"/>
      <c r="BPT49" s="222"/>
      <c r="BPU49" s="222"/>
      <c r="BPV49" s="222"/>
      <c r="BPW49" s="222"/>
      <c r="BPX49" s="222"/>
      <c r="BPY49" s="222"/>
      <c r="BPZ49" s="222"/>
      <c r="BQA49" s="222"/>
      <c r="BQB49" s="222"/>
      <c r="BQC49" s="349"/>
      <c r="BQD49" s="22"/>
      <c r="BQE49" s="346"/>
      <c r="BQF49" s="33"/>
      <c r="BQG49" s="45"/>
      <c r="BQH49" s="43"/>
      <c r="BQI49" s="43"/>
      <c r="BQJ49" s="43"/>
      <c r="BQK49" s="43"/>
      <c r="BQL49" s="43"/>
      <c r="BQM49" s="43"/>
      <c r="BQN49" s="43"/>
      <c r="BQO49" s="43"/>
      <c r="BQP49" s="43"/>
      <c r="BQQ49" s="43"/>
      <c r="BQR49" s="43"/>
      <c r="BQS49" s="44"/>
      <c r="BQT49" s="22"/>
      <c r="BQU49" s="221"/>
      <c r="BQV49" s="222"/>
      <c r="BQW49" s="222"/>
      <c r="BQX49" s="222"/>
      <c r="BQY49" s="222"/>
      <c r="BQZ49" s="222"/>
      <c r="BRA49" s="222"/>
      <c r="BRB49" s="222"/>
      <c r="BRC49" s="222"/>
      <c r="BRD49" s="222"/>
      <c r="BRE49" s="222"/>
      <c r="BRF49" s="222"/>
      <c r="BRG49" s="349"/>
      <c r="BRH49" s="22"/>
      <c r="BRI49" s="346"/>
      <c r="BRJ49" s="33"/>
      <c r="BRK49" s="45"/>
      <c r="BRL49" s="43"/>
      <c r="BRM49" s="43"/>
      <c r="BRN49" s="43"/>
      <c r="BRO49" s="43"/>
      <c r="BRP49" s="43"/>
      <c r="BRQ49" s="43"/>
      <c r="BRR49" s="43"/>
      <c r="BRS49" s="43"/>
      <c r="BRT49" s="43"/>
      <c r="BRU49" s="43"/>
      <c r="BRV49" s="43"/>
      <c r="BRW49" s="44"/>
      <c r="BRX49" s="22"/>
      <c r="BRY49" s="221"/>
      <c r="BRZ49" s="222"/>
      <c r="BSA49" s="222"/>
      <c r="BSB49" s="222"/>
      <c r="BSC49" s="222"/>
      <c r="BSD49" s="222"/>
      <c r="BSE49" s="222"/>
      <c r="BSF49" s="222"/>
      <c r="BSG49" s="222"/>
      <c r="BSH49" s="222"/>
      <c r="BSI49" s="222"/>
      <c r="BSJ49" s="222"/>
      <c r="BSK49" s="349"/>
      <c r="BSL49" s="22"/>
      <c r="BSM49" s="346"/>
      <c r="BSN49" s="33"/>
      <c r="BSO49" s="45"/>
      <c r="BSP49" s="43"/>
      <c r="BSQ49" s="43"/>
      <c r="BSR49" s="43"/>
      <c r="BSS49" s="43"/>
      <c r="BST49" s="43"/>
      <c r="BSU49" s="43"/>
      <c r="BSV49" s="43"/>
      <c r="BSW49" s="43"/>
      <c r="BSX49" s="43"/>
      <c r="BSY49" s="43"/>
      <c r="BSZ49" s="43"/>
      <c r="BTA49" s="44"/>
      <c r="BTB49" s="22"/>
      <c r="BTC49" s="221"/>
      <c r="BTD49" s="222"/>
      <c r="BTE49" s="222"/>
      <c r="BTF49" s="222"/>
      <c r="BTG49" s="222"/>
      <c r="BTH49" s="222"/>
      <c r="BTI49" s="222"/>
      <c r="BTJ49" s="222"/>
      <c r="BTK49" s="222"/>
      <c r="BTL49" s="222"/>
      <c r="BTM49" s="222"/>
      <c r="BTN49" s="222"/>
      <c r="BTO49" s="349"/>
      <c r="BTP49" s="22"/>
      <c r="BTQ49" s="346"/>
      <c r="BTR49" s="33"/>
      <c r="BTS49" s="45"/>
      <c r="BTT49" s="43"/>
      <c r="BTU49" s="43"/>
      <c r="BTV49" s="43"/>
      <c r="BTW49" s="43"/>
      <c r="BTX49" s="43"/>
      <c r="BTY49" s="43"/>
      <c r="BTZ49" s="43"/>
      <c r="BUA49" s="43"/>
      <c r="BUB49" s="43"/>
      <c r="BUC49" s="43"/>
      <c r="BUD49" s="43"/>
      <c r="BUE49" s="44"/>
      <c r="BUF49" s="22"/>
      <c r="BUG49" s="221"/>
      <c r="BUH49" s="222"/>
      <c r="BUI49" s="222"/>
      <c r="BUJ49" s="222"/>
      <c r="BUK49" s="222"/>
      <c r="BUL49" s="222"/>
      <c r="BUM49" s="222"/>
      <c r="BUN49" s="222"/>
      <c r="BUO49" s="222"/>
      <c r="BUP49" s="222"/>
      <c r="BUQ49" s="222"/>
      <c r="BUR49" s="222"/>
      <c r="BUS49" s="349"/>
      <c r="BUT49" s="22"/>
      <c r="BUU49" s="346"/>
      <c r="BUV49" s="33"/>
      <c r="BUW49" s="45"/>
      <c r="BUX49" s="43"/>
      <c r="BUY49" s="43"/>
      <c r="BUZ49" s="43"/>
      <c r="BVA49" s="43"/>
      <c r="BVB49" s="43"/>
      <c r="BVC49" s="43"/>
      <c r="BVD49" s="43"/>
      <c r="BVE49" s="43"/>
      <c r="BVF49" s="43"/>
      <c r="BVG49" s="43"/>
      <c r="BVH49" s="43"/>
      <c r="BVI49" s="44"/>
      <c r="BVJ49" s="22"/>
      <c r="BVK49" s="221"/>
      <c r="BVL49" s="222"/>
      <c r="BVM49" s="222"/>
      <c r="BVN49" s="222"/>
      <c r="BVO49" s="222"/>
      <c r="BVP49" s="222"/>
      <c r="BVQ49" s="222"/>
      <c r="BVR49" s="222"/>
      <c r="BVS49" s="222"/>
      <c r="BVT49" s="222"/>
      <c r="BVU49" s="222"/>
      <c r="BVV49" s="222"/>
      <c r="BVW49" s="349"/>
      <c r="BVX49" s="22"/>
      <c r="BVY49" s="346"/>
      <c r="BVZ49" s="33"/>
      <c r="BWA49" s="45"/>
      <c r="BWB49" s="43"/>
      <c r="BWC49" s="43"/>
      <c r="BWD49" s="43"/>
      <c r="BWE49" s="43"/>
      <c r="BWF49" s="43"/>
      <c r="BWG49" s="43"/>
      <c r="BWH49" s="43"/>
      <c r="BWI49" s="43"/>
      <c r="BWJ49" s="43"/>
      <c r="BWK49" s="43"/>
      <c r="BWL49" s="43"/>
      <c r="BWM49" s="44"/>
      <c r="BWN49" s="22"/>
      <c r="BWO49" s="221"/>
      <c r="BWP49" s="222"/>
      <c r="BWQ49" s="222"/>
      <c r="BWR49" s="222"/>
      <c r="BWS49" s="222"/>
      <c r="BWT49" s="222"/>
      <c r="BWU49" s="222"/>
      <c r="BWV49" s="222"/>
      <c r="BWW49" s="222"/>
      <c r="BWX49" s="222"/>
      <c r="BWY49" s="222"/>
      <c r="BWZ49" s="222"/>
      <c r="BXA49" s="349"/>
      <c r="BXB49" s="22"/>
      <c r="BXC49" s="346"/>
      <c r="BXD49" s="33"/>
      <c r="BXE49" s="45"/>
      <c r="BXF49" s="43"/>
      <c r="BXG49" s="43"/>
      <c r="BXH49" s="43"/>
      <c r="BXI49" s="43"/>
      <c r="BXJ49" s="43"/>
      <c r="BXK49" s="43"/>
      <c r="BXL49" s="43"/>
      <c r="BXM49" s="43"/>
      <c r="BXN49" s="43"/>
      <c r="BXO49" s="43"/>
      <c r="BXP49" s="43"/>
      <c r="BXQ49" s="44"/>
      <c r="BXR49" s="22"/>
      <c r="BXS49" s="221"/>
      <c r="BXT49" s="222"/>
      <c r="BXU49" s="222"/>
      <c r="BXV49" s="222"/>
      <c r="BXW49" s="222"/>
      <c r="BXX49" s="222"/>
      <c r="BXY49" s="222"/>
      <c r="BXZ49" s="222"/>
      <c r="BYA49" s="222"/>
      <c r="BYB49" s="222"/>
      <c r="BYC49" s="222"/>
      <c r="BYD49" s="222"/>
      <c r="BYE49" s="349"/>
      <c r="BYF49" s="22"/>
      <c r="BYG49" s="346"/>
      <c r="BYH49" s="33"/>
      <c r="BYI49" s="45"/>
      <c r="BYJ49" s="43"/>
      <c r="BYK49" s="43"/>
      <c r="BYL49" s="43"/>
      <c r="BYM49" s="43"/>
      <c r="BYN49" s="43"/>
      <c r="BYO49" s="43"/>
      <c r="BYP49" s="43"/>
      <c r="BYQ49" s="43"/>
      <c r="BYR49" s="43"/>
      <c r="BYS49" s="43"/>
      <c r="BYT49" s="43"/>
      <c r="BYU49" s="44"/>
      <c r="BYV49" s="22"/>
      <c r="BYW49" s="221"/>
      <c r="BYX49" s="222"/>
      <c r="BYY49" s="222"/>
      <c r="BYZ49" s="222"/>
      <c r="BZA49" s="222"/>
      <c r="BZB49" s="222"/>
      <c r="BZC49" s="222"/>
      <c r="BZD49" s="222"/>
      <c r="BZE49" s="222"/>
      <c r="BZF49" s="222"/>
      <c r="BZG49" s="222"/>
      <c r="BZH49" s="222"/>
      <c r="BZI49" s="349"/>
      <c r="BZJ49" s="22"/>
      <c r="BZK49" s="346"/>
      <c r="BZL49" s="33"/>
      <c r="BZM49" s="45"/>
      <c r="BZN49" s="43"/>
      <c r="BZO49" s="43"/>
      <c r="BZP49" s="43"/>
      <c r="BZQ49" s="43"/>
      <c r="BZR49" s="43"/>
      <c r="BZS49" s="43"/>
      <c r="BZT49" s="43"/>
      <c r="BZU49" s="43"/>
      <c r="BZV49" s="43"/>
      <c r="BZW49" s="43"/>
      <c r="BZX49" s="43"/>
      <c r="BZY49" s="44"/>
      <c r="BZZ49" s="22"/>
      <c r="CAA49" s="221"/>
      <c r="CAB49" s="222"/>
      <c r="CAC49" s="222"/>
      <c r="CAD49" s="222"/>
      <c r="CAE49" s="222"/>
      <c r="CAF49" s="222"/>
      <c r="CAG49" s="222"/>
      <c r="CAH49" s="222"/>
      <c r="CAI49" s="222"/>
      <c r="CAJ49" s="222"/>
      <c r="CAK49" s="222"/>
      <c r="CAL49" s="222"/>
      <c r="CAM49" s="349"/>
      <c r="CAN49" s="22"/>
      <c r="CAO49" s="346"/>
      <c r="CAP49" s="33"/>
      <c r="CAQ49" s="45"/>
      <c r="CAR49" s="43"/>
      <c r="CAS49" s="43"/>
      <c r="CAT49" s="43"/>
      <c r="CAU49" s="43"/>
      <c r="CAV49" s="43"/>
      <c r="CAW49" s="43"/>
      <c r="CAX49" s="43"/>
      <c r="CAY49" s="43"/>
      <c r="CAZ49" s="43"/>
      <c r="CBA49" s="43"/>
      <c r="CBB49" s="43"/>
      <c r="CBC49" s="44"/>
      <c r="CBD49" s="22"/>
      <c r="CBE49" s="221"/>
      <c r="CBF49" s="222"/>
      <c r="CBG49" s="222"/>
      <c r="CBH49" s="222"/>
      <c r="CBI49" s="222"/>
      <c r="CBJ49" s="222"/>
      <c r="CBK49" s="222"/>
      <c r="CBL49" s="222"/>
      <c r="CBM49" s="222"/>
      <c r="CBN49" s="222"/>
      <c r="CBO49" s="222"/>
      <c r="CBP49" s="222"/>
      <c r="CBQ49" s="349"/>
      <c r="CBR49" s="22"/>
      <c r="CBS49" s="346"/>
      <c r="CBT49" s="33"/>
      <c r="CBU49" s="45"/>
      <c r="CBV49" s="43"/>
      <c r="CBW49" s="43"/>
      <c r="CBX49" s="43"/>
      <c r="CBY49" s="43"/>
      <c r="CBZ49" s="43"/>
      <c r="CCA49" s="43"/>
      <c r="CCB49" s="43"/>
      <c r="CCC49" s="43"/>
      <c r="CCD49" s="43"/>
      <c r="CCE49" s="43"/>
      <c r="CCF49" s="43"/>
      <c r="CCG49" s="44"/>
      <c r="CCH49" s="22"/>
      <c r="CCI49" s="221"/>
      <c r="CCJ49" s="222"/>
      <c r="CCK49" s="222"/>
      <c r="CCL49" s="222"/>
      <c r="CCM49" s="222"/>
      <c r="CCN49" s="222"/>
      <c r="CCO49" s="222"/>
      <c r="CCP49" s="222"/>
      <c r="CCQ49" s="222"/>
      <c r="CCR49" s="222"/>
      <c r="CCS49" s="222"/>
      <c r="CCT49" s="222"/>
      <c r="CCU49" s="349"/>
      <c r="CCV49" s="22"/>
      <c r="CCW49" s="346"/>
      <c r="CCX49" s="33"/>
      <c r="CCY49" s="45"/>
      <c r="CCZ49" s="43"/>
      <c r="CDA49" s="43"/>
      <c r="CDB49" s="43"/>
      <c r="CDC49" s="43"/>
      <c r="CDD49" s="43"/>
      <c r="CDE49" s="43"/>
      <c r="CDF49" s="43"/>
      <c r="CDG49" s="43"/>
      <c r="CDH49" s="43"/>
      <c r="CDI49" s="43"/>
      <c r="CDJ49" s="43"/>
      <c r="CDK49" s="44"/>
      <c r="CDL49" s="22"/>
      <c r="CDM49" s="221"/>
      <c r="CDN49" s="222"/>
      <c r="CDO49" s="222"/>
      <c r="CDP49" s="222"/>
      <c r="CDQ49" s="222"/>
      <c r="CDR49" s="222"/>
      <c r="CDS49" s="222"/>
      <c r="CDT49" s="222"/>
      <c r="CDU49" s="222"/>
      <c r="CDV49" s="222"/>
      <c r="CDW49" s="222"/>
      <c r="CDX49" s="222"/>
      <c r="CDY49" s="349"/>
      <c r="CDZ49" s="22"/>
      <c r="CEA49" s="346"/>
      <c r="CEB49" s="33"/>
      <c r="CEC49" s="45"/>
      <c r="CED49" s="43"/>
      <c r="CEE49" s="43"/>
      <c r="CEF49" s="43"/>
      <c r="CEG49" s="43"/>
      <c r="CEH49" s="43"/>
      <c r="CEI49" s="43"/>
      <c r="CEJ49" s="43"/>
      <c r="CEK49" s="43"/>
      <c r="CEL49" s="43"/>
      <c r="CEM49" s="43"/>
      <c r="CEN49" s="43"/>
      <c r="CEO49" s="44"/>
      <c r="CEP49" s="22"/>
      <c r="CEQ49" s="221"/>
      <c r="CER49" s="222"/>
      <c r="CES49" s="222"/>
      <c r="CET49" s="222"/>
      <c r="CEU49" s="222"/>
      <c r="CEV49" s="222"/>
      <c r="CEW49" s="222"/>
      <c r="CEX49" s="222"/>
      <c r="CEY49" s="222"/>
      <c r="CEZ49" s="222"/>
      <c r="CFA49" s="222"/>
      <c r="CFB49" s="222"/>
      <c r="CFC49" s="349"/>
      <c r="CFD49" s="22"/>
      <c r="CFE49" s="346"/>
      <c r="CFF49" s="33"/>
      <c r="CFG49" s="45"/>
      <c r="CFH49" s="43"/>
      <c r="CFI49" s="43"/>
      <c r="CFJ49" s="43"/>
      <c r="CFK49" s="43"/>
      <c r="CFL49" s="43"/>
      <c r="CFM49" s="43"/>
      <c r="CFN49" s="43"/>
      <c r="CFO49" s="43"/>
      <c r="CFP49" s="43"/>
      <c r="CFQ49" s="43"/>
      <c r="CFR49" s="43"/>
      <c r="CFS49" s="44"/>
      <c r="CFT49" s="22"/>
      <c r="CFU49" s="221"/>
      <c r="CFV49" s="222"/>
      <c r="CFW49" s="222"/>
      <c r="CFX49" s="222"/>
      <c r="CFY49" s="222"/>
      <c r="CFZ49" s="222"/>
      <c r="CGA49" s="222"/>
      <c r="CGB49" s="222"/>
      <c r="CGC49" s="222"/>
      <c r="CGD49" s="222"/>
      <c r="CGE49" s="222"/>
      <c r="CGF49" s="222"/>
      <c r="CGG49" s="349"/>
      <c r="CGH49" s="22"/>
      <c r="CGI49" s="346"/>
      <c r="CGJ49" s="33"/>
      <c r="CGK49" s="45"/>
      <c r="CGL49" s="43"/>
      <c r="CGM49" s="43"/>
      <c r="CGN49" s="43"/>
      <c r="CGO49" s="43"/>
      <c r="CGP49" s="43"/>
      <c r="CGQ49" s="43"/>
      <c r="CGR49" s="43"/>
      <c r="CGS49" s="43"/>
      <c r="CGT49" s="43"/>
      <c r="CGU49" s="43"/>
      <c r="CGV49" s="43"/>
      <c r="CGW49" s="44"/>
      <c r="CGX49" s="22"/>
      <c r="CGY49" s="221"/>
      <c r="CGZ49" s="222"/>
      <c r="CHA49" s="222"/>
      <c r="CHB49" s="222"/>
      <c r="CHC49" s="222"/>
      <c r="CHD49" s="222"/>
      <c r="CHE49" s="222"/>
      <c r="CHF49" s="222"/>
      <c r="CHG49" s="222"/>
      <c r="CHH49" s="222"/>
      <c r="CHI49" s="222"/>
      <c r="CHJ49" s="222"/>
      <c r="CHK49" s="349"/>
      <c r="CHL49" s="22"/>
      <c r="CHM49" s="346"/>
      <c r="CHN49" s="33"/>
      <c r="CHO49" s="45"/>
      <c r="CHP49" s="43"/>
      <c r="CHQ49" s="43"/>
      <c r="CHR49" s="43"/>
      <c r="CHS49" s="43"/>
      <c r="CHT49" s="43"/>
      <c r="CHU49" s="43"/>
      <c r="CHV49" s="43"/>
      <c r="CHW49" s="43"/>
      <c r="CHX49" s="43"/>
      <c r="CHY49" s="43"/>
      <c r="CHZ49" s="43"/>
      <c r="CIA49" s="44"/>
      <c r="CIB49" s="22"/>
      <c r="CIC49" s="221"/>
      <c r="CID49" s="222"/>
      <c r="CIE49" s="222"/>
      <c r="CIF49" s="222"/>
      <c r="CIG49" s="222"/>
      <c r="CIH49" s="222"/>
      <c r="CII49" s="222"/>
      <c r="CIJ49" s="222"/>
      <c r="CIK49" s="222"/>
      <c r="CIL49" s="222"/>
      <c r="CIM49" s="222"/>
      <c r="CIN49" s="222"/>
      <c r="CIO49" s="349"/>
      <c r="CIP49" s="22"/>
      <c r="CIQ49" s="346"/>
      <c r="CIR49" s="33"/>
      <c r="CIS49" s="45"/>
      <c r="CIT49" s="43"/>
      <c r="CIU49" s="43"/>
      <c r="CIV49" s="43"/>
      <c r="CIW49" s="43"/>
      <c r="CIX49" s="43"/>
      <c r="CIY49" s="43"/>
      <c r="CIZ49" s="43"/>
      <c r="CJA49" s="43"/>
      <c r="CJB49" s="43"/>
      <c r="CJC49" s="43"/>
      <c r="CJD49" s="43"/>
      <c r="CJE49" s="44"/>
      <c r="CJF49" s="22"/>
      <c r="CJG49" s="221"/>
      <c r="CJH49" s="222"/>
      <c r="CJI49" s="222"/>
      <c r="CJJ49" s="222"/>
      <c r="CJK49" s="222"/>
      <c r="CJL49" s="222"/>
      <c r="CJM49" s="222"/>
      <c r="CJN49" s="222"/>
      <c r="CJO49" s="222"/>
      <c r="CJP49" s="222"/>
      <c r="CJQ49" s="222"/>
      <c r="CJR49" s="222"/>
      <c r="CJS49" s="349"/>
      <c r="CJT49" s="22"/>
      <c r="CJU49" s="346"/>
      <c r="CJV49" s="33"/>
      <c r="CJW49" s="45"/>
      <c r="CJX49" s="43"/>
      <c r="CJY49" s="43"/>
      <c r="CJZ49" s="43"/>
      <c r="CKA49" s="43"/>
      <c r="CKB49" s="43"/>
      <c r="CKC49" s="43"/>
      <c r="CKD49" s="43"/>
      <c r="CKE49" s="43"/>
      <c r="CKF49" s="43"/>
      <c r="CKG49" s="43"/>
      <c r="CKH49" s="43"/>
      <c r="CKI49" s="44"/>
      <c r="CKJ49" s="22"/>
      <c r="CKK49" s="221"/>
      <c r="CKL49" s="222"/>
      <c r="CKM49" s="222"/>
      <c r="CKN49" s="222"/>
      <c r="CKO49" s="222"/>
      <c r="CKP49" s="222"/>
      <c r="CKQ49" s="222"/>
      <c r="CKR49" s="222"/>
      <c r="CKS49" s="222"/>
      <c r="CKT49" s="222"/>
      <c r="CKU49" s="222"/>
      <c r="CKV49" s="222"/>
      <c r="CKW49" s="349"/>
      <c r="CKX49" s="22"/>
      <c r="CKY49" s="346"/>
      <c r="CKZ49" s="33"/>
      <c r="CLA49" s="45"/>
      <c r="CLB49" s="43"/>
      <c r="CLC49" s="43"/>
      <c r="CLD49" s="43"/>
      <c r="CLE49" s="43"/>
      <c r="CLF49" s="43"/>
      <c r="CLG49" s="43"/>
      <c r="CLH49" s="43"/>
      <c r="CLI49" s="43"/>
      <c r="CLJ49" s="43"/>
      <c r="CLK49" s="43"/>
      <c r="CLL49" s="43"/>
      <c r="CLM49" s="44"/>
      <c r="CLN49" s="22"/>
      <c r="CLO49" s="221"/>
      <c r="CLP49" s="222"/>
      <c r="CLQ49" s="222"/>
      <c r="CLR49" s="222"/>
      <c r="CLS49" s="222"/>
      <c r="CLT49" s="222"/>
      <c r="CLU49" s="222"/>
      <c r="CLV49" s="222"/>
      <c r="CLW49" s="222"/>
      <c r="CLX49" s="222"/>
      <c r="CLY49" s="222"/>
      <c r="CLZ49" s="222"/>
      <c r="CMA49" s="349"/>
      <c r="CMB49" s="22"/>
      <c r="CMC49" s="346"/>
      <c r="CMD49" s="33"/>
      <c r="CME49" s="45"/>
      <c r="CMF49" s="43"/>
      <c r="CMG49" s="43"/>
      <c r="CMH49" s="43"/>
      <c r="CMI49" s="43"/>
      <c r="CMJ49" s="43"/>
      <c r="CMK49" s="43"/>
      <c r="CML49" s="43"/>
      <c r="CMM49" s="43"/>
      <c r="CMN49" s="43"/>
      <c r="CMO49" s="43"/>
      <c r="CMP49" s="43"/>
      <c r="CMQ49" s="44"/>
      <c r="CMR49" s="22"/>
      <c r="CMS49" s="221"/>
      <c r="CMT49" s="222"/>
      <c r="CMU49" s="222"/>
      <c r="CMV49" s="222"/>
      <c r="CMW49" s="222"/>
      <c r="CMX49" s="222"/>
      <c r="CMY49" s="222"/>
      <c r="CMZ49" s="222"/>
      <c r="CNA49" s="222"/>
      <c r="CNB49" s="222"/>
      <c r="CNC49" s="222"/>
      <c r="CND49" s="222"/>
      <c r="CNE49" s="349"/>
      <c r="CNF49" s="22"/>
      <c r="CNG49" s="346"/>
      <c r="CNH49" s="33"/>
      <c r="CNI49" s="45"/>
      <c r="CNJ49" s="43"/>
      <c r="CNK49" s="43"/>
      <c r="CNL49" s="43"/>
      <c r="CNM49" s="43"/>
      <c r="CNN49" s="43"/>
      <c r="CNO49" s="43"/>
      <c r="CNP49" s="43"/>
      <c r="CNQ49" s="43"/>
      <c r="CNR49" s="43"/>
      <c r="CNS49" s="43"/>
      <c r="CNT49" s="43"/>
      <c r="CNU49" s="44"/>
      <c r="CNV49" s="22"/>
      <c r="CNW49" s="221"/>
      <c r="CNX49" s="222"/>
      <c r="CNY49" s="222"/>
      <c r="CNZ49" s="222"/>
      <c r="COA49" s="222"/>
      <c r="COB49" s="222"/>
      <c r="COC49" s="222"/>
      <c r="COD49" s="222"/>
      <c r="COE49" s="222"/>
      <c r="COF49" s="222"/>
      <c r="COG49" s="222"/>
      <c r="COH49" s="222"/>
      <c r="COI49" s="349"/>
      <c r="COJ49" s="22"/>
      <c r="COK49" s="346"/>
      <c r="COL49" s="33"/>
      <c r="COM49" s="45"/>
      <c r="CON49" s="43"/>
      <c r="COO49" s="43"/>
      <c r="COP49" s="43"/>
      <c r="COQ49" s="43"/>
      <c r="COR49" s="43"/>
      <c r="COS49" s="43"/>
      <c r="COT49" s="43"/>
      <c r="COU49" s="43"/>
      <c r="COV49" s="43"/>
      <c r="COW49" s="43"/>
      <c r="COX49" s="43"/>
      <c r="COY49" s="44"/>
      <c r="COZ49" s="22"/>
      <c r="CPA49" s="221"/>
      <c r="CPB49" s="222"/>
      <c r="CPC49" s="222"/>
      <c r="CPD49" s="222"/>
      <c r="CPE49" s="222"/>
      <c r="CPF49" s="222"/>
      <c r="CPG49" s="222"/>
      <c r="CPH49" s="222"/>
      <c r="CPI49" s="222"/>
      <c r="CPJ49" s="222"/>
      <c r="CPK49" s="222"/>
      <c r="CPL49" s="222"/>
      <c r="CPM49" s="349"/>
      <c r="CPN49" s="22"/>
      <c r="CPO49" s="346"/>
      <c r="CPP49" s="33"/>
      <c r="CPQ49" s="45"/>
      <c r="CPR49" s="43"/>
      <c r="CPS49" s="43"/>
      <c r="CPT49" s="43"/>
      <c r="CPU49" s="43"/>
      <c r="CPV49" s="43"/>
      <c r="CPW49" s="43"/>
      <c r="CPX49" s="43"/>
      <c r="CPY49" s="43"/>
      <c r="CPZ49" s="43"/>
      <c r="CQA49" s="43"/>
      <c r="CQB49" s="43"/>
      <c r="CQC49" s="44"/>
      <c r="CQD49" s="22"/>
      <c r="CQE49" s="221"/>
      <c r="CQF49" s="222"/>
      <c r="CQG49" s="222"/>
      <c r="CQH49" s="222"/>
      <c r="CQI49" s="222"/>
      <c r="CQJ49" s="222"/>
      <c r="CQK49" s="222"/>
      <c r="CQL49" s="222"/>
      <c r="CQM49" s="222"/>
      <c r="CQN49" s="222"/>
      <c r="CQO49" s="222"/>
      <c r="CQP49" s="222"/>
      <c r="CQQ49" s="349"/>
      <c r="CQR49" s="22"/>
      <c r="CQS49" s="346"/>
      <c r="CQT49" s="33"/>
      <c r="CQU49" s="45"/>
      <c r="CQV49" s="43"/>
      <c r="CQW49" s="43"/>
      <c r="CQX49" s="43"/>
      <c r="CQY49" s="43"/>
      <c r="CQZ49" s="43"/>
      <c r="CRA49" s="43"/>
      <c r="CRB49" s="43"/>
      <c r="CRC49" s="43"/>
      <c r="CRD49" s="43"/>
      <c r="CRE49" s="43"/>
      <c r="CRF49" s="43"/>
      <c r="CRG49" s="44"/>
      <c r="CRH49" s="22"/>
      <c r="CRI49" s="221"/>
      <c r="CRJ49" s="222"/>
      <c r="CRK49" s="222"/>
      <c r="CRL49" s="222"/>
      <c r="CRM49" s="222"/>
      <c r="CRN49" s="222"/>
      <c r="CRO49" s="222"/>
      <c r="CRP49" s="222"/>
      <c r="CRQ49" s="222"/>
      <c r="CRR49" s="222"/>
      <c r="CRS49" s="222"/>
      <c r="CRT49" s="222"/>
      <c r="CRU49" s="349"/>
      <c r="CRV49" s="22"/>
      <c r="CRW49" s="346"/>
      <c r="CRX49" s="33"/>
      <c r="CRY49" s="45"/>
      <c r="CRZ49" s="43"/>
      <c r="CSA49" s="43"/>
      <c r="CSB49" s="43"/>
      <c r="CSC49" s="43"/>
      <c r="CSD49" s="43"/>
      <c r="CSE49" s="43"/>
      <c r="CSF49" s="43"/>
      <c r="CSG49" s="43"/>
      <c r="CSH49" s="43"/>
      <c r="CSI49" s="43"/>
      <c r="CSJ49" s="43"/>
      <c r="CSK49" s="44"/>
      <c r="CSL49" s="22"/>
      <c r="CSM49" s="221"/>
      <c r="CSN49" s="222"/>
      <c r="CSO49" s="222"/>
      <c r="CSP49" s="222"/>
      <c r="CSQ49" s="222"/>
      <c r="CSR49" s="222"/>
      <c r="CSS49" s="222"/>
      <c r="CST49" s="222"/>
      <c r="CSU49" s="222"/>
      <c r="CSV49" s="222"/>
      <c r="CSW49" s="222"/>
      <c r="CSX49" s="222"/>
      <c r="CSY49" s="349"/>
      <c r="CSZ49" s="22"/>
      <c r="CTA49" s="346"/>
      <c r="CTB49" s="33"/>
      <c r="CTC49" s="45"/>
      <c r="CTD49" s="43"/>
      <c r="CTE49" s="43"/>
      <c r="CTF49" s="43"/>
      <c r="CTG49" s="43"/>
      <c r="CTH49" s="43"/>
      <c r="CTI49" s="43"/>
      <c r="CTJ49" s="43"/>
      <c r="CTK49" s="43"/>
      <c r="CTL49" s="43"/>
      <c r="CTM49" s="43"/>
      <c r="CTN49" s="43"/>
      <c r="CTO49" s="44"/>
      <c r="CTP49" s="22"/>
      <c r="CTQ49" s="221"/>
      <c r="CTR49" s="222"/>
      <c r="CTS49" s="222"/>
      <c r="CTT49" s="222"/>
      <c r="CTU49" s="222"/>
      <c r="CTV49" s="222"/>
      <c r="CTW49" s="222"/>
      <c r="CTX49" s="222"/>
      <c r="CTY49" s="222"/>
      <c r="CTZ49" s="222"/>
      <c r="CUA49" s="222"/>
      <c r="CUB49" s="222"/>
      <c r="CUC49" s="349"/>
      <c r="CUD49" s="22"/>
      <c r="CUE49" s="346"/>
      <c r="CUF49" s="33"/>
      <c r="CUG49" s="45"/>
      <c r="CUH49" s="43"/>
      <c r="CUI49" s="43"/>
      <c r="CUJ49" s="43"/>
      <c r="CUK49" s="43"/>
      <c r="CUL49" s="43"/>
      <c r="CUM49" s="43"/>
      <c r="CUN49" s="43"/>
      <c r="CUO49" s="43"/>
      <c r="CUP49" s="43"/>
      <c r="CUQ49" s="43"/>
      <c r="CUR49" s="43"/>
      <c r="CUS49" s="44"/>
      <c r="CUT49" s="22"/>
      <c r="CUU49" s="221"/>
      <c r="CUV49" s="222"/>
      <c r="CUW49" s="222"/>
      <c r="CUX49" s="222"/>
      <c r="CUY49" s="222"/>
      <c r="CUZ49" s="222"/>
      <c r="CVA49" s="222"/>
      <c r="CVB49" s="222"/>
      <c r="CVC49" s="222"/>
      <c r="CVD49" s="222"/>
      <c r="CVE49" s="222"/>
      <c r="CVF49" s="222"/>
      <c r="CVG49" s="349"/>
      <c r="CVH49" s="22"/>
      <c r="CVI49" s="346"/>
      <c r="CVJ49" s="33"/>
      <c r="CVK49" s="45"/>
      <c r="CVL49" s="43"/>
      <c r="CVM49" s="43"/>
      <c r="CVN49" s="43"/>
      <c r="CVO49" s="43"/>
      <c r="CVP49" s="43"/>
      <c r="CVQ49" s="43"/>
      <c r="CVR49" s="43"/>
      <c r="CVS49" s="43"/>
      <c r="CVT49" s="43"/>
      <c r="CVU49" s="43"/>
      <c r="CVV49" s="43"/>
      <c r="CVW49" s="44"/>
      <c r="CVX49" s="22"/>
      <c r="CVY49" s="221"/>
      <c r="CVZ49" s="222"/>
      <c r="CWA49" s="222"/>
      <c r="CWB49" s="222"/>
      <c r="CWC49" s="222"/>
      <c r="CWD49" s="222"/>
      <c r="CWE49" s="222"/>
      <c r="CWF49" s="222"/>
      <c r="CWG49" s="222"/>
      <c r="CWH49" s="222"/>
      <c r="CWI49" s="222"/>
      <c r="CWJ49" s="222"/>
      <c r="CWK49" s="349"/>
      <c r="CWL49" s="22"/>
      <c r="CWM49" s="346"/>
      <c r="CWN49" s="33"/>
      <c r="CWO49" s="45"/>
      <c r="CWP49" s="43"/>
      <c r="CWQ49" s="43"/>
      <c r="CWR49" s="43"/>
      <c r="CWS49" s="43"/>
      <c r="CWT49" s="43"/>
      <c r="CWU49" s="43"/>
      <c r="CWV49" s="43"/>
      <c r="CWW49" s="43"/>
      <c r="CWX49" s="43"/>
      <c r="CWY49" s="43"/>
      <c r="CWZ49" s="43"/>
      <c r="CXA49" s="44"/>
      <c r="CXB49" s="22"/>
      <c r="CXC49" s="221"/>
      <c r="CXD49" s="222"/>
      <c r="CXE49" s="222"/>
      <c r="CXF49" s="222"/>
      <c r="CXG49" s="222"/>
      <c r="CXH49" s="222"/>
      <c r="CXI49" s="222"/>
      <c r="CXJ49" s="222"/>
      <c r="CXK49" s="222"/>
      <c r="CXL49" s="222"/>
      <c r="CXM49" s="222"/>
      <c r="CXN49" s="222"/>
      <c r="CXO49" s="349"/>
      <c r="CXP49" s="22"/>
      <c r="CXQ49" s="346"/>
      <c r="CXR49" s="33"/>
      <c r="CXS49" s="45"/>
      <c r="CXT49" s="43"/>
      <c r="CXU49" s="43"/>
      <c r="CXV49" s="43"/>
      <c r="CXW49" s="43"/>
      <c r="CXX49" s="43"/>
      <c r="CXY49" s="43"/>
      <c r="CXZ49" s="43"/>
      <c r="CYA49" s="43"/>
      <c r="CYB49" s="43"/>
      <c r="CYC49" s="43"/>
      <c r="CYD49" s="43"/>
      <c r="CYE49" s="44"/>
      <c r="CYF49" s="22"/>
      <c r="CYG49" s="221"/>
      <c r="CYH49" s="222"/>
      <c r="CYI49" s="222"/>
      <c r="CYJ49" s="222"/>
      <c r="CYK49" s="222"/>
      <c r="CYL49" s="222"/>
      <c r="CYM49" s="222"/>
      <c r="CYN49" s="222"/>
      <c r="CYO49" s="222"/>
      <c r="CYP49" s="222"/>
      <c r="CYQ49" s="222"/>
      <c r="CYR49" s="222"/>
      <c r="CYS49" s="349"/>
      <c r="CYT49" s="22"/>
      <c r="CYU49" s="346"/>
      <c r="CYV49" s="33"/>
      <c r="CYW49" s="45"/>
      <c r="CYX49" s="43"/>
      <c r="CYY49" s="43"/>
      <c r="CYZ49" s="43"/>
      <c r="CZA49" s="43"/>
      <c r="CZB49" s="43"/>
      <c r="CZC49" s="43"/>
      <c r="CZD49" s="43"/>
      <c r="CZE49" s="43"/>
      <c r="CZF49" s="43"/>
      <c r="CZG49" s="43"/>
      <c r="CZH49" s="43"/>
      <c r="CZI49" s="44"/>
      <c r="CZJ49" s="22"/>
      <c r="CZK49" s="221"/>
      <c r="CZL49" s="222"/>
      <c r="CZM49" s="222"/>
      <c r="CZN49" s="222"/>
      <c r="CZO49" s="222"/>
      <c r="CZP49" s="222"/>
      <c r="CZQ49" s="222"/>
      <c r="CZR49" s="222"/>
      <c r="CZS49" s="222"/>
      <c r="CZT49" s="222"/>
      <c r="CZU49" s="222"/>
      <c r="CZV49" s="222"/>
      <c r="CZW49" s="349"/>
      <c r="CZX49" s="22"/>
      <c r="CZY49" s="346"/>
      <c r="CZZ49" s="33"/>
      <c r="DAA49" s="45"/>
      <c r="DAB49" s="43"/>
      <c r="DAC49" s="43"/>
      <c r="DAD49" s="43"/>
      <c r="DAE49" s="43"/>
      <c r="DAF49" s="43"/>
      <c r="DAG49" s="43"/>
      <c r="DAH49" s="43"/>
      <c r="DAI49" s="43"/>
      <c r="DAJ49" s="43"/>
      <c r="DAK49" s="43"/>
      <c r="DAL49" s="43"/>
      <c r="DAM49" s="44"/>
      <c r="DAN49" s="22"/>
      <c r="DAO49" s="221"/>
      <c r="DAP49" s="222"/>
      <c r="DAQ49" s="222"/>
      <c r="DAR49" s="222"/>
      <c r="DAS49" s="222"/>
      <c r="DAT49" s="222"/>
      <c r="DAU49" s="222"/>
      <c r="DAV49" s="222"/>
      <c r="DAW49" s="222"/>
      <c r="DAX49" s="222"/>
      <c r="DAY49" s="222"/>
      <c r="DAZ49" s="222"/>
      <c r="DBA49" s="349"/>
      <c r="DBB49" s="22"/>
      <c r="DBC49" s="346"/>
      <c r="DBD49" s="33"/>
      <c r="DBE49" s="45"/>
      <c r="DBF49" s="43"/>
      <c r="DBG49" s="43"/>
      <c r="DBH49" s="43"/>
      <c r="DBI49" s="43"/>
      <c r="DBJ49" s="43"/>
      <c r="DBK49" s="43"/>
      <c r="DBL49" s="43"/>
      <c r="DBM49" s="43"/>
      <c r="DBN49" s="43"/>
      <c r="DBO49" s="43"/>
      <c r="DBP49" s="43"/>
      <c r="DBQ49" s="44"/>
      <c r="DBR49" s="22"/>
      <c r="DBS49" s="221"/>
      <c r="DBT49" s="222"/>
      <c r="DBU49" s="222"/>
      <c r="DBV49" s="222"/>
      <c r="DBW49" s="222"/>
      <c r="DBX49" s="222"/>
      <c r="DBY49" s="222"/>
      <c r="DBZ49" s="222"/>
      <c r="DCA49" s="222"/>
      <c r="DCB49" s="222"/>
      <c r="DCC49" s="222"/>
      <c r="DCD49" s="222"/>
      <c r="DCE49" s="349"/>
      <c r="DCF49" s="22"/>
      <c r="DCG49" s="346"/>
      <c r="DCH49" s="33"/>
      <c r="DCI49" s="45"/>
      <c r="DCJ49" s="43"/>
      <c r="DCK49" s="43"/>
      <c r="DCL49" s="43"/>
      <c r="DCM49" s="43"/>
      <c r="DCN49" s="43"/>
      <c r="DCO49" s="43"/>
      <c r="DCP49" s="43"/>
      <c r="DCQ49" s="43"/>
      <c r="DCR49" s="43"/>
      <c r="DCS49" s="43"/>
      <c r="DCT49" s="43"/>
      <c r="DCU49" s="44"/>
      <c r="DCV49" s="22"/>
      <c r="DCW49" s="221"/>
      <c r="DCX49" s="222"/>
      <c r="DCY49" s="222"/>
      <c r="DCZ49" s="222"/>
      <c r="DDA49" s="222"/>
      <c r="DDB49" s="222"/>
      <c r="DDC49" s="222"/>
      <c r="DDD49" s="222"/>
      <c r="DDE49" s="222"/>
      <c r="DDF49" s="222"/>
      <c r="DDG49" s="222"/>
      <c r="DDH49" s="222"/>
      <c r="DDI49" s="349"/>
      <c r="DDJ49" s="22"/>
      <c r="DDK49" s="346"/>
      <c r="DDL49" s="33"/>
      <c r="DDM49" s="45"/>
      <c r="DDN49" s="43"/>
      <c r="DDO49" s="43"/>
      <c r="DDP49" s="43"/>
      <c r="DDQ49" s="43"/>
      <c r="DDR49" s="43"/>
      <c r="DDS49" s="43"/>
      <c r="DDT49" s="43"/>
      <c r="DDU49" s="43"/>
      <c r="DDV49" s="43"/>
      <c r="DDW49" s="43"/>
      <c r="DDX49" s="43"/>
      <c r="DDY49" s="44"/>
      <c r="DDZ49" s="22"/>
      <c r="DEA49" s="221"/>
      <c r="DEB49" s="222"/>
      <c r="DEC49" s="222"/>
      <c r="DED49" s="222"/>
      <c r="DEE49" s="222"/>
      <c r="DEF49" s="222"/>
      <c r="DEG49" s="222"/>
      <c r="DEH49" s="222"/>
      <c r="DEI49" s="222"/>
      <c r="DEJ49" s="222"/>
      <c r="DEK49" s="222"/>
      <c r="DEL49" s="222"/>
      <c r="DEM49" s="349"/>
      <c r="DEN49" s="22"/>
      <c r="DEO49" s="346"/>
      <c r="DEP49" s="33"/>
      <c r="DEQ49" s="45"/>
      <c r="DER49" s="43"/>
      <c r="DES49" s="43"/>
      <c r="DET49" s="43"/>
      <c r="DEU49" s="43"/>
      <c r="DEV49" s="43"/>
      <c r="DEW49" s="43"/>
      <c r="DEX49" s="43"/>
      <c r="DEY49" s="43"/>
      <c r="DEZ49" s="43"/>
      <c r="DFA49" s="43"/>
      <c r="DFB49" s="43"/>
      <c r="DFC49" s="44"/>
      <c r="DFD49" s="22"/>
      <c r="DFE49" s="221"/>
      <c r="DFF49" s="222"/>
      <c r="DFG49" s="222"/>
      <c r="DFH49" s="222"/>
      <c r="DFI49" s="222"/>
      <c r="DFJ49" s="222"/>
      <c r="DFK49" s="222"/>
      <c r="DFL49" s="222"/>
      <c r="DFM49" s="222"/>
      <c r="DFN49" s="222"/>
      <c r="DFO49" s="222"/>
      <c r="DFP49" s="222"/>
      <c r="DFQ49" s="349"/>
      <c r="DFR49" s="22"/>
      <c r="DFS49" s="346"/>
      <c r="DFT49" s="33"/>
      <c r="DFU49" s="45"/>
      <c r="DFV49" s="43"/>
      <c r="DFW49" s="43"/>
      <c r="DFX49" s="43"/>
      <c r="DFY49" s="43"/>
      <c r="DFZ49" s="43"/>
      <c r="DGA49" s="43"/>
      <c r="DGB49" s="43"/>
      <c r="DGC49" s="43"/>
      <c r="DGD49" s="43"/>
      <c r="DGE49" s="43"/>
      <c r="DGF49" s="43"/>
      <c r="DGG49" s="44"/>
      <c r="DGH49" s="22"/>
      <c r="DGI49" s="221"/>
      <c r="DGJ49" s="222"/>
      <c r="DGK49" s="222"/>
      <c r="DGL49" s="222"/>
      <c r="DGM49" s="222"/>
      <c r="DGN49" s="222"/>
      <c r="DGO49" s="222"/>
      <c r="DGP49" s="222"/>
      <c r="DGQ49" s="222"/>
      <c r="DGR49" s="222"/>
      <c r="DGS49" s="222"/>
      <c r="DGT49" s="222"/>
      <c r="DGU49" s="349"/>
      <c r="DGV49" s="22"/>
      <c r="DGW49" s="346"/>
      <c r="DGX49" s="33"/>
      <c r="DGY49" s="45"/>
      <c r="DGZ49" s="43"/>
      <c r="DHA49" s="43"/>
      <c r="DHB49" s="43"/>
      <c r="DHC49" s="43"/>
      <c r="DHD49" s="43"/>
      <c r="DHE49" s="43"/>
      <c r="DHF49" s="43"/>
      <c r="DHG49" s="43"/>
      <c r="DHH49" s="43"/>
      <c r="DHI49" s="43"/>
      <c r="DHJ49" s="43"/>
      <c r="DHK49" s="44"/>
      <c r="DHL49" s="22"/>
      <c r="DHM49" s="221"/>
      <c r="DHN49" s="222"/>
      <c r="DHO49" s="222"/>
      <c r="DHP49" s="222"/>
      <c r="DHQ49" s="222"/>
      <c r="DHR49" s="222"/>
      <c r="DHS49" s="222"/>
      <c r="DHT49" s="222"/>
      <c r="DHU49" s="222"/>
      <c r="DHV49" s="222"/>
      <c r="DHW49" s="222"/>
      <c r="DHX49" s="222"/>
      <c r="DHY49" s="349"/>
      <c r="DHZ49" s="22"/>
      <c r="DIA49" s="346"/>
      <c r="DIB49" s="33"/>
      <c r="DIC49" s="45"/>
      <c r="DID49" s="43"/>
      <c r="DIE49" s="43"/>
      <c r="DIF49" s="43"/>
      <c r="DIG49" s="43"/>
      <c r="DIH49" s="43"/>
      <c r="DII49" s="43"/>
      <c r="DIJ49" s="43"/>
      <c r="DIK49" s="43"/>
      <c r="DIL49" s="43"/>
      <c r="DIM49" s="43"/>
      <c r="DIN49" s="43"/>
      <c r="DIO49" s="44"/>
      <c r="DIP49" s="22"/>
      <c r="DIQ49" s="221"/>
      <c r="DIR49" s="222"/>
      <c r="DIS49" s="222"/>
      <c r="DIT49" s="222"/>
      <c r="DIU49" s="222"/>
      <c r="DIV49" s="222"/>
      <c r="DIW49" s="222"/>
      <c r="DIX49" s="222"/>
      <c r="DIY49" s="222"/>
      <c r="DIZ49" s="222"/>
      <c r="DJA49" s="222"/>
      <c r="DJB49" s="222"/>
      <c r="DJC49" s="349"/>
      <c r="DJD49" s="22"/>
      <c r="DJE49" s="346"/>
      <c r="DJF49" s="33"/>
      <c r="DJG49" s="45"/>
      <c r="DJH49" s="43"/>
      <c r="DJI49" s="43"/>
      <c r="DJJ49" s="43"/>
      <c r="DJK49" s="43"/>
      <c r="DJL49" s="43"/>
      <c r="DJM49" s="43"/>
      <c r="DJN49" s="43"/>
      <c r="DJO49" s="43"/>
      <c r="DJP49" s="43"/>
      <c r="DJQ49" s="43"/>
      <c r="DJR49" s="43"/>
      <c r="DJS49" s="44"/>
      <c r="DJT49" s="22"/>
      <c r="DJU49" s="221"/>
      <c r="DJV49" s="222"/>
      <c r="DJW49" s="222"/>
      <c r="DJX49" s="222"/>
      <c r="DJY49" s="222"/>
      <c r="DJZ49" s="222"/>
      <c r="DKA49" s="222"/>
      <c r="DKB49" s="222"/>
      <c r="DKC49" s="222"/>
      <c r="DKD49" s="222"/>
      <c r="DKE49" s="222"/>
      <c r="DKF49" s="222"/>
      <c r="DKG49" s="349"/>
      <c r="DKH49" s="22"/>
      <c r="DKI49" s="346"/>
      <c r="DKJ49" s="33"/>
      <c r="DKK49" s="45"/>
      <c r="DKL49" s="43"/>
      <c r="DKM49" s="43"/>
      <c r="DKN49" s="43"/>
      <c r="DKO49" s="43"/>
      <c r="DKP49" s="43"/>
      <c r="DKQ49" s="43"/>
      <c r="DKR49" s="43"/>
      <c r="DKS49" s="43"/>
      <c r="DKT49" s="43"/>
      <c r="DKU49" s="43"/>
      <c r="DKV49" s="43"/>
      <c r="DKW49" s="44"/>
      <c r="DKX49" s="22"/>
      <c r="DKY49" s="221"/>
      <c r="DKZ49" s="222"/>
      <c r="DLA49" s="222"/>
      <c r="DLB49" s="222"/>
      <c r="DLC49" s="222"/>
      <c r="DLD49" s="222"/>
      <c r="DLE49" s="222"/>
      <c r="DLF49" s="222"/>
      <c r="DLG49" s="222"/>
      <c r="DLH49" s="222"/>
      <c r="DLI49" s="222"/>
      <c r="DLJ49" s="222"/>
      <c r="DLK49" s="349"/>
      <c r="DLL49" s="22"/>
      <c r="DLM49" s="346"/>
      <c r="DLN49" s="33"/>
      <c r="DLO49" s="45"/>
      <c r="DLP49" s="43"/>
      <c r="DLQ49" s="43"/>
      <c r="DLR49" s="43"/>
      <c r="DLS49" s="43"/>
      <c r="DLT49" s="43"/>
      <c r="DLU49" s="43"/>
      <c r="DLV49" s="43"/>
      <c r="DLW49" s="43"/>
      <c r="DLX49" s="43"/>
      <c r="DLY49" s="43"/>
      <c r="DLZ49" s="43"/>
      <c r="DMA49" s="44"/>
      <c r="DMB49" s="22"/>
      <c r="DMC49" s="221"/>
      <c r="DMD49" s="222"/>
      <c r="DME49" s="222"/>
      <c r="DMF49" s="222"/>
      <c r="DMG49" s="222"/>
      <c r="DMH49" s="222"/>
      <c r="DMI49" s="222"/>
      <c r="DMJ49" s="222"/>
      <c r="DMK49" s="222"/>
      <c r="DML49" s="222"/>
      <c r="DMM49" s="222"/>
      <c r="DMN49" s="222"/>
      <c r="DMO49" s="349"/>
      <c r="DMP49" s="22"/>
      <c r="DMQ49" s="346"/>
      <c r="DMR49" s="33"/>
      <c r="DMS49" s="45"/>
      <c r="DMT49" s="43"/>
      <c r="DMU49" s="43"/>
      <c r="DMV49" s="43"/>
      <c r="DMW49" s="43"/>
      <c r="DMX49" s="43"/>
      <c r="DMY49" s="43"/>
      <c r="DMZ49" s="43"/>
      <c r="DNA49" s="43"/>
      <c r="DNB49" s="43"/>
      <c r="DNC49" s="43"/>
      <c r="DND49" s="43"/>
      <c r="DNE49" s="44"/>
      <c r="DNF49" s="22"/>
      <c r="DNG49" s="221"/>
      <c r="DNH49" s="222"/>
      <c r="DNI49" s="222"/>
      <c r="DNJ49" s="222"/>
      <c r="DNK49" s="222"/>
      <c r="DNL49" s="222"/>
      <c r="DNM49" s="222"/>
      <c r="DNN49" s="222"/>
      <c r="DNO49" s="222"/>
      <c r="DNP49" s="222"/>
      <c r="DNQ49" s="222"/>
      <c r="DNR49" s="222"/>
      <c r="DNS49" s="349"/>
      <c r="DNT49" s="22"/>
      <c r="DNU49" s="346"/>
      <c r="DNV49" s="33"/>
      <c r="DNW49" s="45"/>
      <c r="DNX49" s="43"/>
      <c r="DNY49" s="43"/>
      <c r="DNZ49" s="43"/>
      <c r="DOA49" s="43"/>
      <c r="DOB49" s="43"/>
      <c r="DOC49" s="43"/>
      <c r="DOD49" s="43"/>
      <c r="DOE49" s="43"/>
      <c r="DOF49" s="43"/>
      <c r="DOG49" s="43"/>
      <c r="DOH49" s="43"/>
      <c r="DOI49" s="44"/>
      <c r="DOJ49" s="22"/>
      <c r="DOK49" s="221"/>
      <c r="DOL49" s="222"/>
      <c r="DOM49" s="222"/>
      <c r="DON49" s="222"/>
      <c r="DOO49" s="222"/>
      <c r="DOP49" s="222"/>
      <c r="DOQ49" s="222"/>
      <c r="DOR49" s="222"/>
      <c r="DOS49" s="222"/>
      <c r="DOT49" s="222"/>
      <c r="DOU49" s="222"/>
      <c r="DOV49" s="222"/>
      <c r="DOW49" s="349"/>
      <c r="DOX49" s="22"/>
      <c r="DOY49" s="346"/>
      <c r="DOZ49" s="33"/>
      <c r="DPA49" s="45"/>
      <c r="DPB49" s="43"/>
      <c r="DPC49" s="43"/>
      <c r="DPD49" s="43"/>
      <c r="DPE49" s="43"/>
      <c r="DPF49" s="43"/>
      <c r="DPG49" s="43"/>
      <c r="DPH49" s="43"/>
      <c r="DPI49" s="43"/>
      <c r="DPJ49" s="43"/>
      <c r="DPK49" s="43"/>
      <c r="DPL49" s="43"/>
      <c r="DPM49" s="44"/>
      <c r="DPN49" s="22"/>
      <c r="DPO49" s="221"/>
      <c r="DPP49" s="222"/>
      <c r="DPQ49" s="222"/>
      <c r="DPR49" s="222"/>
      <c r="DPS49" s="222"/>
      <c r="DPT49" s="222"/>
      <c r="DPU49" s="222"/>
      <c r="DPV49" s="222"/>
      <c r="DPW49" s="222"/>
      <c r="DPX49" s="222"/>
      <c r="DPY49" s="222"/>
      <c r="DPZ49" s="222"/>
      <c r="DQA49" s="349"/>
      <c r="DQB49" s="22"/>
      <c r="DQC49" s="346"/>
      <c r="DQD49" s="33"/>
      <c r="DQE49" s="45"/>
      <c r="DQF49" s="43"/>
      <c r="DQG49" s="43"/>
      <c r="DQH49" s="43"/>
      <c r="DQI49" s="43"/>
      <c r="DQJ49" s="43"/>
      <c r="DQK49" s="43"/>
      <c r="DQL49" s="43"/>
      <c r="DQM49" s="43"/>
      <c r="DQN49" s="43"/>
      <c r="DQO49" s="43"/>
      <c r="DQP49" s="43"/>
      <c r="DQQ49" s="44"/>
      <c r="DQR49" s="22"/>
      <c r="DQS49" s="221"/>
      <c r="DQT49" s="222"/>
      <c r="DQU49" s="222"/>
      <c r="DQV49" s="222"/>
      <c r="DQW49" s="222"/>
      <c r="DQX49" s="222"/>
      <c r="DQY49" s="222"/>
      <c r="DQZ49" s="222"/>
      <c r="DRA49" s="222"/>
      <c r="DRB49" s="222"/>
      <c r="DRC49" s="222"/>
      <c r="DRD49" s="222"/>
      <c r="DRE49" s="349"/>
      <c r="DRF49" s="22"/>
      <c r="DRG49" s="346"/>
      <c r="DRH49" s="33"/>
      <c r="DRI49" s="45"/>
      <c r="DRJ49" s="43"/>
      <c r="DRK49" s="43"/>
      <c r="DRL49" s="43"/>
      <c r="DRM49" s="43"/>
      <c r="DRN49" s="43"/>
      <c r="DRO49" s="43"/>
      <c r="DRP49" s="43"/>
      <c r="DRQ49" s="43"/>
      <c r="DRR49" s="43"/>
      <c r="DRS49" s="43"/>
      <c r="DRT49" s="43"/>
      <c r="DRU49" s="44"/>
      <c r="DRV49" s="22"/>
      <c r="DRW49" s="221"/>
      <c r="DRX49" s="222"/>
      <c r="DRY49" s="222"/>
      <c r="DRZ49" s="222"/>
      <c r="DSA49" s="222"/>
      <c r="DSB49" s="222"/>
      <c r="DSC49" s="222"/>
      <c r="DSD49" s="222"/>
      <c r="DSE49" s="222"/>
      <c r="DSF49" s="222"/>
      <c r="DSG49" s="222"/>
      <c r="DSH49" s="222"/>
      <c r="DSI49" s="349"/>
      <c r="DSJ49" s="22"/>
      <c r="DSK49" s="346"/>
      <c r="DSL49" s="33"/>
      <c r="DSM49" s="45"/>
      <c r="DSN49" s="43"/>
      <c r="DSO49" s="43"/>
      <c r="DSP49" s="43"/>
      <c r="DSQ49" s="43"/>
      <c r="DSR49" s="43"/>
      <c r="DSS49" s="43"/>
      <c r="DST49" s="43"/>
      <c r="DSU49" s="43"/>
      <c r="DSV49" s="43"/>
      <c r="DSW49" s="43"/>
      <c r="DSX49" s="43"/>
      <c r="DSY49" s="44"/>
      <c r="DSZ49" s="22"/>
      <c r="DTA49" s="221"/>
      <c r="DTB49" s="222"/>
      <c r="DTC49" s="222"/>
      <c r="DTD49" s="222"/>
      <c r="DTE49" s="222"/>
      <c r="DTF49" s="222"/>
      <c r="DTG49" s="222"/>
      <c r="DTH49" s="222"/>
      <c r="DTI49" s="222"/>
      <c r="DTJ49" s="222"/>
      <c r="DTK49" s="222"/>
      <c r="DTL49" s="222"/>
      <c r="DTM49" s="349"/>
      <c r="DTN49" s="22"/>
      <c r="DTO49" s="346"/>
      <c r="DTP49" s="33"/>
      <c r="DTQ49" s="45"/>
      <c r="DTR49" s="43"/>
      <c r="DTS49" s="43"/>
      <c r="DTT49" s="43"/>
      <c r="DTU49" s="43"/>
      <c r="DTV49" s="43"/>
      <c r="DTW49" s="43"/>
      <c r="DTX49" s="43"/>
      <c r="DTY49" s="43"/>
      <c r="DTZ49" s="43"/>
      <c r="DUA49" s="43"/>
      <c r="DUB49" s="43"/>
      <c r="DUC49" s="44"/>
      <c r="DUD49" s="22"/>
      <c r="DUE49" s="221"/>
      <c r="DUF49" s="222"/>
      <c r="DUG49" s="222"/>
      <c r="DUH49" s="222"/>
      <c r="DUI49" s="222"/>
      <c r="DUJ49" s="222"/>
      <c r="DUK49" s="222"/>
      <c r="DUL49" s="222"/>
      <c r="DUM49" s="222"/>
      <c r="DUN49" s="222"/>
      <c r="DUO49" s="222"/>
      <c r="DUP49" s="222"/>
      <c r="DUQ49" s="349"/>
      <c r="DUR49" s="22"/>
      <c r="DUS49" s="346"/>
      <c r="DUT49" s="33"/>
      <c r="DUU49" s="45"/>
      <c r="DUV49" s="43"/>
      <c r="DUW49" s="43"/>
      <c r="DUX49" s="43"/>
      <c r="DUY49" s="43"/>
      <c r="DUZ49" s="43"/>
      <c r="DVA49" s="43"/>
      <c r="DVB49" s="43"/>
      <c r="DVC49" s="43"/>
      <c r="DVD49" s="43"/>
      <c r="DVE49" s="43"/>
      <c r="DVF49" s="43"/>
      <c r="DVG49" s="44"/>
      <c r="DVH49" s="22"/>
      <c r="DVI49" s="221"/>
      <c r="DVJ49" s="222"/>
      <c r="DVK49" s="222"/>
      <c r="DVL49" s="222"/>
      <c r="DVM49" s="222"/>
      <c r="DVN49" s="222"/>
      <c r="DVO49" s="222"/>
      <c r="DVP49" s="222"/>
      <c r="DVQ49" s="222"/>
      <c r="DVR49" s="222"/>
      <c r="DVS49" s="222"/>
      <c r="DVT49" s="222"/>
      <c r="DVU49" s="349"/>
      <c r="DVV49" s="22"/>
      <c r="DVW49" s="346"/>
      <c r="DVX49" s="33"/>
      <c r="DVY49" s="45"/>
      <c r="DVZ49" s="43"/>
      <c r="DWA49" s="43"/>
      <c r="DWB49" s="43"/>
      <c r="DWC49" s="43"/>
      <c r="DWD49" s="43"/>
      <c r="DWE49" s="43"/>
      <c r="DWF49" s="43"/>
      <c r="DWG49" s="43"/>
      <c r="DWH49" s="43"/>
      <c r="DWI49" s="43"/>
      <c r="DWJ49" s="43"/>
      <c r="DWK49" s="44"/>
      <c r="DWL49" s="22"/>
      <c r="DWM49" s="221"/>
      <c r="DWN49" s="222"/>
      <c r="DWO49" s="222"/>
      <c r="DWP49" s="222"/>
      <c r="DWQ49" s="222"/>
      <c r="DWR49" s="222"/>
      <c r="DWS49" s="222"/>
      <c r="DWT49" s="222"/>
      <c r="DWU49" s="222"/>
      <c r="DWV49" s="222"/>
      <c r="DWW49" s="222"/>
      <c r="DWX49" s="222"/>
      <c r="DWY49" s="349"/>
      <c r="DWZ49" s="22"/>
      <c r="DXA49" s="346"/>
      <c r="DXB49" s="33"/>
      <c r="DXC49" s="45"/>
      <c r="DXD49" s="43"/>
      <c r="DXE49" s="43"/>
      <c r="DXF49" s="43"/>
      <c r="DXG49" s="43"/>
      <c r="DXH49" s="43"/>
      <c r="DXI49" s="43"/>
      <c r="DXJ49" s="43"/>
      <c r="DXK49" s="43"/>
      <c r="DXL49" s="43"/>
      <c r="DXM49" s="43"/>
      <c r="DXN49" s="43"/>
      <c r="DXO49" s="44"/>
      <c r="DXP49" s="22"/>
      <c r="DXQ49" s="221"/>
      <c r="DXR49" s="222"/>
      <c r="DXS49" s="222"/>
      <c r="DXT49" s="222"/>
      <c r="DXU49" s="222"/>
      <c r="DXV49" s="222"/>
      <c r="DXW49" s="222"/>
      <c r="DXX49" s="222"/>
      <c r="DXY49" s="222"/>
      <c r="DXZ49" s="222"/>
      <c r="DYA49" s="222"/>
      <c r="DYB49" s="222"/>
      <c r="DYC49" s="349"/>
      <c r="DYD49" s="22"/>
      <c r="DYE49" s="346"/>
      <c r="DYF49" s="33"/>
      <c r="DYG49" s="45"/>
      <c r="DYH49" s="43"/>
      <c r="DYI49" s="43"/>
      <c r="DYJ49" s="43"/>
      <c r="DYK49" s="43"/>
      <c r="DYL49" s="43"/>
      <c r="DYM49" s="43"/>
      <c r="DYN49" s="43"/>
      <c r="DYO49" s="43"/>
      <c r="DYP49" s="43"/>
      <c r="DYQ49" s="43"/>
      <c r="DYR49" s="43"/>
      <c r="DYS49" s="44"/>
      <c r="DYT49" s="22"/>
      <c r="DYU49" s="221"/>
      <c r="DYV49" s="222"/>
      <c r="DYW49" s="222"/>
      <c r="DYX49" s="222"/>
      <c r="DYY49" s="222"/>
      <c r="DYZ49" s="222"/>
      <c r="DZA49" s="222"/>
      <c r="DZB49" s="222"/>
      <c r="DZC49" s="222"/>
      <c r="DZD49" s="222"/>
      <c r="DZE49" s="222"/>
      <c r="DZF49" s="222"/>
      <c r="DZG49" s="349"/>
      <c r="DZH49" s="22"/>
      <c r="DZI49" s="346"/>
      <c r="DZJ49" s="33"/>
      <c r="DZK49" s="45"/>
      <c r="DZL49" s="43"/>
      <c r="DZM49" s="43"/>
      <c r="DZN49" s="43"/>
      <c r="DZO49" s="43"/>
      <c r="DZP49" s="43"/>
      <c r="DZQ49" s="43"/>
      <c r="DZR49" s="43"/>
      <c r="DZS49" s="43"/>
      <c r="DZT49" s="43"/>
      <c r="DZU49" s="43"/>
      <c r="DZV49" s="43"/>
      <c r="DZW49" s="44"/>
      <c r="DZX49" s="22"/>
      <c r="DZY49" s="221"/>
      <c r="DZZ49" s="222"/>
      <c r="EAA49" s="222"/>
      <c r="EAB49" s="222"/>
      <c r="EAC49" s="222"/>
      <c r="EAD49" s="222"/>
      <c r="EAE49" s="222"/>
      <c r="EAF49" s="222"/>
      <c r="EAG49" s="222"/>
      <c r="EAH49" s="222"/>
      <c r="EAI49" s="222"/>
      <c r="EAJ49" s="222"/>
      <c r="EAK49" s="349"/>
      <c r="EAL49" s="22"/>
      <c r="EAM49" s="346"/>
      <c r="EAN49" s="33"/>
      <c r="EAO49" s="45"/>
      <c r="EAP49" s="43"/>
      <c r="EAQ49" s="43"/>
      <c r="EAR49" s="43"/>
      <c r="EAS49" s="43"/>
      <c r="EAT49" s="43"/>
      <c r="EAU49" s="43"/>
      <c r="EAV49" s="43"/>
      <c r="EAW49" s="43"/>
      <c r="EAX49" s="43"/>
      <c r="EAY49" s="43"/>
      <c r="EAZ49" s="43"/>
      <c r="EBA49" s="44"/>
      <c r="EBB49" s="22"/>
      <c r="EBC49" s="221"/>
      <c r="EBD49" s="222"/>
      <c r="EBE49" s="222"/>
      <c r="EBF49" s="222"/>
      <c r="EBG49" s="222"/>
      <c r="EBH49" s="222"/>
      <c r="EBI49" s="222"/>
      <c r="EBJ49" s="222"/>
      <c r="EBK49" s="222"/>
      <c r="EBL49" s="222"/>
      <c r="EBM49" s="222"/>
      <c r="EBN49" s="222"/>
      <c r="EBO49" s="349"/>
      <c r="EBP49" s="22"/>
      <c r="EBQ49" s="346"/>
      <c r="EBR49" s="33"/>
      <c r="EBS49" s="45"/>
      <c r="EBT49" s="43"/>
      <c r="EBU49" s="43"/>
      <c r="EBV49" s="43"/>
      <c r="EBW49" s="43"/>
      <c r="EBX49" s="43"/>
      <c r="EBY49" s="43"/>
      <c r="EBZ49" s="43"/>
      <c r="ECA49" s="43"/>
      <c r="ECB49" s="43"/>
      <c r="ECC49" s="43"/>
      <c r="ECD49" s="43"/>
      <c r="ECE49" s="44"/>
      <c r="ECF49" s="22"/>
      <c r="ECG49" s="221"/>
      <c r="ECH49" s="222"/>
      <c r="ECI49" s="222"/>
      <c r="ECJ49" s="222"/>
      <c r="ECK49" s="222"/>
      <c r="ECL49" s="222"/>
      <c r="ECM49" s="222"/>
      <c r="ECN49" s="222"/>
      <c r="ECO49" s="222"/>
      <c r="ECP49" s="222"/>
      <c r="ECQ49" s="222"/>
      <c r="ECR49" s="222"/>
      <c r="ECS49" s="349"/>
      <c r="ECT49" s="22"/>
      <c r="ECU49" s="346"/>
      <c r="ECV49" s="33"/>
      <c r="ECW49" s="45"/>
      <c r="ECX49" s="43"/>
      <c r="ECY49" s="43"/>
      <c r="ECZ49" s="43"/>
      <c r="EDA49" s="43"/>
      <c r="EDB49" s="43"/>
      <c r="EDC49" s="43"/>
      <c r="EDD49" s="43"/>
      <c r="EDE49" s="43"/>
      <c r="EDF49" s="43"/>
      <c r="EDG49" s="43"/>
      <c r="EDH49" s="43"/>
      <c r="EDI49" s="44"/>
      <c r="EDJ49" s="22"/>
      <c r="EDK49" s="221"/>
      <c r="EDL49" s="222"/>
      <c r="EDM49" s="222"/>
      <c r="EDN49" s="222"/>
      <c r="EDO49" s="222"/>
      <c r="EDP49" s="222"/>
      <c r="EDQ49" s="222"/>
      <c r="EDR49" s="222"/>
      <c r="EDS49" s="222"/>
      <c r="EDT49" s="222"/>
      <c r="EDU49" s="222"/>
      <c r="EDV49" s="222"/>
      <c r="EDW49" s="349"/>
      <c r="EDX49" s="22"/>
      <c r="EDY49" s="346"/>
      <c r="EDZ49" s="33"/>
      <c r="EEA49" s="45"/>
      <c r="EEB49" s="43"/>
      <c r="EEC49" s="43"/>
      <c r="EED49" s="43"/>
      <c r="EEE49" s="43"/>
      <c r="EEF49" s="43"/>
      <c r="EEG49" s="43"/>
      <c r="EEH49" s="43"/>
      <c r="EEI49" s="43"/>
      <c r="EEJ49" s="43"/>
      <c r="EEK49" s="43"/>
      <c r="EEL49" s="43"/>
      <c r="EEM49" s="44"/>
      <c r="EEN49" s="22"/>
      <c r="EEO49" s="221"/>
      <c r="EEP49" s="222"/>
      <c r="EEQ49" s="222"/>
      <c r="EER49" s="222"/>
      <c r="EES49" s="222"/>
      <c r="EET49" s="222"/>
      <c r="EEU49" s="222"/>
      <c r="EEV49" s="222"/>
      <c r="EEW49" s="222"/>
      <c r="EEX49" s="222"/>
      <c r="EEY49" s="222"/>
      <c r="EEZ49" s="222"/>
      <c r="EFA49" s="349"/>
      <c r="EFB49" s="22"/>
      <c r="EFC49" s="346"/>
      <c r="EFD49" s="33"/>
      <c r="EFE49" s="45"/>
      <c r="EFF49" s="43"/>
      <c r="EFG49" s="43"/>
      <c r="EFH49" s="43"/>
      <c r="EFI49" s="43"/>
      <c r="EFJ49" s="43"/>
      <c r="EFK49" s="43"/>
      <c r="EFL49" s="43"/>
      <c r="EFM49" s="43"/>
      <c r="EFN49" s="43"/>
      <c r="EFO49" s="43"/>
      <c r="EFP49" s="43"/>
      <c r="EFQ49" s="44"/>
      <c r="EFR49" s="22"/>
      <c r="EFS49" s="221"/>
      <c r="EFT49" s="222"/>
      <c r="EFU49" s="222"/>
      <c r="EFV49" s="222"/>
      <c r="EFW49" s="222"/>
      <c r="EFX49" s="222"/>
      <c r="EFY49" s="222"/>
      <c r="EFZ49" s="222"/>
      <c r="EGA49" s="222"/>
      <c r="EGB49" s="222"/>
      <c r="EGC49" s="222"/>
      <c r="EGD49" s="222"/>
      <c r="EGE49" s="349"/>
      <c r="EGF49" s="22"/>
      <c r="EGG49" s="346"/>
      <c r="EGH49" s="33"/>
      <c r="EGI49" s="45"/>
      <c r="EGJ49" s="43"/>
      <c r="EGK49" s="43"/>
      <c r="EGL49" s="43"/>
      <c r="EGM49" s="43"/>
      <c r="EGN49" s="43"/>
      <c r="EGO49" s="43"/>
      <c r="EGP49" s="43"/>
      <c r="EGQ49" s="43"/>
      <c r="EGR49" s="43"/>
      <c r="EGS49" s="43"/>
      <c r="EGT49" s="43"/>
      <c r="EGU49" s="44"/>
      <c r="EGV49" s="22"/>
      <c r="EGW49" s="221"/>
      <c r="EGX49" s="222"/>
      <c r="EGY49" s="222"/>
      <c r="EGZ49" s="222"/>
      <c r="EHA49" s="222"/>
      <c r="EHB49" s="222"/>
      <c r="EHC49" s="222"/>
      <c r="EHD49" s="222"/>
      <c r="EHE49" s="222"/>
      <c r="EHF49" s="222"/>
      <c r="EHG49" s="222"/>
      <c r="EHH49" s="222"/>
      <c r="EHI49" s="349"/>
      <c r="EHJ49" s="22"/>
      <c r="EHK49" s="346"/>
      <c r="EHL49" s="33"/>
      <c r="EHM49" s="45"/>
      <c r="EHN49" s="43"/>
      <c r="EHO49" s="43"/>
      <c r="EHP49" s="43"/>
      <c r="EHQ49" s="43"/>
      <c r="EHR49" s="43"/>
      <c r="EHS49" s="43"/>
      <c r="EHT49" s="43"/>
      <c r="EHU49" s="43"/>
      <c r="EHV49" s="43"/>
      <c r="EHW49" s="43"/>
      <c r="EHX49" s="43"/>
      <c r="EHY49" s="44"/>
      <c r="EHZ49" s="22"/>
      <c r="EIA49" s="221"/>
      <c r="EIB49" s="222"/>
      <c r="EIC49" s="222"/>
      <c r="EID49" s="222"/>
      <c r="EIE49" s="222"/>
      <c r="EIF49" s="222"/>
      <c r="EIG49" s="222"/>
      <c r="EIH49" s="222"/>
      <c r="EII49" s="222"/>
      <c r="EIJ49" s="222"/>
      <c r="EIK49" s="222"/>
      <c r="EIL49" s="222"/>
      <c r="EIM49" s="349"/>
      <c r="EIN49" s="22"/>
      <c r="EIO49" s="346"/>
      <c r="EIP49" s="33"/>
      <c r="EIQ49" s="45"/>
      <c r="EIR49" s="43"/>
      <c r="EIS49" s="43"/>
      <c r="EIT49" s="43"/>
      <c r="EIU49" s="43"/>
      <c r="EIV49" s="43"/>
      <c r="EIW49" s="43"/>
      <c r="EIX49" s="43"/>
      <c r="EIY49" s="43"/>
      <c r="EIZ49" s="43"/>
      <c r="EJA49" s="43"/>
      <c r="EJB49" s="43"/>
      <c r="EJC49" s="44"/>
      <c r="EJD49" s="22"/>
      <c r="EJE49" s="221"/>
      <c r="EJF49" s="222"/>
      <c r="EJG49" s="222"/>
      <c r="EJH49" s="222"/>
      <c r="EJI49" s="222"/>
      <c r="EJJ49" s="222"/>
      <c r="EJK49" s="222"/>
      <c r="EJL49" s="222"/>
      <c r="EJM49" s="222"/>
      <c r="EJN49" s="222"/>
      <c r="EJO49" s="222"/>
      <c r="EJP49" s="222"/>
      <c r="EJQ49" s="349"/>
      <c r="EJR49" s="22"/>
      <c r="EJS49" s="346"/>
      <c r="EJT49" s="33"/>
      <c r="EJU49" s="45"/>
      <c r="EJV49" s="43"/>
      <c r="EJW49" s="43"/>
      <c r="EJX49" s="43"/>
      <c r="EJY49" s="43"/>
      <c r="EJZ49" s="43"/>
      <c r="EKA49" s="43"/>
      <c r="EKB49" s="43"/>
      <c r="EKC49" s="43"/>
      <c r="EKD49" s="43"/>
      <c r="EKE49" s="43"/>
      <c r="EKF49" s="43"/>
      <c r="EKG49" s="44"/>
      <c r="EKH49" s="22"/>
      <c r="EKI49" s="221"/>
      <c r="EKJ49" s="222"/>
      <c r="EKK49" s="222"/>
      <c r="EKL49" s="222"/>
      <c r="EKM49" s="222"/>
      <c r="EKN49" s="222"/>
      <c r="EKO49" s="222"/>
      <c r="EKP49" s="222"/>
      <c r="EKQ49" s="222"/>
      <c r="EKR49" s="222"/>
      <c r="EKS49" s="222"/>
      <c r="EKT49" s="222"/>
      <c r="EKU49" s="349"/>
      <c r="EKV49" s="22"/>
      <c r="EKW49" s="346"/>
      <c r="EKX49" s="33"/>
      <c r="EKY49" s="45"/>
      <c r="EKZ49" s="43"/>
      <c r="ELA49" s="43"/>
      <c r="ELB49" s="43"/>
      <c r="ELC49" s="43"/>
      <c r="ELD49" s="43"/>
      <c r="ELE49" s="43"/>
      <c r="ELF49" s="43"/>
      <c r="ELG49" s="43"/>
      <c r="ELH49" s="43"/>
      <c r="ELI49" s="43"/>
      <c r="ELJ49" s="43"/>
      <c r="ELK49" s="44"/>
      <c r="ELL49" s="22"/>
      <c r="ELM49" s="221"/>
      <c r="ELN49" s="222"/>
      <c r="ELO49" s="222"/>
      <c r="ELP49" s="222"/>
      <c r="ELQ49" s="222"/>
      <c r="ELR49" s="222"/>
      <c r="ELS49" s="222"/>
      <c r="ELT49" s="222"/>
      <c r="ELU49" s="222"/>
      <c r="ELV49" s="222"/>
      <c r="ELW49" s="222"/>
      <c r="ELX49" s="222"/>
      <c r="ELY49" s="349"/>
      <c r="ELZ49" s="22"/>
      <c r="EMA49" s="346"/>
      <c r="EMB49" s="33"/>
      <c r="EMC49" s="45"/>
      <c r="EMD49" s="43"/>
      <c r="EME49" s="43"/>
      <c r="EMF49" s="43"/>
      <c r="EMG49" s="43"/>
      <c r="EMH49" s="43"/>
      <c r="EMI49" s="43"/>
      <c r="EMJ49" s="43"/>
      <c r="EMK49" s="43"/>
      <c r="EML49" s="43"/>
      <c r="EMM49" s="43"/>
      <c r="EMN49" s="43"/>
      <c r="EMO49" s="44"/>
      <c r="EMP49" s="22"/>
      <c r="EMQ49" s="221"/>
      <c r="EMR49" s="222"/>
      <c r="EMS49" s="222"/>
      <c r="EMT49" s="222"/>
      <c r="EMU49" s="222"/>
      <c r="EMV49" s="222"/>
      <c r="EMW49" s="222"/>
      <c r="EMX49" s="222"/>
      <c r="EMY49" s="222"/>
      <c r="EMZ49" s="222"/>
      <c r="ENA49" s="222"/>
      <c r="ENB49" s="222"/>
      <c r="ENC49" s="349"/>
      <c r="END49" s="22"/>
      <c r="ENE49" s="346"/>
      <c r="ENF49" s="33"/>
      <c r="ENG49" s="45"/>
      <c r="ENH49" s="43"/>
      <c r="ENI49" s="43"/>
      <c r="ENJ49" s="43"/>
      <c r="ENK49" s="43"/>
      <c r="ENL49" s="43"/>
      <c r="ENM49" s="43"/>
      <c r="ENN49" s="43"/>
      <c r="ENO49" s="43"/>
      <c r="ENP49" s="43"/>
      <c r="ENQ49" s="43"/>
      <c r="ENR49" s="43"/>
      <c r="ENS49" s="44"/>
      <c r="ENT49" s="22"/>
      <c r="ENU49" s="221"/>
      <c r="ENV49" s="222"/>
      <c r="ENW49" s="222"/>
      <c r="ENX49" s="222"/>
      <c r="ENY49" s="222"/>
      <c r="ENZ49" s="222"/>
      <c r="EOA49" s="222"/>
      <c r="EOB49" s="222"/>
      <c r="EOC49" s="222"/>
      <c r="EOD49" s="222"/>
      <c r="EOE49" s="222"/>
      <c r="EOF49" s="222"/>
      <c r="EOG49" s="349"/>
      <c r="EOH49" s="22"/>
      <c r="EOI49" s="346"/>
      <c r="EOJ49" s="33"/>
      <c r="EOK49" s="45"/>
      <c r="EOL49" s="43"/>
      <c r="EOM49" s="43"/>
      <c r="EON49" s="43"/>
      <c r="EOO49" s="43"/>
      <c r="EOP49" s="43"/>
      <c r="EOQ49" s="43"/>
      <c r="EOR49" s="43"/>
      <c r="EOS49" s="43"/>
      <c r="EOT49" s="43"/>
      <c r="EOU49" s="43"/>
      <c r="EOV49" s="43"/>
      <c r="EOW49" s="44"/>
      <c r="EOX49" s="22"/>
      <c r="EOY49" s="221"/>
      <c r="EOZ49" s="222"/>
      <c r="EPA49" s="222"/>
      <c r="EPB49" s="222"/>
      <c r="EPC49" s="222"/>
      <c r="EPD49" s="222"/>
      <c r="EPE49" s="222"/>
      <c r="EPF49" s="222"/>
      <c r="EPG49" s="222"/>
      <c r="EPH49" s="222"/>
      <c r="EPI49" s="222"/>
      <c r="EPJ49" s="222"/>
      <c r="EPK49" s="349"/>
      <c r="EPL49" s="22"/>
      <c r="EPM49" s="346"/>
      <c r="EPN49" s="33"/>
      <c r="EPO49" s="45"/>
      <c r="EPP49" s="43"/>
      <c r="EPQ49" s="43"/>
      <c r="EPR49" s="43"/>
      <c r="EPS49" s="43"/>
      <c r="EPT49" s="43"/>
      <c r="EPU49" s="43"/>
      <c r="EPV49" s="43"/>
      <c r="EPW49" s="43"/>
      <c r="EPX49" s="43"/>
      <c r="EPY49" s="43"/>
      <c r="EPZ49" s="43"/>
      <c r="EQA49" s="44"/>
      <c r="EQB49" s="22"/>
      <c r="EQC49" s="221"/>
      <c r="EQD49" s="222"/>
      <c r="EQE49" s="222"/>
      <c r="EQF49" s="222"/>
      <c r="EQG49" s="222"/>
      <c r="EQH49" s="222"/>
      <c r="EQI49" s="222"/>
      <c r="EQJ49" s="222"/>
      <c r="EQK49" s="222"/>
      <c r="EQL49" s="222"/>
      <c r="EQM49" s="222"/>
      <c r="EQN49" s="222"/>
      <c r="EQO49" s="349"/>
      <c r="EQP49" s="22"/>
      <c r="EQQ49" s="346"/>
      <c r="EQR49" s="33"/>
      <c r="EQS49" s="45"/>
      <c r="EQT49" s="43"/>
      <c r="EQU49" s="43"/>
      <c r="EQV49" s="43"/>
      <c r="EQW49" s="43"/>
      <c r="EQX49" s="43"/>
      <c r="EQY49" s="43"/>
      <c r="EQZ49" s="43"/>
      <c r="ERA49" s="43"/>
      <c r="ERB49" s="43"/>
      <c r="ERC49" s="43"/>
      <c r="ERD49" s="43"/>
      <c r="ERE49" s="44"/>
      <c r="ERF49" s="22"/>
      <c r="ERG49" s="221"/>
      <c r="ERH49" s="222"/>
      <c r="ERI49" s="222"/>
      <c r="ERJ49" s="222"/>
      <c r="ERK49" s="222"/>
      <c r="ERL49" s="222"/>
      <c r="ERM49" s="222"/>
      <c r="ERN49" s="222"/>
      <c r="ERO49" s="222"/>
      <c r="ERP49" s="222"/>
      <c r="ERQ49" s="222"/>
      <c r="ERR49" s="222"/>
      <c r="ERS49" s="349"/>
      <c r="ERT49" s="22"/>
      <c r="ERU49" s="346"/>
      <c r="ERV49" s="33"/>
      <c r="ERW49" s="45"/>
      <c r="ERX49" s="43"/>
      <c r="ERY49" s="43"/>
      <c r="ERZ49" s="43"/>
      <c r="ESA49" s="43"/>
      <c r="ESB49" s="43"/>
      <c r="ESC49" s="43"/>
      <c r="ESD49" s="43"/>
      <c r="ESE49" s="43"/>
      <c r="ESF49" s="43"/>
      <c r="ESG49" s="43"/>
      <c r="ESH49" s="43"/>
      <c r="ESI49" s="44"/>
      <c r="ESJ49" s="22"/>
      <c r="ESK49" s="221"/>
      <c r="ESL49" s="222"/>
      <c r="ESM49" s="222"/>
      <c r="ESN49" s="222"/>
      <c r="ESO49" s="222"/>
      <c r="ESP49" s="222"/>
      <c r="ESQ49" s="222"/>
      <c r="ESR49" s="222"/>
      <c r="ESS49" s="222"/>
      <c r="EST49" s="222"/>
      <c r="ESU49" s="222"/>
      <c r="ESV49" s="222"/>
      <c r="ESW49" s="349"/>
      <c r="ESX49" s="22"/>
      <c r="ESY49" s="346"/>
      <c r="ESZ49" s="33"/>
      <c r="ETA49" s="45"/>
      <c r="ETB49" s="43"/>
      <c r="ETC49" s="43"/>
      <c r="ETD49" s="43"/>
      <c r="ETE49" s="43"/>
      <c r="ETF49" s="43"/>
      <c r="ETG49" s="43"/>
      <c r="ETH49" s="43"/>
      <c r="ETI49" s="43"/>
      <c r="ETJ49" s="43"/>
      <c r="ETK49" s="43"/>
      <c r="ETL49" s="43"/>
      <c r="ETM49" s="44"/>
      <c r="ETN49" s="22"/>
      <c r="ETO49" s="221"/>
      <c r="ETP49" s="222"/>
      <c r="ETQ49" s="222"/>
      <c r="ETR49" s="222"/>
      <c r="ETS49" s="222"/>
      <c r="ETT49" s="222"/>
      <c r="ETU49" s="222"/>
      <c r="ETV49" s="222"/>
      <c r="ETW49" s="222"/>
      <c r="ETX49" s="222"/>
      <c r="ETY49" s="222"/>
      <c r="ETZ49" s="222"/>
      <c r="EUA49" s="349"/>
      <c r="EUB49" s="22"/>
      <c r="EUC49" s="346"/>
      <c r="EUD49" s="33"/>
      <c r="EUE49" s="45"/>
      <c r="EUF49" s="43"/>
      <c r="EUG49" s="43"/>
      <c r="EUH49" s="43"/>
      <c r="EUI49" s="43"/>
      <c r="EUJ49" s="43"/>
      <c r="EUK49" s="43"/>
      <c r="EUL49" s="43"/>
      <c r="EUM49" s="43"/>
      <c r="EUN49" s="43"/>
      <c r="EUO49" s="43"/>
      <c r="EUP49" s="43"/>
      <c r="EUQ49" s="44"/>
      <c r="EUR49" s="22"/>
      <c r="EUS49" s="221"/>
      <c r="EUT49" s="222"/>
      <c r="EUU49" s="222"/>
      <c r="EUV49" s="222"/>
      <c r="EUW49" s="222"/>
      <c r="EUX49" s="222"/>
      <c r="EUY49" s="222"/>
      <c r="EUZ49" s="222"/>
      <c r="EVA49" s="222"/>
      <c r="EVB49" s="222"/>
      <c r="EVC49" s="222"/>
      <c r="EVD49" s="222"/>
      <c r="EVE49" s="349"/>
      <c r="EVF49" s="22"/>
      <c r="EVG49" s="346"/>
      <c r="EVH49" s="33"/>
      <c r="EVI49" s="45"/>
      <c r="EVJ49" s="43"/>
      <c r="EVK49" s="43"/>
      <c r="EVL49" s="43"/>
      <c r="EVM49" s="43"/>
      <c r="EVN49" s="43"/>
      <c r="EVO49" s="43"/>
      <c r="EVP49" s="43"/>
      <c r="EVQ49" s="43"/>
      <c r="EVR49" s="43"/>
      <c r="EVS49" s="43"/>
      <c r="EVT49" s="43"/>
      <c r="EVU49" s="44"/>
      <c r="EVV49" s="22"/>
      <c r="EVW49" s="221"/>
      <c r="EVX49" s="222"/>
      <c r="EVY49" s="222"/>
      <c r="EVZ49" s="222"/>
      <c r="EWA49" s="222"/>
      <c r="EWB49" s="222"/>
      <c r="EWC49" s="222"/>
      <c r="EWD49" s="222"/>
      <c r="EWE49" s="222"/>
      <c r="EWF49" s="222"/>
      <c r="EWG49" s="222"/>
      <c r="EWH49" s="222"/>
      <c r="EWI49" s="349"/>
      <c r="EWJ49" s="22"/>
      <c r="EWK49" s="346"/>
      <c r="EWL49" s="33"/>
      <c r="EWM49" s="45"/>
      <c r="EWN49" s="43"/>
      <c r="EWO49" s="43"/>
      <c r="EWP49" s="43"/>
      <c r="EWQ49" s="43"/>
      <c r="EWR49" s="43"/>
      <c r="EWS49" s="43"/>
      <c r="EWT49" s="43"/>
      <c r="EWU49" s="43"/>
      <c r="EWV49" s="43"/>
      <c r="EWW49" s="43"/>
      <c r="EWX49" s="43"/>
      <c r="EWY49" s="44"/>
      <c r="EWZ49" s="22"/>
      <c r="EXA49" s="221"/>
      <c r="EXB49" s="222"/>
      <c r="EXC49" s="222"/>
      <c r="EXD49" s="222"/>
      <c r="EXE49" s="222"/>
      <c r="EXF49" s="222"/>
      <c r="EXG49" s="222"/>
      <c r="EXH49" s="222"/>
      <c r="EXI49" s="222"/>
      <c r="EXJ49" s="222"/>
      <c r="EXK49" s="222"/>
      <c r="EXL49" s="222"/>
      <c r="EXM49" s="349"/>
      <c r="EXN49" s="22"/>
      <c r="EXO49" s="346"/>
      <c r="EXP49" s="33"/>
      <c r="EXQ49" s="45"/>
      <c r="EXR49" s="43"/>
      <c r="EXS49" s="43"/>
      <c r="EXT49" s="43"/>
      <c r="EXU49" s="43"/>
      <c r="EXV49" s="43"/>
      <c r="EXW49" s="43"/>
      <c r="EXX49" s="43"/>
      <c r="EXY49" s="43"/>
      <c r="EXZ49" s="43"/>
      <c r="EYA49" s="43"/>
      <c r="EYB49" s="43"/>
      <c r="EYC49" s="44"/>
      <c r="EYD49" s="22"/>
      <c r="EYE49" s="221"/>
      <c r="EYF49" s="222"/>
      <c r="EYG49" s="222"/>
      <c r="EYH49" s="222"/>
      <c r="EYI49" s="222"/>
      <c r="EYJ49" s="222"/>
      <c r="EYK49" s="222"/>
      <c r="EYL49" s="222"/>
      <c r="EYM49" s="222"/>
      <c r="EYN49" s="222"/>
      <c r="EYO49" s="222"/>
      <c r="EYP49" s="222"/>
      <c r="EYQ49" s="349"/>
      <c r="EYR49" s="22"/>
      <c r="EYS49" s="346"/>
      <c r="EYT49" s="33"/>
      <c r="EYU49" s="45"/>
      <c r="EYV49" s="43"/>
      <c r="EYW49" s="43"/>
      <c r="EYX49" s="43"/>
      <c r="EYY49" s="43"/>
      <c r="EYZ49" s="43"/>
      <c r="EZA49" s="43"/>
      <c r="EZB49" s="43"/>
      <c r="EZC49" s="43"/>
      <c r="EZD49" s="43"/>
      <c r="EZE49" s="43"/>
      <c r="EZF49" s="43"/>
      <c r="EZG49" s="44"/>
      <c r="EZH49" s="22"/>
      <c r="EZI49" s="221"/>
      <c r="EZJ49" s="222"/>
      <c r="EZK49" s="222"/>
      <c r="EZL49" s="222"/>
      <c r="EZM49" s="222"/>
      <c r="EZN49" s="222"/>
      <c r="EZO49" s="222"/>
      <c r="EZP49" s="222"/>
      <c r="EZQ49" s="222"/>
      <c r="EZR49" s="222"/>
      <c r="EZS49" s="222"/>
      <c r="EZT49" s="222"/>
      <c r="EZU49" s="349"/>
      <c r="EZV49" s="22"/>
      <c r="EZW49" s="346"/>
      <c r="EZX49" s="33"/>
      <c r="EZY49" s="45"/>
      <c r="EZZ49" s="43"/>
      <c r="FAA49" s="43"/>
      <c r="FAB49" s="43"/>
      <c r="FAC49" s="43"/>
      <c r="FAD49" s="43"/>
      <c r="FAE49" s="43"/>
      <c r="FAF49" s="43"/>
      <c r="FAG49" s="43"/>
      <c r="FAH49" s="43"/>
      <c r="FAI49" s="43"/>
      <c r="FAJ49" s="43"/>
      <c r="FAK49" s="44"/>
      <c r="FAL49" s="22"/>
      <c r="FAM49" s="221"/>
      <c r="FAN49" s="222"/>
      <c r="FAO49" s="222"/>
      <c r="FAP49" s="222"/>
      <c r="FAQ49" s="222"/>
      <c r="FAR49" s="222"/>
      <c r="FAS49" s="222"/>
      <c r="FAT49" s="222"/>
      <c r="FAU49" s="222"/>
      <c r="FAV49" s="222"/>
      <c r="FAW49" s="222"/>
      <c r="FAX49" s="222"/>
      <c r="FAY49" s="349"/>
      <c r="FAZ49" s="22"/>
      <c r="FBA49" s="346"/>
      <c r="FBB49" s="33"/>
      <c r="FBC49" s="45"/>
      <c r="FBD49" s="43"/>
      <c r="FBE49" s="43"/>
      <c r="FBF49" s="43"/>
      <c r="FBG49" s="43"/>
      <c r="FBH49" s="43"/>
      <c r="FBI49" s="43"/>
      <c r="FBJ49" s="43"/>
      <c r="FBK49" s="43"/>
      <c r="FBL49" s="43"/>
      <c r="FBM49" s="43"/>
      <c r="FBN49" s="43"/>
      <c r="FBO49" s="44"/>
      <c r="FBP49" s="22"/>
      <c r="FBQ49" s="221"/>
      <c r="FBR49" s="222"/>
      <c r="FBS49" s="222"/>
      <c r="FBT49" s="222"/>
      <c r="FBU49" s="222"/>
      <c r="FBV49" s="222"/>
      <c r="FBW49" s="222"/>
      <c r="FBX49" s="222"/>
      <c r="FBY49" s="222"/>
      <c r="FBZ49" s="222"/>
      <c r="FCA49" s="222"/>
      <c r="FCB49" s="222"/>
      <c r="FCC49" s="349"/>
      <c r="FCD49" s="22"/>
      <c r="FCE49" s="346"/>
      <c r="FCF49" s="33"/>
      <c r="FCG49" s="45"/>
      <c r="FCH49" s="43"/>
      <c r="FCI49" s="43"/>
      <c r="FCJ49" s="43"/>
      <c r="FCK49" s="43"/>
      <c r="FCL49" s="43"/>
      <c r="FCM49" s="43"/>
      <c r="FCN49" s="43"/>
      <c r="FCO49" s="43"/>
      <c r="FCP49" s="43"/>
      <c r="FCQ49" s="43"/>
      <c r="FCR49" s="43"/>
      <c r="FCS49" s="44"/>
      <c r="FCT49" s="22"/>
      <c r="FCU49" s="221"/>
      <c r="FCV49" s="222"/>
      <c r="FCW49" s="222"/>
      <c r="FCX49" s="222"/>
      <c r="FCY49" s="222"/>
      <c r="FCZ49" s="222"/>
      <c r="FDA49" s="222"/>
      <c r="FDB49" s="222"/>
      <c r="FDC49" s="222"/>
      <c r="FDD49" s="222"/>
      <c r="FDE49" s="222"/>
      <c r="FDF49" s="222"/>
      <c r="FDG49" s="349"/>
      <c r="FDH49" s="22"/>
      <c r="FDI49" s="346"/>
      <c r="FDJ49" s="33"/>
      <c r="FDK49" s="45"/>
      <c r="FDL49" s="43"/>
      <c r="FDM49" s="43"/>
      <c r="FDN49" s="43"/>
      <c r="FDO49" s="43"/>
      <c r="FDP49" s="43"/>
      <c r="FDQ49" s="43"/>
      <c r="FDR49" s="43"/>
      <c r="FDS49" s="43"/>
      <c r="FDT49" s="43"/>
      <c r="FDU49" s="43"/>
      <c r="FDV49" s="43"/>
      <c r="FDW49" s="44"/>
      <c r="FDX49" s="22"/>
      <c r="FDY49" s="221"/>
      <c r="FDZ49" s="222"/>
      <c r="FEA49" s="222"/>
      <c r="FEB49" s="222"/>
      <c r="FEC49" s="222"/>
      <c r="FED49" s="222"/>
      <c r="FEE49" s="222"/>
      <c r="FEF49" s="222"/>
      <c r="FEG49" s="222"/>
      <c r="FEH49" s="222"/>
      <c r="FEI49" s="222"/>
      <c r="FEJ49" s="222"/>
      <c r="FEK49" s="349"/>
      <c r="FEL49" s="22"/>
      <c r="FEM49" s="346"/>
      <c r="FEN49" s="33"/>
      <c r="FEO49" s="45"/>
      <c r="FEP49" s="43"/>
      <c r="FEQ49" s="43"/>
      <c r="FER49" s="43"/>
      <c r="FES49" s="43"/>
      <c r="FET49" s="43"/>
      <c r="FEU49" s="43"/>
      <c r="FEV49" s="43"/>
      <c r="FEW49" s="43"/>
      <c r="FEX49" s="43"/>
      <c r="FEY49" s="43"/>
      <c r="FEZ49" s="43"/>
      <c r="FFA49" s="44"/>
      <c r="FFB49" s="22"/>
      <c r="FFC49" s="221"/>
      <c r="FFD49" s="222"/>
      <c r="FFE49" s="222"/>
      <c r="FFF49" s="222"/>
      <c r="FFG49" s="222"/>
      <c r="FFH49" s="222"/>
      <c r="FFI49" s="222"/>
      <c r="FFJ49" s="222"/>
      <c r="FFK49" s="222"/>
      <c r="FFL49" s="222"/>
      <c r="FFM49" s="222"/>
      <c r="FFN49" s="222"/>
      <c r="FFO49" s="349"/>
      <c r="FFP49" s="22"/>
      <c r="FFQ49" s="346"/>
      <c r="FFR49" s="33"/>
      <c r="FFS49" s="45"/>
      <c r="FFT49" s="43"/>
      <c r="FFU49" s="43"/>
      <c r="FFV49" s="43"/>
      <c r="FFW49" s="43"/>
      <c r="FFX49" s="43"/>
      <c r="FFY49" s="43"/>
      <c r="FFZ49" s="43"/>
      <c r="FGA49" s="43"/>
      <c r="FGB49" s="43"/>
      <c r="FGC49" s="43"/>
      <c r="FGD49" s="43"/>
      <c r="FGE49" s="44"/>
      <c r="FGF49" s="22"/>
      <c r="FGG49" s="221"/>
      <c r="FGH49" s="222"/>
      <c r="FGI49" s="222"/>
      <c r="FGJ49" s="222"/>
      <c r="FGK49" s="222"/>
      <c r="FGL49" s="222"/>
      <c r="FGM49" s="222"/>
      <c r="FGN49" s="222"/>
      <c r="FGO49" s="222"/>
      <c r="FGP49" s="222"/>
      <c r="FGQ49" s="222"/>
      <c r="FGR49" s="222"/>
      <c r="FGS49" s="349"/>
      <c r="FGT49" s="22"/>
      <c r="FGU49" s="346"/>
      <c r="FGV49" s="33"/>
      <c r="FGW49" s="45"/>
      <c r="FGX49" s="43"/>
      <c r="FGY49" s="43"/>
      <c r="FGZ49" s="43"/>
      <c r="FHA49" s="43"/>
      <c r="FHB49" s="43"/>
      <c r="FHC49" s="43"/>
      <c r="FHD49" s="43"/>
      <c r="FHE49" s="43"/>
      <c r="FHF49" s="43"/>
      <c r="FHG49" s="43"/>
      <c r="FHH49" s="43"/>
      <c r="FHI49" s="44"/>
      <c r="FHJ49" s="22"/>
      <c r="FHK49" s="221"/>
      <c r="FHL49" s="222"/>
      <c r="FHM49" s="222"/>
      <c r="FHN49" s="222"/>
      <c r="FHO49" s="222"/>
      <c r="FHP49" s="222"/>
      <c r="FHQ49" s="222"/>
      <c r="FHR49" s="222"/>
      <c r="FHS49" s="222"/>
      <c r="FHT49" s="222"/>
      <c r="FHU49" s="222"/>
      <c r="FHV49" s="222"/>
      <c r="FHW49" s="349"/>
      <c r="FHX49" s="22"/>
      <c r="FHY49" s="346"/>
      <c r="FHZ49" s="33"/>
      <c r="FIA49" s="45"/>
      <c r="FIB49" s="43"/>
      <c r="FIC49" s="43"/>
      <c r="FID49" s="43"/>
      <c r="FIE49" s="43"/>
      <c r="FIF49" s="43"/>
      <c r="FIG49" s="43"/>
      <c r="FIH49" s="43"/>
      <c r="FII49" s="43"/>
      <c r="FIJ49" s="43"/>
      <c r="FIK49" s="43"/>
      <c r="FIL49" s="43"/>
      <c r="FIM49" s="44"/>
      <c r="FIN49" s="22"/>
      <c r="FIO49" s="221"/>
      <c r="FIP49" s="222"/>
      <c r="FIQ49" s="222"/>
      <c r="FIR49" s="222"/>
      <c r="FIS49" s="222"/>
      <c r="FIT49" s="222"/>
      <c r="FIU49" s="222"/>
      <c r="FIV49" s="222"/>
      <c r="FIW49" s="222"/>
      <c r="FIX49" s="222"/>
      <c r="FIY49" s="222"/>
      <c r="FIZ49" s="222"/>
      <c r="FJA49" s="349"/>
      <c r="FJB49" s="22"/>
      <c r="FJC49" s="346"/>
      <c r="FJD49" s="33"/>
      <c r="FJE49" s="45"/>
      <c r="FJF49" s="43"/>
      <c r="FJG49" s="43"/>
      <c r="FJH49" s="43"/>
      <c r="FJI49" s="43"/>
      <c r="FJJ49" s="43"/>
      <c r="FJK49" s="43"/>
      <c r="FJL49" s="43"/>
      <c r="FJM49" s="43"/>
      <c r="FJN49" s="43"/>
      <c r="FJO49" s="43"/>
      <c r="FJP49" s="43"/>
      <c r="FJQ49" s="44"/>
      <c r="FJR49" s="22"/>
      <c r="FJS49" s="221"/>
      <c r="FJT49" s="222"/>
      <c r="FJU49" s="222"/>
      <c r="FJV49" s="222"/>
      <c r="FJW49" s="222"/>
      <c r="FJX49" s="222"/>
      <c r="FJY49" s="222"/>
      <c r="FJZ49" s="222"/>
      <c r="FKA49" s="222"/>
      <c r="FKB49" s="222"/>
      <c r="FKC49" s="222"/>
      <c r="FKD49" s="222"/>
      <c r="FKE49" s="349"/>
      <c r="FKF49" s="22"/>
      <c r="FKG49" s="346"/>
      <c r="FKH49" s="33"/>
      <c r="FKI49" s="45"/>
      <c r="FKJ49" s="43"/>
      <c r="FKK49" s="43"/>
      <c r="FKL49" s="43"/>
      <c r="FKM49" s="43"/>
      <c r="FKN49" s="43"/>
      <c r="FKO49" s="43"/>
      <c r="FKP49" s="43"/>
      <c r="FKQ49" s="43"/>
      <c r="FKR49" s="43"/>
      <c r="FKS49" s="43"/>
      <c r="FKT49" s="43"/>
      <c r="FKU49" s="44"/>
      <c r="FKV49" s="22"/>
      <c r="FKW49" s="221"/>
      <c r="FKX49" s="222"/>
      <c r="FKY49" s="222"/>
      <c r="FKZ49" s="222"/>
      <c r="FLA49" s="222"/>
      <c r="FLB49" s="222"/>
      <c r="FLC49" s="222"/>
      <c r="FLD49" s="222"/>
      <c r="FLE49" s="222"/>
      <c r="FLF49" s="222"/>
      <c r="FLG49" s="222"/>
      <c r="FLH49" s="222"/>
      <c r="FLI49" s="349"/>
      <c r="FLJ49" s="22"/>
      <c r="FLK49" s="346"/>
      <c r="FLL49" s="33"/>
      <c r="FLM49" s="45"/>
      <c r="FLN49" s="43"/>
      <c r="FLO49" s="43"/>
      <c r="FLP49" s="43"/>
      <c r="FLQ49" s="43"/>
      <c r="FLR49" s="43"/>
      <c r="FLS49" s="43"/>
      <c r="FLT49" s="43"/>
      <c r="FLU49" s="43"/>
      <c r="FLV49" s="43"/>
      <c r="FLW49" s="43"/>
      <c r="FLX49" s="43"/>
      <c r="FLY49" s="44"/>
      <c r="FLZ49" s="22"/>
      <c r="FMA49" s="221"/>
      <c r="FMB49" s="222"/>
      <c r="FMC49" s="222"/>
      <c r="FMD49" s="222"/>
      <c r="FME49" s="222"/>
      <c r="FMF49" s="222"/>
      <c r="FMG49" s="222"/>
      <c r="FMH49" s="222"/>
      <c r="FMI49" s="222"/>
      <c r="FMJ49" s="222"/>
      <c r="FMK49" s="222"/>
      <c r="FML49" s="222"/>
      <c r="FMM49" s="349"/>
      <c r="FMN49" s="22"/>
      <c r="FMO49" s="346"/>
      <c r="FMP49" s="33"/>
      <c r="FMQ49" s="45"/>
      <c r="FMR49" s="43"/>
      <c r="FMS49" s="43"/>
      <c r="FMT49" s="43"/>
      <c r="FMU49" s="43"/>
      <c r="FMV49" s="43"/>
      <c r="FMW49" s="43"/>
      <c r="FMX49" s="43"/>
      <c r="FMY49" s="43"/>
      <c r="FMZ49" s="43"/>
      <c r="FNA49" s="43"/>
      <c r="FNB49" s="43"/>
      <c r="FNC49" s="44"/>
      <c r="FND49" s="22"/>
      <c r="FNE49" s="221"/>
      <c r="FNF49" s="222"/>
      <c r="FNG49" s="222"/>
      <c r="FNH49" s="222"/>
      <c r="FNI49" s="222"/>
      <c r="FNJ49" s="222"/>
      <c r="FNK49" s="222"/>
      <c r="FNL49" s="222"/>
      <c r="FNM49" s="222"/>
      <c r="FNN49" s="222"/>
      <c r="FNO49" s="222"/>
      <c r="FNP49" s="222"/>
      <c r="FNQ49" s="349"/>
      <c r="FNR49" s="22"/>
      <c r="FNS49" s="346"/>
      <c r="FNT49" s="33"/>
      <c r="FNU49" s="45"/>
      <c r="FNV49" s="43"/>
      <c r="FNW49" s="43"/>
      <c r="FNX49" s="43"/>
      <c r="FNY49" s="43"/>
      <c r="FNZ49" s="43"/>
      <c r="FOA49" s="43"/>
      <c r="FOB49" s="43"/>
      <c r="FOC49" s="43"/>
      <c r="FOD49" s="43"/>
      <c r="FOE49" s="43"/>
      <c r="FOF49" s="43"/>
      <c r="FOG49" s="44"/>
      <c r="FOH49" s="22"/>
      <c r="FOI49" s="221"/>
      <c r="FOJ49" s="222"/>
      <c r="FOK49" s="222"/>
      <c r="FOL49" s="222"/>
      <c r="FOM49" s="222"/>
      <c r="FON49" s="222"/>
      <c r="FOO49" s="222"/>
      <c r="FOP49" s="222"/>
      <c r="FOQ49" s="222"/>
      <c r="FOR49" s="222"/>
      <c r="FOS49" s="222"/>
      <c r="FOT49" s="222"/>
      <c r="FOU49" s="349"/>
      <c r="FOV49" s="22"/>
      <c r="FOW49" s="346"/>
      <c r="FOX49" s="33"/>
      <c r="FOY49" s="45"/>
      <c r="FOZ49" s="43"/>
      <c r="FPA49" s="43"/>
      <c r="FPB49" s="43"/>
      <c r="FPC49" s="43"/>
      <c r="FPD49" s="43"/>
      <c r="FPE49" s="43"/>
      <c r="FPF49" s="43"/>
      <c r="FPG49" s="43"/>
      <c r="FPH49" s="43"/>
      <c r="FPI49" s="43"/>
      <c r="FPJ49" s="43"/>
      <c r="FPK49" s="44"/>
      <c r="FPL49" s="22"/>
      <c r="FPM49" s="221"/>
      <c r="FPN49" s="222"/>
      <c r="FPO49" s="222"/>
      <c r="FPP49" s="222"/>
      <c r="FPQ49" s="222"/>
      <c r="FPR49" s="222"/>
      <c r="FPS49" s="222"/>
      <c r="FPT49" s="222"/>
      <c r="FPU49" s="222"/>
      <c r="FPV49" s="222"/>
      <c r="FPW49" s="222"/>
      <c r="FPX49" s="222"/>
      <c r="FPY49" s="349"/>
      <c r="FPZ49" s="22"/>
      <c r="FQA49" s="346"/>
      <c r="FQB49" s="33"/>
      <c r="FQC49" s="45"/>
      <c r="FQD49" s="43"/>
      <c r="FQE49" s="43"/>
      <c r="FQF49" s="43"/>
      <c r="FQG49" s="43"/>
      <c r="FQH49" s="43"/>
      <c r="FQI49" s="43"/>
      <c r="FQJ49" s="43"/>
      <c r="FQK49" s="43"/>
      <c r="FQL49" s="43"/>
      <c r="FQM49" s="43"/>
      <c r="FQN49" s="43"/>
      <c r="FQO49" s="44"/>
      <c r="FQP49" s="22"/>
      <c r="FQQ49" s="221"/>
      <c r="FQR49" s="222"/>
      <c r="FQS49" s="222"/>
      <c r="FQT49" s="222"/>
      <c r="FQU49" s="222"/>
      <c r="FQV49" s="222"/>
      <c r="FQW49" s="222"/>
      <c r="FQX49" s="222"/>
      <c r="FQY49" s="222"/>
      <c r="FQZ49" s="222"/>
      <c r="FRA49" s="222"/>
      <c r="FRB49" s="222"/>
      <c r="FRC49" s="349"/>
      <c r="FRD49" s="22"/>
      <c r="FRE49" s="346"/>
      <c r="FRF49" s="33"/>
      <c r="FRG49" s="45"/>
      <c r="FRH49" s="43"/>
      <c r="FRI49" s="43"/>
      <c r="FRJ49" s="43"/>
      <c r="FRK49" s="43"/>
      <c r="FRL49" s="43"/>
      <c r="FRM49" s="43"/>
      <c r="FRN49" s="43"/>
      <c r="FRO49" s="43"/>
      <c r="FRP49" s="43"/>
      <c r="FRQ49" s="43"/>
      <c r="FRR49" s="43"/>
      <c r="FRS49" s="44"/>
      <c r="FRT49" s="22"/>
      <c r="FRU49" s="221"/>
      <c r="FRV49" s="222"/>
      <c r="FRW49" s="222"/>
      <c r="FRX49" s="222"/>
      <c r="FRY49" s="222"/>
      <c r="FRZ49" s="222"/>
      <c r="FSA49" s="222"/>
      <c r="FSB49" s="222"/>
      <c r="FSC49" s="222"/>
      <c r="FSD49" s="222"/>
      <c r="FSE49" s="222"/>
      <c r="FSF49" s="222"/>
      <c r="FSG49" s="349"/>
      <c r="FSH49" s="22"/>
      <c r="FSI49" s="346"/>
      <c r="FSJ49" s="33"/>
      <c r="FSK49" s="45"/>
      <c r="FSL49" s="43"/>
      <c r="FSM49" s="43"/>
      <c r="FSN49" s="43"/>
      <c r="FSO49" s="43"/>
      <c r="FSP49" s="43"/>
      <c r="FSQ49" s="43"/>
      <c r="FSR49" s="43"/>
      <c r="FSS49" s="43"/>
      <c r="FST49" s="43"/>
      <c r="FSU49" s="43"/>
      <c r="FSV49" s="43"/>
      <c r="FSW49" s="44"/>
      <c r="FSX49" s="22"/>
      <c r="FSY49" s="221"/>
      <c r="FSZ49" s="222"/>
      <c r="FTA49" s="222"/>
      <c r="FTB49" s="222"/>
      <c r="FTC49" s="222"/>
      <c r="FTD49" s="222"/>
      <c r="FTE49" s="222"/>
      <c r="FTF49" s="222"/>
      <c r="FTG49" s="222"/>
      <c r="FTH49" s="222"/>
      <c r="FTI49" s="222"/>
      <c r="FTJ49" s="222"/>
      <c r="FTK49" s="349"/>
      <c r="FTL49" s="22"/>
      <c r="FTM49" s="346"/>
      <c r="FTN49" s="33"/>
      <c r="FTO49" s="45"/>
      <c r="FTP49" s="43"/>
      <c r="FTQ49" s="43"/>
      <c r="FTR49" s="43"/>
      <c r="FTS49" s="43"/>
      <c r="FTT49" s="43"/>
      <c r="FTU49" s="43"/>
      <c r="FTV49" s="43"/>
      <c r="FTW49" s="43"/>
      <c r="FTX49" s="43"/>
      <c r="FTY49" s="43"/>
      <c r="FTZ49" s="43"/>
      <c r="FUA49" s="44"/>
      <c r="FUB49" s="22"/>
      <c r="FUC49" s="221"/>
      <c r="FUD49" s="222"/>
      <c r="FUE49" s="222"/>
      <c r="FUF49" s="222"/>
      <c r="FUG49" s="222"/>
      <c r="FUH49" s="222"/>
      <c r="FUI49" s="222"/>
      <c r="FUJ49" s="222"/>
      <c r="FUK49" s="222"/>
      <c r="FUL49" s="222"/>
      <c r="FUM49" s="222"/>
      <c r="FUN49" s="222"/>
      <c r="FUO49" s="349"/>
      <c r="FUP49" s="22"/>
      <c r="FUQ49" s="346"/>
      <c r="FUR49" s="33"/>
      <c r="FUS49" s="45"/>
      <c r="FUT49" s="43"/>
      <c r="FUU49" s="43"/>
      <c r="FUV49" s="43"/>
      <c r="FUW49" s="43"/>
      <c r="FUX49" s="43"/>
      <c r="FUY49" s="43"/>
      <c r="FUZ49" s="43"/>
      <c r="FVA49" s="43"/>
      <c r="FVB49" s="43"/>
      <c r="FVC49" s="43"/>
      <c r="FVD49" s="43"/>
      <c r="FVE49" s="44"/>
      <c r="FVF49" s="22"/>
      <c r="FVG49" s="221"/>
      <c r="FVH49" s="222"/>
      <c r="FVI49" s="222"/>
      <c r="FVJ49" s="222"/>
      <c r="FVK49" s="222"/>
      <c r="FVL49" s="222"/>
      <c r="FVM49" s="222"/>
      <c r="FVN49" s="222"/>
      <c r="FVO49" s="222"/>
      <c r="FVP49" s="222"/>
      <c r="FVQ49" s="222"/>
      <c r="FVR49" s="222"/>
      <c r="FVS49" s="349"/>
      <c r="FVT49" s="22"/>
      <c r="FVU49" s="346"/>
      <c r="FVV49" s="33"/>
      <c r="FVW49" s="45"/>
      <c r="FVX49" s="43"/>
      <c r="FVY49" s="43"/>
      <c r="FVZ49" s="43"/>
      <c r="FWA49" s="43"/>
      <c r="FWB49" s="43"/>
      <c r="FWC49" s="43"/>
      <c r="FWD49" s="43"/>
      <c r="FWE49" s="43"/>
      <c r="FWF49" s="43"/>
      <c r="FWG49" s="43"/>
      <c r="FWH49" s="43"/>
      <c r="FWI49" s="44"/>
      <c r="FWJ49" s="22"/>
      <c r="FWK49" s="221"/>
      <c r="FWL49" s="222"/>
      <c r="FWM49" s="222"/>
      <c r="FWN49" s="222"/>
      <c r="FWO49" s="222"/>
      <c r="FWP49" s="222"/>
      <c r="FWQ49" s="222"/>
      <c r="FWR49" s="222"/>
      <c r="FWS49" s="222"/>
      <c r="FWT49" s="222"/>
      <c r="FWU49" s="222"/>
      <c r="FWV49" s="222"/>
      <c r="FWW49" s="349"/>
      <c r="FWX49" s="22"/>
      <c r="FWY49" s="346"/>
      <c r="FWZ49" s="33"/>
      <c r="FXA49" s="45"/>
      <c r="FXB49" s="43"/>
      <c r="FXC49" s="43"/>
      <c r="FXD49" s="43"/>
      <c r="FXE49" s="43"/>
      <c r="FXF49" s="43"/>
      <c r="FXG49" s="43"/>
      <c r="FXH49" s="43"/>
      <c r="FXI49" s="43"/>
      <c r="FXJ49" s="43"/>
      <c r="FXK49" s="43"/>
      <c r="FXL49" s="43"/>
      <c r="FXM49" s="44"/>
      <c r="FXN49" s="22"/>
      <c r="FXO49" s="221"/>
      <c r="FXP49" s="222"/>
      <c r="FXQ49" s="222"/>
      <c r="FXR49" s="222"/>
      <c r="FXS49" s="222"/>
      <c r="FXT49" s="222"/>
      <c r="FXU49" s="222"/>
      <c r="FXV49" s="222"/>
      <c r="FXW49" s="222"/>
      <c r="FXX49" s="222"/>
      <c r="FXY49" s="222"/>
      <c r="FXZ49" s="222"/>
      <c r="FYA49" s="349"/>
      <c r="FYB49" s="22"/>
      <c r="FYC49" s="346"/>
      <c r="FYD49" s="33"/>
      <c r="FYE49" s="45"/>
      <c r="FYF49" s="43"/>
      <c r="FYG49" s="43"/>
      <c r="FYH49" s="43"/>
      <c r="FYI49" s="43"/>
      <c r="FYJ49" s="43"/>
      <c r="FYK49" s="43"/>
      <c r="FYL49" s="43"/>
      <c r="FYM49" s="43"/>
      <c r="FYN49" s="43"/>
      <c r="FYO49" s="43"/>
      <c r="FYP49" s="43"/>
      <c r="FYQ49" s="44"/>
      <c r="FYR49" s="22"/>
      <c r="FYS49" s="221"/>
      <c r="FYT49" s="222"/>
      <c r="FYU49" s="222"/>
      <c r="FYV49" s="222"/>
      <c r="FYW49" s="222"/>
      <c r="FYX49" s="222"/>
      <c r="FYY49" s="222"/>
      <c r="FYZ49" s="222"/>
      <c r="FZA49" s="222"/>
      <c r="FZB49" s="222"/>
      <c r="FZC49" s="222"/>
      <c r="FZD49" s="222"/>
      <c r="FZE49" s="349"/>
      <c r="FZF49" s="22"/>
      <c r="FZG49" s="346"/>
      <c r="FZH49" s="33"/>
      <c r="FZI49" s="45"/>
      <c r="FZJ49" s="43"/>
      <c r="FZK49" s="43"/>
      <c r="FZL49" s="43"/>
      <c r="FZM49" s="43"/>
      <c r="FZN49" s="43"/>
      <c r="FZO49" s="43"/>
      <c r="FZP49" s="43"/>
      <c r="FZQ49" s="43"/>
      <c r="FZR49" s="43"/>
      <c r="FZS49" s="43"/>
      <c r="FZT49" s="43"/>
      <c r="FZU49" s="44"/>
      <c r="FZV49" s="22"/>
      <c r="FZW49" s="221"/>
      <c r="FZX49" s="222"/>
      <c r="FZY49" s="222"/>
      <c r="FZZ49" s="222"/>
      <c r="GAA49" s="222"/>
      <c r="GAB49" s="222"/>
      <c r="GAC49" s="222"/>
      <c r="GAD49" s="222"/>
      <c r="GAE49" s="222"/>
      <c r="GAF49" s="222"/>
      <c r="GAG49" s="222"/>
      <c r="GAH49" s="222"/>
      <c r="GAI49" s="349"/>
      <c r="GAJ49" s="22"/>
      <c r="GAK49" s="346"/>
      <c r="GAL49" s="33"/>
      <c r="GAM49" s="45"/>
      <c r="GAN49" s="43"/>
      <c r="GAO49" s="43"/>
      <c r="GAP49" s="43"/>
      <c r="GAQ49" s="43"/>
      <c r="GAR49" s="43"/>
      <c r="GAS49" s="43"/>
      <c r="GAT49" s="43"/>
      <c r="GAU49" s="43"/>
      <c r="GAV49" s="43"/>
      <c r="GAW49" s="43"/>
      <c r="GAX49" s="43"/>
      <c r="GAY49" s="44"/>
      <c r="GAZ49" s="22"/>
      <c r="GBA49" s="221"/>
      <c r="GBB49" s="222"/>
      <c r="GBC49" s="222"/>
      <c r="GBD49" s="222"/>
      <c r="GBE49" s="222"/>
      <c r="GBF49" s="222"/>
      <c r="GBG49" s="222"/>
      <c r="GBH49" s="222"/>
      <c r="GBI49" s="222"/>
      <c r="GBJ49" s="222"/>
      <c r="GBK49" s="222"/>
      <c r="GBL49" s="222"/>
      <c r="GBM49" s="349"/>
      <c r="GBN49" s="22"/>
      <c r="GBO49" s="346"/>
      <c r="GBP49" s="33"/>
      <c r="GBQ49" s="45"/>
      <c r="GBR49" s="43"/>
      <c r="GBS49" s="43"/>
      <c r="GBT49" s="43"/>
      <c r="GBU49" s="43"/>
      <c r="GBV49" s="43"/>
      <c r="GBW49" s="43"/>
      <c r="GBX49" s="43"/>
      <c r="GBY49" s="43"/>
      <c r="GBZ49" s="43"/>
      <c r="GCA49" s="43"/>
      <c r="GCB49" s="43"/>
      <c r="GCC49" s="44"/>
      <c r="GCD49" s="22"/>
      <c r="GCE49" s="221"/>
      <c r="GCF49" s="222"/>
      <c r="GCG49" s="222"/>
      <c r="GCH49" s="222"/>
      <c r="GCI49" s="222"/>
      <c r="GCJ49" s="222"/>
      <c r="GCK49" s="222"/>
      <c r="GCL49" s="222"/>
      <c r="GCM49" s="222"/>
      <c r="GCN49" s="222"/>
      <c r="GCO49" s="222"/>
      <c r="GCP49" s="222"/>
      <c r="GCQ49" s="349"/>
      <c r="GCR49" s="22"/>
      <c r="GCS49" s="346"/>
      <c r="GCT49" s="33"/>
      <c r="GCU49" s="45"/>
      <c r="GCV49" s="43"/>
      <c r="GCW49" s="43"/>
      <c r="GCX49" s="43"/>
      <c r="GCY49" s="43"/>
      <c r="GCZ49" s="43"/>
      <c r="GDA49" s="43"/>
      <c r="GDB49" s="43"/>
      <c r="GDC49" s="43"/>
      <c r="GDD49" s="43"/>
      <c r="GDE49" s="43"/>
      <c r="GDF49" s="43"/>
      <c r="GDG49" s="44"/>
      <c r="GDH49" s="22"/>
      <c r="GDI49" s="221"/>
      <c r="GDJ49" s="222"/>
      <c r="GDK49" s="222"/>
      <c r="GDL49" s="222"/>
      <c r="GDM49" s="222"/>
      <c r="GDN49" s="222"/>
      <c r="GDO49" s="222"/>
      <c r="GDP49" s="222"/>
      <c r="GDQ49" s="222"/>
      <c r="GDR49" s="222"/>
      <c r="GDS49" s="222"/>
      <c r="GDT49" s="222"/>
      <c r="GDU49" s="349"/>
      <c r="GDV49" s="22"/>
      <c r="GDW49" s="346"/>
      <c r="GDX49" s="33"/>
      <c r="GDY49" s="45"/>
      <c r="GDZ49" s="43"/>
      <c r="GEA49" s="43"/>
      <c r="GEB49" s="43"/>
      <c r="GEC49" s="43"/>
      <c r="GED49" s="43"/>
      <c r="GEE49" s="43"/>
      <c r="GEF49" s="43"/>
      <c r="GEG49" s="43"/>
      <c r="GEH49" s="43"/>
      <c r="GEI49" s="43"/>
      <c r="GEJ49" s="43"/>
      <c r="GEK49" s="44"/>
      <c r="GEL49" s="22"/>
      <c r="GEM49" s="221"/>
      <c r="GEN49" s="222"/>
      <c r="GEO49" s="222"/>
      <c r="GEP49" s="222"/>
      <c r="GEQ49" s="222"/>
      <c r="GER49" s="222"/>
      <c r="GES49" s="222"/>
      <c r="GET49" s="222"/>
      <c r="GEU49" s="222"/>
      <c r="GEV49" s="222"/>
      <c r="GEW49" s="222"/>
      <c r="GEX49" s="222"/>
      <c r="GEY49" s="349"/>
      <c r="GEZ49" s="22"/>
      <c r="GFA49" s="346"/>
      <c r="GFB49" s="33"/>
      <c r="GFC49" s="45"/>
      <c r="GFD49" s="43"/>
      <c r="GFE49" s="43"/>
      <c r="GFF49" s="43"/>
      <c r="GFG49" s="43"/>
      <c r="GFH49" s="43"/>
      <c r="GFI49" s="43"/>
      <c r="GFJ49" s="43"/>
      <c r="GFK49" s="43"/>
      <c r="GFL49" s="43"/>
      <c r="GFM49" s="43"/>
      <c r="GFN49" s="43"/>
      <c r="GFO49" s="44"/>
      <c r="GFP49" s="22"/>
      <c r="GFQ49" s="221"/>
      <c r="GFR49" s="222"/>
      <c r="GFS49" s="222"/>
      <c r="GFT49" s="222"/>
      <c r="GFU49" s="222"/>
      <c r="GFV49" s="222"/>
      <c r="GFW49" s="222"/>
      <c r="GFX49" s="222"/>
      <c r="GFY49" s="222"/>
      <c r="GFZ49" s="222"/>
      <c r="GGA49" s="222"/>
      <c r="GGB49" s="222"/>
      <c r="GGC49" s="349"/>
      <c r="GGD49" s="22"/>
      <c r="GGE49" s="346"/>
      <c r="GGF49" s="33"/>
      <c r="GGG49" s="45"/>
      <c r="GGH49" s="43"/>
      <c r="GGI49" s="43"/>
      <c r="GGJ49" s="43"/>
      <c r="GGK49" s="43"/>
      <c r="GGL49" s="43"/>
      <c r="GGM49" s="43"/>
      <c r="GGN49" s="43"/>
      <c r="GGO49" s="43"/>
      <c r="GGP49" s="43"/>
      <c r="GGQ49" s="43"/>
      <c r="GGR49" s="43"/>
      <c r="GGS49" s="44"/>
      <c r="GGT49" s="22"/>
      <c r="GGU49" s="221"/>
      <c r="GGV49" s="222"/>
      <c r="GGW49" s="222"/>
      <c r="GGX49" s="222"/>
      <c r="GGY49" s="222"/>
      <c r="GGZ49" s="222"/>
      <c r="GHA49" s="222"/>
      <c r="GHB49" s="222"/>
      <c r="GHC49" s="222"/>
      <c r="GHD49" s="222"/>
      <c r="GHE49" s="222"/>
      <c r="GHF49" s="222"/>
      <c r="GHG49" s="349"/>
      <c r="GHH49" s="22"/>
      <c r="GHI49" s="346"/>
      <c r="GHJ49" s="33"/>
      <c r="GHK49" s="45"/>
      <c r="GHL49" s="43"/>
      <c r="GHM49" s="43"/>
      <c r="GHN49" s="43"/>
      <c r="GHO49" s="43"/>
      <c r="GHP49" s="43"/>
      <c r="GHQ49" s="43"/>
      <c r="GHR49" s="43"/>
      <c r="GHS49" s="43"/>
      <c r="GHT49" s="43"/>
      <c r="GHU49" s="43"/>
      <c r="GHV49" s="43"/>
      <c r="GHW49" s="44"/>
      <c r="GHX49" s="22"/>
      <c r="GHY49" s="221"/>
      <c r="GHZ49" s="222"/>
      <c r="GIA49" s="222"/>
      <c r="GIB49" s="222"/>
      <c r="GIC49" s="222"/>
      <c r="GID49" s="222"/>
      <c r="GIE49" s="222"/>
      <c r="GIF49" s="222"/>
      <c r="GIG49" s="222"/>
      <c r="GIH49" s="222"/>
      <c r="GII49" s="222"/>
      <c r="GIJ49" s="222"/>
      <c r="GIK49" s="349"/>
      <c r="GIL49" s="22"/>
      <c r="GIM49" s="346"/>
      <c r="GIN49" s="33"/>
      <c r="GIO49" s="45"/>
      <c r="GIP49" s="43"/>
      <c r="GIQ49" s="43"/>
      <c r="GIR49" s="43"/>
      <c r="GIS49" s="43"/>
      <c r="GIT49" s="43"/>
      <c r="GIU49" s="43"/>
      <c r="GIV49" s="43"/>
      <c r="GIW49" s="43"/>
      <c r="GIX49" s="43"/>
      <c r="GIY49" s="43"/>
      <c r="GIZ49" s="43"/>
      <c r="GJA49" s="44"/>
      <c r="GJB49" s="22"/>
      <c r="GJC49" s="221"/>
      <c r="GJD49" s="222"/>
      <c r="GJE49" s="222"/>
      <c r="GJF49" s="222"/>
      <c r="GJG49" s="222"/>
      <c r="GJH49" s="222"/>
      <c r="GJI49" s="222"/>
      <c r="GJJ49" s="222"/>
      <c r="GJK49" s="222"/>
      <c r="GJL49" s="222"/>
      <c r="GJM49" s="222"/>
      <c r="GJN49" s="222"/>
      <c r="GJO49" s="349"/>
      <c r="GJP49" s="22"/>
      <c r="GJQ49" s="346"/>
      <c r="GJR49" s="33"/>
      <c r="GJS49" s="45"/>
      <c r="GJT49" s="43"/>
      <c r="GJU49" s="43"/>
      <c r="GJV49" s="43"/>
      <c r="GJW49" s="43"/>
      <c r="GJX49" s="43"/>
      <c r="GJY49" s="43"/>
      <c r="GJZ49" s="43"/>
      <c r="GKA49" s="43"/>
      <c r="GKB49" s="43"/>
      <c r="GKC49" s="43"/>
      <c r="GKD49" s="43"/>
      <c r="GKE49" s="44"/>
      <c r="GKF49" s="22"/>
      <c r="GKG49" s="221"/>
      <c r="GKH49" s="222"/>
      <c r="GKI49" s="222"/>
      <c r="GKJ49" s="222"/>
      <c r="GKK49" s="222"/>
      <c r="GKL49" s="222"/>
      <c r="GKM49" s="222"/>
      <c r="GKN49" s="222"/>
      <c r="GKO49" s="222"/>
      <c r="GKP49" s="222"/>
      <c r="GKQ49" s="222"/>
      <c r="GKR49" s="222"/>
      <c r="GKS49" s="349"/>
      <c r="GKT49" s="22"/>
      <c r="GKU49" s="346"/>
      <c r="GKV49" s="33"/>
      <c r="GKW49" s="45"/>
      <c r="GKX49" s="43"/>
      <c r="GKY49" s="43"/>
      <c r="GKZ49" s="43"/>
      <c r="GLA49" s="43"/>
      <c r="GLB49" s="43"/>
      <c r="GLC49" s="43"/>
      <c r="GLD49" s="43"/>
      <c r="GLE49" s="43"/>
      <c r="GLF49" s="43"/>
      <c r="GLG49" s="43"/>
      <c r="GLH49" s="43"/>
      <c r="GLI49" s="44"/>
      <c r="GLJ49" s="22"/>
      <c r="GLK49" s="221"/>
      <c r="GLL49" s="222"/>
      <c r="GLM49" s="222"/>
      <c r="GLN49" s="222"/>
      <c r="GLO49" s="222"/>
      <c r="GLP49" s="222"/>
      <c r="GLQ49" s="222"/>
      <c r="GLR49" s="222"/>
      <c r="GLS49" s="222"/>
      <c r="GLT49" s="222"/>
      <c r="GLU49" s="222"/>
      <c r="GLV49" s="222"/>
      <c r="GLW49" s="349"/>
      <c r="GLX49" s="22"/>
      <c r="GLY49" s="346"/>
      <c r="GLZ49" s="33"/>
      <c r="GMA49" s="45"/>
      <c r="GMB49" s="43"/>
      <c r="GMC49" s="43"/>
      <c r="GMD49" s="43"/>
      <c r="GME49" s="43"/>
      <c r="GMF49" s="43"/>
      <c r="GMG49" s="43"/>
      <c r="GMH49" s="43"/>
      <c r="GMI49" s="43"/>
      <c r="GMJ49" s="43"/>
      <c r="GMK49" s="43"/>
      <c r="GML49" s="43"/>
      <c r="GMM49" s="44"/>
      <c r="GMN49" s="22"/>
      <c r="GMO49" s="221"/>
      <c r="GMP49" s="222"/>
      <c r="GMQ49" s="222"/>
      <c r="GMR49" s="222"/>
      <c r="GMS49" s="222"/>
      <c r="GMT49" s="222"/>
      <c r="GMU49" s="222"/>
      <c r="GMV49" s="222"/>
      <c r="GMW49" s="222"/>
      <c r="GMX49" s="222"/>
      <c r="GMY49" s="222"/>
      <c r="GMZ49" s="222"/>
      <c r="GNA49" s="349"/>
      <c r="GNB49" s="22"/>
      <c r="GNC49" s="346"/>
      <c r="GND49" s="33"/>
      <c r="GNE49" s="45"/>
      <c r="GNF49" s="43"/>
      <c r="GNG49" s="43"/>
      <c r="GNH49" s="43"/>
      <c r="GNI49" s="43"/>
      <c r="GNJ49" s="43"/>
      <c r="GNK49" s="43"/>
      <c r="GNL49" s="43"/>
      <c r="GNM49" s="43"/>
      <c r="GNN49" s="43"/>
      <c r="GNO49" s="43"/>
      <c r="GNP49" s="43"/>
      <c r="GNQ49" s="44"/>
      <c r="GNR49" s="22"/>
      <c r="GNS49" s="221"/>
      <c r="GNT49" s="222"/>
      <c r="GNU49" s="222"/>
      <c r="GNV49" s="222"/>
      <c r="GNW49" s="222"/>
      <c r="GNX49" s="222"/>
      <c r="GNY49" s="222"/>
      <c r="GNZ49" s="222"/>
      <c r="GOA49" s="222"/>
      <c r="GOB49" s="222"/>
      <c r="GOC49" s="222"/>
      <c r="GOD49" s="222"/>
      <c r="GOE49" s="349"/>
      <c r="GOF49" s="22"/>
      <c r="GOG49" s="346"/>
      <c r="GOH49" s="33"/>
      <c r="GOI49" s="45"/>
      <c r="GOJ49" s="43"/>
      <c r="GOK49" s="43"/>
      <c r="GOL49" s="43"/>
      <c r="GOM49" s="43"/>
      <c r="GON49" s="43"/>
      <c r="GOO49" s="43"/>
      <c r="GOP49" s="43"/>
      <c r="GOQ49" s="43"/>
      <c r="GOR49" s="43"/>
      <c r="GOS49" s="43"/>
      <c r="GOT49" s="43"/>
      <c r="GOU49" s="44"/>
      <c r="GOV49" s="22"/>
      <c r="GOW49" s="221"/>
      <c r="GOX49" s="222"/>
      <c r="GOY49" s="222"/>
      <c r="GOZ49" s="222"/>
      <c r="GPA49" s="222"/>
      <c r="GPB49" s="222"/>
      <c r="GPC49" s="222"/>
      <c r="GPD49" s="222"/>
      <c r="GPE49" s="222"/>
      <c r="GPF49" s="222"/>
      <c r="GPG49" s="222"/>
      <c r="GPH49" s="222"/>
      <c r="GPI49" s="349"/>
      <c r="GPJ49" s="22"/>
      <c r="GPK49" s="346"/>
      <c r="GPL49" s="33"/>
      <c r="GPM49" s="45"/>
      <c r="GPN49" s="43"/>
      <c r="GPO49" s="43"/>
      <c r="GPP49" s="43"/>
      <c r="GPQ49" s="43"/>
      <c r="GPR49" s="43"/>
      <c r="GPS49" s="43"/>
      <c r="GPT49" s="43"/>
      <c r="GPU49" s="43"/>
      <c r="GPV49" s="43"/>
      <c r="GPW49" s="43"/>
      <c r="GPX49" s="43"/>
      <c r="GPY49" s="44"/>
      <c r="GPZ49" s="22"/>
      <c r="GQA49" s="221"/>
      <c r="GQB49" s="222"/>
      <c r="GQC49" s="222"/>
      <c r="GQD49" s="222"/>
      <c r="GQE49" s="222"/>
      <c r="GQF49" s="222"/>
      <c r="GQG49" s="222"/>
      <c r="GQH49" s="222"/>
      <c r="GQI49" s="222"/>
      <c r="GQJ49" s="222"/>
      <c r="GQK49" s="222"/>
      <c r="GQL49" s="222"/>
      <c r="GQM49" s="349"/>
      <c r="GQN49" s="22"/>
      <c r="GQO49" s="346"/>
      <c r="GQP49" s="33"/>
      <c r="GQQ49" s="45"/>
      <c r="GQR49" s="43"/>
      <c r="GQS49" s="43"/>
      <c r="GQT49" s="43"/>
      <c r="GQU49" s="43"/>
      <c r="GQV49" s="43"/>
      <c r="GQW49" s="43"/>
      <c r="GQX49" s="43"/>
      <c r="GQY49" s="43"/>
      <c r="GQZ49" s="43"/>
      <c r="GRA49" s="43"/>
      <c r="GRB49" s="43"/>
      <c r="GRC49" s="44"/>
      <c r="GRD49" s="22"/>
      <c r="GRE49" s="221"/>
      <c r="GRF49" s="222"/>
      <c r="GRG49" s="222"/>
      <c r="GRH49" s="222"/>
      <c r="GRI49" s="222"/>
      <c r="GRJ49" s="222"/>
      <c r="GRK49" s="222"/>
      <c r="GRL49" s="222"/>
      <c r="GRM49" s="222"/>
      <c r="GRN49" s="222"/>
      <c r="GRO49" s="222"/>
      <c r="GRP49" s="222"/>
      <c r="GRQ49" s="349"/>
      <c r="GRR49" s="22"/>
      <c r="GRS49" s="346"/>
      <c r="GRT49" s="33"/>
      <c r="GRU49" s="45"/>
      <c r="GRV49" s="43"/>
      <c r="GRW49" s="43"/>
      <c r="GRX49" s="43"/>
      <c r="GRY49" s="43"/>
      <c r="GRZ49" s="43"/>
      <c r="GSA49" s="43"/>
      <c r="GSB49" s="43"/>
      <c r="GSC49" s="43"/>
      <c r="GSD49" s="43"/>
      <c r="GSE49" s="43"/>
      <c r="GSF49" s="43"/>
      <c r="GSG49" s="44"/>
      <c r="GSH49" s="22"/>
      <c r="GSI49" s="221"/>
      <c r="GSJ49" s="222"/>
      <c r="GSK49" s="222"/>
      <c r="GSL49" s="222"/>
      <c r="GSM49" s="222"/>
      <c r="GSN49" s="222"/>
      <c r="GSO49" s="222"/>
      <c r="GSP49" s="222"/>
      <c r="GSQ49" s="222"/>
      <c r="GSR49" s="222"/>
      <c r="GSS49" s="222"/>
      <c r="GST49" s="222"/>
      <c r="GSU49" s="349"/>
      <c r="GSV49" s="22"/>
      <c r="GSW49" s="346"/>
      <c r="GSX49" s="33"/>
      <c r="GSY49" s="45"/>
      <c r="GSZ49" s="43"/>
      <c r="GTA49" s="43"/>
      <c r="GTB49" s="43"/>
      <c r="GTC49" s="43"/>
      <c r="GTD49" s="43"/>
      <c r="GTE49" s="43"/>
      <c r="GTF49" s="43"/>
      <c r="GTG49" s="43"/>
      <c r="GTH49" s="43"/>
      <c r="GTI49" s="43"/>
      <c r="GTJ49" s="43"/>
      <c r="GTK49" s="44"/>
      <c r="GTL49" s="22"/>
      <c r="GTM49" s="221"/>
      <c r="GTN49" s="222"/>
      <c r="GTO49" s="222"/>
      <c r="GTP49" s="222"/>
      <c r="GTQ49" s="222"/>
      <c r="GTR49" s="222"/>
      <c r="GTS49" s="222"/>
      <c r="GTT49" s="222"/>
      <c r="GTU49" s="222"/>
      <c r="GTV49" s="222"/>
      <c r="GTW49" s="222"/>
      <c r="GTX49" s="222"/>
      <c r="GTY49" s="349"/>
      <c r="GTZ49" s="22"/>
      <c r="GUA49" s="346"/>
      <c r="GUB49" s="33"/>
      <c r="GUC49" s="45"/>
      <c r="GUD49" s="43"/>
      <c r="GUE49" s="43"/>
      <c r="GUF49" s="43"/>
      <c r="GUG49" s="43"/>
      <c r="GUH49" s="43"/>
      <c r="GUI49" s="43"/>
      <c r="GUJ49" s="43"/>
      <c r="GUK49" s="43"/>
      <c r="GUL49" s="43"/>
      <c r="GUM49" s="43"/>
      <c r="GUN49" s="43"/>
      <c r="GUO49" s="44"/>
      <c r="GUP49" s="22"/>
      <c r="GUQ49" s="221"/>
      <c r="GUR49" s="222"/>
      <c r="GUS49" s="222"/>
      <c r="GUT49" s="222"/>
      <c r="GUU49" s="222"/>
      <c r="GUV49" s="222"/>
      <c r="GUW49" s="222"/>
      <c r="GUX49" s="222"/>
      <c r="GUY49" s="222"/>
      <c r="GUZ49" s="222"/>
      <c r="GVA49" s="222"/>
      <c r="GVB49" s="222"/>
      <c r="GVC49" s="349"/>
      <c r="GVD49" s="22"/>
      <c r="GVE49" s="346"/>
      <c r="GVF49" s="33"/>
      <c r="GVG49" s="45"/>
      <c r="GVH49" s="43"/>
      <c r="GVI49" s="43"/>
      <c r="GVJ49" s="43"/>
      <c r="GVK49" s="43"/>
      <c r="GVL49" s="43"/>
      <c r="GVM49" s="43"/>
      <c r="GVN49" s="43"/>
      <c r="GVO49" s="43"/>
      <c r="GVP49" s="43"/>
      <c r="GVQ49" s="43"/>
      <c r="GVR49" s="43"/>
      <c r="GVS49" s="44"/>
      <c r="GVT49" s="22"/>
      <c r="GVU49" s="221"/>
      <c r="GVV49" s="222"/>
      <c r="GVW49" s="222"/>
      <c r="GVX49" s="222"/>
      <c r="GVY49" s="222"/>
      <c r="GVZ49" s="222"/>
      <c r="GWA49" s="222"/>
      <c r="GWB49" s="222"/>
      <c r="GWC49" s="222"/>
      <c r="GWD49" s="222"/>
      <c r="GWE49" s="222"/>
      <c r="GWF49" s="222"/>
      <c r="GWG49" s="349"/>
      <c r="GWH49" s="22"/>
      <c r="GWI49" s="346"/>
      <c r="GWJ49" s="33"/>
      <c r="GWK49" s="45"/>
      <c r="GWL49" s="43"/>
      <c r="GWM49" s="43"/>
      <c r="GWN49" s="43"/>
      <c r="GWO49" s="43"/>
      <c r="GWP49" s="43"/>
      <c r="GWQ49" s="43"/>
      <c r="GWR49" s="43"/>
      <c r="GWS49" s="43"/>
      <c r="GWT49" s="43"/>
      <c r="GWU49" s="43"/>
      <c r="GWV49" s="43"/>
      <c r="GWW49" s="44"/>
      <c r="GWX49" s="22"/>
      <c r="GWY49" s="221"/>
      <c r="GWZ49" s="222"/>
      <c r="GXA49" s="222"/>
      <c r="GXB49" s="222"/>
      <c r="GXC49" s="222"/>
      <c r="GXD49" s="222"/>
      <c r="GXE49" s="222"/>
      <c r="GXF49" s="222"/>
      <c r="GXG49" s="222"/>
      <c r="GXH49" s="222"/>
      <c r="GXI49" s="222"/>
      <c r="GXJ49" s="222"/>
      <c r="GXK49" s="349"/>
      <c r="GXL49" s="22"/>
      <c r="GXM49" s="346"/>
      <c r="GXN49" s="33"/>
      <c r="GXO49" s="45"/>
      <c r="GXP49" s="43"/>
      <c r="GXQ49" s="43"/>
      <c r="GXR49" s="43"/>
      <c r="GXS49" s="43"/>
      <c r="GXT49" s="43"/>
      <c r="GXU49" s="43"/>
      <c r="GXV49" s="43"/>
      <c r="GXW49" s="43"/>
      <c r="GXX49" s="43"/>
      <c r="GXY49" s="43"/>
      <c r="GXZ49" s="43"/>
      <c r="GYA49" s="44"/>
      <c r="GYB49" s="22"/>
      <c r="GYC49" s="221"/>
      <c r="GYD49" s="222"/>
      <c r="GYE49" s="222"/>
      <c r="GYF49" s="222"/>
      <c r="GYG49" s="222"/>
      <c r="GYH49" s="222"/>
      <c r="GYI49" s="222"/>
      <c r="GYJ49" s="222"/>
      <c r="GYK49" s="222"/>
      <c r="GYL49" s="222"/>
      <c r="GYM49" s="222"/>
      <c r="GYN49" s="222"/>
      <c r="GYO49" s="349"/>
      <c r="GYP49" s="22"/>
      <c r="GYQ49" s="346"/>
      <c r="GYR49" s="33"/>
      <c r="GYS49" s="45"/>
      <c r="GYT49" s="43"/>
      <c r="GYU49" s="43"/>
      <c r="GYV49" s="43"/>
      <c r="GYW49" s="43"/>
      <c r="GYX49" s="43"/>
      <c r="GYY49" s="43"/>
      <c r="GYZ49" s="43"/>
      <c r="GZA49" s="43"/>
      <c r="GZB49" s="43"/>
      <c r="GZC49" s="43"/>
      <c r="GZD49" s="43"/>
      <c r="GZE49" s="44"/>
      <c r="GZF49" s="22"/>
      <c r="GZG49" s="221"/>
      <c r="GZH49" s="222"/>
      <c r="GZI49" s="222"/>
      <c r="GZJ49" s="222"/>
      <c r="GZK49" s="222"/>
      <c r="GZL49" s="222"/>
      <c r="GZM49" s="222"/>
      <c r="GZN49" s="222"/>
      <c r="GZO49" s="222"/>
      <c r="GZP49" s="222"/>
      <c r="GZQ49" s="222"/>
      <c r="GZR49" s="222"/>
      <c r="GZS49" s="349"/>
      <c r="GZT49" s="22"/>
      <c r="GZU49" s="346"/>
      <c r="GZV49" s="33"/>
      <c r="GZW49" s="45"/>
      <c r="GZX49" s="43"/>
      <c r="GZY49" s="43"/>
      <c r="GZZ49" s="43"/>
      <c r="HAA49" s="43"/>
      <c r="HAB49" s="43"/>
      <c r="HAC49" s="43"/>
      <c r="HAD49" s="43"/>
      <c r="HAE49" s="43"/>
      <c r="HAF49" s="43"/>
      <c r="HAG49" s="43"/>
      <c r="HAH49" s="43"/>
      <c r="HAI49" s="44"/>
      <c r="HAJ49" s="22"/>
      <c r="HAK49" s="221"/>
      <c r="HAL49" s="222"/>
      <c r="HAM49" s="222"/>
      <c r="HAN49" s="222"/>
      <c r="HAO49" s="222"/>
      <c r="HAP49" s="222"/>
      <c r="HAQ49" s="222"/>
      <c r="HAR49" s="222"/>
      <c r="HAS49" s="222"/>
      <c r="HAT49" s="222"/>
      <c r="HAU49" s="222"/>
      <c r="HAV49" s="222"/>
      <c r="HAW49" s="349"/>
      <c r="HAX49" s="22"/>
      <c r="HAY49" s="346"/>
      <c r="HAZ49" s="33"/>
      <c r="HBA49" s="45"/>
      <c r="HBB49" s="43"/>
      <c r="HBC49" s="43"/>
      <c r="HBD49" s="43"/>
      <c r="HBE49" s="43"/>
      <c r="HBF49" s="43"/>
      <c r="HBG49" s="43"/>
      <c r="HBH49" s="43"/>
      <c r="HBI49" s="43"/>
      <c r="HBJ49" s="43"/>
      <c r="HBK49" s="43"/>
      <c r="HBL49" s="43"/>
      <c r="HBM49" s="44"/>
      <c r="HBN49" s="22"/>
      <c r="HBO49" s="221"/>
      <c r="HBP49" s="222"/>
      <c r="HBQ49" s="222"/>
      <c r="HBR49" s="222"/>
      <c r="HBS49" s="222"/>
      <c r="HBT49" s="222"/>
      <c r="HBU49" s="222"/>
      <c r="HBV49" s="222"/>
      <c r="HBW49" s="222"/>
      <c r="HBX49" s="222"/>
      <c r="HBY49" s="222"/>
      <c r="HBZ49" s="222"/>
      <c r="HCA49" s="349"/>
      <c r="HCB49" s="22"/>
      <c r="HCC49" s="346"/>
      <c r="HCD49" s="33"/>
      <c r="HCE49" s="45"/>
      <c r="HCF49" s="43"/>
      <c r="HCG49" s="43"/>
      <c r="HCH49" s="43"/>
      <c r="HCI49" s="43"/>
      <c r="HCJ49" s="43"/>
      <c r="HCK49" s="43"/>
      <c r="HCL49" s="43"/>
      <c r="HCM49" s="43"/>
      <c r="HCN49" s="43"/>
      <c r="HCO49" s="43"/>
      <c r="HCP49" s="43"/>
      <c r="HCQ49" s="44"/>
      <c r="HCR49" s="22"/>
      <c r="HCS49" s="221"/>
      <c r="HCT49" s="222"/>
      <c r="HCU49" s="222"/>
      <c r="HCV49" s="222"/>
      <c r="HCW49" s="222"/>
      <c r="HCX49" s="222"/>
      <c r="HCY49" s="222"/>
      <c r="HCZ49" s="222"/>
      <c r="HDA49" s="222"/>
      <c r="HDB49" s="222"/>
      <c r="HDC49" s="222"/>
      <c r="HDD49" s="222"/>
      <c r="HDE49" s="349"/>
      <c r="HDF49" s="22"/>
      <c r="HDG49" s="346"/>
      <c r="HDH49" s="33"/>
      <c r="HDI49" s="45"/>
      <c r="HDJ49" s="43"/>
      <c r="HDK49" s="43"/>
      <c r="HDL49" s="43"/>
      <c r="HDM49" s="43"/>
      <c r="HDN49" s="43"/>
      <c r="HDO49" s="43"/>
      <c r="HDP49" s="43"/>
      <c r="HDQ49" s="43"/>
      <c r="HDR49" s="43"/>
      <c r="HDS49" s="43"/>
      <c r="HDT49" s="43"/>
      <c r="HDU49" s="44"/>
      <c r="HDV49" s="22"/>
      <c r="HDW49" s="221"/>
      <c r="HDX49" s="222"/>
      <c r="HDY49" s="222"/>
      <c r="HDZ49" s="222"/>
      <c r="HEA49" s="222"/>
      <c r="HEB49" s="222"/>
      <c r="HEC49" s="222"/>
      <c r="HED49" s="222"/>
      <c r="HEE49" s="222"/>
      <c r="HEF49" s="222"/>
      <c r="HEG49" s="222"/>
      <c r="HEH49" s="222"/>
      <c r="HEI49" s="349"/>
      <c r="HEJ49" s="22"/>
      <c r="HEK49" s="346"/>
      <c r="HEL49" s="33"/>
      <c r="HEM49" s="45"/>
      <c r="HEN49" s="43"/>
      <c r="HEO49" s="43"/>
      <c r="HEP49" s="43"/>
      <c r="HEQ49" s="43"/>
      <c r="HER49" s="43"/>
      <c r="HES49" s="43"/>
      <c r="HET49" s="43"/>
      <c r="HEU49" s="43"/>
      <c r="HEV49" s="43"/>
      <c r="HEW49" s="43"/>
      <c r="HEX49" s="43"/>
      <c r="HEY49" s="44"/>
      <c r="HEZ49" s="22"/>
      <c r="HFA49" s="221"/>
      <c r="HFB49" s="222"/>
      <c r="HFC49" s="222"/>
      <c r="HFD49" s="222"/>
      <c r="HFE49" s="222"/>
      <c r="HFF49" s="222"/>
      <c r="HFG49" s="222"/>
      <c r="HFH49" s="222"/>
      <c r="HFI49" s="222"/>
      <c r="HFJ49" s="222"/>
      <c r="HFK49" s="222"/>
      <c r="HFL49" s="222"/>
      <c r="HFM49" s="349"/>
      <c r="HFN49" s="22"/>
      <c r="HFO49" s="346"/>
      <c r="HFP49" s="33"/>
      <c r="HFQ49" s="45"/>
      <c r="HFR49" s="43"/>
      <c r="HFS49" s="43"/>
      <c r="HFT49" s="43"/>
      <c r="HFU49" s="43"/>
      <c r="HFV49" s="43"/>
      <c r="HFW49" s="43"/>
      <c r="HFX49" s="43"/>
      <c r="HFY49" s="43"/>
      <c r="HFZ49" s="43"/>
      <c r="HGA49" s="43"/>
      <c r="HGB49" s="43"/>
      <c r="HGC49" s="44"/>
      <c r="HGD49" s="22"/>
      <c r="HGE49" s="221"/>
      <c r="HGF49" s="222"/>
      <c r="HGG49" s="222"/>
      <c r="HGH49" s="222"/>
      <c r="HGI49" s="222"/>
      <c r="HGJ49" s="222"/>
      <c r="HGK49" s="222"/>
      <c r="HGL49" s="222"/>
      <c r="HGM49" s="222"/>
      <c r="HGN49" s="222"/>
      <c r="HGO49" s="222"/>
      <c r="HGP49" s="222"/>
      <c r="HGQ49" s="349"/>
      <c r="HGR49" s="22"/>
      <c r="HGS49" s="346"/>
      <c r="HGT49" s="33"/>
      <c r="HGU49" s="45"/>
      <c r="HGV49" s="43"/>
      <c r="HGW49" s="43"/>
      <c r="HGX49" s="43"/>
      <c r="HGY49" s="43"/>
      <c r="HGZ49" s="43"/>
      <c r="HHA49" s="43"/>
      <c r="HHB49" s="43"/>
      <c r="HHC49" s="43"/>
      <c r="HHD49" s="43"/>
      <c r="HHE49" s="43"/>
      <c r="HHF49" s="43"/>
      <c r="HHG49" s="44"/>
      <c r="HHH49" s="22"/>
      <c r="HHI49" s="221"/>
      <c r="HHJ49" s="222"/>
      <c r="HHK49" s="222"/>
      <c r="HHL49" s="222"/>
      <c r="HHM49" s="222"/>
      <c r="HHN49" s="222"/>
      <c r="HHO49" s="222"/>
      <c r="HHP49" s="222"/>
      <c r="HHQ49" s="222"/>
      <c r="HHR49" s="222"/>
      <c r="HHS49" s="222"/>
      <c r="HHT49" s="222"/>
      <c r="HHU49" s="349"/>
      <c r="HHV49" s="22"/>
      <c r="HHW49" s="346"/>
      <c r="HHX49" s="33"/>
      <c r="HHY49" s="45"/>
      <c r="HHZ49" s="43"/>
      <c r="HIA49" s="43"/>
      <c r="HIB49" s="43"/>
      <c r="HIC49" s="43"/>
      <c r="HID49" s="43"/>
      <c r="HIE49" s="43"/>
      <c r="HIF49" s="43"/>
      <c r="HIG49" s="43"/>
      <c r="HIH49" s="43"/>
      <c r="HII49" s="43"/>
      <c r="HIJ49" s="43"/>
      <c r="HIK49" s="44"/>
      <c r="HIL49" s="22"/>
      <c r="HIM49" s="221"/>
      <c r="HIN49" s="222"/>
      <c r="HIO49" s="222"/>
      <c r="HIP49" s="222"/>
      <c r="HIQ49" s="222"/>
      <c r="HIR49" s="222"/>
      <c r="HIS49" s="222"/>
      <c r="HIT49" s="222"/>
      <c r="HIU49" s="222"/>
      <c r="HIV49" s="222"/>
      <c r="HIW49" s="222"/>
      <c r="HIX49" s="222"/>
      <c r="HIY49" s="349"/>
      <c r="HIZ49" s="22"/>
      <c r="HJA49" s="346"/>
      <c r="HJB49" s="33"/>
      <c r="HJC49" s="45"/>
      <c r="HJD49" s="43"/>
      <c r="HJE49" s="43"/>
      <c r="HJF49" s="43"/>
      <c r="HJG49" s="43"/>
      <c r="HJH49" s="43"/>
      <c r="HJI49" s="43"/>
      <c r="HJJ49" s="43"/>
      <c r="HJK49" s="43"/>
      <c r="HJL49" s="43"/>
      <c r="HJM49" s="43"/>
      <c r="HJN49" s="43"/>
      <c r="HJO49" s="44"/>
      <c r="HJP49" s="22"/>
      <c r="HJQ49" s="221"/>
      <c r="HJR49" s="222"/>
      <c r="HJS49" s="222"/>
      <c r="HJT49" s="222"/>
      <c r="HJU49" s="222"/>
      <c r="HJV49" s="222"/>
      <c r="HJW49" s="222"/>
      <c r="HJX49" s="222"/>
      <c r="HJY49" s="222"/>
      <c r="HJZ49" s="222"/>
      <c r="HKA49" s="222"/>
      <c r="HKB49" s="222"/>
      <c r="HKC49" s="349"/>
      <c r="HKD49" s="22"/>
      <c r="HKE49" s="346"/>
      <c r="HKF49" s="33"/>
      <c r="HKG49" s="45"/>
      <c r="HKH49" s="43"/>
      <c r="HKI49" s="43"/>
      <c r="HKJ49" s="43"/>
      <c r="HKK49" s="43"/>
      <c r="HKL49" s="43"/>
      <c r="HKM49" s="43"/>
      <c r="HKN49" s="43"/>
      <c r="HKO49" s="43"/>
      <c r="HKP49" s="43"/>
      <c r="HKQ49" s="43"/>
      <c r="HKR49" s="43"/>
      <c r="HKS49" s="44"/>
      <c r="HKT49" s="22"/>
      <c r="HKU49" s="221"/>
      <c r="HKV49" s="222"/>
      <c r="HKW49" s="222"/>
      <c r="HKX49" s="222"/>
      <c r="HKY49" s="222"/>
      <c r="HKZ49" s="222"/>
      <c r="HLA49" s="222"/>
      <c r="HLB49" s="222"/>
      <c r="HLC49" s="222"/>
      <c r="HLD49" s="222"/>
      <c r="HLE49" s="222"/>
      <c r="HLF49" s="222"/>
      <c r="HLG49" s="349"/>
      <c r="HLH49" s="22"/>
      <c r="HLI49" s="346"/>
      <c r="HLJ49" s="33"/>
      <c r="HLK49" s="45"/>
      <c r="HLL49" s="43"/>
      <c r="HLM49" s="43"/>
      <c r="HLN49" s="43"/>
      <c r="HLO49" s="43"/>
      <c r="HLP49" s="43"/>
      <c r="HLQ49" s="43"/>
      <c r="HLR49" s="43"/>
      <c r="HLS49" s="43"/>
      <c r="HLT49" s="43"/>
      <c r="HLU49" s="43"/>
      <c r="HLV49" s="43"/>
      <c r="HLW49" s="44"/>
      <c r="HLX49" s="22"/>
      <c r="HLY49" s="221"/>
      <c r="HLZ49" s="222"/>
      <c r="HMA49" s="222"/>
      <c r="HMB49" s="222"/>
      <c r="HMC49" s="222"/>
      <c r="HMD49" s="222"/>
      <c r="HME49" s="222"/>
      <c r="HMF49" s="222"/>
      <c r="HMG49" s="222"/>
      <c r="HMH49" s="222"/>
      <c r="HMI49" s="222"/>
      <c r="HMJ49" s="222"/>
      <c r="HMK49" s="349"/>
      <c r="HML49" s="22"/>
      <c r="HMM49" s="346"/>
      <c r="HMN49" s="33"/>
      <c r="HMO49" s="45"/>
      <c r="HMP49" s="43"/>
      <c r="HMQ49" s="43"/>
      <c r="HMR49" s="43"/>
      <c r="HMS49" s="43"/>
      <c r="HMT49" s="43"/>
      <c r="HMU49" s="43"/>
      <c r="HMV49" s="43"/>
      <c r="HMW49" s="43"/>
      <c r="HMX49" s="43"/>
      <c r="HMY49" s="43"/>
      <c r="HMZ49" s="43"/>
      <c r="HNA49" s="44"/>
      <c r="HNB49" s="22"/>
      <c r="HNC49" s="221"/>
      <c r="HND49" s="222"/>
      <c r="HNE49" s="222"/>
      <c r="HNF49" s="222"/>
      <c r="HNG49" s="222"/>
      <c r="HNH49" s="222"/>
      <c r="HNI49" s="222"/>
      <c r="HNJ49" s="222"/>
      <c r="HNK49" s="222"/>
      <c r="HNL49" s="222"/>
      <c r="HNM49" s="222"/>
      <c r="HNN49" s="222"/>
      <c r="HNO49" s="349"/>
      <c r="HNP49" s="22"/>
      <c r="HNQ49" s="346"/>
      <c r="HNR49" s="33"/>
      <c r="HNS49" s="45"/>
      <c r="HNT49" s="43"/>
      <c r="HNU49" s="43"/>
      <c r="HNV49" s="43"/>
      <c r="HNW49" s="43"/>
      <c r="HNX49" s="43"/>
      <c r="HNY49" s="43"/>
      <c r="HNZ49" s="43"/>
      <c r="HOA49" s="43"/>
      <c r="HOB49" s="43"/>
      <c r="HOC49" s="43"/>
      <c r="HOD49" s="43"/>
      <c r="HOE49" s="44"/>
      <c r="HOF49" s="22"/>
      <c r="HOG49" s="221"/>
      <c r="HOH49" s="222"/>
      <c r="HOI49" s="222"/>
      <c r="HOJ49" s="222"/>
      <c r="HOK49" s="222"/>
      <c r="HOL49" s="222"/>
      <c r="HOM49" s="222"/>
      <c r="HON49" s="222"/>
      <c r="HOO49" s="222"/>
      <c r="HOP49" s="222"/>
      <c r="HOQ49" s="222"/>
      <c r="HOR49" s="222"/>
      <c r="HOS49" s="349"/>
      <c r="HOT49" s="22"/>
      <c r="HOU49" s="346"/>
      <c r="HOV49" s="33"/>
      <c r="HOW49" s="45"/>
      <c r="HOX49" s="43"/>
      <c r="HOY49" s="43"/>
      <c r="HOZ49" s="43"/>
      <c r="HPA49" s="43"/>
      <c r="HPB49" s="43"/>
      <c r="HPC49" s="43"/>
      <c r="HPD49" s="43"/>
      <c r="HPE49" s="43"/>
      <c r="HPF49" s="43"/>
      <c r="HPG49" s="43"/>
      <c r="HPH49" s="43"/>
      <c r="HPI49" s="44"/>
      <c r="HPJ49" s="22"/>
      <c r="HPK49" s="221"/>
      <c r="HPL49" s="222"/>
      <c r="HPM49" s="222"/>
      <c r="HPN49" s="222"/>
      <c r="HPO49" s="222"/>
      <c r="HPP49" s="222"/>
      <c r="HPQ49" s="222"/>
      <c r="HPR49" s="222"/>
      <c r="HPS49" s="222"/>
      <c r="HPT49" s="222"/>
      <c r="HPU49" s="222"/>
      <c r="HPV49" s="222"/>
      <c r="HPW49" s="349"/>
      <c r="HPX49" s="22"/>
      <c r="HPY49" s="346"/>
      <c r="HPZ49" s="33"/>
      <c r="HQA49" s="45"/>
      <c r="HQB49" s="43"/>
      <c r="HQC49" s="43"/>
      <c r="HQD49" s="43"/>
      <c r="HQE49" s="43"/>
      <c r="HQF49" s="43"/>
      <c r="HQG49" s="43"/>
      <c r="HQH49" s="43"/>
      <c r="HQI49" s="43"/>
      <c r="HQJ49" s="43"/>
      <c r="HQK49" s="43"/>
      <c r="HQL49" s="43"/>
      <c r="HQM49" s="44"/>
      <c r="HQN49" s="22"/>
      <c r="HQO49" s="221"/>
      <c r="HQP49" s="222"/>
      <c r="HQQ49" s="222"/>
      <c r="HQR49" s="222"/>
      <c r="HQS49" s="222"/>
      <c r="HQT49" s="222"/>
      <c r="HQU49" s="222"/>
      <c r="HQV49" s="222"/>
      <c r="HQW49" s="222"/>
      <c r="HQX49" s="222"/>
      <c r="HQY49" s="222"/>
      <c r="HQZ49" s="222"/>
      <c r="HRA49" s="349"/>
      <c r="HRB49" s="22"/>
      <c r="HRC49" s="346"/>
      <c r="HRD49" s="33"/>
      <c r="HRE49" s="45"/>
      <c r="HRF49" s="43"/>
      <c r="HRG49" s="43"/>
      <c r="HRH49" s="43"/>
      <c r="HRI49" s="43"/>
      <c r="HRJ49" s="43"/>
      <c r="HRK49" s="43"/>
      <c r="HRL49" s="43"/>
      <c r="HRM49" s="43"/>
      <c r="HRN49" s="43"/>
      <c r="HRO49" s="43"/>
      <c r="HRP49" s="43"/>
      <c r="HRQ49" s="44"/>
      <c r="HRR49" s="22"/>
      <c r="HRS49" s="221"/>
      <c r="HRT49" s="222"/>
      <c r="HRU49" s="222"/>
      <c r="HRV49" s="222"/>
      <c r="HRW49" s="222"/>
      <c r="HRX49" s="222"/>
      <c r="HRY49" s="222"/>
      <c r="HRZ49" s="222"/>
      <c r="HSA49" s="222"/>
      <c r="HSB49" s="222"/>
      <c r="HSC49" s="222"/>
      <c r="HSD49" s="222"/>
      <c r="HSE49" s="349"/>
      <c r="HSF49" s="22"/>
      <c r="HSG49" s="346"/>
      <c r="HSH49" s="33"/>
      <c r="HSI49" s="45"/>
      <c r="HSJ49" s="43"/>
      <c r="HSK49" s="43"/>
      <c r="HSL49" s="43"/>
      <c r="HSM49" s="43"/>
      <c r="HSN49" s="43"/>
      <c r="HSO49" s="43"/>
      <c r="HSP49" s="43"/>
      <c r="HSQ49" s="43"/>
      <c r="HSR49" s="43"/>
      <c r="HSS49" s="43"/>
      <c r="HST49" s="43"/>
      <c r="HSU49" s="44"/>
      <c r="HSV49" s="22"/>
      <c r="HSW49" s="221"/>
      <c r="HSX49" s="222"/>
      <c r="HSY49" s="222"/>
      <c r="HSZ49" s="222"/>
      <c r="HTA49" s="222"/>
      <c r="HTB49" s="222"/>
      <c r="HTC49" s="222"/>
      <c r="HTD49" s="222"/>
      <c r="HTE49" s="222"/>
      <c r="HTF49" s="222"/>
      <c r="HTG49" s="222"/>
      <c r="HTH49" s="222"/>
      <c r="HTI49" s="349"/>
      <c r="HTJ49" s="22"/>
      <c r="HTK49" s="346"/>
      <c r="HTL49" s="33"/>
      <c r="HTM49" s="45"/>
      <c r="HTN49" s="43"/>
      <c r="HTO49" s="43"/>
      <c r="HTP49" s="43"/>
      <c r="HTQ49" s="43"/>
      <c r="HTR49" s="43"/>
      <c r="HTS49" s="43"/>
      <c r="HTT49" s="43"/>
      <c r="HTU49" s="43"/>
      <c r="HTV49" s="43"/>
      <c r="HTW49" s="43"/>
      <c r="HTX49" s="43"/>
      <c r="HTY49" s="44"/>
      <c r="HTZ49" s="22"/>
      <c r="HUA49" s="221"/>
      <c r="HUB49" s="222"/>
      <c r="HUC49" s="222"/>
      <c r="HUD49" s="222"/>
      <c r="HUE49" s="222"/>
      <c r="HUF49" s="222"/>
      <c r="HUG49" s="222"/>
      <c r="HUH49" s="222"/>
      <c r="HUI49" s="222"/>
      <c r="HUJ49" s="222"/>
      <c r="HUK49" s="222"/>
      <c r="HUL49" s="222"/>
      <c r="HUM49" s="349"/>
      <c r="HUN49" s="22"/>
      <c r="HUO49" s="346"/>
      <c r="HUP49" s="33"/>
      <c r="HUQ49" s="45"/>
      <c r="HUR49" s="43"/>
      <c r="HUS49" s="43"/>
      <c r="HUT49" s="43"/>
      <c r="HUU49" s="43"/>
      <c r="HUV49" s="43"/>
      <c r="HUW49" s="43"/>
      <c r="HUX49" s="43"/>
      <c r="HUY49" s="43"/>
      <c r="HUZ49" s="43"/>
      <c r="HVA49" s="43"/>
      <c r="HVB49" s="43"/>
      <c r="HVC49" s="44"/>
      <c r="HVD49" s="22"/>
      <c r="HVE49" s="221"/>
      <c r="HVF49" s="222"/>
      <c r="HVG49" s="222"/>
      <c r="HVH49" s="222"/>
      <c r="HVI49" s="222"/>
      <c r="HVJ49" s="222"/>
      <c r="HVK49" s="222"/>
      <c r="HVL49" s="222"/>
      <c r="HVM49" s="222"/>
      <c r="HVN49" s="222"/>
      <c r="HVO49" s="222"/>
      <c r="HVP49" s="222"/>
      <c r="HVQ49" s="349"/>
      <c r="HVR49" s="22"/>
      <c r="HVS49" s="346"/>
      <c r="HVT49" s="33"/>
      <c r="HVU49" s="45"/>
      <c r="HVV49" s="43"/>
      <c r="HVW49" s="43"/>
      <c r="HVX49" s="43"/>
      <c r="HVY49" s="43"/>
      <c r="HVZ49" s="43"/>
      <c r="HWA49" s="43"/>
      <c r="HWB49" s="43"/>
      <c r="HWC49" s="43"/>
      <c r="HWD49" s="43"/>
      <c r="HWE49" s="43"/>
      <c r="HWF49" s="43"/>
      <c r="HWG49" s="44"/>
      <c r="HWH49" s="22"/>
      <c r="HWI49" s="221"/>
      <c r="HWJ49" s="222"/>
      <c r="HWK49" s="222"/>
      <c r="HWL49" s="222"/>
      <c r="HWM49" s="222"/>
      <c r="HWN49" s="222"/>
      <c r="HWO49" s="222"/>
      <c r="HWP49" s="222"/>
      <c r="HWQ49" s="222"/>
      <c r="HWR49" s="222"/>
      <c r="HWS49" s="222"/>
      <c r="HWT49" s="222"/>
      <c r="HWU49" s="349"/>
      <c r="HWV49" s="22"/>
      <c r="HWW49" s="346"/>
      <c r="HWX49" s="33"/>
      <c r="HWY49" s="45"/>
      <c r="HWZ49" s="43"/>
      <c r="HXA49" s="43"/>
      <c r="HXB49" s="43"/>
      <c r="HXC49" s="43"/>
      <c r="HXD49" s="43"/>
      <c r="HXE49" s="43"/>
      <c r="HXF49" s="43"/>
      <c r="HXG49" s="43"/>
      <c r="HXH49" s="43"/>
      <c r="HXI49" s="43"/>
      <c r="HXJ49" s="43"/>
      <c r="HXK49" s="44"/>
      <c r="HXL49" s="22"/>
      <c r="HXM49" s="221"/>
      <c r="HXN49" s="222"/>
      <c r="HXO49" s="222"/>
      <c r="HXP49" s="222"/>
      <c r="HXQ49" s="222"/>
      <c r="HXR49" s="222"/>
      <c r="HXS49" s="222"/>
      <c r="HXT49" s="222"/>
      <c r="HXU49" s="222"/>
      <c r="HXV49" s="222"/>
      <c r="HXW49" s="222"/>
      <c r="HXX49" s="222"/>
      <c r="HXY49" s="349"/>
      <c r="HXZ49" s="22"/>
      <c r="HYA49" s="346"/>
      <c r="HYB49" s="33"/>
      <c r="HYC49" s="45"/>
      <c r="HYD49" s="43"/>
      <c r="HYE49" s="43"/>
      <c r="HYF49" s="43"/>
      <c r="HYG49" s="43"/>
      <c r="HYH49" s="43"/>
      <c r="HYI49" s="43"/>
      <c r="HYJ49" s="43"/>
      <c r="HYK49" s="43"/>
      <c r="HYL49" s="43"/>
      <c r="HYM49" s="43"/>
      <c r="HYN49" s="43"/>
      <c r="HYO49" s="44"/>
      <c r="HYP49" s="22"/>
      <c r="HYQ49" s="221"/>
      <c r="HYR49" s="222"/>
      <c r="HYS49" s="222"/>
      <c r="HYT49" s="222"/>
      <c r="HYU49" s="222"/>
      <c r="HYV49" s="222"/>
      <c r="HYW49" s="222"/>
      <c r="HYX49" s="222"/>
      <c r="HYY49" s="222"/>
      <c r="HYZ49" s="222"/>
      <c r="HZA49" s="222"/>
      <c r="HZB49" s="222"/>
      <c r="HZC49" s="349"/>
      <c r="HZD49" s="22"/>
      <c r="HZE49" s="346"/>
      <c r="HZF49" s="33"/>
      <c r="HZG49" s="45"/>
      <c r="HZH49" s="43"/>
      <c r="HZI49" s="43"/>
      <c r="HZJ49" s="43"/>
      <c r="HZK49" s="43"/>
      <c r="HZL49" s="43"/>
      <c r="HZM49" s="43"/>
      <c r="HZN49" s="43"/>
      <c r="HZO49" s="43"/>
      <c r="HZP49" s="43"/>
      <c r="HZQ49" s="43"/>
      <c r="HZR49" s="43"/>
      <c r="HZS49" s="44"/>
      <c r="HZT49" s="22"/>
      <c r="HZU49" s="221"/>
      <c r="HZV49" s="222"/>
      <c r="HZW49" s="222"/>
      <c r="HZX49" s="222"/>
      <c r="HZY49" s="222"/>
      <c r="HZZ49" s="222"/>
      <c r="IAA49" s="222"/>
      <c r="IAB49" s="222"/>
      <c r="IAC49" s="222"/>
      <c r="IAD49" s="222"/>
      <c r="IAE49" s="222"/>
      <c r="IAF49" s="222"/>
      <c r="IAG49" s="349"/>
      <c r="IAH49" s="22"/>
      <c r="IAI49" s="346"/>
      <c r="IAJ49" s="33"/>
      <c r="IAK49" s="45"/>
      <c r="IAL49" s="43"/>
      <c r="IAM49" s="43"/>
      <c r="IAN49" s="43"/>
      <c r="IAO49" s="43"/>
      <c r="IAP49" s="43"/>
      <c r="IAQ49" s="43"/>
      <c r="IAR49" s="43"/>
      <c r="IAS49" s="43"/>
      <c r="IAT49" s="43"/>
      <c r="IAU49" s="43"/>
      <c r="IAV49" s="43"/>
      <c r="IAW49" s="44"/>
      <c r="IAX49" s="22"/>
      <c r="IAY49" s="221"/>
      <c r="IAZ49" s="222"/>
      <c r="IBA49" s="222"/>
      <c r="IBB49" s="222"/>
      <c r="IBC49" s="222"/>
      <c r="IBD49" s="222"/>
      <c r="IBE49" s="222"/>
      <c r="IBF49" s="222"/>
      <c r="IBG49" s="222"/>
      <c r="IBH49" s="222"/>
      <c r="IBI49" s="222"/>
      <c r="IBJ49" s="222"/>
      <c r="IBK49" s="349"/>
      <c r="IBL49" s="22"/>
      <c r="IBM49" s="346"/>
      <c r="IBN49" s="33"/>
      <c r="IBO49" s="45"/>
      <c r="IBP49" s="43"/>
      <c r="IBQ49" s="43"/>
      <c r="IBR49" s="43"/>
      <c r="IBS49" s="43"/>
      <c r="IBT49" s="43"/>
      <c r="IBU49" s="43"/>
      <c r="IBV49" s="43"/>
      <c r="IBW49" s="43"/>
      <c r="IBX49" s="43"/>
      <c r="IBY49" s="43"/>
      <c r="IBZ49" s="43"/>
      <c r="ICA49" s="44"/>
      <c r="ICB49" s="22"/>
      <c r="ICC49" s="221"/>
      <c r="ICD49" s="222"/>
      <c r="ICE49" s="222"/>
      <c r="ICF49" s="222"/>
      <c r="ICG49" s="222"/>
      <c r="ICH49" s="222"/>
      <c r="ICI49" s="222"/>
      <c r="ICJ49" s="222"/>
      <c r="ICK49" s="222"/>
      <c r="ICL49" s="222"/>
      <c r="ICM49" s="222"/>
      <c r="ICN49" s="222"/>
      <c r="ICO49" s="349"/>
      <c r="ICP49" s="22"/>
      <c r="ICQ49" s="346"/>
      <c r="ICR49" s="33"/>
      <c r="ICS49" s="45"/>
      <c r="ICT49" s="43"/>
      <c r="ICU49" s="43"/>
      <c r="ICV49" s="43"/>
      <c r="ICW49" s="43"/>
      <c r="ICX49" s="43"/>
      <c r="ICY49" s="43"/>
      <c r="ICZ49" s="43"/>
      <c r="IDA49" s="43"/>
      <c r="IDB49" s="43"/>
      <c r="IDC49" s="43"/>
      <c r="IDD49" s="43"/>
      <c r="IDE49" s="44"/>
      <c r="IDF49" s="22"/>
      <c r="IDG49" s="221"/>
      <c r="IDH49" s="222"/>
      <c r="IDI49" s="222"/>
      <c r="IDJ49" s="222"/>
      <c r="IDK49" s="222"/>
      <c r="IDL49" s="222"/>
      <c r="IDM49" s="222"/>
      <c r="IDN49" s="222"/>
      <c r="IDO49" s="222"/>
      <c r="IDP49" s="222"/>
      <c r="IDQ49" s="222"/>
      <c r="IDR49" s="222"/>
      <c r="IDS49" s="349"/>
      <c r="IDT49" s="22"/>
      <c r="IDU49" s="346"/>
      <c r="IDV49" s="33"/>
      <c r="IDW49" s="45"/>
      <c r="IDX49" s="43"/>
      <c r="IDY49" s="43"/>
      <c r="IDZ49" s="43"/>
      <c r="IEA49" s="43"/>
      <c r="IEB49" s="43"/>
      <c r="IEC49" s="43"/>
      <c r="IED49" s="43"/>
      <c r="IEE49" s="43"/>
      <c r="IEF49" s="43"/>
      <c r="IEG49" s="43"/>
      <c r="IEH49" s="43"/>
      <c r="IEI49" s="44"/>
      <c r="IEJ49" s="22"/>
      <c r="IEK49" s="221"/>
      <c r="IEL49" s="222"/>
      <c r="IEM49" s="222"/>
      <c r="IEN49" s="222"/>
      <c r="IEO49" s="222"/>
      <c r="IEP49" s="222"/>
      <c r="IEQ49" s="222"/>
      <c r="IER49" s="222"/>
      <c r="IES49" s="222"/>
      <c r="IET49" s="222"/>
      <c r="IEU49" s="222"/>
      <c r="IEV49" s="222"/>
      <c r="IEW49" s="349"/>
      <c r="IEX49" s="22"/>
      <c r="IEY49" s="346"/>
      <c r="IEZ49" s="33"/>
      <c r="IFA49" s="45"/>
      <c r="IFB49" s="43"/>
      <c r="IFC49" s="43"/>
      <c r="IFD49" s="43"/>
      <c r="IFE49" s="43"/>
      <c r="IFF49" s="43"/>
      <c r="IFG49" s="43"/>
      <c r="IFH49" s="43"/>
      <c r="IFI49" s="43"/>
      <c r="IFJ49" s="43"/>
      <c r="IFK49" s="43"/>
      <c r="IFL49" s="43"/>
      <c r="IFM49" s="44"/>
      <c r="IFN49" s="22"/>
      <c r="IFO49" s="221"/>
      <c r="IFP49" s="222"/>
      <c r="IFQ49" s="222"/>
      <c r="IFR49" s="222"/>
      <c r="IFS49" s="222"/>
      <c r="IFT49" s="222"/>
      <c r="IFU49" s="222"/>
      <c r="IFV49" s="222"/>
      <c r="IFW49" s="222"/>
      <c r="IFX49" s="222"/>
      <c r="IFY49" s="222"/>
      <c r="IFZ49" s="222"/>
      <c r="IGA49" s="349"/>
      <c r="IGB49" s="22"/>
      <c r="IGC49" s="346"/>
      <c r="IGD49" s="33"/>
      <c r="IGE49" s="45"/>
      <c r="IGF49" s="43"/>
      <c r="IGG49" s="43"/>
      <c r="IGH49" s="43"/>
      <c r="IGI49" s="43"/>
      <c r="IGJ49" s="43"/>
      <c r="IGK49" s="43"/>
      <c r="IGL49" s="43"/>
      <c r="IGM49" s="43"/>
      <c r="IGN49" s="43"/>
      <c r="IGO49" s="43"/>
      <c r="IGP49" s="43"/>
      <c r="IGQ49" s="44"/>
      <c r="IGR49" s="22"/>
      <c r="IGS49" s="221"/>
      <c r="IGT49" s="222"/>
      <c r="IGU49" s="222"/>
      <c r="IGV49" s="222"/>
      <c r="IGW49" s="222"/>
      <c r="IGX49" s="222"/>
      <c r="IGY49" s="222"/>
      <c r="IGZ49" s="222"/>
      <c r="IHA49" s="222"/>
      <c r="IHB49" s="222"/>
      <c r="IHC49" s="222"/>
      <c r="IHD49" s="222"/>
      <c r="IHE49" s="349"/>
      <c r="IHF49" s="22"/>
      <c r="IHG49" s="346"/>
      <c r="IHH49" s="33"/>
      <c r="IHI49" s="45"/>
      <c r="IHJ49" s="43"/>
      <c r="IHK49" s="43"/>
      <c r="IHL49" s="43"/>
      <c r="IHM49" s="43"/>
      <c r="IHN49" s="43"/>
      <c r="IHO49" s="43"/>
      <c r="IHP49" s="43"/>
      <c r="IHQ49" s="43"/>
      <c r="IHR49" s="43"/>
      <c r="IHS49" s="43"/>
      <c r="IHT49" s="43"/>
      <c r="IHU49" s="44"/>
      <c r="IHV49" s="22"/>
      <c r="IHW49" s="221"/>
      <c r="IHX49" s="222"/>
      <c r="IHY49" s="222"/>
      <c r="IHZ49" s="222"/>
      <c r="IIA49" s="222"/>
      <c r="IIB49" s="222"/>
      <c r="IIC49" s="222"/>
      <c r="IID49" s="222"/>
      <c r="IIE49" s="222"/>
      <c r="IIF49" s="222"/>
      <c r="IIG49" s="222"/>
      <c r="IIH49" s="222"/>
      <c r="III49" s="349"/>
      <c r="IIJ49" s="22"/>
      <c r="IIK49" s="346"/>
      <c r="IIL49" s="33"/>
      <c r="IIM49" s="45"/>
      <c r="IIN49" s="43"/>
      <c r="IIO49" s="43"/>
      <c r="IIP49" s="43"/>
      <c r="IIQ49" s="43"/>
      <c r="IIR49" s="43"/>
      <c r="IIS49" s="43"/>
      <c r="IIT49" s="43"/>
      <c r="IIU49" s="43"/>
      <c r="IIV49" s="43"/>
      <c r="IIW49" s="43"/>
      <c r="IIX49" s="43"/>
      <c r="IIY49" s="44"/>
      <c r="IIZ49" s="22"/>
      <c r="IJA49" s="221"/>
      <c r="IJB49" s="222"/>
      <c r="IJC49" s="222"/>
      <c r="IJD49" s="222"/>
      <c r="IJE49" s="222"/>
      <c r="IJF49" s="222"/>
      <c r="IJG49" s="222"/>
      <c r="IJH49" s="222"/>
      <c r="IJI49" s="222"/>
      <c r="IJJ49" s="222"/>
      <c r="IJK49" s="222"/>
      <c r="IJL49" s="222"/>
      <c r="IJM49" s="349"/>
      <c r="IJN49" s="22"/>
      <c r="IJO49" s="346"/>
      <c r="IJP49" s="33"/>
      <c r="IJQ49" s="45"/>
      <c r="IJR49" s="43"/>
      <c r="IJS49" s="43"/>
      <c r="IJT49" s="43"/>
      <c r="IJU49" s="43"/>
      <c r="IJV49" s="43"/>
      <c r="IJW49" s="43"/>
      <c r="IJX49" s="43"/>
      <c r="IJY49" s="43"/>
      <c r="IJZ49" s="43"/>
      <c r="IKA49" s="43"/>
      <c r="IKB49" s="43"/>
      <c r="IKC49" s="44"/>
      <c r="IKD49" s="22"/>
      <c r="IKE49" s="221"/>
      <c r="IKF49" s="222"/>
      <c r="IKG49" s="222"/>
      <c r="IKH49" s="222"/>
      <c r="IKI49" s="222"/>
      <c r="IKJ49" s="222"/>
      <c r="IKK49" s="222"/>
      <c r="IKL49" s="222"/>
      <c r="IKM49" s="222"/>
      <c r="IKN49" s="222"/>
      <c r="IKO49" s="222"/>
      <c r="IKP49" s="222"/>
      <c r="IKQ49" s="349"/>
      <c r="IKR49" s="22"/>
      <c r="IKS49" s="346"/>
      <c r="IKT49" s="33"/>
      <c r="IKU49" s="45"/>
      <c r="IKV49" s="43"/>
      <c r="IKW49" s="43"/>
      <c r="IKX49" s="43"/>
      <c r="IKY49" s="43"/>
      <c r="IKZ49" s="43"/>
      <c r="ILA49" s="43"/>
      <c r="ILB49" s="43"/>
      <c r="ILC49" s="43"/>
      <c r="ILD49" s="43"/>
      <c r="ILE49" s="43"/>
      <c r="ILF49" s="43"/>
      <c r="ILG49" s="44"/>
      <c r="ILH49" s="22"/>
      <c r="ILI49" s="221"/>
      <c r="ILJ49" s="222"/>
      <c r="ILK49" s="222"/>
      <c r="ILL49" s="222"/>
      <c r="ILM49" s="222"/>
      <c r="ILN49" s="222"/>
      <c r="ILO49" s="222"/>
      <c r="ILP49" s="222"/>
      <c r="ILQ49" s="222"/>
      <c r="ILR49" s="222"/>
      <c r="ILS49" s="222"/>
      <c r="ILT49" s="222"/>
      <c r="ILU49" s="349"/>
      <c r="ILV49" s="22"/>
      <c r="ILW49" s="346"/>
      <c r="ILX49" s="33"/>
      <c r="ILY49" s="45"/>
      <c r="ILZ49" s="43"/>
      <c r="IMA49" s="43"/>
      <c r="IMB49" s="43"/>
      <c r="IMC49" s="43"/>
      <c r="IMD49" s="43"/>
      <c r="IME49" s="43"/>
      <c r="IMF49" s="43"/>
      <c r="IMG49" s="43"/>
      <c r="IMH49" s="43"/>
      <c r="IMI49" s="43"/>
      <c r="IMJ49" s="43"/>
      <c r="IMK49" s="44"/>
      <c r="IML49" s="22"/>
      <c r="IMM49" s="221"/>
      <c r="IMN49" s="222"/>
      <c r="IMO49" s="222"/>
      <c r="IMP49" s="222"/>
      <c r="IMQ49" s="222"/>
      <c r="IMR49" s="222"/>
      <c r="IMS49" s="222"/>
      <c r="IMT49" s="222"/>
      <c r="IMU49" s="222"/>
      <c r="IMV49" s="222"/>
      <c r="IMW49" s="222"/>
      <c r="IMX49" s="222"/>
      <c r="IMY49" s="349"/>
      <c r="IMZ49" s="22"/>
      <c r="INA49" s="346"/>
      <c r="INB49" s="33"/>
      <c r="INC49" s="45"/>
      <c r="IND49" s="43"/>
      <c r="INE49" s="43"/>
      <c r="INF49" s="43"/>
      <c r="ING49" s="43"/>
      <c r="INH49" s="43"/>
      <c r="INI49" s="43"/>
      <c r="INJ49" s="43"/>
      <c r="INK49" s="43"/>
      <c r="INL49" s="43"/>
      <c r="INM49" s="43"/>
      <c r="INN49" s="43"/>
      <c r="INO49" s="44"/>
      <c r="INP49" s="22"/>
      <c r="INQ49" s="221"/>
      <c r="INR49" s="222"/>
      <c r="INS49" s="222"/>
      <c r="INT49" s="222"/>
      <c r="INU49" s="222"/>
      <c r="INV49" s="222"/>
      <c r="INW49" s="222"/>
      <c r="INX49" s="222"/>
      <c r="INY49" s="222"/>
      <c r="INZ49" s="222"/>
      <c r="IOA49" s="222"/>
      <c r="IOB49" s="222"/>
      <c r="IOC49" s="349"/>
      <c r="IOD49" s="22"/>
      <c r="IOE49" s="346"/>
      <c r="IOF49" s="33"/>
      <c r="IOG49" s="45"/>
      <c r="IOH49" s="43"/>
      <c r="IOI49" s="43"/>
      <c r="IOJ49" s="43"/>
      <c r="IOK49" s="43"/>
      <c r="IOL49" s="43"/>
      <c r="IOM49" s="43"/>
      <c r="ION49" s="43"/>
      <c r="IOO49" s="43"/>
      <c r="IOP49" s="43"/>
      <c r="IOQ49" s="43"/>
      <c r="IOR49" s="43"/>
      <c r="IOS49" s="44"/>
      <c r="IOT49" s="22"/>
      <c r="IOU49" s="221"/>
      <c r="IOV49" s="222"/>
      <c r="IOW49" s="222"/>
      <c r="IOX49" s="222"/>
      <c r="IOY49" s="222"/>
      <c r="IOZ49" s="222"/>
      <c r="IPA49" s="222"/>
      <c r="IPB49" s="222"/>
      <c r="IPC49" s="222"/>
      <c r="IPD49" s="222"/>
      <c r="IPE49" s="222"/>
      <c r="IPF49" s="222"/>
      <c r="IPG49" s="349"/>
      <c r="IPH49" s="22"/>
      <c r="IPI49" s="346"/>
      <c r="IPJ49" s="33"/>
      <c r="IPK49" s="45"/>
      <c r="IPL49" s="43"/>
      <c r="IPM49" s="43"/>
      <c r="IPN49" s="43"/>
      <c r="IPO49" s="43"/>
      <c r="IPP49" s="43"/>
      <c r="IPQ49" s="43"/>
      <c r="IPR49" s="43"/>
      <c r="IPS49" s="43"/>
      <c r="IPT49" s="43"/>
      <c r="IPU49" s="43"/>
      <c r="IPV49" s="43"/>
      <c r="IPW49" s="44"/>
      <c r="IPX49" s="22"/>
      <c r="IPY49" s="221"/>
      <c r="IPZ49" s="222"/>
      <c r="IQA49" s="222"/>
      <c r="IQB49" s="222"/>
      <c r="IQC49" s="222"/>
      <c r="IQD49" s="222"/>
      <c r="IQE49" s="222"/>
      <c r="IQF49" s="222"/>
      <c r="IQG49" s="222"/>
      <c r="IQH49" s="222"/>
      <c r="IQI49" s="222"/>
      <c r="IQJ49" s="222"/>
      <c r="IQK49" s="349"/>
      <c r="IQL49" s="22"/>
      <c r="IQM49" s="346"/>
      <c r="IQN49" s="33"/>
      <c r="IQO49" s="45"/>
      <c r="IQP49" s="43"/>
      <c r="IQQ49" s="43"/>
      <c r="IQR49" s="43"/>
      <c r="IQS49" s="43"/>
      <c r="IQT49" s="43"/>
      <c r="IQU49" s="43"/>
      <c r="IQV49" s="43"/>
      <c r="IQW49" s="43"/>
      <c r="IQX49" s="43"/>
      <c r="IQY49" s="43"/>
      <c r="IQZ49" s="43"/>
      <c r="IRA49" s="44"/>
      <c r="IRB49" s="22"/>
      <c r="IRC49" s="221"/>
      <c r="IRD49" s="222"/>
      <c r="IRE49" s="222"/>
      <c r="IRF49" s="222"/>
      <c r="IRG49" s="222"/>
      <c r="IRH49" s="222"/>
      <c r="IRI49" s="222"/>
      <c r="IRJ49" s="222"/>
      <c r="IRK49" s="222"/>
      <c r="IRL49" s="222"/>
      <c r="IRM49" s="222"/>
      <c r="IRN49" s="222"/>
      <c r="IRO49" s="349"/>
      <c r="IRP49" s="22"/>
      <c r="IRQ49" s="346"/>
      <c r="IRR49" s="33"/>
      <c r="IRS49" s="45"/>
      <c r="IRT49" s="43"/>
      <c r="IRU49" s="43"/>
      <c r="IRV49" s="43"/>
      <c r="IRW49" s="43"/>
      <c r="IRX49" s="43"/>
      <c r="IRY49" s="43"/>
      <c r="IRZ49" s="43"/>
      <c r="ISA49" s="43"/>
      <c r="ISB49" s="43"/>
      <c r="ISC49" s="43"/>
      <c r="ISD49" s="43"/>
      <c r="ISE49" s="44"/>
      <c r="ISF49" s="22"/>
      <c r="ISG49" s="221"/>
      <c r="ISH49" s="222"/>
      <c r="ISI49" s="222"/>
      <c r="ISJ49" s="222"/>
      <c r="ISK49" s="222"/>
      <c r="ISL49" s="222"/>
      <c r="ISM49" s="222"/>
      <c r="ISN49" s="222"/>
      <c r="ISO49" s="222"/>
      <c r="ISP49" s="222"/>
      <c r="ISQ49" s="222"/>
      <c r="ISR49" s="222"/>
      <c r="ISS49" s="349"/>
      <c r="IST49" s="22"/>
      <c r="ISU49" s="346"/>
      <c r="ISV49" s="33"/>
      <c r="ISW49" s="45"/>
      <c r="ISX49" s="43"/>
      <c r="ISY49" s="43"/>
      <c r="ISZ49" s="43"/>
      <c r="ITA49" s="43"/>
      <c r="ITB49" s="43"/>
      <c r="ITC49" s="43"/>
      <c r="ITD49" s="43"/>
      <c r="ITE49" s="43"/>
      <c r="ITF49" s="43"/>
      <c r="ITG49" s="43"/>
      <c r="ITH49" s="43"/>
      <c r="ITI49" s="44"/>
      <c r="ITJ49" s="22"/>
      <c r="ITK49" s="221"/>
      <c r="ITL49" s="222"/>
      <c r="ITM49" s="222"/>
      <c r="ITN49" s="222"/>
      <c r="ITO49" s="222"/>
      <c r="ITP49" s="222"/>
      <c r="ITQ49" s="222"/>
      <c r="ITR49" s="222"/>
      <c r="ITS49" s="222"/>
      <c r="ITT49" s="222"/>
      <c r="ITU49" s="222"/>
      <c r="ITV49" s="222"/>
      <c r="ITW49" s="349"/>
      <c r="ITX49" s="22"/>
      <c r="ITY49" s="346"/>
      <c r="ITZ49" s="33"/>
      <c r="IUA49" s="45"/>
      <c r="IUB49" s="43"/>
      <c r="IUC49" s="43"/>
      <c r="IUD49" s="43"/>
      <c r="IUE49" s="43"/>
      <c r="IUF49" s="43"/>
      <c r="IUG49" s="43"/>
      <c r="IUH49" s="43"/>
      <c r="IUI49" s="43"/>
      <c r="IUJ49" s="43"/>
      <c r="IUK49" s="43"/>
      <c r="IUL49" s="43"/>
      <c r="IUM49" s="44"/>
      <c r="IUN49" s="22"/>
      <c r="IUO49" s="221"/>
      <c r="IUP49" s="222"/>
      <c r="IUQ49" s="222"/>
      <c r="IUR49" s="222"/>
      <c r="IUS49" s="222"/>
      <c r="IUT49" s="222"/>
      <c r="IUU49" s="222"/>
      <c r="IUV49" s="222"/>
      <c r="IUW49" s="222"/>
      <c r="IUX49" s="222"/>
      <c r="IUY49" s="222"/>
      <c r="IUZ49" s="222"/>
      <c r="IVA49" s="349"/>
      <c r="IVB49" s="22"/>
      <c r="IVC49" s="346"/>
      <c r="IVD49" s="33"/>
      <c r="IVE49" s="45"/>
      <c r="IVF49" s="43"/>
      <c r="IVG49" s="43"/>
      <c r="IVH49" s="43"/>
      <c r="IVI49" s="43"/>
      <c r="IVJ49" s="43"/>
      <c r="IVK49" s="43"/>
      <c r="IVL49" s="43"/>
      <c r="IVM49" s="43"/>
      <c r="IVN49" s="43"/>
      <c r="IVO49" s="43"/>
      <c r="IVP49" s="43"/>
      <c r="IVQ49" s="44"/>
      <c r="IVR49" s="22"/>
      <c r="IVS49" s="221"/>
      <c r="IVT49" s="222"/>
      <c r="IVU49" s="222"/>
      <c r="IVV49" s="222"/>
      <c r="IVW49" s="222"/>
      <c r="IVX49" s="222"/>
      <c r="IVY49" s="222"/>
      <c r="IVZ49" s="222"/>
      <c r="IWA49" s="222"/>
      <c r="IWB49" s="222"/>
      <c r="IWC49" s="222"/>
      <c r="IWD49" s="222"/>
      <c r="IWE49" s="349"/>
      <c r="IWF49" s="22"/>
      <c r="IWG49" s="346"/>
      <c r="IWH49" s="33"/>
      <c r="IWI49" s="45"/>
      <c r="IWJ49" s="43"/>
      <c r="IWK49" s="43"/>
      <c r="IWL49" s="43"/>
      <c r="IWM49" s="43"/>
      <c r="IWN49" s="43"/>
      <c r="IWO49" s="43"/>
      <c r="IWP49" s="43"/>
      <c r="IWQ49" s="43"/>
      <c r="IWR49" s="43"/>
      <c r="IWS49" s="43"/>
      <c r="IWT49" s="43"/>
      <c r="IWU49" s="44"/>
      <c r="IWV49" s="22"/>
      <c r="IWW49" s="221"/>
      <c r="IWX49" s="222"/>
      <c r="IWY49" s="222"/>
      <c r="IWZ49" s="222"/>
      <c r="IXA49" s="222"/>
      <c r="IXB49" s="222"/>
      <c r="IXC49" s="222"/>
      <c r="IXD49" s="222"/>
      <c r="IXE49" s="222"/>
      <c r="IXF49" s="222"/>
      <c r="IXG49" s="222"/>
      <c r="IXH49" s="222"/>
      <c r="IXI49" s="349"/>
      <c r="IXJ49" s="22"/>
      <c r="IXK49" s="346"/>
      <c r="IXL49" s="33"/>
      <c r="IXM49" s="45"/>
      <c r="IXN49" s="43"/>
      <c r="IXO49" s="43"/>
      <c r="IXP49" s="43"/>
      <c r="IXQ49" s="43"/>
      <c r="IXR49" s="43"/>
      <c r="IXS49" s="43"/>
      <c r="IXT49" s="43"/>
      <c r="IXU49" s="43"/>
      <c r="IXV49" s="43"/>
      <c r="IXW49" s="43"/>
      <c r="IXX49" s="43"/>
      <c r="IXY49" s="44"/>
      <c r="IXZ49" s="22"/>
      <c r="IYA49" s="221"/>
      <c r="IYB49" s="222"/>
      <c r="IYC49" s="222"/>
      <c r="IYD49" s="222"/>
      <c r="IYE49" s="222"/>
      <c r="IYF49" s="222"/>
      <c r="IYG49" s="222"/>
      <c r="IYH49" s="222"/>
      <c r="IYI49" s="222"/>
      <c r="IYJ49" s="222"/>
      <c r="IYK49" s="222"/>
      <c r="IYL49" s="222"/>
      <c r="IYM49" s="349"/>
      <c r="IYN49" s="22"/>
      <c r="IYO49" s="346"/>
      <c r="IYP49" s="33"/>
      <c r="IYQ49" s="45"/>
      <c r="IYR49" s="43"/>
      <c r="IYS49" s="43"/>
      <c r="IYT49" s="43"/>
      <c r="IYU49" s="43"/>
      <c r="IYV49" s="43"/>
      <c r="IYW49" s="43"/>
      <c r="IYX49" s="43"/>
      <c r="IYY49" s="43"/>
      <c r="IYZ49" s="43"/>
      <c r="IZA49" s="43"/>
      <c r="IZB49" s="43"/>
      <c r="IZC49" s="44"/>
      <c r="IZD49" s="22"/>
      <c r="IZE49" s="221"/>
      <c r="IZF49" s="222"/>
      <c r="IZG49" s="222"/>
      <c r="IZH49" s="222"/>
      <c r="IZI49" s="222"/>
      <c r="IZJ49" s="222"/>
      <c r="IZK49" s="222"/>
      <c r="IZL49" s="222"/>
      <c r="IZM49" s="222"/>
      <c r="IZN49" s="222"/>
      <c r="IZO49" s="222"/>
      <c r="IZP49" s="222"/>
      <c r="IZQ49" s="349"/>
      <c r="IZR49" s="22"/>
      <c r="IZS49" s="346"/>
      <c r="IZT49" s="33"/>
      <c r="IZU49" s="45"/>
      <c r="IZV49" s="43"/>
      <c r="IZW49" s="43"/>
      <c r="IZX49" s="43"/>
      <c r="IZY49" s="43"/>
      <c r="IZZ49" s="43"/>
      <c r="JAA49" s="43"/>
      <c r="JAB49" s="43"/>
      <c r="JAC49" s="43"/>
      <c r="JAD49" s="43"/>
      <c r="JAE49" s="43"/>
      <c r="JAF49" s="43"/>
      <c r="JAG49" s="44"/>
      <c r="JAH49" s="22"/>
      <c r="JAI49" s="221"/>
      <c r="JAJ49" s="222"/>
      <c r="JAK49" s="222"/>
      <c r="JAL49" s="222"/>
      <c r="JAM49" s="222"/>
      <c r="JAN49" s="222"/>
      <c r="JAO49" s="222"/>
      <c r="JAP49" s="222"/>
      <c r="JAQ49" s="222"/>
      <c r="JAR49" s="222"/>
      <c r="JAS49" s="222"/>
      <c r="JAT49" s="222"/>
      <c r="JAU49" s="349"/>
      <c r="JAV49" s="22"/>
      <c r="JAW49" s="346"/>
      <c r="JAX49" s="33"/>
      <c r="JAY49" s="45"/>
      <c r="JAZ49" s="43"/>
      <c r="JBA49" s="43"/>
      <c r="JBB49" s="43"/>
      <c r="JBC49" s="43"/>
      <c r="JBD49" s="43"/>
      <c r="JBE49" s="43"/>
      <c r="JBF49" s="43"/>
      <c r="JBG49" s="43"/>
      <c r="JBH49" s="43"/>
      <c r="JBI49" s="43"/>
      <c r="JBJ49" s="43"/>
      <c r="JBK49" s="44"/>
      <c r="JBL49" s="22"/>
      <c r="JBM49" s="221"/>
      <c r="JBN49" s="222"/>
      <c r="JBO49" s="222"/>
      <c r="JBP49" s="222"/>
      <c r="JBQ49" s="222"/>
      <c r="JBR49" s="222"/>
      <c r="JBS49" s="222"/>
      <c r="JBT49" s="222"/>
      <c r="JBU49" s="222"/>
      <c r="JBV49" s="222"/>
      <c r="JBW49" s="222"/>
      <c r="JBX49" s="222"/>
      <c r="JBY49" s="349"/>
      <c r="JBZ49" s="22"/>
      <c r="JCA49" s="346"/>
      <c r="JCB49" s="33"/>
      <c r="JCC49" s="45"/>
      <c r="JCD49" s="43"/>
      <c r="JCE49" s="43"/>
      <c r="JCF49" s="43"/>
      <c r="JCG49" s="43"/>
      <c r="JCH49" s="43"/>
      <c r="JCI49" s="43"/>
      <c r="JCJ49" s="43"/>
      <c r="JCK49" s="43"/>
      <c r="JCL49" s="43"/>
      <c r="JCM49" s="43"/>
      <c r="JCN49" s="43"/>
      <c r="JCO49" s="44"/>
      <c r="JCP49" s="22"/>
      <c r="JCQ49" s="221"/>
      <c r="JCR49" s="222"/>
      <c r="JCS49" s="222"/>
      <c r="JCT49" s="222"/>
      <c r="JCU49" s="222"/>
      <c r="JCV49" s="222"/>
      <c r="JCW49" s="222"/>
      <c r="JCX49" s="222"/>
      <c r="JCY49" s="222"/>
      <c r="JCZ49" s="222"/>
      <c r="JDA49" s="222"/>
      <c r="JDB49" s="222"/>
      <c r="JDC49" s="349"/>
      <c r="JDD49" s="22"/>
      <c r="JDE49" s="346"/>
      <c r="JDF49" s="33"/>
      <c r="JDG49" s="45"/>
      <c r="JDH49" s="43"/>
      <c r="JDI49" s="43"/>
      <c r="JDJ49" s="43"/>
      <c r="JDK49" s="43"/>
      <c r="JDL49" s="43"/>
      <c r="JDM49" s="43"/>
      <c r="JDN49" s="43"/>
      <c r="JDO49" s="43"/>
      <c r="JDP49" s="43"/>
      <c r="JDQ49" s="43"/>
      <c r="JDR49" s="43"/>
      <c r="JDS49" s="44"/>
      <c r="JDT49" s="22"/>
      <c r="JDU49" s="221"/>
      <c r="JDV49" s="222"/>
      <c r="JDW49" s="222"/>
      <c r="JDX49" s="222"/>
      <c r="JDY49" s="222"/>
      <c r="JDZ49" s="222"/>
      <c r="JEA49" s="222"/>
      <c r="JEB49" s="222"/>
      <c r="JEC49" s="222"/>
      <c r="JED49" s="222"/>
      <c r="JEE49" s="222"/>
      <c r="JEF49" s="222"/>
      <c r="JEG49" s="349"/>
      <c r="JEH49" s="22"/>
      <c r="JEI49" s="346"/>
      <c r="JEJ49" s="33"/>
      <c r="JEK49" s="45"/>
      <c r="JEL49" s="43"/>
      <c r="JEM49" s="43"/>
      <c r="JEN49" s="43"/>
      <c r="JEO49" s="43"/>
      <c r="JEP49" s="43"/>
      <c r="JEQ49" s="43"/>
      <c r="JER49" s="43"/>
      <c r="JES49" s="43"/>
      <c r="JET49" s="43"/>
      <c r="JEU49" s="43"/>
      <c r="JEV49" s="43"/>
      <c r="JEW49" s="44"/>
      <c r="JEX49" s="22"/>
      <c r="JEY49" s="221"/>
      <c r="JEZ49" s="222"/>
      <c r="JFA49" s="222"/>
      <c r="JFB49" s="222"/>
      <c r="JFC49" s="222"/>
      <c r="JFD49" s="222"/>
      <c r="JFE49" s="222"/>
      <c r="JFF49" s="222"/>
      <c r="JFG49" s="222"/>
      <c r="JFH49" s="222"/>
      <c r="JFI49" s="222"/>
      <c r="JFJ49" s="222"/>
      <c r="JFK49" s="349"/>
      <c r="JFL49" s="22"/>
      <c r="JFM49" s="346"/>
      <c r="JFN49" s="33"/>
      <c r="JFO49" s="45"/>
      <c r="JFP49" s="43"/>
      <c r="JFQ49" s="43"/>
      <c r="JFR49" s="43"/>
      <c r="JFS49" s="43"/>
      <c r="JFT49" s="43"/>
      <c r="JFU49" s="43"/>
      <c r="JFV49" s="43"/>
      <c r="JFW49" s="43"/>
      <c r="JFX49" s="43"/>
      <c r="JFY49" s="43"/>
      <c r="JFZ49" s="43"/>
      <c r="JGA49" s="44"/>
      <c r="JGB49" s="22"/>
      <c r="JGC49" s="221"/>
      <c r="JGD49" s="222"/>
      <c r="JGE49" s="222"/>
      <c r="JGF49" s="222"/>
      <c r="JGG49" s="222"/>
      <c r="JGH49" s="222"/>
      <c r="JGI49" s="222"/>
      <c r="JGJ49" s="222"/>
      <c r="JGK49" s="222"/>
      <c r="JGL49" s="222"/>
      <c r="JGM49" s="222"/>
      <c r="JGN49" s="222"/>
      <c r="JGO49" s="349"/>
      <c r="JGP49" s="22"/>
      <c r="JGQ49" s="346"/>
      <c r="JGR49" s="33"/>
      <c r="JGS49" s="45"/>
      <c r="JGT49" s="43"/>
      <c r="JGU49" s="43"/>
      <c r="JGV49" s="43"/>
      <c r="JGW49" s="43"/>
      <c r="JGX49" s="43"/>
      <c r="JGY49" s="43"/>
      <c r="JGZ49" s="43"/>
      <c r="JHA49" s="43"/>
      <c r="JHB49" s="43"/>
      <c r="JHC49" s="43"/>
      <c r="JHD49" s="43"/>
      <c r="JHE49" s="44"/>
      <c r="JHF49" s="22"/>
      <c r="JHG49" s="221"/>
      <c r="JHH49" s="222"/>
      <c r="JHI49" s="222"/>
      <c r="JHJ49" s="222"/>
      <c r="JHK49" s="222"/>
      <c r="JHL49" s="222"/>
      <c r="JHM49" s="222"/>
      <c r="JHN49" s="222"/>
      <c r="JHO49" s="222"/>
      <c r="JHP49" s="222"/>
      <c r="JHQ49" s="222"/>
      <c r="JHR49" s="222"/>
      <c r="JHS49" s="349"/>
      <c r="JHT49" s="22"/>
      <c r="JHU49" s="346"/>
      <c r="JHV49" s="33"/>
      <c r="JHW49" s="45"/>
      <c r="JHX49" s="43"/>
      <c r="JHY49" s="43"/>
      <c r="JHZ49" s="43"/>
      <c r="JIA49" s="43"/>
      <c r="JIB49" s="43"/>
      <c r="JIC49" s="43"/>
      <c r="JID49" s="43"/>
      <c r="JIE49" s="43"/>
      <c r="JIF49" s="43"/>
      <c r="JIG49" s="43"/>
      <c r="JIH49" s="43"/>
      <c r="JII49" s="44"/>
      <c r="JIJ49" s="22"/>
      <c r="JIK49" s="221"/>
      <c r="JIL49" s="222"/>
      <c r="JIM49" s="222"/>
      <c r="JIN49" s="222"/>
      <c r="JIO49" s="222"/>
      <c r="JIP49" s="222"/>
      <c r="JIQ49" s="222"/>
      <c r="JIR49" s="222"/>
      <c r="JIS49" s="222"/>
      <c r="JIT49" s="222"/>
      <c r="JIU49" s="222"/>
      <c r="JIV49" s="222"/>
      <c r="JIW49" s="349"/>
      <c r="JIX49" s="22"/>
      <c r="JIY49" s="346"/>
      <c r="JIZ49" s="33"/>
      <c r="JJA49" s="45"/>
      <c r="JJB49" s="43"/>
      <c r="JJC49" s="43"/>
      <c r="JJD49" s="43"/>
      <c r="JJE49" s="43"/>
      <c r="JJF49" s="43"/>
      <c r="JJG49" s="43"/>
      <c r="JJH49" s="43"/>
      <c r="JJI49" s="43"/>
      <c r="JJJ49" s="43"/>
      <c r="JJK49" s="43"/>
      <c r="JJL49" s="43"/>
      <c r="JJM49" s="44"/>
      <c r="JJN49" s="22"/>
      <c r="JJO49" s="221"/>
      <c r="JJP49" s="222"/>
      <c r="JJQ49" s="222"/>
      <c r="JJR49" s="222"/>
      <c r="JJS49" s="222"/>
      <c r="JJT49" s="222"/>
      <c r="JJU49" s="222"/>
      <c r="JJV49" s="222"/>
      <c r="JJW49" s="222"/>
      <c r="JJX49" s="222"/>
      <c r="JJY49" s="222"/>
      <c r="JJZ49" s="222"/>
      <c r="JKA49" s="349"/>
      <c r="JKB49" s="22"/>
      <c r="JKC49" s="346"/>
      <c r="JKD49" s="33"/>
      <c r="JKE49" s="45"/>
      <c r="JKF49" s="43"/>
      <c r="JKG49" s="43"/>
      <c r="JKH49" s="43"/>
      <c r="JKI49" s="43"/>
      <c r="JKJ49" s="43"/>
      <c r="JKK49" s="43"/>
      <c r="JKL49" s="43"/>
      <c r="JKM49" s="43"/>
      <c r="JKN49" s="43"/>
      <c r="JKO49" s="43"/>
      <c r="JKP49" s="43"/>
      <c r="JKQ49" s="44"/>
      <c r="JKR49" s="22"/>
      <c r="JKS49" s="221"/>
      <c r="JKT49" s="222"/>
      <c r="JKU49" s="222"/>
      <c r="JKV49" s="222"/>
      <c r="JKW49" s="222"/>
      <c r="JKX49" s="222"/>
      <c r="JKY49" s="222"/>
      <c r="JKZ49" s="222"/>
      <c r="JLA49" s="222"/>
      <c r="JLB49" s="222"/>
      <c r="JLC49" s="222"/>
      <c r="JLD49" s="222"/>
      <c r="JLE49" s="349"/>
      <c r="JLF49" s="22"/>
      <c r="JLG49" s="346"/>
      <c r="JLH49" s="33"/>
      <c r="JLI49" s="45"/>
      <c r="JLJ49" s="43"/>
      <c r="JLK49" s="43"/>
      <c r="JLL49" s="43"/>
      <c r="JLM49" s="43"/>
      <c r="JLN49" s="43"/>
      <c r="JLO49" s="43"/>
      <c r="JLP49" s="43"/>
      <c r="JLQ49" s="43"/>
      <c r="JLR49" s="43"/>
      <c r="JLS49" s="43"/>
      <c r="JLT49" s="43"/>
      <c r="JLU49" s="44"/>
      <c r="JLV49" s="22"/>
      <c r="JLW49" s="221"/>
      <c r="JLX49" s="222"/>
      <c r="JLY49" s="222"/>
      <c r="JLZ49" s="222"/>
      <c r="JMA49" s="222"/>
      <c r="JMB49" s="222"/>
      <c r="JMC49" s="222"/>
      <c r="JMD49" s="222"/>
      <c r="JME49" s="222"/>
      <c r="JMF49" s="222"/>
      <c r="JMG49" s="222"/>
      <c r="JMH49" s="222"/>
      <c r="JMI49" s="349"/>
      <c r="JMJ49" s="22"/>
      <c r="JMK49" s="346"/>
      <c r="JML49" s="33"/>
      <c r="JMM49" s="45"/>
      <c r="JMN49" s="43"/>
      <c r="JMO49" s="43"/>
      <c r="JMP49" s="43"/>
      <c r="JMQ49" s="43"/>
      <c r="JMR49" s="43"/>
      <c r="JMS49" s="43"/>
      <c r="JMT49" s="43"/>
      <c r="JMU49" s="43"/>
      <c r="JMV49" s="43"/>
      <c r="JMW49" s="43"/>
      <c r="JMX49" s="43"/>
      <c r="JMY49" s="44"/>
      <c r="JMZ49" s="22"/>
      <c r="JNA49" s="221"/>
      <c r="JNB49" s="222"/>
      <c r="JNC49" s="222"/>
      <c r="JND49" s="222"/>
      <c r="JNE49" s="222"/>
      <c r="JNF49" s="222"/>
      <c r="JNG49" s="222"/>
      <c r="JNH49" s="222"/>
      <c r="JNI49" s="222"/>
      <c r="JNJ49" s="222"/>
      <c r="JNK49" s="222"/>
      <c r="JNL49" s="222"/>
      <c r="JNM49" s="349"/>
      <c r="JNN49" s="22"/>
      <c r="JNO49" s="346"/>
      <c r="JNP49" s="33"/>
      <c r="JNQ49" s="45"/>
      <c r="JNR49" s="43"/>
      <c r="JNS49" s="43"/>
      <c r="JNT49" s="43"/>
      <c r="JNU49" s="43"/>
      <c r="JNV49" s="43"/>
      <c r="JNW49" s="43"/>
      <c r="JNX49" s="43"/>
      <c r="JNY49" s="43"/>
      <c r="JNZ49" s="43"/>
      <c r="JOA49" s="43"/>
      <c r="JOB49" s="43"/>
      <c r="JOC49" s="44"/>
      <c r="JOD49" s="22"/>
      <c r="JOE49" s="221"/>
      <c r="JOF49" s="222"/>
      <c r="JOG49" s="222"/>
      <c r="JOH49" s="222"/>
      <c r="JOI49" s="222"/>
      <c r="JOJ49" s="222"/>
      <c r="JOK49" s="222"/>
      <c r="JOL49" s="222"/>
      <c r="JOM49" s="222"/>
      <c r="JON49" s="222"/>
      <c r="JOO49" s="222"/>
      <c r="JOP49" s="222"/>
      <c r="JOQ49" s="349"/>
      <c r="JOR49" s="22"/>
      <c r="JOS49" s="346"/>
      <c r="JOT49" s="33"/>
      <c r="JOU49" s="45"/>
      <c r="JOV49" s="43"/>
      <c r="JOW49" s="43"/>
      <c r="JOX49" s="43"/>
      <c r="JOY49" s="43"/>
      <c r="JOZ49" s="43"/>
      <c r="JPA49" s="43"/>
      <c r="JPB49" s="43"/>
      <c r="JPC49" s="43"/>
      <c r="JPD49" s="43"/>
      <c r="JPE49" s="43"/>
      <c r="JPF49" s="43"/>
      <c r="JPG49" s="44"/>
      <c r="JPH49" s="22"/>
      <c r="JPI49" s="221"/>
      <c r="JPJ49" s="222"/>
      <c r="JPK49" s="222"/>
      <c r="JPL49" s="222"/>
      <c r="JPM49" s="222"/>
      <c r="JPN49" s="222"/>
      <c r="JPO49" s="222"/>
      <c r="JPP49" s="222"/>
      <c r="JPQ49" s="222"/>
      <c r="JPR49" s="222"/>
      <c r="JPS49" s="222"/>
      <c r="JPT49" s="222"/>
      <c r="JPU49" s="349"/>
      <c r="JPV49" s="22"/>
      <c r="JPW49" s="346"/>
      <c r="JPX49" s="33"/>
      <c r="JPY49" s="45"/>
      <c r="JPZ49" s="43"/>
      <c r="JQA49" s="43"/>
      <c r="JQB49" s="43"/>
      <c r="JQC49" s="43"/>
      <c r="JQD49" s="43"/>
      <c r="JQE49" s="43"/>
      <c r="JQF49" s="43"/>
      <c r="JQG49" s="43"/>
      <c r="JQH49" s="43"/>
      <c r="JQI49" s="43"/>
      <c r="JQJ49" s="43"/>
      <c r="JQK49" s="44"/>
      <c r="JQL49" s="22"/>
      <c r="JQM49" s="221"/>
      <c r="JQN49" s="222"/>
      <c r="JQO49" s="222"/>
      <c r="JQP49" s="222"/>
      <c r="JQQ49" s="222"/>
      <c r="JQR49" s="222"/>
      <c r="JQS49" s="222"/>
      <c r="JQT49" s="222"/>
      <c r="JQU49" s="222"/>
      <c r="JQV49" s="222"/>
      <c r="JQW49" s="222"/>
      <c r="JQX49" s="222"/>
      <c r="JQY49" s="349"/>
      <c r="JQZ49" s="22"/>
      <c r="JRA49" s="346"/>
      <c r="JRB49" s="33"/>
      <c r="JRC49" s="45"/>
      <c r="JRD49" s="43"/>
      <c r="JRE49" s="43"/>
      <c r="JRF49" s="43"/>
      <c r="JRG49" s="43"/>
      <c r="JRH49" s="43"/>
      <c r="JRI49" s="43"/>
      <c r="JRJ49" s="43"/>
      <c r="JRK49" s="43"/>
      <c r="JRL49" s="43"/>
      <c r="JRM49" s="43"/>
      <c r="JRN49" s="43"/>
      <c r="JRO49" s="44"/>
      <c r="JRP49" s="22"/>
      <c r="JRQ49" s="221"/>
      <c r="JRR49" s="222"/>
      <c r="JRS49" s="222"/>
      <c r="JRT49" s="222"/>
      <c r="JRU49" s="222"/>
      <c r="JRV49" s="222"/>
      <c r="JRW49" s="222"/>
      <c r="JRX49" s="222"/>
      <c r="JRY49" s="222"/>
      <c r="JRZ49" s="222"/>
      <c r="JSA49" s="222"/>
      <c r="JSB49" s="222"/>
      <c r="JSC49" s="349"/>
      <c r="JSD49" s="22"/>
      <c r="JSE49" s="346"/>
      <c r="JSF49" s="33"/>
      <c r="JSG49" s="45"/>
      <c r="JSH49" s="43"/>
      <c r="JSI49" s="43"/>
      <c r="JSJ49" s="43"/>
      <c r="JSK49" s="43"/>
      <c r="JSL49" s="43"/>
      <c r="JSM49" s="43"/>
      <c r="JSN49" s="43"/>
      <c r="JSO49" s="43"/>
      <c r="JSP49" s="43"/>
      <c r="JSQ49" s="43"/>
      <c r="JSR49" s="43"/>
      <c r="JSS49" s="44"/>
      <c r="JST49" s="22"/>
      <c r="JSU49" s="221"/>
      <c r="JSV49" s="222"/>
      <c r="JSW49" s="222"/>
      <c r="JSX49" s="222"/>
      <c r="JSY49" s="222"/>
      <c r="JSZ49" s="222"/>
      <c r="JTA49" s="222"/>
      <c r="JTB49" s="222"/>
      <c r="JTC49" s="222"/>
      <c r="JTD49" s="222"/>
      <c r="JTE49" s="222"/>
      <c r="JTF49" s="222"/>
      <c r="JTG49" s="349"/>
      <c r="JTH49" s="22"/>
      <c r="JTI49" s="346"/>
      <c r="JTJ49" s="33"/>
      <c r="JTK49" s="45"/>
      <c r="JTL49" s="43"/>
      <c r="JTM49" s="43"/>
      <c r="JTN49" s="43"/>
      <c r="JTO49" s="43"/>
      <c r="JTP49" s="43"/>
      <c r="JTQ49" s="43"/>
      <c r="JTR49" s="43"/>
      <c r="JTS49" s="43"/>
      <c r="JTT49" s="43"/>
      <c r="JTU49" s="43"/>
      <c r="JTV49" s="43"/>
      <c r="JTW49" s="44"/>
      <c r="JTX49" s="22"/>
      <c r="JTY49" s="221"/>
      <c r="JTZ49" s="222"/>
      <c r="JUA49" s="222"/>
      <c r="JUB49" s="222"/>
      <c r="JUC49" s="222"/>
      <c r="JUD49" s="222"/>
      <c r="JUE49" s="222"/>
      <c r="JUF49" s="222"/>
      <c r="JUG49" s="222"/>
      <c r="JUH49" s="222"/>
      <c r="JUI49" s="222"/>
      <c r="JUJ49" s="222"/>
      <c r="JUK49" s="349"/>
      <c r="JUL49" s="22"/>
      <c r="JUM49" s="346"/>
      <c r="JUN49" s="33"/>
      <c r="JUO49" s="45"/>
      <c r="JUP49" s="43"/>
      <c r="JUQ49" s="43"/>
      <c r="JUR49" s="43"/>
      <c r="JUS49" s="43"/>
      <c r="JUT49" s="43"/>
      <c r="JUU49" s="43"/>
      <c r="JUV49" s="43"/>
      <c r="JUW49" s="43"/>
      <c r="JUX49" s="43"/>
      <c r="JUY49" s="43"/>
      <c r="JUZ49" s="43"/>
      <c r="JVA49" s="44"/>
      <c r="JVB49" s="22"/>
      <c r="JVC49" s="221"/>
      <c r="JVD49" s="222"/>
      <c r="JVE49" s="222"/>
      <c r="JVF49" s="222"/>
      <c r="JVG49" s="222"/>
      <c r="JVH49" s="222"/>
      <c r="JVI49" s="222"/>
      <c r="JVJ49" s="222"/>
      <c r="JVK49" s="222"/>
      <c r="JVL49" s="222"/>
      <c r="JVM49" s="222"/>
      <c r="JVN49" s="222"/>
      <c r="JVO49" s="349"/>
      <c r="JVP49" s="22"/>
      <c r="JVQ49" s="346"/>
      <c r="JVR49" s="33"/>
      <c r="JVS49" s="45"/>
      <c r="JVT49" s="43"/>
      <c r="JVU49" s="43"/>
      <c r="JVV49" s="43"/>
      <c r="JVW49" s="43"/>
      <c r="JVX49" s="43"/>
      <c r="JVY49" s="43"/>
      <c r="JVZ49" s="43"/>
      <c r="JWA49" s="43"/>
      <c r="JWB49" s="43"/>
      <c r="JWC49" s="43"/>
      <c r="JWD49" s="43"/>
      <c r="JWE49" s="44"/>
      <c r="JWF49" s="22"/>
      <c r="JWG49" s="221"/>
      <c r="JWH49" s="222"/>
      <c r="JWI49" s="222"/>
      <c r="JWJ49" s="222"/>
      <c r="JWK49" s="222"/>
      <c r="JWL49" s="222"/>
      <c r="JWM49" s="222"/>
      <c r="JWN49" s="222"/>
      <c r="JWO49" s="222"/>
      <c r="JWP49" s="222"/>
      <c r="JWQ49" s="222"/>
      <c r="JWR49" s="222"/>
      <c r="JWS49" s="349"/>
      <c r="JWT49" s="22"/>
      <c r="JWU49" s="346"/>
      <c r="JWV49" s="33"/>
      <c r="JWW49" s="45"/>
      <c r="JWX49" s="43"/>
      <c r="JWY49" s="43"/>
      <c r="JWZ49" s="43"/>
      <c r="JXA49" s="43"/>
      <c r="JXB49" s="43"/>
      <c r="JXC49" s="43"/>
      <c r="JXD49" s="43"/>
      <c r="JXE49" s="43"/>
      <c r="JXF49" s="43"/>
      <c r="JXG49" s="43"/>
      <c r="JXH49" s="43"/>
      <c r="JXI49" s="44"/>
      <c r="JXJ49" s="22"/>
      <c r="JXK49" s="221"/>
      <c r="JXL49" s="222"/>
      <c r="JXM49" s="222"/>
      <c r="JXN49" s="222"/>
      <c r="JXO49" s="222"/>
      <c r="JXP49" s="222"/>
      <c r="JXQ49" s="222"/>
      <c r="JXR49" s="222"/>
      <c r="JXS49" s="222"/>
      <c r="JXT49" s="222"/>
      <c r="JXU49" s="222"/>
      <c r="JXV49" s="222"/>
      <c r="JXW49" s="349"/>
      <c r="JXX49" s="22"/>
      <c r="JXY49" s="346"/>
      <c r="JXZ49" s="33"/>
      <c r="JYA49" s="45"/>
      <c r="JYB49" s="43"/>
      <c r="JYC49" s="43"/>
      <c r="JYD49" s="43"/>
      <c r="JYE49" s="43"/>
      <c r="JYF49" s="43"/>
      <c r="JYG49" s="43"/>
      <c r="JYH49" s="43"/>
      <c r="JYI49" s="43"/>
      <c r="JYJ49" s="43"/>
      <c r="JYK49" s="43"/>
      <c r="JYL49" s="43"/>
      <c r="JYM49" s="44"/>
      <c r="JYN49" s="22"/>
      <c r="JYO49" s="221"/>
      <c r="JYP49" s="222"/>
      <c r="JYQ49" s="222"/>
      <c r="JYR49" s="222"/>
      <c r="JYS49" s="222"/>
      <c r="JYT49" s="222"/>
      <c r="JYU49" s="222"/>
      <c r="JYV49" s="222"/>
      <c r="JYW49" s="222"/>
      <c r="JYX49" s="222"/>
      <c r="JYY49" s="222"/>
      <c r="JYZ49" s="222"/>
      <c r="JZA49" s="349"/>
      <c r="JZB49" s="22"/>
      <c r="JZC49" s="346"/>
      <c r="JZD49" s="33"/>
      <c r="JZE49" s="45"/>
      <c r="JZF49" s="43"/>
      <c r="JZG49" s="43"/>
      <c r="JZH49" s="43"/>
      <c r="JZI49" s="43"/>
      <c r="JZJ49" s="43"/>
      <c r="JZK49" s="43"/>
      <c r="JZL49" s="43"/>
      <c r="JZM49" s="43"/>
      <c r="JZN49" s="43"/>
      <c r="JZO49" s="43"/>
      <c r="JZP49" s="43"/>
      <c r="JZQ49" s="44"/>
      <c r="JZR49" s="22"/>
      <c r="JZS49" s="221"/>
      <c r="JZT49" s="222"/>
      <c r="JZU49" s="222"/>
      <c r="JZV49" s="222"/>
      <c r="JZW49" s="222"/>
      <c r="JZX49" s="222"/>
      <c r="JZY49" s="222"/>
      <c r="JZZ49" s="222"/>
      <c r="KAA49" s="222"/>
      <c r="KAB49" s="222"/>
      <c r="KAC49" s="222"/>
      <c r="KAD49" s="222"/>
      <c r="KAE49" s="349"/>
      <c r="KAF49" s="22"/>
      <c r="KAG49" s="346"/>
      <c r="KAH49" s="33"/>
      <c r="KAI49" s="45"/>
      <c r="KAJ49" s="43"/>
      <c r="KAK49" s="43"/>
      <c r="KAL49" s="43"/>
      <c r="KAM49" s="43"/>
      <c r="KAN49" s="43"/>
      <c r="KAO49" s="43"/>
      <c r="KAP49" s="43"/>
      <c r="KAQ49" s="43"/>
      <c r="KAR49" s="43"/>
      <c r="KAS49" s="43"/>
      <c r="KAT49" s="43"/>
      <c r="KAU49" s="44"/>
      <c r="KAV49" s="22"/>
      <c r="KAW49" s="221"/>
      <c r="KAX49" s="222"/>
      <c r="KAY49" s="222"/>
      <c r="KAZ49" s="222"/>
      <c r="KBA49" s="222"/>
      <c r="KBB49" s="222"/>
      <c r="KBC49" s="222"/>
      <c r="KBD49" s="222"/>
      <c r="KBE49" s="222"/>
      <c r="KBF49" s="222"/>
      <c r="KBG49" s="222"/>
      <c r="KBH49" s="222"/>
      <c r="KBI49" s="349"/>
      <c r="KBJ49" s="22"/>
      <c r="KBK49" s="346"/>
      <c r="KBL49" s="33"/>
      <c r="KBM49" s="45"/>
      <c r="KBN49" s="43"/>
      <c r="KBO49" s="43"/>
      <c r="KBP49" s="43"/>
      <c r="KBQ49" s="43"/>
      <c r="KBR49" s="43"/>
      <c r="KBS49" s="43"/>
      <c r="KBT49" s="43"/>
      <c r="KBU49" s="43"/>
      <c r="KBV49" s="43"/>
      <c r="KBW49" s="43"/>
      <c r="KBX49" s="43"/>
      <c r="KBY49" s="44"/>
      <c r="KBZ49" s="22"/>
      <c r="KCA49" s="221"/>
      <c r="KCB49" s="222"/>
      <c r="KCC49" s="222"/>
      <c r="KCD49" s="222"/>
      <c r="KCE49" s="222"/>
      <c r="KCF49" s="222"/>
      <c r="KCG49" s="222"/>
      <c r="KCH49" s="222"/>
      <c r="KCI49" s="222"/>
      <c r="KCJ49" s="222"/>
      <c r="KCK49" s="222"/>
      <c r="KCL49" s="222"/>
      <c r="KCM49" s="349"/>
      <c r="KCN49" s="22"/>
      <c r="KCO49" s="346"/>
      <c r="KCP49" s="33"/>
      <c r="KCQ49" s="45"/>
      <c r="KCR49" s="43"/>
      <c r="KCS49" s="43"/>
      <c r="KCT49" s="43"/>
      <c r="KCU49" s="43"/>
      <c r="KCV49" s="43"/>
      <c r="KCW49" s="43"/>
      <c r="KCX49" s="43"/>
      <c r="KCY49" s="43"/>
      <c r="KCZ49" s="43"/>
      <c r="KDA49" s="43"/>
      <c r="KDB49" s="43"/>
      <c r="KDC49" s="44"/>
      <c r="KDD49" s="22"/>
      <c r="KDE49" s="221"/>
      <c r="KDF49" s="222"/>
      <c r="KDG49" s="222"/>
      <c r="KDH49" s="222"/>
      <c r="KDI49" s="222"/>
      <c r="KDJ49" s="222"/>
      <c r="KDK49" s="222"/>
      <c r="KDL49" s="222"/>
      <c r="KDM49" s="222"/>
      <c r="KDN49" s="222"/>
      <c r="KDO49" s="222"/>
      <c r="KDP49" s="222"/>
      <c r="KDQ49" s="349"/>
      <c r="KDR49" s="22"/>
      <c r="KDS49" s="346"/>
      <c r="KDT49" s="33"/>
      <c r="KDU49" s="45"/>
      <c r="KDV49" s="43"/>
      <c r="KDW49" s="43"/>
      <c r="KDX49" s="43"/>
      <c r="KDY49" s="43"/>
      <c r="KDZ49" s="43"/>
      <c r="KEA49" s="43"/>
      <c r="KEB49" s="43"/>
      <c r="KEC49" s="43"/>
      <c r="KED49" s="43"/>
      <c r="KEE49" s="43"/>
      <c r="KEF49" s="43"/>
      <c r="KEG49" s="44"/>
      <c r="KEH49" s="22"/>
      <c r="KEI49" s="221"/>
      <c r="KEJ49" s="222"/>
      <c r="KEK49" s="222"/>
      <c r="KEL49" s="222"/>
      <c r="KEM49" s="222"/>
      <c r="KEN49" s="222"/>
      <c r="KEO49" s="222"/>
      <c r="KEP49" s="222"/>
      <c r="KEQ49" s="222"/>
      <c r="KER49" s="222"/>
      <c r="KES49" s="222"/>
      <c r="KET49" s="222"/>
      <c r="KEU49" s="349"/>
      <c r="KEV49" s="22"/>
      <c r="KEW49" s="346"/>
      <c r="KEX49" s="33"/>
      <c r="KEY49" s="45"/>
      <c r="KEZ49" s="43"/>
      <c r="KFA49" s="43"/>
      <c r="KFB49" s="43"/>
      <c r="KFC49" s="43"/>
      <c r="KFD49" s="43"/>
      <c r="KFE49" s="43"/>
      <c r="KFF49" s="43"/>
      <c r="KFG49" s="43"/>
      <c r="KFH49" s="43"/>
      <c r="KFI49" s="43"/>
      <c r="KFJ49" s="43"/>
      <c r="KFK49" s="44"/>
      <c r="KFL49" s="22"/>
      <c r="KFM49" s="221"/>
      <c r="KFN49" s="222"/>
      <c r="KFO49" s="222"/>
      <c r="KFP49" s="222"/>
      <c r="KFQ49" s="222"/>
      <c r="KFR49" s="222"/>
      <c r="KFS49" s="222"/>
      <c r="KFT49" s="222"/>
      <c r="KFU49" s="222"/>
      <c r="KFV49" s="222"/>
      <c r="KFW49" s="222"/>
      <c r="KFX49" s="222"/>
      <c r="KFY49" s="349"/>
      <c r="KFZ49" s="22"/>
      <c r="KGA49" s="346"/>
      <c r="KGB49" s="33"/>
      <c r="KGC49" s="45"/>
      <c r="KGD49" s="43"/>
      <c r="KGE49" s="43"/>
      <c r="KGF49" s="43"/>
      <c r="KGG49" s="43"/>
      <c r="KGH49" s="43"/>
      <c r="KGI49" s="43"/>
      <c r="KGJ49" s="43"/>
      <c r="KGK49" s="43"/>
      <c r="KGL49" s="43"/>
      <c r="KGM49" s="43"/>
      <c r="KGN49" s="43"/>
      <c r="KGO49" s="44"/>
      <c r="KGP49" s="22"/>
      <c r="KGQ49" s="221"/>
      <c r="KGR49" s="222"/>
      <c r="KGS49" s="222"/>
      <c r="KGT49" s="222"/>
      <c r="KGU49" s="222"/>
      <c r="KGV49" s="222"/>
      <c r="KGW49" s="222"/>
      <c r="KGX49" s="222"/>
      <c r="KGY49" s="222"/>
      <c r="KGZ49" s="222"/>
      <c r="KHA49" s="222"/>
      <c r="KHB49" s="222"/>
      <c r="KHC49" s="349"/>
      <c r="KHD49" s="22"/>
      <c r="KHE49" s="346"/>
      <c r="KHF49" s="33"/>
      <c r="KHG49" s="45"/>
      <c r="KHH49" s="43"/>
      <c r="KHI49" s="43"/>
      <c r="KHJ49" s="43"/>
      <c r="KHK49" s="43"/>
      <c r="KHL49" s="43"/>
      <c r="KHM49" s="43"/>
      <c r="KHN49" s="43"/>
      <c r="KHO49" s="43"/>
      <c r="KHP49" s="43"/>
      <c r="KHQ49" s="43"/>
      <c r="KHR49" s="43"/>
      <c r="KHS49" s="44"/>
      <c r="KHT49" s="22"/>
      <c r="KHU49" s="221"/>
      <c r="KHV49" s="222"/>
      <c r="KHW49" s="222"/>
      <c r="KHX49" s="222"/>
      <c r="KHY49" s="222"/>
      <c r="KHZ49" s="222"/>
      <c r="KIA49" s="222"/>
      <c r="KIB49" s="222"/>
      <c r="KIC49" s="222"/>
      <c r="KID49" s="222"/>
      <c r="KIE49" s="222"/>
      <c r="KIF49" s="222"/>
      <c r="KIG49" s="349"/>
      <c r="KIH49" s="22"/>
      <c r="KII49" s="346"/>
      <c r="KIJ49" s="33"/>
      <c r="KIK49" s="45"/>
      <c r="KIL49" s="43"/>
      <c r="KIM49" s="43"/>
      <c r="KIN49" s="43"/>
      <c r="KIO49" s="43"/>
      <c r="KIP49" s="43"/>
      <c r="KIQ49" s="43"/>
      <c r="KIR49" s="43"/>
      <c r="KIS49" s="43"/>
      <c r="KIT49" s="43"/>
      <c r="KIU49" s="43"/>
      <c r="KIV49" s="43"/>
      <c r="KIW49" s="44"/>
      <c r="KIX49" s="22"/>
      <c r="KIY49" s="221"/>
      <c r="KIZ49" s="222"/>
      <c r="KJA49" s="222"/>
      <c r="KJB49" s="222"/>
      <c r="KJC49" s="222"/>
      <c r="KJD49" s="222"/>
      <c r="KJE49" s="222"/>
      <c r="KJF49" s="222"/>
      <c r="KJG49" s="222"/>
      <c r="KJH49" s="222"/>
      <c r="KJI49" s="222"/>
      <c r="KJJ49" s="222"/>
      <c r="KJK49" s="349"/>
      <c r="KJL49" s="22"/>
      <c r="KJM49" s="346"/>
      <c r="KJN49" s="33"/>
      <c r="KJO49" s="45"/>
      <c r="KJP49" s="43"/>
      <c r="KJQ49" s="43"/>
      <c r="KJR49" s="43"/>
      <c r="KJS49" s="43"/>
      <c r="KJT49" s="43"/>
      <c r="KJU49" s="43"/>
      <c r="KJV49" s="43"/>
      <c r="KJW49" s="43"/>
      <c r="KJX49" s="43"/>
      <c r="KJY49" s="43"/>
      <c r="KJZ49" s="43"/>
      <c r="KKA49" s="44"/>
      <c r="KKB49" s="22"/>
      <c r="KKC49" s="221"/>
      <c r="KKD49" s="222"/>
      <c r="KKE49" s="222"/>
      <c r="KKF49" s="222"/>
      <c r="KKG49" s="222"/>
      <c r="KKH49" s="222"/>
      <c r="KKI49" s="222"/>
      <c r="KKJ49" s="222"/>
      <c r="KKK49" s="222"/>
      <c r="KKL49" s="222"/>
      <c r="KKM49" s="222"/>
      <c r="KKN49" s="222"/>
      <c r="KKO49" s="349"/>
      <c r="KKP49" s="22"/>
      <c r="KKQ49" s="346"/>
      <c r="KKR49" s="33"/>
      <c r="KKS49" s="45"/>
      <c r="KKT49" s="43"/>
      <c r="KKU49" s="43"/>
      <c r="KKV49" s="43"/>
      <c r="KKW49" s="43"/>
      <c r="KKX49" s="43"/>
      <c r="KKY49" s="43"/>
      <c r="KKZ49" s="43"/>
      <c r="KLA49" s="43"/>
      <c r="KLB49" s="43"/>
      <c r="KLC49" s="43"/>
      <c r="KLD49" s="43"/>
      <c r="KLE49" s="44"/>
      <c r="KLF49" s="22"/>
      <c r="KLG49" s="221"/>
      <c r="KLH49" s="222"/>
      <c r="KLI49" s="222"/>
      <c r="KLJ49" s="222"/>
      <c r="KLK49" s="222"/>
      <c r="KLL49" s="222"/>
      <c r="KLM49" s="222"/>
      <c r="KLN49" s="222"/>
      <c r="KLO49" s="222"/>
      <c r="KLP49" s="222"/>
      <c r="KLQ49" s="222"/>
      <c r="KLR49" s="222"/>
      <c r="KLS49" s="349"/>
      <c r="KLT49" s="22"/>
      <c r="KLU49" s="346"/>
      <c r="KLV49" s="33"/>
      <c r="KLW49" s="45"/>
      <c r="KLX49" s="43"/>
      <c r="KLY49" s="43"/>
      <c r="KLZ49" s="43"/>
      <c r="KMA49" s="43"/>
      <c r="KMB49" s="43"/>
      <c r="KMC49" s="43"/>
      <c r="KMD49" s="43"/>
      <c r="KME49" s="43"/>
      <c r="KMF49" s="43"/>
      <c r="KMG49" s="43"/>
      <c r="KMH49" s="43"/>
      <c r="KMI49" s="44"/>
      <c r="KMJ49" s="22"/>
      <c r="KMK49" s="221"/>
      <c r="KML49" s="222"/>
      <c r="KMM49" s="222"/>
      <c r="KMN49" s="222"/>
      <c r="KMO49" s="222"/>
      <c r="KMP49" s="222"/>
      <c r="KMQ49" s="222"/>
      <c r="KMR49" s="222"/>
      <c r="KMS49" s="222"/>
      <c r="KMT49" s="222"/>
      <c r="KMU49" s="222"/>
      <c r="KMV49" s="222"/>
      <c r="KMW49" s="349"/>
      <c r="KMX49" s="22"/>
      <c r="KMY49" s="346"/>
      <c r="KMZ49" s="33"/>
      <c r="KNA49" s="45"/>
      <c r="KNB49" s="43"/>
      <c r="KNC49" s="43"/>
      <c r="KND49" s="43"/>
      <c r="KNE49" s="43"/>
      <c r="KNF49" s="43"/>
      <c r="KNG49" s="43"/>
      <c r="KNH49" s="43"/>
      <c r="KNI49" s="43"/>
      <c r="KNJ49" s="43"/>
      <c r="KNK49" s="43"/>
      <c r="KNL49" s="43"/>
      <c r="KNM49" s="44"/>
      <c r="KNN49" s="22"/>
      <c r="KNO49" s="221"/>
      <c r="KNP49" s="222"/>
      <c r="KNQ49" s="222"/>
      <c r="KNR49" s="222"/>
      <c r="KNS49" s="222"/>
      <c r="KNT49" s="222"/>
      <c r="KNU49" s="222"/>
      <c r="KNV49" s="222"/>
      <c r="KNW49" s="222"/>
      <c r="KNX49" s="222"/>
      <c r="KNY49" s="222"/>
      <c r="KNZ49" s="222"/>
      <c r="KOA49" s="349"/>
      <c r="KOB49" s="22"/>
      <c r="KOC49" s="346"/>
      <c r="KOD49" s="33"/>
      <c r="KOE49" s="45"/>
      <c r="KOF49" s="43"/>
      <c r="KOG49" s="43"/>
      <c r="KOH49" s="43"/>
      <c r="KOI49" s="43"/>
      <c r="KOJ49" s="43"/>
      <c r="KOK49" s="43"/>
      <c r="KOL49" s="43"/>
      <c r="KOM49" s="43"/>
      <c r="KON49" s="43"/>
      <c r="KOO49" s="43"/>
      <c r="KOP49" s="43"/>
      <c r="KOQ49" s="44"/>
      <c r="KOR49" s="22"/>
      <c r="KOS49" s="221"/>
      <c r="KOT49" s="222"/>
      <c r="KOU49" s="222"/>
      <c r="KOV49" s="222"/>
      <c r="KOW49" s="222"/>
      <c r="KOX49" s="222"/>
      <c r="KOY49" s="222"/>
      <c r="KOZ49" s="222"/>
      <c r="KPA49" s="222"/>
      <c r="KPB49" s="222"/>
      <c r="KPC49" s="222"/>
      <c r="KPD49" s="222"/>
      <c r="KPE49" s="349"/>
      <c r="KPF49" s="22"/>
      <c r="KPG49" s="346"/>
      <c r="KPH49" s="33"/>
      <c r="KPI49" s="45"/>
      <c r="KPJ49" s="43"/>
      <c r="KPK49" s="43"/>
      <c r="KPL49" s="43"/>
      <c r="KPM49" s="43"/>
      <c r="KPN49" s="43"/>
      <c r="KPO49" s="43"/>
      <c r="KPP49" s="43"/>
      <c r="KPQ49" s="43"/>
      <c r="KPR49" s="43"/>
      <c r="KPS49" s="43"/>
      <c r="KPT49" s="43"/>
      <c r="KPU49" s="44"/>
      <c r="KPV49" s="22"/>
      <c r="KPW49" s="221"/>
      <c r="KPX49" s="222"/>
      <c r="KPY49" s="222"/>
      <c r="KPZ49" s="222"/>
      <c r="KQA49" s="222"/>
      <c r="KQB49" s="222"/>
      <c r="KQC49" s="222"/>
      <c r="KQD49" s="222"/>
      <c r="KQE49" s="222"/>
      <c r="KQF49" s="222"/>
      <c r="KQG49" s="222"/>
      <c r="KQH49" s="222"/>
      <c r="KQI49" s="349"/>
      <c r="KQJ49" s="22"/>
      <c r="KQK49" s="346"/>
      <c r="KQL49" s="33"/>
      <c r="KQM49" s="45"/>
      <c r="KQN49" s="43"/>
      <c r="KQO49" s="43"/>
      <c r="KQP49" s="43"/>
      <c r="KQQ49" s="43"/>
      <c r="KQR49" s="43"/>
      <c r="KQS49" s="43"/>
      <c r="KQT49" s="43"/>
      <c r="KQU49" s="43"/>
      <c r="KQV49" s="43"/>
      <c r="KQW49" s="43"/>
      <c r="KQX49" s="43"/>
      <c r="KQY49" s="44"/>
      <c r="KQZ49" s="22"/>
      <c r="KRA49" s="221"/>
      <c r="KRB49" s="222"/>
      <c r="KRC49" s="222"/>
      <c r="KRD49" s="222"/>
      <c r="KRE49" s="222"/>
      <c r="KRF49" s="222"/>
      <c r="KRG49" s="222"/>
      <c r="KRH49" s="222"/>
      <c r="KRI49" s="222"/>
      <c r="KRJ49" s="222"/>
      <c r="KRK49" s="222"/>
      <c r="KRL49" s="222"/>
      <c r="KRM49" s="349"/>
      <c r="KRN49" s="22"/>
      <c r="KRO49" s="346"/>
      <c r="KRP49" s="33"/>
      <c r="KRQ49" s="45"/>
      <c r="KRR49" s="43"/>
      <c r="KRS49" s="43"/>
      <c r="KRT49" s="43"/>
      <c r="KRU49" s="43"/>
      <c r="KRV49" s="43"/>
      <c r="KRW49" s="43"/>
      <c r="KRX49" s="43"/>
      <c r="KRY49" s="43"/>
      <c r="KRZ49" s="43"/>
      <c r="KSA49" s="43"/>
      <c r="KSB49" s="43"/>
      <c r="KSC49" s="44"/>
      <c r="KSD49" s="22"/>
      <c r="KSE49" s="221"/>
      <c r="KSF49" s="222"/>
      <c r="KSG49" s="222"/>
      <c r="KSH49" s="222"/>
      <c r="KSI49" s="222"/>
      <c r="KSJ49" s="222"/>
      <c r="KSK49" s="222"/>
      <c r="KSL49" s="222"/>
      <c r="KSM49" s="222"/>
      <c r="KSN49" s="222"/>
      <c r="KSO49" s="222"/>
      <c r="KSP49" s="222"/>
      <c r="KSQ49" s="349"/>
      <c r="KSR49" s="22"/>
      <c r="KSS49" s="346"/>
      <c r="KST49" s="33"/>
      <c r="KSU49" s="45"/>
      <c r="KSV49" s="43"/>
      <c r="KSW49" s="43"/>
      <c r="KSX49" s="43"/>
      <c r="KSY49" s="43"/>
      <c r="KSZ49" s="43"/>
      <c r="KTA49" s="43"/>
      <c r="KTB49" s="43"/>
      <c r="KTC49" s="43"/>
      <c r="KTD49" s="43"/>
      <c r="KTE49" s="43"/>
      <c r="KTF49" s="43"/>
      <c r="KTG49" s="44"/>
      <c r="KTH49" s="22"/>
      <c r="KTI49" s="221"/>
      <c r="KTJ49" s="222"/>
      <c r="KTK49" s="222"/>
      <c r="KTL49" s="222"/>
      <c r="KTM49" s="222"/>
      <c r="KTN49" s="222"/>
      <c r="KTO49" s="222"/>
      <c r="KTP49" s="222"/>
      <c r="KTQ49" s="222"/>
      <c r="KTR49" s="222"/>
      <c r="KTS49" s="222"/>
      <c r="KTT49" s="222"/>
      <c r="KTU49" s="349"/>
      <c r="KTV49" s="22"/>
      <c r="KTW49" s="346"/>
      <c r="KTX49" s="33"/>
      <c r="KTY49" s="45"/>
      <c r="KTZ49" s="43"/>
      <c r="KUA49" s="43"/>
      <c r="KUB49" s="43"/>
      <c r="KUC49" s="43"/>
      <c r="KUD49" s="43"/>
      <c r="KUE49" s="43"/>
      <c r="KUF49" s="43"/>
      <c r="KUG49" s="43"/>
      <c r="KUH49" s="43"/>
      <c r="KUI49" s="43"/>
      <c r="KUJ49" s="43"/>
      <c r="KUK49" s="44"/>
      <c r="KUL49" s="22"/>
      <c r="KUM49" s="221"/>
      <c r="KUN49" s="222"/>
      <c r="KUO49" s="222"/>
      <c r="KUP49" s="222"/>
      <c r="KUQ49" s="222"/>
      <c r="KUR49" s="222"/>
      <c r="KUS49" s="222"/>
      <c r="KUT49" s="222"/>
      <c r="KUU49" s="222"/>
      <c r="KUV49" s="222"/>
      <c r="KUW49" s="222"/>
      <c r="KUX49" s="222"/>
      <c r="KUY49" s="349"/>
      <c r="KUZ49" s="22"/>
      <c r="KVA49" s="346"/>
      <c r="KVB49" s="33"/>
      <c r="KVC49" s="45"/>
      <c r="KVD49" s="43"/>
      <c r="KVE49" s="43"/>
      <c r="KVF49" s="43"/>
      <c r="KVG49" s="43"/>
      <c r="KVH49" s="43"/>
      <c r="KVI49" s="43"/>
      <c r="KVJ49" s="43"/>
      <c r="KVK49" s="43"/>
      <c r="KVL49" s="43"/>
      <c r="KVM49" s="43"/>
      <c r="KVN49" s="43"/>
      <c r="KVO49" s="44"/>
      <c r="KVP49" s="22"/>
      <c r="KVQ49" s="221"/>
      <c r="KVR49" s="222"/>
      <c r="KVS49" s="222"/>
      <c r="KVT49" s="222"/>
      <c r="KVU49" s="222"/>
      <c r="KVV49" s="222"/>
      <c r="KVW49" s="222"/>
      <c r="KVX49" s="222"/>
      <c r="KVY49" s="222"/>
      <c r="KVZ49" s="222"/>
      <c r="KWA49" s="222"/>
      <c r="KWB49" s="222"/>
      <c r="KWC49" s="349"/>
      <c r="KWD49" s="22"/>
      <c r="KWE49" s="346"/>
      <c r="KWF49" s="33"/>
      <c r="KWG49" s="45"/>
      <c r="KWH49" s="43"/>
      <c r="KWI49" s="43"/>
      <c r="KWJ49" s="43"/>
      <c r="KWK49" s="43"/>
      <c r="KWL49" s="43"/>
      <c r="KWM49" s="43"/>
      <c r="KWN49" s="43"/>
      <c r="KWO49" s="43"/>
      <c r="KWP49" s="43"/>
      <c r="KWQ49" s="43"/>
      <c r="KWR49" s="43"/>
      <c r="KWS49" s="44"/>
      <c r="KWT49" s="22"/>
      <c r="KWU49" s="221"/>
      <c r="KWV49" s="222"/>
      <c r="KWW49" s="222"/>
      <c r="KWX49" s="222"/>
      <c r="KWY49" s="222"/>
      <c r="KWZ49" s="222"/>
      <c r="KXA49" s="222"/>
      <c r="KXB49" s="222"/>
      <c r="KXC49" s="222"/>
      <c r="KXD49" s="222"/>
      <c r="KXE49" s="222"/>
      <c r="KXF49" s="222"/>
      <c r="KXG49" s="349"/>
      <c r="KXH49" s="22"/>
      <c r="KXI49" s="346"/>
      <c r="KXJ49" s="33"/>
      <c r="KXK49" s="45"/>
      <c r="KXL49" s="43"/>
      <c r="KXM49" s="43"/>
      <c r="KXN49" s="43"/>
      <c r="KXO49" s="43"/>
      <c r="KXP49" s="43"/>
      <c r="KXQ49" s="43"/>
      <c r="KXR49" s="43"/>
      <c r="KXS49" s="43"/>
      <c r="KXT49" s="43"/>
      <c r="KXU49" s="43"/>
      <c r="KXV49" s="43"/>
      <c r="KXW49" s="44"/>
      <c r="KXX49" s="22"/>
      <c r="KXY49" s="221"/>
      <c r="KXZ49" s="222"/>
      <c r="KYA49" s="222"/>
      <c r="KYB49" s="222"/>
      <c r="KYC49" s="222"/>
      <c r="KYD49" s="222"/>
      <c r="KYE49" s="222"/>
      <c r="KYF49" s="222"/>
      <c r="KYG49" s="222"/>
      <c r="KYH49" s="222"/>
      <c r="KYI49" s="222"/>
      <c r="KYJ49" s="222"/>
      <c r="KYK49" s="349"/>
      <c r="KYL49" s="22"/>
      <c r="KYM49" s="346"/>
      <c r="KYN49" s="33"/>
      <c r="KYO49" s="45"/>
      <c r="KYP49" s="43"/>
      <c r="KYQ49" s="43"/>
      <c r="KYR49" s="43"/>
      <c r="KYS49" s="43"/>
      <c r="KYT49" s="43"/>
      <c r="KYU49" s="43"/>
      <c r="KYV49" s="43"/>
      <c r="KYW49" s="43"/>
      <c r="KYX49" s="43"/>
      <c r="KYY49" s="43"/>
      <c r="KYZ49" s="43"/>
      <c r="KZA49" s="44"/>
      <c r="KZB49" s="22"/>
      <c r="KZC49" s="221"/>
      <c r="KZD49" s="222"/>
      <c r="KZE49" s="222"/>
      <c r="KZF49" s="222"/>
      <c r="KZG49" s="222"/>
      <c r="KZH49" s="222"/>
      <c r="KZI49" s="222"/>
      <c r="KZJ49" s="222"/>
      <c r="KZK49" s="222"/>
      <c r="KZL49" s="222"/>
      <c r="KZM49" s="222"/>
      <c r="KZN49" s="222"/>
      <c r="KZO49" s="349"/>
      <c r="KZP49" s="22"/>
      <c r="KZQ49" s="346"/>
      <c r="KZR49" s="33"/>
      <c r="KZS49" s="45"/>
      <c r="KZT49" s="43"/>
      <c r="KZU49" s="43"/>
      <c r="KZV49" s="43"/>
      <c r="KZW49" s="43"/>
      <c r="KZX49" s="43"/>
      <c r="KZY49" s="43"/>
      <c r="KZZ49" s="43"/>
      <c r="LAA49" s="43"/>
      <c r="LAB49" s="43"/>
      <c r="LAC49" s="43"/>
      <c r="LAD49" s="43"/>
      <c r="LAE49" s="44"/>
      <c r="LAF49" s="22"/>
      <c r="LAG49" s="221"/>
      <c r="LAH49" s="222"/>
      <c r="LAI49" s="222"/>
      <c r="LAJ49" s="222"/>
      <c r="LAK49" s="222"/>
      <c r="LAL49" s="222"/>
      <c r="LAM49" s="222"/>
      <c r="LAN49" s="222"/>
      <c r="LAO49" s="222"/>
      <c r="LAP49" s="222"/>
      <c r="LAQ49" s="222"/>
      <c r="LAR49" s="222"/>
      <c r="LAS49" s="349"/>
      <c r="LAT49" s="22"/>
      <c r="LAU49" s="346"/>
      <c r="LAV49" s="33"/>
      <c r="LAW49" s="45"/>
      <c r="LAX49" s="43"/>
      <c r="LAY49" s="43"/>
      <c r="LAZ49" s="43"/>
      <c r="LBA49" s="43"/>
      <c r="LBB49" s="43"/>
      <c r="LBC49" s="43"/>
      <c r="LBD49" s="43"/>
      <c r="LBE49" s="43"/>
      <c r="LBF49" s="43"/>
      <c r="LBG49" s="43"/>
      <c r="LBH49" s="43"/>
      <c r="LBI49" s="44"/>
      <c r="LBJ49" s="22"/>
      <c r="LBK49" s="221"/>
      <c r="LBL49" s="222"/>
      <c r="LBM49" s="222"/>
      <c r="LBN49" s="222"/>
      <c r="LBO49" s="222"/>
      <c r="LBP49" s="222"/>
      <c r="LBQ49" s="222"/>
      <c r="LBR49" s="222"/>
      <c r="LBS49" s="222"/>
      <c r="LBT49" s="222"/>
      <c r="LBU49" s="222"/>
      <c r="LBV49" s="222"/>
      <c r="LBW49" s="349"/>
      <c r="LBX49" s="22"/>
      <c r="LBY49" s="346"/>
      <c r="LBZ49" s="33"/>
      <c r="LCA49" s="45"/>
      <c r="LCB49" s="43"/>
      <c r="LCC49" s="43"/>
      <c r="LCD49" s="43"/>
      <c r="LCE49" s="43"/>
      <c r="LCF49" s="43"/>
      <c r="LCG49" s="43"/>
      <c r="LCH49" s="43"/>
      <c r="LCI49" s="43"/>
      <c r="LCJ49" s="43"/>
      <c r="LCK49" s="43"/>
      <c r="LCL49" s="43"/>
      <c r="LCM49" s="44"/>
      <c r="LCN49" s="22"/>
      <c r="LCO49" s="221"/>
      <c r="LCP49" s="222"/>
      <c r="LCQ49" s="222"/>
      <c r="LCR49" s="222"/>
      <c r="LCS49" s="222"/>
      <c r="LCT49" s="222"/>
      <c r="LCU49" s="222"/>
      <c r="LCV49" s="222"/>
      <c r="LCW49" s="222"/>
      <c r="LCX49" s="222"/>
      <c r="LCY49" s="222"/>
      <c r="LCZ49" s="222"/>
      <c r="LDA49" s="349"/>
      <c r="LDB49" s="22"/>
      <c r="LDC49" s="346"/>
      <c r="LDD49" s="33"/>
      <c r="LDE49" s="45"/>
      <c r="LDF49" s="43"/>
      <c r="LDG49" s="43"/>
      <c r="LDH49" s="43"/>
      <c r="LDI49" s="43"/>
      <c r="LDJ49" s="43"/>
      <c r="LDK49" s="43"/>
      <c r="LDL49" s="43"/>
      <c r="LDM49" s="43"/>
      <c r="LDN49" s="43"/>
      <c r="LDO49" s="43"/>
      <c r="LDP49" s="43"/>
      <c r="LDQ49" s="44"/>
      <c r="LDR49" s="22"/>
      <c r="LDS49" s="221"/>
      <c r="LDT49" s="222"/>
      <c r="LDU49" s="222"/>
      <c r="LDV49" s="222"/>
      <c r="LDW49" s="222"/>
      <c r="LDX49" s="222"/>
      <c r="LDY49" s="222"/>
      <c r="LDZ49" s="222"/>
      <c r="LEA49" s="222"/>
      <c r="LEB49" s="222"/>
      <c r="LEC49" s="222"/>
      <c r="LED49" s="222"/>
      <c r="LEE49" s="349"/>
      <c r="LEF49" s="22"/>
      <c r="LEG49" s="346"/>
      <c r="LEH49" s="33"/>
      <c r="LEI49" s="45"/>
      <c r="LEJ49" s="43"/>
      <c r="LEK49" s="43"/>
      <c r="LEL49" s="43"/>
      <c r="LEM49" s="43"/>
      <c r="LEN49" s="43"/>
      <c r="LEO49" s="43"/>
      <c r="LEP49" s="43"/>
      <c r="LEQ49" s="43"/>
      <c r="LER49" s="43"/>
      <c r="LES49" s="43"/>
      <c r="LET49" s="43"/>
      <c r="LEU49" s="44"/>
      <c r="LEV49" s="22"/>
      <c r="LEW49" s="221"/>
      <c r="LEX49" s="222"/>
      <c r="LEY49" s="222"/>
      <c r="LEZ49" s="222"/>
      <c r="LFA49" s="222"/>
      <c r="LFB49" s="222"/>
      <c r="LFC49" s="222"/>
      <c r="LFD49" s="222"/>
      <c r="LFE49" s="222"/>
      <c r="LFF49" s="222"/>
      <c r="LFG49" s="222"/>
      <c r="LFH49" s="222"/>
      <c r="LFI49" s="349"/>
      <c r="LFJ49" s="22"/>
      <c r="LFK49" s="346"/>
      <c r="LFL49" s="33"/>
      <c r="LFM49" s="45"/>
      <c r="LFN49" s="43"/>
      <c r="LFO49" s="43"/>
      <c r="LFP49" s="43"/>
      <c r="LFQ49" s="43"/>
      <c r="LFR49" s="43"/>
      <c r="LFS49" s="43"/>
      <c r="LFT49" s="43"/>
      <c r="LFU49" s="43"/>
      <c r="LFV49" s="43"/>
      <c r="LFW49" s="43"/>
      <c r="LFX49" s="43"/>
      <c r="LFY49" s="44"/>
      <c r="LFZ49" s="22"/>
      <c r="LGA49" s="221"/>
      <c r="LGB49" s="222"/>
      <c r="LGC49" s="222"/>
      <c r="LGD49" s="222"/>
      <c r="LGE49" s="222"/>
      <c r="LGF49" s="222"/>
      <c r="LGG49" s="222"/>
      <c r="LGH49" s="222"/>
      <c r="LGI49" s="222"/>
      <c r="LGJ49" s="222"/>
      <c r="LGK49" s="222"/>
      <c r="LGL49" s="222"/>
      <c r="LGM49" s="349"/>
      <c r="LGN49" s="22"/>
      <c r="LGO49" s="346"/>
      <c r="LGP49" s="33"/>
      <c r="LGQ49" s="45"/>
      <c r="LGR49" s="43"/>
      <c r="LGS49" s="43"/>
      <c r="LGT49" s="43"/>
      <c r="LGU49" s="43"/>
      <c r="LGV49" s="43"/>
      <c r="LGW49" s="43"/>
      <c r="LGX49" s="43"/>
      <c r="LGY49" s="43"/>
      <c r="LGZ49" s="43"/>
      <c r="LHA49" s="43"/>
      <c r="LHB49" s="43"/>
      <c r="LHC49" s="44"/>
      <c r="LHD49" s="22"/>
      <c r="LHE49" s="221"/>
      <c r="LHF49" s="222"/>
      <c r="LHG49" s="222"/>
      <c r="LHH49" s="222"/>
      <c r="LHI49" s="222"/>
      <c r="LHJ49" s="222"/>
      <c r="LHK49" s="222"/>
      <c r="LHL49" s="222"/>
      <c r="LHM49" s="222"/>
      <c r="LHN49" s="222"/>
      <c r="LHO49" s="222"/>
      <c r="LHP49" s="222"/>
      <c r="LHQ49" s="349"/>
      <c r="LHR49" s="22"/>
      <c r="LHS49" s="346"/>
      <c r="LHT49" s="33"/>
      <c r="LHU49" s="45"/>
      <c r="LHV49" s="43"/>
      <c r="LHW49" s="43"/>
      <c r="LHX49" s="43"/>
      <c r="LHY49" s="43"/>
      <c r="LHZ49" s="43"/>
      <c r="LIA49" s="43"/>
      <c r="LIB49" s="43"/>
      <c r="LIC49" s="43"/>
      <c r="LID49" s="43"/>
      <c r="LIE49" s="43"/>
      <c r="LIF49" s="43"/>
      <c r="LIG49" s="44"/>
      <c r="LIH49" s="22"/>
      <c r="LII49" s="221"/>
      <c r="LIJ49" s="222"/>
      <c r="LIK49" s="222"/>
      <c r="LIL49" s="222"/>
      <c r="LIM49" s="222"/>
      <c r="LIN49" s="222"/>
      <c r="LIO49" s="222"/>
      <c r="LIP49" s="222"/>
      <c r="LIQ49" s="222"/>
      <c r="LIR49" s="222"/>
      <c r="LIS49" s="222"/>
      <c r="LIT49" s="222"/>
      <c r="LIU49" s="349"/>
      <c r="LIV49" s="22"/>
      <c r="LIW49" s="346"/>
      <c r="LIX49" s="33"/>
      <c r="LIY49" s="45"/>
      <c r="LIZ49" s="43"/>
      <c r="LJA49" s="43"/>
      <c r="LJB49" s="43"/>
      <c r="LJC49" s="43"/>
      <c r="LJD49" s="43"/>
      <c r="LJE49" s="43"/>
      <c r="LJF49" s="43"/>
      <c r="LJG49" s="43"/>
      <c r="LJH49" s="43"/>
      <c r="LJI49" s="43"/>
      <c r="LJJ49" s="43"/>
      <c r="LJK49" s="44"/>
      <c r="LJL49" s="22"/>
      <c r="LJM49" s="221"/>
      <c r="LJN49" s="222"/>
      <c r="LJO49" s="222"/>
      <c r="LJP49" s="222"/>
      <c r="LJQ49" s="222"/>
      <c r="LJR49" s="222"/>
      <c r="LJS49" s="222"/>
      <c r="LJT49" s="222"/>
      <c r="LJU49" s="222"/>
      <c r="LJV49" s="222"/>
      <c r="LJW49" s="222"/>
      <c r="LJX49" s="222"/>
      <c r="LJY49" s="349"/>
      <c r="LJZ49" s="22"/>
      <c r="LKA49" s="346"/>
      <c r="LKB49" s="33"/>
      <c r="LKC49" s="45"/>
      <c r="LKD49" s="43"/>
      <c r="LKE49" s="43"/>
      <c r="LKF49" s="43"/>
      <c r="LKG49" s="43"/>
      <c r="LKH49" s="43"/>
      <c r="LKI49" s="43"/>
      <c r="LKJ49" s="43"/>
      <c r="LKK49" s="43"/>
      <c r="LKL49" s="43"/>
      <c r="LKM49" s="43"/>
      <c r="LKN49" s="43"/>
      <c r="LKO49" s="44"/>
      <c r="LKP49" s="22"/>
      <c r="LKQ49" s="221"/>
      <c r="LKR49" s="222"/>
      <c r="LKS49" s="222"/>
      <c r="LKT49" s="222"/>
      <c r="LKU49" s="222"/>
      <c r="LKV49" s="222"/>
      <c r="LKW49" s="222"/>
      <c r="LKX49" s="222"/>
      <c r="LKY49" s="222"/>
      <c r="LKZ49" s="222"/>
      <c r="LLA49" s="222"/>
      <c r="LLB49" s="222"/>
      <c r="LLC49" s="349"/>
      <c r="LLD49" s="22"/>
      <c r="LLE49" s="346"/>
      <c r="LLF49" s="33"/>
      <c r="LLG49" s="45"/>
      <c r="LLH49" s="43"/>
      <c r="LLI49" s="43"/>
      <c r="LLJ49" s="43"/>
      <c r="LLK49" s="43"/>
      <c r="LLL49" s="43"/>
      <c r="LLM49" s="43"/>
      <c r="LLN49" s="43"/>
      <c r="LLO49" s="43"/>
      <c r="LLP49" s="43"/>
      <c r="LLQ49" s="43"/>
      <c r="LLR49" s="43"/>
      <c r="LLS49" s="44"/>
      <c r="LLT49" s="22"/>
      <c r="LLU49" s="221"/>
      <c r="LLV49" s="222"/>
      <c r="LLW49" s="222"/>
      <c r="LLX49" s="222"/>
      <c r="LLY49" s="222"/>
      <c r="LLZ49" s="222"/>
      <c r="LMA49" s="222"/>
      <c r="LMB49" s="222"/>
      <c r="LMC49" s="222"/>
      <c r="LMD49" s="222"/>
      <c r="LME49" s="222"/>
      <c r="LMF49" s="222"/>
      <c r="LMG49" s="349"/>
      <c r="LMH49" s="22"/>
      <c r="LMI49" s="346"/>
      <c r="LMJ49" s="33"/>
      <c r="LMK49" s="45"/>
      <c r="LML49" s="43"/>
      <c r="LMM49" s="43"/>
      <c r="LMN49" s="43"/>
      <c r="LMO49" s="43"/>
      <c r="LMP49" s="43"/>
      <c r="LMQ49" s="43"/>
      <c r="LMR49" s="43"/>
      <c r="LMS49" s="43"/>
      <c r="LMT49" s="43"/>
      <c r="LMU49" s="43"/>
      <c r="LMV49" s="43"/>
      <c r="LMW49" s="44"/>
      <c r="LMX49" s="22"/>
      <c r="LMY49" s="221"/>
      <c r="LMZ49" s="222"/>
      <c r="LNA49" s="222"/>
      <c r="LNB49" s="222"/>
      <c r="LNC49" s="222"/>
      <c r="LND49" s="222"/>
      <c r="LNE49" s="222"/>
      <c r="LNF49" s="222"/>
      <c r="LNG49" s="222"/>
      <c r="LNH49" s="222"/>
      <c r="LNI49" s="222"/>
      <c r="LNJ49" s="222"/>
      <c r="LNK49" s="349"/>
      <c r="LNL49" s="22"/>
      <c r="LNM49" s="346"/>
      <c r="LNN49" s="33"/>
      <c r="LNO49" s="45"/>
      <c r="LNP49" s="43"/>
      <c r="LNQ49" s="43"/>
      <c r="LNR49" s="43"/>
      <c r="LNS49" s="43"/>
      <c r="LNT49" s="43"/>
      <c r="LNU49" s="43"/>
      <c r="LNV49" s="43"/>
      <c r="LNW49" s="43"/>
      <c r="LNX49" s="43"/>
      <c r="LNY49" s="43"/>
      <c r="LNZ49" s="43"/>
      <c r="LOA49" s="44"/>
      <c r="LOB49" s="22"/>
      <c r="LOC49" s="221"/>
      <c r="LOD49" s="222"/>
      <c r="LOE49" s="222"/>
      <c r="LOF49" s="222"/>
      <c r="LOG49" s="222"/>
      <c r="LOH49" s="222"/>
      <c r="LOI49" s="222"/>
      <c r="LOJ49" s="222"/>
      <c r="LOK49" s="222"/>
      <c r="LOL49" s="222"/>
      <c r="LOM49" s="222"/>
      <c r="LON49" s="222"/>
      <c r="LOO49" s="349"/>
      <c r="LOP49" s="22"/>
      <c r="LOQ49" s="346"/>
      <c r="LOR49" s="33"/>
      <c r="LOS49" s="45"/>
      <c r="LOT49" s="43"/>
      <c r="LOU49" s="43"/>
      <c r="LOV49" s="43"/>
      <c r="LOW49" s="43"/>
      <c r="LOX49" s="43"/>
      <c r="LOY49" s="43"/>
      <c r="LOZ49" s="43"/>
      <c r="LPA49" s="43"/>
      <c r="LPB49" s="43"/>
      <c r="LPC49" s="43"/>
      <c r="LPD49" s="43"/>
      <c r="LPE49" s="44"/>
      <c r="LPF49" s="22"/>
      <c r="LPG49" s="221"/>
      <c r="LPH49" s="222"/>
      <c r="LPI49" s="222"/>
      <c r="LPJ49" s="222"/>
      <c r="LPK49" s="222"/>
      <c r="LPL49" s="222"/>
      <c r="LPM49" s="222"/>
      <c r="LPN49" s="222"/>
      <c r="LPO49" s="222"/>
      <c r="LPP49" s="222"/>
      <c r="LPQ49" s="222"/>
      <c r="LPR49" s="222"/>
      <c r="LPS49" s="349"/>
      <c r="LPT49" s="22"/>
      <c r="LPU49" s="346"/>
      <c r="LPV49" s="33"/>
      <c r="LPW49" s="45"/>
      <c r="LPX49" s="43"/>
      <c r="LPY49" s="43"/>
      <c r="LPZ49" s="43"/>
      <c r="LQA49" s="43"/>
      <c r="LQB49" s="43"/>
      <c r="LQC49" s="43"/>
      <c r="LQD49" s="43"/>
      <c r="LQE49" s="43"/>
      <c r="LQF49" s="43"/>
      <c r="LQG49" s="43"/>
      <c r="LQH49" s="43"/>
      <c r="LQI49" s="44"/>
      <c r="LQJ49" s="22"/>
      <c r="LQK49" s="221"/>
      <c r="LQL49" s="222"/>
      <c r="LQM49" s="222"/>
      <c r="LQN49" s="222"/>
      <c r="LQO49" s="222"/>
      <c r="LQP49" s="222"/>
      <c r="LQQ49" s="222"/>
      <c r="LQR49" s="222"/>
      <c r="LQS49" s="222"/>
      <c r="LQT49" s="222"/>
      <c r="LQU49" s="222"/>
      <c r="LQV49" s="222"/>
      <c r="LQW49" s="349"/>
      <c r="LQX49" s="22"/>
      <c r="LQY49" s="346"/>
      <c r="LQZ49" s="33"/>
      <c r="LRA49" s="45"/>
      <c r="LRB49" s="43"/>
      <c r="LRC49" s="43"/>
      <c r="LRD49" s="43"/>
      <c r="LRE49" s="43"/>
      <c r="LRF49" s="43"/>
      <c r="LRG49" s="43"/>
      <c r="LRH49" s="43"/>
      <c r="LRI49" s="43"/>
      <c r="LRJ49" s="43"/>
      <c r="LRK49" s="43"/>
      <c r="LRL49" s="43"/>
      <c r="LRM49" s="44"/>
      <c r="LRN49" s="22"/>
      <c r="LRO49" s="221"/>
      <c r="LRP49" s="222"/>
      <c r="LRQ49" s="222"/>
      <c r="LRR49" s="222"/>
      <c r="LRS49" s="222"/>
      <c r="LRT49" s="222"/>
      <c r="LRU49" s="222"/>
      <c r="LRV49" s="222"/>
      <c r="LRW49" s="222"/>
      <c r="LRX49" s="222"/>
      <c r="LRY49" s="222"/>
      <c r="LRZ49" s="222"/>
      <c r="LSA49" s="349"/>
      <c r="LSB49" s="22"/>
      <c r="LSC49" s="346"/>
      <c r="LSD49" s="33"/>
      <c r="LSE49" s="45"/>
      <c r="LSF49" s="43"/>
      <c r="LSG49" s="43"/>
      <c r="LSH49" s="43"/>
      <c r="LSI49" s="43"/>
      <c r="LSJ49" s="43"/>
      <c r="LSK49" s="43"/>
      <c r="LSL49" s="43"/>
      <c r="LSM49" s="43"/>
      <c r="LSN49" s="43"/>
      <c r="LSO49" s="43"/>
      <c r="LSP49" s="43"/>
      <c r="LSQ49" s="44"/>
      <c r="LSR49" s="22"/>
      <c r="LSS49" s="221"/>
      <c r="LST49" s="222"/>
      <c r="LSU49" s="222"/>
      <c r="LSV49" s="222"/>
      <c r="LSW49" s="222"/>
      <c r="LSX49" s="222"/>
      <c r="LSY49" s="222"/>
      <c r="LSZ49" s="222"/>
      <c r="LTA49" s="222"/>
      <c r="LTB49" s="222"/>
      <c r="LTC49" s="222"/>
      <c r="LTD49" s="222"/>
      <c r="LTE49" s="349"/>
      <c r="LTF49" s="22"/>
      <c r="LTG49" s="346"/>
      <c r="LTH49" s="33"/>
      <c r="LTI49" s="45"/>
      <c r="LTJ49" s="43"/>
      <c r="LTK49" s="43"/>
      <c r="LTL49" s="43"/>
      <c r="LTM49" s="43"/>
      <c r="LTN49" s="43"/>
      <c r="LTO49" s="43"/>
      <c r="LTP49" s="43"/>
      <c r="LTQ49" s="43"/>
      <c r="LTR49" s="43"/>
      <c r="LTS49" s="43"/>
      <c r="LTT49" s="43"/>
      <c r="LTU49" s="44"/>
      <c r="LTV49" s="22"/>
      <c r="LTW49" s="221"/>
      <c r="LTX49" s="222"/>
      <c r="LTY49" s="222"/>
      <c r="LTZ49" s="222"/>
      <c r="LUA49" s="222"/>
      <c r="LUB49" s="222"/>
      <c r="LUC49" s="222"/>
      <c r="LUD49" s="222"/>
      <c r="LUE49" s="222"/>
      <c r="LUF49" s="222"/>
      <c r="LUG49" s="222"/>
      <c r="LUH49" s="222"/>
      <c r="LUI49" s="349"/>
      <c r="LUJ49" s="22"/>
      <c r="LUK49" s="346"/>
      <c r="LUL49" s="33"/>
      <c r="LUM49" s="45"/>
      <c r="LUN49" s="43"/>
      <c r="LUO49" s="43"/>
      <c r="LUP49" s="43"/>
      <c r="LUQ49" s="43"/>
      <c r="LUR49" s="43"/>
      <c r="LUS49" s="43"/>
      <c r="LUT49" s="43"/>
      <c r="LUU49" s="43"/>
      <c r="LUV49" s="43"/>
      <c r="LUW49" s="43"/>
      <c r="LUX49" s="43"/>
      <c r="LUY49" s="44"/>
      <c r="LUZ49" s="22"/>
      <c r="LVA49" s="221"/>
      <c r="LVB49" s="222"/>
      <c r="LVC49" s="222"/>
      <c r="LVD49" s="222"/>
      <c r="LVE49" s="222"/>
      <c r="LVF49" s="222"/>
      <c r="LVG49" s="222"/>
      <c r="LVH49" s="222"/>
      <c r="LVI49" s="222"/>
      <c r="LVJ49" s="222"/>
      <c r="LVK49" s="222"/>
      <c r="LVL49" s="222"/>
      <c r="LVM49" s="349"/>
      <c r="LVN49" s="22"/>
      <c r="LVO49" s="346"/>
      <c r="LVP49" s="33"/>
      <c r="LVQ49" s="45"/>
      <c r="LVR49" s="43"/>
      <c r="LVS49" s="43"/>
      <c r="LVT49" s="43"/>
      <c r="LVU49" s="43"/>
      <c r="LVV49" s="43"/>
      <c r="LVW49" s="43"/>
      <c r="LVX49" s="43"/>
      <c r="LVY49" s="43"/>
      <c r="LVZ49" s="43"/>
      <c r="LWA49" s="43"/>
      <c r="LWB49" s="43"/>
      <c r="LWC49" s="44"/>
      <c r="LWD49" s="22"/>
      <c r="LWE49" s="221"/>
      <c r="LWF49" s="222"/>
      <c r="LWG49" s="222"/>
      <c r="LWH49" s="222"/>
      <c r="LWI49" s="222"/>
      <c r="LWJ49" s="222"/>
      <c r="LWK49" s="222"/>
      <c r="LWL49" s="222"/>
      <c r="LWM49" s="222"/>
      <c r="LWN49" s="222"/>
      <c r="LWO49" s="222"/>
      <c r="LWP49" s="222"/>
      <c r="LWQ49" s="349"/>
      <c r="LWR49" s="22"/>
      <c r="LWS49" s="346"/>
      <c r="LWT49" s="33"/>
      <c r="LWU49" s="45"/>
      <c r="LWV49" s="43"/>
      <c r="LWW49" s="43"/>
      <c r="LWX49" s="43"/>
      <c r="LWY49" s="43"/>
      <c r="LWZ49" s="43"/>
      <c r="LXA49" s="43"/>
      <c r="LXB49" s="43"/>
      <c r="LXC49" s="43"/>
      <c r="LXD49" s="43"/>
      <c r="LXE49" s="43"/>
      <c r="LXF49" s="43"/>
      <c r="LXG49" s="44"/>
      <c r="LXH49" s="22"/>
      <c r="LXI49" s="221"/>
      <c r="LXJ49" s="222"/>
      <c r="LXK49" s="222"/>
      <c r="LXL49" s="222"/>
      <c r="LXM49" s="222"/>
      <c r="LXN49" s="222"/>
      <c r="LXO49" s="222"/>
      <c r="LXP49" s="222"/>
      <c r="LXQ49" s="222"/>
      <c r="LXR49" s="222"/>
      <c r="LXS49" s="222"/>
      <c r="LXT49" s="222"/>
      <c r="LXU49" s="349"/>
      <c r="LXV49" s="22"/>
      <c r="LXW49" s="346"/>
      <c r="LXX49" s="33"/>
      <c r="LXY49" s="45"/>
      <c r="LXZ49" s="43"/>
      <c r="LYA49" s="43"/>
      <c r="LYB49" s="43"/>
      <c r="LYC49" s="43"/>
      <c r="LYD49" s="43"/>
      <c r="LYE49" s="43"/>
      <c r="LYF49" s="43"/>
      <c r="LYG49" s="43"/>
      <c r="LYH49" s="43"/>
      <c r="LYI49" s="43"/>
      <c r="LYJ49" s="43"/>
      <c r="LYK49" s="44"/>
      <c r="LYL49" s="22"/>
      <c r="LYM49" s="221"/>
      <c r="LYN49" s="222"/>
      <c r="LYO49" s="222"/>
      <c r="LYP49" s="222"/>
      <c r="LYQ49" s="222"/>
      <c r="LYR49" s="222"/>
      <c r="LYS49" s="222"/>
      <c r="LYT49" s="222"/>
      <c r="LYU49" s="222"/>
      <c r="LYV49" s="222"/>
      <c r="LYW49" s="222"/>
      <c r="LYX49" s="222"/>
      <c r="LYY49" s="349"/>
      <c r="LYZ49" s="22"/>
      <c r="LZA49" s="346"/>
      <c r="LZB49" s="33"/>
      <c r="LZC49" s="45"/>
      <c r="LZD49" s="43"/>
      <c r="LZE49" s="43"/>
      <c r="LZF49" s="43"/>
      <c r="LZG49" s="43"/>
      <c r="LZH49" s="43"/>
      <c r="LZI49" s="43"/>
      <c r="LZJ49" s="43"/>
      <c r="LZK49" s="43"/>
      <c r="LZL49" s="43"/>
      <c r="LZM49" s="43"/>
      <c r="LZN49" s="43"/>
      <c r="LZO49" s="44"/>
      <c r="LZP49" s="22"/>
      <c r="LZQ49" s="221"/>
      <c r="LZR49" s="222"/>
      <c r="LZS49" s="222"/>
      <c r="LZT49" s="222"/>
      <c r="LZU49" s="222"/>
      <c r="LZV49" s="222"/>
      <c r="LZW49" s="222"/>
      <c r="LZX49" s="222"/>
      <c r="LZY49" s="222"/>
      <c r="LZZ49" s="222"/>
      <c r="MAA49" s="222"/>
      <c r="MAB49" s="222"/>
      <c r="MAC49" s="349"/>
      <c r="MAD49" s="22"/>
      <c r="MAE49" s="346"/>
      <c r="MAF49" s="33"/>
      <c r="MAG49" s="45"/>
      <c r="MAH49" s="43"/>
      <c r="MAI49" s="43"/>
      <c r="MAJ49" s="43"/>
      <c r="MAK49" s="43"/>
      <c r="MAL49" s="43"/>
      <c r="MAM49" s="43"/>
      <c r="MAN49" s="43"/>
      <c r="MAO49" s="43"/>
      <c r="MAP49" s="43"/>
      <c r="MAQ49" s="43"/>
      <c r="MAR49" s="43"/>
      <c r="MAS49" s="44"/>
      <c r="MAT49" s="22"/>
      <c r="MAU49" s="221"/>
      <c r="MAV49" s="222"/>
      <c r="MAW49" s="222"/>
      <c r="MAX49" s="222"/>
      <c r="MAY49" s="222"/>
      <c r="MAZ49" s="222"/>
      <c r="MBA49" s="222"/>
      <c r="MBB49" s="222"/>
      <c r="MBC49" s="222"/>
      <c r="MBD49" s="222"/>
      <c r="MBE49" s="222"/>
      <c r="MBF49" s="222"/>
      <c r="MBG49" s="349"/>
      <c r="MBH49" s="22"/>
      <c r="MBI49" s="346"/>
      <c r="MBJ49" s="33"/>
      <c r="MBK49" s="45"/>
      <c r="MBL49" s="43"/>
      <c r="MBM49" s="43"/>
      <c r="MBN49" s="43"/>
      <c r="MBO49" s="43"/>
      <c r="MBP49" s="43"/>
      <c r="MBQ49" s="43"/>
      <c r="MBR49" s="43"/>
      <c r="MBS49" s="43"/>
      <c r="MBT49" s="43"/>
      <c r="MBU49" s="43"/>
      <c r="MBV49" s="43"/>
      <c r="MBW49" s="44"/>
      <c r="MBX49" s="22"/>
      <c r="MBY49" s="221"/>
      <c r="MBZ49" s="222"/>
      <c r="MCA49" s="222"/>
      <c r="MCB49" s="222"/>
      <c r="MCC49" s="222"/>
      <c r="MCD49" s="222"/>
      <c r="MCE49" s="222"/>
      <c r="MCF49" s="222"/>
      <c r="MCG49" s="222"/>
      <c r="MCH49" s="222"/>
      <c r="MCI49" s="222"/>
      <c r="MCJ49" s="222"/>
      <c r="MCK49" s="349"/>
      <c r="MCL49" s="22"/>
      <c r="MCM49" s="346"/>
      <c r="MCN49" s="33"/>
      <c r="MCO49" s="45"/>
      <c r="MCP49" s="43"/>
      <c r="MCQ49" s="43"/>
      <c r="MCR49" s="43"/>
      <c r="MCS49" s="43"/>
      <c r="MCT49" s="43"/>
      <c r="MCU49" s="43"/>
      <c r="MCV49" s="43"/>
      <c r="MCW49" s="43"/>
      <c r="MCX49" s="43"/>
      <c r="MCY49" s="43"/>
      <c r="MCZ49" s="43"/>
      <c r="MDA49" s="44"/>
      <c r="MDB49" s="22"/>
      <c r="MDC49" s="221"/>
      <c r="MDD49" s="222"/>
      <c r="MDE49" s="222"/>
      <c r="MDF49" s="222"/>
      <c r="MDG49" s="222"/>
      <c r="MDH49" s="222"/>
      <c r="MDI49" s="222"/>
      <c r="MDJ49" s="222"/>
      <c r="MDK49" s="222"/>
      <c r="MDL49" s="222"/>
      <c r="MDM49" s="222"/>
      <c r="MDN49" s="222"/>
      <c r="MDO49" s="349"/>
      <c r="MDP49" s="22"/>
      <c r="MDQ49" s="346"/>
      <c r="MDR49" s="33"/>
      <c r="MDS49" s="45"/>
      <c r="MDT49" s="43"/>
      <c r="MDU49" s="43"/>
      <c r="MDV49" s="43"/>
      <c r="MDW49" s="43"/>
      <c r="MDX49" s="43"/>
      <c r="MDY49" s="43"/>
      <c r="MDZ49" s="43"/>
      <c r="MEA49" s="43"/>
      <c r="MEB49" s="43"/>
      <c r="MEC49" s="43"/>
      <c r="MED49" s="43"/>
      <c r="MEE49" s="44"/>
      <c r="MEF49" s="22"/>
      <c r="MEG49" s="221"/>
      <c r="MEH49" s="222"/>
      <c r="MEI49" s="222"/>
      <c r="MEJ49" s="222"/>
      <c r="MEK49" s="222"/>
      <c r="MEL49" s="222"/>
      <c r="MEM49" s="222"/>
      <c r="MEN49" s="222"/>
      <c r="MEO49" s="222"/>
      <c r="MEP49" s="222"/>
      <c r="MEQ49" s="222"/>
      <c r="MER49" s="222"/>
      <c r="MES49" s="349"/>
      <c r="MET49" s="22"/>
      <c r="MEU49" s="346"/>
      <c r="MEV49" s="33"/>
      <c r="MEW49" s="45"/>
      <c r="MEX49" s="43"/>
      <c r="MEY49" s="43"/>
      <c r="MEZ49" s="43"/>
      <c r="MFA49" s="43"/>
      <c r="MFB49" s="43"/>
      <c r="MFC49" s="43"/>
      <c r="MFD49" s="43"/>
      <c r="MFE49" s="43"/>
      <c r="MFF49" s="43"/>
      <c r="MFG49" s="43"/>
      <c r="MFH49" s="43"/>
      <c r="MFI49" s="44"/>
      <c r="MFJ49" s="22"/>
      <c r="MFK49" s="221"/>
      <c r="MFL49" s="222"/>
      <c r="MFM49" s="222"/>
      <c r="MFN49" s="222"/>
      <c r="MFO49" s="222"/>
      <c r="MFP49" s="222"/>
      <c r="MFQ49" s="222"/>
      <c r="MFR49" s="222"/>
      <c r="MFS49" s="222"/>
      <c r="MFT49" s="222"/>
      <c r="MFU49" s="222"/>
      <c r="MFV49" s="222"/>
      <c r="MFW49" s="349"/>
      <c r="MFX49" s="22"/>
      <c r="MFY49" s="346"/>
      <c r="MFZ49" s="33"/>
      <c r="MGA49" s="45"/>
      <c r="MGB49" s="43"/>
      <c r="MGC49" s="43"/>
      <c r="MGD49" s="43"/>
      <c r="MGE49" s="43"/>
      <c r="MGF49" s="43"/>
      <c r="MGG49" s="43"/>
      <c r="MGH49" s="43"/>
      <c r="MGI49" s="43"/>
      <c r="MGJ49" s="43"/>
      <c r="MGK49" s="43"/>
      <c r="MGL49" s="43"/>
      <c r="MGM49" s="44"/>
      <c r="MGN49" s="22"/>
      <c r="MGO49" s="221"/>
      <c r="MGP49" s="222"/>
      <c r="MGQ49" s="222"/>
      <c r="MGR49" s="222"/>
      <c r="MGS49" s="222"/>
      <c r="MGT49" s="222"/>
      <c r="MGU49" s="222"/>
      <c r="MGV49" s="222"/>
      <c r="MGW49" s="222"/>
      <c r="MGX49" s="222"/>
      <c r="MGY49" s="222"/>
      <c r="MGZ49" s="222"/>
      <c r="MHA49" s="349"/>
      <c r="MHB49" s="22"/>
      <c r="MHC49" s="346"/>
      <c r="MHD49" s="33"/>
      <c r="MHE49" s="45"/>
      <c r="MHF49" s="43"/>
      <c r="MHG49" s="43"/>
      <c r="MHH49" s="43"/>
      <c r="MHI49" s="43"/>
      <c r="MHJ49" s="43"/>
      <c r="MHK49" s="43"/>
      <c r="MHL49" s="43"/>
      <c r="MHM49" s="43"/>
      <c r="MHN49" s="43"/>
      <c r="MHO49" s="43"/>
      <c r="MHP49" s="43"/>
      <c r="MHQ49" s="44"/>
      <c r="MHR49" s="22"/>
      <c r="MHS49" s="221"/>
      <c r="MHT49" s="222"/>
      <c r="MHU49" s="222"/>
      <c r="MHV49" s="222"/>
      <c r="MHW49" s="222"/>
      <c r="MHX49" s="222"/>
      <c r="MHY49" s="222"/>
      <c r="MHZ49" s="222"/>
      <c r="MIA49" s="222"/>
      <c r="MIB49" s="222"/>
      <c r="MIC49" s="222"/>
      <c r="MID49" s="222"/>
      <c r="MIE49" s="349"/>
      <c r="MIF49" s="22"/>
      <c r="MIG49" s="346"/>
      <c r="MIH49" s="33"/>
      <c r="MII49" s="45"/>
      <c r="MIJ49" s="43"/>
      <c r="MIK49" s="43"/>
      <c r="MIL49" s="43"/>
      <c r="MIM49" s="43"/>
      <c r="MIN49" s="43"/>
      <c r="MIO49" s="43"/>
      <c r="MIP49" s="43"/>
      <c r="MIQ49" s="43"/>
      <c r="MIR49" s="43"/>
      <c r="MIS49" s="43"/>
      <c r="MIT49" s="43"/>
      <c r="MIU49" s="44"/>
      <c r="MIV49" s="22"/>
      <c r="MIW49" s="221"/>
      <c r="MIX49" s="222"/>
      <c r="MIY49" s="222"/>
      <c r="MIZ49" s="222"/>
      <c r="MJA49" s="222"/>
      <c r="MJB49" s="222"/>
      <c r="MJC49" s="222"/>
      <c r="MJD49" s="222"/>
      <c r="MJE49" s="222"/>
      <c r="MJF49" s="222"/>
      <c r="MJG49" s="222"/>
      <c r="MJH49" s="222"/>
      <c r="MJI49" s="349"/>
      <c r="MJJ49" s="22"/>
      <c r="MJK49" s="346"/>
      <c r="MJL49" s="33"/>
      <c r="MJM49" s="45"/>
      <c r="MJN49" s="43"/>
      <c r="MJO49" s="43"/>
      <c r="MJP49" s="43"/>
      <c r="MJQ49" s="43"/>
      <c r="MJR49" s="43"/>
      <c r="MJS49" s="43"/>
      <c r="MJT49" s="43"/>
      <c r="MJU49" s="43"/>
      <c r="MJV49" s="43"/>
      <c r="MJW49" s="43"/>
      <c r="MJX49" s="43"/>
      <c r="MJY49" s="44"/>
      <c r="MJZ49" s="22"/>
      <c r="MKA49" s="221"/>
      <c r="MKB49" s="222"/>
      <c r="MKC49" s="222"/>
      <c r="MKD49" s="222"/>
      <c r="MKE49" s="222"/>
      <c r="MKF49" s="222"/>
      <c r="MKG49" s="222"/>
      <c r="MKH49" s="222"/>
      <c r="MKI49" s="222"/>
      <c r="MKJ49" s="222"/>
      <c r="MKK49" s="222"/>
      <c r="MKL49" s="222"/>
      <c r="MKM49" s="349"/>
      <c r="MKN49" s="22"/>
      <c r="MKO49" s="346"/>
      <c r="MKP49" s="33"/>
      <c r="MKQ49" s="45"/>
      <c r="MKR49" s="43"/>
      <c r="MKS49" s="43"/>
      <c r="MKT49" s="43"/>
      <c r="MKU49" s="43"/>
      <c r="MKV49" s="43"/>
      <c r="MKW49" s="43"/>
      <c r="MKX49" s="43"/>
      <c r="MKY49" s="43"/>
      <c r="MKZ49" s="43"/>
      <c r="MLA49" s="43"/>
      <c r="MLB49" s="43"/>
      <c r="MLC49" s="44"/>
      <c r="MLD49" s="22"/>
      <c r="MLE49" s="221"/>
      <c r="MLF49" s="222"/>
      <c r="MLG49" s="222"/>
      <c r="MLH49" s="222"/>
      <c r="MLI49" s="222"/>
      <c r="MLJ49" s="222"/>
      <c r="MLK49" s="222"/>
      <c r="MLL49" s="222"/>
      <c r="MLM49" s="222"/>
      <c r="MLN49" s="222"/>
      <c r="MLO49" s="222"/>
      <c r="MLP49" s="222"/>
      <c r="MLQ49" s="349"/>
      <c r="MLR49" s="22"/>
      <c r="MLS49" s="346"/>
      <c r="MLT49" s="33"/>
      <c r="MLU49" s="45"/>
      <c r="MLV49" s="43"/>
      <c r="MLW49" s="43"/>
      <c r="MLX49" s="43"/>
      <c r="MLY49" s="43"/>
      <c r="MLZ49" s="43"/>
      <c r="MMA49" s="43"/>
      <c r="MMB49" s="43"/>
      <c r="MMC49" s="43"/>
      <c r="MMD49" s="43"/>
      <c r="MME49" s="43"/>
      <c r="MMF49" s="43"/>
      <c r="MMG49" s="44"/>
      <c r="MMH49" s="22"/>
      <c r="MMI49" s="221"/>
      <c r="MMJ49" s="222"/>
      <c r="MMK49" s="222"/>
      <c r="MML49" s="222"/>
      <c r="MMM49" s="222"/>
      <c r="MMN49" s="222"/>
      <c r="MMO49" s="222"/>
      <c r="MMP49" s="222"/>
      <c r="MMQ49" s="222"/>
      <c r="MMR49" s="222"/>
      <c r="MMS49" s="222"/>
      <c r="MMT49" s="222"/>
      <c r="MMU49" s="349"/>
      <c r="MMV49" s="22"/>
      <c r="MMW49" s="346"/>
      <c r="MMX49" s="33"/>
      <c r="MMY49" s="45"/>
      <c r="MMZ49" s="43"/>
      <c r="MNA49" s="43"/>
      <c r="MNB49" s="43"/>
      <c r="MNC49" s="43"/>
      <c r="MND49" s="43"/>
      <c r="MNE49" s="43"/>
      <c r="MNF49" s="43"/>
      <c r="MNG49" s="43"/>
      <c r="MNH49" s="43"/>
      <c r="MNI49" s="43"/>
      <c r="MNJ49" s="43"/>
      <c r="MNK49" s="44"/>
      <c r="MNL49" s="22"/>
      <c r="MNM49" s="221"/>
      <c r="MNN49" s="222"/>
      <c r="MNO49" s="222"/>
      <c r="MNP49" s="222"/>
      <c r="MNQ49" s="222"/>
      <c r="MNR49" s="222"/>
      <c r="MNS49" s="222"/>
      <c r="MNT49" s="222"/>
      <c r="MNU49" s="222"/>
      <c r="MNV49" s="222"/>
      <c r="MNW49" s="222"/>
      <c r="MNX49" s="222"/>
      <c r="MNY49" s="349"/>
      <c r="MNZ49" s="22"/>
      <c r="MOA49" s="346"/>
      <c r="MOB49" s="33"/>
      <c r="MOC49" s="45"/>
      <c r="MOD49" s="43"/>
      <c r="MOE49" s="43"/>
      <c r="MOF49" s="43"/>
      <c r="MOG49" s="43"/>
      <c r="MOH49" s="43"/>
      <c r="MOI49" s="43"/>
      <c r="MOJ49" s="43"/>
      <c r="MOK49" s="43"/>
      <c r="MOL49" s="43"/>
      <c r="MOM49" s="43"/>
      <c r="MON49" s="43"/>
      <c r="MOO49" s="44"/>
      <c r="MOP49" s="22"/>
      <c r="MOQ49" s="221"/>
      <c r="MOR49" s="222"/>
      <c r="MOS49" s="222"/>
      <c r="MOT49" s="222"/>
      <c r="MOU49" s="222"/>
      <c r="MOV49" s="222"/>
      <c r="MOW49" s="222"/>
      <c r="MOX49" s="222"/>
      <c r="MOY49" s="222"/>
      <c r="MOZ49" s="222"/>
      <c r="MPA49" s="222"/>
      <c r="MPB49" s="222"/>
      <c r="MPC49" s="349"/>
      <c r="MPD49" s="22"/>
      <c r="MPE49" s="346"/>
      <c r="MPF49" s="33"/>
      <c r="MPG49" s="45"/>
      <c r="MPH49" s="43"/>
      <c r="MPI49" s="43"/>
      <c r="MPJ49" s="43"/>
      <c r="MPK49" s="43"/>
      <c r="MPL49" s="43"/>
      <c r="MPM49" s="43"/>
      <c r="MPN49" s="43"/>
      <c r="MPO49" s="43"/>
      <c r="MPP49" s="43"/>
      <c r="MPQ49" s="43"/>
      <c r="MPR49" s="43"/>
      <c r="MPS49" s="44"/>
      <c r="MPT49" s="22"/>
      <c r="MPU49" s="221"/>
      <c r="MPV49" s="222"/>
      <c r="MPW49" s="222"/>
      <c r="MPX49" s="222"/>
      <c r="MPY49" s="222"/>
      <c r="MPZ49" s="222"/>
      <c r="MQA49" s="222"/>
      <c r="MQB49" s="222"/>
      <c r="MQC49" s="222"/>
      <c r="MQD49" s="222"/>
      <c r="MQE49" s="222"/>
      <c r="MQF49" s="222"/>
      <c r="MQG49" s="349"/>
      <c r="MQH49" s="22"/>
      <c r="MQI49" s="346"/>
      <c r="MQJ49" s="33"/>
      <c r="MQK49" s="45"/>
      <c r="MQL49" s="43"/>
      <c r="MQM49" s="43"/>
      <c r="MQN49" s="43"/>
      <c r="MQO49" s="43"/>
      <c r="MQP49" s="43"/>
      <c r="MQQ49" s="43"/>
      <c r="MQR49" s="43"/>
      <c r="MQS49" s="43"/>
      <c r="MQT49" s="43"/>
      <c r="MQU49" s="43"/>
      <c r="MQV49" s="43"/>
      <c r="MQW49" s="44"/>
      <c r="MQX49" s="22"/>
      <c r="MQY49" s="221"/>
      <c r="MQZ49" s="222"/>
      <c r="MRA49" s="222"/>
      <c r="MRB49" s="222"/>
      <c r="MRC49" s="222"/>
      <c r="MRD49" s="222"/>
      <c r="MRE49" s="222"/>
      <c r="MRF49" s="222"/>
      <c r="MRG49" s="222"/>
      <c r="MRH49" s="222"/>
      <c r="MRI49" s="222"/>
      <c r="MRJ49" s="222"/>
      <c r="MRK49" s="349"/>
      <c r="MRL49" s="22"/>
      <c r="MRM49" s="346"/>
      <c r="MRN49" s="33"/>
      <c r="MRO49" s="45"/>
      <c r="MRP49" s="43"/>
      <c r="MRQ49" s="43"/>
      <c r="MRR49" s="43"/>
      <c r="MRS49" s="43"/>
      <c r="MRT49" s="43"/>
      <c r="MRU49" s="43"/>
      <c r="MRV49" s="43"/>
      <c r="MRW49" s="43"/>
      <c r="MRX49" s="43"/>
      <c r="MRY49" s="43"/>
      <c r="MRZ49" s="43"/>
      <c r="MSA49" s="44"/>
      <c r="MSB49" s="22"/>
      <c r="MSC49" s="221"/>
      <c r="MSD49" s="222"/>
      <c r="MSE49" s="222"/>
      <c r="MSF49" s="222"/>
      <c r="MSG49" s="222"/>
      <c r="MSH49" s="222"/>
      <c r="MSI49" s="222"/>
      <c r="MSJ49" s="222"/>
      <c r="MSK49" s="222"/>
      <c r="MSL49" s="222"/>
      <c r="MSM49" s="222"/>
      <c r="MSN49" s="222"/>
      <c r="MSO49" s="349"/>
      <c r="MSP49" s="22"/>
      <c r="MSQ49" s="346"/>
      <c r="MSR49" s="33"/>
      <c r="MSS49" s="45"/>
      <c r="MST49" s="43"/>
      <c r="MSU49" s="43"/>
      <c r="MSV49" s="43"/>
      <c r="MSW49" s="43"/>
      <c r="MSX49" s="43"/>
      <c r="MSY49" s="43"/>
      <c r="MSZ49" s="43"/>
      <c r="MTA49" s="43"/>
      <c r="MTB49" s="43"/>
      <c r="MTC49" s="43"/>
      <c r="MTD49" s="43"/>
      <c r="MTE49" s="44"/>
      <c r="MTF49" s="22"/>
      <c r="MTG49" s="221"/>
      <c r="MTH49" s="222"/>
      <c r="MTI49" s="222"/>
      <c r="MTJ49" s="222"/>
      <c r="MTK49" s="222"/>
      <c r="MTL49" s="222"/>
      <c r="MTM49" s="222"/>
      <c r="MTN49" s="222"/>
      <c r="MTO49" s="222"/>
      <c r="MTP49" s="222"/>
      <c r="MTQ49" s="222"/>
      <c r="MTR49" s="222"/>
      <c r="MTS49" s="349"/>
      <c r="MTT49" s="22"/>
      <c r="MTU49" s="346"/>
      <c r="MTV49" s="33"/>
      <c r="MTW49" s="45"/>
      <c r="MTX49" s="43"/>
      <c r="MTY49" s="43"/>
      <c r="MTZ49" s="43"/>
      <c r="MUA49" s="43"/>
      <c r="MUB49" s="43"/>
      <c r="MUC49" s="43"/>
      <c r="MUD49" s="43"/>
      <c r="MUE49" s="43"/>
      <c r="MUF49" s="43"/>
      <c r="MUG49" s="43"/>
      <c r="MUH49" s="43"/>
      <c r="MUI49" s="44"/>
      <c r="MUJ49" s="22"/>
      <c r="MUK49" s="221"/>
      <c r="MUL49" s="222"/>
      <c r="MUM49" s="222"/>
      <c r="MUN49" s="222"/>
      <c r="MUO49" s="222"/>
      <c r="MUP49" s="222"/>
      <c r="MUQ49" s="222"/>
      <c r="MUR49" s="222"/>
      <c r="MUS49" s="222"/>
      <c r="MUT49" s="222"/>
      <c r="MUU49" s="222"/>
      <c r="MUV49" s="222"/>
      <c r="MUW49" s="349"/>
      <c r="MUX49" s="22"/>
      <c r="MUY49" s="346"/>
      <c r="MUZ49" s="33"/>
      <c r="MVA49" s="45"/>
      <c r="MVB49" s="43"/>
      <c r="MVC49" s="43"/>
      <c r="MVD49" s="43"/>
      <c r="MVE49" s="43"/>
      <c r="MVF49" s="43"/>
      <c r="MVG49" s="43"/>
      <c r="MVH49" s="43"/>
      <c r="MVI49" s="43"/>
      <c r="MVJ49" s="43"/>
      <c r="MVK49" s="43"/>
      <c r="MVL49" s="43"/>
      <c r="MVM49" s="44"/>
      <c r="MVN49" s="22"/>
      <c r="MVO49" s="221"/>
      <c r="MVP49" s="222"/>
      <c r="MVQ49" s="222"/>
      <c r="MVR49" s="222"/>
      <c r="MVS49" s="222"/>
      <c r="MVT49" s="222"/>
      <c r="MVU49" s="222"/>
      <c r="MVV49" s="222"/>
      <c r="MVW49" s="222"/>
      <c r="MVX49" s="222"/>
      <c r="MVY49" s="222"/>
      <c r="MVZ49" s="222"/>
      <c r="MWA49" s="349"/>
      <c r="MWB49" s="22"/>
      <c r="MWC49" s="346"/>
      <c r="MWD49" s="33"/>
      <c r="MWE49" s="45"/>
      <c r="MWF49" s="43"/>
      <c r="MWG49" s="43"/>
      <c r="MWH49" s="43"/>
      <c r="MWI49" s="43"/>
      <c r="MWJ49" s="43"/>
      <c r="MWK49" s="43"/>
      <c r="MWL49" s="43"/>
      <c r="MWM49" s="43"/>
      <c r="MWN49" s="43"/>
      <c r="MWO49" s="43"/>
      <c r="MWP49" s="43"/>
      <c r="MWQ49" s="44"/>
      <c r="MWR49" s="22"/>
      <c r="MWS49" s="221"/>
      <c r="MWT49" s="222"/>
      <c r="MWU49" s="222"/>
      <c r="MWV49" s="222"/>
      <c r="MWW49" s="222"/>
      <c r="MWX49" s="222"/>
      <c r="MWY49" s="222"/>
      <c r="MWZ49" s="222"/>
      <c r="MXA49" s="222"/>
      <c r="MXB49" s="222"/>
      <c r="MXC49" s="222"/>
      <c r="MXD49" s="222"/>
      <c r="MXE49" s="349"/>
      <c r="MXF49" s="22"/>
      <c r="MXG49" s="346"/>
      <c r="MXH49" s="33"/>
      <c r="MXI49" s="45"/>
      <c r="MXJ49" s="43"/>
      <c r="MXK49" s="43"/>
      <c r="MXL49" s="43"/>
      <c r="MXM49" s="43"/>
      <c r="MXN49" s="43"/>
      <c r="MXO49" s="43"/>
      <c r="MXP49" s="43"/>
      <c r="MXQ49" s="43"/>
      <c r="MXR49" s="43"/>
      <c r="MXS49" s="43"/>
      <c r="MXT49" s="43"/>
      <c r="MXU49" s="44"/>
      <c r="MXV49" s="22"/>
      <c r="MXW49" s="221"/>
      <c r="MXX49" s="222"/>
      <c r="MXY49" s="222"/>
      <c r="MXZ49" s="222"/>
      <c r="MYA49" s="222"/>
      <c r="MYB49" s="222"/>
      <c r="MYC49" s="222"/>
      <c r="MYD49" s="222"/>
      <c r="MYE49" s="222"/>
      <c r="MYF49" s="222"/>
      <c r="MYG49" s="222"/>
      <c r="MYH49" s="222"/>
      <c r="MYI49" s="349"/>
      <c r="MYJ49" s="22"/>
      <c r="MYK49" s="346"/>
      <c r="MYL49" s="33"/>
      <c r="MYM49" s="45"/>
      <c r="MYN49" s="43"/>
      <c r="MYO49" s="43"/>
      <c r="MYP49" s="43"/>
      <c r="MYQ49" s="43"/>
      <c r="MYR49" s="43"/>
      <c r="MYS49" s="43"/>
      <c r="MYT49" s="43"/>
      <c r="MYU49" s="43"/>
      <c r="MYV49" s="43"/>
      <c r="MYW49" s="43"/>
      <c r="MYX49" s="43"/>
      <c r="MYY49" s="44"/>
      <c r="MYZ49" s="22"/>
      <c r="MZA49" s="221"/>
      <c r="MZB49" s="222"/>
      <c r="MZC49" s="222"/>
      <c r="MZD49" s="222"/>
      <c r="MZE49" s="222"/>
      <c r="MZF49" s="222"/>
      <c r="MZG49" s="222"/>
      <c r="MZH49" s="222"/>
      <c r="MZI49" s="222"/>
      <c r="MZJ49" s="222"/>
      <c r="MZK49" s="222"/>
      <c r="MZL49" s="222"/>
      <c r="MZM49" s="349"/>
      <c r="MZN49" s="22"/>
      <c r="MZO49" s="346"/>
      <c r="MZP49" s="33"/>
      <c r="MZQ49" s="45"/>
      <c r="MZR49" s="43"/>
      <c r="MZS49" s="43"/>
      <c r="MZT49" s="43"/>
      <c r="MZU49" s="43"/>
      <c r="MZV49" s="43"/>
      <c r="MZW49" s="43"/>
      <c r="MZX49" s="43"/>
      <c r="MZY49" s="43"/>
      <c r="MZZ49" s="43"/>
      <c r="NAA49" s="43"/>
      <c r="NAB49" s="43"/>
      <c r="NAC49" s="44"/>
      <c r="NAD49" s="22"/>
      <c r="NAE49" s="221"/>
      <c r="NAF49" s="222"/>
      <c r="NAG49" s="222"/>
      <c r="NAH49" s="222"/>
      <c r="NAI49" s="222"/>
      <c r="NAJ49" s="222"/>
      <c r="NAK49" s="222"/>
      <c r="NAL49" s="222"/>
      <c r="NAM49" s="222"/>
      <c r="NAN49" s="222"/>
      <c r="NAO49" s="222"/>
      <c r="NAP49" s="222"/>
      <c r="NAQ49" s="349"/>
      <c r="NAR49" s="22"/>
      <c r="NAS49" s="346"/>
      <c r="NAT49" s="33"/>
      <c r="NAU49" s="45"/>
      <c r="NAV49" s="43"/>
      <c r="NAW49" s="43"/>
      <c r="NAX49" s="43"/>
      <c r="NAY49" s="43"/>
      <c r="NAZ49" s="43"/>
      <c r="NBA49" s="43"/>
      <c r="NBB49" s="43"/>
      <c r="NBC49" s="43"/>
      <c r="NBD49" s="43"/>
      <c r="NBE49" s="43"/>
      <c r="NBF49" s="43"/>
      <c r="NBG49" s="44"/>
      <c r="NBH49" s="22"/>
      <c r="NBI49" s="221"/>
      <c r="NBJ49" s="222"/>
      <c r="NBK49" s="222"/>
      <c r="NBL49" s="222"/>
      <c r="NBM49" s="222"/>
      <c r="NBN49" s="222"/>
      <c r="NBO49" s="222"/>
      <c r="NBP49" s="222"/>
      <c r="NBQ49" s="222"/>
      <c r="NBR49" s="222"/>
      <c r="NBS49" s="222"/>
      <c r="NBT49" s="222"/>
      <c r="NBU49" s="349"/>
      <c r="NBV49" s="22"/>
      <c r="NBW49" s="346"/>
      <c r="NBX49" s="33"/>
      <c r="NBY49" s="45"/>
      <c r="NBZ49" s="43"/>
      <c r="NCA49" s="43"/>
      <c r="NCB49" s="43"/>
      <c r="NCC49" s="43"/>
      <c r="NCD49" s="43"/>
      <c r="NCE49" s="43"/>
      <c r="NCF49" s="43"/>
      <c r="NCG49" s="43"/>
      <c r="NCH49" s="43"/>
      <c r="NCI49" s="43"/>
      <c r="NCJ49" s="43"/>
      <c r="NCK49" s="44"/>
      <c r="NCL49" s="22"/>
      <c r="NCM49" s="221"/>
      <c r="NCN49" s="222"/>
      <c r="NCO49" s="222"/>
      <c r="NCP49" s="222"/>
      <c r="NCQ49" s="222"/>
      <c r="NCR49" s="222"/>
      <c r="NCS49" s="222"/>
      <c r="NCT49" s="222"/>
      <c r="NCU49" s="222"/>
      <c r="NCV49" s="222"/>
      <c r="NCW49" s="222"/>
      <c r="NCX49" s="222"/>
      <c r="NCY49" s="349"/>
      <c r="NCZ49" s="22"/>
      <c r="NDA49" s="346"/>
      <c r="NDB49" s="33"/>
      <c r="NDC49" s="45"/>
      <c r="NDD49" s="43"/>
      <c r="NDE49" s="43"/>
      <c r="NDF49" s="43"/>
      <c r="NDG49" s="43"/>
      <c r="NDH49" s="43"/>
      <c r="NDI49" s="43"/>
      <c r="NDJ49" s="43"/>
      <c r="NDK49" s="43"/>
      <c r="NDL49" s="43"/>
      <c r="NDM49" s="43"/>
      <c r="NDN49" s="43"/>
      <c r="NDO49" s="44"/>
      <c r="NDP49" s="22"/>
      <c r="NDQ49" s="221"/>
      <c r="NDR49" s="222"/>
      <c r="NDS49" s="222"/>
      <c r="NDT49" s="222"/>
      <c r="NDU49" s="222"/>
      <c r="NDV49" s="222"/>
      <c r="NDW49" s="222"/>
      <c r="NDX49" s="222"/>
      <c r="NDY49" s="222"/>
      <c r="NDZ49" s="222"/>
      <c r="NEA49" s="222"/>
      <c r="NEB49" s="222"/>
      <c r="NEC49" s="349"/>
      <c r="NED49" s="22"/>
      <c r="NEE49" s="346"/>
      <c r="NEF49" s="33"/>
      <c r="NEG49" s="45"/>
      <c r="NEH49" s="43"/>
      <c r="NEI49" s="43"/>
      <c r="NEJ49" s="43"/>
      <c r="NEK49" s="43"/>
      <c r="NEL49" s="43"/>
      <c r="NEM49" s="43"/>
      <c r="NEN49" s="43"/>
      <c r="NEO49" s="43"/>
      <c r="NEP49" s="43"/>
      <c r="NEQ49" s="43"/>
      <c r="NER49" s="43"/>
      <c r="NES49" s="44"/>
      <c r="NET49" s="22"/>
      <c r="NEU49" s="221"/>
      <c r="NEV49" s="222"/>
      <c r="NEW49" s="222"/>
      <c r="NEX49" s="222"/>
      <c r="NEY49" s="222"/>
      <c r="NEZ49" s="222"/>
      <c r="NFA49" s="222"/>
      <c r="NFB49" s="222"/>
      <c r="NFC49" s="222"/>
      <c r="NFD49" s="222"/>
      <c r="NFE49" s="222"/>
      <c r="NFF49" s="222"/>
      <c r="NFG49" s="349"/>
      <c r="NFH49" s="22"/>
      <c r="NFI49" s="346"/>
      <c r="NFJ49" s="33"/>
      <c r="NFK49" s="45"/>
      <c r="NFL49" s="43"/>
      <c r="NFM49" s="43"/>
      <c r="NFN49" s="43"/>
      <c r="NFO49" s="43"/>
      <c r="NFP49" s="43"/>
      <c r="NFQ49" s="43"/>
      <c r="NFR49" s="43"/>
      <c r="NFS49" s="43"/>
      <c r="NFT49" s="43"/>
      <c r="NFU49" s="43"/>
      <c r="NFV49" s="43"/>
      <c r="NFW49" s="44"/>
      <c r="NFX49" s="22"/>
      <c r="NFY49" s="221"/>
      <c r="NFZ49" s="222"/>
      <c r="NGA49" s="222"/>
      <c r="NGB49" s="222"/>
      <c r="NGC49" s="222"/>
      <c r="NGD49" s="222"/>
      <c r="NGE49" s="222"/>
      <c r="NGF49" s="222"/>
      <c r="NGG49" s="222"/>
      <c r="NGH49" s="222"/>
      <c r="NGI49" s="222"/>
      <c r="NGJ49" s="222"/>
      <c r="NGK49" s="349"/>
      <c r="NGL49" s="22"/>
      <c r="NGM49" s="346"/>
      <c r="NGN49" s="33"/>
      <c r="NGO49" s="45"/>
      <c r="NGP49" s="43"/>
      <c r="NGQ49" s="43"/>
      <c r="NGR49" s="43"/>
      <c r="NGS49" s="43"/>
      <c r="NGT49" s="43"/>
      <c r="NGU49" s="43"/>
      <c r="NGV49" s="43"/>
      <c r="NGW49" s="43"/>
      <c r="NGX49" s="43"/>
      <c r="NGY49" s="43"/>
      <c r="NGZ49" s="43"/>
      <c r="NHA49" s="44"/>
      <c r="NHB49" s="22"/>
      <c r="NHC49" s="221"/>
      <c r="NHD49" s="222"/>
      <c r="NHE49" s="222"/>
      <c r="NHF49" s="222"/>
      <c r="NHG49" s="222"/>
      <c r="NHH49" s="222"/>
      <c r="NHI49" s="222"/>
      <c r="NHJ49" s="222"/>
      <c r="NHK49" s="222"/>
      <c r="NHL49" s="222"/>
      <c r="NHM49" s="222"/>
      <c r="NHN49" s="222"/>
      <c r="NHO49" s="349"/>
      <c r="NHP49" s="22"/>
      <c r="NHQ49" s="346"/>
      <c r="NHR49" s="33"/>
      <c r="NHS49" s="45"/>
      <c r="NHT49" s="43"/>
      <c r="NHU49" s="43"/>
      <c r="NHV49" s="43"/>
      <c r="NHW49" s="43"/>
      <c r="NHX49" s="43"/>
      <c r="NHY49" s="43"/>
      <c r="NHZ49" s="43"/>
      <c r="NIA49" s="43"/>
      <c r="NIB49" s="43"/>
      <c r="NIC49" s="43"/>
      <c r="NID49" s="43"/>
      <c r="NIE49" s="44"/>
      <c r="NIF49" s="22"/>
      <c r="NIG49" s="221"/>
      <c r="NIH49" s="222"/>
      <c r="NII49" s="222"/>
      <c r="NIJ49" s="222"/>
      <c r="NIK49" s="222"/>
      <c r="NIL49" s="222"/>
      <c r="NIM49" s="222"/>
      <c r="NIN49" s="222"/>
      <c r="NIO49" s="222"/>
      <c r="NIP49" s="222"/>
      <c r="NIQ49" s="222"/>
      <c r="NIR49" s="222"/>
      <c r="NIS49" s="349"/>
      <c r="NIT49" s="22"/>
      <c r="NIU49" s="346"/>
      <c r="NIV49" s="33"/>
      <c r="NIW49" s="45"/>
      <c r="NIX49" s="43"/>
      <c r="NIY49" s="43"/>
      <c r="NIZ49" s="43"/>
      <c r="NJA49" s="43"/>
      <c r="NJB49" s="43"/>
      <c r="NJC49" s="43"/>
      <c r="NJD49" s="43"/>
      <c r="NJE49" s="43"/>
      <c r="NJF49" s="43"/>
      <c r="NJG49" s="43"/>
      <c r="NJH49" s="43"/>
      <c r="NJI49" s="44"/>
      <c r="NJJ49" s="22"/>
      <c r="NJK49" s="221"/>
      <c r="NJL49" s="222"/>
      <c r="NJM49" s="222"/>
      <c r="NJN49" s="222"/>
      <c r="NJO49" s="222"/>
      <c r="NJP49" s="222"/>
      <c r="NJQ49" s="222"/>
      <c r="NJR49" s="222"/>
      <c r="NJS49" s="222"/>
      <c r="NJT49" s="222"/>
      <c r="NJU49" s="222"/>
      <c r="NJV49" s="222"/>
      <c r="NJW49" s="349"/>
      <c r="NJX49" s="22"/>
      <c r="NJY49" s="346"/>
      <c r="NJZ49" s="33"/>
      <c r="NKA49" s="45"/>
      <c r="NKB49" s="43"/>
      <c r="NKC49" s="43"/>
      <c r="NKD49" s="43"/>
      <c r="NKE49" s="43"/>
      <c r="NKF49" s="43"/>
      <c r="NKG49" s="43"/>
      <c r="NKH49" s="43"/>
      <c r="NKI49" s="43"/>
      <c r="NKJ49" s="43"/>
      <c r="NKK49" s="43"/>
      <c r="NKL49" s="43"/>
      <c r="NKM49" s="44"/>
      <c r="NKN49" s="22"/>
      <c r="NKO49" s="221"/>
      <c r="NKP49" s="222"/>
      <c r="NKQ49" s="222"/>
      <c r="NKR49" s="222"/>
      <c r="NKS49" s="222"/>
      <c r="NKT49" s="222"/>
      <c r="NKU49" s="222"/>
      <c r="NKV49" s="222"/>
      <c r="NKW49" s="222"/>
      <c r="NKX49" s="222"/>
      <c r="NKY49" s="222"/>
      <c r="NKZ49" s="222"/>
      <c r="NLA49" s="349"/>
      <c r="NLB49" s="22"/>
      <c r="NLC49" s="346"/>
      <c r="NLD49" s="33"/>
      <c r="NLE49" s="45"/>
      <c r="NLF49" s="43"/>
      <c r="NLG49" s="43"/>
      <c r="NLH49" s="43"/>
      <c r="NLI49" s="43"/>
      <c r="NLJ49" s="43"/>
      <c r="NLK49" s="43"/>
      <c r="NLL49" s="43"/>
      <c r="NLM49" s="43"/>
      <c r="NLN49" s="43"/>
      <c r="NLO49" s="43"/>
      <c r="NLP49" s="43"/>
      <c r="NLQ49" s="44"/>
      <c r="NLR49" s="22"/>
      <c r="NLS49" s="221"/>
      <c r="NLT49" s="222"/>
      <c r="NLU49" s="222"/>
      <c r="NLV49" s="222"/>
      <c r="NLW49" s="222"/>
      <c r="NLX49" s="222"/>
      <c r="NLY49" s="222"/>
      <c r="NLZ49" s="222"/>
      <c r="NMA49" s="222"/>
      <c r="NMB49" s="222"/>
      <c r="NMC49" s="222"/>
      <c r="NMD49" s="222"/>
      <c r="NME49" s="349"/>
      <c r="NMF49" s="22"/>
      <c r="NMG49" s="346"/>
      <c r="NMH49" s="33"/>
      <c r="NMI49" s="45"/>
      <c r="NMJ49" s="43"/>
      <c r="NMK49" s="43"/>
      <c r="NML49" s="43"/>
      <c r="NMM49" s="43"/>
      <c r="NMN49" s="43"/>
      <c r="NMO49" s="43"/>
      <c r="NMP49" s="43"/>
      <c r="NMQ49" s="43"/>
      <c r="NMR49" s="43"/>
      <c r="NMS49" s="43"/>
      <c r="NMT49" s="43"/>
      <c r="NMU49" s="44"/>
      <c r="NMV49" s="22"/>
      <c r="NMW49" s="221"/>
      <c r="NMX49" s="222"/>
      <c r="NMY49" s="222"/>
      <c r="NMZ49" s="222"/>
      <c r="NNA49" s="222"/>
      <c r="NNB49" s="222"/>
      <c r="NNC49" s="222"/>
      <c r="NND49" s="222"/>
      <c r="NNE49" s="222"/>
      <c r="NNF49" s="222"/>
      <c r="NNG49" s="222"/>
      <c r="NNH49" s="222"/>
      <c r="NNI49" s="349"/>
      <c r="NNJ49" s="22"/>
      <c r="NNK49" s="346"/>
      <c r="NNL49" s="33"/>
      <c r="NNM49" s="45"/>
      <c r="NNN49" s="43"/>
      <c r="NNO49" s="43"/>
      <c r="NNP49" s="43"/>
      <c r="NNQ49" s="43"/>
      <c r="NNR49" s="43"/>
      <c r="NNS49" s="43"/>
      <c r="NNT49" s="43"/>
      <c r="NNU49" s="43"/>
      <c r="NNV49" s="43"/>
      <c r="NNW49" s="43"/>
      <c r="NNX49" s="43"/>
      <c r="NNY49" s="44"/>
      <c r="NNZ49" s="22"/>
      <c r="NOA49" s="221"/>
      <c r="NOB49" s="222"/>
      <c r="NOC49" s="222"/>
      <c r="NOD49" s="222"/>
      <c r="NOE49" s="222"/>
      <c r="NOF49" s="222"/>
      <c r="NOG49" s="222"/>
      <c r="NOH49" s="222"/>
      <c r="NOI49" s="222"/>
      <c r="NOJ49" s="222"/>
      <c r="NOK49" s="222"/>
      <c r="NOL49" s="222"/>
      <c r="NOM49" s="349"/>
      <c r="NON49" s="22"/>
      <c r="NOO49" s="346"/>
      <c r="NOP49" s="33"/>
      <c r="NOQ49" s="45"/>
      <c r="NOR49" s="43"/>
      <c r="NOS49" s="43"/>
      <c r="NOT49" s="43"/>
      <c r="NOU49" s="43"/>
      <c r="NOV49" s="43"/>
      <c r="NOW49" s="43"/>
      <c r="NOX49" s="43"/>
      <c r="NOY49" s="43"/>
      <c r="NOZ49" s="43"/>
      <c r="NPA49" s="43"/>
      <c r="NPB49" s="43"/>
      <c r="NPC49" s="44"/>
      <c r="NPD49" s="22"/>
      <c r="NPE49" s="221"/>
      <c r="NPF49" s="222"/>
      <c r="NPG49" s="222"/>
      <c r="NPH49" s="222"/>
      <c r="NPI49" s="222"/>
      <c r="NPJ49" s="222"/>
      <c r="NPK49" s="222"/>
      <c r="NPL49" s="222"/>
      <c r="NPM49" s="222"/>
      <c r="NPN49" s="222"/>
      <c r="NPO49" s="222"/>
      <c r="NPP49" s="222"/>
      <c r="NPQ49" s="349"/>
      <c r="NPR49" s="22"/>
      <c r="NPS49" s="346"/>
      <c r="NPT49" s="33"/>
      <c r="NPU49" s="45"/>
      <c r="NPV49" s="43"/>
      <c r="NPW49" s="43"/>
      <c r="NPX49" s="43"/>
      <c r="NPY49" s="43"/>
      <c r="NPZ49" s="43"/>
      <c r="NQA49" s="43"/>
      <c r="NQB49" s="43"/>
      <c r="NQC49" s="43"/>
      <c r="NQD49" s="43"/>
      <c r="NQE49" s="43"/>
      <c r="NQF49" s="43"/>
      <c r="NQG49" s="44"/>
      <c r="NQH49" s="22"/>
      <c r="NQI49" s="221"/>
      <c r="NQJ49" s="222"/>
      <c r="NQK49" s="222"/>
      <c r="NQL49" s="222"/>
      <c r="NQM49" s="222"/>
      <c r="NQN49" s="222"/>
      <c r="NQO49" s="222"/>
      <c r="NQP49" s="222"/>
      <c r="NQQ49" s="222"/>
      <c r="NQR49" s="222"/>
      <c r="NQS49" s="222"/>
      <c r="NQT49" s="222"/>
      <c r="NQU49" s="349"/>
      <c r="NQV49" s="22"/>
      <c r="NQW49" s="346"/>
      <c r="NQX49" s="33"/>
      <c r="NQY49" s="45"/>
      <c r="NQZ49" s="43"/>
      <c r="NRA49" s="43"/>
      <c r="NRB49" s="43"/>
      <c r="NRC49" s="43"/>
      <c r="NRD49" s="43"/>
      <c r="NRE49" s="43"/>
      <c r="NRF49" s="43"/>
      <c r="NRG49" s="43"/>
      <c r="NRH49" s="43"/>
      <c r="NRI49" s="43"/>
      <c r="NRJ49" s="43"/>
      <c r="NRK49" s="44"/>
      <c r="NRL49" s="22"/>
      <c r="NRM49" s="221"/>
      <c r="NRN49" s="222"/>
      <c r="NRO49" s="222"/>
      <c r="NRP49" s="222"/>
      <c r="NRQ49" s="222"/>
      <c r="NRR49" s="222"/>
      <c r="NRS49" s="222"/>
      <c r="NRT49" s="222"/>
      <c r="NRU49" s="222"/>
      <c r="NRV49" s="222"/>
      <c r="NRW49" s="222"/>
      <c r="NRX49" s="222"/>
      <c r="NRY49" s="349"/>
      <c r="NRZ49" s="22"/>
      <c r="NSA49" s="346"/>
      <c r="NSB49" s="33"/>
      <c r="NSC49" s="45"/>
      <c r="NSD49" s="43"/>
      <c r="NSE49" s="43"/>
      <c r="NSF49" s="43"/>
      <c r="NSG49" s="43"/>
      <c r="NSH49" s="43"/>
      <c r="NSI49" s="43"/>
      <c r="NSJ49" s="43"/>
      <c r="NSK49" s="43"/>
      <c r="NSL49" s="43"/>
      <c r="NSM49" s="43"/>
      <c r="NSN49" s="43"/>
      <c r="NSO49" s="44"/>
      <c r="NSP49" s="22"/>
      <c r="NSQ49" s="221"/>
      <c r="NSR49" s="222"/>
      <c r="NSS49" s="222"/>
      <c r="NST49" s="222"/>
      <c r="NSU49" s="222"/>
      <c r="NSV49" s="222"/>
      <c r="NSW49" s="222"/>
      <c r="NSX49" s="222"/>
      <c r="NSY49" s="222"/>
      <c r="NSZ49" s="222"/>
      <c r="NTA49" s="222"/>
      <c r="NTB49" s="222"/>
      <c r="NTC49" s="349"/>
      <c r="NTD49" s="22"/>
      <c r="NTE49" s="346"/>
      <c r="NTF49" s="33"/>
      <c r="NTG49" s="45"/>
      <c r="NTH49" s="43"/>
      <c r="NTI49" s="43"/>
      <c r="NTJ49" s="43"/>
      <c r="NTK49" s="43"/>
      <c r="NTL49" s="43"/>
      <c r="NTM49" s="43"/>
      <c r="NTN49" s="43"/>
      <c r="NTO49" s="43"/>
      <c r="NTP49" s="43"/>
      <c r="NTQ49" s="43"/>
      <c r="NTR49" s="43"/>
      <c r="NTS49" s="44"/>
      <c r="NTT49" s="22"/>
      <c r="NTU49" s="221"/>
      <c r="NTV49" s="222"/>
      <c r="NTW49" s="222"/>
      <c r="NTX49" s="222"/>
      <c r="NTY49" s="222"/>
      <c r="NTZ49" s="222"/>
      <c r="NUA49" s="222"/>
      <c r="NUB49" s="222"/>
      <c r="NUC49" s="222"/>
      <c r="NUD49" s="222"/>
      <c r="NUE49" s="222"/>
      <c r="NUF49" s="222"/>
      <c r="NUG49" s="349"/>
      <c r="NUH49" s="22"/>
      <c r="NUI49" s="346"/>
      <c r="NUJ49" s="33"/>
      <c r="NUK49" s="45"/>
      <c r="NUL49" s="43"/>
      <c r="NUM49" s="43"/>
      <c r="NUN49" s="43"/>
      <c r="NUO49" s="43"/>
      <c r="NUP49" s="43"/>
      <c r="NUQ49" s="43"/>
      <c r="NUR49" s="43"/>
      <c r="NUS49" s="43"/>
      <c r="NUT49" s="43"/>
      <c r="NUU49" s="43"/>
      <c r="NUV49" s="43"/>
      <c r="NUW49" s="44"/>
      <c r="NUX49" s="22"/>
      <c r="NUY49" s="221"/>
      <c r="NUZ49" s="222"/>
      <c r="NVA49" s="222"/>
      <c r="NVB49" s="222"/>
      <c r="NVC49" s="222"/>
      <c r="NVD49" s="222"/>
      <c r="NVE49" s="222"/>
      <c r="NVF49" s="222"/>
      <c r="NVG49" s="222"/>
      <c r="NVH49" s="222"/>
      <c r="NVI49" s="222"/>
      <c r="NVJ49" s="222"/>
      <c r="NVK49" s="349"/>
      <c r="NVL49" s="22"/>
      <c r="NVM49" s="346"/>
      <c r="NVN49" s="33"/>
      <c r="NVO49" s="45"/>
      <c r="NVP49" s="43"/>
      <c r="NVQ49" s="43"/>
      <c r="NVR49" s="43"/>
      <c r="NVS49" s="43"/>
      <c r="NVT49" s="43"/>
      <c r="NVU49" s="43"/>
      <c r="NVV49" s="43"/>
      <c r="NVW49" s="43"/>
      <c r="NVX49" s="43"/>
      <c r="NVY49" s="43"/>
      <c r="NVZ49" s="43"/>
      <c r="NWA49" s="44"/>
      <c r="NWB49" s="22"/>
      <c r="NWC49" s="221"/>
      <c r="NWD49" s="222"/>
      <c r="NWE49" s="222"/>
      <c r="NWF49" s="222"/>
      <c r="NWG49" s="222"/>
      <c r="NWH49" s="222"/>
      <c r="NWI49" s="222"/>
      <c r="NWJ49" s="222"/>
      <c r="NWK49" s="222"/>
      <c r="NWL49" s="222"/>
      <c r="NWM49" s="222"/>
      <c r="NWN49" s="222"/>
      <c r="NWO49" s="349"/>
      <c r="NWP49" s="22"/>
      <c r="NWQ49" s="346"/>
      <c r="NWR49" s="33"/>
      <c r="NWS49" s="45"/>
      <c r="NWT49" s="43"/>
      <c r="NWU49" s="43"/>
      <c r="NWV49" s="43"/>
      <c r="NWW49" s="43"/>
      <c r="NWX49" s="43"/>
      <c r="NWY49" s="43"/>
      <c r="NWZ49" s="43"/>
      <c r="NXA49" s="43"/>
      <c r="NXB49" s="43"/>
      <c r="NXC49" s="43"/>
      <c r="NXD49" s="43"/>
      <c r="NXE49" s="44"/>
      <c r="NXF49" s="22"/>
      <c r="NXG49" s="221"/>
      <c r="NXH49" s="222"/>
      <c r="NXI49" s="222"/>
      <c r="NXJ49" s="222"/>
      <c r="NXK49" s="222"/>
      <c r="NXL49" s="222"/>
      <c r="NXM49" s="222"/>
      <c r="NXN49" s="222"/>
      <c r="NXO49" s="222"/>
      <c r="NXP49" s="222"/>
      <c r="NXQ49" s="222"/>
      <c r="NXR49" s="222"/>
      <c r="NXS49" s="349"/>
      <c r="NXT49" s="22"/>
      <c r="NXU49" s="346"/>
      <c r="NXV49" s="33"/>
      <c r="NXW49" s="45"/>
      <c r="NXX49" s="43"/>
      <c r="NXY49" s="43"/>
      <c r="NXZ49" s="43"/>
      <c r="NYA49" s="43"/>
      <c r="NYB49" s="43"/>
      <c r="NYC49" s="43"/>
      <c r="NYD49" s="43"/>
      <c r="NYE49" s="43"/>
      <c r="NYF49" s="43"/>
      <c r="NYG49" s="43"/>
      <c r="NYH49" s="43"/>
      <c r="NYI49" s="44"/>
      <c r="NYJ49" s="22"/>
      <c r="NYK49" s="221"/>
      <c r="NYL49" s="222"/>
      <c r="NYM49" s="222"/>
      <c r="NYN49" s="222"/>
      <c r="NYO49" s="222"/>
      <c r="NYP49" s="222"/>
      <c r="NYQ49" s="222"/>
      <c r="NYR49" s="222"/>
      <c r="NYS49" s="222"/>
      <c r="NYT49" s="222"/>
      <c r="NYU49" s="222"/>
      <c r="NYV49" s="222"/>
      <c r="NYW49" s="349"/>
      <c r="NYX49" s="22"/>
      <c r="NYY49" s="346"/>
      <c r="NYZ49" s="33"/>
      <c r="NZA49" s="45"/>
      <c r="NZB49" s="43"/>
      <c r="NZC49" s="43"/>
      <c r="NZD49" s="43"/>
      <c r="NZE49" s="43"/>
      <c r="NZF49" s="43"/>
      <c r="NZG49" s="43"/>
      <c r="NZH49" s="43"/>
      <c r="NZI49" s="43"/>
      <c r="NZJ49" s="43"/>
      <c r="NZK49" s="43"/>
      <c r="NZL49" s="43"/>
      <c r="NZM49" s="44"/>
      <c r="NZN49" s="22"/>
      <c r="NZO49" s="221"/>
      <c r="NZP49" s="222"/>
      <c r="NZQ49" s="222"/>
      <c r="NZR49" s="222"/>
      <c r="NZS49" s="222"/>
      <c r="NZT49" s="222"/>
      <c r="NZU49" s="222"/>
      <c r="NZV49" s="222"/>
      <c r="NZW49" s="222"/>
      <c r="NZX49" s="222"/>
      <c r="NZY49" s="222"/>
      <c r="NZZ49" s="222"/>
      <c r="OAA49" s="349"/>
      <c r="OAB49" s="22"/>
      <c r="OAC49" s="346"/>
      <c r="OAD49" s="33"/>
      <c r="OAE49" s="45"/>
      <c r="OAF49" s="43"/>
      <c r="OAG49" s="43"/>
      <c r="OAH49" s="43"/>
      <c r="OAI49" s="43"/>
      <c r="OAJ49" s="43"/>
      <c r="OAK49" s="43"/>
      <c r="OAL49" s="43"/>
      <c r="OAM49" s="43"/>
      <c r="OAN49" s="43"/>
      <c r="OAO49" s="43"/>
      <c r="OAP49" s="43"/>
      <c r="OAQ49" s="44"/>
      <c r="OAR49" s="22"/>
      <c r="OAS49" s="221"/>
      <c r="OAT49" s="222"/>
      <c r="OAU49" s="222"/>
      <c r="OAV49" s="222"/>
      <c r="OAW49" s="222"/>
      <c r="OAX49" s="222"/>
      <c r="OAY49" s="222"/>
      <c r="OAZ49" s="222"/>
      <c r="OBA49" s="222"/>
      <c r="OBB49" s="222"/>
      <c r="OBC49" s="222"/>
      <c r="OBD49" s="222"/>
      <c r="OBE49" s="349"/>
      <c r="OBF49" s="22"/>
      <c r="OBG49" s="346"/>
      <c r="OBH49" s="33"/>
      <c r="OBI49" s="45"/>
      <c r="OBJ49" s="43"/>
      <c r="OBK49" s="43"/>
      <c r="OBL49" s="43"/>
      <c r="OBM49" s="43"/>
      <c r="OBN49" s="43"/>
      <c r="OBO49" s="43"/>
      <c r="OBP49" s="43"/>
      <c r="OBQ49" s="43"/>
      <c r="OBR49" s="43"/>
      <c r="OBS49" s="43"/>
      <c r="OBT49" s="43"/>
      <c r="OBU49" s="44"/>
      <c r="OBV49" s="22"/>
      <c r="OBW49" s="221"/>
      <c r="OBX49" s="222"/>
      <c r="OBY49" s="222"/>
      <c r="OBZ49" s="222"/>
      <c r="OCA49" s="222"/>
      <c r="OCB49" s="222"/>
      <c r="OCC49" s="222"/>
      <c r="OCD49" s="222"/>
      <c r="OCE49" s="222"/>
      <c r="OCF49" s="222"/>
      <c r="OCG49" s="222"/>
      <c r="OCH49" s="222"/>
      <c r="OCI49" s="349"/>
      <c r="OCJ49" s="22"/>
      <c r="OCK49" s="346"/>
      <c r="OCL49" s="33"/>
      <c r="OCM49" s="45"/>
      <c r="OCN49" s="43"/>
      <c r="OCO49" s="43"/>
      <c r="OCP49" s="43"/>
      <c r="OCQ49" s="43"/>
      <c r="OCR49" s="43"/>
      <c r="OCS49" s="43"/>
      <c r="OCT49" s="43"/>
      <c r="OCU49" s="43"/>
      <c r="OCV49" s="43"/>
      <c r="OCW49" s="43"/>
      <c r="OCX49" s="43"/>
      <c r="OCY49" s="44"/>
      <c r="OCZ49" s="22"/>
      <c r="ODA49" s="221"/>
      <c r="ODB49" s="222"/>
      <c r="ODC49" s="222"/>
      <c r="ODD49" s="222"/>
      <c r="ODE49" s="222"/>
      <c r="ODF49" s="222"/>
      <c r="ODG49" s="222"/>
      <c r="ODH49" s="222"/>
      <c r="ODI49" s="222"/>
      <c r="ODJ49" s="222"/>
      <c r="ODK49" s="222"/>
      <c r="ODL49" s="222"/>
      <c r="ODM49" s="349"/>
      <c r="ODN49" s="22"/>
      <c r="ODO49" s="346"/>
      <c r="ODP49" s="33"/>
      <c r="ODQ49" s="45"/>
      <c r="ODR49" s="43"/>
      <c r="ODS49" s="43"/>
      <c r="ODT49" s="43"/>
      <c r="ODU49" s="43"/>
      <c r="ODV49" s="43"/>
      <c r="ODW49" s="43"/>
      <c r="ODX49" s="43"/>
      <c r="ODY49" s="43"/>
      <c r="ODZ49" s="43"/>
      <c r="OEA49" s="43"/>
      <c r="OEB49" s="43"/>
      <c r="OEC49" s="44"/>
      <c r="OED49" s="22"/>
      <c r="OEE49" s="221"/>
      <c r="OEF49" s="222"/>
      <c r="OEG49" s="222"/>
      <c r="OEH49" s="222"/>
      <c r="OEI49" s="222"/>
      <c r="OEJ49" s="222"/>
      <c r="OEK49" s="222"/>
      <c r="OEL49" s="222"/>
      <c r="OEM49" s="222"/>
      <c r="OEN49" s="222"/>
      <c r="OEO49" s="222"/>
      <c r="OEP49" s="222"/>
      <c r="OEQ49" s="349"/>
      <c r="OER49" s="22"/>
      <c r="OES49" s="346"/>
      <c r="OET49" s="33"/>
      <c r="OEU49" s="45"/>
      <c r="OEV49" s="43"/>
      <c r="OEW49" s="43"/>
      <c r="OEX49" s="43"/>
      <c r="OEY49" s="43"/>
      <c r="OEZ49" s="43"/>
      <c r="OFA49" s="43"/>
      <c r="OFB49" s="43"/>
      <c r="OFC49" s="43"/>
      <c r="OFD49" s="43"/>
      <c r="OFE49" s="43"/>
      <c r="OFF49" s="43"/>
      <c r="OFG49" s="44"/>
      <c r="OFH49" s="22"/>
      <c r="OFI49" s="221"/>
      <c r="OFJ49" s="222"/>
      <c r="OFK49" s="222"/>
      <c r="OFL49" s="222"/>
      <c r="OFM49" s="222"/>
      <c r="OFN49" s="222"/>
      <c r="OFO49" s="222"/>
      <c r="OFP49" s="222"/>
      <c r="OFQ49" s="222"/>
      <c r="OFR49" s="222"/>
      <c r="OFS49" s="222"/>
      <c r="OFT49" s="222"/>
      <c r="OFU49" s="349"/>
      <c r="OFV49" s="22"/>
      <c r="OFW49" s="346"/>
      <c r="OFX49" s="33"/>
      <c r="OFY49" s="45"/>
      <c r="OFZ49" s="43"/>
      <c r="OGA49" s="43"/>
      <c r="OGB49" s="43"/>
      <c r="OGC49" s="43"/>
      <c r="OGD49" s="43"/>
      <c r="OGE49" s="43"/>
      <c r="OGF49" s="43"/>
      <c r="OGG49" s="43"/>
      <c r="OGH49" s="43"/>
      <c r="OGI49" s="43"/>
      <c r="OGJ49" s="43"/>
      <c r="OGK49" s="44"/>
      <c r="OGL49" s="22"/>
      <c r="OGM49" s="221"/>
      <c r="OGN49" s="222"/>
      <c r="OGO49" s="222"/>
      <c r="OGP49" s="222"/>
      <c r="OGQ49" s="222"/>
      <c r="OGR49" s="222"/>
      <c r="OGS49" s="222"/>
      <c r="OGT49" s="222"/>
      <c r="OGU49" s="222"/>
      <c r="OGV49" s="222"/>
      <c r="OGW49" s="222"/>
      <c r="OGX49" s="222"/>
      <c r="OGY49" s="349"/>
      <c r="OGZ49" s="22"/>
      <c r="OHA49" s="346"/>
      <c r="OHB49" s="33"/>
      <c r="OHC49" s="45"/>
      <c r="OHD49" s="43"/>
      <c r="OHE49" s="43"/>
      <c r="OHF49" s="43"/>
      <c r="OHG49" s="43"/>
      <c r="OHH49" s="43"/>
      <c r="OHI49" s="43"/>
      <c r="OHJ49" s="43"/>
      <c r="OHK49" s="43"/>
      <c r="OHL49" s="43"/>
      <c r="OHM49" s="43"/>
      <c r="OHN49" s="43"/>
      <c r="OHO49" s="44"/>
      <c r="OHP49" s="22"/>
      <c r="OHQ49" s="221"/>
      <c r="OHR49" s="222"/>
      <c r="OHS49" s="222"/>
      <c r="OHT49" s="222"/>
      <c r="OHU49" s="222"/>
      <c r="OHV49" s="222"/>
      <c r="OHW49" s="222"/>
      <c r="OHX49" s="222"/>
      <c r="OHY49" s="222"/>
      <c r="OHZ49" s="222"/>
      <c r="OIA49" s="222"/>
      <c r="OIB49" s="222"/>
      <c r="OIC49" s="349"/>
      <c r="OID49" s="22"/>
      <c r="OIE49" s="346"/>
      <c r="OIF49" s="33"/>
      <c r="OIG49" s="45"/>
      <c r="OIH49" s="43"/>
      <c r="OII49" s="43"/>
      <c r="OIJ49" s="43"/>
      <c r="OIK49" s="43"/>
      <c r="OIL49" s="43"/>
      <c r="OIM49" s="43"/>
      <c r="OIN49" s="43"/>
      <c r="OIO49" s="43"/>
      <c r="OIP49" s="43"/>
      <c r="OIQ49" s="43"/>
      <c r="OIR49" s="43"/>
      <c r="OIS49" s="44"/>
      <c r="OIT49" s="22"/>
      <c r="OIU49" s="221"/>
      <c r="OIV49" s="222"/>
      <c r="OIW49" s="222"/>
      <c r="OIX49" s="222"/>
      <c r="OIY49" s="222"/>
      <c r="OIZ49" s="222"/>
      <c r="OJA49" s="222"/>
      <c r="OJB49" s="222"/>
      <c r="OJC49" s="222"/>
      <c r="OJD49" s="222"/>
      <c r="OJE49" s="222"/>
      <c r="OJF49" s="222"/>
      <c r="OJG49" s="349"/>
      <c r="OJH49" s="22"/>
      <c r="OJI49" s="346"/>
      <c r="OJJ49" s="33"/>
      <c r="OJK49" s="45"/>
      <c r="OJL49" s="43"/>
      <c r="OJM49" s="43"/>
      <c r="OJN49" s="43"/>
      <c r="OJO49" s="43"/>
      <c r="OJP49" s="43"/>
      <c r="OJQ49" s="43"/>
      <c r="OJR49" s="43"/>
      <c r="OJS49" s="43"/>
      <c r="OJT49" s="43"/>
      <c r="OJU49" s="43"/>
      <c r="OJV49" s="43"/>
      <c r="OJW49" s="44"/>
      <c r="OJX49" s="22"/>
      <c r="OJY49" s="221"/>
      <c r="OJZ49" s="222"/>
      <c r="OKA49" s="222"/>
      <c r="OKB49" s="222"/>
      <c r="OKC49" s="222"/>
      <c r="OKD49" s="222"/>
      <c r="OKE49" s="222"/>
      <c r="OKF49" s="222"/>
      <c r="OKG49" s="222"/>
      <c r="OKH49" s="222"/>
      <c r="OKI49" s="222"/>
      <c r="OKJ49" s="222"/>
      <c r="OKK49" s="349"/>
      <c r="OKL49" s="22"/>
      <c r="OKM49" s="346"/>
      <c r="OKN49" s="33"/>
      <c r="OKO49" s="45"/>
      <c r="OKP49" s="43"/>
      <c r="OKQ49" s="43"/>
      <c r="OKR49" s="43"/>
      <c r="OKS49" s="43"/>
      <c r="OKT49" s="43"/>
      <c r="OKU49" s="43"/>
      <c r="OKV49" s="43"/>
      <c r="OKW49" s="43"/>
      <c r="OKX49" s="43"/>
      <c r="OKY49" s="43"/>
      <c r="OKZ49" s="43"/>
      <c r="OLA49" s="44"/>
      <c r="OLB49" s="22"/>
      <c r="OLC49" s="221"/>
      <c r="OLD49" s="222"/>
      <c r="OLE49" s="222"/>
      <c r="OLF49" s="222"/>
      <c r="OLG49" s="222"/>
      <c r="OLH49" s="222"/>
      <c r="OLI49" s="222"/>
      <c r="OLJ49" s="222"/>
      <c r="OLK49" s="222"/>
      <c r="OLL49" s="222"/>
      <c r="OLM49" s="222"/>
      <c r="OLN49" s="222"/>
      <c r="OLO49" s="349"/>
      <c r="OLP49" s="22"/>
      <c r="OLQ49" s="346"/>
      <c r="OLR49" s="33"/>
      <c r="OLS49" s="45"/>
      <c r="OLT49" s="43"/>
      <c r="OLU49" s="43"/>
      <c r="OLV49" s="43"/>
      <c r="OLW49" s="43"/>
      <c r="OLX49" s="43"/>
      <c r="OLY49" s="43"/>
      <c r="OLZ49" s="43"/>
      <c r="OMA49" s="43"/>
      <c r="OMB49" s="43"/>
      <c r="OMC49" s="43"/>
      <c r="OMD49" s="43"/>
      <c r="OME49" s="44"/>
      <c r="OMF49" s="22"/>
      <c r="OMG49" s="221"/>
      <c r="OMH49" s="222"/>
      <c r="OMI49" s="222"/>
      <c r="OMJ49" s="222"/>
      <c r="OMK49" s="222"/>
      <c r="OML49" s="222"/>
      <c r="OMM49" s="222"/>
      <c r="OMN49" s="222"/>
      <c r="OMO49" s="222"/>
      <c r="OMP49" s="222"/>
      <c r="OMQ49" s="222"/>
      <c r="OMR49" s="222"/>
      <c r="OMS49" s="349"/>
      <c r="OMT49" s="22"/>
      <c r="OMU49" s="346"/>
      <c r="OMV49" s="33"/>
      <c r="OMW49" s="45"/>
      <c r="OMX49" s="43"/>
      <c r="OMY49" s="43"/>
      <c r="OMZ49" s="43"/>
      <c r="ONA49" s="43"/>
      <c r="ONB49" s="43"/>
      <c r="ONC49" s="43"/>
      <c r="OND49" s="43"/>
      <c r="ONE49" s="43"/>
      <c r="ONF49" s="43"/>
      <c r="ONG49" s="43"/>
      <c r="ONH49" s="43"/>
      <c r="ONI49" s="44"/>
      <c r="ONJ49" s="22"/>
      <c r="ONK49" s="221"/>
      <c r="ONL49" s="222"/>
      <c r="ONM49" s="222"/>
      <c r="ONN49" s="222"/>
      <c r="ONO49" s="222"/>
      <c r="ONP49" s="222"/>
      <c r="ONQ49" s="222"/>
      <c r="ONR49" s="222"/>
      <c r="ONS49" s="222"/>
      <c r="ONT49" s="222"/>
      <c r="ONU49" s="222"/>
      <c r="ONV49" s="222"/>
      <c r="ONW49" s="349"/>
      <c r="ONX49" s="22"/>
      <c r="ONY49" s="346"/>
      <c r="ONZ49" s="33"/>
      <c r="OOA49" s="45"/>
      <c r="OOB49" s="43"/>
      <c r="OOC49" s="43"/>
      <c r="OOD49" s="43"/>
      <c r="OOE49" s="43"/>
      <c r="OOF49" s="43"/>
      <c r="OOG49" s="43"/>
      <c r="OOH49" s="43"/>
      <c r="OOI49" s="43"/>
      <c r="OOJ49" s="43"/>
      <c r="OOK49" s="43"/>
      <c r="OOL49" s="43"/>
      <c r="OOM49" s="44"/>
      <c r="OON49" s="22"/>
      <c r="OOO49" s="221"/>
      <c r="OOP49" s="222"/>
      <c r="OOQ49" s="222"/>
      <c r="OOR49" s="222"/>
      <c r="OOS49" s="222"/>
      <c r="OOT49" s="222"/>
      <c r="OOU49" s="222"/>
      <c r="OOV49" s="222"/>
      <c r="OOW49" s="222"/>
      <c r="OOX49" s="222"/>
      <c r="OOY49" s="222"/>
      <c r="OOZ49" s="222"/>
      <c r="OPA49" s="349"/>
      <c r="OPB49" s="22"/>
      <c r="OPC49" s="346"/>
      <c r="OPD49" s="33"/>
      <c r="OPE49" s="45"/>
      <c r="OPF49" s="43"/>
      <c r="OPG49" s="43"/>
      <c r="OPH49" s="43"/>
      <c r="OPI49" s="43"/>
      <c r="OPJ49" s="43"/>
      <c r="OPK49" s="43"/>
      <c r="OPL49" s="43"/>
      <c r="OPM49" s="43"/>
      <c r="OPN49" s="43"/>
      <c r="OPO49" s="43"/>
      <c r="OPP49" s="43"/>
      <c r="OPQ49" s="44"/>
      <c r="OPR49" s="22"/>
      <c r="OPS49" s="221"/>
      <c r="OPT49" s="222"/>
      <c r="OPU49" s="222"/>
      <c r="OPV49" s="222"/>
      <c r="OPW49" s="222"/>
      <c r="OPX49" s="222"/>
      <c r="OPY49" s="222"/>
      <c r="OPZ49" s="222"/>
      <c r="OQA49" s="222"/>
      <c r="OQB49" s="222"/>
      <c r="OQC49" s="222"/>
      <c r="OQD49" s="222"/>
      <c r="OQE49" s="349"/>
      <c r="OQF49" s="22"/>
      <c r="OQG49" s="346"/>
      <c r="OQH49" s="33"/>
      <c r="OQI49" s="45"/>
      <c r="OQJ49" s="43"/>
      <c r="OQK49" s="43"/>
      <c r="OQL49" s="43"/>
      <c r="OQM49" s="43"/>
      <c r="OQN49" s="43"/>
      <c r="OQO49" s="43"/>
      <c r="OQP49" s="43"/>
      <c r="OQQ49" s="43"/>
      <c r="OQR49" s="43"/>
      <c r="OQS49" s="43"/>
      <c r="OQT49" s="43"/>
      <c r="OQU49" s="44"/>
      <c r="OQV49" s="22"/>
      <c r="OQW49" s="221"/>
      <c r="OQX49" s="222"/>
      <c r="OQY49" s="222"/>
      <c r="OQZ49" s="222"/>
      <c r="ORA49" s="222"/>
      <c r="ORB49" s="222"/>
      <c r="ORC49" s="222"/>
      <c r="ORD49" s="222"/>
      <c r="ORE49" s="222"/>
      <c r="ORF49" s="222"/>
      <c r="ORG49" s="222"/>
      <c r="ORH49" s="222"/>
      <c r="ORI49" s="349"/>
      <c r="ORJ49" s="22"/>
      <c r="ORK49" s="346"/>
      <c r="ORL49" s="33"/>
      <c r="ORM49" s="45"/>
      <c r="ORN49" s="43"/>
      <c r="ORO49" s="43"/>
      <c r="ORP49" s="43"/>
      <c r="ORQ49" s="43"/>
      <c r="ORR49" s="43"/>
      <c r="ORS49" s="43"/>
      <c r="ORT49" s="43"/>
      <c r="ORU49" s="43"/>
      <c r="ORV49" s="43"/>
      <c r="ORW49" s="43"/>
      <c r="ORX49" s="43"/>
      <c r="ORY49" s="44"/>
      <c r="ORZ49" s="22"/>
      <c r="OSA49" s="221"/>
      <c r="OSB49" s="222"/>
      <c r="OSC49" s="222"/>
      <c r="OSD49" s="222"/>
      <c r="OSE49" s="222"/>
      <c r="OSF49" s="222"/>
      <c r="OSG49" s="222"/>
      <c r="OSH49" s="222"/>
      <c r="OSI49" s="222"/>
      <c r="OSJ49" s="222"/>
      <c r="OSK49" s="222"/>
      <c r="OSL49" s="222"/>
      <c r="OSM49" s="349"/>
      <c r="OSN49" s="22"/>
      <c r="OSO49" s="346"/>
      <c r="OSP49" s="33"/>
      <c r="OSQ49" s="45"/>
      <c r="OSR49" s="43"/>
      <c r="OSS49" s="43"/>
      <c r="OST49" s="43"/>
      <c r="OSU49" s="43"/>
      <c r="OSV49" s="43"/>
      <c r="OSW49" s="43"/>
      <c r="OSX49" s="43"/>
      <c r="OSY49" s="43"/>
      <c r="OSZ49" s="43"/>
      <c r="OTA49" s="43"/>
      <c r="OTB49" s="43"/>
      <c r="OTC49" s="44"/>
      <c r="OTD49" s="22"/>
      <c r="OTE49" s="221"/>
      <c r="OTF49" s="222"/>
      <c r="OTG49" s="222"/>
      <c r="OTH49" s="222"/>
      <c r="OTI49" s="222"/>
      <c r="OTJ49" s="222"/>
      <c r="OTK49" s="222"/>
      <c r="OTL49" s="222"/>
      <c r="OTM49" s="222"/>
      <c r="OTN49" s="222"/>
      <c r="OTO49" s="222"/>
      <c r="OTP49" s="222"/>
      <c r="OTQ49" s="349"/>
      <c r="OTR49" s="22"/>
      <c r="OTS49" s="346"/>
      <c r="OTT49" s="33"/>
      <c r="OTU49" s="45"/>
      <c r="OTV49" s="43"/>
      <c r="OTW49" s="43"/>
      <c r="OTX49" s="43"/>
      <c r="OTY49" s="43"/>
      <c r="OTZ49" s="43"/>
      <c r="OUA49" s="43"/>
      <c r="OUB49" s="43"/>
      <c r="OUC49" s="43"/>
      <c r="OUD49" s="43"/>
      <c r="OUE49" s="43"/>
      <c r="OUF49" s="43"/>
      <c r="OUG49" s="44"/>
      <c r="OUH49" s="22"/>
      <c r="OUI49" s="221"/>
      <c r="OUJ49" s="222"/>
      <c r="OUK49" s="222"/>
      <c r="OUL49" s="222"/>
      <c r="OUM49" s="222"/>
      <c r="OUN49" s="222"/>
      <c r="OUO49" s="222"/>
      <c r="OUP49" s="222"/>
      <c r="OUQ49" s="222"/>
      <c r="OUR49" s="222"/>
      <c r="OUS49" s="222"/>
      <c r="OUT49" s="222"/>
      <c r="OUU49" s="349"/>
      <c r="OUV49" s="22"/>
      <c r="OUW49" s="346"/>
      <c r="OUX49" s="33"/>
      <c r="OUY49" s="45"/>
      <c r="OUZ49" s="43"/>
      <c r="OVA49" s="43"/>
      <c r="OVB49" s="43"/>
      <c r="OVC49" s="43"/>
      <c r="OVD49" s="43"/>
      <c r="OVE49" s="43"/>
      <c r="OVF49" s="43"/>
      <c r="OVG49" s="43"/>
      <c r="OVH49" s="43"/>
      <c r="OVI49" s="43"/>
      <c r="OVJ49" s="43"/>
      <c r="OVK49" s="44"/>
      <c r="OVL49" s="22"/>
      <c r="OVM49" s="221"/>
      <c r="OVN49" s="222"/>
      <c r="OVO49" s="222"/>
      <c r="OVP49" s="222"/>
      <c r="OVQ49" s="222"/>
      <c r="OVR49" s="222"/>
      <c r="OVS49" s="222"/>
      <c r="OVT49" s="222"/>
      <c r="OVU49" s="222"/>
      <c r="OVV49" s="222"/>
      <c r="OVW49" s="222"/>
      <c r="OVX49" s="222"/>
      <c r="OVY49" s="349"/>
      <c r="OVZ49" s="22"/>
      <c r="OWA49" s="346"/>
      <c r="OWB49" s="33"/>
      <c r="OWC49" s="45"/>
      <c r="OWD49" s="43"/>
      <c r="OWE49" s="43"/>
      <c r="OWF49" s="43"/>
      <c r="OWG49" s="43"/>
      <c r="OWH49" s="43"/>
      <c r="OWI49" s="43"/>
      <c r="OWJ49" s="43"/>
      <c r="OWK49" s="43"/>
      <c r="OWL49" s="43"/>
      <c r="OWM49" s="43"/>
      <c r="OWN49" s="43"/>
      <c r="OWO49" s="44"/>
      <c r="OWP49" s="22"/>
      <c r="OWQ49" s="221"/>
      <c r="OWR49" s="222"/>
      <c r="OWS49" s="222"/>
      <c r="OWT49" s="222"/>
      <c r="OWU49" s="222"/>
      <c r="OWV49" s="222"/>
      <c r="OWW49" s="222"/>
      <c r="OWX49" s="222"/>
      <c r="OWY49" s="222"/>
      <c r="OWZ49" s="222"/>
      <c r="OXA49" s="222"/>
      <c r="OXB49" s="222"/>
      <c r="OXC49" s="349"/>
      <c r="OXD49" s="22"/>
      <c r="OXE49" s="346"/>
      <c r="OXF49" s="33"/>
      <c r="OXG49" s="45"/>
      <c r="OXH49" s="43"/>
      <c r="OXI49" s="43"/>
      <c r="OXJ49" s="43"/>
      <c r="OXK49" s="43"/>
      <c r="OXL49" s="43"/>
      <c r="OXM49" s="43"/>
      <c r="OXN49" s="43"/>
      <c r="OXO49" s="43"/>
      <c r="OXP49" s="43"/>
      <c r="OXQ49" s="43"/>
      <c r="OXR49" s="43"/>
      <c r="OXS49" s="44"/>
      <c r="OXT49" s="22"/>
      <c r="OXU49" s="221"/>
      <c r="OXV49" s="222"/>
      <c r="OXW49" s="222"/>
      <c r="OXX49" s="222"/>
      <c r="OXY49" s="222"/>
      <c r="OXZ49" s="222"/>
      <c r="OYA49" s="222"/>
      <c r="OYB49" s="222"/>
      <c r="OYC49" s="222"/>
      <c r="OYD49" s="222"/>
      <c r="OYE49" s="222"/>
      <c r="OYF49" s="222"/>
      <c r="OYG49" s="349"/>
      <c r="OYH49" s="22"/>
      <c r="OYI49" s="346"/>
      <c r="OYJ49" s="33"/>
      <c r="OYK49" s="45"/>
      <c r="OYL49" s="43"/>
      <c r="OYM49" s="43"/>
      <c r="OYN49" s="43"/>
      <c r="OYO49" s="43"/>
      <c r="OYP49" s="43"/>
      <c r="OYQ49" s="43"/>
      <c r="OYR49" s="43"/>
      <c r="OYS49" s="43"/>
      <c r="OYT49" s="43"/>
      <c r="OYU49" s="43"/>
      <c r="OYV49" s="43"/>
      <c r="OYW49" s="44"/>
      <c r="OYX49" s="22"/>
      <c r="OYY49" s="221"/>
      <c r="OYZ49" s="222"/>
      <c r="OZA49" s="222"/>
      <c r="OZB49" s="222"/>
      <c r="OZC49" s="222"/>
      <c r="OZD49" s="222"/>
      <c r="OZE49" s="222"/>
      <c r="OZF49" s="222"/>
      <c r="OZG49" s="222"/>
      <c r="OZH49" s="222"/>
      <c r="OZI49" s="222"/>
      <c r="OZJ49" s="222"/>
      <c r="OZK49" s="349"/>
      <c r="OZL49" s="22"/>
      <c r="OZM49" s="346"/>
      <c r="OZN49" s="33"/>
      <c r="OZO49" s="45"/>
      <c r="OZP49" s="43"/>
      <c r="OZQ49" s="43"/>
      <c r="OZR49" s="43"/>
      <c r="OZS49" s="43"/>
      <c r="OZT49" s="43"/>
      <c r="OZU49" s="43"/>
      <c r="OZV49" s="43"/>
      <c r="OZW49" s="43"/>
      <c r="OZX49" s="43"/>
      <c r="OZY49" s="43"/>
      <c r="OZZ49" s="43"/>
      <c r="PAA49" s="44"/>
      <c r="PAB49" s="22"/>
      <c r="PAC49" s="221"/>
      <c r="PAD49" s="222"/>
      <c r="PAE49" s="222"/>
      <c r="PAF49" s="222"/>
      <c r="PAG49" s="222"/>
      <c r="PAH49" s="222"/>
      <c r="PAI49" s="222"/>
      <c r="PAJ49" s="222"/>
      <c r="PAK49" s="222"/>
      <c r="PAL49" s="222"/>
      <c r="PAM49" s="222"/>
      <c r="PAN49" s="222"/>
      <c r="PAO49" s="349"/>
      <c r="PAP49" s="22"/>
      <c r="PAQ49" s="346"/>
      <c r="PAR49" s="33"/>
      <c r="PAS49" s="45"/>
      <c r="PAT49" s="43"/>
      <c r="PAU49" s="43"/>
      <c r="PAV49" s="43"/>
      <c r="PAW49" s="43"/>
      <c r="PAX49" s="43"/>
      <c r="PAY49" s="43"/>
      <c r="PAZ49" s="43"/>
      <c r="PBA49" s="43"/>
      <c r="PBB49" s="43"/>
      <c r="PBC49" s="43"/>
      <c r="PBD49" s="43"/>
      <c r="PBE49" s="44"/>
      <c r="PBF49" s="22"/>
      <c r="PBG49" s="221"/>
      <c r="PBH49" s="222"/>
      <c r="PBI49" s="222"/>
      <c r="PBJ49" s="222"/>
      <c r="PBK49" s="222"/>
      <c r="PBL49" s="222"/>
      <c r="PBM49" s="222"/>
      <c r="PBN49" s="222"/>
      <c r="PBO49" s="222"/>
      <c r="PBP49" s="222"/>
      <c r="PBQ49" s="222"/>
      <c r="PBR49" s="222"/>
      <c r="PBS49" s="349"/>
      <c r="PBT49" s="22"/>
      <c r="PBU49" s="346"/>
      <c r="PBV49" s="33"/>
      <c r="PBW49" s="45"/>
      <c r="PBX49" s="43"/>
      <c r="PBY49" s="43"/>
      <c r="PBZ49" s="43"/>
      <c r="PCA49" s="43"/>
      <c r="PCB49" s="43"/>
      <c r="PCC49" s="43"/>
      <c r="PCD49" s="43"/>
      <c r="PCE49" s="43"/>
      <c r="PCF49" s="43"/>
      <c r="PCG49" s="43"/>
      <c r="PCH49" s="43"/>
      <c r="PCI49" s="44"/>
      <c r="PCJ49" s="22"/>
      <c r="PCK49" s="221"/>
      <c r="PCL49" s="222"/>
      <c r="PCM49" s="222"/>
      <c r="PCN49" s="222"/>
      <c r="PCO49" s="222"/>
      <c r="PCP49" s="222"/>
      <c r="PCQ49" s="222"/>
      <c r="PCR49" s="222"/>
      <c r="PCS49" s="222"/>
      <c r="PCT49" s="222"/>
      <c r="PCU49" s="222"/>
      <c r="PCV49" s="222"/>
      <c r="PCW49" s="349"/>
      <c r="PCX49" s="22"/>
      <c r="PCY49" s="346"/>
      <c r="PCZ49" s="33"/>
      <c r="PDA49" s="45"/>
      <c r="PDB49" s="43"/>
      <c r="PDC49" s="43"/>
      <c r="PDD49" s="43"/>
      <c r="PDE49" s="43"/>
      <c r="PDF49" s="43"/>
      <c r="PDG49" s="43"/>
      <c r="PDH49" s="43"/>
      <c r="PDI49" s="43"/>
      <c r="PDJ49" s="43"/>
      <c r="PDK49" s="43"/>
      <c r="PDL49" s="43"/>
      <c r="PDM49" s="44"/>
      <c r="PDN49" s="22"/>
      <c r="PDO49" s="221"/>
      <c r="PDP49" s="222"/>
      <c r="PDQ49" s="222"/>
      <c r="PDR49" s="222"/>
      <c r="PDS49" s="222"/>
      <c r="PDT49" s="222"/>
      <c r="PDU49" s="222"/>
      <c r="PDV49" s="222"/>
      <c r="PDW49" s="222"/>
      <c r="PDX49" s="222"/>
      <c r="PDY49" s="222"/>
      <c r="PDZ49" s="222"/>
      <c r="PEA49" s="349"/>
      <c r="PEB49" s="22"/>
      <c r="PEC49" s="346"/>
      <c r="PED49" s="33"/>
      <c r="PEE49" s="45"/>
      <c r="PEF49" s="43"/>
      <c r="PEG49" s="43"/>
      <c r="PEH49" s="43"/>
      <c r="PEI49" s="43"/>
      <c r="PEJ49" s="43"/>
      <c r="PEK49" s="43"/>
      <c r="PEL49" s="43"/>
      <c r="PEM49" s="43"/>
      <c r="PEN49" s="43"/>
      <c r="PEO49" s="43"/>
      <c r="PEP49" s="43"/>
      <c r="PEQ49" s="44"/>
      <c r="PER49" s="22"/>
      <c r="PES49" s="221"/>
      <c r="PET49" s="222"/>
      <c r="PEU49" s="222"/>
      <c r="PEV49" s="222"/>
      <c r="PEW49" s="222"/>
      <c r="PEX49" s="222"/>
      <c r="PEY49" s="222"/>
      <c r="PEZ49" s="222"/>
      <c r="PFA49" s="222"/>
      <c r="PFB49" s="222"/>
      <c r="PFC49" s="222"/>
      <c r="PFD49" s="222"/>
      <c r="PFE49" s="349"/>
      <c r="PFF49" s="22"/>
      <c r="PFG49" s="346"/>
      <c r="PFH49" s="33"/>
      <c r="PFI49" s="45"/>
      <c r="PFJ49" s="43"/>
      <c r="PFK49" s="43"/>
      <c r="PFL49" s="43"/>
      <c r="PFM49" s="43"/>
      <c r="PFN49" s="43"/>
      <c r="PFO49" s="43"/>
      <c r="PFP49" s="43"/>
      <c r="PFQ49" s="43"/>
      <c r="PFR49" s="43"/>
      <c r="PFS49" s="43"/>
      <c r="PFT49" s="43"/>
      <c r="PFU49" s="44"/>
      <c r="PFV49" s="22"/>
      <c r="PFW49" s="221"/>
      <c r="PFX49" s="222"/>
      <c r="PFY49" s="222"/>
      <c r="PFZ49" s="222"/>
      <c r="PGA49" s="222"/>
      <c r="PGB49" s="222"/>
      <c r="PGC49" s="222"/>
      <c r="PGD49" s="222"/>
      <c r="PGE49" s="222"/>
      <c r="PGF49" s="222"/>
      <c r="PGG49" s="222"/>
      <c r="PGH49" s="222"/>
      <c r="PGI49" s="349"/>
      <c r="PGJ49" s="22"/>
      <c r="PGK49" s="346"/>
      <c r="PGL49" s="33"/>
      <c r="PGM49" s="45"/>
      <c r="PGN49" s="43"/>
      <c r="PGO49" s="43"/>
      <c r="PGP49" s="43"/>
      <c r="PGQ49" s="43"/>
      <c r="PGR49" s="43"/>
      <c r="PGS49" s="43"/>
      <c r="PGT49" s="43"/>
      <c r="PGU49" s="43"/>
      <c r="PGV49" s="43"/>
      <c r="PGW49" s="43"/>
      <c r="PGX49" s="43"/>
      <c r="PGY49" s="44"/>
      <c r="PGZ49" s="22"/>
      <c r="PHA49" s="221"/>
      <c r="PHB49" s="222"/>
      <c r="PHC49" s="222"/>
      <c r="PHD49" s="222"/>
      <c r="PHE49" s="222"/>
      <c r="PHF49" s="222"/>
      <c r="PHG49" s="222"/>
      <c r="PHH49" s="222"/>
      <c r="PHI49" s="222"/>
      <c r="PHJ49" s="222"/>
      <c r="PHK49" s="222"/>
      <c r="PHL49" s="222"/>
      <c r="PHM49" s="349"/>
      <c r="PHN49" s="22"/>
      <c r="PHO49" s="346"/>
      <c r="PHP49" s="33"/>
      <c r="PHQ49" s="45"/>
      <c r="PHR49" s="43"/>
      <c r="PHS49" s="43"/>
      <c r="PHT49" s="43"/>
      <c r="PHU49" s="43"/>
      <c r="PHV49" s="43"/>
      <c r="PHW49" s="43"/>
      <c r="PHX49" s="43"/>
      <c r="PHY49" s="43"/>
      <c r="PHZ49" s="43"/>
      <c r="PIA49" s="43"/>
      <c r="PIB49" s="43"/>
      <c r="PIC49" s="44"/>
      <c r="PID49" s="22"/>
      <c r="PIE49" s="221"/>
      <c r="PIF49" s="222"/>
      <c r="PIG49" s="222"/>
      <c r="PIH49" s="222"/>
      <c r="PII49" s="222"/>
      <c r="PIJ49" s="222"/>
      <c r="PIK49" s="222"/>
      <c r="PIL49" s="222"/>
      <c r="PIM49" s="222"/>
      <c r="PIN49" s="222"/>
      <c r="PIO49" s="222"/>
      <c r="PIP49" s="222"/>
      <c r="PIQ49" s="349"/>
      <c r="PIR49" s="22"/>
      <c r="PIS49" s="346"/>
      <c r="PIT49" s="33"/>
      <c r="PIU49" s="45"/>
      <c r="PIV49" s="43"/>
      <c r="PIW49" s="43"/>
      <c r="PIX49" s="43"/>
      <c r="PIY49" s="43"/>
      <c r="PIZ49" s="43"/>
      <c r="PJA49" s="43"/>
      <c r="PJB49" s="43"/>
      <c r="PJC49" s="43"/>
      <c r="PJD49" s="43"/>
      <c r="PJE49" s="43"/>
      <c r="PJF49" s="43"/>
      <c r="PJG49" s="44"/>
      <c r="PJH49" s="22"/>
      <c r="PJI49" s="221"/>
      <c r="PJJ49" s="222"/>
      <c r="PJK49" s="222"/>
      <c r="PJL49" s="222"/>
      <c r="PJM49" s="222"/>
      <c r="PJN49" s="222"/>
      <c r="PJO49" s="222"/>
      <c r="PJP49" s="222"/>
      <c r="PJQ49" s="222"/>
      <c r="PJR49" s="222"/>
      <c r="PJS49" s="222"/>
      <c r="PJT49" s="222"/>
      <c r="PJU49" s="349"/>
      <c r="PJV49" s="22"/>
      <c r="PJW49" s="346"/>
      <c r="PJX49" s="33"/>
      <c r="PJY49" s="45"/>
      <c r="PJZ49" s="43"/>
      <c r="PKA49" s="43"/>
      <c r="PKB49" s="43"/>
      <c r="PKC49" s="43"/>
      <c r="PKD49" s="43"/>
      <c r="PKE49" s="43"/>
      <c r="PKF49" s="43"/>
      <c r="PKG49" s="43"/>
      <c r="PKH49" s="43"/>
      <c r="PKI49" s="43"/>
      <c r="PKJ49" s="43"/>
      <c r="PKK49" s="44"/>
      <c r="PKL49" s="22"/>
      <c r="PKM49" s="221"/>
      <c r="PKN49" s="222"/>
      <c r="PKO49" s="222"/>
      <c r="PKP49" s="222"/>
      <c r="PKQ49" s="222"/>
      <c r="PKR49" s="222"/>
      <c r="PKS49" s="222"/>
      <c r="PKT49" s="222"/>
      <c r="PKU49" s="222"/>
      <c r="PKV49" s="222"/>
      <c r="PKW49" s="222"/>
      <c r="PKX49" s="222"/>
      <c r="PKY49" s="349"/>
      <c r="PKZ49" s="22"/>
      <c r="PLA49" s="346"/>
      <c r="PLB49" s="33"/>
      <c r="PLC49" s="45"/>
      <c r="PLD49" s="43"/>
      <c r="PLE49" s="43"/>
      <c r="PLF49" s="43"/>
      <c r="PLG49" s="43"/>
      <c r="PLH49" s="43"/>
      <c r="PLI49" s="43"/>
      <c r="PLJ49" s="43"/>
      <c r="PLK49" s="43"/>
      <c r="PLL49" s="43"/>
      <c r="PLM49" s="43"/>
      <c r="PLN49" s="43"/>
      <c r="PLO49" s="44"/>
      <c r="PLP49" s="22"/>
      <c r="PLQ49" s="221"/>
      <c r="PLR49" s="222"/>
      <c r="PLS49" s="222"/>
      <c r="PLT49" s="222"/>
      <c r="PLU49" s="222"/>
      <c r="PLV49" s="222"/>
      <c r="PLW49" s="222"/>
      <c r="PLX49" s="222"/>
      <c r="PLY49" s="222"/>
      <c r="PLZ49" s="222"/>
      <c r="PMA49" s="222"/>
      <c r="PMB49" s="222"/>
      <c r="PMC49" s="349"/>
      <c r="PMD49" s="22"/>
      <c r="PME49" s="346"/>
      <c r="PMF49" s="33"/>
      <c r="PMG49" s="45"/>
      <c r="PMH49" s="43"/>
      <c r="PMI49" s="43"/>
      <c r="PMJ49" s="43"/>
      <c r="PMK49" s="43"/>
      <c r="PML49" s="43"/>
      <c r="PMM49" s="43"/>
      <c r="PMN49" s="43"/>
      <c r="PMO49" s="43"/>
      <c r="PMP49" s="43"/>
      <c r="PMQ49" s="43"/>
      <c r="PMR49" s="43"/>
      <c r="PMS49" s="44"/>
      <c r="PMT49" s="22"/>
      <c r="PMU49" s="221"/>
      <c r="PMV49" s="222"/>
      <c r="PMW49" s="222"/>
      <c r="PMX49" s="222"/>
      <c r="PMY49" s="222"/>
      <c r="PMZ49" s="222"/>
      <c r="PNA49" s="222"/>
      <c r="PNB49" s="222"/>
      <c r="PNC49" s="222"/>
      <c r="PND49" s="222"/>
      <c r="PNE49" s="222"/>
      <c r="PNF49" s="222"/>
      <c r="PNG49" s="349"/>
      <c r="PNH49" s="22"/>
      <c r="PNI49" s="346"/>
      <c r="PNJ49" s="33"/>
      <c r="PNK49" s="45"/>
      <c r="PNL49" s="43"/>
      <c r="PNM49" s="43"/>
      <c r="PNN49" s="43"/>
      <c r="PNO49" s="43"/>
      <c r="PNP49" s="43"/>
      <c r="PNQ49" s="43"/>
      <c r="PNR49" s="43"/>
      <c r="PNS49" s="43"/>
      <c r="PNT49" s="43"/>
      <c r="PNU49" s="43"/>
      <c r="PNV49" s="43"/>
      <c r="PNW49" s="44"/>
      <c r="PNX49" s="22"/>
      <c r="PNY49" s="221"/>
      <c r="PNZ49" s="222"/>
      <c r="POA49" s="222"/>
      <c r="POB49" s="222"/>
      <c r="POC49" s="222"/>
      <c r="POD49" s="222"/>
      <c r="POE49" s="222"/>
      <c r="POF49" s="222"/>
      <c r="POG49" s="222"/>
      <c r="POH49" s="222"/>
      <c r="POI49" s="222"/>
      <c r="POJ49" s="222"/>
      <c r="POK49" s="349"/>
      <c r="POL49" s="22"/>
      <c r="POM49" s="346"/>
      <c r="PON49" s="33"/>
      <c r="POO49" s="45"/>
      <c r="POP49" s="43"/>
      <c r="POQ49" s="43"/>
      <c r="POR49" s="43"/>
      <c r="POS49" s="43"/>
      <c r="POT49" s="43"/>
      <c r="POU49" s="43"/>
      <c r="POV49" s="43"/>
      <c r="POW49" s="43"/>
      <c r="POX49" s="43"/>
      <c r="POY49" s="43"/>
      <c r="POZ49" s="43"/>
      <c r="PPA49" s="44"/>
      <c r="PPB49" s="22"/>
      <c r="PPC49" s="221"/>
      <c r="PPD49" s="222"/>
      <c r="PPE49" s="222"/>
      <c r="PPF49" s="222"/>
      <c r="PPG49" s="222"/>
      <c r="PPH49" s="222"/>
      <c r="PPI49" s="222"/>
      <c r="PPJ49" s="222"/>
      <c r="PPK49" s="222"/>
      <c r="PPL49" s="222"/>
      <c r="PPM49" s="222"/>
      <c r="PPN49" s="222"/>
      <c r="PPO49" s="349"/>
      <c r="PPP49" s="22"/>
      <c r="PPQ49" s="346"/>
      <c r="PPR49" s="33"/>
      <c r="PPS49" s="45"/>
      <c r="PPT49" s="43"/>
      <c r="PPU49" s="43"/>
      <c r="PPV49" s="43"/>
      <c r="PPW49" s="43"/>
      <c r="PPX49" s="43"/>
      <c r="PPY49" s="43"/>
      <c r="PPZ49" s="43"/>
      <c r="PQA49" s="43"/>
      <c r="PQB49" s="43"/>
      <c r="PQC49" s="43"/>
      <c r="PQD49" s="43"/>
      <c r="PQE49" s="44"/>
      <c r="PQF49" s="22"/>
      <c r="PQG49" s="221"/>
      <c r="PQH49" s="222"/>
      <c r="PQI49" s="222"/>
      <c r="PQJ49" s="222"/>
      <c r="PQK49" s="222"/>
      <c r="PQL49" s="222"/>
      <c r="PQM49" s="222"/>
      <c r="PQN49" s="222"/>
      <c r="PQO49" s="222"/>
      <c r="PQP49" s="222"/>
      <c r="PQQ49" s="222"/>
      <c r="PQR49" s="222"/>
      <c r="PQS49" s="349"/>
      <c r="PQT49" s="22"/>
      <c r="PQU49" s="346"/>
      <c r="PQV49" s="33"/>
      <c r="PQW49" s="45"/>
      <c r="PQX49" s="43"/>
      <c r="PQY49" s="43"/>
      <c r="PQZ49" s="43"/>
      <c r="PRA49" s="43"/>
      <c r="PRB49" s="43"/>
      <c r="PRC49" s="43"/>
      <c r="PRD49" s="43"/>
      <c r="PRE49" s="43"/>
      <c r="PRF49" s="43"/>
      <c r="PRG49" s="43"/>
      <c r="PRH49" s="43"/>
      <c r="PRI49" s="44"/>
      <c r="PRJ49" s="22"/>
      <c r="PRK49" s="221"/>
      <c r="PRL49" s="222"/>
      <c r="PRM49" s="222"/>
      <c r="PRN49" s="222"/>
      <c r="PRO49" s="222"/>
      <c r="PRP49" s="222"/>
      <c r="PRQ49" s="222"/>
      <c r="PRR49" s="222"/>
      <c r="PRS49" s="222"/>
      <c r="PRT49" s="222"/>
      <c r="PRU49" s="222"/>
      <c r="PRV49" s="222"/>
      <c r="PRW49" s="349"/>
      <c r="PRX49" s="22"/>
      <c r="PRY49" s="346"/>
      <c r="PRZ49" s="33"/>
      <c r="PSA49" s="45"/>
      <c r="PSB49" s="43"/>
      <c r="PSC49" s="43"/>
      <c r="PSD49" s="43"/>
      <c r="PSE49" s="43"/>
      <c r="PSF49" s="43"/>
      <c r="PSG49" s="43"/>
      <c r="PSH49" s="43"/>
      <c r="PSI49" s="43"/>
      <c r="PSJ49" s="43"/>
      <c r="PSK49" s="43"/>
      <c r="PSL49" s="43"/>
      <c r="PSM49" s="44"/>
      <c r="PSN49" s="22"/>
      <c r="PSO49" s="221"/>
      <c r="PSP49" s="222"/>
      <c r="PSQ49" s="222"/>
      <c r="PSR49" s="222"/>
      <c r="PSS49" s="222"/>
      <c r="PST49" s="222"/>
      <c r="PSU49" s="222"/>
      <c r="PSV49" s="222"/>
      <c r="PSW49" s="222"/>
      <c r="PSX49" s="222"/>
      <c r="PSY49" s="222"/>
      <c r="PSZ49" s="222"/>
      <c r="PTA49" s="349"/>
      <c r="PTB49" s="22"/>
      <c r="PTC49" s="346"/>
      <c r="PTD49" s="33"/>
      <c r="PTE49" s="45"/>
      <c r="PTF49" s="43"/>
      <c r="PTG49" s="43"/>
      <c r="PTH49" s="43"/>
      <c r="PTI49" s="43"/>
      <c r="PTJ49" s="43"/>
      <c r="PTK49" s="43"/>
      <c r="PTL49" s="43"/>
      <c r="PTM49" s="43"/>
      <c r="PTN49" s="43"/>
      <c r="PTO49" s="43"/>
      <c r="PTP49" s="43"/>
      <c r="PTQ49" s="44"/>
      <c r="PTR49" s="22"/>
      <c r="PTS49" s="221"/>
      <c r="PTT49" s="222"/>
      <c r="PTU49" s="222"/>
      <c r="PTV49" s="222"/>
      <c r="PTW49" s="222"/>
      <c r="PTX49" s="222"/>
      <c r="PTY49" s="222"/>
      <c r="PTZ49" s="222"/>
      <c r="PUA49" s="222"/>
      <c r="PUB49" s="222"/>
      <c r="PUC49" s="222"/>
      <c r="PUD49" s="222"/>
      <c r="PUE49" s="349"/>
      <c r="PUF49" s="22"/>
      <c r="PUG49" s="346"/>
      <c r="PUH49" s="33"/>
      <c r="PUI49" s="45"/>
      <c r="PUJ49" s="43"/>
      <c r="PUK49" s="43"/>
      <c r="PUL49" s="43"/>
      <c r="PUM49" s="43"/>
      <c r="PUN49" s="43"/>
      <c r="PUO49" s="43"/>
      <c r="PUP49" s="43"/>
      <c r="PUQ49" s="43"/>
      <c r="PUR49" s="43"/>
      <c r="PUS49" s="43"/>
      <c r="PUT49" s="43"/>
      <c r="PUU49" s="44"/>
      <c r="PUV49" s="22"/>
      <c r="PUW49" s="221"/>
      <c r="PUX49" s="222"/>
      <c r="PUY49" s="222"/>
      <c r="PUZ49" s="222"/>
      <c r="PVA49" s="222"/>
      <c r="PVB49" s="222"/>
      <c r="PVC49" s="222"/>
      <c r="PVD49" s="222"/>
      <c r="PVE49" s="222"/>
      <c r="PVF49" s="222"/>
      <c r="PVG49" s="222"/>
      <c r="PVH49" s="222"/>
      <c r="PVI49" s="349"/>
      <c r="PVJ49" s="22"/>
      <c r="PVK49" s="346"/>
      <c r="PVL49" s="33"/>
      <c r="PVM49" s="45"/>
      <c r="PVN49" s="43"/>
      <c r="PVO49" s="43"/>
      <c r="PVP49" s="43"/>
      <c r="PVQ49" s="43"/>
      <c r="PVR49" s="43"/>
      <c r="PVS49" s="43"/>
      <c r="PVT49" s="43"/>
      <c r="PVU49" s="43"/>
      <c r="PVV49" s="43"/>
      <c r="PVW49" s="43"/>
      <c r="PVX49" s="43"/>
      <c r="PVY49" s="44"/>
      <c r="PVZ49" s="22"/>
      <c r="PWA49" s="221"/>
      <c r="PWB49" s="222"/>
      <c r="PWC49" s="222"/>
      <c r="PWD49" s="222"/>
      <c r="PWE49" s="222"/>
      <c r="PWF49" s="222"/>
      <c r="PWG49" s="222"/>
      <c r="PWH49" s="222"/>
      <c r="PWI49" s="222"/>
      <c r="PWJ49" s="222"/>
      <c r="PWK49" s="222"/>
      <c r="PWL49" s="222"/>
      <c r="PWM49" s="349"/>
      <c r="PWN49" s="22"/>
      <c r="PWO49" s="346"/>
      <c r="PWP49" s="33"/>
      <c r="PWQ49" s="45"/>
      <c r="PWR49" s="43"/>
      <c r="PWS49" s="43"/>
      <c r="PWT49" s="43"/>
      <c r="PWU49" s="43"/>
      <c r="PWV49" s="43"/>
      <c r="PWW49" s="43"/>
      <c r="PWX49" s="43"/>
      <c r="PWY49" s="43"/>
      <c r="PWZ49" s="43"/>
      <c r="PXA49" s="43"/>
      <c r="PXB49" s="43"/>
      <c r="PXC49" s="44"/>
      <c r="PXD49" s="22"/>
      <c r="PXE49" s="221"/>
      <c r="PXF49" s="222"/>
      <c r="PXG49" s="222"/>
      <c r="PXH49" s="222"/>
      <c r="PXI49" s="222"/>
      <c r="PXJ49" s="222"/>
      <c r="PXK49" s="222"/>
      <c r="PXL49" s="222"/>
      <c r="PXM49" s="222"/>
      <c r="PXN49" s="222"/>
      <c r="PXO49" s="222"/>
      <c r="PXP49" s="222"/>
      <c r="PXQ49" s="349"/>
      <c r="PXR49" s="22"/>
      <c r="PXS49" s="346"/>
      <c r="PXT49" s="33"/>
      <c r="PXU49" s="45"/>
      <c r="PXV49" s="43"/>
      <c r="PXW49" s="43"/>
      <c r="PXX49" s="43"/>
      <c r="PXY49" s="43"/>
      <c r="PXZ49" s="43"/>
      <c r="PYA49" s="43"/>
      <c r="PYB49" s="43"/>
      <c r="PYC49" s="43"/>
      <c r="PYD49" s="43"/>
      <c r="PYE49" s="43"/>
      <c r="PYF49" s="43"/>
      <c r="PYG49" s="44"/>
      <c r="PYH49" s="22"/>
      <c r="PYI49" s="221"/>
      <c r="PYJ49" s="222"/>
      <c r="PYK49" s="222"/>
      <c r="PYL49" s="222"/>
      <c r="PYM49" s="222"/>
      <c r="PYN49" s="222"/>
      <c r="PYO49" s="222"/>
      <c r="PYP49" s="222"/>
      <c r="PYQ49" s="222"/>
      <c r="PYR49" s="222"/>
      <c r="PYS49" s="222"/>
      <c r="PYT49" s="222"/>
      <c r="PYU49" s="349"/>
      <c r="PYV49" s="22"/>
      <c r="PYW49" s="346"/>
      <c r="PYX49" s="33"/>
      <c r="PYY49" s="45"/>
      <c r="PYZ49" s="43"/>
      <c r="PZA49" s="43"/>
      <c r="PZB49" s="43"/>
      <c r="PZC49" s="43"/>
      <c r="PZD49" s="43"/>
      <c r="PZE49" s="43"/>
      <c r="PZF49" s="43"/>
      <c r="PZG49" s="43"/>
      <c r="PZH49" s="43"/>
      <c r="PZI49" s="43"/>
      <c r="PZJ49" s="43"/>
      <c r="PZK49" s="44"/>
      <c r="PZL49" s="22"/>
      <c r="PZM49" s="221"/>
      <c r="PZN49" s="222"/>
      <c r="PZO49" s="222"/>
      <c r="PZP49" s="222"/>
      <c r="PZQ49" s="222"/>
      <c r="PZR49" s="222"/>
      <c r="PZS49" s="222"/>
      <c r="PZT49" s="222"/>
      <c r="PZU49" s="222"/>
      <c r="PZV49" s="222"/>
      <c r="PZW49" s="222"/>
      <c r="PZX49" s="222"/>
      <c r="PZY49" s="349"/>
      <c r="PZZ49" s="22"/>
      <c r="QAA49" s="346"/>
      <c r="QAB49" s="33"/>
      <c r="QAC49" s="45"/>
      <c r="QAD49" s="43"/>
      <c r="QAE49" s="43"/>
      <c r="QAF49" s="43"/>
      <c r="QAG49" s="43"/>
      <c r="QAH49" s="43"/>
      <c r="QAI49" s="43"/>
      <c r="QAJ49" s="43"/>
      <c r="QAK49" s="43"/>
      <c r="QAL49" s="43"/>
      <c r="QAM49" s="43"/>
      <c r="QAN49" s="43"/>
      <c r="QAO49" s="44"/>
      <c r="QAP49" s="22"/>
      <c r="QAQ49" s="221"/>
      <c r="QAR49" s="222"/>
      <c r="QAS49" s="222"/>
      <c r="QAT49" s="222"/>
      <c r="QAU49" s="222"/>
      <c r="QAV49" s="222"/>
      <c r="QAW49" s="222"/>
      <c r="QAX49" s="222"/>
      <c r="QAY49" s="222"/>
      <c r="QAZ49" s="222"/>
      <c r="QBA49" s="222"/>
      <c r="QBB49" s="222"/>
      <c r="QBC49" s="349"/>
      <c r="QBD49" s="22"/>
      <c r="QBE49" s="346"/>
      <c r="QBF49" s="33"/>
      <c r="QBG49" s="45"/>
      <c r="QBH49" s="43"/>
      <c r="QBI49" s="43"/>
      <c r="QBJ49" s="43"/>
      <c r="QBK49" s="43"/>
      <c r="QBL49" s="43"/>
      <c r="QBM49" s="43"/>
      <c r="QBN49" s="43"/>
      <c r="QBO49" s="43"/>
      <c r="QBP49" s="43"/>
      <c r="QBQ49" s="43"/>
      <c r="QBR49" s="43"/>
      <c r="QBS49" s="44"/>
      <c r="QBT49" s="22"/>
      <c r="QBU49" s="221"/>
      <c r="QBV49" s="222"/>
      <c r="QBW49" s="222"/>
      <c r="QBX49" s="222"/>
      <c r="QBY49" s="222"/>
      <c r="QBZ49" s="222"/>
      <c r="QCA49" s="222"/>
      <c r="QCB49" s="222"/>
      <c r="QCC49" s="222"/>
      <c r="QCD49" s="222"/>
      <c r="QCE49" s="222"/>
      <c r="QCF49" s="222"/>
      <c r="QCG49" s="349"/>
      <c r="QCH49" s="22"/>
      <c r="QCI49" s="346"/>
      <c r="QCJ49" s="33"/>
      <c r="QCK49" s="45"/>
      <c r="QCL49" s="43"/>
      <c r="QCM49" s="43"/>
      <c r="QCN49" s="43"/>
      <c r="QCO49" s="43"/>
      <c r="QCP49" s="43"/>
      <c r="QCQ49" s="43"/>
      <c r="QCR49" s="43"/>
      <c r="QCS49" s="43"/>
      <c r="QCT49" s="43"/>
      <c r="QCU49" s="43"/>
      <c r="QCV49" s="43"/>
      <c r="QCW49" s="44"/>
      <c r="QCX49" s="22"/>
      <c r="QCY49" s="221"/>
      <c r="QCZ49" s="222"/>
      <c r="QDA49" s="222"/>
      <c r="QDB49" s="222"/>
      <c r="QDC49" s="222"/>
      <c r="QDD49" s="222"/>
      <c r="QDE49" s="222"/>
      <c r="QDF49" s="222"/>
      <c r="QDG49" s="222"/>
      <c r="QDH49" s="222"/>
      <c r="QDI49" s="222"/>
      <c r="QDJ49" s="222"/>
      <c r="QDK49" s="349"/>
      <c r="QDL49" s="22"/>
      <c r="QDM49" s="346"/>
      <c r="QDN49" s="33"/>
      <c r="QDO49" s="45"/>
      <c r="QDP49" s="43"/>
      <c r="QDQ49" s="43"/>
      <c r="QDR49" s="43"/>
      <c r="QDS49" s="43"/>
      <c r="QDT49" s="43"/>
      <c r="QDU49" s="43"/>
      <c r="QDV49" s="43"/>
      <c r="QDW49" s="43"/>
      <c r="QDX49" s="43"/>
      <c r="QDY49" s="43"/>
      <c r="QDZ49" s="43"/>
      <c r="QEA49" s="44"/>
      <c r="QEB49" s="22"/>
      <c r="QEC49" s="221"/>
      <c r="QED49" s="222"/>
      <c r="QEE49" s="222"/>
      <c r="QEF49" s="222"/>
      <c r="QEG49" s="222"/>
      <c r="QEH49" s="222"/>
      <c r="QEI49" s="222"/>
      <c r="QEJ49" s="222"/>
      <c r="QEK49" s="222"/>
      <c r="QEL49" s="222"/>
      <c r="QEM49" s="222"/>
      <c r="QEN49" s="222"/>
      <c r="QEO49" s="349"/>
      <c r="QEP49" s="22"/>
      <c r="QEQ49" s="346"/>
      <c r="QER49" s="33"/>
      <c r="QES49" s="45"/>
      <c r="QET49" s="43"/>
      <c r="QEU49" s="43"/>
      <c r="QEV49" s="43"/>
      <c r="QEW49" s="43"/>
      <c r="QEX49" s="43"/>
      <c r="QEY49" s="43"/>
      <c r="QEZ49" s="43"/>
      <c r="QFA49" s="43"/>
      <c r="QFB49" s="43"/>
      <c r="QFC49" s="43"/>
      <c r="QFD49" s="43"/>
      <c r="QFE49" s="44"/>
      <c r="QFF49" s="22"/>
      <c r="QFG49" s="221"/>
      <c r="QFH49" s="222"/>
      <c r="QFI49" s="222"/>
      <c r="QFJ49" s="222"/>
      <c r="QFK49" s="222"/>
      <c r="QFL49" s="222"/>
      <c r="QFM49" s="222"/>
      <c r="QFN49" s="222"/>
      <c r="QFO49" s="222"/>
      <c r="QFP49" s="222"/>
      <c r="QFQ49" s="222"/>
      <c r="QFR49" s="222"/>
      <c r="QFS49" s="349"/>
      <c r="QFT49" s="22"/>
      <c r="QFU49" s="346"/>
      <c r="QFV49" s="33"/>
      <c r="QFW49" s="45"/>
      <c r="QFX49" s="43"/>
      <c r="QFY49" s="43"/>
      <c r="QFZ49" s="43"/>
      <c r="QGA49" s="43"/>
      <c r="QGB49" s="43"/>
      <c r="QGC49" s="43"/>
      <c r="QGD49" s="43"/>
      <c r="QGE49" s="43"/>
      <c r="QGF49" s="43"/>
      <c r="QGG49" s="43"/>
      <c r="QGH49" s="43"/>
      <c r="QGI49" s="44"/>
      <c r="QGJ49" s="22"/>
      <c r="QGK49" s="221"/>
      <c r="QGL49" s="222"/>
      <c r="QGM49" s="222"/>
      <c r="QGN49" s="222"/>
      <c r="QGO49" s="222"/>
      <c r="QGP49" s="222"/>
      <c r="QGQ49" s="222"/>
      <c r="QGR49" s="222"/>
      <c r="QGS49" s="222"/>
      <c r="QGT49" s="222"/>
      <c r="QGU49" s="222"/>
      <c r="QGV49" s="222"/>
      <c r="QGW49" s="349"/>
      <c r="QGX49" s="22"/>
      <c r="QGY49" s="346"/>
      <c r="QGZ49" s="33"/>
      <c r="QHA49" s="45"/>
      <c r="QHB49" s="43"/>
      <c r="QHC49" s="43"/>
      <c r="QHD49" s="43"/>
      <c r="QHE49" s="43"/>
      <c r="QHF49" s="43"/>
      <c r="QHG49" s="43"/>
      <c r="QHH49" s="43"/>
      <c r="QHI49" s="43"/>
      <c r="QHJ49" s="43"/>
      <c r="QHK49" s="43"/>
      <c r="QHL49" s="43"/>
      <c r="QHM49" s="44"/>
      <c r="QHN49" s="22"/>
      <c r="QHO49" s="221"/>
      <c r="QHP49" s="222"/>
      <c r="QHQ49" s="222"/>
      <c r="QHR49" s="222"/>
      <c r="QHS49" s="222"/>
      <c r="QHT49" s="222"/>
      <c r="QHU49" s="222"/>
      <c r="QHV49" s="222"/>
      <c r="QHW49" s="222"/>
      <c r="QHX49" s="222"/>
      <c r="QHY49" s="222"/>
      <c r="QHZ49" s="222"/>
      <c r="QIA49" s="349"/>
      <c r="QIB49" s="22"/>
      <c r="QIC49" s="346"/>
      <c r="QID49" s="33"/>
      <c r="QIE49" s="45"/>
      <c r="QIF49" s="43"/>
      <c r="QIG49" s="43"/>
      <c r="QIH49" s="43"/>
      <c r="QII49" s="43"/>
      <c r="QIJ49" s="43"/>
      <c r="QIK49" s="43"/>
      <c r="QIL49" s="43"/>
      <c r="QIM49" s="43"/>
      <c r="QIN49" s="43"/>
      <c r="QIO49" s="43"/>
      <c r="QIP49" s="43"/>
      <c r="QIQ49" s="44"/>
      <c r="QIR49" s="22"/>
      <c r="QIS49" s="221"/>
      <c r="QIT49" s="222"/>
      <c r="QIU49" s="222"/>
      <c r="QIV49" s="222"/>
      <c r="QIW49" s="222"/>
      <c r="QIX49" s="222"/>
      <c r="QIY49" s="222"/>
      <c r="QIZ49" s="222"/>
      <c r="QJA49" s="222"/>
      <c r="QJB49" s="222"/>
      <c r="QJC49" s="222"/>
      <c r="QJD49" s="222"/>
      <c r="QJE49" s="349"/>
      <c r="QJF49" s="22"/>
      <c r="QJG49" s="346"/>
      <c r="QJH49" s="33"/>
      <c r="QJI49" s="45"/>
      <c r="QJJ49" s="43"/>
      <c r="QJK49" s="43"/>
      <c r="QJL49" s="43"/>
      <c r="QJM49" s="43"/>
      <c r="QJN49" s="43"/>
      <c r="QJO49" s="43"/>
      <c r="QJP49" s="43"/>
      <c r="QJQ49" s="43"/>
      <c r="QJR49" s="43"/>
      <c r="QJS49" s="43"/>
      <c r="QJT49" s="43"/>
      <c r="QJU49" s="44"/>
      <c r="QJV49" s="22"/>
      <c r="QJW49" s="221"/>
      <c r="QJX49" s="222"/>
      <c r="QJY49" s="222"/>
      <c r="QJZ49" s="222"/>
      <c r="QKA49" s="222"/>
      <c r="QKB49" s="222"/>
      <c r="QKC49" s="222"/>
      <c r="QKD49" s="222"/>
      <c r="QKE49" s="222"/>
      <c r="QKF49" s="222"/>
      <c r="QKG49" s="222"/>
      <c r="QKH49" s="222"/>
      <c r="QKI49" s="349"/>
      <c r="QKJ49" s="22"/>
      <c r="QKK49" s="346"/>
      <c r="QKL49" s="33"/>
      <c r="QKM49" s="45"/>
      <c r="QKN49" s="43"/>
      <c r="QKO49" s="43"/>
      <c r="QKP49" s="43"/>
      <c r="QKQ49" s="43"/>
      <c r="QKR49" s="43"/>
      <c r="QKS49" s="43"/>
      <c r="QKT49" s="43"/>
      <c r="QKU49" s="43"/>
      <c r="QKV49" s="43"/>
      <c r="QKW49" s="43"/>
      <c r="QKX49" s="43"/>
      <c r="QKY49" s="44"/>
      <c r="QKZ49" s="22"/>
      <c r="QLA49" s="221"/>
      <c r="QLB49" s="222"/>
      <c r="QLC49" s="222"/>
      <c r="QLD49" s="222"/>
      <c r="QLE49" s="222"/>
      <c r="QLF49" s="222"/>
      <c r="QLG49" s="222"/>
      <c r="QLH49" s="222"/>
      <c r="QLI49" s="222"/>
      <c r="QLJ49" s="222"/>
      <c r="QLK49" s="222"/>
      <c r="QLL49" s="222"/>
      <c r="QLM49" s="349"/>
      <c r="QLN49" s="22"/>
      <c r="QLO49" s="346"/>
      <c r="QLP49" s="33"/>
      <c r="QLQ49" s="45"/>
      <c r="QLR49" s="43"/>
      <c r="QLS49" s="43"/>
      <c r="QLT49" s="43"/>
      <c r="QLU49" s="43"/>
      <c r="QLV49" s="43"/>
      <c r="QLW49" s="43"/>
      <c r="QLX49" s="43"/>
      <c r="QLY49" s="43"/>
      <c r="QLZ49" s="43"/>
      <c r="QMA49" s="43"/>
      <c r="QMB49" s="43"/>
      <c r="QMC49" s="44"/>
      <c r="QMD49" s="22"/>
      <c r="QME49" s="221"/>
      <c r="QMF49" s="222"/>
      <c r="QMG49" s="222"/>
      <c r="QMH49" s="222"/>
      <c r="QMI49" s="222"/>
      <c r="QMJ49" s="222"/>
      <c r="QMK49" s="222"/>
      <c r="QML49" s="222"/>
      <c r="QMM49" s="222"/>
      <c r="QMN49" s="222"/>
      <c r="QMO49" s="222"/>
      <c r="QMP49" s="222"/>
      <c r="QMQ49" s="349"/>
      <c r="QMR49" s="22"/>
      <c r="QMS49" s="346"/>
      <c r="QMT49" s="33"/>
      <c r="QMU49" s="45"/>
      <c r="QMV49" s="43"/>
      <c r="QMW49" s="43"/>
      <c r="QMX49" s="43"/>
      <c r="QMY49" s="43"/>
      <c r="QMZ49" s="43"/>
      <c r="QNA49" s="43"/>
      <c r="QNB49" s="43"/>
      <c r="QNC49" s="43"/>
      <c r="QND49" s="43"/>
      <c r="QNE49" s="43"/>
      <c r="QNF49" s="43"/>
      <c r="QNG49" s="44"/>
      <c r="QNH49" s="22"/>
      <c r="QNI49" s="221"/>
      <c r="QNJ49" s="222"/>
      <c r="QNK49" s="222"/>
      <c r="QNL49" s="222"/>
      <c r="QNM49" s="222"/>
      <c r="QNN49" s="222"/>
      <c r="QNO49" s="222"/>
      <c r="QNP49" s="222"/>
      <c r="QNQ49" s="222"/>
      <c r="QNR49" s="222"/>
      <c r="QNS49" s="222"/>
      <c r="QNT49" s="222"/>
      <c r="QNU49" s="349"/>
      <c r="QNV49" s="22"/>
      <c r="QNW49" s="346"/>
      <c r="QNX49" s="33"/>
      <c r="QNY49" s="45"/>
      <c r="QNZ49" s="43"/>
      <c r="QOA49" s="43"/>
      <c r="QOB49" s="43"/>
      <c r="QOC49" s="43"/>
      <c r="QOD49" s="43"/>
      <c r="QOE49" s="43"/>
      <c r="QOF49" s="43"/>
      <c r="QOG49" s="43"/>
      <c r="QOH49" s="43"/>
      <c r="QOI49" s="43"/>
      <c r="QOJ49" s="43"/>
      <c r="QOK49" s="44"/>
      <c r="QOL49" s="22"/>
      <c r="QOM49" s="221"/>
      <c r="QON49" s="222"/>
      <c r="QOO49" s="222"/>
      <c r="QOP49" s="222"/>
      <c r="QOQ49" s="222"/>
      <c r="QOR49" s="222"/>
      <c r="QOS49" s="222"/>
      <c r="QOT49" s="222"/>
      <c r="QOU49" s="222"/>
      <c r="QOV49" s="222"/>
      <c r="QOW49" s="222"/>
      <c r="QOX49" s="222"/>
      <c r="QOY49" s="349"/>
      <c r="QOZ49" s="22"/>
      <c r="QPA49" s="346"/>
      <c r="QPB49" s="33"/>
      <c r="QPC49" s="45"/>
      <c r="QPD49" s="43"/>
      <c r="QPE49" s="43"/>
      <c r="QPF49" s="43"/>
      <c r="QPG49" s="43"/>
      <c r="QPH49" s="43"/>
      <c r="QPI49" s="43"/>
      <c r="QPJ49" s="43"/>
      <c r="QPK49" s="43"/>
      <c r="QPL49" s="43"/>
      <c r="QPM49" s="43"/>
      <c r="QPN49" s="43"/>
      <c r="QPO49" s="44"/>
      <c r="QPP49" s="22"/>
      <c r="QPQ49" s="221"/>
      <c r="QPR49" s="222"/>
      <c r="QPS49" s="222"/>
      <c r="QPT49" s="222"/>
      <c r="QPU49" s="222"/>
      <c r="QPV49" s="222"/>
      <c r="QPW49" s="222"/>
      <c r="QPX49" s="222"/>
      <c r="QPY49" s="222"/>
      <c r="QPZ49" s="222"/>
      <c r="QQA49" s="222"/>
      <c r="QQB49" s="222"/>
      <c r="QQC49" s="349"/>
      <c r="QQD49" s="22"/>
      <c r="QQE49" s="346"/>
      <c r="QQF49" s="33"/>
      <c r="QQG49" s="45"/>
      <c r="QQH49" s="43"/>
      <c r="QQI49" s="43"/>
      <c r="QQJ49" s="43"/>
      <c r="QQK49" s="43"/>
      <c r="QQL49" s="43"/>
      <c r="QQM49" s="43"/>
      <c r="QQN49" s="43"/>
      <c r="QQO49" s="43"/>
      <c r="QQP49" s="43"/>
      <c r="QQQ49" s="43"/>
      <c r="QQR49" s="43"/>
      <c r="QQS49" s="44"/>
      <c r="QQT49" s="22"/>
      <c r="QQU49" s="221"/>
      <c r="QQV49" s="222"/>
      <c r="QQW49" s="222"/>
      <c r="QQX49" s="222"/>
      <c r="QQY49" s="222"/>
      <c r="QQZ49" s="222"/>
      <c r="QRA49" s="222"/>
      <c r="QRB49" s="222"/>
      <c r="QRC49" s="222"/>
      <c r="QRD49" s="222"/>
      <c r="QRE49" s="222"/>
      <c r="QRF49" s="222"/>
      <c r="QRG49" s="349"/>
      <c r="QRH49" s="22"/>
      <c r="QRI49" s="346"/>
      <c r="QRJ49" s="33"/>
      <c r="QRK49" s="45"/>
      <c r="QRL49" s="43"/>
      <c r="QRM49" s="43"/>
      <c r="QRN49" s="43"/>
      <c r="QRO49" s="43"/>
      <c r="QRP49" s="43"/>
      <c r="QRQ49" s="43"/>
      <c r="QRR49" s="43"/>
      <c r="QRS49" s="43"/>
      <c r="QRT49" s="43"/>
      <c r="QRU49" s="43"/>
      <c r="QRV49" s="43"/>
      <c r="QRW49" s="44"/>
      <c r="QRX49" s="22"/>
      <c r="QRY49" s="221"/>
      <c r="QRZ49" s="222"/>
      <c r="QSA49" s="222"/>
      <c r="QSB49" s="222"/>
      <c r="QSC49" s="222"/>
      <c r="QSD49" s="222"/>
      <c r="QSE49" s="222"/>
      <c r="QSF49" s="222"/>
      <c r="QSG49" s="222"/>
      <c r="QSH49" s="222"/>
      <c r="QSI49" s="222"/>
      <c r="QSJ49" s="222"/>
      <c r="QSK49" s="349"/>
      <c r="QSL49" s="22"/>
      <c r="QSM49" s="346"/>
      <c r="QSN49" s="33"/>
      <c r="QSO49" s="45"/>
      <c r="QSP49" s="43"/>
      <c r="QSQ49" s="43"/>
      <c r="QSR49" s="43"/>
      <c r="QSS49" s="43"/>
      <c r="QST49" s="43"/>
      <c r="QSU49" s="43"/>
      <c r="QSV49" s="43"/>
      <c r="QSW49" s="43"/>
      <c r="QSX49" s="43"/>
      <c r="QSY49" s="43"/>
      <c r="QSZ49" s="43"/>
      <c r="QTA49" s="44"/>
      <c r="QTB49" s="22"/>
      <c r="QTC49" s="221"/>
      <c r="QTD49" s="222"/>
      <c r="QTE49" s="222"/>
      <c r="QTF49" s="222"/>
      <c r="QTG49" s="222"/>
      <c r="QTH49" s="222"/>
      <c r="QTI49" s="222"/>
      <c r="QTJ49" s="222"/>
      <c r="QTK49" s="222"/>
      <c r="QTL49" s="222"/>
      <c r="QTM49" s="222"/>
      <c r="QTN49" s="222"/>
      <c r="QTO49" s="349"/>
      <c r="QTP49" s="22"/>
      <c r="QTQ49" s="346"/>
      <c r="QTR49" s="33"/>
      <c r="QTS49" s="45"/>
      <c r="QTT49" s="43"/>
      <c r="QTU49" s="43"/>
      <c r="QTV49" s="43"/>
      <c r="QTW49" s="43"/>
      <c r="QTX49" s="43"/>
      <c r="QTY49" s="43"/>
      <c r="QTZ49" s="43"/>
      <c r="QUA49" s="43"/>
      <c r="QUB49" s="43"/>
      <c r="QUC49" s="43"/>
      <c r="QUD49" s="43"/>
      <c r="QUE49" s="44"/>
      <c r="QUF49" s="22"/>
      <c r="QUG49" s="221"/>
      <c r="QUH49" s="222"/>
      <c r="QUI49" s="222"/>
      <c r="QUJ49" s="222"/>
      <c r="QUK49" s="222"/>
      <c r="QUL49" s="222"/>
      <c r="QUM49" s="222"/>
      <c r="QUN49" s="222"/>
      <c r="QUO49" s="222"/>
      <c r="QUP49" s="222"/>
      <c r="QUQ49" s="222"/>
      <c r="QUR49" s="222"/>
      <c r="QUS49" s="349"/>
      <c r="QUT49" s="22"/>
      <c r="QUU49" s="346"/>
      <c r="QUV49" s="33"/>
      <c r="QUW49" s="45"/>
      <c r="QUX49" s="43"/>
      <c r="QUY49" s="43"/>
      <c r="QUZ49" s="43"/>
      <c r="QVA49" s="43"/>
      <c r="QVB49" s="43"/>
      <c r="QVC49" s="43"/>
      <c r="QVD49" s="43"/>
      <c r="QVE49" s="43"/>
      <c r="QVF49" s="43"/>
      <c r="QVG49" s="43"/>
      <c r="QVH49" s="43"/>
      <c r="QVI49" s="44"/>
      <c r="QVJ49" s="22"/>
      <c r="QVK49" s="221"/>
      <c r="QVL49" s="222"/>
      <c r="QVM49" s="222"/>
      <c r="QVN49" s="222"/>
      <c r="QVO49" s="222"/>
      <c r="QVP49" s="222"/>
      <c r="QVQ49" s="222"/>
      <c r="QVR49" s="222"/>
      <c r="QVS49" s="222"/>
      <c r="QVT49" s="222"/>
      <c r="QVU49" s="222"/>
      <c r="QVV49" s="222"/>
      <c r="QVW49" s="349"/>
      <c r="QVX49" s="22"/>
      <c r="QVY49" s="346"/>
      <c r="QVZ49" s="33"/>
      <c r="QWA49" s="45"/>
      <c r="QWB49" s="43"/>
      <c r="QWC49" s="43"/>
      <c r="QWD49" s="43"/>
      <c r="QWE49" s="43"/>
      <c r="QWF49" s="43"/>
      <c r="QWG49" s="43"/>
      <c r="QWH49" s="43"/>
      <c r="QWI49" s="43"/>
      <c r="QWJ49" s="43"/>
      <c r="QWK49" s="43"/>
      <c r="QWL49" s="43"/>
      <c r="QWM49" s="44"/>
      <c r="QWN49" s="22"/>
      <c r="QWO49" s="221"/>
      <c r="QWP49" s="222"/>
      <c r="QWQ49" s="222"/>
      <c r="QWR49" s="222"/>
      <c r="QWS49" s="222"/>
      <c r="QWT49" s="222"/>
      <c r="QWU49" s="222"/>
      <c r="QWV49" s="222"/>
      <c r="QWW49" s="222"/>
      <c r="QWX49" s="222"/>
      <c r="QWY49" s="222"/>
      <c r="QWZ49" s="222"/>
      <c r="QXA49" s="349"/>
      <c r="QXB49" s="22"/>
      <c r="QXC49" s="346"/>
      <c r="QXD49" s="33"/>
      <c r="QXE49" s="45"/>
      <c r="QXF49" s="43"/>
      <c r="QXG49" s="43"/>
      <c r="QXH49" s="43"/>
      <c r="QXI49" s="43"/>
      <c r="QXJ49" s="43"/>
      <c r="QXK49" s="43"/>
      <c r="QXL49" s="43"/>
      <c r="QXM49" s="43"/>
      <c r="QXN49" s="43"/>
      <c r="QXO49" s="43"/>
      <c r="QXP49" s="43"/>
      <c r="QXQ49" s="44"/>
      <c r="QXR49" s="22"/>
      <c r="QXS49" s="221"/>
      <c r="QXT49" s="222"/>
      <c r="QXU49" s="222"/>
      <c r="QXV49" s="222"/>
      <c r="QXW49" s="222"/>
      <c r="QXX49" s="222"/>
      <c r="QXY49" s="222"/>
      <c r="QXZ49" s="222"/>
      <c r="QYA49" s="222"/>
      <c r="QYB49" s="222"/>
      <c r="QYC49" s="222"/>
      <c r="QYD49" s="222"/>
      <c r="QYE49" s="349"/>
      <c r="QYF49" s="22"/>
      <c r="QYG49" s="346"/>
      <c r="QYH49" s="33"/>
      <c r="QYI49" s="45"/>
      <c r="QYJ49" s="43"/>
      <c r="QYK49" s="43"/>
      <c r="QYL49" s="43"/>
      <c r="QYM49" s="43"/>
      <c r="QYN49" s="43"/>
      <c r="QYO49" s="43"/>
      <c r="QYP49" s="43"/>
      <c r="QYQ49" s="43"/>
      <c r="QYR49" s="43"/>
      <c r="QYS49" s="43"/>
      <c r="QYT49" s="43"/>
      <c r="QYU49" s="44"/>
      <c r="QYV49" s="22"/>
      <c r="QYW49" s="221"/>
      <c r="QYX49" s="222"/>
      <c r="QYY49" s="222"/>
      <c r="QYZ49" s="222"/>
      <c r="QZA49" s="222"/>
      <c r="QZB49" s="222"/>
      <c r="QZC49" s="222"/>
      <c r="QZD49" s="222"/>
      <c r="QZE49" s="222"/>
      <c r="QZF49" s="222"/>
      <c r="QZG49" s="222"/>
      <c r="QZH49" s="222"/>
      <c r="QZI49" s="349"/>
      <c r="QZJ49" s="22"/>
      <c r="QZK49" s="346"/>
      <c r="QZL49" s="33"/>
      <c r="QZM49" s="45"/>
      <c r="QZN49" s="43"/>
      <c r="QZO49" s="43"/>
      <c r="QZP49" s="43"/>
      <c r="QZQ49" s="43"/>
      <c r="QZR49" s="43"/>
      <c r="QZS49" s="43"/>
      <c r="QZT49" s="43"/>
      <c r="QZU49" s="43"/>
      <c r="QZV49" s="43"/>
      <c r="QZW49" s="43"/>
      <c r="QZX49" s="43"/>
      <c r="QZY49" s="44"/>
      <c r="QZZ49" s="22"/>
      <c r="RAA49" s="221"/>
      <c r="RAB49" s="222"/>
      <c r="RAC49" s="222"/>
      <c r="RAD49" s="222"/>
      <c r="RAE49" s="222"/>
      <c r="RAF49" s="222"/>
      <c r="RAG49" s="222"/>
      <c r="RAH49" s="222"/>
      <c r="RAI49" s="222"/>
      <c r="RAJ49" s="222"/>
      <c r="RAK49" s="222"/>
      <c r="RAL49" s="222"/>
      <c r="RAM49" s="349"/>
      <c r="RAN49" s="22"/>
      <c r="RAO49" s="346"/>
      <c r="RAP49" s="33"/>
      <c r="RAQ49" s="45"/>
      <c r="RAR49" s="43"/>
      <c r="RAS49" s="43"/>
      <c r="RAT49" s="43"/>
      <c r="RAU49" s="43"/>
      <c r="RAV49" s="43"/>
      <c r="RAW49" s="43"/>
      <c r="RAX49" s="43"/>
      <c r="RAY49" s="43"/>
      <c r="RAZ49" s="43"/>
      <c r="RBA49" s="43"/>
      <c r="RBB49" s="43"/>
      <c r="RBC49" s="44"/>
      <c r="RBD49" s="22"/>
      <c r="RBE49" s="221"/>
      <c r="RBF49" s="222"/>
      <c r="RBG49" s="222"/>
      <c r="RBH49" s="222"/>
      <c r="RBI49" s="222"/>
      <c r="RBJ49" s="222"/>
      <c r="RBK49" s="222"/>
      <c r="RBL49" s="222"/>
      <c r="RBM49" s="222"/>
      <c r="RBN49" s="222"/>
      <c r="RBO49" s="222"/>
      <c r="RBP49" s="222"/>
      <c r="RBQ49" s="349"/>
      <c r="RBR49" s="22"/>
      <c r="RBS49" s="346"/>
      <c r="RBT49" s="33"/>
      <c r="RBU49" s="45"/>
      <c r="RBV49" s="43"/>
      <c r="RBW49" s="43"/>
      <c r="RBX49" s="43"/>
      <c r="RBY49" s="43"/>
      <c r="RBZ49" s="43"/>
      <c r="RCA49" s="43"/>
      <c r="RCB49" s="43"/>
      <c r="RCC49" s="43"/>
      <c r="RCD49" s="43"/>
      <c r="RCE49" s="43"/>
      <c r="RCF49" s="43"/>
      <c r="RCG49" s="44"/>
      <c r="RCH49" s="22"/>
      <c r="RCI49" s="221"/>
      <c r="RCJ49" s="222"/>
      <c r="RCK49" s="222"/>
      <c r="RCL49" s="222"/>
      <c r="RCM49" s="222"/>
      <c r="RCN49" s="222"/>
      <c r="RCO49" s="222"/>
      <c r="RCP49" s="222"/>
      <c r="RCQ49" s="222"/>
      <c r="RCR49" s="222"/>
      <c r="RCS49" s="222"/>
      <c r="RCT49" s="222"/>
      <c r="RCU49" s="349"/>
      <c r="RCV49" s="22"/>
      <c r="RCW49" s="346"/>
      <c r="RCX49" s="33"/>
      <c r="RCY49" s="45"/>
      <c r="RCZ49" s="43"/>
      <c r="RDA49" s="43"/>
      <c r="RDB49" s="43"/>
      <c r="RDC49" s="43"/>
      <c r="RDD49" s="43"/>
      <c r="RDE49" s="43"/>
      <c r="RDF49" s="43"/>
      <c r="RDG49" s="43"/>
      <c r="RDH49" s="43"/>
      <c r="RDI49" s="43"/>
      <c r="RDJ49" s="43"/>
      <c r="RDK49" s="44"/>
      <c r="RDL49" s="22"/>
      <c r="RDM49" s="221"/>
      <c r="RDN49" s="222"/>
      <c r="RDO49" s="222"/>
      <c r="RDP49" s="222"/>
      <c r="RDQ49" s="222"/>
      <c r="RDR49" s="222"/>
      <c r="RDS49" s="222"/>
      <c r="RDT49" s="222"/>
      <c r="RDU49" s="222"/>
      <c r="RDV49" s="222"/>
      <c r="RDW49" s="222"/>
      <c r="RDX49" s="222"/>
      <c r="RDY49" s="349"/>
      <c r="RDZ49" s="22"/>
      <c r="REA49" s="346"/>
      <c r="REB49" s="33"/>
      <c r="REC49" s="45"/>
      <c r="RED49" s="43"/>
      <c r="REE49" s="43"/>
      <c r="REF49" s="43"/>
      <c r="REG49" s="43"/>
      <c r="REH49" s="43"/>
      <c r="REI49" s="43"/>
      <c r="REJ49" s="43"/>
      <c r="REK49" s="43"/>
      <c r="REL49" s="43"/>
      <c r="REM49" s="43"/>
      <c r="REN49" s="43"/>
      <c r="REO49" s="44"/>
      <c r="REP49" s="22"/>
      <c r="REQ49" s="221"/>
      <c r="RER49" s="222"/>
      <c r="RES49" s="222"/>
      <c r="RET49" s="222"/>
      <c r="REU49" s="222"/>
      <c r="REV49" s="222"/>
      <c r="REW49" s="222"/>
      <c r="REX49" s="222"/>
      <c r="REY49" s="222"/>
      <c r="REZ49" s="222"/>
      <c r="RFA49" s="222"/>
      <c r="RFB49" s="222"/>
      <c r="RFC49" s="349"/>
      <c r="RFD49" s="22"/>
      <c r="RFE49" s="346"/>
      <c r="RFF49" s="33"/>
      <c r="RFG49" s="45"/>
      <c r="RFH49" s="43"/>
      <c r="RFI49" s="43"/>
      <c r="RFJ49" s="43"/>
      <c r="RFK49" s="43"/>
      <c r="RFL49" s="43"/>
      <c r="RFM49" s="43"/>
      <c r="RFN49" s="43"/>
      <c r="RFO49" s="43"/>
      <c r="RFP49" s="43"/>
      <c r="RFQ49" s="43"/>
      <c r="RFR49" s="43"/>
      <c r="RFS49" s="44"/>
      <c r="RFT49" s="22"/>
      <c r="RFU49" s="221"/>
      <c r="RFV49" s="222"/>
      <c r="RFW49" s="222"/>
      <c r="RFX49" s="222"/>
      <c r="RFY49" s="222"/>
      <c r="RFZ49" s="222"/>
      <c r="RGA49" s="222"/>
      <c r="RGB49" s="222"/>
      <c r="RGC49" s="222"/>
      <c r="RGD49" s="222"/>
      <c r="RGE49" s="222"/>
      <c r="RGF49" s="222"/>
      <c r="RGG49" s="349"/>
      <c r="RGH49" s="22"/>
      <c r="RGI49" s="346"/>
      <c r="RGJ49" s="33"/>
      <c r="RGK49" s="45"/>
      <c r="RGL49" s="43"/>
      <c r="RGM49" s="43"/>
      <c r="RGN49" s="43"/>
      <c r="RGO49" s="43"/>
      <c r="RGP49" s="43"/>
      <c r="RGQ49" s="43"/>
      <c r="RGR49" s="43"/>
      <c r="RGS49" s="43"/>
      <c r="RGT49" s="43"/>
      <c r="RGU49" s="43"/>
      <c r="RGV49" s="43"/>
      <c r="RGW49" s="44"/>
      <c r="RGX49" s="22"/>
      <c r="RGY49" s="221"/>
      <c r="RGZ49" s="222"/>
      <c r="RHA49" s="222"/>
      <c r="RHB49" s="222"/>
      <c r="RHC49" s="222"/>
      <c r="RHD49" s="222"/>
      <c r="RHE49" s="222"/>
      <c r="RHF49" s="222"/>
      <c r="RHG49" s="222"/>
      <c r="RHH49" s="222"/>
      <c r="RHI49" s="222"/>
      <c r="RHJ49" s="222"/>
      <c r="RHK49" s="349"/>
      <c r="RHL49" s="22"/>
      <c r="RHM49" s="346"/>
      <c r="RHN49" s="33"/>
      <c r="RHO49" s="45"/>
      <c r="RHP49" s="43"/>
      <c r="RHQ49" s="43"/>
      <c r="RHR49" s="43"/>
      <c r="RHS49" s="43"/>
      <c r="RHT49" s="43"/>
      <c r="RHU49" s="43"/>
      <c r="RHV49" s="43"/>
      <c r="RHW49" s="43"/>
      <c r="RHX49" s="43"/>
      <c r="RHY49" s="43"/>
      <c r="RHZ49" s="43"/>
      <c r="RIA49" s="44"/>
      <c r="RIB49" s="22"/>
      <c r="RIC49" s="221"/>
      <c r="RID49" s="222"/>
      <c r="RIE49" s="222"/>
      <c r="RIF49" s="222"/>
      <c r="RIG49" s="222"/>
      <c r="RIH49" s="222"/>
      <c r="RII49" s="222"/>
      <c r="RIJ49" s="222"/>
      <c r="RIK49" s="222"/>
      <c r="RIL49" s="222"/>
      <c r="RIM49" s="222"/>
      <c r="RIN49" s="222"/>
      <c r="RIO49" s="349"/>
      <c r="RIP49" s="22"/>
      <c r="RIQ49" s="346"/>
      <c r="RIR49" s="33"/>
      <c r="RIS49" s="45"/>
      <c r="RIT49" s="43"/>
      <c r="RIU49" s="43"/>
      <c r="RIV49" s="43"/>
      <c r="RIW49" s="43"/>
      <c r="RIX49" s="43"/>
      <c r="RIY49" s="43"/>
      <c r="RIZ49" s="43"/>
      <c r="RJA49" s="43"/>
      <c r="RJB49" s="43"/>
      <c r="RJC49" s="43"/>
      <c r="RJD49" s="43"/>
      <c r="RJE49" s="44"/>
      <c r="RJF49" s="22"/>
      <c r="RJG49" s="221"/>
      <c r="RJH49" s="222"/>
      <c r="RJI49" s="222"/>
      <c r="RJJ49" s="222"/>
      <c r="RJK49" s="222"/>
      <c r="RJL49" s="222"/>
      <c r="RJM49" s="222"/>
      <c r="RJN49" s="222"/>
      <c r="RJO49" s="222"/>
      <c r="RJP49" s="222"/>
      <c r="RJQ49" s="222"/>
      <c r="RJR49" s="222"/>
      <c r="RJS49" s="349"/>
      <c r="RJT49" s="22"/>
      <c r="RJU49" s="346"/>
      <c r="RJV49" s="33"/>
      <c r="RJW49" s="45"/>
      <c r="RJX49" s="43"/>
      <c r="RJY49" s="43"/>
      <c r="RJZ49" s="43"/>
      <c r="RKA49" s="43"/>
      <c r="RKB49" s="43"/>
      <c r="RKC49" s="43"/>
      <c r="RKD49" s="43"/>
      <c r="RKE49" s="43"/>
      <c r="RKF49" s="43"/>
      <c r="RKG49" s="43"/>
      <c r="RKH49" s="43"/>
      <c r="RKI49" s="44"/>
      <c r="RKJ49" s="22"/>
      <c r="RKK49" s="221"/>
      <c r="RKL49" s="222"/>
      <c r="RKM49" s="222"/>
      <c r="RKN49" s="222"/>
      <c r="RKO49" s="222"/>
      <c r="RKP49" s="222"/>
      <c r="RKQ49" s="222"/>
      <c r="RKR49" s="222"/>
      <c r="RKS49" s="222"/>
      <c r="RKT49" s="222"/>
      <c r="RKU49" s="222"/>
      <c r="RKV49" s="222"/>
      <c r="RKW49" s="349"/>
      <c r="RKX49" s="22"/>
      <c r="RKY49" s="346"/>
      <c r="RKZ49" s="33"/>
      <c r="RLA49" s="45"/>
      <c r="RLB49" s="43"/>
      <c r="RLC49" s="43"/>
      <c r="RLD49" s="43"/>
      <c r="RLE49" s="43"/>
      <c r="RLF49" s="43"/>
      <c r="RLG49" s="43"/>
      <c r="RLH49" s="43"/>
      <c r="RLI49" s="43"/>
      <c r="RLJ49" s="43"/>
      <c r="RLK49" s="43"/>
      <c r="RLL49" s="43"/>
      <c r="RLM49" s="44"/>
      <c r="RLN49" s="22"/>
      <c r="RLO49" s="221"/>
      <c r="RLP49" s="222"/>
      <c r="RLQ49" s="222"/>
      <c r="RLR49" s="222"/>
      <c r="RLS49" s="222"/>
      <c r="RLT49" s="222"/>
      <c r="RLU49" s="222"/>
      <c r="RLV49" s="222"/>
      <c r="RLW49" s="222"/>
      <c r="RLX49" s="222"/>
      <c r="RLY49" s="222"/>
      <c r="RLZ49" s="222"/>
      <c r="RMA49" s="349"/>
      <c r="RMB49" s="22"/>
      <c r="RMC49" s="346"/>
      <c r="RMD49" s="33"/>
      <c r="RME49" s="45"/>
      <c r="RMF49" s="43"/>
      <c r="RMG49" s="43"/>
      <c r="RMH49" s="43"/>
      <c r="RMI49" s="43"/>
      <c r="RMJ49" s="43"/>
      <c r="RMK49" s="43"/>
      <c r="RML49" s="43"/>
      <c r="RMM49" s="43"/>
      <c r="RMN49" s="43"/>
      <c r="RMO49" s="43"/>
      <c r="RMP49" s="43"/>
      <c r="RMQ49" s="44"/>
      <c r="RMR49" s="22"/>
      <c r="RMS49" s="221"/>
      <c r="RMT49" s="222"/>
      <c r="RMU49" s="222"/>
      <c r="RMV49" s="222"/>
      <c r="RMW49" s="222"/>
      <c r="RMX49" s="222"/>
      <c r="RMY49" s="222"/>
      <c r="RMZ49" s="222"/>
      <c r="RNA49" s="222"/>
      <c r="RNB49" s="222"/>
      <c r="RNC49" s="222"/>
      <c r="RND49" s="222"/>
      <c r="RNE49" s="349"/>
      <c r="RNF49" s="22"/>
      <c r="RNG49" s="346"/>
      <c r="RNH49" s="33"/>
      <c r="RNI49" s="45"/>
      <c r="RNJ49" s="43"/>
      <c r="RNK49" s="43"/>
      <c r="RNL49" s="43"/>
      <c r="RNM49" s="43"/>
      <c r="RNN49" s="43"/>
      <c r="RNO49" s="43"/>
      <c r="RNP49" s="43"/>
      <c r="RNQ49" s="43"/>
      <c r="RNR49" s="43"/>
      <c r="RNS49" s="43"/>
      <c r="RNT49" s="43"/>
      <c r="RNU49" s="44"/>
      <c r="RNV49" s="22"/>
      <c r="RNW49" s="221"/>
      <c r="RNX49" s="222"/>
      <c r="RNY49" s="222"/>
      <c r="RNZ49" s="222"/>
      <c r="ROA49" s="222"/>
      <c r="ROB49" s="222"/>
      <c r="ROC49" s="222"/>
      <c r="ROD49" s="222"/>
      <c r="ROE49" s="222"/>
      <c r="ROF49" s="222"/>
      <c r="ROG49" s="222"/>
      <c r="ROH49" s="222"/>
      <c r="ROI49" s="349"/>
      <c r="ROJ49" s="22"/>
      <c r="ROK49" s="346"/>
      <c r="ROL49" s="33"/>
      <c r="ROM49" s="45"/>
      <c r="RON49" s="43"/>
      <c r="ROO49" s="43"/>
      <c r="ROP49" s="43"/>
      <c r="ROQ49" s="43"/>
      <c r="ROR49" s="43"/>
      <c r="ROS49" s="43"/>
      <c r="ROT49" s="43"/>
      <c r="ROU49" s="43"/>
      <c r="ROV49" s="43"/>
      <c r="ROW49" s="43"/>
      <c r="ROX49" s="43"/>
      <c r="ROY49" s="44"/>
      <c r="ROZ49" s="22"/>
      <c r="RPA49" s="221"/>
      <c r="RPB49" s="222"/>
      <c r="RPC49" s="222"/>
      <c r="RPD49" s="222"/>
      <c r="RPE49" s="222"/>
      <c r="RPF49" s="222"/>
      <c r="RPG49" s="222"/>
      <c r="RPH49" s="222"/>
      <c r="RPI49" s="222"/>
      <c r="RPJ49" s="222"/>
      <c r="RPK49" s="222"/>
      <c r="RPL49" s="222"/>
      <c r="RPM49" s="349"/>
      <c r="RPN49" s="22"/>
      <c r="RPO49" s="346"/>
      <c r="RPP49" s="33"/>
      <c r="RPQ49" s="45"/>
      <c r="RPR49" s="43"/>
      <c r="RPS49" s="43"/>
      <c r="RPT49" s="43"/>
      <c r="RPU49" s="43"/>
      <c r="RPV49" s="43"/>
      <c r="RPW49" s="43"/>
      <c r="RPX49" s="43"/>
      <c r="RPY49" s="43"/>
      <c r="RPZ49" s="43"/>
      <c r="RQA49" s="43"/>
      <c r="RQB49" s="43"/>
      <c r="RQC49" s="44"/>
      <c r="RQD49" s="22"/>
      <c r="RQE49" s="221"/>
      <c r="RQF49" s="222"/>
      <c r="RQG49" s="222"/>
      <c r="RQH49" s="222"/>
      <c r="RQI49" s="222"/>
      <c r="RQJ49" s="222"/>
      <c r="RQK49" s="222"/>
      <c r="RQL49" s="222"/>
      <c r="RQM49" s="222"/>
      <c r="RQN49" s="222"/>
      <c r="RQO49" s="222"/>
      <c r="RQP49" s="222"/>
      <c r="RQQ49" s="349"/>
      <c r="RQR49" s="22"/>
      <c r="RQS49" s="346"/>
      <c r="RQT49" s="33"/>
      <c r="RQU49" s="45"/>
      <c r="RQV49" s="43"/>
      <c r="RQW49" s="43"/>
      <c r="RQX49" s="43"/>
      <c r="RQY49" s="43"/>
      <c r="RQZ49" s="43"/>
      <c r="RRA49" s="43"/>
      <c r="RRB49" s="43"/>
      <c r="RRC49" s="43"/>
      <c r="RRD49" s="43"/>
      <c r="RRE49" s="43"/>
      <c r="RRF49" s="43"/>
      <c r="RRG49" s="44"/>
      <c r="RRH49" s="22"/>
      <c r="RRI49" s="221"/>
      <c r="RRJ49" s="222"/>
      <c r="RRK49" s="222"/>
      <c r="RRL49" s="222"/>
      <c r="RRM49" s="222"/>
      <c r="RRN49" s="222"/>
      <c r="RRO49" s="222"/>
      <c r="RRP49" s="222"/>
      <c r="RRQ49" s="222"/>
      <c r="RRR49" s="222"/>
      <c r="RRS49" s="222"/>
      <c r="RRT49" s="222"/>
      <c r="RRU49" s="349"/>
      <c r="RRV49" s="22"/>
      <c r="RRW49" s="346"/>
      <c r="RRX49" s="33"/>
      <c r="RRY49" s="45"/>
      <c r="RRZ49" s="43"/>
      <c r="RSA49" s="43"/>
      <c r="RSB49" s="43"/>
      <c r="RSC49" s="43"/>
      <c r="RSD49" s="43"/>
      <c r="RSE49" s="43"/>
      <c r="RSF49" s="43"/>
      <c r="RSG49" s="43"/>
      <c r="RSH49" s="43"/>
      <c r="RSI49" s="43"/>
      <c r="RSJ49" s="43"/>
      <c r="RSK49" s="44"/>
      <c r="RSL49" s="22"/>
      <c r="RSM49" s="221"/>
      <c r="RSN49" s="222"/>
      <c r="RSO49" s="222"/>
      <c r="RSP49" s="222"/>
      <c r="RSQ49" s="222"/>
      <c r="RSR49" s="222"/>
      <c r="RSS49" s="222"/>
      <c r="RST49" s="222"/>
      <c r="RSU49" s="222"/>
      <c r="RSV49" s="222"/>
      <c r="RSW49" s="222"/>
      <c r="RSX49" s="222"/>
      <c r="RSY49" s="349"/>
      <c r="RSZ49" s="22"/>
      <c r="RTA49" s="346"/>
      <c r="RTB49" s="33"/>
      <c r="RTC49" s="45"/>
      <c r="RTD49" s="43"/>
      <c r="RTE49" s="43"/>
      <c r="RTF49" s="43"/>
      <c r="RTG49" s="43"/>
      <c r="RTH49" s="43"/>
      <c r="RTI49" s="43"/>
      <c r="RTJ49" s="43"/>
      <c r="RTK49" s="43"/>
      <c r="RTL49" s="43"/>
      <c r="RTM49" s="43"/>
      <c r="RTN49" s="43"/>
      <c r="RTO49" s="44"/>
      <c r="RTP49" s="22"/>
      <c r="RTQ49" s="221"/>
      <c r="RTR49" s="222"/>
      <c r="RTS49" s="222"/>
      <c r="RTT49" s="222"/>
      <c r="RTU49" s="222"/>
      <c r="RTV49" s="222"/>
      <c r="RTW49" s="222"/>
      <c r="RTX49" s="222"/>
      <c r="RTY49" s="222"/>
      <c r="RTZ49" s="222"/>
      <c r="RUA49" s="222"/>
      <c r="RUB49" s="222"/>
      <c r="RUC49" s="349"/>
      <c r="RUD49" s="22"/>
      <c r="RUE49" s="346"/>
      <c r="RUF49" s="33"/>
      <c r="RUG49" s="45"/>
      <c r="RUH49" s="43"/>
      <c r="RUI49" s="43"/>
      <c r="RUJ49" s="43"/>
      <c r="RUK49" s="43"/>
      <c r="RUL49" s="43"/>
      <c r="RUM49" s="43"/>
      <c r="RUN49" s="43"/>
      <c r="RUO49" s="43"/>
      <c r="RUP49" s="43"/>
      <c r="RUQ49" s="43"/>
      <c r="RUR49" s="43"/>
      <c r="RUS49" s="44"/>
      <c r="RUT49" s="22"/>
      <c r="RUU49" s="221"/>
      <c r="RUV49" s="222"/>
      <c r="RUW49" s="222"/>
      <c r="RUX49" s="222"/>
      <c r="RUY49" s="222"/>
      <c r="RUZ49" s="222"/>
      <c r="RVA49" s="222"/>
      <c r="RVB49" s="222"/>
      <c r="RVC49" s="222"/>
      <c r="RVD49" s="222"/>
      <c r="RVE49" s="222"/>
      <c r="RVF49" s="222"/>
      <c r="RVG49" s="349"/>
      <c r="RVH49" s="22"/>
      <c r="RVI49" s="346"/>
      <c r="RVJ49" s="33"/>
      <c r="RVK49" s="45"/>
      <c r="RVL49" s="43"/>
      <c r="RVM49" s="43"/>
      <c r="RVN49" s="43"/>
      <c r="RVO49" s="43"/>
      <c r="RVP49" s="43"/>
      <c r="RVQ49" s="43"/>
      <c r="RVR49" s="43"/>
      <c r="RVS49" s="43"/>
      <c r="RVT49" s="43"/>
      <c r="RVU49" s="43"/>
      <c r="RVV49" s="43"/>
      <c r="RVW49" s="44"/>
      <c r="RVX49" s="22"/>
      <c r="RVY49" s="221"/>
      <c r="RVZ49" s="222"/>
      <c r="RWA49" s="222"/>
      <c r="RWB49" s="222"/>
      <c r="RWC49" s="222"/>
      <c r="RWD49" s="222"/>
      <c r="RWE49" s="222"/>
      <c r="RWF49" s="222"/>
      <c r="RWG49" s="222"/>
      <c r="RWH49" s="222"/>
      <c r="RWI49" s="222"/>
      <c r="RWJ49" s="222"/>
      <c r="RWK49" s="349"/>
      <c r="RWL49" s="22"/>
      <c r="RWM49" s="346"/>
      <c r="RWN49" s="33"/>
      <c r="RWO49" s="45"/>
      <c r="RWP49" s="43"/>
      <c r="RWQ49" s="43"/>
      <c r="RWR49" s="43"/>
      <c r="RWS49" s="43"/>
      <c r="RWT49" s="43"/>
      <c r="RWU49" s="43"/>
      <c r="RWV49" s="43"/>
      <c r="RWW49" s="43"/>
      <c r="RWX49" s="43"/>
      <c r="RWY49" s="43"/>
      <c r="RWZ49" s="43"/>
      <c r="RXA49" s="44"/>
      <c r="RXB49" s="22"/>
      <c r="RXC49" s="221"/>
      <c r="RXD49" s="222"/>
      <c r="RXE49" s="222"/>
      <c r="RXF49" s="222"/>
      <c r="RXG49" s="222"/>
      <c r="RXH49" s="222"/>
      <c r="RXI49" s="222"/>
      <c r="RXJ49" s="222"/>
      <c r="RXK49" s="222"/>
      <c r="RXL49" s="222"/>
      <c r="RXM49" s="222"/>
      <c r="RXN49" s="222"/>
      <c r="RXO49" s="349"/>
      <c r="RXP49" s="22"/>
      <c r="RXQ49" s="346"/>
      <c r="RXR49" s="33"/>
      <c r="RXS49" s="45"/>
      <c r="RXT49" s="43"/>
      <c r="RXU49" s="43"/>
      <c r="RXV49" s="43"/>
      <c r="RXW49" s="43"/>
      <c r="RXX49" s="43"/>
      <c r="RXY49" s="43"/>
      <c r="RXZ49" s="43"/>
      <c r="RYA49" s="43"/>
      <c r="RYB49" s="43"/>
      <c r="RYC49" s="43"/>
      <c r="RYD49" s="43"/>
      <c r="RYE49" s="44"/>
      <c r="RYF49" s="22"/>
      <c r="RYG49" s="221"/>
      <c r="RYH49" s="222"/>
      <c r="RYI49" s="222"/>
      <c r="RYJ49" s="222"/>
      <c r="RYK49" s="222"/>
      <c r="RYL49" s="222"/>
      <c r="RYM49" s="222"/>
      <c r="RYN49" s="222"/>
      <c r="RYO49" s="222"/>
      <c r="RYP49" s="222"/>
      <c r="RYQ49" s="222"/>
      <c r="RYR49" s="222"/>
      <c r="RYS49" s="349"/>
      <c r="RYT49" s="22"/>
      <c r="RYU49" s="346"/>
      <c r="RYV49" s="33"/>
      <c r="RYW49" s="45"/>
      <c r="RYX49" s="43"/>
      <c r="RYY49" s="43"/>
      <c r="RYZ49" s="43"/>
      <c r="RZA49" s="43"/>
      <c r="RZB49" s="43"/>
      <c r="RZC49" s="43"/>
      <c r="RZD49" s="43"/>
      <c r="RZE49" s="43"/>
      <c r="RZF49" s="43"/>
      <c r="RZG49" s="43"/>
      <c r="RZH49" s="43"/>
      <c r="RZI49" s="44"/>
      <c r="RZJ49" s="22"/>
      <c r="RZK49" s="221"/>
      <c r="RZL49" s="222"/>
      <c r="RZM49" s="222"/>
      <c r="RZN49" s="222"/>
      <c r="RZO49" s="222"/>
      <c r="RZP49" s="222"/>
      <c r="RZQ49" s="222"/>
      <c r="RZR49" s="222"/>
      <c r="RZS49" s="222"/>
      <c r="RZT49" s="222"/>
      <c r="RZU49" s="222"/>
      <c r="RZV49" s="222"/>
      <c r="RZW49" s="349"/>
      <c r="RZX49" s="22"/>
      <c r="RZY49" s="346"/>
      <c r="RZZ49" s="33"/>
      <c r="SAA49" s="45"/>
      <c r="SAB49" s="43"/>
      <c r="SAC49" s="43"/>
      <c r="SAD49" s="43"/>
      <c r="SAE49" s="43"/>
      <c r="SAF49" s="43"/>
      <c r="SAG49" s="43"/>
      <c r="SAH49" s="43"/>
      <c r="SAI49" s="43"/>
      <c r="SAJ49" s="43"/>
      <c r="SAK49" s="43"/>
      <c r="SAL49" s="43"/>
      <c r="SAM49" s="44"/>
      <c r="SAN49" s="22"/>
      <c r="SAO49" s="221"/>
      <c r="SAP49" s="222"/>
      <c r="SAQ49" s="222"/>
      <c r="SAR49" s="222"/>
      <c r="SAS49" s="222"/>
      <c r="SAT49" s="222"/>
      <c r="SAU49" s="222"/>
      <c r="SAV49" s="222"/>
      <c r="SAW49" s="222"/>
      <c r="SAX49" s="222"/>
      <c r="SAY49" s="222"/>
      <c r="SAZ49" s="222"/>
      <c r="SBA49" s="349"/>
      <c r="SBB49" s="22"/>
      <c r="SBC49" s="346"/>
      <c r="SBD49" s="33"/>
      <c r="SBE49" s="45"/>
      <c r="SBF49" s="43"/>
      <c r="SBG49" s="43"/>
      <c r="SBH49" s="43"/>
      <c r="SBI49" s="43"/>
      <c r="SBJ49" s="43"/>
      <c r="SBK49" s="43"/>
      <c r="SBL49" s="43"/>
      <c r="SBM49" s="43"/>
      <c r="SBN49" s="43"/>
      <c r="SBO49" s="43"/>
      <c r="SBP49" s="43"/>
      <c r="SBQ49" s="44"/>
      <c r="SBR49" s="22"/>
      <c r="SBS49" s="221"/>
      <c r="SBT49" s="222"/>
      <c r="SBU49" s="222"/>
      <c r="SBV49" s="222"/>
      <c r="SBW49" s="222"/>
      <c r="SBX49" s="222"/>
      <c r="SBY49" s="222"/>
      <c r="SBZ49" s="222"/>
      <c r="SCA49" s="222"/>
      <c r="SCB49" s="222"/>
      <c r="SCC49" s="222"/>
      <c r="SCD49" s="222"/>
      <c r="SCE49" s="349"/>
      <c r="SCF49" s="22"/>
      <c r="SCG49" s="346"/>
      <c r="SCH49" s="33"/>
      <c r="SCI49" s="45"/>
      <c r="SCJ49" s="43"/>
      <c r="SCK49" s="43"/>
      <c r="SCL49" s="43"/>
      <c r="SCM49" s="43"/>
      <c r="SCN49" s="43"/>
      <c r="SCO49" s="43"/>
      <c r="SCP49" s="43"/>
      <c r="SCQ49" s="43"/>
      <c r="SCR49" s="43"/>
      <c r="SCS49" s="43"/>
      <c r="SCT49" s="43"/>
      <c r="SCU49" s="44"/>
      <c r="SCV49" s="22"/>
      <c r="SCW49" s="221"/>
      <c r="SCX49" s="222"/>
      <c r="SCY49" s="222"/>
      <c r="SCZ49" s="222"/>
      <c r="SDA49" s="222"/>
      <c r="SDB49" s="222"/>
      <c r="SDC49" s="222"/>
      <c r="SDD49" s="222"/>
      <c r="SDE49" s="222"/>
      <c r="SDF49" s="222"/>
      <c r="SDG49" s="222"/>
      <c r="SDH49" s="222"/>
      <c r="SDI49" s="349"/>
      <c r="SDJ49" s="22"/>
      <c r="SDK49" s="346"/>
      <c r="SDL49" s="33"/>
      <c r="SDM49" s="45"/>
      <c r="SDN49" s="43"/>
      <c r="SDO49" s="43"/>
      <c r="SDP49" s="43"/>
      <c r="SDQ49" s="43"/>
      <c r="SDR49" s="43"/>
      <c r="SDS49" s="43"/>
      <c r="SDT49" s="43"/>
      <c r="SDU49" s="43"/>
      <c r="SDV49" s="43"/>
      <c r="SDW49" s="43"/>
      <c r="SDX49" s="43"/>
      <c r="SDY49" s="44"/>
      <c r="SDZ49" s="22"/>
      <c r="SEA49" s="221"/>
      <c r="SEB49" s="222"/>
      <c r="SEC49" s="222"/>
      <c r="SED49" s="222"/>
      <c r="SEE49" s="222"/>
      <c r="SEF49" s="222"/>
      <c r="SEG49" s="222"/>
      <c r="SEH49" s="222"/>
      <c r="SEI49" s="222"/>
      <c r="SEJ49" s="222"/>
      <c r="SEK49" s="222"/>
      <c r="SEL49" s="222"/>
      <c r="SEM49" s="349"/>
      <c r="SEN49" s="22"/>
      <c r="SEO49" s="346"/>
      <c r="SEP49" s="33"/>
      <c r="SEQ49" s="45"/>
      <c r="SER49" s="43"/>
      <c r="SES49" s="43"/>
      <c r="SET49" s="43"/>
      <c r="SEU49" s="43"/>
      <c r="SEV49" s="43"/>
      <c r="SEW49" s="43"/>
      <c r="SEX49" s="43"/>
      <c r="SEY49" s="43"/>
      <c r="SEZ49" s="43"/>
      <c r="SFA49" s="43"/>
      <c r="SFB49" s="43"/>
      <c r="SFC49" s="44"/>
      <c r="SFD49" s="22"/>
      <c r="SFE49" s="221"/>
      <c r="SFF49" s="222"/>
      <c r="SFG49" s="222"/>
      <c r="SFH49" s="222"/>
      <c r="SFI49" s="222"/>
      <c r="SFJ49" s="222"/>
      <c r="SFK49" s="222"/>
      <c r="SFL49" s="222"/>
      <c r="SFM49" s="222"/>
      <c r="SFN49" s="222"/>
      <c r="SFO49" s="222"/>
      <c r="SFP49" s="222"/>
      <c r="SFQ49" s="349"/>
      <c r="SFR49" s="22"/>
      <c r="SFS49" s="346"/>
      <c r="SFT49" s="33"/>
      <c r="SFU49" s="45"/>
      <c r="SFV49" s="43"/>
      <c r="SFW49" s="43"/>
      <c r="SFX49" s="43"/>
      <c r="SFY49" s="43"/>
      <c r="SFZ49" s="43"/>
      <c r="SGA49" s="43"/>
      <c r="SGB49" s="43"/>
      <c r="SGC49" s="43"/>
      <c r="SGD49" s="43"/>
      <c r="SGE49" s="43"/>
      <c r="SGF49" s="43"/>
      <c r="SGG49" s="44"/>
      <c r="SGH49" s="22"/>
      <c r="SGI49" s="221"/>
      <c r="SGJ49" s="222"/>
      <c r="SGK49" s="222"/>
      <c r="SGL49" s="222"/>
      <c r="SGM49" s="222"/>
      <c r="SGN49" s="222"/>
      <c r="SGO49" s="222"/>
      <c r="SGP49" s="222"/>
      <c r="SGQ49" s="222"/>
      <c r="SGR49" s="222"/>
      <c r="SGS49" s="222"/>
      <c r="SGT49" s="222"/>
      <c r="SGU49" s="349"/>
      <c r="SGV49" s="22"/>
      <c r="SGW49" s="346"/>
      <c r="SGX49" s="33"/>
      <c r="SGY49" s="45"/>
      <c r="SGZ49" s="43"/>
      <c r="SHA49" s="43"/>
      <c r="SHB49" s="43"/>
      <c r="SHC49" s="43"/>
      <c r="SHD49" s="43"/>
      <c r="SHE49" s="43"/>
      <c r="SHF49" s="43"/>
      <c r="SHG49" s="43"/>
      <c r="SHH49" s="43"/>
      <c r="SHI49" s="43"/>
      <c r="SHJ49" s="43"/>
      <c r="SHK49" s="44"/>
      <c r="SHL49" s="22"/>
      <c r="SHM49" s="221"/>
      <c r="SHN49" s="222"/>
      <c r="SHO49" s="222"/>
      <c r="SHP49" s="222"/>
      <c r="SHQ49" s="222"/>
      <c r="SHR49" s="222"/>
      <c r="SHS49" s="222"/>
      <c r="SHT49" s="222"/>
      <c r="SHU49" s="222"/>
      <c r="SHV49" s="222"/>
      <c r="SHW49" s="222"/>
      <c r="SHX49" s="222"/>
      <c r="SHY49" s="349"/>
      <c r="SHZ49" s="22"/>
      <c r="SIA49" s="346"/>
      <c r="SIB49" s="33"/>
      <c r="SIC49" s="45"/>
      <c r="SID49" s="43"/>
      <c r="SIE49" s="43"/>
      <c r="SIF49" s="43"/>
      <c r="SIG49" s="43"/>
      <c r="SIH49" s="43"/>
      <c r="SII49" s="43"/>
      <c r="SIJ49" s="43"/>
      <c r="SIK49" s="43"/>
      <c r="SIL49" s="43"/>
      <c r="SIM49" s="43"/>
      <c r="SIN49" s="43"/>
      <c r="SIO49" s="44"/>
      <c r="SIP49" s="22"/>
      <c r="SIQ49" s="221"/>
      <c r="SIR49" s="222"/>
      <c r="SIS49" s="222"/>
      <c r="SIT49" s="222"/>
      <c r="SIU49" s="222"/>
      <c r="SIV49" s="222"/>
      <c r="SIW49" s="222"/>
      <c r="SIX49" s="222"/>
      <c r="SIY49" s="222"/>
      <c r="SIZ49" s="222"/>
      <c r="SJA49" s="222"/>
      <c r="SJB49" s="222"/>
      <c r="SJC49" s="349"/>
      <c r="SJD49" s="22"/>
      <c r="SJE49" s="346"/>
      <c r="SJF49" s="33"/>
      <c r="SJG49" s="45"/>
      <c r="SJH49" s="43"/>
      <c r="SJI49" s="43"/>
      <c r="SJJ49" s="43"/>
      <c r="SJK49" s="43"/>
      <c r="SJL49" s="43"/>
      <c r="SJM49" s="43"/>
      <c r="SJN49" s="43"/>
      <c r="SJO49" s="43"/>
      <c r="SJP49" s="43"/>
      <c r="SJQ49" s="43"/>
      <c r="SJR49" s="43"/>
      <c r="SJS49" s="44"/>
      <c r="SJT49" s="22"/>
      <c r="SJU49" s="221"/>
      <c r="SJV49" s="222"/>
      <c r="SJW49" s="222"/>
      <c r="SJX49" s="222"/>
      <c r="SJY49" s="222"/>
      <c r="SJZ49" s="222"/>
      <c r="SKA49" s="222"/>
      <c r="SKB49" s="222"/>
      <c r="SKC49" s="222"/>
      <c r="SKD49" s="222"/>
      <c r="SKE49" s="222"/>
      <c r="SKF49" s="222"/>
      <c r="SKG49" s="349"/>
      <c r="SKH49" s="22"/>
      <c r="SKI49" s="346"/>
      <c r="SKJ49" s="33"/>
      <c r="SKK49" s="45"/>
      <c r="SKL49" s="43"/>
      <c r="SKM49" s="43"/>
      <c r="SKN49" s="43"/>
      <c r="SKO49" s="43"/>
      <c r="SKP49" s="43"/>
      <c r="SKQ49" s="43"/>
      <c r="SKR49" s="43"/>
      <c r="SKS49" s="43"/>
      <c r="SKT49" s="43"/>
      <c r="SKU49" s="43"/>
      <c r="SKV49" s="43"/>
      <c r="SKW49" s="44"/>
      <c r="SKX49" s="22"/>
      <c r="SKY49" s="221"/>
      <c r="SKZ49" s="222"/>
      <c r="SLA49" s="222"/>
      <c r="SLB49" s="222"/>
      <c r="SLC49" s="222"/>
      <c r="SLD49" s="222"/>
      <c r="SLE49" s="222"/>
      <c r="SLF49" s="222"/>
      <c r="SLG49" s="222"/>
      <c r="SLH49" s="222"/>
      <c r="SLI49" s="222"/>
      <c r="SLJ49" s="222"/>
      <c r="SLK49" s="349"/>
      <c r="SLL49" s="22"/>
      <c r="SLM49" s="346"/>
      <c r="SLN49" s="33"/>
      <c r="SLO49" s="45"/>
      <c r="SLP49" s="43"/>
      <c r="SLQ49" s="43"/>
      <c r="SLR49" s="43"/>
      <c r="SLS49" s="43"/>
      <c r="SLT49" s="43"/>
      <c r="SLU49" s="43"/>
      <c r="SLV49" s="43"/>
      <c r="SLW49" s="43"/>
      <c r="SLX49" s="43"/>
      <c r="SLY49" s="43"/>
      <c r="SLZ49" s="43"/>
      <c r="SMA49" s="44"/>
      <c r="SMB49" s="22"/>
      <c r="SMC49" s="221"/>
      <c r="SMD49" s="222"/>
      <c r="SME49" s="222"/>
      <c r="SMF49" s="222"/>
      <c r="SMG49" s="222"/>
      <c r="SMH49" s="222"/>
      <c r="SMI49" s="222"/>
      <c r="SMJ49" s="222"/>
      <c r="SMK49" s="222"/>
      <c r="SML49" s="222"/>
      <c r="SMM49" s="222"/>
      <c r="SMN49" s="222"/>
      <c r="SMO49" s="349"/>
      <c r="SMP49" s="22"/>
      <c r="SMQ49" s="346"/>
      <c r="SMR49" s="33"/>
      <c r="SMS49" s="45"/>
      <c r="SMT49" s="43"/>
      <c r="SMU49" s="43"/>
      <c r="SMV49" s="43"/>
      <c r="SMW49" s="43"/>
      <c r="SMX49" s="43"/>
      <c r="SMY49" s="43"/>
      <c r="SMZ49" s="43"/>
      <c r="SNA49" s="43"/>
      <c r="SNB49" s="43"/>
      <c r="SNC49" s="43"/>
      <c r="SND49" s="43"/>
      <c r="SNE49" s="44"/>
      <c r="SNF49" s="22"/>
      <c r="SNG49" s="221"/>
      <c r="SNH49" s="222"/>
      <c r="SNI49" s="222"/>
      <c r="SNJ49" s="222"/>
      <c r="SNK49" s="222"/>
      <c r="SNL49" s="222"/>
      <c r="SNM49" s="222"/>
      <c r="SNN49" s="222"/>
      <c r="SNO49" s="222"/>
      <c r="SNP49" s="222"/>
      <c r="SNQ49" s="222"/>
      <c r="SNR49" s="222"/>
      <c r="SNS49" s="349"/>
      <c r="SNT49" s="22"/>
      <c r="SNU49" s="346"/>
      <c r="SNV49" s="33"/>
      <c r="SNW49" s="45"/>
      <c r="SNX49" s="43"/>
      <c r="SNY49" s="43"/>
      <c r="SNZ49" s="43"/>
      <c r="SOA49" s="43"/>
      <c r="SOB49" s="43"/>
      <c r="SOC49" s="43"/>
      <c r="SOD49" s="43"/>
      <c r="SOE49" s="43"/>
      <c r="SOF49" s="43"/>
      <c r="SOG49" s="43"/>
      <c r="SOH49" s="43"/>
      <c r="SOI49" s="44"/>
      <c r="SOJ49" s="22"/>
      <c r="SOK49" s="221"/>
      <c r="SOL49" s="222"/>
      <c r="SOM49" s="222"/>
      <c r="SON49" s="222"/>
      <c r="SOO49" s="222"/>
      <c r="SOP49" s="222"/>
      <c r="SOQ49" s="222"/>
      <c r="SOR49" s="222"/>
      <c r="SOS49" s="222"/>
      <c r="SOT49" s="222"/>
      <c r="SOU49" s="222"/>
      <c r="SOV49" s="222"/>
      <c r="SOW49" s="349"/>
      <c r="SOX49" s="22"/>
      <c r="SOY49" s="346"/>
      <c r="SOZ49" s="33"/>
      <c r="SPA49" s="45"/>
      <c r="SPB49" s="43"/>
      <c r="SPC49" s="43"/>
      <c r="SPD49" s="43"/>
      <c r="SPE49" s="43"/>
      <c r="SPF49" s="43"/>
      <c r="SPG49" s="43"/>
      <c r="SPH49" s="43"/>
      <c r="SPI49" s="43"/>
      <c r="SPJ49" s="43"/>
      <c r="SPK49" s="43"/>
      <c r="SPL49" s="43"/>
      <c r="SPM49" s="44"/>
      <c r="SPN49" s="22"/>
      <c r="SPO49" s="221"/>
      <c r="SPP49" s="222"/>
      <c r="SPQ49" s="222"/>
      <c r="SPR49" s="222"/>
      <c r="SPS49" s="222"/>
      <c r="SPT49" s="222"/>
      <c r="SPU49" s="222"/>
      <c r="SPV49" s="222"/>
      <c r="SPW49" s="222"/>
      <c r="SPX49" s="222"/>
      <c r="SPY49" s="222"/>
      <c r="SPZ49" s="222"/>
      <c r="SQA49" s="349"/>
      <c r="SQB49" s="22"/>
      <c r="SQC49" s="346"/>
      <c r="SQD49" s="33"/>
      <c r="SQE49" s="45"/>
      <c r="SQF49" s="43"/>
      <c r="SQG49" s="43"/>
      <c r="SQH49" s="43"/>
      <c r="SQI49" s="43"/>
      <c r="SQJ49" s="43"/>
      <c r="SQK49" s="43"/>
      <c r="SQL49" s="43"/>
      <c r="SQM49" s="43"/>
      <c r="SQN49" s="43"/>
      <c r="SQO49" s="43"/>
      <c r="SQP49" s="43"/>
      <c r="SQQ49" s="44"/>
      <c r="SQR49" s="22"/>
      <c r="SQS49" s="221"/>
      <c r="SQT49" s="222"/>
      <c r="SQU49" s="222"/>
      <c r="SQV49" s="222"/>
      <c r="SQW49" s="222"/>
      <c r="SQX49" s="222"/>
      <c r="SQY49" s="222"/>
      <c r="SQZ49" s="222"/>
      <c r="SRA49" s="222"/>
      <c r="SRB49" s="222"/>
      <c r="SRC49" s="222"/>
      <c r="SRD49" s="222"/>
      <c r="SRE49" s="349"/>
      <c r="SRF49" s="22"/>
      <c r="SRG49" s="346"/>
      <c r="SRH49" s="33"/>
      <c r="SRI49" s="45"/>
      <c r="SRJ49" s="43"/>
      <c r="SRK49" s="43"/>
      <c r="SRL49" s="43"/>
      <c r="SRM49" s="43"/>
      <c r="SRN49" s="43"/>
      <c r="SRO49" s="43"/>
      <c r="SRP49" s="43"/>
      <c r="SRQ49" s="43"/>
      <c r="SRR49" s="43"/>
      <c r="SRS49" s="43"/>
      <c r="SRT49" s="43"/>
      <c r="SRU49" s="44"/>
      <c r="SRV49" s="22"/>
      <c r="SRW49" s="221"/>
      <c r="SRX49" s="222"/>
      <c r="SRY49" s="222"/>
      <c r="SRZ49" s="222"/>
      <c r="SSA49" s="222"/>
      <c r="SSB49" s="222"/>
      <c r="SSC49" s="222"/>
      <c r="SSD49" s="222"/>
      <c r="SSE49" s="222"/>
      <c r="SSF49" s="222"/>
      <c r="SSG49" s="222"/>
      <c r="SSH49" s="222"/>
      <c r="SSI49" s="349"/>
      <c r="SSJ49" s="22"/>
      <c r="SSK49" s="346"/>
      <c r="SSL49" s="33"/>
      <c r="SSM49" s="45"/>
      <c r="SSN49" s="43"/>
      <c r="SSO49" s="43"/>
      <c r="SSP49" s="43"/>
      <c r="SSQ49" s="43"/>
      <c r="SSR49" s="43"/>
      <c r="SSS49" s="43"/>
      <c r="SST49" s="43"/>
      <c r="SSU49" s="43"/>
      <c r="SSV49" s="43"/>
      <c r="SSW49" s="43"/>
      <c r="SSX49" s="43"/>
      <c r="SSY49" s="44"/>
      <c r="SSZ49" s="22"/>
      <c r="STA49" s="221"/>
      <c r="STB49" s="222"/>
      <c r="STC49" s="222"/>
      <c r="STD49" s="222"/>
      <c r="STE49" s="222"/>
      <c r="STF49" s="222"/>
      <c r="STG49" s="222"/>
      <c r="STH49" s="222"/>
      <c r="STI49" s="222"/>
      <c r="STJ49" s="222"/>
      <c r="STK49" s="222"/>
      <c r="STL49" s="222"/>
      <c r="STM49" s="349"/>
      <c r="STN49" s="22"/>
      <c r="STO49" s="346"/>
      <c r="STP49" s="33"/>
      <c r="STQ49" s="45"/>
      <c r="STR49" s="43"/>
      <c r="STS49" s="43"/>
      <c r="STT49" s="43"/>
      <c r="STU49" s="43"/>
      <c r="STV49" s="43"/>
      <c r="STW49" s="43"/>
      <c r="STX49" s="43"/>
      <c r="STY49" s="43"/>
      <c r="STZ49" s="43"/>
      <c r="SUA49" s="43"/>
      <c r="SUB49" s="43"/>
      <c r="SUC49" s="44"/>
      <c r="SUD49" s="22"/>
      <c r="SUE49" s="221"/>
      <c r="SUF49" s="222"/>
      <c r="SUG49" s="222"/>
      <c r="SUH49" s="222"/>
      <c r="SUI49" s="222"/>
      <c r="SUJ49" s="222"/>
      <c r="SUK49" s="222"/>
      <c r="SUL49" s="222"/>
      <c r="SUM49" s="222"/>
      <c r="SUN49" s="222"/>
      <c r="SUO49" s="222"/>
      <c r="SUP49" s="222"/>
      <c r="SUQ49" s="349"/>
      <c r="SUR49" s="22"/>
      <c r="SUS49" s="346"/>
      <c r="SUT49" s="33"/>
      <c r="SUU49" s="45"/>
      <c r="SUV49" s="43"/>
      <c r="SUW49" s="43"/>
      <c r="SUX49" s="43"/>
      <c r="SUY49" s="43"/>
      <c r="SUZ49" s="43"/>
      <c r="SVA49" s="43"/>
      <c r="SVB49" s="43"/>
      <c r="SVC49" s="43"/>
      <c r="SVD49" s="43"/>
      <c r="SVE49" s="43"/>
      <c r="SVF49" s="43"/>
      <c r="SVG49" s="44"/>
      <c r="SVH49" s="22"/>
      <c r="SVI49" s="221"/>
      <c r="SVJ49" s="222"/>
      <c r="SVK49" s="222"/>
      <c r="SVL49" s="222"/>
      <c r="SVM49" s="222"/>
      <c r="SVN49" s="222"/>
      <c r="SVO49" s="222"/>
      <c r="SVP49" s="222"/>
      <c r="SVQ49" s="222"/>
      <c r="SVR49" s="222"/>
      <c r="SVS49" s="222"/>
      <c r="SVT49" s="222"/>
      <c r="SVU49" s="349"/>
      <c r="SVV49" s="22"/>
      <c r="SVW49" s="346"/>
      <c r="SVX49" s="33"/>
      <c r="SVY49" s="45"/>
      <c r="SVZ49" s="43"/>
      <c r="SWA49" s="43"/>
      <c r="SWB49" s="43"/>
      <c r="SWC49" s="43"/>
      <c r="SWD49" s="43"/>
      <c r="SWE49" s="43"/>
      <c r="SWF49" s="43"/>
      <c r="SWG49" s="43"/>
      <c r="SWH49" s="43"/>
      <c r="SWI49" s="43"/>
      <c r="SWJ49" s="43"/>
      <c r="SWK49" s="44"/>
      <c r="SWL49" s="22"/>
      <c r="SWM49" s="221"/>
      <c r="SWN49" s="222"/>
      <c r="SWO49" s="222"/>
      <c r="SWP49" s="222"/>
      <c r="SWQ49" s="222"/>
      <c r="SWR49" s="222"/>
      <c r="SWS49" s="222"/>
      <c r="SWT49" s="222"/>
      <c r="SWU49" s="222"/>
      <c r="SWV49" s="222"/>
      <c r="SWW49" s="222"/>
      <c r="SWX49" s="222"/>
      <c r="SWY49" s="349"/>
      <c r="SWZ49" s="22"/>
      <c r="SXA49" s="346"/>
      <c r="SXB49" s="33"/>
      <c r="SXC49" s="45"/>
      <c r="SXD49" s="43"/>
      <c r="SXE49" s="43"/>
      <c r="SXF49" s="43"/>
      <c r="SXG49" s="43"/>
      <c r="SXH49" s="43"/>
      <c r="SXI49" s="43"/>
      <c r="SXJ49" s="43"/>
      <c r="SXK49" s="43"/>
      <c r="SXL49" s="43"/>
      <c r="SXM49" s="43"/>
      <c r="SXN49" s="43"/>
      <c r="SXO49" s="44"/>
      <c r="SXP49" s="22"/>
      <c r="SXQ49" s="221"/>
      <c r="SXR49" s="222"/>
      <c r="SXS49" s="222"/>
      <c r="SXT49" s="222"/>
      <c r="SXU49" s="222"/>
      <c r="SXV49" s="222"/>
      <c r="SXW49" s="222"/>
      <c r="SXX49" s="222"/>
      <c r="SXY49" s="222"/>
      <c r="SXZ49" s="222"/>
      <c r="SYA49" s="222"/>
      <c r="SYB49" s="222"/>
      <c r="SYC49" s="349"/>
      <c r="SYD49" s="22"/>
      <c r="SYE49" s="346"/>
      <c r="SYF49" s="33"/>
      <c r="SYG49" s="45"/>
      <c r="SYH49" s="43"/>
      <c r="SYI49" s="43"/>
      <c r="SYJ49" s="43"/>
      <c r="SYK49" s="43"/>
      <c r="SYL49" s="43"/>
      <c r="SYM49" s="43"/>
      <c r="SYN49" s="43"/>
      <c r="SYO49" s="43"/>
      <c r="SYP49" s="43"/>
      <c r="SYQ49" s="43"/>
      <c r="SYR49" s="43"/>
      <c r="SYS49" s="44"/>
      <c r="SYT49" s="22"/>
      <c r="SYU49" s="221"/>
      <c r="SYV49" s="222"/>
      <c r="SYW49" s="222"/>
      <c r="SYX49" s="222"/>
      <c r="SYY49" s="222"/>
      <c r="SYZ49" s="222"/>
      <c r="SZA49" s="222"/>
      <c r="SZB49" s="222"/>
      <c r="SZC49" s="222"/>
      <c r="SZD49" s="222"/>
      <c r="SZE49" s="222"/>
      <c r="SZF49" s="222"/>
      <c r="SZG49" s="349"/>
      <c r="SZH49" s="22"/>
      <c r="SZI49" s="346"/>
      <c r="SZJ49" s="33"/>
      <c r="SZK49" s="45"/>
      <c r="SZL49" s="43"/>
      <c r="SZM49" s="43"/>
      <c r="SZN49" s="43"/>
      <c r="SZO49" s="43"/>
      <c r="SZP49" s="43"/>
      <c r="SZQ49" s="43"/>
      <c r="SZR49" s="43"/>
      <c r="SZS49" s="43"/>
      <c r="SZT49" s="43"/>
      <c r="SZU49" s="43"/>
      <c r="SZV49" s="43"/>
      <c r="SZW49" s="44"/>
      <c r="SZX49" s="22"/>
      <c r="SZY49" s="221"/>
      <c r="SZZ49" s="222"/>
      <c r="TAA49" s="222"/>
      <c r="TAB49" s="222"/>
      <c r="TAC49" s="222"/>
      <c r="TAD49" s="222"/>
      <c r="TAE49" s="222"/>
      <c r="TAF49" s="222"/>
      <c r="TAG49" s="222"/>
      <c r="TAH49" s="222"/>
      <c r="TAI49" s="222"/>
      <c r="TAJ49" s="222"/>
      <c r="TAK49" s="349"/>
      <c r="TAL49" s="22"/>
      <c r="TAM49" s="346"/>
      <c r="TAN49" s="33"/>
      <c r="TAO49" s="45"/>
      <c r="TAP49" s="43"/>
      <c r="TAQ49" s="43"/>
      <c r="TAR49" s="43"/>
      <c r="TAS49" s="43"/>
      <c r="TAT49" s="43"/>
      <c r="TAU49" s="43"/>
      <c r="TAV49" s="43"/>
      <c r="TAW49" s="43"/>
      <c r="TAX49" s="43"/>
      <c r="TAY49" s="43"/>
      <c r="TAZ49" s="43"/>
      <c r="TBA49" s="44"/>
      <c r="TBB49" s="22"/>
      <c r="TBC49" s="221"/>
      <c r="TBD49" s="222"/>
      <c r="TBE49" s="222"/>
      <c r="TBF49" s="222"/>
      <c r="TBG49" s="222"/>
      <c r="TBH49" s="222"/>
      <c r="TBI49" s="222"/>
      <c r="TBJ49" s="222"/>
      <c r="TBK49" s="222"/>
      <c r="TBL49" s="222"/>
      <c r="TBM49" s="222"/>
      <c r="TBN49" s="222"/>
      <c r="TBO49" s="349"/>
      <c r="TBP49" s="22"/>
      <c r="TBQ49" s="346"/>
      <c r="TBR49" s="33"/>
      <c r="TBS49" s="45"/>
      <c r="TBT49" s="43"/>
      <c r="TBU49" s="43"/>
      <c r="TBV49" s="43"/>
      <c r="TBW49" s="43"/>
      <c r="TBX49" s="43"/>
      <c r="TBY49" s="43"/>
      <c r="TBZ49" s="43"/>
      <c r="TCA49" s="43"/>
      <c r="TCB49" s="43"/>
      <c r="TCC49" s="43"/>
      <c r="TCD49" s="43"/>
      <c r="TCE49" s="44"/>
      <c r="TCF49" s="22"/>
      <c r="TCG49" s="221"/>
      <c r="TCH49" s="222"/>
      <c r="TCI49" s="222"/>
      <c r="TCJ49" s="222"/>
      <c r="TCK49" s="222"/>
      <c r="TCL49" s="222"/>
      <c r="TCM49" s="222"/>
      <c r="TCN49" s="222"/>
      <c r="TCO49" s="222"/>
      <c r="TCP49" s="222"/>
      <c r="TCQ49" s="222"/>
      <c r="TCR49" s="222"/>
      <c r="TCS49" s="349"/>
      <c r="TCT49" s="22"/>
      <c r="TCU49" s="346"/>
      <c r="TCV49" s="33"/>
      <c r="TCW49" s="45"/>
      <c r="TCX49" s="43"/>
      <c r="TCY49" s="43"/>
      <c r="TCZ49" s="43"/>
      <c r="TDA49" s="43"/>
      <c r="TDB49" s="43"/>
      <c r="TDC49" s="43"/>
      <c r="TDD49" s="43"/>
      <c r="TDE49" s="43"/>
      <c r="TDF49" s="43"/>
      <c r="TDG49" s="43"/>
      <c r="TDH49" s="43"/>
      <c r="TDI49" s="44"/>
      <c r="TDJ49" s="22"/>
      <c r="TDK49" s="221"/>
      <c r="TDL49" s="222"/>
      <c r="TDM49" s="222"/>
      <c r="TDN49" s="222"/>
      <c r="TDO49" s="222"/>
      <c r="TDP49" s="222"/>
      <c r="TDQ49" s="222"/>
      <c r="TDR49" s="222"/>
      <c r="TDS49" s="222"/>
      <c r="TDT49" s="222"/>
      <c r="TDU49" s="222"/>
      <c r="TDV49" s="222"/>
      <c r="TDW49" s="349"/>
      <c r="TDX49" s="22"/>
      <c r="TDY49" s="346"/>
      <c r="TDZ49" s="33"/>
      <c r="TEA49" s="45"/>
      <c r="TEB49" s="43"/>
      <c r="TEC49" s="43"/>
      <c r="TED49" s="43"/>
      <c r="TEE49" s="43"/>
      <c r="TEF49" s="43"/>
      <c r="TEG49" s="43"/>
      <c r="TEH49" s="43"/>
      <c r="TEI49" s="43"/>
      <c r="TEJ49" s="43"/>
      <c r="TEK49" s="43"/>
      <c r="TEL49" s="43"/>
      <c r="TEM49" s="44"/>
      <c r="TEN49" s="22"/>
      <c r="TEO49" s="221"/>
      <c r="TEP49" s="222"/>
      <c r="TEQ49" s="222"/>
      <c r="TER49" s="222"/>
      <c r="TES49" s="222"/>
      <c r="TET49" s="222"/>
      <c r="TEU49" s="222"/>
      <c r="TEV49" s="222"/>
      <c r="TEW49" s="222"/>
      <c r="TEX49" s="222"/>
      <c r="TEY49" s="222"/>
      <c r="TEZ49" s="222"/>
      <c r="TFA49" s="349"/>
      <c r="TFB49" s="22"/>
      <c r="TFC49" s="346"/>
      <c r="TFD49" s="33"/>
      <c r="TFE49" s="45"/>
      <c r="TFF49" s="43"/>
      <c r="TFG49" s="43"/>
      <c r="TFH49" s="43"/>
      <c r="TFI49" s="43"/>
      <c r="TFJ49" s="43"/>
      <c r="TFK49" s="43"/>
      <c r="TFL49" s="43"/>
      <c r="TFM49" s="43"/>
      <c r="TFN49" s="43"/>
      <c r="TFO49" s="43"/>
      <c r="TFP49" s="43"/>
      <c r="TFQ49" s="44"/>
      <c r="TFR49" s="22"/>
      <c r="TFS49" s="221"/>
      <c r="TFT49" s="222"/>
      <c r="TFU49" s="222"/>
      <c r="TFV49" s="222"/>
      <c r="TFW49" s="222"/>
      <c r="TFX49" s="222"/>
      <c r="TFY49" s="222"/>
      <c r="TFZ49" s="222"/>
      <c r="TGA49" s="222"/>
      <c r="TGB49" s="222"/>
      <c r="TGC49" s="222"/>
      <c r="TGD49" s="222"/>
      <c r="TGE49" s="349"/>
      <c r="TGF49" s="22"/>
      <c r="TGG49" s="346"/>
      <c r="TGH49" s="33"/>
      <c r="TGI49" s="45"/>
      <c r="TGJ49" s="43"/>
      <c r="TGK49" s="43"/>
      <c r="TGL49" s="43"/>
      <c r="TGM49" s="43"/>
      <c r="TGN49" s="43"/>
      <c r="TGO49" s="43"/>
      <c r="TGP49" s="43"/>
      <c r="TGQ49" s="43"/>
      <c r="TGR49" s="43"/>
      <c r="TGS49" s="43"/>
      <c r="TGT49" s="43"/>
      <c r="TGU49" s="44"/>
      <c r="TGV49" s="22"/>
      <c r="TGW49" s="221"/>
      <c r="TGX49" s="222"/>
      <c r="TGY49" s="222"/>
      <c r="TGZ49" s="222"/>
      <c r="THA49" s="222"/>
      <c r="THB49" s="222"/>
      <c r="THC49" s="222"/>
      <c r="THD49" s="222"/>
      <c r="THE49" s="222"/>
      <c r="THF49" s="222"/>
      <c r="THG49" s="222"/>
      <c r="THH49" s="222"/>
      <c r="THI49" s="349"/>
      <c r="THJ49" s="22"/>
      <c r="THK49" s="346"/>
      <c r="THL49" s="33"/>
      <c r="THM49" s="45"/>
      <c r="THN49" s="43"/>
      <c r="THO49" s="43"/>
      <c r="THP49" s="43"/>
      <c r="THQ49" s="43"/>
      <c r="THR49" s="43"/>
      <c r="THS49" s="43"/>
      <c r="THT49" s="43"/>
      <c r="THU49" s="43"/>
      <c r="THV49" s="43"/>
      <c r="THW49" s="43"/>
      <c r="THX49" s="43"/>
      <c r="THY49" s="44"/>
      <c r="THZ49" s="22"/>
      <c r="TIA49" s="221"/>
      <c r="TIB49" s="222"/>
      <c r="TIC49" s="222"/>
      <c r="TID49" s="222"/>
      <c r="TIE49" s="222"/>
      <c r="TIF49" s="222"/>
      <c r="TIG49" s="222"/>
      <c r="TIH49" s="222"/>
      <c r="TII49" s="222"/>
      <c r="TIJ49" s="222"/>
      <c r="TIK49" s="222"/>
      <c r="TIL49" s="222"/>
      <c r="TIM49" s="349"/>
      <c r="TIN49" s="22"/>
      <c r="TIO49" s="346"/>
      <c r="TIP49" s="33"/>
      <c r="TIQ49" s="45"/>
      <c r="TIR49" s="43"/>
      <c r="TIS49" s="43"/>
      <c r="TIT49" s="43"/>
      <c r="TIU49" s="43"/>
      <c r="TIV49" s="43"/>
      <c r="TIW49" s="43"/>
      <c r="TIX49" s="43"/>
      <c r="TIY49" s="43"/>
      <c r="TIZ49" s="43"/>
      <c r="TJA49" s="43"/>
      <c r="TJB49" s="43"/>
      <c r="TJC49" s="44"/>
      <c r="TJD49" s="22"/>
      <c r="TJE49" s="221"/>
      <c r="TJF49" s="222"/>
      <c r="TJG49" s="222"/>
      <c r="TJH49" s="222"/>
      <c r="TJI49" s="222"/>
      <c r="TJJ49" s="222"/>
      <c r="TJK49" s="222"/>
      <c r="TJL49" s="222"/>
      <c r="TJM49" s="222"/>
      <c r="TJN49" s="222"/>
      <c r="TJO49" s="222"/>
      <c r="TJP49" s="222"/>
      <c r="TJQ49" s="349"/>
      <c r="TJR49" s="22"/>
      <c r="TJS49" s="346"/>
      <c r="TJT49" s="33"/>
      <c r="TJU49" s="45"/>
      <c r="TJV49" s="43"/>
      <c r="TJW49" s="43"/>
      <c r="TJX49" s="43"/>
      <c r="TJY49" s="43"/>
      <c r="TJZ49" s="43"/>
      <c r="TKA49" s="43"/>
      <c r="TKB49" s="43"/>
      <c r="TKC49" s="43"/>
      <c r="TKD49" s="43"/>
      <c r="TKE49" s="43"/>
      <c r="TKF49" s="43"/>
      <c r="TKG49" s="44"/>
      <c r="TKH49" s="22"/>
      <c r="TKI49" s="221"/>
      <c r="TKJ49" s="222"/>
      <c r="TKK49" s="222"/>
      <c r="TKL49" s="222"/>
      <c r="TKM49" s="222"/>
      <c r="TKN49" s="222"/>
      <c r="TKO49" s="222"/>
      <c r="TKP49" s="222"/>
      <c r="TKQ49" s="222"/>
      <c r="TKR49" s="222"/>
      <c r="TKS49" s="222"/>
      <c r="TKT49" s="222"/>
      <c r="TKU49" s="349"/>
      <c r="TKV49" s="22"/>
      <c r="TKW49" s="346"/>
      <c r="TKX49" s="33"/>
      <c r="TKY49" s="45"/>
      <c r="TKZ49" s="43"/>
      <c r="TLA49" s="43"/>
      <c r="TLB49" s="43"/>
      <c r="TLC49" s="43"/>
      <c r="TLD49" s="43"/>
      <c r="TLE49" s="43"/>
      <c r="TLF49" s="43"/>
      <c r="TLG49" s="43"/>
      <c r="TLH49" s="43"/>
      <c r="TLI49" s="43"/>
      <c r="TLJ49" s="43"/>
      <c r="TLK49" s="44"/>
      <c r="TLL49" s="22"/>
      <c r="TLM49" s="221"/>
      <c r="TLN49" s="222"/>
      <c r="TLO49" s="222"/>
      <c r="TLP49" s="222"/>
      <c r="TLQ49" s="222"/>
      <c r="TLR49" s="222"/>
      <c r="TLS49" s="222"/>
      <c r="TLT49" s="222"/>
      <c r="TLU49" s="222"/>
      <c r="TLV49" s="222"/>
      <c r="TLW49" s="222"/>
      <c r="TLX49" s="222"/>
      <c r="TLY49" s="349"/>
      <c r="TLZ49" s="22"/>
      <c r="TMA49" s="346"/>
      <c r="TMB49" s="33"/>
      <c r="TMC49" s="45"/>
      <c r="TMD49" s="43"/>
      <c r="TME49" s="43"/>
      <c r="TMF49" s="43"/>
      <c r="TMG49" s="43"/>
      <c r="TMH49" s="43"/>
      <c r="TMI49" s="43"/>
      <c r="TMJ49" s="43"/>
      <c r="TMK49" s="43"/>
      <c r="TML49" s="43"/>
      <c r="TMM49" s="43"/>
      <c r="TMN49" s="43"/>
      <c r="TMO49" s="44"/>
      <c r="TMP49" s="22"/>
      <c r="TMQ49" s="221"/>
      <c r="TMR49" s="222"/>
      <c r="TMS49" s="222"/>
      <c r="TMT49" s="222"/>
      <c r="TMU49" s="222"/>
      <c r="TMV49" s="222"/>
      <c r="TMW49" s="222"/>
      <c r="TMX49" s="222"/>
      <c r="TMY49" s="222"/>
      <c r="TMZ49" s="222"/>
      <c r="TNA49" s="222"/>
      <c r="TNB49" s="222"/>
      <c r="TNC49" s="349"/>
      <c r="TND49" s="22"/>
      <c r="TNE49" s="346"/>
      <c r="TNF49" s="33"/>
      <c r="TNG49" s="45"/>
      <c r="TNH49" s="43"/>
      <c r="TNI49" s="43"/>
      <c r="TNJ49" s="43"/>
      <c r="TNK49" s="43"/>
      <c r="TNL49" s="43"/>
      <c r="TNM49" s="43"/>
      <c r="TNN49" s="43"/>
      <c r="TNO49" s="43"/>
      <c r="TNP49" s="43"/>
      <c r="TNQ49" s="43"/>
      <c r="TNR49" s="43"/>
      <c r="TNS49" s="44"/>
      <c r="TNT49" s="22"/>
      <c r="TNU49" s="221"/>
      <c r="TNV49" s="222"/>
      <c r="TNW49" s="222"/>
      <c r="TNX49" s="222"/>
      <c r="TNY49" s="222"/>
      <c r="TNZ49" s="222"/>
      <c r="TOA49" s="222"/>
      <c r="TOB49" s="222"/>
      <c r="TOC49" s="222"/>
      <c r="TOD49" s="222"/>
      <c r="TOE49" s="222"/>
      <c r="TOF49" s="222"/>
      <c r="TOG49" s="349"/>
      <c r="TOH49" s="22"/>
      <c r="TOI49" s="346"/>
      <c r="TOJ49" s="33"/>
      <c r="TOK49" s="45"/>
      <c r="TOL49" s="43"/>
      <c r="TOM49" s="43"/>
      <c r="TON49" s="43"/>
      <c r="TOO49" s="43"/>
      <c r="TOP49" s="43"/>
      <c r="TOQ49" s="43"/>
      <c r="TOR49" s="43"/>
      <c r="TOS49" s="43"/>
      <c r="TOT49" s="43"/>
      <c r="TOU49" s="43"/>
      <c r="TOV49" s="43"/>
      <c r="TOW49" s="44"/>
      <c r="TOX49" s="22"/>
      <c r="TOY49" s="221"/>
      <c r="TOZ49" s="222"/>
      <c r="TPA49" s="222"/>
      <c r="TPB49" s="222"/>
      <c r="TPC49" s="222"/>
      <c r="TPD49" s="222"/>
      <c r="TPE49" s="222"/>
      <c r="TPF49" s="222"/>
      <c r="TPG49" s="222"/>
      <c r="TPH49" s="222"/>
      <c r="TPI49" s="222"/>
      <c r="TPJ49" s="222"/>
      <c r="TPK49" s="349"/>
      <c r="TPL49" s="22"/>
      <c r="TPM49" s="346"/>
      <c r="TPN49" s="33"/>
      <c r="TPO49" s="45"/>
      <c r="TPP49" s="43"/>
      <c r="TPQ49" s="43"/>
      <c r="TPR49" s="43"/>
      <c r="TPS49" s="43"/>
      <c r="TPT49" s="43"/>
      <c r="TPU49" s="43"/>
      <c r="TPV49" s="43"/>
      <c r="TPW49" s="43"/>
      <c r="TPX49" s="43"/>
      <c r="TPY49" s="43"/>
      <c r="TPZ49" s="43"/>
      <c r="TQA49" s="44"/>
      <c r="TQB49" s="22"/>
      <c r="TQC49" s="221"/>
      <c r="TQD49" s="222"/>
      <c r="TQE49" s="222"/>
      <c r="TQF49" s="222"/>
      <c r="TQG49" s="222"/>
      <c r="TQH49" s="222"/>
      <c r="TQI49" s="222"/>
      <c r="TQJ49" s="222"/>
      <c r="TQK49" s="222"/>
      <c r="TQL49" s="222"/>
      <c r="TQM49" s="222"/>
      <c r="TQN49" s="222"/>
      <c r="TQO49" s="349"/>
      <c r="TQP49" s="22"/>
      <c r="TQQ49" s="346"/>
      <c r="TQR49" s="33"/>
      <c r="TQS49" s="45"/>
      <c r="TQT49" s="43"/>
      <c r="TQU49" s="43"/>
      <c r="TQV49" s="43"/>
      <c r="TQW49" s="43"/>
      <c r="TQX49" s="43"/>
      <c r="TQY49" s="43"/>
      <c r="TQZ49" s="43"/>
      <c r="TRA49" s="43"/>
      <c r="TRB49" s="43"/>
      <c r="TRC49" s="43"/>
      <c r="TRD49" s="43"/>
      <c r="TRE49" s="44"/>
      <c r="TRF49" s="22"/>
      <c r="TRG49" s="221"/>
      <c r="TRH49" s="222"/>
      <c r="TRI49" s="222"/>
      <c r="TRJ49" s="222"/>
      <c r="TRK49" s="222"/>
      <c r="TRL49" s="222"/>
      <c r="TRM49" s="222"/>
      <c r="TRN49" s="222"/>
      <c r="TRO49" s="222"/>
      <c r="TRP49" s="222"/>
      <c r="TRQ49" s="222"/>
      <c r="TRR49" s="222"/>
      <c r="TRS49" s="349"/>
      <c r="TRT49" s="22"/>
      <c r="TRU49" s="346"/>
      <c r="TRV49" s="33"/>
      <c r="TRW49" s="45"/>
      <c r="TRX49" s="43"/>
      <c r="TRY49" s="43"/>
      <c r="TRZ49" s="43"/>
      <c r="TSA49" s="43"/>
      <c r="TSB49" s="43"/>
      <c r="TSC49" s="43"/>
      <c r="TSD49" s="43"/>
      <c r="TSE49" s="43"/>
      <c r="TSF49" s="43"/>
      <c r="TSG49" s="43"/>
      <c r="TSH49" s="43"/>
      <c r="TSI49" s="44"/>
      <c r="TSJ49" s="22"/>
      <c r="TSK49" s="221"/>
      <c r="TSL49" s="222"/>
      <c r="TSM49" s="222"/>
      <c r="TSN49" s="222"/>
      <c r="TSO49" s="222"/>
      <c r="TSP49" s="222"/>
      <c r="TSQ49" s="222"/>
      <c r="TSR49" s="222"/>
      <c r="TSS49" s="222"/>
      <c r="TST49" s="222"/>
      <c r="TSU49" s="222"/>
      <c r="TSV49" s="222"/>
      <c r="TSW49" s="349"/>
      <c r="TSX49" s="22"/>
      <c r="TSY49" s="346"/>
      <c r="TSZ49" s="33"/>
      <c r="TTA49" s="45"/>
      <c r="TTB49" s="43"/>
      <c r="TTC49" s="43"/>
      <c r="TTD49" s="43"/>
      <c r="TTE49" s="43"/>
      <c r="TTF49" s="43"/>
      <c r="TTG49" s="43"/>
      <c r="TTH49" s="43"/>
      <c r="TTI49" s="43"/>
      <c r="TTJ49" s="43"/>
      <c r="TTK49" s="43"/>
      <c r="TTL49" s="43"/>
      <c r="TTM49" s="44"/>
      <c r="TTN49" s="22"/>
      <c r="TTO49" s="221"/>
      <c r="TTP49" s="222"/>
      <c r="TTQ49" s="222"/>
      <c r="TTR49" s="222"/>
      <c r="TTS49" s="222"/>
      <c r="TTT49" s="222"/>
      <c r="TTU49" s="222"/>
      <c r="TTV49" s="222"/>
      <c r="TTW49" s="222"/>
      <c r="TTX49" s="222"/>
      <c r="TTY49" s="222"/>
      <c r="TTZ49" s="222"/>
      <c r="TUA49" s="349"/>
      <c r="TUB49" s="22"/>
      <c r="TUC49" s="346"/>
      <c r="TUD49" s="33"/>
      <c r="TUE49" s="45"/>
      <c r="TUF49" s="43"/>
      <c r="TUG49" s="43"/>
      <c r="TUH49" s="43"/>
      <c r="TUI49" s="43"/>
      <c r="TUJ49" s="43"/>
      <c r="TUK49" s="43"/>
      <c r="TUL49" s="43"/>
      <c r="TUM49" s="43"/>
      <c r="TUN49" s="43"/>
      <c r="TUO49" s="43"/>
      <c r="TUP49" s="43"/>
      <c r="TUQ49" s="44"/>
      <c r="TUR49" s="22"/>
      <c r="TUS49" s="221"/>
      <c r="TUT49" s="222"/>
      <c r="TUU49" s="222"/>
      <c r="TUV49" s="222"/>
      <c r="TUW49" s="222"/>
      <c r="TUX49" s="222"/>
      <c r="TUY49" s="222"/>
      <c r="TUZ49" s="222"/>
      <c r="TVA49" s="222"/>
      <c r="TVB49" s="222"/>
      <c r="TVC49" s="222"/>
      <c r="TVD49" s="222"/>
      <c r="TVE49" s="349"/>
      <c r="TVF49" s="22"/>
      <c r="TVG49" s="346"/>
      <c r="TVH49" s="33"/>
      <c r="TVI49" s="45"/>
      <c r="TVJ49" s="43"/>
      <c r="TVK49" s="43"/>
      <c r="TVL49" s="43"/>
      <c r="TVM49" s="43"/>
      <c r="TVN49" s="43"/>
      <c r="TVO49" s="43"/>
      <c r="TVP49" s="43"/>
      <c r="TVQ49" s="43"/>
      <c r="TVR49" s="43"/>
      <c r="TVS49" s="43"/>
      <c r="TVT49" s="43"/>
      <c r="TVU49" s="44"/>
      <c r="TVV49" s="22"/>
      <c r="TVW49" s="221"/>
      <c r="TVX49" s="222"/>
      <c r="TVY49" s="222"/>
      <c r="TVZ49" s="222"/>
      <c r="TWA49" s="222"/>
      <c r="TWB49" s="222"/>
      <c r="TWC49" s="222"/>
      <c r="TWD49" s="222"/>
      <c r="TWE49" s="222"/>
      <c r="TWF49" s="222"/>
      <c r="TWG49" s="222"/>
      <c r="TWH49" s="222"/>
      <c r="TWI49" s="349"/>
      <c r="TWJ49" s="22"/>
      <c r="TWK49" s="346"/>
      <c r="TWL49" s="33"/>
      <c r="TWM49" s="45"/>
      <c r="TWN49" s="43"/>
      <c r="TWO49" s="43"/>
      <c r="TWP49" s="43"/>
      <c r="TWQ49" s="43"/>
      <c r="TWR49" s="43"/>
      <c r="TWS49" s="43"/>
      <c r="TWT49" s="43"/>
      <c r="TWU49" s="43"/>
      <c r="TWV49" s="43"/>
      <c r="TWW49" s="43"/>
      <c r="TWX49" s="43"/>
      <c r="TWY49" s="44"/>
      <c r="TWZ49" s="22"/>
      <c r="TXA49" s="221"/>
      <c r="TXB49" s="222"/>
      <c r="TXC49" s="222"/>
      <c r="TXD49" s="222"/>
      <c r="TXE49" s="222"/>
      <c r="TXF49" s="222"/>
      <c r="TXG49" s="222"/>
      <c r="TXH49" s="222"/>
      <c r="TXI49" s="222"/>
      <c r="TXJ49" s="222"/>
      <c r="TXK49" s="222"/>
      <c r="TXL49" s="222"/>
      <c r="TXM49" s="349"/>
      <c r="TXN49" s="22"/>
      <c r="TXO49" s="346"/>
      <c r="TXP49" s="33"/>
      <c r="TXQ49" s="45"/>
      <c r="TXR49" s="43"/>
      <c r="TXS49" s="43"/>
      <c r="TXT49" s="43"/>
      <c r="TXU49" s="43"/>
      <c r="TXV49" s="43"/>
      <c r="TXW49" s="43"/>
      <c r="TXX49" s="43"/>
      <c r="TXY49" s="43"/>
      <c r="TXZ49" s="43"/>
      <c r="TYA49" s="43"/>
      <c r="TYB49" s="43"/>
      <c r="TYC49" s="44"/>
      <c r="TYD49" s="22"/>
      <c r="TYE49" s="221"/>
      <c r="TYF49" s="222"/>
      <c r="TYG49" s="222"/>
      <c r="TYH49" s="222"/>
      <c r="TYI49" s="222"/>
      <c r="TYJ49" s="222"/>
      <c r="TYK49" s="222"/>
      <c r="TYL49" s="222"/>
      <c r="TYM49" s="222"/>
      <c r="TYN49" s="222"/>
      <c r="TYO49" s="222"/>
      <c r="TYP49" s="222"/>
      <c r="TYQ49" s="349"/>
      <c r="TYR49" s="22"/>
      <c r="TYS49" s="346"/>
      <c r="TYT49" s="33"/>
      <c r="TYU49" s="45"/>
      <c r="TYV49" s="43"/>
      <c r="TYW49" s="43"/>
      <c r="TYX49" s="43"/>
      <c r="TYY49" s="43"/>
      <c r="TYZ49" s="43"/>
      <c r="TZA49" s="43"/>
      <c r="TZB49" s="43"/>
      <c r="TZC49" s="43"/>
      <c r="TZD49" s="43"/>
      <c r="TZE49" s="43"/>
      <c r="TZF49" s="43"/>
      <c r="TZG49" s="44"/>
      <c r="TZH49" s="22"/>
      <c r="TZI49" s="221"/>
      <c r="TZJ49" s="222"/>
      <c r="TZK49" s="222"/>
      <c r="TZL49" s="222"/>
      <c r="TZM49" s="222"/>
      <c r="TZN49" s="222"/>
      <c r="TZO49" s="222"/>
      <c r="TZP49" s="222"/>
      <c r="TZQ49" s="222"/>
      <c r="TZR49" s="222"/>
      <c r="TZS49" s="222"/>
      <c r="TZT49" s="222"/>
      <c r="TZU49" s="349"/>
      <c r="TZV49" s="22"/>
      <c r="TZW49" s="346"/>
      <c r="TZX49" s="33"/>
      <c r="TZY49" s="45"/>
      <c r="TZZ49" s="43"/>
      <c r="UAA49" s="43"/>
      <c r="UAB49" s="43"/>
      <c r="UAC49" s="43"/>
      <c r="UAD49" s="43"/>
      <c r="UAE49" s="43"/>
      <c r="UAF49" s="43"/>
      <c r="UAG49" s="43"/>
      <c r="UAH49" s="43"/>
      <c r="UAI49" s="43"/>
      <c r="UAJ49" s="43"/>
      <c r="UAK49" s="44"/>
      <c r="UAL49" s="22"/>
      <c r="UAM49" s="221"/>
      <c r="UAN49" s="222"/>
      <c r="UAO49" s="222"/>
      <c r="UAP49" s="222"/>
      <c r="UAQ49" s="222"/>
      <c r="UAR49" s="222"/>
      <c r="UAS49" s="222"/>
      <c r="UAT49" s="222"/>
      <c r="UAU49" s="222"/>
      <c r="UAV49" s="222"/>
      <c r="UAW49" s="222"/>
      <c r="UAX49" s="222"/>
      <c r="UAY49" s="349"/>
      <c r="UAZ49" s="22"/>
      <c r="UBA49" s="346"/>
      <c r="UBB49" s="33"/>
      <c r="UBC49" s="45"/>
      <c r="UBD49" s="43"/>
      <c r="UBE49" s="43"/>
      <c r="UBF49" s="43"/>
      <c r="UBG49" s="43"/>
      <c r="UBH49" s="43"/>
      <c r="UBI49" s="43"/>
      <c r="UBJ49" s="43"/>
      <c r="UBK49" s="43"/>
      <c r="UBL49" s="43"/>
      <c r="UBM49" s="43"/>
      <c r="UBN49" s="43"/>
      <c r="UBO49" s="44"/>
      <c r="UBP49" s="22"/>
      <c r="UBQ49" s="221"/>
      <c r="UBR49" s="222"/>
      <c r="UBS49" s="222"/>
      <c r="UBT49" s="222"/>
      <c r="UBU49" s="222"/>
      <c r="UBV49" s="222"/>
      <c r="UBW49" s="222"/>
      <c r="UBX49" s="222"/>
      <c r="UBY49" s="222"/>
      <c r="UBZ49" s="222"/>
      <c r="UCA49" s="222"/>
      <c r="UCB49" s="222"/>
      <c r="UCC49" s="349"/>
      <c r="UCD49" s="22"/>
      <c r="UCE49" s="346"/>
      <c r="UCF49" s="33"/>
      <c r="UCG49" s="45"/>
      <c r="UCH49" s="43"/>
      <c r="UCI49" s="43"/>
      <c r="UCJ49" s="43"/>
      <c r="UCK49" s="43"/>
      <c r="UCL49" s="43"/>
      <c r="UCM49" s="43"/>
      <c r="UCN49" s="43"/>
      <c r="UCO49" s="43"/>
      <c r="UCP49" s="43"/>
      <c r="UCQ49" s="43"/>
      <c r="UCR49" s="43"/>
      <c r="UCS49" s="44"/>
      <c r="UCT49" s="22"/>
      <c r="UCU49" s="221"/>
      <c r="UCV49" s="222"/>
      <c r="UCW49" s="222"/>
      <c r="UCX49" s="222"/>
      <c r="UCY49" s="222"/>
      <c r="UCZ49" s="222"/>
      <c r="UDA49" s="222"/>
      <c r="UDB49" s="222"/>
      <c r="UDC49" s="222"/>
      <c r="UDD49" s="222"/>
      <c r="UDE49" s="222"/>
      <c r="UDF49" s="222"/>
      <c r="UDG49" s="349"/>
      <c r="UDH49" s="22"/>
      <c r="UDI49" s="346"/>
      <c r="UDJ49" s="33"/>
      <c r="UDK49" s="45"/>
      <c r="UDL49" s="43"/>
      <c r="UDM49" s="43"/>
      <c r="UDN49" s="43"/>
      <c r="UDO49" s="43"/>
      <c r="UDP49" s="43"/>
      <c r="UDQ49" s="43"/>
      <c r="UDR49" s="43"/>
      <c r="UDS49" s="43"/>
      <c r="UDT49" s="43"/>
      <c r="UDU49" s="43"/>
      <c r="UDV49" s="43"/>
      <c r="UDW49" s="44"/>
      <c r="UDX49" s="22"/>
      <c r="UDY49" s="221"/>
      <c r="UDZ49" s="222"/>
      <c r="UEA49" s="222"/>
      <c r="UEB49" s="222"/>
      <c r="UEC49" s="222"/>
      <c r="UED49" s="222"/>
      <c r="UEE49" s="222"/>
      <c r="UEF49" s="222"/>
      <c r="UEG49" s="222"/>
      <c r="UEH49" s="222"/>
      <c r="UEI49" s="222"/>
      <c r="UEJ49" s="222"/>
      <c r="UEK49" s="349"/>
      <c r="UEL49" s="22"/>
      <c r="UEM49" s="346"/>
      <c r="UEN49" s="33"/>
      <c r="UEO49" s="45"/>
      <c r="UEP49" s="43"/>
      <c r="UEQ49" s="43"/>
      <c r="UER49" s="43"/>
      <c r="UES49" s="43"/>
      <c r="UET49" s="43"/>
      <c r="UEU49" s="43"/>
      <c r="UEV49" s="43"/>
      <c r="UEW49" s="43"/>
      <c r="UEX49" s="43"/>
      <c r="UEY49" s="43"/>
      <c r="UEZ49" s="43"/>
      <c r="UFA49" s="44"/>
      <c r="UFB49" s="22"/>
      <c r="UFC49" s="221"/>
      <c r="UFD49" s="222"/>
      <c r="UFE49" s="222"/>
      <c r="UFF49" s="222"/>
      <c r="UFG49" s="222"/>
      <c r="UFH49" s="222"/>
      <c r="UFI49" s="222"/>
      <c r="UFJ49" s="222"/>
      <c r="UFK49" s="222"/>
      <c r="UFL49" s="222"/>
      <c r="UFM49" s="222"/>
      <c r="UFN49" s="222"/>
      <c r="UFO49" s="349"/>
      <c r="UFP49" s="22"/>
      <c r="UFQ49" s="346"/>
      <c r="UFR49" s="33"/>
      <c r="UFS49" s="45"/>
      <c r="UFT49" s="43"/>
      <c r="UFU49" s="43"/>
      <c r="UFV49" s="43"/>
      <c r="UFW49" s="43"/>
      <c r="UFX49" s="43"/>
      <c r="UFY49" s="43"/>
      <c r="UFZ49" s="43"/>
      <c r="UGA49" s="43"/>
      <c r="UGB49" s="43"/>
      <c r="UGC49" s="43"/>
      <c r="UGD49" s="43"/>
      <c r="UGE49" s="44"/>
      <c r="UGF49" s="22"/>
      <c r="UGG49" s="221"/>
      <c r="UGH49" s="222"/>
      <c r="UGI49" s="222"/>
      <c r="UGJ49" s="222"/>
      <c r="UGK49" s="222"/>
      <c r="UGL49" s="222"/>
      <c r="UGM49" s="222"/>
      <c r="UGN49" s="222"/>
      <c r="UGO49" s="222"/>
      <c r="UGP49" s="222"/>
      <c r="UGQ49" s="222"/>
      <c r="UGR49" s="222"/>
      <c r="UGS49" s="349"/>
      <c r="UGT49" s="22"/>
      <c r="UGU49" s="346"/>
      <c r="UGV49" s="33"/>
      <c r="UGW49" s="45"/>
      <c r="UGX49" s="43"/>
      <c r="UGY49" s="43"/>
      <c r="UGZ49" s="43"/>
      <c r="UHA49" s="43"/>
      <c r="UHB49" s="43"/>
      <c r="UHC49" s="43"/>
      <c r="UHD49" s="43"/>
      <c r="UHE49" s="43"/>
      <c r="UHF49" s="43"/>
      <c r="UHG49" s="43"/>
      <c r="UHH49" s="43"/>
      <c r="UHI49" s="44"/>
      <c r="UHJ49" s="22"/>
      <c r="UHK49" s="221"/>
      <c r="UHL49" s="222"/>
      <c r="UHM49" s="222"/>
      <c r="UHN49" s="222"/>
      <c r="UHO49" s="222"/>
      <c r="UHP49" s="222"/>
      <c r="UHQ49" s="222"/>
      <c r="UHR49" s="222"/>
      <c r="UHS49" s="222"/>
      <c r="UHT49" s="222"/>
      <c r="UHU49" s="222"/>
      <c r="UHV49" s="222"/>
      <c r="UHW49" s="349"/>
      <c r="UHX49" s="22"/>
      <c r="UHY49" s="346"/>
      <c r="UHZ49" s="33"/>
      <c r="UIA49" s="45"/>
      <c r="UIB49" s="43"/>
      <c r="UIC49" s="43"/>
      <c r="UID49" s="43"/>
      <c r="UIE49" s="43"/>
      <c r="UIF49" s="43"/>
      <c r="UIG49" s="43"/>
      <c r="UIH49" s="43"/>
      <c r="UII49" s="43"/>
      <c r="UIJ49" s="43"/>
      <c r="UIK49" s="43"/>
      <c r="UIL49" s="43"/>
      <c r="UIM49" s="44"/>
      <c r="UIN49" s="22"/>
      <c r="UIO49" s="221"/>
      <c r="UIP49" s="222"/>
      <c r="UIQ49" s="222"/>
      <c r="UIR49" s="222"/>
      <c r="UIS49" s="222"/>
      <c r="UIT49" s="222"/>
      <c r="UIU49" s="222"/>
      <c r="UIV49" s="222"/>
      <c r="UIW49" s="222"/>
      <c r="UIX49" s="222"/>
      <c r="UIY49" s="222"/>
      <c r="UIZ49" s="222"/>
      <c r="UJA49" s="349"/>
      <c r="UJB49" s="22"/>
      <c r="UJC49" s="346"/>
      <c r="UJD49" s="33"/>
      <c r="UJE49" s="45"/>
      <c r="UJF49" s="43"/>
      <c r="UJG49" s="43"/>
      <c r="UJH49" s="43"/>
      <c r="UJI49" s="43"/>
      <c r="UJJ49" s="43"/>
      <c r="UJK49" s="43"/>
      <c r="UJL49" s="43"/>
      <c r="UJM49" s="43"/>
      <c r="UJN49" s="43"/>
      <c r="UJO49" s="43"/>
      <c r="UJP49" s="43"/>
      <c r="UJQ49" s="44"/>
      <c r="UJR49" s="22"/>
      <c r="UJS49" s="221"/>
      <c r="UJT49" s="222"/>
      <c r="UJU49" s="222"/>
      <c r="UJV49" s="222"/>
      <c r="UJW49" s="222"/>
      <c r="UJX49" s="222"/>
      <c r="UJY49" s="222"/>
      <c r="UJZ49" s="222"/>
      <c r="UKA49" s="222"/>
      <c r="UKB49" s="222"/>
      <c r="UKC49" s="222"/>
      <c r="UKD49" s="222"/>
      <c r="UKE49" s="349"/>
      <c r="UKF49" s="22"/>
      <c r="UKG49" s="346"/>
      <c r="UKH49" s="33"/>
      <c r="UKI49" s="45"/>
      <c r="UKJ49" s="43"/>
      <c r="UKK49" s="43"/>
      <c r="UKL49" s="43"/>
      <c r="UKM49" s="43"/>
      <c r="UKN49" s="43"/>
      <c r="UKO49" s="43"/>
      <c r="UKP49" s="43"/>
      <c r="UKQ49" s="43"/>
      <c r="UKR49" s="43"/>
      <c r="UKS49" s="43"/>
      <c r="UKT49" s="43"/>
      <c r="UKU49" s="44"/>
      <c r="UKV49" s="22"/>
      <c r="UKW49" s="221"/>
      <c r="UKX49" s="222"/>
      <c r="UKY49" s="222"/>
      <c r="UKZ49" s="222"/>
      <c r="ULA49" s="222"/>
      <c r="ULB49" s="222"/>
      <c r="ULC49" s="222"/>
      <c r="ULD49" s="222"/>
      <c r="ULE49" s="222"/>
      <c r="ULF49" s="222"/>
      <c r="ULG49" s="222"/>
      <c r="ULH49" s="222"/>
      <c r="ULI49" s="349"/>
      <c r="ULJ49" s="22"/>
      <c r="ULK49" s="346"/>
      <c r="ULL49" s="33"/>
      <c r="ULM49" s="45"/>
      <c r="ULN49" s="43"/>
      <c r="ULO49" s="43"/>
      <c r="ULP49" s="43"/>
      <c r="ULQ49" s="43"/>
      <c r="ULR49" s="43"/>
      <c r="ULS49" s="43"/>
      <c r="ULT49" s="43"/>
      <c r="ULU49" s="43"/>
      <c r="ULV49" s="43"/>
      <c r="ULW49" s="43"/>
      <c r="ULX49" s="43"/>
      <c r="ULY49" s="44"/>
      <c r="ULZ49" s="22"/>
      <c r="UMA49" s="221"/>
      <c r="UMB49" s="222"/>
      <c r="UMC49" s="222"/>
      <c r="UMD49" s="222"/>
      <c r="UME49" s="222"/>
      <c r="UMF49" s="222"/>
      <c r="UMG49" s="222"/>
      <c r="UMH49" s="222"/>
      <c r="UMI49" s="222"/>
      <c r="UMJ49" s="222"/>
      <c r="UMK49" s="222"/>
      <c r="UML49" s="222"/>
      <c r="UMM49" s="349"/>
      <c r="UMN49" s="22"/>
      <c r="UMO49" s="346"/>
      <c r="UMP49" s="33"/>
      <c r="UMQ49" s="45"/>
      <c r="UMR49" s="43"/>
      <c r="UMS49" s="43"/>
      <c r="UMT49" s="43"/>
      <c r="UMU49" s="43"/>
      <c r="UMV49" s="43"/>
      <c r="UMW49" s="43"/>
      <c r="UMX49" s="43"/>
      <c r="UMY49" s="43"/>
      <c r="UMZ49" s="43"/>
      <c r="UNA49" s="43"/>
      <c r="UNB49" s="43"/>
      <c r="UNC49" s="44"/>
      <c r="UND49" s="22"/>
      <c r="UNE49" s="221"/>
      <c r="UNF49" s="222"/>
      <c r="UNG49" s="222"/>
      <c r="UNH49" s="222"/>
      <c r="UNI49" s="222"/>
      <c r="UNJ49" s="222"/>
      <c r="UNK49" s="222"/>
      <c r="UNL49" s="222"/>
      <c r="UNM49" s="222"/>
      <c r="UNN49" s="222"/>
      <c r="UNO49" s="222"/>
      <c r="UNP49" s="222"/>
      <c r="UNQ49" s="349"/>
      <c r="UNR49" s="22"/>
      <c r="UNS49" s="346"/>
      <c r="UNT49" s="33"/>
      <c r="UNU49" s="45"/>
      <c r="UNV49" s="43"/>
      <c r="UNW49" s="43"/>
      <c r="UNX49" s="43"/>
      <c r="UNY49" s="43"/>
      <c r="UNZ49" s="43"/>
      <c r="UOA49" s="43"/>
      <c r="UOB49" s="43"/>
      <c r="UOC49" s="43"/>
      <c r="UOD49" s="43"/>
      <c r="UOE49" s="43"/>
      <c r="UOF49" s="43"/>
      <c r="UOG49" s="44"/>
      <c r="UOH49" s="22"/>
      <c r="UOI49" s="221"/>
      <c r="UOJ49" s="222"/>
      <c r="UOK49" s="222"/>
      <c r="UOL49" s="222"/>
      <c r="UOM49" s="222"/>
      <c r="UON49" s="222"/>
      <c r="UOO49" s="222"/>
      <c r="UOP49" s="222"/>
      <c r="UOQ49" s="222"/>
      <c r="UOR49" s="222"/>
      <c r="UOS49" s="222"/>
      <c r="UOT49" s="222"/>
      <c r="UOU49" s="349"/>
      <c r="UOV49" s="22"/>
      <c r="UOW49" s="346"/>
      <c r="UOX49" s="33"/>
      <c r="UOY49" s="45"/>
      <c r="UOZ49" s="43"/>
      <c r="UPA49" s="43"/>
      <c r="UPB49" s="43"/>
      <c r="UPC49" s="43"/>
      <c r="UPD49" s="43"/>
      <c r="UPE49" s="43"/>
      <c r="UPF49" s="43"/>
      <c r="UPG49" s="43"/>
      <c r="UPH49" s="43"/>
      <c r="UPI49" s="43"/>
      <c r="UPJ49" s="43"/>
      <c r="UPK49" s="44"/>
      <c r="UPL49" s="22"/>
      <c r="UPM49" s="221"/>
      <c r="UPN49" s="222"/>
      <c r="UPO49" s="222"/>
      <c r="UPP49" s="222"/>
      <c r="UPQ49" s="222"/>
      <c r="UPR49" s="222"/>
      <c r="UPS49" s="222"/>
      <c r="UPT49" s="222"/>
      <c r="UPU49" s="222"/>
      <c r="UPV49" s="222"/>
      <c r="UPW49" s="222"/>
      <c r="UPX49" s="222"/>
      <c r="UPY49" s="349"/>
      <c r="UPZ49" s="22"/>
      <c r="UQA49" s="346"/>
      <c r="UQB49" s="33"/>
      <c r="UQC49" s="45"/>
      <c r="UQD49" s="43"/>
      <c r="UQE49" s="43"/>
      <c r="UQF49" s="43"/>
      <c r="UQG49" s="43"/>
      <c r="UQH49" s="43"/>
      <c r="UQI49" s="43"/>
      <c r="UQJ49" s="43"/>
      <c r="UQK49" s="43"/>
      <c r="UQL49" s="43"/>
      <c r="UQM49" s="43"/>
      <c r="UQN49" s="43"/>
      <c r="UQO49" s="44"/>
      <c r="UQP49" s="22"/>
      <c r="UQQ49" s="221"/>
      <c r="UQR49" s="222"/>
      <c r="UQS49" s="222"/>
      <c r="UQT49" s="222"/>
      <c r="UQU49" s="222"/>
      <c r="UQV49" s="222"/>
      <c r="UQW49" s="222"/>
      <c r="UQX49" s="222"/>
      <c r="UQY49" s="222"/>
      <c r="UQZ49" s="222"/>
      <c r="URA49" s="222"/>
      <c r="URB49" s="222"/>
      <c r="URC49" s="349"/>
      <c r="URD49" s="22"/>
      <c r="URE49" s="346"/>
      <c r="URF49" s="33"/>
      <c r="URG49" s="45"/>
      <c r="URH49" s="43"/>
      <c r="URI49" s="43"/>
      <c r="URJ49" s="43"/>
      <c r="URK49" s="43"/>
      <c r="URL49" s="43"/>
      <c r="URM49" s="43"/>
      <c r="URN49" s="43"/>
      <c r="URO49" s="43"/>
      <c r="URP49" s="43"/>
      <c r="URQ49" s="43"/>
      <c r="URR49" s="43"/>
      <c r="URS49" s="44"/>
      <c r="URT49" s="22"/>
      <c r="URU49" s="221"/>
      <c r="URV49" s="222"/>
      <c r="URW49" s="222"/>
      <c r="URX49" s="222"/>
      <c r="URY49" s="222"/>
      <c r="URZ49" s="222"/>
      <c r="USA49" s="222"/>
      <c r="USB49" s="222"/>
      <c r="USC49" s="222"/>
      <c r="USD49" s="222"/>
      <c r="USE49" s="222"/>
      <c r="USF49" s="222"/>
      <c r="USG49" s="349"/>
      <c r="USH49" s="22"/>
      <c r="USI49" s="346"/>
      <c r="USJ49" s="33"/>
      <c r="USK49" s="45"/>
      <c r="USL49" s="43"/>
      <c r="USM49" s="43"/>
      <c r="USN49" s="43"/>
      <c r="USO49" s="43"/>
      <c r="USP49" s="43"/>
      <c r="USQ49" s="43"/>
      <c r="USR49" s="43"/>
      <c r="USS49" s="43"/>
      <c r="UST49" s="43"/>
      <c r="USU49" s="43"/>
      <c r="USV49" s="43"/>
      <c r="USW49" s="44"/>
      <c r="USX49" s="22"/>
      <c r="USY49" s="221"/>
      <c r="USZ49" s="222"/>
      <c r="UTA49" s="222"/>
      <c r="UTB49" s="222"/>
      <c r="UTC49" s="222"/>
      <c r="UTD49" s="222"/>
      <c r="UTE49" s="222"/>
      <c r="UTF49" s="222"/>
      <c r="UTG49" s="222"/>
      <c r="UTH49" s="222"/>
      <c r="UTI49" s="222"/>
      <c r="UTJ49" s="222"/>
      <c r="UTK49" s="349"/>
      <c r="UTL49" s="22"/>
      <c r="UTM49" s="346"/>
      <c r="UTN49" s="33"/>
      <c r="UTO49" s="45"/>
      <c r="UTP49" s="43"/>
      <c r="UTQ49" s="43"/>
      <c r="UTR49" s="43"/>
      <c r="UTS49" s="43"/>
      <c r="UTT49" s="43"/>
      <c r="UTU49" s="43"/>
      <c r="UTV49" s="43"/>
      <c r="UTW49" s="43"/>
      <c r="UTX49" s="43"/>
      <c r="UTY49" s="43"/>
      <c r="UTZ49" s="43"/>
      <c r="UUA49" s="44"/>
      <c r="UUB49" s="22"/>
      <c r="UUC49" s="221"/>
      <c r="UUD49" s="222"/>
      <c r="UUE49" s="222"/>
      <c r="UUF49" s="222"/>
      <c r="UUG49" s="222"/>
      <c r="UUH49" s="222"/>
      <c r="UUI49" s="222"/>
      <c r="UUJ49" s="222"/>
      <c r="UUK49" s="222"/>
      <c r="UUL49" s="222"/>
      <c r="UUM49" s="222"/>
      <c r="UUN49" s="222"/>
      <c r="UUO49" s="349"/>
      <c r="UUP49" s="22"/>
      <c r="UUQ49" s="346"/>
      <c r="UUR49" s="33"/>
      <c r="UUS49" s="45"/>
      <c r="UUT49" s="43"/>
      <c r="UUU49" s="43"/>
      <c r="UUV49" s="43"/>
      <c r="UUW49" s="43"/>
      <c r="UUX49" s="43"/>
      <c r="UUY49" s="43"/>
      <c r="UUZ49" s="43"/>
      <c r="UVA49" s="43"/>
      <c r="UVB49" s="43"/>
      <c r="UVC49" s="43"/>
      <c r="UVD49" s="43"/>
      <c r="UVE49" s="44"/>
      <c r="UVF49" s="22"/>
      <c r="UVG49" s="221"/>
      <c r="UVH49" s="222"/>
      <c r="UVI49" s="222"/>
      <c r="UVJ49" s="222"/>
      <c r="UVK49" s="222"/>
      <c r="UVL49" s="222"/>
      <c r="UVM49" s="222"/>
      <c r="UVN49" s="222"/>
      <c r="UVO49" s="222"/>
      <c r="UVP49" s="222"/>
      <c r="UVQ49" s="222"/>
      <c r="UVR49" s="222"/>
      <c r="UVS49" s="349"/>
      <c r="UVT49" s="22"/>
      <c r="UVU49" s="346"/>
      <c r="UVV49" s="33"/>
      <c r="UVW49" s="45"/>
      <c r="UVX49" s="43"/>
      <c r="UVY49" s="43"/>
      <c r="UVZ49" s="43"/>
      <c r="UWA49" s="43"/>
      <c r="UWB49" s="43"/>
      <c r="UWC49" s="43"/>
      <c r="UWD49" s="43"/>
      <c r="UWE49" s="43"/>
      <c r="UWF49" s="43"/>
      <c r="UWG49" s="43"/>
      <c r="UWH49" s="43"/>
      <c r="UWI49" s="44"/>
      <c r="UWJ49" s="22"/>
      <c r="UWK49" s="221"/>
      <c r="UWL49" s="222"/>
      <c r="UWM49" s="222"/>
      <c r="UWN49" s="222"/>
      <c r="UWO49" s="222"/>
      <c r="UWP49" s="222"/>
      <c r="UWQ49" s="222"/>
      <c r="UWR49" s="222"/>
      <c r="UWS49" s="222"/>
      <c r="UWT49" s="222"/>
      <c r="UWU49" s="222"/>
      <c r="UWV49" s="222"/>
      <c r="UWW49" s="349"/>
      <c r="UWX49" s="22"/>
      <c r="UWY49" s="346"/>
      <c r="UWZ49" s="33"/>
      <c r="UXA49" s="45"/>
      <c r="UXB49" s="43"/>
      <c r="UXC49" s="43"/>
      <c r="UXD49" s="43"/>
      <c r="UXE49" s="43"/>
      <c r="UXF49" s="43"/>
      <c r="UXG49" s="43"/>
      <c r="UXH49" s="43"/>
      <c r="UXI49" s="43"/>
      <c r="UXJ49" s="43"/>
      <c r="UXK49" s="43"/>
      <c r="UXL49" s="43"/>
      <c r="UXM49" s="44"/>
      <c r="UXN49" s="22"/>
      <c r="UXO49" s="221"/>
      <c r="UXP49" s="222"/>
      <c r="UXQ49" s="222"/>
      <c r="UXR49" s="222"/>
      <c r="UXS49" s="222"/>
      <c r="UXT49" s="222"/>
      <c r="UXU49" s="222"/>
      <c r="UXV49" s="222"/>
      <c r="UXW49" s="222"/>
      <c r="UXX49" s="222"/>
      <c r="UXY49" s="222"/>
      <c r="UXZ49" s="222"/>
      <c r="UYA49" s="349"/>
      <c r="UYB49" s="22"/>
      <c r="UYC49" s="346"/>
      <c r="UYD49" s="33"/>
      <c r="UYE49" s="45"/>
      <c r="UYF49" s="43"/>
      <c r="UYG49" s="43"/>
      <c r="UYH49" s="43"/>
      <c r="UYI49" s="43"/>
      <c r="UYJ49" s="43"/>
      <c r="UYK49" s="43"/>
      <c r="UYL49" s="43"/>
      <c r="UYM49" s="43"/>
      <c r="UYN49" s="43"/>
      <c r="UYO49" s="43"/>
      <c r="UYP49" s="43"/>
      <c r="UYQ49" s="44"/>
      <c r="UYR49" s="22"/>
      <c r="UYS49" s="221"/>
      <c r="UYT49" s="222"/>
      <c r="UYU49" s="222"/>
      <c r="UYV49" s="222"/>
      <c r="UYW49" s="222"/>
      <c r="UYX49" s="222"/>
      <c r="UYY49" s="222"/>
      <c r="UYZ49" s="222"/>
      <c r="UZA49" s="222"/>
      <c r="UZB49" s="222"/>
      <c r="UZC49" s="222"/>
      <c r="UZD49" s="222"/>
      <c r="UZE49" s="349"/>
      <c r="UZF49" s="22"/>
      <c r="UZG49" s="346"/>
      <c r="UZH49" s="33"/>
      <c r="UZI49" s="45"/>
      <c r="UZJ49" s="43"/>
      <c r="UZK49" s="43"/>
      <c r="UZL49" s="43"/>
      <c r="UZM49" s="43"/>
      <c r="UZN49" s="43"/>
      <c r="UZO49" s="43"/>
      <c r="UZP49" s="43"/>
      <c r="UZQ49" s="43"/>
      <c r="UZR49" s="43"/>
      <c r="UZS49" s="43"/>
      <c r="UZT49" s="43"/>
      <c r="UZU49" s="44"/>
      <c r="UZV49" s="22"/>
      <c r="UZW49" s="221"/>
      <c r="UZX49" s="222"/>
      <c r="UZY49" s="222"/>
      <c r="UZZ49" s="222"/>
      <c r="VAA49" s="222"/>
      <c r="VAB49" s="222"/>
      <c r="VAC49" s="222"/>
      <c r="VAD49" s="222"/>
      <c r="VAE49" s="222"/>
      <c r="VAF49" s="222"/>
      <c r="VAG49" s="222"/>
      <c r="VAH49" s="222"/>
      <c r="VAI49" s="349"/>
      <c r="VAJ49" s="22"/>
      <c r="VAK49" s="346"/>
      <c r="VAL49" s="33"/>
      <c r="VAM49" s="45"/>
      <c r="VAN49" s="43"/>
      <c r="VAO49" s="43"/>
      <c r="VAP49" s="43"/>
      <c r="VAQ49" s="43"/>
      <c r="VAR49" s="43"/>
      <c r="VAS49" s="43"/>
      <c r="VAT49" s="43"/>
      <c r="VAU49" s="43"/>
      <c r="VAV49" s="43"/>
      <c r="VAW49" s="43"/>
      <c r="VAX49" s="43"/>
      <c r="VAY49" s="44"/>
      <c r="VAZ49" s="22"/>
      <c r="VBA49" s="221"/>
      <c r="VBB49" s="222"/>
      <c r="VBC49" s="222"/>
      <c r="VBD49" s="222"/>
      <c r="VBE49" s="222"/>
      <c r="VBF49" s="222"/>
      <c r="VBG49" s="222"/>
      <c r="VBH49" s="222"/>
      <c r="VBI49" s="222"/>
      <c r="VBJ49" s="222"/>
      <c r="VBK49" s="222"/>
      <c r="VBL49" s="222"/>
      <c r="VBM49" s="349"/>
      <c r="VBN49" s="22"/>
      <c r="VBO49" s="346"/>
      <c r="VBP49" s="33"/>
      <c r="VBQ49" s="45"/>
      <c r="VBR49" s="43"/>
      <c r="VBS49" s="43"/>
      <c r="VBT49" s="43"/>
      <c r="VBU49" s="43"/>
      <c r="VBV49" s="43"/>
      <c r="VBW49" s="43"/>
      <c r="VBX49" s="43"/>
      <c r="VBY49" s="43"/>
      <c r="VBZ49" s="43"/>
      <c r="VCA49" s="43"/>
      <c r="VCB49" s="43"/>
      <c r="VCC49" s="44"/>
      <c r="VCD49" s="22"/>
      <c r="VCE49" s="221"/>
      <c r="VCF49" s="222"/>
      <c r="VCG49" s="222"/>
      <c r="VCH49" s="222"/>
      <c r="VCI49" s="222"/>
      <c r="VCJ49" s="222"/>
      <c r="VCK49" s="222"/>
      <c r="VCL49" s="222"/>
      <c r="VCM49" s="222"/>
      <c r="VCN49" s="222"/>
      <c r="VCO49" s="222"/>
      <c r="VCP49" s="222"/>
      <c r="VCQ49" s="349"/>
      <c r="VCR49" s="22"/>
      <c r="VCS49" s="346"/>
      <c r="VCT49" s="33"/>
      <c r="VCU49" s="45"/>
      <c r="VCV49" s="43"/>
      <c r="VCW49" s="43"/>
      <c r="VCX49" s="43"/>
      <c r="VCY49" s="43"/>
      <c r="VCZ49" s="43"/>
      <c r="VDA49" s="43"/>
      <c r="VDB49" s="43"/>
      <c r="VDC49" s="43"/>
      <c r="VDD49" s="43"/>
      <c r="VDE49" s="43"/>
      <c r="VDF49" s="43"/>
      <c r="VDG49" s="44"/>
      <c r="VDH49" s="22"/>
      <c r="VDI49" s="221"/>
      <c r="VDJ49" s="222"/>
      <c r="VDK49" s="222"/>
      <c r="VDL49" s="222"/>
      <c r="VDM49" s="222"/>
      <c r="VDN49" s="222"/>
      <c r="VDO49" s="222"/>
      <c r="VDP49" s="222"/>
      <c r="VDQ49" s="222"/>
      <c r="VDR49" s="222"/>
      <c r="VDS49" s="222"/>
      <c r="VDT49" s="222"/>
      <c r="VDU49" s="349"/>
      <c r="VDV49" s="22"/>
      <c r="VDW49" s="346"/>
      <c r="VDX49" s="33"/>
      <c r="VDY49" s="45"/>
      <c r="VDZ49" s="43"/>
      <c r="VEA49" s="43"/>
      <c r="VEB49" s="43"/>
      <c r="VEC49" s="43"/>
      <c r="VED49" s="43"/>
      <c r="VEE49" s="43"/>
      <c r="VEF49" s="43"/>
      <c r="VEG49" s="43"/>
      <c r="VEH49" s="43"/>
      <c r="VEI49" s="43"/>
      <c r="VEJ49" s="43"/>
      <c r="VEK49" s="44"/>
      <c r="VEL49" s="22"/>
      <c r="VEM49" s="221"/>
      <c r="VEN49" s="222"/>
      <c r="VEO49" s="222"/>
      <c r="VEP49" s="222"/>
      <c r="VEQ49" s="222"/>
      <c r="VER49" s="222"/>
      <c r="VES49" s="222"/>
      <c r="VET49" s="222"/>
      <c r="VEU49" s="222"/>
      <c r="VEV49" s="222"/>
      <c r="VEW49" s="222"/>
      <c r="VEX49" s="222"/>
      <c r="VEY49" s="349"/>
      <c r="VEZ49" s="22"/>
      <c r="VFA49" s="346"/>
      <c r="VFB49" s="33"/>
      <c r="VFC49" s="45"/>
      <c r="VFD49" s="43"/>
      <c r="VFE49" s="43"/>
      <c r="VFF49" s="43"/>
      <c r="VFG49" s="43"/>
      <c r="VFH49" s="43"/>
      <c r="VFI49" s="43"/>
      <c r="VFJ49" s="43"/>
      <c r="VFK49" s="43"/>
      <c r="VFL49" s="43"/>
      <c r="VFM49" s="43"/>
      <c r="VFN49" s="43"/>
      <c r="VFO49" s="44"/>
      <c r="VFP49" s="22"/>
      <c r="VFQ49" s="221"/>
      <c r="VFR49" s="222"/>
      <c r="VFS49" s="222"/>
      <c r="VFT49" s="222"/>
      <c r="VFU49" s="222"/>
      <c r="VFV49" s="222"/>
      <c r="VFW49" s="222"/>
      <c r="VFX49" s="222"/>
      <c r="VFY49" s="222"/>
      <c r="VFZ49" s="222"/>
      <c r="VGA49" s="222"/>
      <c r="VGB49" s="222"/>
      <c r="VGC49" s="349"/>
      <c r="VGD49" s="22"/>
      <c r="VGE49" s="346"/>
      <c r="VGF49" s="33"/>
      <c r="VGG49" s="45"/>
      <c r="VGH49" s="43"/>
      <c r="VGI49" s="43"/>
      <c r="VGJ49" s="43"/>
      <c r="VGK49" s="43"/>
      <c r="VGL49" s="43"/>
      <c r="VGM49" s="43"/>
      <c r="VGN49" s="43"/>
      <c r="VGO49" s="43"/>
      <c r="VGP49" s="43"/>
      <c r="VGQ49" s="43"/>
      <c r="VGR49" s="43"/>
      <c r="VGS49" s="44"/>
      <c r="VGT49" s="22"/>
      <c r="VGU49" s="221"/>
      <c r="VGV49" s="222"/>
      <c r="VGW49" s="222"/>
      <c r="VGX49" s="222"/>
      <c r="VGY49" s="222"/>
      <c r="VGZ49" s="222"/>
      <c r="VHA49" s="222"/>
      <c r="VHB49" s="222"/>
      <c r="VHC49" s="222"/>
      <c r="VHD49" s="222"/>
      <c r="VHE49" s="222"/>
      <c r="VHF49" s="222"/>
      <c r="VHG49" s="349"/>
      <c r="VHH49" s="22"/>
      <c r="VHI49" s="346"/>
      <c r="VHJ49" s="33"/>
      <c r="VHK49" s="45"/>
      <c r="VHL49" s="43"/>
      <c r="VHM49" s="43"/>
      <c r="VHN49" s="43"/>
      <c r="VHO49" s="43"/>
      <c r="VHP49" s="43"/>
      <c r="VHQ49" s="43"/>
      <c r="VHR49" s="43"/>
      <c r="VHS49" s="43"/>
      <c r="VHT49" s="43"/>
      <c r="VHU49" s="43"/>
      <c r="VHV49" s="43"/>
      <c r="VHW49" s="44"/>
      <c r="VHX49" s="22"/>
      <c r="VHY49" s="221"/>
      <c r="VHZ49" s="222"/>
      <c r="VIA49" s="222"/>
      <c r="VIB49" s="222"/>
      <c r="VIC49" s="222"/>
      <c r="VID49" s="222"/>
      <c r="VIE49" s="222"/>
      <c r="VIF49" s="222"/>
      <c r="VIG49" s="222"/>
      <c r="VIH49" s="222"/>
      <c r="VII49" s="222"/>
      <c r="VIJ49" s="222"/>
      <c r="VIK49" s="349"/>
      <c r="VIL49" s="22"/>
      <c r="VIM49" s="346"/>
      <c r="VIN49" s="33"/>
      <c r="VIO49" s="45"/>
      <c r="VIP49" s="43"/>
      <c r="VIQ49" s="43"/>
      <c r="VIR49" s="43"/>
      <c r="VIS49" s="43"/>
      <c r="VIT49" s="43"/>
      <c r="VIU49" s="43"/>
      <c r="VIV49" s="43"/>
      <c r="VIW49" s="43"/>
      <c r="VIX49" s="43"/>
      <c r="VIY49" s="43"/>
      <c r="VIZ49" s="43"/>
      <c r="VJA49" s="44"/>
      <c r="VJB49" s="22"/>
      <c r="VJC49" s="221"/>
      <c r="VJD49" s="222"/>
      <c r="VJE49" s="222"/>
      <c r="VJF49" s="222"/>
      <c r="VJG49" s="222"/>
      <c r="VJH49" s="222"/>
      <c r="VJI49" s="222"/>
      <c r="VJJ49" s="222"/>
      <c r="VJK49" s="222"/>
      <c r="VJL49" s="222"/>
      <c r="VJM49" s="222"/>
      <c r="VJN49" s="222"/>
      <c r="VJO49" s="349"/>
      <c r="VJP49" s="22"/>
      <c r="VJQ49" s="346"/>
      <c r="VJR49" s="33"/>
      <c r="VJS49" s="45"/>
      <c r="VJT49" s="43"/>
      <c r="VJU49" s="43"/>
      <c r="VJV49" s="43"/>
      <c r="VJW49" s="43"/>
      <c r="VJX49" s="43"/>
      <c r="VJY49" s="43"/>
      <c r="VJZ49" s="43"/>
      <c r="VKA49" s="43"/>
      <c r="VKB49" s="43"/>
      <c r="VKC49" s="43"/>
      <c r="VKD49" s="43"/>
      <c r="VKE49" s="44"/>
      <c r="VKF49" s="22"/>
      <c r="VKG49" s="221"/>
      <c r="VKH49" s="222"/>
      <c r="VKI49" s="222"/>
      <c r="VKJ49" s="222"/>
      <c r="VKK49" s="222"/>
      <c r="VKL49" s="222"/>
      <c r="VKM49" s="222"/>
      <c r="VKN49" s="222"/>
      <c r="VKO49" s="222"/>
      <c r="VKP49" s="222"/>
      <c r="VKQ49" s="222"/>
      <c r="VKR49" s="222"/>
      <c r="VKS49" s="349"/>
      <c r="VKT49" s="22"/>
      <c r="VKU49" s="346"/>
      <c r="VKV49" s="33"/>
      <c r="VKW49" s="45"/>
      <c r="VKX49" s="43"/>
      <c r="VKY49" s="43"/>
      <c r="VKZ49" s="43"/>
      <c r="VLA49" s="43"/>
      <c r="VLB49" s="43"/>
      <c r="VLC49" s="43"/>
      <c r="VLD49" s="43"/>
      <c r="VLE49" s="43"/>
      <c r="VLF49" s="43"/>
      <c r="VLG49" s="43"/>
      <c r="VLH49" s="43"/>
      <c r="VLI49" s="44"/>
      <c r="VLJ49" s="22"/>
      <c r="VLK49" s="221"/>
      <c r="VLL49" s="222"/>
      <c r="VLM49" s="222"/>
      <c r="VLN49" s="222"/>
      <c r="VLO49" s="222"/>
      <c r="VLP49" s="222"/>
      <c r="VLQ49" s="222"/>
      <c r="VLR49" s="222"/>
      <c r="VLS49" s="222"/>
      <c r="VLT49" s="222"/>
      <c r="VLU49" s="222"/>
      <c r="VLV49" s="222"/>
      <c r="VLW49" s="349"/>
      <c r="VLX49" s="22"/>
      <c r="VLY49" s="346"/>
      <c r="VLZ49" s="33"/>
      <c r="VMA49" s="45"/>
      <c r="VMB49" s="43"/>
      <c r="VMC49" s="43"/>
      <c r="VMD49" s="43"/>
      <c r="VME49" s="43"/>
      <c r="VMF49" s="43"/>
      <c r="VMG49" s="43"/>
      <c r="VMH49" s="43"/>
      <c r="VMI49" s="43"/>
      <c r="VMJ49" s="43"/>
      <c r="VMK49" s="43"/>
      <c r="VML49" s="43"/>
      <c r="VMM49" s="44"/>
      <c r="VMN49" s="22"/>
      <c r="VMO49" s="221"/>
      <c r="VMP49" s="222"/>
      <c r="VMQ49" s="222"/>
      <c r="VMR49" s="222"/>
      <c r="VMS49" s="222"/>
      <c r="VMT49" s="222"/>
      <c r="VMU49" s="222"/>
      <c r="VMV49" s="222"/>
      <c r="VMW49" s="222"/>
      <c r="VMX49" s="222"/>
      <c r="VMY49" s="222"/>
      <c r="VMZ49" s="222"/>
      <c r="VNA49" s="349"/>
      <c r="VNB49" s="22"/>
      <c r="VNC49" s="346"/>
      <c r="VND49" s="33"/>
      <c r="VNE49" s="45"/>
      <c r="VNF49" s="43"/>
      <c r="VNG49" s="43"/>
      <c r="VNH49" s="43"/>
      <c r="VNI49" s="43"/>
      <c r="VNJ49" s="43"/>
      <c r="VNK49" s="43"/>
      <c r="VNL49" s="43"/>
      <c r="VNM49" s="43"/>
      <c r="VNN49" s="43"/>
      <c r="VNO49" s="43"/>
      <c r="VNP49" s="43"/>
      <c r="VNQ49" s="44"/>
      <c r="VNR49" s="22"/>
      <c r="VNS49" s="221"/>
      <c r="VNT49" s="222"/>
      <c r="VNU49" s="222"/>
      <c r="VNV49" s="222"/>
      <c r="VNW49" s="222"/>
      <c r="VNX49" s="222"/>
      <c r="VNY49" s="222"/>
      <c r="VNZ49" s="222"/>
      <c r="VOA49" s="222"/>
      <c r="VOB49" s="222"/>
      <c r="VOC49" s="222"/>
      <c r="VOD49" s="222"/>
      <c r="VOE49" s="349"/>
      <c r="VOF49" s="22"/>
      <c r="VOG49" s="346"/>
      <c r="VOH49" s="33"/>
      <c r="VOI49" s="45"/>
      <c r="VOJ49" s="43"/>
      <c r="VOK49" s="43"/>
      <c r="VOL49" s="43"/>
      <c r="VOM49" s="43"/>
      <c r="VON49" s="43"/>
      <c r="VOO49" s="43"/>
      <c r="VOP49" s="43"/>
      <c r="VOQ49" s="43"/>
      <c r="VOR49" s="43"/>
      <c r="VOS49" s="43"/>
      <c r="VOT49" s="43"/>
      <c r="VOU49" s="44"/>
      <c r="VOV49" s="22"/>
      <c r="VOW49" s="221"/>
      <c r="VOX49" s="222"/>
      <c r="VOY49" s="222"/>
      <c r="VOZ49" s="222"/>
      <c r="VPA49" s="222"/>
      <c r="VPB49" s="222"/>
      <c r="VPC49" s="222"/>
      <c r="VPD49" s="222"/>
      <c r="VPE49" s="222"/>
      <c r="VPF49" s="222"/>
      <c r="VPG49" s="222"/>
      <c r="VPH49" s="222"/>
      <c r="VPI49" s="349"/>
      <c r="VPJ49" s="22"/>
      <c r="VPK49" s="346"/>
      <c r="VPL49" s="33"/>
      <c r="VPM49" s="45"/>
      <c r="VPN49" s="43"/>
      <c r="VPO49" s="43"/>
      <c r="VPP49" s="43"/>
      <c r="VPQ49" s="43"/>
      <c r="VPR49" s="43"/>
      <c r="VPS49" s="43"/>
      <c r="VPT49" s="43"/>
      <c r="VPU49" s="43"/>
      <c r="VPV49" s="43"/>
      <c r="VPW49" s="43"/>
      <c r="VPX49" s="43"/>
      <c r="VPY49" s="44"/>
      <c r="VPZ49" s="22"/>
      <c r="VQA49" s="221"/>
      <c r="VQB49" s="222"/>
      <c r="VQC49" s="222"/>
      <c r="VQD49" s="222"/>
      <c r="VQE49" s="222"/>
      <c r="VQF49" s="222"/>
      <c r="VQG49" s="222"/>
      <c r="VQH49" s="222"/>
      <c r="VQI49" s="222"/>
      <c r="VQJ49" s="222"/>
      <c r="VQK49" s="222"/>
      <c r="VQL49" s="222"/>
      <c r="VQM49" s="349"/>
      <c r="VQN49" s="22"/>
      <c r="VQO49" s="346"/>
      <c r="VQP49" s="33"/>
      <c r="VQQ49" s="45"/>
      <c r="VQR49" s="43"/>
      <c r="VQS49" s="43"/>
      <c r="VQT49" s="43"/>
      <c r="VQU49" s="43"/>
      <c r="VQV49" s="43"/>
      <c r="VQW49" s="43"/>
      <c r="VQX49" s="43"/>
      <c r="VQY49" s="43"/>
      <c r="VQZ49" s="43"/>
      <c r="VRA49" s="43"/>
      <c r="VRB49" s="43"/>
      <c r="VRC49" s="44"/>
      <c r="VRD49" s="22"/>
      <c r="VRE49" s="221"/>
      <c r="VRF49" s="222"/>
      <c r="VRG49" s="222"/>
      <c r="VRH49" s="222"/>
      <c r="VRI49" s="222"/>
      <c r="VRJ49" s="222"/>
      <c r="VRK49" s="222"/>
      <c r="VRL49" s="222"/>
      <c r="VRM49" s="222"/>
      <c r="VRN49" s="222"/>
      <c r="VRO49" s="222"/>
      <c r="VRP49" s="222"/>
      <c r="VRQ49" s="349"/>
      <c r="VRR49" s="22"/>
      <c r="VRS49" s="346"/>
      <c r="VRT49" s="33"/>
      <c r="VRU49" s="45"/>
      <c r="VRV49" s="43"/>
      <c r="VRW49" s="43"/>
      <c r="VRX49" s="43"/>
      <c r="VRY49" s="43"/>
      <c r="VRZ49" s="43"/>
      <c r="VSA49" s="43"/>
      <c r="VSB49" s="43"/>
      <c r="VSC49" s="43"/>
      <c r="VSD49" s="43"/>
      <c r="VSE49" s="43"/>
      <c r="VSF49" s="43"/>
      <c r="VSG49" s="44"/>
      <c r="VSH49" s="22"/>
      <c r="VSI49" s="221"/>
      <c r="VSJ49" s="222"/>
      <c r="VSK49" s="222"/>
      <c r="VSL49" s="222"/>
      <c r="VSM49" s="222"/>
      <c r="VSN49" s="222"/>
      <c r="VSO49" s="222"/>
      <c r="VSP49" s="222"/>
      <c r="VSQ49" s="222"/>
      <c r="VSR49" s="222"/>
      <c r="VSS49" s="222"/>
      <c r="VST49" s="222"/>
      <c r="VSU49" s="349"/>
      <c r="VSV49" s="22"/>
      <c r="VSW49" s="346"/>
      <c r="VSX49" s="33"/>
      <c r="VSY49" s="45"/>
      <c r="VSZ49" s="43"/>
      <c r="VTA49" s="43"/>
      <c r="VTB49" s="43"/>
      <c r="VTC49" s="43"/>
      <c r="VTD49" s="43"/>
      <c r="VTE49" s="43"/>
      <c r="VTF49" s="43"/>
      <c r="VTG49" s="43"/>
      <c r="VTH49" s="43"/>
      <c r="VTI49" s="43"/>
      <c r="VTJ49" s="43"/>
      <c r="VTK49" s="44"/>
      <c r="VTL49" s="22"/>
      <c r="VTM49" s="221"/>
      <c r="VTN49" s="222"/>
      <c r="VTO49" s="222"/>
      <c r="VTP49" s="222"/>
      <c r="VTQ49" s="222"/>
      <c r="VTR49" s="222"/>
      <c r="VTS49" s="222"/>
      <c r="VTT49" s="222"/>
      <c r="VTU49" s="222"/>
      <c r="VTV49" s="222"/>
      <c r="VTW49" s="222"/>
      <c r="VTX49" s="222"/>
      <c r="VTY49" s="349"/>
      <c r="VTZ49" s="22"/>
      <c r="VUA49" s="346"/>
      <c r="VUB49" s="33"/>
      <c r="VUC49" s="45"/>
      <c r="VUD49" s="43"/>
      <c r="VUE49" s="43"/>
      <c r="VUF49" s="43"/>
      <c r="VUG49" s="43"/>
      <c r="VUH49" s="43"/>
      <c r="VUI49" s="43"/>
      <c r="VUJ49" s="43"/>
      <c r="VUK49" s="43"/>
      <c r="VUL49" s="43"/>
      <c r="VUM49" s="43"/>
      <c r="VUN49" s="43"/>
      <c r="VUO49" s="44"/>
      <c r="VUP49" s="22"/>
      <c r="VUQ49" s="221"/>
      <c r="VUR49" s="222"/>
      <c r="VUS49" s="222"/>
      <c r="VUT49" s="222"/>
      <c r="VUU49" s="222"/>
      <c r="VUV49" s="222"/>
      <c r="VUW49" s="222"/>
      <c r="VUX49" s="222"/>
      <c r="VUY49" s="222"/>
      <c r="VUZ49" s="222"/>
      <c r="VVA49" s="222"/>
      <c r="VVB49" s="222"/>
      <c r="VVC49" s="349"/>
      <c r="VVD49" s="22"/>
      <c r="VVE49" s="346"/>
      <c r="VVF49" s="33"/>
      <c r="VVG49" s="45"/>
      <c r="VVH49" s="43"/>
      <c r="VVI49" s="43"/>
      <c r="VVJ49" s="43"/>
      <c r="VVK49" s="43"/>
      <c r="VVL49" s="43"/>
      <c r="VVM49" s="43"/>
      <c r="VVN49" s="43"/>
      <c r="VVO49" s="43"/>
      <c r="VVP49" s="43"/>
      <c r="VVQ49" s="43"/>
      <c r="VVR49" s="43"/>
      <c r="VVS49" s="44"/>
      <c r="VVT49" s="22"/>
      <c r="VVU49" s="221"/>
      <c r="VVV49" s="222"/>
      <c r="VVW49" s="222"/>
      <c r="VVX49" s="222"/>
      <c r="VVY49" s="222"/>
      <c r="VVZ49" s="222"/>
      <c r="VWA49" s="222"/>
      <c r="VWB49" s="222"/>
      <c r="VWC49" s="222"/>
      <c r="VWD49" s="222"/>
      <c r="VWE49" s="222"/>
      <c r="VWF49" s="222"/>
      <c r="VWG49" s="349"/>
      <c r="VWH49" s="22"/>
      <c r="VWI49" s="346"/>
      <c r="VWJ49" s="33"/>
      <c r="VWK49" s="45"/>
      <c r="VWL49" s="43"/>
      <c r="VWM49" s="43"/>
      <c r="VWN49" s="43"/>
      <c r="VWO49" s="43"/>
      <c r="VWP49" s="43"/>
      <c r="VWQ49" s="43"/>
      <c r="VWR49" s="43"/>
      <c r="VWS49" s="43"/>
      <c r="VWT49" s="43"/>
      <c r="VWU49" s="43"/>
      <c r="VWV49" s="43"/>
      <c r="VWW49" s="44"/>
      <c r="VWX49" s="22"/>
      <c r="VWY49" s="221"/>
      <c r="VWZ49" s="222"/>
      <c r="VXA49" s="222"/>
      <c r="VXB49" s="222"/>
      <c r="VXC49" s="222"/>
      <c r="VXD49" s="222"/>
      <c r="VXE49" s="222"/>
      <c r="VXF49" s="222"/>
      <c r="VXG49" s="222"/>
      <c r="VXH49" s="222"/>
      <c r="VXI49" s="222"/>
      <c r="VXJ49" s="222"/>
      <c r="VXK49" s="349"/>
      <c r="VXL49" s="22"/>
      <c r="VXM49" s="346"/>
      <c r="VXN49" s="33"/>
      <c r="VXO49" s="45"/>
      <c r="VXP49" s="43"/>
      <c r="VXQ49" s="43"/>
      <c r="VXR49" s="43"/>
      <c r="VXS49" s="43"/>
      <c r="VXT49" s="43"/>
      <c r="VXU49" s="43"/>
      <c r="VXV49" s="43"/>
      <c r="VXW49" s="43"/>
      <c r="VXX49" s="43"/>
      <c r="VXY49" s="43"/>
      <c r="VXZ49" s="43"/>
      <c r="VYA49" s="44"/>
      <c r="VYB49" s="22"/>
      <c r="VYC49" s="221"/>
      <c r="VYD49" s="222"/>
      <c r="VYE49" s="222"/>
      <c r="VYF49" s="222"/>
      <c r="VYG49" s="222"/>
      <c r="VYH49" s="222"/>
      <c r="VYI49" s="222"/>
      <c r="VYJ49" s="222"/>
      <c r="VYK49" s="222"/>
      <c r="VYL49" s="222"/>
      <c r="VYM49" s="222"/>
      <c r="VYN49" s="222"/>
      <c r="VYO49" s="349"/>
      <c r="VYP49" s="22"/>
      <c r="VYQ49" s="346"/>
      <c r="VYR49" s="33"/>
      <c r="VYS49" s="45"/>
      <c r="VYT49" s="43"/>
      <c r="VYU49" s="43"/>
      <c r="VYV49" s="43"/>
      <c r="VYW49" s="43"/>
      <c r="VYX49" s="43"/>
      <c r="VYY49" s="43"/>
      <c r="VYZ49" s="43"/>
      <c r="VZA49" s="43"/>
      <c r="VZB49" s="43"/>
      <c r="VZC49" s="43"/>
      <c r="VZD49" s="43"/>
      <c r="VZE49" s="44"/>
      <c r="VZF49" s="22"/>
      <c r="VZG49" s="221"/>
      <c r="VZH49" s="222"/>
      <c r="VZI49" s="222"/>
      <c r="VZJ49" s="222"/>
      <c r="VZK49" s="222"/>
      <c r="VZL49" s="222"/>
      <c r="VZM49" s="222"/>
      <c r="VZN49" s="222"/>
      <c r="VZO49" s="222"/>
      <c r="VZP49" s="222"/>
      <c r="VZQ49" s="222"/>
      <c r="VZR49" s="222"/>
      <c r="VZS49" s="349"/>
      <c r="VZT49" s="22"/>
      <c r="VZU49" s="346"/>
      <c r="VZV49" s="33"/>
      <c r="VZW49" s="45"/>
      <c r="VZX49" s="43"/>
      <c r="VZY49" s="43"/>
      <c r="VZZ49" s="43"/>
      <c r="WAA49" s="43"/>
      <c r="WAB49" s="43"/>
      <c r="WAC49" s="43"/>
      <c r="WAD49" s="43"/>
      <c r="WAE49" s="43"/>
      <c r="WAF49" s="43"/>
      <c r="WAG49" s="43"/>
      <c r="WAH49" s="43"/>
      <c r="WAI49" s="44"/>
      <c r="WAJ49" s="22"/>
      <c r="WAK49" s="221"/>
      <c r="WAL49" s="222"/>
      <c r="WAM49" s="222"/>
      <c r="WAN49" s="222"/>
      <c r="WAO49" s="222"/>
      <c r="WAP49" s="222"/>
      <c r="WAQ49" s="222"/>
      <c r="WAR49" s="222"/>
      <c r="WAS49" s="222"/>
      <c r="WAT49" s="222"/>
      <c r="WAU49" s="222"/>
      <c r="WAV49" s="222"/>
      <c r="WAW49" s="349"/>
      <c r="WAX49" s="22"/>
      <c r="WAY49" s="346"/>
      <c r="WAZ49" s="33"/>
      <c r="WBA49" s="45"/>
      <c r="WBB49" s="43"/>
      <c r="WBC49" s="43"/>
      <c r="WBD49" s="43"/>
      <c r="WBE49" s="43"/>
      <c r="WBF49" s="43"/>
      <c r="WBG49" s="43"/>
      <c r="WBH49" s="43"/>
      <c r="WBI49" s="43"/>
      <c r="WBJ49" s="43"/>
      <c r="WBK49" s="43"/>
      <c r="WBL49" s="43"/>
      <c r="WBM49" s="44"/>
      <c r="WBN49" s="22"/>
      <c r="WBO49" s="221"/>
      <c r="WBP49" s="222"/>
      <c r="WBQ49" s="222"/>
      <c r="WBR49" s="222"/>
      <c r="WBS49" s="222"/>
      <c r="WBT49" s="222"/>
      <c r="WBU49" s="222"/>
      <c r="WBV49" s="222"/>
      <c r="WBW49" s="222"/>
      <c r="WBX49" s="222"/>
      <c r="WBY49" s="222"/>
      <c r="WBZ49" s="222"/>
      <c r="WCA49" s="349"/>
      <c r="WCB49" s="22"/>
      <c r="WCC49" s="346"/>
      <c r="WCD49" s="33"/>
      <c r="WCE49" s="45"/>
      <c r="WCF49" s="43"/>
      <c r="WCG49" s="43"/>
      <c r="WCH49" s="43"/>
      <c r="WCI49" s="43"/>
      <c r="WCJ49" s="43"/>
      <c r="WCK49" s="43"/>
      <c r="WCL49" s="43"/>
      <c r="WCM49" s="43"/>
      <c r="WCN49" s="43"/>
      <c r="WCO49" s="43"/>
      <c r="WCP49" s="43"/>
      <c r="WCQ49" s="44"/>
      <c r="WCR49" s="22"/>
      <c r="WCS49" s="221"/>
      <c r="WCT49" s="222"/>
      <c r="WCU49" s="222"/>
      <c r="WCV49" s="222"/>
      <c r="WCW49" s="222"/>
      <c r="WCX49" s="222"/>
      <c r="WCY49" s="222"/>
      <c r="WCZ49" s="222"/>
      <c r="WDA49" s="222"/>
      <c r="WDB49" s="222"/>
      <c r="WDC49" s="222"/>
      <c r="WDD49" s="222"/>
      <c r="WDE49" s="349"/>
      <c r="WDF49" s="22"/>
      <c r="WDG49" s="346"/>
      <c r="WDH49" s="33"/>
      <c r="WDI49" s="45"/>
      <c r="WDJ49" s="43"/>
      <c r="WDK49" s="43"/>
      <c r="WDL49" s="43"/>
      <c r="WDM49" s="43"/>
      <c r="WDN49" s="43"/>
      <c r="WDO49" s="43"/>
      <c r="WDP49" s="43"/>
      <c r="WDQ49" s="43"/>
      <c r="WDR49" s="43"/>
      <c r="WDS49" s="43"/>
      <c r="WDT49" s="43"/>
      <c r="WDU49" s="44"/>
      <c r="WDV49" s="22"/>
      <c r="WDW49" s="221"/>
      <c r="WDX49" s="222"/>
      <c r="WDY49" s="222"/>
      <c r="WDZ49" s="222"/>
      <c r="WEA49" s="222"/>
      <c r="WEB49" s="222"/>
      <c r="WEC49" s="222"/>
      <c r="WED49" s="222"/>
      <c r="WEE49" s="222"/>
      <c r="WEF49" s="222"/>
      <c r="WEG49" s="222"/>
      <c r="WEH49" s="222"/>
      <c r="WEI49" s="349"/>
      <c r="WEJ49" s="22"/>
      <c r="WEK49" s="346"/>
      <c r="WEL49" s="33"/>
      <c r="WEM49" s="45"/>
      <c r="WEN49" s="43"/>
      <c r="WEO49" s="43"/>
      <c r="WEP49" s="43"/>
      <c r="WEQ49" s="43"/>
      <c r="WER49" s="43"/>
      <c r="WES49" s="43"/>
      <c r="WET49" s="43"/>
      <c r="WEU49" s="43"/>
      <c r="WEV49" s="43"/>
      <c r="WEW49" s="43"/>
      <c r="WEX49" s="43"/>
      <c r="WEY49" s="44"/>
      <c r="WEZ49" s="22"/>
      <c r="WFA49" s="221"/>
      <c r="WFB49" s="222"/>
      <c r="WFC49" s="222"/>
      <c r="WFD49" s="222"/>
      <c r="WFE49" s="222"/>
      <c r="WFF49" s="222"/>
      <c r="WFG49" s="222"/>
      <c r="WFH49" s="222"/>
      <c r="WFI49" s="222"/>
      <c r="WFJ49" s="222"/>
      <c r="WFK49" s="222"/>
      <c r="WFL49" s="222"/>
      <c r="WFM49" s="349"/>
      <c r="WFN49" s="22"/>
      <c r="WFO49" s="346"/>
      <c r="WFP49" s="33"/>
      <c r="WFQ49" s="45"/>
      <c r="WFR49" s="43"/>
      <c r="WFS49" s="43"/>
      <c r="WFT49" s="43"/>
      <c r="WFU49" s="43"/>
      <c r="WFV49" s="43"/>
      <c r="WFW49" s="43"/>
      <c r="WFX49" s="43"/>
      <c r="WFY49" s="43"/>
      <c r="WFZ49" s="43"/>
      <c r="WGA49" s="43"/>
      <c r="WGB49" s="43"/>
      <c r="WGC49" s="44"/>
      <c r="WGD49" s="22"/>
      <c r="WGE49" s="221"/>
      <c r="WGF49" s="222"/>
      <c r="WGG49" s="222"/>
      <c r="WGH49" s="222"/>
      <c r="WGI49" s="222"/>
      <c r="WGJ49" s="222"/>
      <c r="WGK49" s="222"/>
      <c r="WGL49" s="222"/>
      <c r="WGM49" s="222"/>
      <c r="WGN49" s="222"/>
      <c r="WGO49" s="222"/>
      <c r="WGP49" s="222"/>
      <c r="WGQ49" s="349"/>
      <c r="WGR49" s="22"/>
      <c r="WGS49" s="346"/>
      <c r="WGT49" s="33"/>
      <c r="WGU49" s="45"/>
      <c r="WGV49" s="43"/>
      <c r="WGW49" s="43"/>
      <c r="WGX49" s="43"/>
      <c r="WGY49" s="43"/>
      <c r="WGZ49" s="43"/>
      <c r="WHA49" s="43"/>
      <c r="WHB49" s="43"/>
      <c r="WHC49" s="43"/>
      <c r="WHD49" s="43"/>
      <c r="WHE49" s="43"/>
      <c r="WHF49" s="43"/>
      <c r="WHG49" s="44"/>
      <c r="WHH49" s="22"/>
      <c r="WHI49" s="221"/>
      <c r="WHJ49" s="222"/>
      <c r="WHK49" s="222"/>
      <c r="WHL49" s="222"/>
      <c r="WHM49" s="222"/>
      <c r="WHN49" s="222"/>
      <c r="WHO49" s="222"/>
      <c r="WHP49" s="222"/>
      <c r="WHQ49" s="222"/>
      <c r="WHR49" s="222"/>
      <c r="WHS49" s="222"/>
      <c r="WHT49" s="222"/>
      <c r="WHU49" s="349"/>
      <c r="WHV49" s="22"/>
      <c r="WHW49" s="346"/>
      <c r="WHX49" s="33"/>
      <c r="WHY49" s="45"/>
      <c r="WHZ49" s="43"/>
      <c r="WIA49" s="43"/>
      <c r="WIB49" s="43"/>
      <c r="WIC49" s="43"/>
      <c r="WID49" s="43"/>
      <c r="WIE49" s="43"/>
      <c r="WIF49" s="43"/>
      <c r="WIG49" s="43"/>
      <c r="WIH49" s="43"/>
      <c r="WII49" s="43"/>
      <c r="WIJ49" s="43"/>
      <c r="WIK49" s="44"/>
      <c r="WIL49" s="22"/>
      <c r="WIM49" s="221"/>
      <c r="WIN49" s="222"/>
      <c r="WIO49" s="222"/>
      <c r="WIP49" s="222"/>
      <c r="WIQ49" s="222"/>
      <c r="WIR49" s="222"/>
      <c r="WIS49" s="222"/>
      <c r="WIT49" s="222"/>
      <c r="WIU49" s="222"/>
      <c r="WIV49" s="222"/>
      <c r="WIW49" s="222"/>
      <c r="WIX49" s="222"/>
      <c r="WIY49" s="349"/>
      <c r="WIZ49" s="22"/>
      <c r="WJA49" s="346"/>
      <c r="WJB49" s="33"/>
      <c r="WJC49" s="45"/>
      <c r="WJD49" s="43"/>
      <c r="WJE49" s="43"/>
      <c r="WJF49" s="43"/>
      <c r="WJG49" s="43"/>
      <c r="WJH49" s="43"/>
      <c r="WJI49" s="43"/>
      <c r="WJJ49" s="43"/>
      <c r="WJK49" s="43"/>
      <c r="WJL49" s="43"/>
      <c r="WJM49" s="43"/>
      <c r="WJN49" s="43"/>
      <c r="WJO49" s="44"/>
      <c r="WJP49" s="22"/>
      <c r="WJQ49" s="221"/>
      <c r="WJR49" s="222"/>
      <c r="WJS49" s="222"/>
      <c r="WJT49" s="222"/>
      <c r="WJU49" s="222"/>
      <c r="WJV49" s="222"/>
      <c r="WJW49" s="222"/>
      <c r="WJX49" s="222"/>
      <c r="WJY49" s="222"/>
      <c r="WJZ49" s="222"/>
      <c r="WKA49" s="222"/>
      <c r="WKB49" s="222"/>
      <c r="WKC49" s="349"/>
      <c r="WKD49" s="22"/>
      <c r="WKE49" s="346"/>
      <c r="WKF49" s="33"/>
      <c r="WKG49" s="45"/>
      <c r="WKH49" s="43"/>
      <c r="WKI49" s="43"/>
      <c r="WKJ49" s="43"/>
      <c r="WKK49" s="43"/>
      <c r="WKL49" s="43"/>
      <c r="WKM49" s="43"/>
      <c r="WKN49" s="43"/>
      <c r="WKO49" s="43"/>
      <c r="WKP49" s="43"/>
      <c r="WKQ49" s="43"/>
      <c r="WKR49" s="43"/>
      <c r="WKS49" s="44"/>
      <c r="WKT49" s="22"/>
      <c r="WKU49" s="221"/>
      <c r="WKV49" s="222"/>
      <c r="WKW49" s="222"/>
      <c r="WKX49" s="222"/>
      <c r="WKY49" s="222"/>
      <c r="WKZ49" s="222"/>
      <c r="WLA49" s="222"/>
      <c r="WLB49" s="222"/>
      <c r="WLC49" s="222"/>
      <c r="WLD49" s="222"/>
      <c r="WLE49" s="222"/>
      <c r="WLF49" s="222"/>
      <c r="WLG49" s="349"/>
      <c r="WLH49" s="22"/>
      <c r="WLI49" s="346"/>
      <c r="WLJ49" s="33"/>
      <c r="WLK49" s="45"/>
      <c r="WLL49" s="43"/>
      <c r="WLM49" s="43"/>
      <c r="WLN49" s="43"/>
      <c r="WLO49" s="43"/>
      <c r="WLP49" s="43"/>
      <c r="WLQ49" s="43"/>
      <c r="WLR49" s="43"/>
      <c r="WLS49" s="43"/>
      <c r="WLT49" s="43"/>
      <c r="WLU49" s="43"/>
      <c r="WLV49" s="43"/>
      <c r="WLW49" s="44"/>
      <c r="WLX49" s="22"/>
      <c r="WLY49" s="221"/>
      <c r="WLZ49" s="222"/>
      <c r="WMA49" s="222"/>
      <c r="WMB49" s="222"/>
      <c r="WMC49" s="222"/>
      <c r="WMD49" s="222"/>
      <c r="WME49" s="222"/>
      <c r="WMF49" s="222"/>
      <c r="WMG49" s="222"/>
      <c r="WMH49" s="222"/>
      <c r="WMI49" s="222"/>
      <c r="WMJ49" s="222"/>
      <c r="WMK49" s="349"/>
      <c r="WML49" s="22"/>
      <c r="WMM49" s="346"/>
      <c r="WMN49" s="33"/>
      <c r="WMO49" s="45"/>
      <c r="WMP49" s="43"/>
      <c r="WMQ49" s="43"/>
      <c r="WMR49" s="43"/>
      <c r="WMS49" s="43"/>
      <c r="WMT49" s="43"/>
      <c r="WMU49" s="43"/>
      <c r="WMV49" s="43"/>
      <c r="WMW49" s="43"/>
      <c r="WMX49" s="43"/>
      <c r="WMY49" s="43"/>
      <c r="WMZ49" s="43"/>
      <c r="WNA49" s="44"/>
      <c r="WNB49" s="22"/>
      <c r="WNC49" s="221"/>
      <c r="WND49" s="222"/>
      <c r="WNE49" s="222"/>
      <c r="WNF49" s="222"/>
      <c r="WNG49" s="222"/>
      <c r="WNH49" s="222"/>
      <c r="WNI49" s="222"/>
      <c r="WNJ49" s="222"/>
      <c r="WNK49" s="222"/>
      <c r="WNL49" s="222"/>
      <c r="WNM49" s="222"/>
      <c r="WNN49" s="222"/>
      <c r="WNO49" s="349"/>
      <c r="WNP49" s="22"/>
      <c r="WNQ49" s="346"/>
      <c r="WNR49" s="33"/>
      <c r="WNS49" s="45"/>
      <c r="WNT49" s="43"/>
      <c r="WNU49" s="43"/>
      <c r="WNV49" s="43"/>
      <c r="WNW49" s="43"/>
      <c r="WNX49" s="43"/>
      <c r="WNY49" s="43"/>
      <c r="WNZ49" s="43"/>
      <c r="WOA49" s="43"/>
      <c r="WOB49" s="43"/>
      <c r="WOC49" s="43"/>
      <c r="WOD49" s="43"/>
      <c r="WOE49" s="44"/>
      <c r="WOF49" s="22"/>
      <c r="WOG49" s="221"/>
      <c r="WOH49" s="222"/>
      <c r="WOI49" s="222"/>
      <c r="WOJ49" s="222"/>
      <c r="WOK49" s="222"/>
      <c r="WOL49" s="222"/>
      <c r="WOM49" s="222"/>
      <c r="WON49" s="222"/>
      <c r="WOO49" s="222"/>
      <c r="WOP49" s="222"/>
      <c r="WOQ49" s="222"/>
      <c r="WOR49" s="222"/>
      <c r="WOS49" s="349"/>
      <c r="WOT49" s="22"/>
      <c r="WOU49" s="346"/>
      <c r="WOV49" s="33"/>
      <c r="WOW49" s="45"/>
      <c r="WOX49" s="43"/>
      <c r="WOY49" s="43"/>
      <c r="WOZ49" s="43"/>
      <c r="WPA49" s="43"/>
      <c r="WPB49" s="43"/>
      <c r="WPC49" s="43"/>
      <c r="WPD49" s="43"/>
      <c r="WPE49" s="43"/>
      <c r="WPF49" s="43"/>
      <c r="WPG49" s="43"/>
      <c r="WPH49" s="43"/>
      <c r="WPI49" s="44"/>
      <c r="WPJ49" s="22"/>
      <c r="WPK49" s="221"/>
      <c r="WPL49" s="222"/>
      <c r="WPM49" s="222"/>
      <c r="WPN49" s="222"/>
      <c r="WPO49" s="222"/>
      <c r="WPP49" s="222"/>
      <c r="WPQ49" s="222"/>
      <c r="WPR49" s="222"/>
      <c r="WPS49" s="222"/>
      <c r="WPT49" s="222"/>
      <c r="WPU49" s="222"/>
      <c r="WPV49" s="222"/>
      <c r="WPW49" s="349"/>
      <c r="WPX49" s="22"/>
      <c r="WPY49" s="346"/>
      <c r="WPZ49" s="33"/>
      <c r="WQA49" s="45"/>
      <c r="WQB49" s="43"/>
      <c r="WQC49" s="43"/>
      <c r="WQD49" s="43"/>
      <c r="WQE49" s="43"/>
      <c r="WQF49" s="43"/>
      <c r="WQG49" s="43"/>
      <c r="WQH49" s="43"/>
      <c r="WQI49" s="43"/>
      <c r="WQJ49" s="43"/>
      <c r="WQK49" s="43"/>
      <c r="WQL49" s="43"/>
      <c r="WQM49" s="44"/>
      <c r="WQN49" s="22"/>
      <c r="WQO49" s="221"/>
      <c r="WQP49" s="222"/>
      <c r="WQQ49" s="222"/>
      <c r="WQR49" s="222"/>
      <c r="WQS49" s="222"/>
      <c r="WQT49" s="222"/>
      <c r="WQU49" s="222"/>
      <c r="WQV49" s="222"/>
      <c r="WQW49" s="222"/>
      <c r="WQX49" s="222"/>
      <c r="WQY49" s="222"/>
      <c r="WQZ49" s="222"/>
      <c r="WRA49" s="349"/>
      <c r="WRB49" s="22"/>
      <c r="WRC49" s="346"/>
      <c r="WRD49" s="33"/>
      <c r="WRE49" s="45"/>
      <c r="WRF49" s="43"/>
      <c r="WRG49" s="43"/>
      <c r="WRH49" s="43"/>
      <c r="WRI49" s="43"/>
      <c r="WRJ49" s="43"/>
      <c r="WRK49" s="43"/>
      <c r="WRL49" s="43"/>
      <c r="WRM49" s="43"/>
      <c r="WRN49" s="43"/>
      <c r="WRO49" s="43"/>
      <c r="WRP49" s="43"/>
      <c r="WRQ49" s="44"/>
      <c r="WRR49" s="22"/>
      <c r="WRS49" s="221"/>
      <c r="WRT49" s="222"/>
      <c r="WRU49" s="222"/>
      <c r="WRV49" s="222"/>
      <c r="WRW49" s="222"/>
      <c r="WRX49" s="222"/>
      <c r="WRY49" s="222"/>
      <c r="WRZ49" s="222"/>
      <c r="WSA49" s="222"/>
      <c r="WSB49" s="222"/>
      <c r="WSC49" s="222"/>
      <c r="WSD49" s="222"/>
      <c r="WSE49" s="349"/>
      <c r="WSF49" s="22"/>
      <c r="WSG49" s="346"/>
      <c r="WSH49" s="33"/>
      <c r="WSI49" s="45"/>
      <c r="WSJ49" s="43"/>
      <c r="WSK49" s="43"/>
      <c r="WSL49" s="43"/>
      <c r="WSM49" s="43"/>
      <c r="WSN49" s="43"/>
      <c r="WSO49" s="43"/>
      <c r="WSP49" s="43"/>
      <c r="WSQ49" s="43"/>
      <c r="WSR49" s="43"/>
      <c r="WSS49" s="43"/>
      <c r="WST49" s="43"/>
      <c r="WSU49" s="44"/>
      <c r="WSV49" s="22"/>
      <c r="WSW49" s="221"/>
      <c r="WSX49" s="222"/>
      <c r="WSY49" s="222"/>
      <c r="WSZ49" s="222"/>
      <c r="WTA49" s="222"/>
      <c r="WTB49" s="222"/>
      <c r="WTC49" s="222"/>
      <c r="WTD49" s="222"/>
      <c r="WTE49" s="222"/>
      <c r="WTF49" s="222"/>
      <c r="WTG49" s="222"/>
      <c r="WTH49" s="222"/>
      <c r="WTI49" s="349"/>
      <c r="WTJ49" s="22"/>
      <c r="WTK49" s="346"/>
      <c r="WTL49" s="33"/>
      <c r="WTM49" s="45"/>
      <c r="WTN49" s="43"/>
      <c r="WTO49" s="43"/>
      <c r="WTP49" s="43"/>
      <c r="WTQ49" s="43"/>
      <c r="WTR49" s="43"/>
      <c r="WTS49" s="43"/>
      <c r="WTT49" s="43"/>
      <c r="WTU49" s="43"/>
      <c r="WTV49" s="43"/>
      <c r="WTW49" s="43"/>
      <c r="WTX49" s="43"/>
      <c r="WTY49" s="44"/>
      <c r="WTZ49" s="22"/>
      <c r="WUA49" s="221"/>
      <c r="WUB49" s="222"/>
      <c r="WUC49" s="222"/>
      <c r="WUD49" s="222"/>
      <c r="WUE49" s="222"/>
      <c r="WUF49" s="222"/>
      <c r="WUG49" s="222"/>
      <c r="WUH49" s="222"/>
      <c r="WUI49" s="222"/>
      <c r="WUJ49" s="222"/>
      <c r="WUK49" s="222"/>
      <c r="WUL49" s="222"/>
      <c r="WUM49" s="349"/>
      <c r="WUN49" s="22"/>
      <c r="WUO49" s="346"/>
      <c r="WUP49" s="33"/>
      <c r="WUQ49" s="45"/>
      <c r="WUR49" s="43"/>
      <c r="WUS49" s="43"/>
      <c r="WUT49" s="43"/>
      <c r="WUU49" s="43"/>
      <c r="WUV49" s="43"/>
      <c r="WUW49" s="43"/>
      <c r="WUX49" s="43"/>
      <c r="WUY49" s="43"/>
      <c r="WUZ49" s="43"/>
      <c r="WVA49" s="43"/>
      <c r="WVB49" s="43"/>
      <c r="WVC49" s="44"/>
      <c r="WVD49" s="22"/>
      <c r="WVE49" s="221"/>
      <c r="WVF49" s="222"/>
      <c r="WVG49" s="222"/>
      <c r="WVH49" s="222"/>
      <c r="WVI49" s="222"/>
      <c r="WVJ49" s="222"/>
      <c r="WVK49" s="222"/>
      <c r="WVL49" s="222"/>
      <c r="WVM49" s="222"/>
      <c r="WVN49" s="222"/>
      <c r="WVO49" s="222"/>
      <c r="WVP49" s="222"/>
      <c r="WVQ49" s="349"/>
      <c r="WVR49" s="22"/>
      <c r="WVS49" s="346"/>
      <c r="WVT49" s="33"/>
      <c r="WVU49" s="45"/>
      <c r="WVV49" s="43"/>
      <c r="WVW49" s="43"/>
      <c r="WVX49" s="43"/>
      <c r="WVY49" s="43"/>
      <c r="WVZ49" s="43"/>
      <c r="WWA49" s="43"/>
      <c r="WWB49" s="43"/>
      <c r="WWC49" s="43"/>
      <c r="WWD49" s="43"/>
      <c r="WWE49" s="43"/>
      <c r="WWF49" s="43"/>
      <c r="WWG49" s="44"/>
      <c r="WWH49" s="22"/>
      <c r="WWI49" s="221"/>
      <c r="WWJ49" s="222"/>
      <c r="WWK49" s="222"/>
      <c r="WWL49" s="222"/>
      <c r="WWM49" s="222"/>
      <c r="WWN49" s="222"/>
      <c r="WWO49" s="222"/>
      <c r="WWP49" s="222"/>
      <c r="WWQ49" s="222"/>
      <c r="WWR49" s="222"/>
      <c r="WWS49" s="222"/>
      <c r="WWT49" s="222"/>
      <c r="WWU49" s="349"/>
      <c r="WWV49" s="22"/>
      <c r="WWW49" s="346"/>
      <c r="WWX49" s="33"/>
      <c r="WWY49" s="45"/>
      <c r="WWZ49" s="43"/>
      <c r="WXA49" s="43"/>
      <c r="WXB49" s="43"/>
      <c r="WXC49" s="43"/>
      <c r="WXD49" s="43"/>
      <c r="WXE49" s="43"/>
      <c r="WXF49" s="43"/>
      <c r="WXG49" s="43"/>
      <c r="WXH49" s="43"/>
      <c r="WXI49" s="43"/>
      <c r="WXJ49" s="43"/>
      <c r="WXK49" s="44"/>
      <c r="WXL49" s="22"/>
      <c r="WXM49" s="221"/>
      <c r="WXN49" s="222"/>
      <c r="WXO49" s="222"/>
      <c r="WXP49" s="222"/>
      <c r="WXQ49" s="222"/>
      <c r="WXR49" s="222"/>
      <c r="WXS49" s="222"/>
      <c r="WXT49" s="222"/>
      <c r="WXU49" s="222"/>
      <c r="WXV49" s="222"/>
      <c r="WXW49" s="222"/>
      <c r="WXX49" s="222"/>
      <c r="WXY49" s="349"/>
      <c r="WXZ49" s="22"/>
      <c r="WYA49" s="346"/>
      <c r="WYB49" s="33"/>
      <c r="WYC49" s="45"/>
      <c r="WYD49" s="43"/>
      <c r="WYE49" s="43"/>
      <c r="WYF49" s="43"/>
      <c r="WYG49" s="43"/>
      <c r="WYH49" s="43"/>
      <c r="WYI49" s="43"/>
      <c r="WYJ49" s="43"/>
      <c r="WYK49" s="43"/>
      <c r="WYL49" s="43"/>
      <c r="WYM49" s="43"/>
      <c r="WYN49" s="43"/>
      <c r="WYO49" s="44"/>
      <c r="WYP49" s="22"/>
      <c r="WYQ49" s="221"/>
      <c r="WYR49" s="222"/>
      <c r="WYS49" s="222"/>
      <c r="WYT49" s="222"/>
      <c r="WYU49" s="222"/>
      <c r="WYV49" s="222"/>
      <c r="WYW49" s="222"/>
      <c r="WYX49" s="222"/>
      <c r="WYY49" s="222"/>
      <c r="WYZ49" s="222"/>
      <c r="WZA49" s="222"/>
      <c r="WZB49" s="222"/>
      <c r="WZC49" s="349"/>
      <c r="WZD49" s="22"/>
      <c r="WZE49" s="346"/>
      <c r="WZF49" s="33"/>
      <c r="WZG49" s="45"/>
      <c r="WZH49" s="43"/>
      <c r="WZI49" s="43"/>
      <c r="WZJ49" s="43"/>
      <c r="WZK49" s="43"/>
      <c r="WZL49" s="43"/>
      <c r="WZM49" s="43"/>
      <c r="WZN49" s="43"/>
      <c r="WZO49" s="43"/>
      <c r="WZP49" s="43"/>
      <c r="WZQ49" s="43"/>
      <c r="WZR49" s="43"/>
      <c r="WZS49" s="44"/>
      <c r="WZT49" s="22"/>
      <c r="WZU49" s="221"/>
      <c r="WZV49" s="222"/>
      <c r="WZW49" s="222"/>
      <c r="WZX49" s="222"/>
      <c r="WZY49" s="222"/>
      <c r="WZZ49" s="222"/>
      <c r="XAA49" s="222"/>
      <c r="XAB49" s="222"/>
      <c r="XAC49" s="222"/>
      <c r="XAD49" s="222"/>
      <c r="XAE49" s="222"/>
      <c r="XAF49" s="222"/>
      <c r="XAG49" s="349"/>
      <c r="XAH49" s="22"/>
      <c r="XAI49" s="346"/>
      <c r="XAJ49" s="33"/>
      <c r="XAK49" s="45"/>
      <c r="XAL49" s="43"/>
      <c r="XAM49" s="43"/>
      <c r="XAN49" s="43"/>
      <c r="XAO49" s="43"/>
      <c r="XAP49" s="43"/>
      <c r="XAQ49" s="43"/>
      <c r="XAR49" s="43"/>
      <c r="XAS49" s="43"/>
      <c r="XAT49" s="43"/>
      <c r="XAU49" s="43"/>
      <c r="XAV49" s="43"/>
      <c r="XAW49" s="44"/>
      <c r="XAX49" s="22"/>
      <c r="XAY49" s="221"/>
      <c r="XAZ49" s="222"/>
      <c r="XBA49" s="222"/>
      <c r="XBB49" s="222"/>
      <c r="XBC49" s="222"/>
      <c r="XBD49" s="222"/>
      <c r="XBE49" s="222"/>
      <c r="XBF49" s="222"/>
      <c r="XBG49" s="222"/>
      <c r="XBH49" s="222"/>
      <c r="XBI49" s="222"/>
      <c r="XBJ49" s="222"/>
      <c r="XBK49" s="349"/>
      <c r="XBL49" s="22"/>
      <c r="XBM49" s="346"/>
      <c r="XBN49" s="33"/>
      <c r="XBO49" s="45"/>
      <c r="XBP49" s="43"/>
      <c r="XBQ49" s="43"/>
      <c r="XBR49" s="43"/>
      <c r="XBS49" s="43"/>
      <c r="XBT49" s="43"/>
      <c r="XBU49" s="43"/>
      <c r="XBV49" s="43"/>
      <c r="XBW49" s="43"/>
      <c r="XBX49" s="43"/>
      <c r="XBY49" s="43"/>
      <c r="XBZ49" s="43"/>
      <c r="XCA49" s="44"/>
      <c r="XCB49" s="22"/>
      <c r="XCC49" s="221"/>
      <c r="XCD49" s="222"/>
      <c r="XCE49" s="222"/>
      <c r="XCF49" s="222"/>
      <c r="XCG49" s="222"/>
      <c r="XCH49" s="222"/>
      <c r="XCI49" s="222"/>
      <c r="XCJ49" s="222"/>
      <c r="XCK49" s="222"/>
      <c r="XCL49" s="222"/>
      <c r="XCM49" s="222"/>
      <c r="XCN49" s="222"/>
      <c r="XCO49" s="349"/>
      <c r="XCP49" s="22"/>
      <c r="XCQ49" s="346"/>
      <c r="XCR49" s="33"/>
      <c r="XCS49" s="45"/>
      <c r="XCT49" s="43"/>
      <c r="XCU49" s="43"/>
      <c r="XCV49" s="43"/>
      <c r="XCW49" s="43"/>
      <c r="XCX49" s="43"/>
      <c r="XCY49" s="43"/>
      <c r="XCZ49" s="43"/>
      <c r="XDA49" s="43"/>
      <c r="XDB49" s="43"/>
      <c r="XDC49" s="43"/>
      <c r="XDD49" s="43"/>
      <c r="XDE49" s="44"/>
      <c r="XDF49" s="22"/>
      <c r="XDG49" s="221"/>
      <c r="XDH49" s="222"/>
      <c r="XDI49" s="222"/>
      <c r="XDJ49" s="222"/>
      <c r="XDK49" s="222"/>
      <c r="XDL49" s="222"/>
      <c r="XDM49" s="222"/>
      <c r="XDN49" s="222"/>
      <c r="XDO49" s="222"/>
      <c r="XDP49" s="222"/>
      <c r="XDQ49" s="222"/>
      <c r="XDR49" s="222"/>
      <c r="XDS49" s="349"/>
      <c r="XDT49" s="22"/>
      <c r="XDU49" s="346"/>
      <c r="XDV49" s="33"/>
      <c r="XDW49" s="45"/>
      <c r="XDX49" s="43"/>
      <c r="XDY49" s="43"/>
      <c r="XDZ49" s="43"/>
      <c r="XEA49" s="43"/>
      <c r="XEB49" s="43"/>
      <c r="XEC49" s="43"/>
      <c r="XED49" s="43"/>
      <c r="XEE49" s="43"/>
      <c r="XEF49" s="43"/>
      <c r="XEG49" s="43"/>
      <c r="XEH49" s="43"/>
      <c r="XEI49" s="44"/>
      <c r="XEJ49" s="22"/>
      <c r="XEK49" s="221"/>
      <c r="XEL49" s="222"/>
      <c r="XEM49" s="222"/>
      <c r="XEN49" s="222"/>
      <c r="XEO49" s="222"/>
      <c r="XEP49" s="222"/>
      <c r="XEQ49" s="222"/>
      <c r="XER49" s="222"/>
      <c r="XES49" s="222"/>
      <c r="XET49" s="222"/>
      <c r="XEU49" s="222"/>
      <c r="XEV49" s="222"/>
      <c r="XEW49" s="349"/>
      <c r="XEX49" s="22"/>
      <c r="XEY49" s="346"/>
      <c r="XEZ49" s="33"/>
      <c r="XFA49" s="45"/>
      <c r="XFB49" s="43"/>
      <c r="XFC49" s="43"/>
    </row>
    <row r="50" spans="1:16383" ht="14.25" customHeight="1">
      <c r="A50" s="33">
        <v>1998</v>
      </c>
      <c r="B50" s="45">
        <v>555559</v>
      </c>
      <c r="C50" s="43">
        <v>145278</v>
      </c>
      <c r="D50" s="43">
        <v>100958</v>
      </c>
      <c r="E50" s="43">
        <v>44320</v>
      </c>
      <c r="F50" s="43">
        <v>147670</v>
      </c>
      <c r="G50" s="43">
        <v>121875</v>
      </c>
      <c r="H50" s="43">
        <v>25795</v>
      </c>
      <c r="I50" s="43">
        <v>21807</v>
      </c>
      <c r="J50" s="43">
        <v>3786</v>
      </c>
      <c r="K50" s="43">
        <v>-4370</v>
      </c>
      <c r="L50" s="43">
        <v>-2252</v>
      </c>
      <c r="M50" s="43">
        <v>5016</v>
      </c>
      <c r="N50" s="44">
        <v>-3998</v>
      </c>
      <c r="O50" s="22"/>
      <c r="P50" s="221">
        <v>100</v>
      </c>
      <c r="Q50" s="222">
        <v>26.149877870757201</v>
      </c>
      <c r="R50" s="222">
        <v>18.172327331570543</v>
      </c>
      <c r="S50" s="222">
        <v>7.977550539186657</v>
      </c>
      <c r="T50" s="222">
        <v>3.9252356635388859</v>
      </c>
      <c r="U50" s="222">
        <v>26.580435201301754</v>
      </c>
      <c r="V50" s="222">
        <v>21.937363988343272</v>
      </c>
      <c r="W50" s="222">
        <v>4.6430712129584792</v>
      </c>
      <c r="X50" s="222">
        <v>0.68147577485019595</v>
      </c>
      <c r="Y50" s="222">
        <v>-0.78659512311023672</v>
      </c>
      <c r="Z50" s="222">
        <v>-0.40535748678358197</v>
      </c>
      <c r="AA50" s="222">
        <v>0.90287440217870651</v>
      </c>
      <c r="AB50" s="349">
        <v>-0.71963553825966275</v>
      </c>
      <c r="AC50" s="22"/>
      <c r="AD50" s="33"/>
      <c r="AE50" s="43"/>
      <c r="AF50" s="43"/>
      <c r="AG50" s="43"/>
      <c r="AH50" s="43"/>
      <c r="AI50" s="43"/>
      <c r="AJ50" s="43"/>
      <c r="AK50" s="43"/>
      <c r="AL50" s="43"/>
      <c r="AM50" s="43"/>
      <c r="AN50" s="43"/>
      <c r="AO50" s="43"/>
      <c r="AP50" s="43"/>
      <c r="AQ50" s="44"/>
      <c r="AR50" s="22"/>
      <c r="AS50" s="221"/>
      <c r="AT50" s="222"/>
      <c r="AU50" s="222"/>
      <c r="AV50" s="222"/>
      <c r="AW50" s="222"/>
      <c r="AX50" s="222"/>
      <c r="AY50" s="222"/>
      <c r="AZ50" s="222"/>
      <c r="BA50" s="222"/>
      <c r="BB50" s="222"/>
      <c r="BC50" s="222"/>
      <c r="BD50" s="222"/>
      <c r="BE50" s="349"/>
      <c r="BF50" s="22"/>
      <c r="BG50" s="346"/>
      <c r="BH50" s="33"/>
      <c r="BI50" s="45"/>
      <c r="BJ50" s="43"/>
      <c r="BK50" s="43"/>
      <c r="BL50" s="43"/>
      <c r="BM50" s="43"/>
      <c r="BN50" s="43"/>
      <c r="BO50" s="43"/>
      <c r="BP50" s="43"/>
      <c r="BQ50" s="43"/>
      <c r="BR50" s="43"/>
      <c r="BS50" s="43"/>
      <c r="BT50" s="43"/>
      <c r="BU50" s="44"/>
      <c r="BV50" s="22"/>
      <c r="BW50" s="221"/>
      <c r="BX50" s="222"/>
      <c r="BY50" s="222"/>
      <c r="BZ50" s="222"/>
      <c r="CA50" s="222"/>
      <c r="CB50" s="222"/>
      <c r="CC50" s="222"/>
      <c r="CD50" s="222"/>
      <c r="CE50" s="222"/>
      <c r="CF50" s="222"/>
      <c r="CG50" s="222"/>
      <c r="CH50" s="222"/>
      <c r="CI50" s="349"/>
      <c r="CJ50" s="22"/>
      <c r="CK50" s="346"/>
      <c r="CL50" s="33"/>
      <c r="CM50" s="45"/>
      <c r="CN50" s="43"/>
      <c r="CO50" s="43"/>
      <c r="CP50" s="43"/>
      <c r="CQ50" s="43"/>
      <c r="CR50" s="43"/>
      <c r="CS50" s="43"/>
      <c r="CT50" s="43"/>
      <c r="CU50" s="43"/>
      <c r="CV50" s="43"/>
      <c r="CW50" s="43"/>
      <c r="CX50" s="43"/>
      <c r="CY50" s="44"/>
      <c r="CZ50" s="22"/>
      <c r="DA50" s="221"/>
      <c r="DB50" s="222"/>
      <c r="DC50" s="222"/>
      <c r="DD50" s="222"/>
      <c r="DE50" s="222"/>
      <c r="DF50" s="222"/>
      <c r="DG50" s="222"/>
      <c r="DH50" s="222"/>
      <c r="DI50" s="222"/>
      <c r="DJ50" s="222"/>
      <c r="DK50" s="222"/>
      <c r="DL50" s="222"/>
      <c r="DM50" s="349"/>
      <c r="DN50" s="22"/>
      <c r="DO50" s="346"/>
      <c r="DP50" s="33"/>
      <c r="DQ50" s="45"/>
      <c r="DR50" s="43"/>
      <c r="DS50" s="43"/>
      <c r="DT50" s="43"/>
      <c r="DU50" s="43"/>
      <c r="DV50" s="43"/>
      <c r="DW50" s="43"/>
      <c r="DX50" s="43"/>
      <c r="DY50" s="43"/>
      <c r="DZ50" s="43"/>
      <c r="EA50" s="43"/>
      <c r="EB50" s="43"/>
      <c r="EC50" s="44"/>
      <c r="ED50" s="22"/>
      <c r="EE50" s="221"/>
      <c r="EF50" s="222"/>
      <c r="EG50" s="222"/>
      <c r="EH50" s="222"/>
      <c r="EI50" s="222"/>
      <c r="EJ50" s="222"/>
      <c r="EK50" s="222"/>
      <c r="EL50" s="222"/>
      <c r="EM50" s="222"/>
      <c r="EN50" s="222"/>
      <c r="EO50" s="222"/>
      <c r="EP50" s="222"/>
      <c r="EQ50" s="349"/>
      <c r="ER50" s="22"/>
      <c r="ES50" s="346"/>
      <c r="ET50" s="33"/>
      <c r="EU50" s="45"/>
      <c r="EV50" s="43"/>
      <c r="EW50" s="43"/>
      <c r="EX50" s="43"/>
      <c r="EY50" s="43"/>
      <c r="EZ50" s="43"/>
      <c r="FA50" s="43"/>
      <c r="FB50" s="43"/>
      <c r="FC50" s="43"/>
      <c r="FD50" s="43"/>
      <c r="FE50" s="43"/>
      <c r="FF50" s="43"/>
      <c r="FG50" s="44"/>
      <c r="FH50" s="22"/>
      <c r="FI50" s="221"/>
      <c r="FJ50" s="222"/>
      <c r="FK50" s="222"/>
      <c r="FL50" s="222"/>
      <c r="FM50" s="222"/>
      <c r="FN50" s="222"/>
      <c r="FO50" s="222"/>
      <c r="FP50" s="222"/>
      <c r="FQ50" s="222"/>
      <c r="FR50" s="222"/>
      <c r="FS50" s="222"/>
      <c r="FT50" s="222"/>
      <c r="FU50" s="349"/>
      <c r="FV50" s="22"/>
      <c r="FW50" s="346"/>
      <c r="FX50" s="33"/>
      <c r="FY50" s="45"/>
      <c r="FZ50" s="43"/>
      <c r="GA50" s="43"/>
      <c r="GB50" s="43"/>
      <c r="GC50" s="43"/>
      <c r="GD50" s="43"/>
      <c r="GE50" s="43"/>
      <c r="GF50" s="43"/>
      <c r="GG50" s="43"/>
      <c r="GH50" s="43"/>
      <c r="GI50" s="43"/>
      <c r="GJ50" s="43"/>
      <c r="GK50" s="44"/>
      <c r="GL50" s="22"/>
      <c r="GM50" s="221"/>
      <c r="GN50" s="222"/>
      <c r="GO50" s="222"/>
      <c r="GP50" s="222"/>
      <c r="GQ50" s="222"/>
      <c r="GR50" s="222"/>
      <c r="GS50" s="222"/>
      <c r="GT50" s="222"/>
      <c r="GU50" s="222"/>
      <c r="GV50" s="222"/>
      <c r="GW50" s="222"/>
      <c r="GX50" s="222"/>
      <c r="GY50" s="349"/>
      <c r="GZ50" s="22"/>
      <c r="HA50" s="346"/>
      <c r="HB50" s="33"/>
      <c r="HC50" s="45"/>
      <c r="HD50" s="43"/>
      <c r="HE50" s="43"/>
      <c r="HF50" s="43"/>
      <c r="HG50" s="43"/>
      <c r="HH50" s="43"/>
      <c r="HI50" s="43"/>
      <c r="HJ50" s="43"/>
      <c r="HK50" s="43"/>
      <c r="HL50" s="43"/>
      <c r="HM50" s="43"/>
      <c r="HN50" s="43"/>
      <c r="HO50" s="44"/>
      <c r="HP50" s="22"/>
      <c r="HQ50" s="221"/>
      <c r="HR50" s="222"/>
      <c r="HS50" s="222"/>
      <c r="HT50" s="222"/>
      <c r="HU50" s="222"/>
      <c r="HV50" s="222"/>
      <c r="HW50" s="222"/>
      <c r="HX50" s="222"/>
      <c r="HY50" s="222"/>
      <c r="HZ50" s="222"/>
      <c r="IA50" s="222"/>
      <c r="IB50" s="222"/>
      <c r="IC50" s="349"/>
      <c r="ID50" s="22"/>
      <c r="IE50" s="346"/>
      <c r="IF50" s="33"/>
      <c r="IG50" s="45"/>
      <c r="IH50" s="43"/>
      <c r="II50" s="43"/>
      <c r="IJ50" s="43"/>
      <c r="IK50" s="43"/>
      <c r="IL50" s="43"/>
      <c r="IM50" s="43"/>
      <c r="IN50" s="43"/>
      <c r="IO50" s="43"/>
      <c r="IP50" s="43"/>
      <c r="IQ50" s="43"/>
      <c r="IR50" s="43"/>
      <c r="IS50" s="44"/>
      <c r="IT50" s="22"/>
      <c r="IU50" s="221"/>
      <c r="IV50" s="222"/>
      <c r="IW50" s="222"/>
      <c r="IX50" s="222"/>
      <c r="IY50" s="222"/>
      <c r="IZ50" s="222"/>
      <c r="JA50" s="222"/>
      <c r="JB50" s="222"/>
      <c r="JC50" s="222"/>
      <c r="JD50" s="222"/>
      <c r="JE50" s="222"/>
      <c r="JF50" s="222"/>
      <c r="JG50" s="349"/>
      <c r="JH50" s="22"/>
      <c r="JI50" s="346"/>
      <c r="JJ50" s="33"/>
      <c r="JK50" s="45"/>
      <c r="JL50" s="43"/>
      <c r="JM50" s="43"/>
      <c r="JN50" s="43"/>
      <c r="JO50" s="43"/>
      <c r="JP50" s="43"/>
      <c r="JQ50" s="43"/>
      <c r="JR50" s="43"/>
      <c r="JS50" s="43"/>
      <c r="JT50" s="43"/>
      <c r="JU50" s="43"/>
      <c r="JV50" s="43"/>
      <c r="JW50" s="44"/>
      <c r="JX50" s="22"/>
      <c r="JY50" s="221"/>
      <c r="JZ50" s="222"/>
      <c r="KA50" s="222"/>
      <c r="KB50" s="222"/>
      <c r="KC50" s="222"/>
      <c r="KD50" s="222"/>
      <c r="KE50" s="222"/>
      <c r="KF50" s="222"/>
      <c r="KG50" s="222"/>
      <c r="KH50" s="222"/>
      <c r="KI50" s="222"/>
      <c r="KJ50" s="222"/>
      <c r="KK50" s="349"/>
      <c r="KL50" s="22"/>
      <c r="KM50" s="346"/>
      <c r="KN50" s="33"/>
      <c r="KO50" s="45"/>
      <c r="KP50" s="43"/>
      <c r="KQ50" s="43"/>
      <c r="KR50" s="43"/>
      <c r="KS50" s="43"/>
      <c r="KT50" s="43"/>
      <c r="KU50" s="43"/>
      <c r="KV50" s="43"/>
      <c r="KW50" s="43"/>
      <c r="KX50" s="43"/>
      <c r="KY50" s="43"/>
      <c r="KZ50" s="43"/>
      <c r="LA50" s="44"/>
      <c r="LB50" s="22"/>
      <c r="LC50" s="221"/>
      <c r="LD50" s="222"/>
      <c r="LE50" s="222"/>
      <c r="LF50" s="222"/>
      <c r="LG50" s="222"/>
      <c r="LH50" s="222"/>
      <c r="LI50" s="222"/>
      <c r="LJ50" s="222"/>
      <c r="LK50" s="222"/>
      <c r="LL50" s="222"/>
      <c r="LM50" s="222"/>
      <c r="LN50" s="222"/>
      <c r="LO50" s="349"/>
      <c r="LP50" s="22"/>
      <c r="LQ50" s="346"/>
      <c r="LR50" s="33"/>
      <c r="LS50" s="45"/>
      <c r="LT50" s="43"/>
      <c r="LU50" s="43"/>
      <c r="LV50" s="43"/>
      <c r="LW50" s="43"/>
      <c r="LX50" s="43"/>
      <c r="LY50" s="43"/>
      <c r="LZ50" s="43"/>
      <c r="MA50" s="43"/>
      <c r="MB50" s="43"/>
      <c r="MC50" s="43"/>
      <c r="MD50" s="43"/>
      <c r="ME50" s="44"/>
      <c r="MF50" s="22"/>
      <c r="MG50" s="221"/>
      <c r="MH50" s="222"/>
      <c r="MI50" s="222"/>
      <c r="MJ50" s="222"/>
      <c r="MK50" s="222"/>
      <c r="ML50" s="222"/>
      <c r="MM50" s="222"/>
      <c r="MN50" s="222"/>
      <c r="MO50" s="222"/>
      <c r="MP50" s="222"/>
      <c r="MQ50" s="222"/>
      <c r="MR50" s="222"/>
      <c r="MS50" s="349"/>
      <c r="MT50" s="22"/>
      <c r="MU50" s="346"/>
      <c r="MV50" s="33"/>
      <c r="MW50" s="45"/>
      <c r="MX50" s="43"/>
      <c r="MY50" s="43"/>
      <c r="MZ50" s="43"/>
      <c r="NA50" s="43"/>
      <c r="NB50" s="43"/>
      <c r="NC50" s="43"/>
      <c r="ND50" s="43"/>
      <c r="NE50" s="43"/>
      <c r="NF50" s="43"/>
      <c r="NG50" s="43"/>
      <c r="NH50" s="43"/>
      <c r="NI50" s="44"/>
      <c r="NJ50" s="22"/>
      <c r="NK50" s="221"/>
      <c r="NL50" s="222"/>
      <c r="NM50" s="222"/>
      <c r="NN50" s="222"/>
      <c r="NO50" s="222"/>
      <c r="NP50" s="222"/>
      <c r="NQ50" s="222"/>
      <c r="NR50" s="222"/>
      <c r="NS50" s="222"/>
      <c r="NT50" s="222"/>
      <c r="NU50" s="222"/>
      <c r="NV50" s="222"/>
      <c r="NW50" s="349"/>
      <c r="NX50" s="22"/>
      <c r="NY50" s="346"/>
      <c r="NZ50" s="33"/>
      <c r="OA50" s="45"/>
      <c r="OB50" s="43"/>
      <c r="OC50" s="43"/>
      <c r="OD50" s="43"/>
      <c r="OE50" s="43"/>
      <c r="OF50" s="43"/>
      <c r="OG50" s="43"/>
      <c r="OH50" s="43"/>
      <c r="OI50" s="43"/>
      <c r="OJ50" s="43"/>
      <c r="OK50" s="43"/>
      <c r="OL50" s="43"/>
      <c r="OM50" s="44"/>
      <c r="ON50" s="22"/>
      <c r="OO50" s="221"/>
      <c r="OP50" s="222"/>
      <c r="OQ50" s="222"/>
      <c r="OR50" s="222"/>
      <c r="OS50" s="222"/>
      <c r="OT50" s="222"/>
      <c r="OU50" s="222"/>
      <c r="OV50" s="222"/>
      <c r="OW50" s="222"/>
      <c r="OX50" s="222"/>
      <c r="OY50" s="222"/>
      <c r="OZ50" s="222"/>
      <c r="PA50" s="349"/>
      <c r="PB50" s="22"/>
      <c r="PC50" s="346"/>
      <c r="PD50" s="33"/>
      <c r="PE50" s="45"/>
      <c r="PF50" s="43"/>
      <c r="PG50" s="43"/>
      <c r="PH50" s="43"/>
      <c r="PI50" s="43"/>
      <c r="PJ50" s="43"/>
      <c r="PK50" s="43"/>
      <c r="PL50" s="43"/>
      <c r="PM50" s="43"/>
      <c r="PN50" s="43"/>
      <c r="PO50" s="43"/>
      <c r="PP50" s="43"/>
      <c r="PQ50" s="44"/>
      <c r="PR50" s="22"/>
      <c r="PS50" s="221"/>
      <c r="PT50" s="222"/>
      <c r="PU50" s="222"/>
      <c r="PV50" s="222"/>
      <c r="PW50" s="222"/>
      <c r="PX50" s="222"/>
      <c r="PY50" s="222"/>
      <c r="PZ50" s="222"/>
      <c r="QA50" s="222"/>
      <c r="QB50" s="222"/>
      <c r="QC50" s="222"/>
      <c r="QD50" s="222"/>
      <c r="QE50" s="349"/>
      <c r="QF50" s="22"/>
      <c r="QG50" s="346"/>
      <c r="QH50" s="33"/>
      <c r="QI50" s="45"/>
      <c r="QJ50" s="43"/>
      <c r="QK50" s="43"/>
      <c r="QL50" s="43"/>
      <c r="QM50" s="43"/>
      <c r="QN50" s="43"/>
      <c r="QO50" s="43"/>
      <c r="QP50" s="43"/>
      <c r="QQ50" s="43"/>
      <c r="QR50" s="43"/>
      <c r="QS50" s="43"/>
      <c r="QT50" s="43"/>
      <c r="QU50" s="44"/>
      <c r="QV50" s="22"/>
      <c r="QW50" s="221"/>
      <c r="QX50" s="222"/>
      <c r="QY50" s="222"/>
      <c r="QZ50" s="222"/>
      <c r="RA50" s="222"/>
      <c r="RB50" s="222"/>
      <c r="RC50" s="222"/>
      <c r="RD50" s="222"/>
      <c r="RE50" s="222"/>
      <c r="RF50" s="222"/>
      <c r="RG50" s="222"/>
      <c r="RH50" s="222"/>
      <c r="RI50" s="349"/>
      <c r="RJ50" s="22"/>
      <c r="RK50" s="346"/>
      <c r="RL50" s="33"/>
      <c r="RM50" s="45"/>
      <c r="RN50" s="43"/>
      <c r="RO50" s="43"/>
      <c r="RP50" s="43"/>
      <c r="RQ50" s="43"/>
      <c r="RR50" s="43"/>
      <c r="RS50" s="43"/>
      <c r="RT50" s="43"/>
      <c r="RU50" s="43"/>
      <c r="RV50" s="43"/>
      <c r="RW50" s="43"/>
      <c r="RX50" s="43"/>
      <c r="RY50" s="44"/>
      <c r="RZ50" s="22"/>
      <c r="SA50" s="221"/>
      <c r="SB50" s="222"/>
      <c r="SC50" s="222"/>
      <c r="SD50" s="222"/>
      <c r="SE50" s="222"/>
      <c r="SF50" s="222"/>
      <c r="SG50" s="222"/>
      <c r="SH50" s="222"/>
      <c r="SI50" s="222"/>
      <c r="SJ50" s="222"/>
      <c r="SK50" s="222"/>
      <c r="SL50" s="222"/>
      <c r="SM50" s="349"/>
      <c r="SN50" s="22"/>
      <c r="SO50" s="346"/>
      <c r="SP50" s="33"/>
      <c r="SQ50" s="45"/>
      <c r="SR50" s="43"/>
      <c r="SS50" s="43"/>
      <c r="ST50" s="43"/>
      <c r="SU50" s="43"/>
      <c r="SV50" s="43"/>
      <c r="SW50" s="43"/>
      <c r="SX50" s="43"/>
      <c r="SY50" s="43"/>
      <c r="SZ50" s="43"/>
      <c r="TA50" s="43"/>
      <c r="TB50" s="43"/>
      <c r="TC50" s="44"/>
      <c r="TD50" s="22"/>
      <c r="TE50" s="221"/>
      <c r="TF50" s="222"/>
      <c r="TG50" s="222"/>
      <c r="TH50" s="222"/>
      <c r="TI50" s="222"/>
      <c r="TJ50" s="222"/>
      <c r="TK50" s="222"/>
      <c r="TL50" s="222"/>
      <c r="TM50" s="222"/>
      <c r="TN50" s="222"/>
      <c r="TO50" s="222"/>
      <c r="TP50" s="222"/>
      <c r="TQ50" s="349"/>
      <c r="TR50" s="22"/>
      <c r="TS50" s="346"/>
      <c r="TT50" s="33"/>
      <c r="TU50" s="45"/>
      <c r="TV50" s="43"/>
      <c r="TW50" s="43"/>
      <c r="TX50" s="43"/>
      <c r="TY50" s="43"/>
      <c r="TZ50" s="43"/>
      <c r="UA50" s="43"/>
      <c r="UB50" s="43"/>
      <c r="UC50" s="43"/>
      <c r="UD50" s="43"/>
      <c r="UE50" s="43"/>
      <c r="UF50" s="43"/>
      <c r="UG50" s="44"/>
      <c r="UH50" s="22"/>
      <c r="UI50" s="221"/>
      <c r="UJ50" s="222"/>
      <c r="UK50" s="222"/>
      <c r="UL50" s="222"/>
      <c r="UM50" s="222"/>
      <c r="UN50" s="222"/>
      <c r="UO50" s="222"/>
      <c r="UP50" s="222"/>
      <c r="UQ50" s="222"/>
      <c r="UR50" s="222"/>
      <c r="US50" s="222"/>
      <c r="UT50" s="222"/>
      <c r="UU50" s="349"/>
      <c r="UV50" s="22"/>
      <c r="UW50" s="346"/>
      <c r="UX50" s="33"/>
      <c r="UY50" s="45"/>
      <c r="UZ50" s="43"/>
      <c r="VA50" s="43"/>
      <c r="VB50" s="43"/>
      <c r="VC50" s="43"/>
      <c r="VD50" s="43"/>
      <c r="VE50" s="43"/>
      <c r="VF50" s="43"/>
      <c r="VG50" s="43"/>
      <c r="VH50" s="43"/>
      <c r="VI50" s="43"/>
      <c r="VJ50" s="43"/>
      <c r="VK50" s="44"/>
      <c r="VL50" s="22"/>
      <c r="VM50" s="221"/>
      <c r="VN50" s="222"/>
      <c r="VO50" s="222"/>
      <c r="VP50" s="222"/>
      <c r="VQ50" s="222"/>
      <c r="VR50" s="222"/>
      <c r="VS50" s="222"/>
      <c r="VT50" s="222"/>
      <c r="VU50" s="222"/>
      <c r="VV50" s="222"/>
      <c r="VW50" s="222"/>
      <c r="VX50" s="222"/>
      <c r="VY50" s="349"/>
      <c r="VZ50" s="22"/>
      <c r="WA50" s="346"/>
      <c r="WB50" s="33"/>
      <c r="WC50" s="45"/>
      <c r="WD50" s="43"/>
      <c r="WE50" s="43"/>
      <c r="WF50" s="43"/>
      <c r="WG50" s="43"/>
      <c r="WH50" s="43"/>
      <c r="WI50" s="43"/>
      <c r="WJ50" s="43"/>
      <c r="WK50" s="43"/>
      <c r="WL50" s="43"/>
      <c r="WM50" s="43"/>
      <c r="WN50" s="43"/>
      <c r="WO50" s="44"/>
      <c r="WP50" s="22"/>
      <c r="WQ50" s="221"/>
      <c r="WR50" s="222"/>
      <c r="WS50" s="222"/>
      <c r="WT50" s="222"/>
      <c r="WU50" s="222"/>
      <c r="WV50" s="222"/>
      <c r="WW50" s="222"/>
      <c r="WX50" s="222"/>
      <c r="WY50" s="222"/>
      <c r="WZ50" s="222"/>
      <c r="XA50" s="222"/>
      <c r="XB50" s="222"/>
      <c r="XC50" s="349"/>
      <c r="XD50" s="22"/>
      <c r="XE50" s="346"/>
      <c r="XF50" s="33"/>
      <c r="XG50" s="45"/>
      <c r="XH50" s="43"/>
      <c r="XI50" s="43"/>
      <c r="XJ50" s="43"/>
      <c r="XK50" s="43"/>
      <c r="XL50" s="43"/>
      <c r="XM50" s="43"/>
      <c r="XN50" s="43"/>
      <c r="XO50" s="43"/>
      <c r="XP50" s="43"/>
      <c r="XQ50" s="43"/>
      <c r="XR50" s="43"/>
      <c r="XS50" s="44"/>
      <c r="XT50" s="22"/>
      <c r="XU50" s="221"/>
      <c r="XV50" s="222"/>
      <c r="XW50" s="222"/>
      <c r="XX50" s="222"/>
      <c r="XY50" s="222"/>
      <c r="XZ50" s="222"/>
      <c r="YA50" s="222"/>
      <c r="YB50" s="222"/>
      <c r="YC50" s="222"/>
      <c r="YD50" s="222"/>
      <c r="YE50" s="222"/>
      <c r="YF50" s="222"/>
      <c r="YG50" s="349"/>
      <c r="YH50" s="22"/>
      <c r="YI50" s="346"/>
      <c r="YJ50" s="33"/>
      <c r="YK50" s="45"/>
      <c r="YL50" s="43"/>
      <c r="YM50" s="43"/>
      <c r="YN50" s="43"/>
      <c r="YO50" s="43"/>
      <c r="YP50" s="43"/>
      <c r="YQ50" s="43"/>
      <c r="YR50" s="43"/>
      <c r="YS50" s="43"/>
      <c r="YT50" s="43"/>
      <c r="YU50" s="43"/>
      <c r="YV50" s="43"/>
      <c r="YW50" s="44"/>
      <c r="YX50" s="22"/>
      <c r="YY50" s="221"/>
      <c r="YZ50" s="222"/>
      <c r="ZA50" s="222"/>
      <c r="ZB50" s="222"/>
      <c r="ZC50" s="222"/>
      <c r="ZD50" s="222"/>
      <c r="ZE50" s="222"/>
      <c r="ZF50" s="222"/>
      <c r="ZG50" s="222"/>
      <c r="ZH50" s="222"/>
      <c r="ZI50" s="222"/>
      <c r="ZJ50" s="222"/>
      <c r="ZK50" s="349"/>
      <c r="ZL50" s="22"/>
      <c r="ZM50" s="346"/>
      <c r="ZN50" s="33"/>
      <c r="ZO50" s="45"/>
      <c r="ZP50" s="43"/>
      <c r="ZQ50" s="43"/>
      <c r="ZR50" s="43"/>
      <c r="ZS50" s="43"/>
      <c r="ZT50" s="43"/>
      <c r="ZU50" s="43"/>
      <c r="ZV50" s="43"/>
      <c r="ZW50" s="43"/>
      <c r="ZX50" s="43"/>
      <c r="ZY50" s="43"/>
      <c r="ZZ50" s="43"/>
      <c r="AAA50" s="44"/>
      <c r="AAB50" s="22"/>
      <c r="AAC50" s="221"/>
      <c r="AAD50" s="222"/>
      <c r="AAE50" s="222"/>
      <c r="AAF50" s="222"/>
      <c r="AAG50" s="222"/>
      <c r="AAH50" s="222"/>
      <c r="AAI50" s="222"/>
      <c r="AAJ50" s="222"/>
      <c r="AAK50" s="222"/>
      <c r="AAL50" s="222"/>
      <c r="AAM50" s="222"/>
      <c r="AAN50" s="222"/>
      <c r="AAO50" s="349"/>
      <c r="AAP50" s="22"/>
      <c r="AAQ50" s="346"/>
      <c r="AAR50" s="33"/>
      <c r="AAS50" s="45"/>
      <c r="AAT50" s="43"/>
      <c r="AAU50" s="43"/>
      <c r="AAV50" s="43"/>
      <c r="AAW50" s="43"/>
      <c r="AAX50" s="43"/>
      <c r="AAY50" s="43"/>
      <c r="AAZ50" s="43"/>
      <c r="ABA50" s="43"/>
      <c r="ABB50" s="43"/>
      <c r="ABC50" s="43"/>
      <c r="ABD50" s="43"/>
      <c r="ABE50" s="44"/>
      <c r="ABF50" s="22"/>
      <c r="ABG50" s="221"/>
      <c r="ABH50" s="222"/>
      <c r="ABI50" s="222"/>
      <c r="ABJ50" s="222"/>
      <c r="ABK50" s="222"/>
      <c r="ABL50" s="222"/>
      <c r="ABM50" s="222"/>
      <c r="ABN50" s="222"/>
      <c r="ABO50" s="222"/>
      <c r="ABP50" s="222"/>
      <c r="ABQ50" s="222"/>
      <c r="ABR50" s="222"/>
      <c r="ABS50" s="349"/>
      <c r="ABT50" s="22"/>
      <c r="ABU50" s="346"/>
      <c r="ABV50" s="33"/>
      <c r="ABW50" s="45"/>
      <c r="ABX50" s="43"/>
      <c r="ABY50" s="43"/>
      <c r="ABZ50" s="43"/>
      <c r="ACA50" s="43"/>
      <c r="ACB50" s="43"/>
      <c r="ACC50" s="43"/>
      <c r="ACD50" s="43"/>
      <c r="ACE50" s="43"/>
      <c r="ACF50" s="43"/>
      <c r="ACG50" s="43"/>
      <c r="ACH50" s="43"/>
      <c r="ACI50" s="44"/>
      <c r="ACJ50" s="22"/>
      <c r="ACK50" s="221"/>
      <c r="ACL50" s="222"/>
      <c r="ACM50" s="222"/>
      <c r="ACN50" s="222"/>
      <c r="ACO50" s="222"/>
      <c r="ACP50" s="222"/>
      <c r="ACQ50" s="222"/>
      <c r="ACR50" s="222"/>
      <c r="ACS50" s="222"/>
      <c r="ACT50" s="222"/>
      <c r="ACU50" s="222"/>
      <c r="ACV50" s="222"/>
      <c r="ACW50" s="349"/>
      <c r="ACX50" s="22"/>
      <c r="ACY50" s="346"/>
      <c r="ACZ50" s="33"/>
      <c r="ADA50" s="45"/>
      <c r="ADB50" s="43"/>
      <c r="ADC50" s="43"/>
      <c r="ADD50" s="43"/>
      <c r="ADE50" s="43"/>
      <c r="ADF50" s="43"/>
      <c r="ADG50" s="43"/>
      <c r="ADH50" s="43"/>
      <c r="ADI50" s="43"/>
      <c r="ADJ50" s="43"/>
      <c r="ADK50" s="43"/>
      <c r="ADL50" s="43"/>
      <c r="ADM50" s="44"/>
      <c r="ADN50" s="22"/>
      <c r="ADO50" s="221"/>
      <c r="ADP50" s="222"/>
      <c r="ADQ50" s="222"/>
      <c r="ADR50" s="222"/>
      <c r="ADS50" s="222"/>
      <c r="ADT50" s="222"/>
      <c r="ADU50" s="222"/>
      <c r="ADV50" s="222"/>
      <c r="ADW50" s="222"/>
      <c r="ADX50" s="222"/>
      <c r="ADY50" s="222"/>
      <c r="ADZ50" s="222"/>
      <c r="AEA50" s="349"/>
      <c r="AEB50" s="22"/>
      <c r="AEC50" s="346"/>
      <c r="AED50" s="33"/>
      <c r="AEE50" s="45"/>
      <c r="AEF50" s="43"/>
      <c r="AEG50" s="43"/>
      <c r="AEH50" s="43"/>
      <c r="AEI50" s="43"/>
      <c r="AEJ50" s="43"/>
      <c r="AEK50" s="43"/>
      <c r="AEL50" s="43"/>
      <c r="AEM50" s="43"/>
      <c r="AEN50" s="43"/>
      <c r="AEO50" s="43"/>
      <c r="AEP50" s="43"/>
      <c r="AEQ50" s="44"/>
      <c r="AER50" s="22"/>
      <c r="AES50" s="221"/>
      <c r="AET50" s="222"/>
      <c r="AEU50" s="222"/>
      <c r="AEV50" s="222"/>
      <c r="AEW50" s="222"/>
      <c r="AEX50" s="222"/>
      <c r="AEY50" s="222"/>
      <c r="AEZ50" s="222"/>
      <c r="AFA50" s="222"/>
      <c r="AFB50" s="222"/>
      <c r="AFC50" s="222"/>
      <c r="AFD50" s="222"/>
      <c r="AFE50" s="349"/>
      <c r="AFF50" s="22"/>
      <c r="AFG50" s="346"/>
      <c r="AFH50" s="33"/>
      <c r="AFI50" s="45"/>
      <c r="AFJ50" s="43"/>
      <c r="AFK50" s="43"/>
      <c r="AFL50" s="43"/>
      <c r="AFM50" s="43"/>
      <c r="AFN50" s="43"/>
      <c r="AFO50" s="43"/>
      <c r="AFP50" s="43"/>
      <c r="AFQ50" s="43"/>
      <c r="AFR50" s="43"/>
      <c r="AFS50" s="43"/>
      <c r="AFT50" s="43"/>
      <c r="AFU50" s="44"/>
      <c r="AFV50" s="22"/>
      <c r="AFW50" s="221"/>
      <c r="AFX50" s="222"/>
      <c r="AFY50" s="222"/>
      <c r="AFZ50" s="222"/>
      <c r="AGA50" s="222"/>
      <c r="AGB50" s="222"/>
      <c r="AGC50" s="222"/>
      <c r="AGD50" s="222"/>
      <c r="AGE50" s="222"/>
      <c r="AGF50" s="222"/>
      <c r="AGG50" s="222"/>
      <c r="AGH50" s="222"/>
      <c r="AGI50" s="349"/>
      <c r="AGJ50" s="22"/>
      <c r="AGK50" s="346"/>
      <c r="AGL50" s="33"/>
      <c r="AGM50" s="45"/>
      <c r="AGN50" s="43"/>
      <c r="AGO50" s="43"/>
      <c r="AGP50" s="43"/>
      <c r="AGQ50" s="43"/>
      <c r="AGR50" s="43"/>
      <c r="AGS50" s="43"/>
      <c r="AGT50" s="43"/>
      <c r="AGU50" s="43"/>
      <c r="AGV50" s="43"/>
      <c r="AGW50" s="43"/>
      <c r="AGX50" s="43"/>
      <c r="AGY50" s="44"/>
      <c r="AGZ50" s="22"/>
      <c r="AHA50" s="221"/>
      <c r="AHB50" s="222"/>
      <c r="AHC50" s="222"/>
      <c r="AHD50" s="222"/>
      <c r="AHE50" s="222"/>
      <c r="AHF50" s="222"/>
      <c r="AHG50" s="222"/>
      <c r="AHH50" s="222"/>
      <c r="AHI50" s="222"/>
      <c r="AHJ50" s="222"/>
      <c r="AHK50" s="222"/>
      <c r="AHL50" s="222"/>
      <c r="AHM50" s="349"/>
      <c r="AHN50" s="22"/>
      <c r="AHO50" s="346"/>
      <c r="AHP50" s="33"/>
      <c r="AHQ50" s="45"/>
      <c r="AHR50" s="43"/>
      <c r="AHS50" s="43"/>
      <c r="AHT50" s="43"/>
      <c r="AHU50" s="43"/>
      <c r="AHV50" s="43"/>
      <c r="AHW50" s="43"/>
      <c r="AHX50" s="43"/>
      <c r="AHY50" s="43"/>
      <c r="AHZ50" s="43"/>
      <c r="AIA50" s="43"/>
      <c r="AIB50" s="43"/>
      <c r="AIC50" s="44"/>
      <c r="AID50" s="22"/>
      <c r="AIE50" s="221"/>
      <c r="AIF50" s="222"/>
      <c r="AIG50" s="222"/>
      <c r="AIH50" s="222"/>
      <c r="AII50" s="222"/>
      <c r="AIJ50" s="222"/>
      <c r="AIK50" s="222"/>
      <c r="AIL50" s="222"/>
      <c r="AIM50" s="222"/>
      <c r="AIN50" s="222"/>
      <c r="AIO50" s="222"/>
      <c r="AIP50" s="222"/>
      <c r="AIQ50" s="349"/>
      <c r="AIR50" s="22"/>
      <c r="AIS50" s="346"/>
      <c r="AIT50" s="33"/>
      <c r="AIU50" s="45"/>
      <c r="AIV50" s="43"/>
      <c r="AIW50" s="43"/>
      <c r="AIX50" s="43"/>
      <c r="AIY50" s="43"/>
      <c r="AIZ50" s="43"/>
      <c r="AJA50" s="43"/>
      <c r="AJB50" s="43"/>
      <c r="AJC50" s="43"/>
      <c r="AJD50" s="43"/>
      <c r="AJE50" s="43"/>
      <c r="AJF50" s="43"/>
      <c r="AJG50" s="44"/>
      <c r="AJH50" s="22"/>
      <c r="AJI50" s="221"/>
      <c r="AJJ50" s="222"/>
      <c r="AJK50" s="222"/>
      <c r="AJL50" s="222"/>
      <c r="AJM50" s="222"/>
      <c r="AJN50" s="222"/>
      <c r="AJO50" s="222"/>
      <c r="AJP50" s="222"/>
      <c r="AJQ50" s="222"/>
      <c r="AJR50" s="222"/>
      <c r="AJS50" s="222"/>
      <c r="AJT50" s="222"/>
      <c r="AJU50" s="349"/>
      <c r="AJV50" s="22"/>
      <c r="AJW50" s="346"/>
      <c r="AJX50" s="33"/>
      <c r="AJY50" s="45"/>
      <c r="AJZ50" s="43"/>
      <c r="AKA50" s="43"/>
      <c r="AKB50" s="43"/>
      <c r="AKC50" s="43"/>
      <c r="AKD50" s="43"/>
      <c r="AKE50" s="43"/>
      <c r="AKF50" s="43"/>
      <c r="AKG50" s="43"/>
      <c r="AKH50" s="43"/>
      <c r="AKI50" s="43"/>
      <c r="AKJ50" s="43"/>
      <c r="AKK50" s="44"/>
      <c r="AKL50" s="22"/>
      <c r="AKM50" s="221"/>
      <c r="AKN50" s="222"/>
      <c r="AKO50" s="222"/>
      <c r="AKP50" s="222"/>
      <c r="AKQ50" s="222"/>
      <c r="AKR50" s="222"/>
      <c r="AKS50" s="222"/>
      <c r="AKT50" s="222"/>
      <c r="AKU50" s="222"/>
      <c r="AKV50" s="222"/>
      <c r="AKW50" s="222"/>
      <c r="AKX50" s="222"/>
      <c r="AKY50" s="349"/>
      <c r="AKZ50" s="22"/>
      <c r="ALA50" s="346"/>
      <c r="ALB50" s="33"/>
      <c r="ALC50" s="45"/>
      <c r="ALD50" s="43"/>
      <c r="ALE50" s="43"/>
      <c r="ALF50" s="43"/>
      <c r="ALG50" s="43"/>
      <c r="ALH50" s="43"/>
      <c r="ALI50" s="43"/>
      <c r="ALJ50" s="43"/>
      <c r="ALK50" s="43"/>
      <c r="ALL50" s="43"/>
      <c r="ALM50" s="43"/>
      <c r="ALN50" s="43"/>
      <c r="ALO50" s="44"/>
      <c r="ALP50" s="22"/>
      <c r="ALQ50" s="221"/>
      <c r="ALR50" s="222"/>
      <c r="ALS50" s="222"/>
      <c r="ALT50" s="222"/>
      <c r="ALU50" s="222"/>
      <c r="ALV50" s="222"/>
      <c r="ALW50" s="222"/>
      <c r="ALX50" s="222"/>
      <c r="ALY50" s="222"/>
      <c r="ALZ50" s="222"/>
      <c r="AMA50" s="222"/>
      <c r="AMB50" s="222"/>
      <c r="AMC50" s="349"/>
      <c r="AMD50" s="22"/>
      <c r="AME50" s="346"/>
      <c r="AMF50" s="33"/>
      <c r="AMG50" s="45"/>
      <c r="AMH50" s="43"/>
      <c r="AMI50" s="43"/>
      <c r="AMJ50" s="43"/>
      <c r="AMK50" s="43"/>
      <c r="AML50" s="43"/>
      <c r="AMM50" s="43"/>
      <c r="AMN50" s="43"/>
      <c r="AMO50" s="43"/>
      <c r="AMP50" s="43"/>
      <c r="AMQ50" s="43"/>
      <c r="AMR50" s="43"/>
      <c r="AMS50" s="44"/>
      <c r="AMT50" s="22"/>
      <c r="AMU50" s="221"/>
      <c r="AMV50" s="222"/>
      <c r="AMW50" s="222"/>
      <c r="AMX50" s="222"/>
      <c r="AMY50" s="222"/>
      <c r="AMZ50" s="222"/>
      <c r="ANA50" s="222"/>
      <c r="ANB50" s="222"/>
      <c r="ANC50" s="222"/>
      <c r="AND50" s="222"/>
      <c r="ANE50" s="222"/>
      <c r="ANF50" s="222"/>
      <c r="ANG50" s="349"/>
      <c r="ANH50" s="22"/>
      <c r="ANI50" s="346"/>
      <c r="ANJ50" s="33"/>
      <c r="ANK50" s="45"/>
      <c r="ANL50" s="43"/>
      <c r="ANM50" s="43"/>
      <c r="ANN50" s="43"/>
      <c r="ANO50" s="43"/>
      <c r="ANP50" s="43"/>
      <c r="ANQ50" s="43"/>
      <c r="ANR50" s="43"/>
      <c r="ANS50" s="43"/>
      <c r="ANT50" s="43"/>
      <c r="ANU50" s="43"/>
      <c r="ANV50" s="43"/>
      <c r="ANW50" s="44"/>
      <c r="ANX50" s="22"/>
      <c r="ANY50" s="221"/>
      <c r="ANZ50" s="222"/>
      <c r="AOA50" s="222"/>
      <c r="AOB50" s="222"/>
      <c r="AOC50" s="222"/>
      <c r="AOD50" s="222"/>
      <c r="AOE50" s="222"/>
      <c r="AOF50" s="222"/>
      <c r="AOG50" s="222"/>
      <c r="AOH50" s="222"/>
      <c r="AOI50" s="222"/>
      <c r="AOJ50" s="222"/>
      <c r="AOK50" s="349"/>
      <c r="AOL50" s="22"/>
      <c r="AOM50" s="346"/>
      <c r="AON50" s="33"/>
      <c r="AOO50" s="45"/>
      <c r="AOP50" s="43"/>
      <c r="AOQ50" s="43"/>
      <c r="AOR50" s="43"/>
      <c r="AOS50" s="43"/>
      <c r="AOT50" s="43"/>
      <c r="AOU50" s="43"/>
      <c r="AOV50" s="43"/>
      <c r="AOW50" s="43"/>
      <c r="AOX50" s="43"/>
      <c r="AOY50" s="43"/>
      <c r="AOZ50" s="43"/>
      <c r="APA50" s="44"/>
      <c r="APB50" s="22"/>
      <c r="APC50" s="221"/>
      <c r="APD50" s="222"/>
      <c r="APE50" s="222"/>
      <c r="APF50" s="222"/>
      <c r="APG50" s="222"/>
      <c r="APH50" s="222"/>
      <c r="API50" s="222"/>
      <c r="APJ50" s="222"/>
      <c r="APK50" s="222"/>
      <c r="APL50" s="222"/>
      <c r="APM50" s="222"/>
      <c r="APN50" s="222"/>
      <c r="APO50" s="349"/>
      <c r="APP50" s="22"/>
      <c r="APQ50" s="346"/>
      <c r="APR50" s="33"/>
      <c r="APS50" s="45"/>
      <c r="APT50" s="43"/>
      <c r="APU50" s="43"/>
      <c r="APV50" s="43"/>
      <c r="APW50" s="43"/>
      <c r="APX50" s="43"/>
      <c r="APY50" s="43"/>
      <c r="APZ50" s="43"/>
      <c r="AQA50" s="43"/>
      <c r="AQB50" s="43"/>
      <c r="AQC50" s="43"/>
      <c r="AQD50" s="43"/>
      <c r="AQE50" s="44"/>
      <c r="AQF50" s="22"/>
      <c r="AQG50" s="221"/>
      <c r="AQH50" s="222"/>
      <c r="AQI50" s="222"/>
      <c r="AQJ50" s="222"/>
      <c r="AQK50" s="222"/>
      <c r="AQL50" s="222"/>
      <c r="AQM50" s="222"/>
      <c r="AQN50" s="222"/>
      <c r="AQO50" s="222"/>
      <c r="AQP50" s="222"/>
      <c r="AQQ50" s="222"/>
      <c r="AQR50" s="222"/>
      <c r="AQS50" s="349"/>
      <c r="AQT50" s="22"/>
      <c r="AQU50" s="346"/>
      <c r="AQV50" s="33"/>
      <c r="AQW50" s="45"/>
      <c r="AQX50" s="43"/>
      <c r="AQY50" s="43"/>
      <c r="AQZ50" s="43"/>
      <c r="ARA50" s="43"/>
      <c r="ARB50" s="43"/>
      <c r="ARC50" s="43"/>
      <c r="ARD50" s="43"/>
      <c r="ARE50" s="43"/>
      <c r="ARF50" s="43"/>
      <c r="ARG50" s="43"/>
      <c r="ARH50" s="43"/>
      <c r="ARI50" s="44"/>
      <c r="ARJ50" s="22"/>
      <c r="ARK50" s="221"/>
      <c r="ARL50" s="222"/>
      <c r="ARM50" s="222"/>
      <c r="ARN50" s="222"/>
      <c r="ARO50" s="222"/>
      <c r="ARP50" s="222"/>
      <c r="ARQ50" s="222"/>
      <c r="ARR50" s="222"/>
      <c r="ARS50" s="222"/>
      <c r="ART50" s="222"/>
      <c r="ARU50" s="222"/>
      <c r="ARV50" s="222"/>
      <c r="ARW50" s="349"/>
      <c r="ARX50" s="22"/>
      <c r="ARY50" s="346"/>
      <c r="ARZ50" s="33"/>
      <c r="ASA50" s="45"/>
      <c r="ASB50" s="43"/>
      <c r="ASC50" s="43"/>
      <c r="ASD50" s="43"/>
      <c r="ASE50" s="43"/>
      <c r="ASF50" s="43"/>
      <c r="ASG50" s="43"/>
      <c r="ASH50" s="43"/>
      <c r="ASI50" s="43"/>
      <c r="ASJ50" s="43"/>
      <c r="ASK50" s="43"/>
      <c r="ASL50" s="43"/>
      <c r="ASM50" s="44"/>
      <c r="ASN50" s="22"/>
      <c r="ASO50" s="221"/>
      <c r="ASP50" s="222"/>
      <c r="ASQ50" s="222"/>
      <c r="ASR50" s="222"/>
      <c r="ASS50" s="222"/>
      <c r="AST50" s="222"/>
      <c r="ASU50" s="222"/>
      <c r="ASV50" s="222"/>
      <c r="ASW50" s="222"/>
      <c r="ASX50" s="222"/>
      <c r="ASY50" s="222"/>
      <c r="ASZ50" s="222"/>
      <c r="ATA50" s="349"/>
      <c r="ATB50" s="22"/>
      <c r="ATC50" s="346"/>
      <c r="ATD50" s="33"/>
      <c r="ATE50" s="45"/>
      <c r="ATF50" s="43"/>
      <c r="ATG50" s="43"/>
      <c r="ATH50" s="43"/>
      <c r="ATI50" s="43"/>
      <c r="ATJ50" s="43"/>
      <c r="ATK50" s="43"/>
      <c r="ATL50" s="43"/>
      <c r="ATM50" s="43"/>
      <c r="ATN50" s="43"/>
      <c r="ATO50" s="43"/>
      <c r="ATP50" s="43"/>
      <c r="ATQ50" s="44"/>
      <c r="ATR50" s="22"/>
      <c r="ATS50" s="221"/>
      <c r="ATT50" s="222"/>
      <c r="ATU50" s="222"/>
      <c r="ATV50" s="222"/>
      <c r="ATW50" s="222"/>
      <c r="ATX50" s="222"/>
      <c r="ATY50" s="222"/>
      <c r="ATZ50" s="222"/>
      <c r="AUA50" s="222"/>
      <c r="AUB50" s="222"/>
      <c r="AUC50" s="222"/>
      <c r="AUD50" s="222"/>
      <c r="AUE50" s="349"/>
      <c r="AUF50" s="22"/>
      <c r="AUG50" s="346"/>
      <c r="AUH50" s="33"/>
      <c r="AUI50" s="45"/>
      <c r="AUJ50" s="43"/>
      <c r="AUK50" s="43"/>
      <c r="AUL50" s="43"/>
      <c r="AUM50" s="43"/>
      <c r="AUN50" s="43"/>
      <c r="AUO50" s="43"/>
      <c r="AUP50" s="43"/>
      <c r="AUQ50" s="43"/>
      <c r="AUR50" s="43"/>
      <c r="AUS50" s="43"/>
      <c r="AUT50" s="43"/>
      <c r="AUU50" s="44"/>
      <c r="AUV50" s="22"/>
      <c r="AUW50" s="221"/>
      <c r="AUX50" s="222"/>
      <c r="AUY50" s="222"/>
      <c r="AUZ50" s="222"/>
      <c r="AVA50" s="222"/>
      <c r="AVB50" s="222"/>
      <c r="AVC50" s="222"/>
      <c r="AVD50" s="222"/>
      <c r="AVE50" s="222"/>
      <c r="AVF50" s="222"/>
      <c r="AVG50" s="222"/>
      <c r="AVH50" s="222"/>
      <c r="AVI50" s="349"/>
      <c r="AVJ50" s="22"/>
      <c r="AVK50" s="346"/>
      <c r="AVL50" s="33"/>
      <c r="AVM50" s="45"/>
      <c r="AVN50" s="43"/>
      <c r="AVO50" s="43"/>
      <c r="AVP50" s="43"/>
      <c r="AVQ50" s="43"/>
      <c r="AVR50" s="43"/>
      <c r="AVS50" s="43"/>
      <c r="AVT50" s="43"/>
      <c r="AVU50" s="43"/>
      <c r="AVV50" s="43"/>
      <c r="AVW50" s="43"/>
      <c r="AVX50" s="43"/>
      <c r="AVY50" s="44"/>
      <c r="AVZ50" s="22"/>
      <c r="AWA50" s="221"/>
      <c r="AWB50" s="222"/>
      <c r="AWC50" s="222"/>
      <c r="AWD50" s="222"/>
      <c r="AWE50" s="222"/>
      <c r="AWF50" s="222"/>
      <c r="AWG50" s="222"/>
      <c r="AWH50" s="222"/>
      <c r="AWI50" s="222"/>
      <c r="AWJ50" s="222"/>
      <c r="AWK50" s="222"/>
      <c r="AWL50" s="222"/>
      <c r="AWM50" s="349"/>
      <c r="AWN50" s="22"/>
      <c r="AWO50" s="346"/>
      <c r="AWP50" s="33"/>
      <c r="AWQ50" s="45"/>
      <c r="AWR50" s="43"/>
      <c r="AWS50" s="43"/>
      <c r="AWT50" s="43"/>
      <c r="AWU50" s="43"/>
      <c r="AWV50" s="43"/>
      <c r="AWW50" s="43"/>
      <c r="AWX50" s="43"/>
      <c r="AWY50" s="43"/>
      <c r="AWZ50" s="43"/>
      <c r="AXA50" s="43"/>
      <c r="AXB50" s="43"/>
      <c r="AXC50" s="44"/>
      <c r="AXD50" s="22"/>
      <c r="AXE50" s="221"/>
      <c r="AXF50" s="222"/>
      <c r="AXG50" s="222"/>
      <c r="AXH50" s="222"/>
      <c r="AXI50" s="222"/>
      <c r="AXJ50" s="222"/>
      <c r="AXK50" s="222"/>
      <c r="AXL50" s="222"/>
      <c r="AXM50" s="222"/>
      <c r="AXN50" s="222"/>
      <c r="AXO50" s="222"/>
      <c r="AXP50" s="222"/>
      <c r="AXQ50" s="349"/>
      <c r="AXR50" s="22"/>
      <c r="AXS50" s="346"/>
      <c r="AXT50" s="33"/>
      <c r="AXU50" s="45"/>
      <c r="AXV50" s="43"/>
      <c r="AXW50" s="43"/>
      <c r="AXX50" s="43"/>
      <c r="AXY50" s="43"/>
      <c r="AXZ50" s="43"/>
      <c r="AYA50" s="43"/>
      <c r="AYB50" s="43"/>
      <c r="AYC50" s="43"/>
      <c r="AYD50" s="43"/>
      <c r="AYE50" s="43"/>
      <c r="AYF50" s="43"/>
      <c r="AYG50" s="44"/>
      <c r="AYH50" s="22"/>
      <c r="AYI50" s="221"/>
      <c r="AYJ50" s="222"/>
      <c r="AYK50" s="222"/>
      <c r="AYL50" s="222"/>
      <c r="AYM50" s="222"/>
      <c r="AYN50" s="222"/>
      <c r="AYO50" s="222"/>
      <c r="AYP50" s="222"/>
      <c r="AYQ50" s="222"/>
      <c r="AYR50" s="222"/>
      <c r="AYS50" s="222"/>
      <c r="AYT50" s="222"/>
      <c r="AYU50" s="349"/>
      <c r="AYV50" s="22"/>
      <c r="AYW50" s="346"/>
      <c r="AYX50" s="33"/>
      <c r="AYY50" s="45"/>
      <c r="AYZ50" s="43"/>
      <c r="AZA50" s="43"/>
      <c r="AZB50" s="43"/>
      <c r="AZC50" s="43"/>
      <c r="AZD50" s="43"/>
      <c r="AZE50" s="43"/>
      <c r="AZF50" s="43"/>
      <c r="AZG50" s="43"/>
      <c r="AZH50" s="43"/>
      <c r="AZI50" s="43"/>
      <c r="AZJ50" s="43"/>
      <c r="AZK50" s="44"/>
      <c r="AZL50" s="22"/>
      <c r="AZM50" s="221"/>
      <c r="AZN50" s="222"/>
      <c r="AZO50" s="222"/>
      <c r="AZP50" s="222"/>
      <c r="AZQ50" s="222"/>
      <c r="AZR50" s="222"/>
      <c r="AZS50" s="222"/>
      <c r="AZT50" s="222"/>
      <c r="AZU50" s="222"/>
      <c r="AZV50" s="222"/>
      <c r="AZW50" s="222"/>
      <c r="AZX50" s="222"/>
      <c r="AZY50" s="349"/>
      <c r="AZZ50" s="22"/>
      <c r="BAA50" s="346"/>
      <c r="BAB50" s="33"/>
      <c r="BAC50" s="45"/>
      <c r="BAD50" s="43"/>
      <c r="BAE50" s="43"/>
      <c r="BAF50" s="43"/>
      <c r="BAG50" s="43"/>
      <c r="BAH50" s="43"/>
      <c r="BAI50" s="43"/>
      <c r="BAJ50" s="43"/>
      <c r="BAK50" s="43"/>
      <c r="BAL50" s="43"/>
      <c r="BAM50" s="43"/>
      <c r="BAN50" s="43"/>
      <c r="BAO50" s="44"/>
      <c r="BAP50" s="22"/>
      <c r="BAQ50" s="221"/>
      <c r="BAR50" s="222"/>
      <c r="BAS50" s="222"/>
      <c r="BAT50" s="222"/>
      <c r="BAU50" s="222"/>
      <c r="BAV50" s="222"/>
      <c r="BAW50" s="222"/>
      <c r="BAX50" s="222"/>
      <c r="BAY50" s="222"/>
      <c r="BAZ50" s="222"/>
      <c r="BBA50" s="222"/>
      <c r="BBB50" s="222"/>
      <c r="BBC50" s="349"/>
      <c r="BBD50" s="22"/>
      <c r="BBE50" s="346"/>
      <c r="BBF50" s="33"/>
      <c r="BBG50" s="45"/>
      <c r="BBH50" s="43"/>
      <c r="BBI50" s="43"/>
      <c r="BBJ50" s="43"/>
      <c r="BBK50" s="43"/>
      <c r="BBL50" s="43"/>
      <c r="BBM50" s="43"/>
      <c r="BBN50" s="43"/>
      <c r="BBO50" s="43"/>
      <c r="BBP50" s="43"/>
      <c r="BBQ50" s="43"/>
      <c r="BBR50" s="43"/>
      <c r="BBS50" s="44"/>
      <c r="BBT50" s="22"/>
      <c r="BBU50" s="221"/>
      <c r="BBV50" s="222"/>
      <c r="BBW50" s="222"/>
      <c r="BBX50" s="222"/>
      <c r="BBY50" s="222"/>
      <c r="BBZ50" s="222"/>
      <c r="BCA50" s="222"/>
      <c r="BCB50" s="222"/>
      <c r="BCC50" s="222"/>
      <c r="BCD50" s="222"/>
      <c r="BCE50" s="222"/>
      <c r="BCF50" s="222"/>
      <c r="BCG50" s="349"/>
      <c r="BCH50" s="22"/>
      <c r="BCI50" s="346"/>
      <c r="BCJ50" s="33"/>
      <c r="BCK50" s="45"/>
      <c r="BCL50" s="43"/>
      <c r="BCM50" s="43"/>
      <c r="BCN50" s="43"/>
      <c r="BCO50" s="43"/>
      <c r="BCP50" s="43"/>
      <c r="BCQ50" s="43"/>
      <c r="BCR50" s="43"/>
      <c r="BCS50" s="43"/>
      <c r="BCT50" s="43"/>
      <c r="BCU50" s="43"/>
      <c r="BCV50" s="43"/>
      <c r="BCW50" s="44"/>
      <c r="BCX50" s="22"/>
      <c r="BCY50" s="221"/>
      <c r="BCZ50" s="222"/>
      <c r="BDA50" s="222"/>
      <c r="BDB50" s="222"/>
      <c r="BDC50" s="222"/>
      <c r="BDD50" s="222"/>
      <c r="BDE50" s="222"/>
      <c r="BDF50" s="222"/>
      <c r="BDG50" s="222"/>
      <c r="BDH50" s="222"/>
      <c r="BDI50" s="222"/>
      <c r="BDJ50" s="222"/>
      <c r="BDK50" s="349"/>
      <c r="BDL50" s="22"/>
      <c r="BDM50" s="346"/>
      <c r="BDN50" s="33"/>
      <c r="BDO50" s="45"/>
      <c r="BDP50" s="43"/>
      <c r="BDQ50" s="43"/>
      <c r="BDR50" s="43"/>
      <c r="BDS50" s="43"/>
      <c r="BDT50" s="43"/>
      <c r="BDU50" s="43"/>
      <c r="BDV50" s="43"/>
      <c r="BDW50" s="43"/>
      <c r="BDX50" s="43"/>
      <c r="BDY50" s="43"/>
      <c r="BDZ50" s="43"/>
      <c r="BEA50" s="44"/>
      <c r="BEB50" s="22"/>
      <c r="BEC50" s="221"/>
      <c r="BED50" s="222"/>
      <c r="BEE50" s="222"/>
      <c r="BEF50" s="222"/>
      <c r="BEG50" s="222"/>
      <c r="BEH50" s="222"/>
      <c r="BEI50" s="222"/>
      <c r="BEJ50" s="222"/>
      <c r="BEK50" s="222"/>
      <c r="BEL50" s="222"/>
      <c r="BEM50" s="222"/>
      <c r="BEN50" s="222"/>
      <c r="BEO50" s="349"/>
      <c r="BEP50" s="22"/>
      <c r="BEQ50" s="346"/>
      <c r="BER50" s="33"/>
      <c r="BES50" s="45"/>
      <c r="BET50" s="43"/>
      <c r="BEU50" s="43"/>
      <c r="BEV50" s="43"/>
      <c r="BEW50" s="43"/>
      <c r="BEX50" s="43"/>
      <c r="BEY50" s="43"/>
      <c r="BEZ50" s="43"/>
      <c r="BFA50" s="43"/>
      <c r="BFB50" s="43"/>
      <c r="BFC50" s="43"/>
      <c r="BFD50" s="43"/>
      <c r="BFE50" s="44"/>
      <c r="BFF50" s="22"/>
      <c r="BFG50" s="221"/>
      <c r="BFH50" s="222"/>
      <c r="BFI50" s="222"/>
      <c r="BFJ50" s="222"/>
      <c r="BFK50" s="222"/>
      <c r="BFL50" s="222"/>
      <c r="BFM50" s="222"/>
      <c r="BFN50" s="222"/>
      <c r="BFO50" s="222"/>
      <c r="BFP50" s="222"/>
      <c r="BFQ50" s="222"/>
      <c r="BFR50" s="222"/>
      <c r="BFS50" s="349"/>
      <c r="BFT50" s="22"/>
      <c r="BFU50" s="346"/>
      <c r="BFV50" s="33"/>
      <c r="BFW50" s="45"/>
      <c r="BFX50" s="43"/>
      <c r="BFY50" s="43"/>
      <c r="BFZ50" s="43"/>
      <c r="BGA50" s="43"/>
      <c r="BGB50" s="43"/>
      <c r="BGC50" s="43"/>
      <c r="BGD50" s="43"/>
      <c r="BGE50" s="43"/>
      <c r="BGF50" s="43"/>
      <c r="BGG50" s="43"/>
      <c r="BGH50" s="43"/>
      <c r="BGI50" s="44"/>
      <c r="BGJ50" s="22"/>
      <c r="BGK50" s="221"/>
      <c r="BGL50" s="222"/>
      <c r="BGM50" s="222"/>
      <c r="BGN50" s="222"/>
      <c r="BGO50" s="222"/>
      <c r="BGP50" s="222"/>
      <c r="BGQ50" s="222"/>
      <c r="BGR50" s="222"/>
      <c r="BGS50" s="222"/>
      <c r="BGT50" s="222"/>
      <c r="BGU50" s="222"/>
      <c r="BGV50" s="222"/>
      <c r="BGW50" s="349"/>
      <c r="BGX50" s="22"/>
      <c r="BGY50" s="346"/>
      <c r="BGZ50" s="33"/>
      <c r="BHA50" s="45"/>
      <c r="BHB50" s="43"/>
      <c r="BHC50" s="43"/>
      <c r="BHD50" s="43"/>
      <c r="BHE50" s="43"/>
      <c r="BHF50" s="43"/>
      <c r="BHG50" s="43"/>
      <c r="BHH50" s="43"/>
      <c r="BHI50" s="43"/>
      <c r="BHJ50" s="43"/>
      <c r="BHK50" s="43"/>
      <c r="BHL50" s="43"/>
      <c r="BHM50" s="44"/>
      <c r="BHN50" s="22"/>
      <c r="BHO50" s="221"/>
      <c r="BHP50" s="222"/>
      <c r="BHQ50" s="222"/>
      <c r="BHR50" s="222"/>
      <c r="BHS50" s="222"/>
      <c r="BHT50" s="222"/>
      <c r="BHU50" s="222"/>
      <c r="BHV50" s="222"/>
      <c r="BHW50" s="222"/>
      <c r="BHX50" s="222"/>
      <c r="BHY50" s="222"/>
      <c r="BHZ50" s="222"/>
      <c r="BIA50" s="349"/>
      <c r="BIB50" s="22"/>
      <c r="BIC50" s="346"/>
      <c r="BID50" s="33"/>
      <c r="BIE50" s="45"/>
      <c r="BIF50" s="43"/>
      <c r="BIG50" s="43"/>
      <c r="BIH50" s="43"/>
      <c r="BII50" s="43"/>
      <c r="BIJ50" s="43"/>
      <c r="BIK50" s="43"/>
      <c r="BIL50" s="43"/>
      <c r="BIM50" s="43"/>
      <c r="BIN50" s="43"/>
      <c r="BIO50" s="43"/>
      <c r="BIP50" s="43"/>
      <c r="BIQ50" s="44"/>
      <c r="BIR50" s="22"/>
      <c r="BIS50" s="221"/>
      <c r="BIT50" s="222"/>
      <c r="BIU50" s="222"/>
      <c r="BIV50" s="222"/>
      <c r="BIW50" s="222"/>
      <c r="BIX50" s="222"/>
      <c r="BIY50" s="222"/>
      <c r="BIZ50" s="222"/>
      <c r="BJA50" s="222"/>
      <c r="BJB50" s="222"/>
      <c r="BJC50" s="222"/>
      <c r="BJD50" s="222"/>
      <c r="BJE50" s="349"/>
      <c r="BJF50" s="22"/>
      <c r="BJG50" s="346"/>
      <c r="BJH50" s="33"/>
      <c r="BJI50" s="45"/>
      <c r="BJJ50" s="43"/>
      <c r="BJK50" s="43"/>
      <c r="BJL50" s="43"/>
      <c r="BJM50" s="43"/>
      <c r="BJN50" s="43"/>
      <c r="BJO50" s="43"/>
      <c r="BJP50" s="43"/>
      <c r="BJQ50" s="43"/>
      <c r="BJR50" s="43"/>
      <c r="BJS50" s="43"/>
      <c r="BJT50" s="43"/>
      <c r="BJU50" s="44"/>
      <c r="BJV50" s="22"/>
      <c r="BJW50" s="221"/>
      <c r="BJX50" s="222"/>
      <c r="BJY50" s="222"/>
      <c r="BJZ50" s="222"/>
      <c r="BKA50" s="222"/>
      <c r="BKB50" s="222"/>
      <c r="BKC50" s="222"/>
      <c r="BKD50" s="222"/>
      <c r="BKE50" s="222"/>
      <c r="BKF50" s="222"/>
      <c r="BKG50" s="222"/>
      <c r="BKH50" s="222"/>
      <c r="BKI50" s="349"/>
      <c r="BKJ50" s="22"/>
      <c r="BKK50" s="346"/>
      <c r="BKL50" s="33"/>
      <c r="BKM50" s="45"/>
      <c r="BKN50" s="43"/>
      <c r="BKO50" s="43"/>
      <c r="BKP50" s="43"/>
      <c r="BKQ50" s="43"/>
      <c r="BKR50" s="43"/>
      <c r="BKS50" s="43"/>
      <c r="BKT50" s="43"/>
      <c r="BKU50" s="43"/>
      <c r="BKV50" s="43"/>
      <c r="BKW50" s="43"/>
      <c r="BKX50" s="43"/>
      <c r="BKY50" s="44"/>
      <c r="BKZ50" s="22"/>
      <c r="BLA50" s="221"/>
      <c r="BLB50" s="222"/>
      <c r="BLC50" s="222"/>
      <c r="BLD50" s="222"/>
      <c r="BLE50" s="222"/>
      <c r="BLF50" s="222"/>
      <c r="BLG50" s="222"/>
      <c r="BLH50" s="222"/>
      <c r="BLI50" s="222"/>
      <c r="BLJ50" s="222"/>
      <c r="BLK50" s="222"/>
      <c r="BLL50" s="222"/>
      <c r="BLM50" s="349"/>
      <c r="BLN50" s="22"/>
      <c r="BLO50" s="346"/>
      <c r="BLP50" s="33"/>
      <c r="BLQ50" s="45"/>
      <c r="BLR50" s="43"/>
      <c r="BLS50" s="43"/>
      <c r="BLT50" s="43"/>
      <c r="BLU50" s="43"/>
      <c r="BLV50" s="43"/>
      <c r="BLW50" s="43"/>
      <c r="BLX50" s="43"/>
      <c r="BLY50" s="43"/>
      <c r="BLZ50" s="43"/>
      <c r="BMA50" s="43"/>
      <c r="BMB50" s="43"/>
      <c r="BMC50" s="44"/>
      <c r="BMD50" s="22"/>
      <c r="BME50" s="221"/>
      <c r="BMF50" s="222"/>
      <c r="BMG50" s="222"/>
      <c r="BMH50" s="222"/>
      <c r="BMI50" s="222"/>
      <c r="BMJ50" s="222"/>
      <c r="BMK50" s="222"/>
      <c r="BML50" s="222"/>
      <c r="BMM50" s="222"/>
      <c r="BMN50" s="222"/>
      <c r="BMO50" s="222"/>
      <c r="BMP50" s="222"/>
      <c r="BMQ50" s="349"/>
      <c r="BMR50" s="22"/>
      <c r="BMS50" s="346"/>
      <c r="BMT50" s="33"/>
      <c r="BMU50" s="45"/>
      <c r="BMV50" s="43"/>
      <c r="BMW50" s="43"/>
      <c r="BMX50" s="43"/>
      <c r="BMY50" s="43"/>
      <c r="BMZ50" s="43"/>
      <c r="BNA50" s="43"/>
      <c r="BNB50" s="43"/>
      <c r="BNC50" s="43"/>
      <c r="BND50" s="43"/>
      <c r="BNE50" s="43"/>
      <c r="BNF50" s="43"/>
      <c r="BNG50" s="44"/>
      <c r="BNH50" s="22"/>
      <c r="BNI50" s="221"/>
      <c r="BNJ50" s="222"/>
      <c r="BNK50" s="222"/>
      <c r="BNL50" s="222"/>
      <c r="BNM50" s="222"/>
      <c r="BNN50" s="222"/>
      <c r="BNO50" s="222"/>
      <c r="BNP50" s="222"/>
      <c r="BNQ50" s="222"/>
      <c r="BNR50" s="222"/>
      <c r="BNS50" s="222"/>
      <c r="BNT50" s="222"/>
      <c r="BNU50" s="349"/>
      <c r="BNV50" s="22"/>
      <c r="BNW50" s="346"/>
      <c r="BNX50" s="33"/>
      <c r="BNY50" s="45"/>
      <c r="BNZ50" s="43"/>
      <c r="BOA50" s="43"/>
      <c r="BOB50" s="43"/>
      <c r="BOC50" s="43"/>
      <c r="BOD50" s="43"/>
      <c r="BOE50" s="43"/>
      <c r="BOF50" s="43"/>
      <c r="BOG50" s="43"/>
      <c r="BOH50" s="43"/>
      <c r="BOI50" s="43"/>
      <c r="BOJ50" s="43"/>
      <c r="BOK50" s="44"/>
      <c r="BOL50" s="22"/>
      <c r="BOM50" s="221"/>
      <c r="BON50" s="222"/>
      <c r="BOO50" s="222"/>
      <c r="BOP50" s="222"/>
      <c r="BOQ50" s="222"/>
      <c r="BOR50" s="222"/>
      <c r="BOS50" s="222"/>
      <c r="BOT50" s="222"/>
      <c r="BOU50" s="222"/>
      <c r="BOV50" s="222"/>
      <c r="BOW50" s="222"/>
      <c r="BOX50" s="222"/>
      <c r="BOY50" s="349"/>
      <c r="BOZ50" s="22"/>
      <c r="BPA50" s="346"/>
      <c r="BPB50" s="33"/>
      <c r="BPC50" s="45"/>
      <c r="BPD50" s="43"/>
      <c r="BPE50" s="43"/>
      <c r="BPF50" s="43"/>
      <c r="BPG50" s="43"/>
      <c r="BPH50" s="43"/>
      <c r="BPI50" s="43"/>
      <c r="BPJ50" s="43"/>
      <c r="BPK50" s="43"/>
      <c r="BPL50" s="43"/>
      <c r="BPM50" s="43"/>
      <c r="BPN50" s="43"/>
      <c r="BPO50" s="44"/>
      <c r="BPP50" s="22"/>
      <c r="BPQ50" s="221"/>
      <c r="BPR50" s="222"/>
      <c r="BPS50" s="222"/>
      <c r="BPT50" s="222"/>
      <c r="BPU50" s="222"/>
      <c r="BPV50" s="222"/>
      <c r="BPW50" s="222"/>
      <c r="BPX50" s="222"/>
      <c r="BPY50" s="222"/>
      <c r="BPZ50" s="222"/>
      <c r="BQA50" s="222"/>
      <c r="BQB50" s="222"/>
      <c r="BQC50" s="349"/>
      <c r="BQD50" s="22"/>
      <c r="BQE50" s="346"/>
      <c r="BQF50" s="33"/>
      <c r="BQG50" s="45"/>
      <c r="BQH50" s="43"/>
      <c r="BQI50" s="43"/>
      <c r="BQJ50" s="43"/>
      <c r="BQK50" s="43"/>
      <c r="BQL50" s="43"/>
      <c r="BQM50" s="43"/>
      <c r="BQN50" s="43"/>
      <c r="BQO50" s="43"/>
      <c r="BQP50" s="43"/>
      <c r="BQQ50" s="43"/>
      <c r="BQR50" s="43"/>
      <c r="BQS50" s="44"/>
      <c r="BQT50" s="22"/>
      <c r="BQU50" s="221"/>
      <c r="BQV50" s="222"/>
      <c r="BQW50" s="222"/>
      <c r="BQX50" s="222"/>
      <c r="BQY50" s="222"/>
      <c r="BQZ50" s="222"/>
      <c r="BRA50" s="222"/>
      <c r="BRB50" s="222"/>
      <c r="BRC50" s="222"/>
      <c r="BRD50" s="222"/>
      <c r="BRE50" s="222"/>
      <c r="BRF50" s="222"/>
      <c r="BRG50" s="349"/>
      <c r="BRH50" s="22"/>
      <c r="BRI50" s="346"/>
      <c r="BRJ50" s="33"/>
      <c r="BRK50" s="45"/>
      <c r="BRL50" s="43"/>
      <c r="BRM50" s="43"/>
      <c r="BRN50" s="43"/>
      <c r="BRO50" s="43"/>
      <c r="BRP50" s="43"/>
      <c r="BRQ50" s="43"/>
      <c r="BRR50" s="43"/>
      <c r="BRS50" s="43"/>
      <c r="BRT50" s="43"/>
      <c r="BRU50" s="43"/>
      <c r="BRV50" s="43"/>
      <c r="BRW50" s="44"/>
      <c r="BRX50" s="22"/>
      <c r="BRY50" s="221"/>
      <c r="BRZ50" s="222"/>
      <c r="BSA50" s="222"/>
      <c r="BSB50" s="222"/>
      <c r="BSC50" s="222"/>
      <c r="BSD50" s="222"/>
      <c r="BSE50" s="222"/>
      <c r="BSF50" s="222"/>
      <c r="BSG50" s="222"/>
      <c r="BSH50" s="222"/>
      <c r="BSI50" s="222"/>
      <c r="BSJ50" s="222"/>
      <c r="BSK50" s="349"/>
      <c r="BSL50" s="22"/>
      <c r="BSM50" s="346"/>
      <c r="BSN50" s="33"/>
      <c r="BSO50" s="45"/>
      <c r="BSP50" s="43"/>
      <c r="BSQ50" s="43"/>
      <c r="BSR50" s="43"/>
      <c r="BSS50" s="43"/>
      <c r="BST50" s="43"/>
      <c r="BSU50" s="43"/>
      <c r="BSV50" s="43"/>
      <c r="BSW50" s="43"/>
      <c r="BSX50" s="43"/>
      <c r="BSY50" s="43"/>
      <c r="BSZ50" s="43"/>
      <c r="BTA50" s="44"/>
      <c r="BTB50" s="22"/>
      <c r="BTC50" s="221"/>
      <c r="BTD50" s="222"/>
      <c r="BTE50" s="222"/>
      <c r="BTF50" s="222"/>
      <c r="BTG50" s="222"/>
      <c r="BTH50" s="222"/>
      <c r="BTI50" s="222"/>
      <c r="BTJ50" s="222"/>
      <c r="BTK50" s="222"/>
      <c r="BTL50" s="222"/>
      <c r="BTM50" s="222"/>
      <c r="BTN50" s="222"/>
      <c r="BTO50" s="349"/>
      <c r="BTP50" s="22"/>
      <c r="BTQ50" s="346"/>
      <c r="BTR50" s="33"/>
      <c r="BTS50" s="45"/>
      <c r="BTT50" s="43"/>
      <c r="BTU50" s="43"/>
      <c r="BTV50" s="43"/>
      <c r="BTW50" s="43"/>
      <c r="BTX50" s="43"/>
      <c r="BTY50" s="43"/>
      <c r="BTZ50" s="43"/>
      <c r="BUA50" s="43"/>
      <c r="BUB50" s="43"/>
      <c r="BUC50" s="43"/>
      <c r="BUD50" s="43"/>
      <c r="BUE50" s="44"/>
      <c r="BUF50" s="22"/>
      <c r="BUG50" s="221"/>
      <c r="BUH50" s="222"/>
      <c r="BUI50" s="222"/>
      <c r="BUJ50" s="222"/>
      <c r="BUK50" s="222"/>
      <c r="BUL50" s="222"/>
      <c r="BUM50" s="222"/>
      <c r="BUN50" s="222"/>
      <c r="BUO50" s="222"/>
      <c r="BUP50" s="222"/>
      <c r="BUQ50" s="222"/>
      <c r="BUR50" s="222"/>
      <c r="BUS50" s="349"/>
      <c r="BUT50" s="22"/>
      <c r="BUU50" s="346"/>
      <c r="BUV50" s="33"/>
      <c r="BUW50" s="45"/>
      <c r="BUX50" s="43"/>
      <c r="BUY50" s="43"/>
      <c r="BUZ50" s="43"/>
      <c r="BVA50" s="43"/>
      <c r="BVB50" s="43"/>
      <c r="BVC50" s="43"/>
      <c r="BVD50" s="43"/>
      <c r="BVE50" s="43"/>
      <c r="BVF50" s="43"/>
      <c r="BVG50" s="43"/>
      <c r="BVH50" s="43"/>
      <c r="BVI50" s="44"/>
      <c r="BVJ50" s="22"/>
      <c r="BVK50" s="221"/>
      <c r="BVL50" s="222"/>
      <c r="BVM50" s="222"/>
      <c r="BVN50" s="222"/>
      <c r="BVO50" s="222"/>
      <c r="BVP50" s="222"/>
      <c r="BVQ50" s="222"/>
      <c r="BVR50" s="222"/>
      <c r="BVS50" s="222"/>
      <c r="BVT50" s="222"/>
      <c r="BVU50" s="222"/>
      <c r="BVV50" s="222"/>
      <c r="BVW50" s="349"/>
      <c r="BVX50" s="22"/>
      <c r="BVY50" s="346"/>
      <c r="BVZ50" s="33"/>
      <c r="BWA50" s="45"/>
      <c r="BWB50" s="43"/>
      <c r="BWC50" s="43"/>
      <c r="BWD50" s="43"/>
      <c r="BWE50" s="43"/>
      <c r="BWF50" s="43"/>
      <c r="BWG50" s="43"/>
      <c r="BWH50" s="43"/>
      <c r="BWI50" s="43"/>
      <c r="BWJ50" s="43"/>
      <c r="BWK50" s="43"/>
      <c r="BWL50" s="43"/>
      <c r="BWM50" s="44"/>
      <c r="BWN50" s="22"/>
      <c r="BWO50" s="221"/>
      <c r="BWP50" s="222"/>
      <c r="BWQ50" s="222"/>
      <c r="BWR50" s="222"/>
      <c r="BWS50" s="222"/>
      <c r="BWT50" s="222"/>
      <c r="BWU50" s="222"/>
      <c r="BWV50" s="222"/>
      <c r="BWW50" s="222"/>
      <c r="BWX50" s="222"/>
      <c r="BWY50" s="222"/>
      <c r="BWZ50" s="222"/>
      <c r="BXA50" s="349"/>
      <c r="BXB50" s="22"/>
      <c r="BXC50" s="346"/>
      <c r="BXD50" s="33"/>
      <c r="BXE50" s="45"/>
      <c r="BXF50" s="43"/>
      <c r="BXG50" s="43"/>
      <c r="BXH50" s="43"/>
      <c r="BXI50" s="43"/>
      <c r="BXJ50" s="43"/>
      <c r="BXK50" s="43"/>
      <c r="BXL50" s="43"/>
      <c r="BXM50" s="43"/>
      <c r="BXN50" s="43"/>
      <c r="BXO50" s="43"/>
      <c r="BXP50" s="43"/>
      <c r="BXQ50" s="44"/>
      <c r="BXR50" s="22"/>
      <c r="BXS50" s="221"/>
      <c r="BXT50" s="222"/>
      <c r="BXU50" s="222"/>
      <c r="BXV50" s="222"/>
      <c r="BXW50" s="222"/>
      <c r="BXX50" s="222"/>
      <c r="BXY50" s="222"/>
      <c r="BXZ50" s="222"/>
      <c r="BYA50" s="222"/>
      <c r="BYB50" s="222"/>
      <c r="BYC50" s="222"/>
      <c r="BYD50" s="222"/>
      <c r="BYE50" s="349"/>
      <c r="BYF50" s="22"/>
      <c r="BYG50" s="346"/>
      <c r="BYH50" s="33"/>
      <c r="BYI50" s="45"/>
      <c r="BYJ50" s="43"/>
      <c r="BYK50" s="43"/>
      <c r="BYL50" s="43"/>
      <c r="BYM50" s="43"/>
      <c r="BYN50" s="43"/>
      <c r="BYO50" s="43"/>
      <c r="BYP50" s="43"/>
      <c r="BYQ50" s="43"/>
      <c r="BYR50" s="43"/>
      <c r="BYS50" s="43"/>
      <c r="BYT50" s="43"/>
      <c r="BYU50" s="44"/>
      <c r="BYV50" s="22"/>
      <c r="BYW50" s="221"/>
      <c r="BYX50" s="222"/>
      <c r="BYY50" s="222"/>
      <c r="BYZ50" s="222"/>
      <c r="BZA50" s="222"/>
      <c r="BZB50" s="222"/>
      <c r="BZC50" s="222"/>
      <c r="BZD50" s="222"/>
      <c r="BZE50" s="222"/>
      <c r="BZF50" s="222"/>
      <c r="BZG50" s="222"/>
      <c r="BZH50" s="222"/>
      <c r="BZI50" s="349"/>
      <c r="BZJ50" s="22"/>
      <c r="BZK50" s="346"/>
      <c r="BZL50" s="33"/>
      <c r="BZM50" s="45"/>
      <c r="BZN50" s="43"/>
      <c r="BZO50" s="43"/>
      <c r="BZP50" s="43"/>
      <c r="BZQ50" s="43"/>
      <c r="BZR50" s="43"/>
      <c r="BZS50" s="43"/>
      <c r="BZT50" s="43"/>
      <c r="BZU50" s="43"/>
      <c r="BZV50" s="43"/>
      <c r="BZW50" s="43"/>
      <c r="BZX50" s="43"/>
      <c r="BZY50" s="44"/>
      <c r="BZZ50" s="22"/>
      <c r="CAA50" s="221"/>
      <c r="CAB50" s="222"/>
      <c r="CAC50" s="222"/>
      <c r="CAD50" s="222"/>
      <c r="CAE50" s="222"/>
      <c r="CAF50" s="222"/>
      <c r="CAG50" s="222"/>
      <c r="CAH50" s="222"/>
      <c r="CAI50" s="222"/>
      <c r="CAJ50" s="222"/>
      <c r="CAK50" s="222"/>
      <c r="CAL50" s="222"/>
      <c r="CAM50" s="349"/>
      <c r="CAN50" s="22"/>
      <c r="CAO50" s="346"/>
      <c r="CAP50" s="33"/>
      <c r="CAQ50" s="45"/>
      <c r="CAR50" s="43"/>
      <c r="CAS50" s="43"/>
      <c r="CAT50" s="43"/>
      <c r="CAU50" s="43"/>
      <c r="CAV50" s="43"/>
      <c r="CAW50" s="43"/>
      <c r="CAX50" s="43"/>
      <c r="CAY50" s="43"/>
      <c r="CAZ50" s="43"/>
      <c r="CBA50" s="43"/>
      <c r="CBB50" s="43"/>
      <c r="CBC50" s="44"/>
      <c r="CBD50" s="22"/>
      <c r="CBE50" s="221"/>
      <c r="CBF50" s="222"/>
      <c r="CBG50" s="222"/>
      <c r="CBH50" s="222"/>
      <c r="CBI50" s="222"/>
      <c r="CBJ50" s="222"/>
      <c r="CBK50" s="222"/>
      <c r="CBL50" s="222"/>
      <c r="CBM50" s="222"/>
      <c r="CBN50" s="222"/>
      <c r="CBO50" s="222"/>
      <c r="CBP50" s="222"/>
      <c r="CBQ50" s="349"/>
      <c r="CBR50" s="22"/>
      <c r="CBS50" s="346"/>
      <c r="CBT50" s="33"/>
      <c r="CBU50" s="45"/>
      <c r="CBV50" s="43"/>
      <c r="CBW50" s="43"/>
      <c r="CBX50" s="43"/>
      <c r="CBY50" s="43"/>
      <c r="CBZ50" s="43"/>
      <c r="CCA50" s="43"/>
      <c r="CCB50" s="43"/>
      <c r="CCC50" s="43"/>
      <c r="CCD50" s="43"/>
      <c r="CCE50" s="43"/>
      <c r="CCF50" s="43"/>
      <c r="CCG50" s="44"/>
      <c r="CCH50" s="22"/>
      <c r="CCI50" s="221"/>
      <c r="CCJ50" s="222"/>
      <c r="CCK50" s="222"/>
      <c r="CCL50" s="222"/>
      <c r="CCM50" s="222"/>
      <c r="CCN50" s="222"/>
      <c r="CCO50" s="222"/>
      <c r="CCP50" s="222"/>
      <c r="CCQ50" s="222"/>
      <c r="CCR50" s="222"/>
      <c r="CCS50" s="222"/>
      <c r="CCT50" s="222"/>
      <c r="CCU50" s="349"/>
      <c r="CCV50" s="22"/>
      <c r="CCW50" s="346"/>
      <c r="CCX50" s="33"/>
      <c r="CCY50" s="45"/>
      <c r="CCZ50" s="43"/>
      <c r="CDA50" s="43"/>
      <c r="CDB50" s="43"/>
      <c r="CDC50" s="43"/>
      <c r="CDD50" s="43"/>
      <c r="CDE50" s="43"/>
      <c r="CDF50" s="43"/>
      <c r="CDG50" s="43"/>
      <c r="CDH50" s="43"/>
      <c r="CDI50" s="43"/>
      <c r="CDJ50" s="43"/>
      <c r="CDK50" s="44"/>
      <c r="CDL50" s="22"/>
      <c r="CDM50" s="221"/>
      <c r="CDN50" s="222"/>
      <c r="CDO50" s="222"/>
      <c r="CDP50" s="222"/>
      <c r="CDQ50" s="222"/>
      <c r="CDR50" s="222"/>
      <c r="CDS50" s="222"/>
      <c r="CDT50" s="222"/>
      <c r="CDU50" s="222"/>
      <c r="CDV50" s="222"/>
      <c r="CDW50" s="222"/>
      <c r="CDX50" s="222"/>
      <c r="CDY50" s="349"/>
      <c r="CDZ50" s="22"/>
      <c r="CEA50" s="346"/>
      <c r="CEB50" s="33"/>
      <c r="CEC50" s="45"/>
      <c r="CED50" s="43"/>
      <c r="CEE50" s="43"/>
      <c r="CEF50" s="43"/>
      <c r="CEG50" s="43"/>
      <c r="CEH50" s="43"/>
      <c r="CEI50" s="43"/>
      <c r="CEJ50" s="43"/>
      <c r="CEK50" s="43"/>
      <c r="CEL50" s="43"/>
      <c r="CEM50" s="43"/>
      <c r="CEN50" s="43"/>
      <c r="CEO50" s="44"/>
      <c r="CEP50" s="22"/>
      <c r="CEQ50" s="221"/>
      <c r="CER50" s="222"/>
      <c r="CES50" s="222"/>
      <c r="CET50" s="222"/>
      <c r="CEU50" s="222"/>
      <c r="CEV50" s="222"/>
      <c r="CEW50" s="222"/>
      <c r="CEX50" s="222"/>
      <c r="CEY50" s="222"/>
      <c r="CEZ50" s="222"/>
      <c r="CFA50" s="222"/>
      <c r="CFB50" s="222"/>
      <c r="CFC50" s="349"/>
      <c r="CFD50" s="22"/>
      <c r="CFE50" s="346"/>
      <c r="CFF50" s="33"/>
      <c r="CFG50" s="45"/>
      <c r="CFH50" s="43"/>
      <c r="CFI50" s="43"/>
      <c r="CFJ50" s="43"/>
      <c r="CFK50" s="43"/>
      <c r="CFL50" s="43"/>
      <c r="CFM50" s="43"/>
      <c r="CFN50" s="43"/>
      <c r="CFO50" s="43"/>
      <c r="CFP50" s="43"/>
      <c r="CFQ50" s="43"/>
      <c r="CFR50" s="43"/>
      <c r="CFS50" s="44"/>
      <c r="CFT50" s="22"/>
      <c r="CFU50" s="221"/>
      <c r="CFV50" s="222"/>
      <c r="CFW50" s="222"/>
      <c r="CFX50" s="222"/>
      <c r="CFY50" s="222"/>
      <c r="CFZ50" s="222"/>
      <c r="CGA50" s="222"/>
      <c r="CGB50" s="222"/>
      <c r="CGC50" s="222"/>
      <c r="CGD50" s="222"/>
      <c r="CGE50" s="222"/>
      <c r="CGF50" s="222"/>
      <c r="CGG50" s="349"/>
      <c r="CGH50" s="22"/>
      <c r="CGI50" s="346"/>
      <c r="CGJ50" s="33"/>
      <c r="CGK50" s="45"/>
      <c r="CGL50" s="43"/>
      <c r="CGM50" s="43"/>
      <c r="CGN50" s="43"/>
      <c r="CGO50" s="43"/>
      <c r="CGP50" s="43"/>
      <c r="CGQ50" s="43"/>
      <c r="CGR50" s="43"/>
      <c r="CGS50" s="43"/>
      <c r="CGT50" s="43"/>
      <c r="CGU50" s="43"/>
      <c r="CGV50" s="43"/>
      <c r="CGW50" s="44"/>
      <c r="CGX50" s="22"/>
      <c r="CGY50" s="221"/>
      <c r="CGZ50" s="222"/>
      <c r="CHA50" s="222"/>
      <c r="CHB50" s="222"/>
      <c r="CHC50" s="222"/>
      <c r="CHD50" s="222"/>
      <c r="CHE50" s="222"/>
      <c r="CHF50" s="222"/>
      <c r="CHG50" s="222"/>
      <c r="CHH50" s="222"/>
      <c r="CHI50" s="222"/>
      <c r="CHJ50" s="222"/>
      <c r="CHK50" s="349"/>
      <c r="CHL50" s="22"/>
      <c r="CHM50" s="346"/>
      <c r="CHN50" s="33"/>
      <c r="CHO50" s="45"/>
      <c r="CHP50" s="43"/>
      <c r="CHQ50" s="43"/>
      <c r="CHR50" s="43"/>
      <c r="CHS50" s="43"/>
      <c r="CHT50" s="43"/>
      <c r="CHU50" s="43"/>
      <c r="CHV50" s="43"/>
      <c r="CHW50" s="43"/>
      <c r="CHX50" s="43"/>
      <c r="CHY50" s="43"/>
      <c r="CHZ50" s="43"/>
      <c r="CIA50" s="44"/>
      <c r="CIB50" s="22"/>
      <c r="CIC50" s="221"/>
      <c r="CID50" s="222"/>
      <c r="CIE50" s="222"/>
      <c r="CIF50" s="222"/>
      <c r="CIG50" s="222"/>
      <c r="CIH50" s="222"/>
      <c r="CII50" s="222"/>
      <c r="CIJ50" s="222"/>
      <c r="CIK50" s="222"/>
      <c r="CIL50" s="222"/>
      <c r="CIM50" s="222"/>
      <c r="CIN50" s="222"/>
      <c r="CIO50" s="349"/>
      <c r="CIP50" s="22"/>
      <c r="CIQ50" s="346"/>
      <c r="CIR50" s="33"/>
      <c r="CIS50" s="45"/>
      <c r="CIT50" s="43"/>
      <c r="CIU50" s="43"/>
      <c r="CIV50" s="43"/>
      <c r="CIW50" s="43"/>
      <c r="CIX50" s="43"/>
      <c r="CIY50" s="43"/>
      <c r="CIZ50" s="43"/>
      <c r="CJA50" s="43"/>
      <c r="CJB50" s="43"/>
      <c r="CJC50" s="43"/>
      <c r="CJD50" s="43"/>
      <c r="CJE50" s="44"/>
      <c r="CJF50" s="22"/>
      <c r="CJG50" s="221"/>
      <c r="CJH50" s="222"/>
      <c r="CJI50" s="222"/>
      <c r="CJJ50" s="222"/>
      <c r="CJK50" s="222"/>
      <c r="CJL50" s="222"/>
      <c r="CJM50" s="222"/>
      <c r="CJN50" s="222"/>
      <c r="CJO50" s="222"/>
      <c r="CJP50" s="222"/>
      <c r="CJQ50" s="222"/>
      <c r="CJR50" s="222"/>
      <c r="CJS50" s="349"/>
      <c r="CJT50" s="22"/>
      <c r="CJU50" s="346"/>
      <c r="CJV50" s="33"/>
      <c r="CJW50" s="45"/>
      <c r="CJX50" s="43"/>
      <c r="CJY50" s="43"/>
      <c r="CJZ50" s="43"/>
      <c r="CKA50" s="43"/>
      <c r="CKB50" s="43"/>
      <c r="CKC50" s="43"/>
      <c r="CKD50" s="43"/>
      <c r="CKE50" s="43"/>
      <c r="CKF50" s="43"/>
      <c r="CKG50" s="43"/>
      <c r="CKH50" s="43"/>
      <c r="CKI50" s="44"/>
      <c r="CKJ50" s="22"/>
      <c r="CKK50" s="221"/>
      <c r="CKL50" s="222"/>
      <c r="CKM50" s="222"/>
      <c r="CKN50" s="222"/>
      <c r="CKO50" s="222"/>
      <c r="CKP50" s="222"/>
      <c r="CKQ50" s="222"/>
      <c r="CKR50" s="222"/>
      <c r="CKS50" s="222"/>
      <c r="CKT50" s="222"/>
      <c r="CKU50" s="222"/>
      <c r="CKV50" s="222"/>
      <c r="CKW50" s="349"/>
      <c r="CKX50" s="22"/>
      <c r="CKY50" s="346"/>
      <c r="CKZ50" s="33"/>
      <c r="CLA50" s="45"/>
      <c r="CLB50" s="43"/>
      <c r="CLC50" s="43"/>
      <c r="CLD50" s="43"/>
      <c r="CLE50" s="43"/>
      <c r="CLF50" s="43"/>
      <c r="CLG50" s="43"/>
      <c r="CLH50" s="43"/>
      <c r="CLI50" s="43"/>
      <c r="CLJ50" s="43"/>
      <c r="CLK50" s="43"/>
      <c r="CLL50" s="43"/>
      <c r="CLM50" s="44"/>
      <c r="CLN50" s="22"/>
      <c r="CLO50" s="221"/>
      <c r="CLP50" s="222"/>
      <c r="CLQ50" s="222"/>
      <c r="CLR50" s="222"/>
      <c r="CLS50" s="222"/>
      <c r="CLT50" s="222"/>
      <c r="CLU50" s="222"/>
      <c r="CLV50" s="222"/>
      <c r="CLW50" s="222"/>
      <c r="CLX50" s="222"/>
      <c r="CLY50" s="222"/>
      <c r="CLZ50" s="222"/>
      <c r="CMA50" s="349"/>
      <c r="CMB50" s="22"/>
      <c r="CMC50" s="346"/>
      <c r="CMD50" s="33"/>
      <c r="CME50" s="45"/>
      <c r="CMF50" s="43"/>
      <c r="CMG50" s="43"/>
      <c r="CMH50" s="43"/>
      <c r="CMI50" s="43"/>
      <c r="CMJ50" s="43"/>
      <c r="CMK50" s="43"/>
      <c r="CML50" s="43"/>
      <c r="CMM50" s="43"/>
      <c r="CMN50" s="43"/>
      <c r="CMO50" s="43"/>
      <c r="CMP50" s="43"/>
      <c r="CMQ50" s="44"/>
      <c r="CMR50" s="22"/>
      <c r="CMS50" s="221"/>
      <c r="CMT50" s="222"/>
      <c r="CMU50" s="222"/>
      <c r="CMV50" s="222"/>
      <c r="CMW50" s="222"/>
      <c r="CMX50" s="222"/>
      <c r="CMY50" s="222"/>
      <c r="CMZ50" s="222"/>
      <c r="CNA50" s="222"/>
      <c r="CNB50" s="222"/>
      <c r="CNC50" s="222"/>
      <c r="CND50" s="222"/>
      <c r="CNE50" s="349"/>
      <c r="CNF50" s="22"/>
      <c r="CNG50" s="346"/>
      <c r="CNH50" s="33"/>
      <c r="CNI50" s="45"/>
      <c r="CNJ50" s="43"/>
      <c r="CNK50" s="43"/>
      <c r="CNL50" s="43"/>
      <c r="CNM50" s="43"/>
      <c r="CNN50" s="43"/>
      <c r="CNO50" s="43"/>
      <c r="CNP50" s="43"/>
      <c r="CNQ50" s="43"/>
      <c r="CNR50" s="43"/>
      <c r="CNS50" s="43"/>
      <c r="CNT50" s="43"/>
      <c r="CNU50" s="44"/>
      <c r="CNV50" s="22"/>
      <c r="CNW50" s="221"/>
      <c r="CNX50" s="222"/>
      <c r="CNY50" s="222"/>
      <c r="CNZ50" s="222"/>
      <c r="COA50" s="222"/>
      <c r="COB50" s="222"/>
      <c r="COC50" s="222"/>
      <c r="COD50" s="222"/>
      <c r="COE50" s="222"/>
      <c r="COF50" s="222"/>
      <c r="COG50" s="222"/>
      <c r="COH50" s="222"/>
      <c r="COI50" s="349"/>
      <c r="COJ50" s="22"/>
      <c r="COK50" s="346"/>
      <c r="COL50" s="33"/>
      <c r="COM50" s="45"/>
      <c r="CON50" s="43"/>
      <c r="COO50" s="43"/>
      <c r="COP50" s="43"/>
      <c r="COQ50" s="43"/>
      <c r="COR50" s="43"/>
      <c r="COS50" s="43"/>
      <c r="COT50" s="43"/>
      <c r="COU50" s="43"/>
      <c r="COV50" s="43"/>
      <c r="COW50" s="43"/>
      <c r="COX50" s="43"/>
      <c r="COY50" s="44"/>
      <c r="COZ50" s="22"/>
      <c r="CPA50" s="221"/>
      <c r="CPB50" s="222"/>
      <c r="CPC50" s="222"/>
      <c r="CPD50" s="222"/>
      <c r="CPE50" s="222"/>
      <c r="CPF50" s="222"/>
      <c r="CPG50" s="222"/>
      <c r="CPH50" s="222"/>
      <c r="CPI50" s="222"/>
      <c r="CPJ50" s="222"/>
      <c r="CPK50" s="222"/>
      <c r="CPL50" s="222"/>
      <c r="CPM50" s="349"/>
      <c r="CPN50" s="22"/>
      <c r="CPO50" s="346"/>
      <c r="CPP50" s="33"/>
      <c r="CPQ50" s="45"/>
      <c r="CPR50" s="43"/>
      <c r="CPS50" s="43"/>
      <c r="CPT50" s="43"/>
      <c r="CPU50" s="43"/>
      <c r="CPV50" s="43"/>
      <c r="CPW50" s="43"/>
      <c r="CPX50" s="43"/>
      <c r="CPY50" s="43"/>
      <c r="CPZ50" s="43"/>
      <c r="CQA50" s="43"/>
      <c r="CQB50" s="43"/>
      <c r="CQC50" s="44"/>
      <c r="CQD50" s="22"/>
      <c r="CQE50" s="221"/>
      <c r="CQF50" s="222"/>
      <c r="CQG50" s="222"/>
      <c r="CQH50" s="222"/>
      <c r="CQI50" s="222"/>
      <c r="CQJ50" s="222"/>
      <c r="CQK50" s="222"/>
      <c r="CQL50" s="222"/>
      <c r="CQM50" s="222"/>
      <c r="CQN50" s="222"/>
      <c r="CQO50" s="222"/>
      <c r="CQP50" s="222"/>
      <c r="CQQ50" s="349"/>
      <c r="CQR50" s="22"/>
      <c r="CQS50" s="346"/>
      <c r="CQT50" s="33"/>
      <c r="CQU50" s="45"/>
      <c r="CQV50" s="43"/>
      <c r="CQW50" s="43"/>
      <c r="CQX50" s="43"/>
      <c r="CQY50" s="43"/>
      <c r="CQZ50" s="43"/>
      <c r="CRA50" s="43"/>
      <c r="CRB50" s="43"/>
      <c r="CRC50" s="43"/>
      <c r="CRD50" s="43"/>
      <c r="CRE50" s="43"/>
      <c r="CRF50" s="43"/>
      <c r="CRG50" s="44"/>
      <c r="CRH50" s="22"/>
      <c r="CRI50" s="221"/>
      <c r="CRJ50" s="222"/>
      <c r="CRK50" s="222"/>
      <c r="CRL50" s="222"/>
      <c r="CRM50" s="222"/>
      <c r="CRN50" s="222"/>
      <c r="CRO50" s="222"/>
      <c r="CRP50" s="222"/>
      <c r="CRQ50" s="222"/>
      <c r="CRR50" s="222"/>
      <c r="CRS50" s="222"/>
      <c r="CRT50" s="222"/>
      <c r="CRU50" s="349"/>
      <c r="CRV50" s="22"/>
      <c r="CRW50" s="346"/>
      <c r="CRX50" s="33"/>
      <c r="CRY50" s="45"/>
      <c r="CRZ50" s="43"/>
      <c r="CSA50" s="43"/>
      <c r="CSB50" s="43"/>
      <c r="CSC50" s="43"/>
      <c r="CSD50" s="43"/>
      <c r="CSE50" s="43"/>
      <c r="CSF50" s="43"/>
      <c r="CSG50" s="43"/>
      <c r="CSH50" s="43"/>
      <c r="CSI50" s="43"/>
      <c r="CSJ50" s="43"/>
      <c r="CSK50" s="44"/>
      <c r="CSL50" s="22"/>
      <c r="CSM50" s="221"/>
      <c r="CSN50" s="222"/>
      <c r="CSO50" s="222"/>
      <c r="CSP50" s="222"/>
      <c r="CSQ50" s="222"/>
      <c r="CSR50" s="222"/>
      <c r="CSS50" s="222"/>
      <c r="CST50" s="222"/>
      <c r="CSU50" s="222"/>
      <c r="CSV50" s="222"/>
      <c r="CSW50" s="222"/>
      <c r="CSX50" s="222"/>
      <c r="CSY50" s="349"/>
      <c r="CSZ50" s="22"/>
      <c r="CTA50" s="346"/>
      <c r="CTB50" s="33"/>
      <c r="CTC50" s="45"/>
      <c r="CTD50" s="43"/>
      <c r="CTE50" s="43"/>
      <c r="CTF50" s="43"/>
      <c r="CTG50" s="43"/>
      <c r="CTH50" s="43"/>
      <c r="CTI50" s="43"/>
      <c r="CTJ50" s="43"/>
      <c r="CTK50" s="43"/>
      <c r="CTL50" s="43"/>
      <c r="CTM50" s="43"/>
      <c r="CTN50" s="43"/>
      <c r="CTO50" s="44"/>
      <c r="CTP50" s="22"/>
      <c r="CTQ50" s="221"/>
      <c r="CTR50" s="222"/>
      <c r="CTS50" s="222"/>
      <c r="CTT50" s="222"/>
      <c r="CTU50" s="222"/>
      <c r="CTV50" s="222"/>
      <c r="CTW50" s="222"/>
      <c r="CTX50" s="222"/>
      <c r="CTY50" s="222"/>
      <c r="CTZ50" s="222"/>
      <c r="CUA50" s="222"/>
      <c r="CUB50" s="222"/>
      <c r="CUC50" s="349"/>
      <c r="CUD50" s="22"/>
      <c r="CUE50" s="346"/>
      <c r="CUF50" s="33"/>
      <c r="CUG50" s="45"/>
      <c r="CUH50" s="43"/>
      <c r="CUI50" s="43"/>
      <c r="CUJ50" s="43"/>
      <c r="CUK50" s="43"/>
      <c r="CUL50" s="43"/>
      <c r="CUM50" s="43"/>
      <c r="CUN50" s="43"/>
      <c r="CUO50" s="43"/>
      <c r="CUP50" s="43"/>
      <c r="CUQ50" s="43"/>
      <c r="CUR50" s="43"/>
      <c r="CUS50" s="44"/>
      <c r="CUT50" s="22"/>
      <c r="CUU50" s="221"/>
      <c r="CUV50" s="222"/>
      <c r="CUW50" s="222"/>
      <c r="CUX50" s="222"/>
      <c r="CUY50" s="222"/>
      <c r="CUZ50" s="222"/>
      <c r="CVA50" s="222"/>
      <c r="CVB50" s="222"/>
      <c r="CVC50" s="222"/>
      <c r="CVD50" s="222"/>
      <c r="CVE50" s="222"/>
      <c r="CVF50" s="222"/>
      <c r="CVG50" s="349"/>
      <c r="CVH50" s="22"/>
      <c r="CVI50" s="346"/>
      <c r="CVJ50" s="33"/>
      <c r="CVK50" s="45"/>
      <c r="CVL50" s="43"/>
      <c r="CVM50" s="43"/>
      <c r="CVN50" s="43"/>
      <c r="CVO50" s="43"/>
      <c r="CVP50" s="43"/>
      <c r="CVQ50" s="43"/>
      <c r="CVR50" s="43"/>
      <c r="CVS50" s="43"/>
      <c r="CVT50" s="43"/>
      <c r="CVU50" s="43"/>
      <c r="CVV50" s="43"/>
      <c r="CVW50" s="44"/>
      <c r="CVX50" s="22"/>
      <c r="CVY50" s="221"/>
      <c r="CVZ50" s="222"/>
      <c r="CWA50" s="222"/>
      <c r="CWB50" s="222"/>
      <c r="CWC50" s="222"/>
      <c r="CWD50" s="222"/>
      <c r="CWE50" s="222"/>
      <c r="CWF50" s="222"/>
      <c r="CWG50" s="222"/>
      <c r="CWH50" s="222"/>
      <c r="CWI50" s="222"/>
      <c r="CWJ50" s="222"/>
      <c r="CWK50" s="349"/>
      <c r="CWL50" s="22"/>
      <c r="CWM50" s="346"/>
      <c r="CWN50" s="33"/>
      <c r="CWO50" s="45"/>
      <c r="CWP50" s="43"/>
      <c r="CWQ50" s="43"/>
      <c r="CWR50" s="43"/>
      <c r="CWS50" s="43"/>
      <c r="CWT50" s="43"/>
      <c r="CWU50" s="43"/>
      <c r="CWV50" s="43"/>
      <c r="CWW50" s="43"/>
      <c r="CWX50" s="43"/>
      <c r="CWY50" s="43"/>
      <c r="CWZ50" s="43"/>
      <c r="CXA50" s="44"/>
      <c r="CXB50" s="22"/>
      <c r="CXC50" s="221"/>
      <c r="CXD50" s="222"/>
      <c r="CXE50" s="222"/>
      <c r="CXF50" s="222"/>
      <c r="CXG50" s="222"/>
      <c r="CXH50" s="222"/>
      <c r="CXI50" s="222"/>
      <c r="CXJ50" s="222"/>
      <c r="CXK50" s="222"/>
      <c r="CXL50" s="222"/>
      <c r="CXM50" s="222"/>
      <c r="CXN50" s="222"/>
      <c r="CXO50" s="349"/>
      <c r="CXP50" s="22"/>
      <c r="CXQ50" s="346"/>
      <c r="CXR50" s="33"/>
      <c r="CXS50" s="45"/>
      <c r="CXT50" s="43"/>
      <c r="CXU50" s="43"/>
      <c r="CXV50" s="43"/>
      <c r="CXW50" s="43"/>
      <c r="CXX50" s="43"/>
      <c r="CXY50" s="43"/>
      <c r="CXZ50" s="43"/>
      <c r="CYA50" s="43"/>
      <c r="CYB50" s="43"/>
      <c r="CYC50" s="43"/>
      <c r="CYD50" s="43"/>
      <c r="CYE50" s="44"/>
      <c r="CYF50" s="22"/>
      <c r="CYG50" s="221"/>
      <c r="CYH50" s="222"/>
      <c r="CYI50" s="222"/>
      <c r="CYJ50" s="222"/>
      <c r="CYK50" s="222"/>
      <c r="CYL50" s="222"/>
      <c r="CYM50" s="222"/>
      <c r="CYN50" s="222"/>
      <c r="CYO50" s="222"/>
      <c r="CYP50" s="222"/>
      <c r="CYQ50" s="222"/>
      <c r="CYR50" s="222"/>
      <c r="CYS50" s="349"/>
      <c r="CYT50" s="22"/>
      <c r="CYU50" s="346"/>
      <c r="CYV50" s="33"/>
      <c r="CYW50" s="45"/>
      <c r="CYX50" s="43"/>
      <c r="CYY50" s="43"/>
      <c r="CYZ50" s="43"/>
      <c r="CZA50" s="43"/>
      <c r="CZB50" s="43"/>
      <c r="CZC50" s="43"/>
      <c r="CZD50" s="43"/>
      <c r="CZE50" s="43"/>
      <c r="CZF50" s="43"/>
      <c r="CZG50" s="43"/>
      <c r="CZH50" s="43"/>
      <c r="CZI50" s="44"/>
      <c r="CZJ50" s="22"/>
      <c r="CZK50" s="221"/>
      <c r="CZL50" s="222"/>
      <c r="CZM50" s="222"/>
      <c r="CZN50" s="222"/>
      <c r="CZO50" s="222"/>
      <c r="CZP50" s="222"/>
      <c r="CZQ50" s="222"/>
      <c r="CZR50" s="222"/>
      <c r="CZS50" s="222"/>
      <c r="CZT50" s="222"/>
      <c r="CZU50" s="222"/>
      <c r="CZV50" s="222"/>
      <c r="CZW50" s="349"/>
      <c r="CZX50" s="22"/>
      <c r="CZY50" s="346"/>
      <c r="CZZ50" s="33"/>
      <c r="DAA50" s="45"/>
      <c r="DAB50" s="43"/>
      <c r="DAC50" s="43"/>
      <c r="DAD50" s="43"/>
      <c r="DAE50" s="43"/>
      <c r="DAF50" s="43"/>
      <c r="DAG50" s="43"/>
      <c r="DAH50" s="43"/>
      <c r="DAI50" s="43"/>
      <c r="DAJ50" s="43"/>
      <c r="DAK50" s="43"/>
      <c r="DAL50" s="43"/>
      <c r="DAM50" s="44"/>
      <c r="DAN50" s="22"/>
      <c r="DAO50" s="221"/>
      <c r="DAP50" s="222"/>
      <c r="DAQ50" s="222"/>
      <c r="DAR50" s="222"/>
      <c r="DAS50" s="222"/>
      <c r="DAT50" s="222"/>
      <c r="DAU50" s="222"/>
      <c r="DAV50" s="222"/>
      <c r="DAW50" s="222"/>
      <c r="DAX50" s="222"/>
      <c r="DAY50" s="222"/>
      <c r="DAZ50" s="222"/>
      <c r="DBA50" s="349"/>
      <c r="DBB50" s="22"/>
      <c r="DBC50" s="346"/>
      <c r="DBD50" s="33"/>
      <c r="DBE50" s="45"/>
      <c r="DBF50" s="43"/>
      <c r="DBG50" s="43"/>
      <c r="DBH50" s="43"/>
      <c r="DBI50" s="43"/>
      <c r="DBJ50" s="43"/>
      <c r="DBK50" s="43"/>
      <c r="DBL50" s="43"/>
      <c r="DBM50" s="43"/>
      <c r="DBN50" s="43"/>
      <c r="DBO50" s="43"/>
      <c r="DBP50" s="43"/>
      <c r="DBQ50" s="44"/>
      <c r="DBR50" s="22"/>
      <c r="DBS50" s="221"/>
      <c r="DBT50" s="222"/>
      <c r="DBU50" s="222"/>
      <c r="DBV50" s="222"/>
      <c r="DBW50" s="222"/>
      <c r="DBX50" s="222"/>
      <c r="DBY50" s="222"/>
      <c r="DBZ50" s="222"/>
      <c r="DCA50" s="222"/>
      <c r="DCB50" s="222"/>
      <c r="DCC50" s="222"/>
      <c r="DCD50" s="222"/>
      <c r="DCE50" s="349"/>
      <c r="DCF50" s="22"/>
      <c r="DCG50" s="346"/>
      <c r="DCH50" s="33"/>
      <c r="DCI50" s="45"/>
      <c r="DCJ50" s="43"/>
      <c r="DCK50" s="43"/>
      <c r="DCL50" s="43"/>
      <c r="DCM50" s="43"/>
      <c r="DCN50" s="43"/>
      <c r="DCO50" s="43"/>
      <c r="DCP50" s="43"/>
      <c r="DCQ50" s="43"/>
      <c r="DCR50" s="43"/>
      <c r="DCS50" s="43"/>
      <c r="DCT50" s="43"/>
      <c r="DCU50" s="44"/>
      <c r="DCV50" s="22"/>
      <c r="DCW50" s="221"/>
      <c r="DCX50" s="222"/>
      <c r="DCY50" s="222"/>
      <c r="DCZ50" s="222"/>
      <c r="DDA50" s="222"/>
      <c r="DDB50" s="222"/>
      <c r="DDC50" s="222"/>
      <c r="DDD50" s="222"/>
      <c r="DDE50" s="222"/>
      <c r="DDF50" s="222"/>
      <c r="DDG50" s="222"/>
      <c r="DDH50" s="222"/>
      <c r="DDI50" s="349"/>
      <c r="DDJ50" s="22"/>
      <c r="DDK50" s="346"/>
      <c r="DDL50" s="33"/>
      <c r="DDM50" s="45"/>
      <c r="DDN50" s="43"/>
      <c r="DDO50" s="43"/>
      <c r="DDP50" s="43"/>
      <c r="DDQ50" s="43"/>
      <c r="DDR50" s="43"/>
      <c r="DDS50" s="43"/>
      <c r="DDT50" s="43"/>
      <c r="DDU50" s="43"/>
      <c r="DDV50" s="43"/>
      <c r="DDW50" s="43"/>
      <c r="DDX50" s="43"/>
      <c r="DDY50" s="44"/>
      <c r="DDZ50" s="22"/>
      <c r="DEA50" s="221"/>
      <c r="DEB50" s="222"/>
      <c r="DEC50" s="222"/>
      <c r="DED50" s="222"/>
      <c r="DEE50" s="222"/>
      <c r="DEF50" s="222"/>
      <c r="DEG50" s="222"/>
      <c r="DEH50" s="222"/>
      <c r="DEI50" s="222"/>
      <c r="DEJ50" s="222"/>
      <c r="DEK50" s="222"/>
      <c r="DEL50" s="222"/>
      <c r="DEM50" s="349"/>
      <c r="DEN50" s="22"/>
      <c r="DEO50" s="346"/>
      <c r="DEP50" s="33"/>
      <c r="DEQ50" s="45"/>
      <c r="DER50" s="43"/>
      <c r="DES50" s="43"/>
      <c r="DET50" s="43"/>
      <c r="DEU50" s="43"/>
      <c r="DEV50" s="43"/>
      <c r="DEW50" s="43"/>
      <c r="DEX50" s="43"/>
      <c r="DEY50" s="43"/>
      <c r="DEZ50" s="43"/>
      <c r="DFA50" s="43"/>
      <c r="DFB50" s="43"/>
      <c r="DFC50" s="44"/>
      <c r="DFD50" s="22"/>
      <c r="DFE50" s="221"/>
      <c r="DFF50" s="222"/>
      <c r="DFG50" s="222"/>
      <c r="DFH50" s="222"/>
      <c r="DFI50" s="222"/>
      <c r="DFJ50" s="222"/>
      <c r="DFK50" s="222"/>
      <c r="DFL50" s="222"/>
      <c r="DFM50" s="222"/>
      <c r="DFN50" s="222"/>
      <c r="DFO50" s="222"/>
      <c r="DFP50" s="222"/>
      <c r="DFQ50" s="349"/>
      <c r="DFR50" s="22"/>
      <c r="DFS50" s="346"/>
      <c r="DFT50" s="33"/>
      <c r="DFU50" s="45"/>
      <c r="DFV50" s="43"/>
      <c r="DFW50" s="43"/>
      <c r="DFX50" s="43"/>
      <c r="DFY50" s="43"/>
      <c r="DFZ50" s="43"/>
      <c r="DGA50" s="43"/>
      <c r="DGB50" s="43"/>
      <c r="DGC50" s="43"/>
      <c r="DGD50" s="43"/>
      <c r="DGE50" s="43"/>
      <c r="DGF50" s="43"/>
      <c r="DGG50" s="44"/>
      <c r="DGH50" s="22"/>
      <c r="DGI50" s="221"/>
      <c r="DGJ50" s="222"/>
      <c r="DGK50" s="222"/>
      <c r="DGL50" s="222"/>
      <c r="DGM50" s="222"/>
      <c r="DGN50" s="222"/>
      <c r="DGO50" s="222"/>
      <c r="DGP50" s="222"/>
      <c r="DGQ50" s="222"/>
      <c r="DGR50" s="222"/>
      <c r="DGS50" s="222"/>
      <c r="DGT50" s="222"/>
      <c r="DGU50" s="349"/>
      <c r="DGV50" s="22"/>
      <c r="DGW50" s="346"/>
      <c r="DGX50" s="33"/>
      <c r="DGY50" s="45"/>
      <c r="DGZ50" s="43"/>
      <c r="DHA50" s="43"/>
      <c r="DHB50" s="43"/>
      <c r="DHC50" s="43"/>
      <c r="DHD50" s="43"/>
      <c r="DHE50" s="43"/>
      <c r="DHF50" s="43"/>
      <c r="DHG50" s="43"/>
      <c r="DHH50" s="43"/>
      <c r="DHI50" s="43"/>
      <c r="DHJ50" s="43"/>
      <c r="DHK50" s="44"/>
      <c r="DHL50" s="22"/>
      <c r="DHM50" s="221"/>
      <c r="DHN50" s="222"/>
      <c r="DHO50" s="222"/>
      <c r="DHP50" s="222"/>
      <c r="DHQ50" s="222"/>
      <c r="DHR50" s="222"/>
      <c r="DHS50" s="222"/>
      <c r="DHT50" s="222"/>
      <c r="DHU50" s="222"/>
      <c r="DHV50" s="222"/>
      <c r="DHW50" s="222"/>
      <c r="DHX50" s="222"/>
      <c r="DHY50" s="349"/>
      <c r="DHZ50" s="22"/>
      <c r="DIA50" s="346"/>
      <c r="DIB50" s="33"/>
      <c r="DIC50" s="45"/>
      <c r="DID50" s="43"/>
      <c r="DIE50" s="43"/>
      <c r="DIF50" s="43"/>
      <c r="DIG50" s="43"/>
      <c r="DIH50" s="43"/>
      <c r="DII50" s="43"/>
      <c r="DIJ50" s="43"/>
      <c r="DIK50" s="43"/>
      <c r="DIL50" s="43"/>
      <c r="DIM50" s="43"/>
      <c r="DIN50" s="43"/>
      <c r="DIO50" s="44"/>
      <c r="DIP50" s="22"/>
      <c r="DIQ50" s="221"/>
      <c r="DIR50" s="222"/>
      <c r="DIS50" s="222"/>
      <c r="DIT50" s="222"/>
      <c r="DIU50" s="222"/>
      <c r="DIV50" s="222"/>
      <c r="DIW50" s="222"/>
      <c r="DIX50" s="222"/>
      <c r="DIY50" s="222"/>
      <c r="DIZ50" s="222"/>
      <c r="DJA50" s="222"/>
      <c r="DJB50" s="222"/>
      <c r="DJC50" s="349"/>
      <c r="DJD50" s="22"/>
      <c r="DJE50" s="346"/>
      <c r="DJF50" s="33"/>
      <c r="DJG50" s="45"/>
      <c r="DJH50" s="43"/>
      <c r="DJI50" s="43"/>
      <c r="DJJ50" s="43"/>
      <c r="DJK50" s="43"/>
      <c r="DJL50" s="43"/>
      <c r="DJM50" s="43"/>
      <c r="DJN50" s="43"/>
      <c r="DJO50" s="43"/>
      <c r="DJP50" s="43"/>
      <c r="DJQ50" s="43"/>
      <c r="DJR50" s="43"/>
      <c r="DJS50" s="44"/>
      <c r="DJT50" s="22"/>
      <c r="DJU50" s="221"/>
      <c r="DJV50" s="222"/>
      <c r="DJW50" s="222"/>
      <c r="DJX50" s="222"/>
      <c r="DJY50" s="222"/>
      <c r="DJZ50" s="222"/>
      <c r="DKA50" s="222"/>
      <c r="DKB50" s="222"/>
      <c r="DKC50" s="222"/>
      <c r="DKD50" s="222"/>
      <c r="DKE50" s="222"/>
      <c r="DKF50" s="222"/>
      <c r="DKG50" s="349"/>
      <c r="DKH50" s="22"/>
      <c r="DKI50" s="346"/>
      <c r="DKJ50" s="33"/>
      <c r="DKK50" s="45"/>
      <c r="DKL50" s="43"/>
      <c r="DKM50" s="43"/>
      <c r="DKN50" s="43"/>
      <c r="DKO50" s="43"/>
      <c r="DKP50" s="43"/>
      <c r="DKQ50" s="43"/>
      <c r="DKR50" s="43"/>
      <c r="DKS50" s="43"/>
      <c r="DKT50" s="43"/>
      <c r="DKU50" s="43"/>
      <c r="DKV50" s="43"/>
      <c r="DKW50" s="44"/>
      <c r="DKX50" s="22"/>
      <c r="DKY50" s="221"/>
      <c r="DKZ50" s="222"/>
      <c r="DLA50" s="222"/>
      <c r="DLB50" s="222"/>
      <c r="DLC50" s="222"/>
      <c r="DLD50" s="222"/>
      <c r="DLE50" s="222"/>
      <c r="DLF50" s="222"/>
      <c r="DLG50" s="222"/>
      <c r="DLH50" s="222"/>
      <c r="DLI50" s="222"/>
      <c r="DLJ50" s="222"/>
      <c r="DLK50" s="349"/>
      <c r="DLL50" s="22"/>
      <c r="DLM50" s="346"/>
      <c r="DLN50" s="33"/>
      <c r="DLO50" s="45"/>
      <c r="DLP50" s="43"/>
      <c r="DLQ50" s="43"/>
      <c r="DLR50" s="43"/>
      <c r="DLS50" s="43"/>
      <c r="DLT50" s="43"/>
      <c r="DLU50" s="43"/>
      <c r="DLV50" s="43"/>
      <c r="DLW50" s="43"/>
      <c r="DLX50" s="43"/>
      <c r="DLY50" s="43"/>
      <c r="DLZ50" s="43"/>
      <c r="DMA50" s="44"/>
      <c r="DMB50" s="22"/>
      <c r="DMC50" s="221"/>
      <c r="DMD50" s="222"/>
      <c r="DME50" s="222"/>
      <c r="DMF50" s="222"/>
      <c r="DMG50" s="222"/>
      <c r="DMH50" s="222"/>
      <c r="DMI50" s="222"/>
      <c r="DMJ50" s="222"/>
      <c r="DMK50" s="222"/>
      <c r="DML50" s="222"/>
      <c r="DMM50" s="222"/>
      <c r="DMN50" s="222"/>
      <c r="DMO50" s="349"/>
      <c r="DMP50" s="22"/>
      <c r="DMQ50" s="346"/>
      <c r="DMR50" s="33"/>
      <c r="DMS50" s="45"/>
      <c r="DMT50" s="43"/>
      <c r="DMU50" s="43"/>
      <c r="DMV50" s="43"/>
      <c r="DMW50" s="43"/>
      <c r="DMX50" s="43"/>
      <c r="DMY50" s="43"/>
      <c r="DMZ50" s="43"/>
      <c r="DNA50" s="43"/>
      <c r="DNB50" s="43"/>
      <c r="DNC50" s="43"/>
      <c r="DND50" s="43"/>
      <c r="DNE50" s="44"/>
      <c r="DNF50" s="22"/>
      <c r="DNG50" s="221"/>
      <c r="DNH50" s="222"/>
      <c r="DNI50" s="222"/>
      <c r="DNJ50" s="222"/>
      <c r="DNK50" s="222"/>
      <c r="DNL50" s="222"/>
      <c r="DNM50" s="222"/>
      <c r="DNN50" s="222"/>
      <c r="DNO50" s="222"/>
      <c r="DNP50" s="222"/>
      <c r="DNQ50" s="222"/>
      <c r="DNR50" s="222"/>
      <c r="DNS50" s="349"/>
      <c r="DNT50" s="22"/>
      <c r="DNU50" s="346"/>
      <c r="DNV50" s="33"/>
      <c r="DNW50" s="45"/>
      <c r="DNX50" s="43"/>
      <c r="DNY50" s="43"/>
      <c r="DNZ50" s="43"/>
      <c r="DOA50" s="43"/>
      <c r="DOB50" s="43"/>
      <c r="DOC50" s="43"/>
      <c r="DOD50" s="43"/>
      <c r="DOE50" s="43"/>
      <c r="DOF50" s="43"/>
      <c r="DOG50" s="43"/>
      <c r="DOH50" s="43"/>
      <c r="DOI50" s="44"/>
      <c r="DOJ50" s="22"/>
      <c r="DOK50" s="221"/>
      <c r="DOL50" s="222"/>
      <c r="DOM50" s="222"/>
      <c r="DON50" s="222"/>
      <c r="DOO50" s="222"/>
      <c r="DOP50" s="222"/>
      <c r="DOQ50" s="222"/>
      <c r="DOR50" s="222"/>
      <c r="DOS50" s="222"/>
      <c r="DOT50" s="222"/>
      <c r="DOU50" s="222"/>
      <c r="DOV50" s="222"/>
      <c r="DOW50" s="349"/>
      <c r="DOX50" s="22"/>
      <c r="DOY50" s="346"/>
      <c r="DOZ50" s="33"/>
      <c r="DPA50" s="45"/>
      <c r="DPB50" s="43"/>
      <c r="DPC50" s="43"/>
      <c r="DPD50" s="43"/>
      <c r="DPE50" s="43"/>
      <c r="DPF50" s="43"/>
      <c r="DPG50" s="43"/>
      <c r="DPH50" s="43"/>
      <c r="DPI50" s="43"/>
      <c r="DPJ50" s="43"/>
      <c r="DPK50" s="43"/>
      <c r="DPL50" s="43"/>
      <c r="DPM50" s="44"/>
      <c r="DPN50" s="22"/>
      <c r="DPO50" s="221"/>
      <c r="DPP50" s="222"/>
      <c r="DPQ50" s="222"/>
      <c r="DPR50" s="222"/>
      <c r="DPS50" s="222"/>
      <c r="DPT50" s="222"/>
      <c r="DPU50" s="222"/>
      <c r="DPV50" s="222"/>
      <c r="DPW50" s="222"/>
      <c r="DPX50" s="222"/>
      <c r="DPY50" s="222"/>
      <c r="DPZ50" s="222"/>
      <c r="DQA50" s="349"/>
      <c r="DQB50" s="22"/>
      <c r="DQC50" s="346"/>
      <c r="DQD50" s="33"/>
      <c r="DQE50" s="45"/>
      <c r="DQF50" s="43"/>
      <c r="DQG50" s="43"/>
      <c r="DQH50" s="43"/>
      <c r="DQI50" s="43"/>
      <c r="DQJ50" s="43"/>
      <c r="DQK50" s="43"/>
      <c r="DQL50" s="43"/>
      <c r="DQM50" s="43"/>
      <c r="DQN50" s="43"/>
      <c r="DQO50" s="43"/>
      <c r="DQP50" s="43"/>
      <c r="DQQ50" s="44"/>
      <c r="DQR50" s="22"/>
      <c r="DQS50" s="221"/>
      <c r="DQT50" s="222"/>
      <c r="DQU50" s="222"/>
      <c r="DQV50" s="222"/>
      <c r="DQW50" s="222"/>
      <c r="DQX50" s="222"/>
      <c r="DQY50" s="222"/>
      <c r="DQZ50" s="222"/>
      <c r="DRA50" s="222"/>
      <c r="DRB50" s="222"/>
      <c r="DRC50" s="222"/>
      <c r="DRD50" s="222"/>
      <c r="DRE50" s="349"/>
      <c r="DRF50" s="22"/>
      <c r="DRG50" s="346"/>
      <c r="DRH50" s="33"/>
      <c r="DRI50" s="45"/>
      <c r="DRJ50" s="43"/>
      <c r="DRK50" s="43"/>
      <c r="DRL50" s="43"/>
      <c r="DRM50" s="43"/>
      <c r="DRN50" s="43"/>
      <c r="DRO50" s="43"/>
      <c r="DRP50" s="43"/>
      <c r="DRQ50" s="43"/>
      <c r="DRR50" s="43"/>
      <c r="DRS50" s="43"/>
      <c r="DRT50" s="43"/>
      <c r="DRU50" s="44"/>
      <c r="DRV50" s="22"/>
      <c r="DRW50" s="221"/>
      <c r="DRX50" s="222"/>
      <c r="DRY50" s="222"/>
      <c r="DRZ50" s="222"/>
      <c r="DSA50" s="222"/>
      <c r="DSB50" s="222"/>
      <c r="DSC50" s="222"/>
      <c r="DSD50" s="222"/>
      <c r="DSE50" s="222"/>
      <c r="DSF50" s="222"/>
      <c r="DSG50" s="222"/>
      <c r="DSH50" s="222"/>
      <c r="DSI50" s="349"/>
      <c r="DSJ50" s="22"/>
      <c r="DSK50" s="346"/>
      <c r="DSL50" s="33"/>
      <c r="DSM50" s="45"/>
      <c r="DSN50" s="43"/>
      <c r="DSO50" s="43"/>
      <c r="DSP50" s="43"/>
      <c r="DSQ50" s="43"/>
      <c r="DSR50" s="43"/>
      <c r="DSS50" s="43"/>
      <c r="DST50" s="43"/>
      <c r="DSU50" s="43"/>
      <c r="DSV50" s="43"/>
      <c r="DSW50" s="43"/>
      <c r="DSX50" s="43"/>
      <c r="DSY50" s="44"/>
      <c r="DSZ50" s="22"/>
      <c r="DTA50" s="221"/>
      <c r="DTB50" s="222"/>
      <c r="DTC50" s="222"/>
      <c r="DTD50" s="222"/>
      <c r="DTE50" s="222"/>
      <c r="DTF50" s="222"/>
      <c r="DTG50" s="222"/>
      <c r="DTH50" s="222"/>
      <c r="DTI50" s="222"/>
      <c r="DTJ50" s="222"/>
      <c r="DTK50" s="222"/>
      <c r="DTL50" s="222"/>
      <c r="DTM50" s="349"/>
      <c r="DTN50" s="22"/>
      <c r="DTO50" s="346"/>
      <c r="DTP50" s="33"/>
      <c r="DTQ50" s="45"/>
      <c r="DTR50" s="43"/>
      <c r="DTS50" s="43"/>
      <c r="DTT50" s="43"/>
      <c r="DTU50" s="43"/>
      <c r="DTV50" s="43"/>
      <c r="DTW50" s="43"/>
      <c r="DTX50" s="43"/>
      <c r="DTY50" s="43"/>
      <c r="DTZ50" s="43"/>
      <c r="DUA50" s="43"/>
      <c r="DUB50" s="43"/>
      <c r="DUC50" s="44"/>
      <c r="DUD50" s="22"/>
      <c r="DUE50" s="221"/>
      <c r="DUF50" s="222"/>
      <c r="DUG50" s="222"/>
      <c r="DUH50" s="222"/>
      <c r="DUI50" s="222"/>
      <c r="DUJ50" s="222"/>
      <c r="DUK50" s="222"/>
      <c r="DUL50" s="222"/>
      <c r="DUM50" s="222"/>
      <c r="DUN50" s="222"/>
      <c r="DUO50" s="222"/>
      <c r="DUP50" s="222"/>
      <c r="DUQ50" s="349"/>
      <c r="DUR50" s="22"/>
      <c r="DUS50" s="346"/>
      <c r="DUT50" s="33"/>
      <c r="DUU50" s="45"/>
      <c r="DUV50" s="43"/>
      <c r="DUW50" s="43"/>
      <c r="DUX50" s="43"/>
      <c r="DUY50" s="43"/>
      <c r="DUZ50" s="43"/>
      <c r="DVA50" s="43"/>
      <c r="DVB50" s="43"/>
      <c r="DVC50" s="43"/>
      <c r="DVD50" s="43"/>
      <c r="DVE50" s="43"/>
      <c r="DVF50" s="43"/>
      <c r="DVG50" s="44"/>
      <c r="DVH50" s="22"/>
      <c r="DVI50" s="221"/>
      <c r="DVJ50" s="222"/>
      <c r="DVK50" s="222"/>
      <c r="DVL50" s="222"/>
      <c r="DVM50" s="222"/>
      <c r="DVN50" s="222"/>
      <c r="DVO50" s="222"/>
      <c r="DVP50" s="222"/>
      <c r="DVQ50" s="222"/>
      <c r="DVR50" s="222"/>
      <c r="DVS50" s="222"/>
      <c r="DVT50" s="222"/>
      <c r="DVU50" s="349"/>
      <c r="DVV50" s="22"/>
      <c r="DVW50" s="346"/>
      <c r="DVX50" s="33"/>
      <c r="DVY50" s="45"/>
      <c r="DVZ50" s="43"/>
      <c r="DWA50" s="43"/>
      <c r="DWB50" s="43"/>
      <c r="DWC50" s="43"/>
      <c r="DWD50" s="43"/>
      <c r="DWE50" s="43"/>
      <c r="DWF50" s="43"/>
      <c r="DWG50" s="43"/>
      <c r="DWH50" s="43"/>
      <c r="DWI50" s="43"/>
      <c r="DWJ50" s="43"/>
      <c r="DWK50" s="44"/>
      <c r="DWL50" s="22"/>
      <c r="DWM50" s="221"/>
      <c r="DWN50" s="222"/>
      <c r="DWO50" s="222"/>
      <c r="DWP50" s="222"/>
      <c r="DWQ50" s="222"/>
      <c r="DWR50" s="222"/>
      <c r="DWS50" s="222"/>
      <c r="DWT50" s="222"/>
      <c r="DWU50" s="222"/>
      <c r="DWV50" s="222"/>
      <c r="DWW50" s="222"/>
      <c r="DWX50" s="222"/>
      <c r="DWY50" s="349"/>
      <c r="DWZ50" s="22"/>
      <c r="DXA50" s="346"/>
      <c r="DXB50" s="33"/>
      <c r="DXC50" s="45"/>
      <c r="DXD50" s="43"/>
      <c r="DXE50" s="43"/>
      <c r="DXF50" s="43"/>
      <c r="DXG50" s="43"/>
      <c r="DXH50" s="43"/>
      <c r="DXI50" s="43"/>
      <c r="DXJ50" s="43"/>
      <c r="DXK50" s="43"/>
      <c r="DXL50" s="43"/>
      <c r="DXM50" s="43"/>
      <c r="DXN50" s="43"/>
      <c r="DXO50" s="44"/>
      <c r="DXP50" s="22"/>
      <c r="DXQ50" s="221"/>
      <c r="DXR50" s="222"/>
      <c r="DXS50" s="222"/>
      <c r="DXT50" s="222"/>
      <c r="DXU50" s="222"/>
      <c r="DXV50" s="222"/>
      <c r="DXW50" s="222"/>
      <c r="DXX50" s="222"/>
      <c r="DXY50" s="222"/>
      <c r="DXZ50" s="222"/>
      <c r="DYA50" s="222"/>
      <c r="DYB50" s="222"/>
      <c r="DYC50" s="349"/>
      <c r="DYD50" s="22"/>
      <c r="DYE50" s="346"/>
      <c r="DYF50" s="33"/>
      <c r="DYG50" s="45"/>
      <c r="DYH50" s="43"/>
      <c r="DYI50" s="43"/>
      <c r="DYJ50" s="43"/>
      <c r="DYK50" s="43"/>
      <c r="DYL50" s="43"/>
      <c r="DYM50" s="43"/>
      <c r="DYN50" s="43"/>
      <c r="DYO50" s="43"/>
      <c r="DYP50" s="43"/>
      <c r="DYQ50" s="43"/>
      <c r="DYR50" s="43"/>
      <c r="DYS50" s="44"/>
      <c r="DYT50" s="22"/>
      <c r="DYU50" s="221"/>
      <c r="DYV50" s="222"/>
      <c r="DYW50" s="222"/>
      <c r="DYX50" s="222"/>
      <c r="DYY50" s="222"/>
      <c r="DYZ50" s="222"/>
      <c r="DZA50" s="222"/>
      <c r="DZB50" s="222"/>
      <c r="DZC50" s="222"/>
      <c r="DZD50" s="222"/>
      <c r="DZE50" s="222"/>
      <c r="DZF50" s="222"/>
      <c r="DZG50" s="349"/>
      <c r="DZH50" s="22"/>
      <c r="DZI50" s="346"/>
      <c r="DZJ50" s="33"/>
      <c r="DZK50" s="45"/>
      <c r="DZL50" s="43"/>
      <c r="DZM50" s="43"/>
      <c r="DZN50" s="43"/>
      <c r="DZO50" s="43"/>
      <c r="DZP50" s="43"/>
      <c r="DZQ50" s="43"/>
      <c r="DZR50" s="43"/>
      <c r="DZS50" s="43"/>
      <c r="DZT50" s="43"/>
      <c r="DZU50" s="43"/>
      <c r="DZV50" s="43"/>
      <c r="DZW50" s="44"/>
      <c r="DZX50" s="22"/>
      <c r="DZY50" s="221"/>
      <c r="DZZ50" s="222"/>
      <c r="EAA50" s="222"/>
      <c r="EAB50" s="222"/>
      <c r="EAC50" s="222"/>
      <c r="EAD50" s="222"/>
      <c r="EAE50" s="222"/>
      <c r="EAF50" s="222"/>
      <c r="EAG50" s="222"/>
      <c r="EAH50" s="222"/>
      <c r="EAI50" s="222"/>
      <c r="EAJ50" s="222"/>
      <c r="EAK50" s="349"/>
      <c r="EAL50" s="22"/>
      <c r="EAM50" s="346"/>
      <c r="EAN50" s="33"/>
      <c r="EAO50" s="45"/>
      <c r="EAP50" s="43"/>
      <c r="EAQ50" s="43"/>
      <c r="EAR50" s="43"/>
      <c r="EAS50" s="43"/>
      <c r="EAT50" s="43"/>
      <c r="EAU50" s="43"/>
      <c r="EAV50" s="43"/>
      <c r="EAW50" s="43"/>
      <c r="EAX50" s="43"/>
      <c r="EAY50" s="43"/>
      <c r="EAZ50" s="43"/>
      <c r="EBA50" s="44"/>
      <c r="EBB50" s="22"/>
      <c r="EBC50" s="221"/>
      <c r="EBD50" s="222"/>
      <c r="EBE50" s="222"/>
      <c r="EBF50" s="222"/>
      <c r="EBG50" s="222"/>
      <c r="EBH50" s="222"/>
      <c r="EBI50" s="222"/>
      <c r="EBJ50" s="222"/>
      <c r="EBK50" s="222"/>
      <c r="EBL50" s="222"/>
      <c r="EBM50" s="222"/>
      <c r="EBN50" s="222"/>
      <c r="EBO50" s="349"/>
      <c r="EBP50" s="22"/>
      <c r="EBQ50" s="346"/>
      <c r="EBR50" s="33"/>
      <c r="EBS50" s="45"/>
      <c r="EBT50" s="43"/>
      <c r="EBU50" s="43"/>
      <c r="EBV50" s="43"/>
      <c r="EBW50" s="43"/>
      <c r="EBX50" s="43"/>
      <c r="EBY50" s="43"/>
      <c r="EBZ50" s="43"/>
      <c r="ECA50" s="43"/>
      <c r="ECB50" s="43"/>
      <c r="ECC50" s="43"/>
      <c r="ECD50" s="43"/>
      <c r="ECE50" s="44"/>
      <c r="ECF50" s="22"/>
      <c r="ECG50" s="221"/>
      <c r="ECH50" s="222"/>
      <c r="ECI50" s="222"/>
      <c r="ECJ50" s="222"/>
      <c r="ECK50" s="222"/>
      <c r="ECL50" s="222"/>
      <c r="ECM50" s="222"/>
      <c r="ECN50" s="222"/>
      <c r="ECO50" s="222"/>
      <c r="ECP50" s="222"/>
      <c r="ECQ50" s="222"/>
      <c r="ECR50" s="222"/>
      <c r="ECS50" s="349"/>
      <c r="ECT50" s="22"/>
      <c r="ECU50" s="346"/>
      <c r="ECV50" s="33"/>
      <c r="ECW50" s="45"/>
      <c r="ECX50" s="43"/>
      <c r="ECY50" s="43"/>
      <c r="ECZ50" s="43"/>
      <c r="EDA50" s="43"/>
      <c r="EDB50" s="43"/>
      <c r="EDC50" s="43"/>
      <c r="EDD50" s="43"/>
      <c r="EDE50" s="43"/>
      <c r="EDF50" s="43"/>
      <c r="EDG50" s="43"/>
      <c r="EDH50" s="43"/>
      <c r="EDI50" s="44"/>
      <c r="EDJ50" s="22"/>
      <c r="EDK50" s="221"/>
      <c r="EDL50" s="222"/>
      <c r="EDM50" s="222"/>
      <c r="EDN50" s="222"/>
      <c r="EDO50" s="222"/>
      <c r="EDP50" s="222"/>
      <c r="EDQ50" s="222"/>
      <c r="EDR50" s="222"/>
      <c r="EDS50" s="222"/>
      <c r="EDT50" s="222"/>
      <c r="EDU50" s="222"/>
      <c r="EDV50" s="222"/>
      <c r="EDW50" s="349"/>
      <c r="EDX50" s="22"/>
      <c r="EDY50" s="346"/>
      <c r="EDZ50" s="33"/>
      <c r="EEA50" s="45"/>
      <c r="EEB50" s="43"/>
      <c r="EEC50" s="43"/>
      <c r="EED50" s="43"/>
      <c r="EEE50" s="43"/>
      <c r="EEF50" s="43"/>
      <c r="EEG50" s="43"/>
      <c r="EEH50" s="43"/>
      <c r="EEI50" s="43"/>
      <c r="EEJ50" s="43"/>
      <c r="EEK50" s="43"/>
      <c r="EEL50" s="43"/>
      <c r="EEM50" s="44"/>
      <c r="EEN50" s="22"/>
      <c r="EEO50" s="221"/>
      <c r="EEP50" s="222"/>
      <c r="EEQ50" s="222"/>
      <c r="EER50" s="222"/>
      <c r="EES50" s="222"/>
      <c r="EET50" s="222"/>
      <c r="EEU50" s="222"/>
      <c r="EEV50" s="222"/>
      <c r="EEW50" s="222"/>
      <c r="EEX50" s="222"/>
      <c r="EEY50" s="222"/>
      <c r="EEZ50" s="222"/>
      <c r="EFA50" s="349"/>
      <c r="EFB50" s="22"/>
      <c r="EFC50" s="346"/>
      <c r="EFD50" s="33"/>
      <c r="EFE50" s="45"/>
      <c r="EFF50" s="43"/>
      <c r="EFG50" s="43"/>
      <c r="EFH50" s="43"/>
      <c r="EFI50" s="43"/>
      <c r="EFJ50" s="43"/>
      <c r="EFK50" s="43"/>
      <c r="EFL50" s="43"/>
      <c r="EFM50" s="43"/>
      <c r="EFN50" s="43"/>
      <c r="EFO50" s="43"/>
      <c r="EFP50" s="43"/>
      <c r="EFQ50" s="44"/>
      <c r="EFR50" s="22"/>
      <c r="EFS50" s="221"/>
      <c r="EFT50" s="222"/>
      <c r="EFU50" s="222"/>
      <c r="EFV50" s="222"/>
      <c r="EFW50" s="222"/>
      <c r="EFX50" s="222"/>
      <c r="EFY50" s="222"/>
      <c r="EFZ50" s="222"/>
      <c r="EGA50" s="222"/>
      <c r="EGB50" s="222"/>
      <c r="EGC50" s="222"/>
      <c r="EGD50" s="222"/>
      <c r="EGE50" s="349"/>
      <c r="EGF50" s="22"/>
      <c r="EGG50" s="346"/>
      <c r="EGH50" s="33"/>
      <c r="EGI50" s="45"/>
      <c r="EGJ50" s="43"/>
      <c r="EGK50" s="43"/>
      <c r="EGL50" s="43"/>
      <c r="EGM50" s="43"/>
      <c r="EGN50" s="43"/>
      <c r="EGO50" s="43"/>
      <c r="EGP50" s="43"/>
      <c r="EGQ50" s="43"/>
      <c r="EGR50" s="43"/>
      <c r="EGS50" s="43"/>
      <c r="EGT50" s="43"/>
      <c r="EGU50" s="44"/>
      <c r="EGV50" s="22"/>
      <c r="EGW50" s="221"/>
      <c r="EGX50" s="222"/>
      <c r="EGY50" s="222"/>
      <c r="EGZ50" s="222"/>
      <c r="EHA50" s="222"/>
      <c r="EHB50" s="222"/>
      <c r="EHC50" s="222"/>
      <c r="EHD50" s="222"/>
      <c r="EHE50" s="222"/>
      <c r="EHF50" s="222"/>
      <c r="EHG50" s="222"/>
      <c r="EHH50" s="222"/>
      <c r="EHI50" s="349"/>
      <c r="EHJ50" s="22"/>
      <c r="EHK50" s="346"/>
      <c r="EHL50" s="33"/>
      <c r="EHM50" s="45"/>
      <c r="EHN50" s="43"/>
      <c r="EHO50" s="43"/>
      <c r="EHP50" s="43"/>
      <c r="EHQ50" s="43"/>
      <c r="EHR50" s="43"/>
      <c r="EHS50" s="43"/>
      <c r="EHT50" s="43"/>
      <c r="EHU50" s="43"/>
      <c r="EHV50" s="43"/>
      <c r="EHW50" s="43"/>
      <c r="EHX50" s="43"/>
      <c r="EHY50" s="44"/>
      <c r="EHZ50" s="22"/>
      <c r="EIA50" s="221"/>
      <c r="EIB50" s="222"/>
      <c r="EIC50" s="222"/>
      <c r="EID50" s="222"/>
      <c r="EIE50" s="222"/>
      <c r="EIF50" s="222"/>
      <c r="EIG50" s="222"/>
      <c r="EIH50" s="222"/>
      <c r="EII50" s="222"/>
      <c r="EIJ50" s="222"/>
      <c r="EIK50" s="222"/>
      <c r="EIL50" s="222"/>
      <c r="EIM50" s="349"/>
      <c r="EIN50" s="22"/>
      <c r="EIO50" s="346"/>
      <c r="EIP50" s="33"/>
      <c r="EIQ50" s="45"/>
      <c r="EIR50" s="43"/>
      <c r="EIS50" s="43"/>
      <c r="EIT50" s="43"/>
      <c r="EIU50" s="43"/>
      <c r="EIV50" s="43"/>
      <c r="EIW50" s="43"/>
      <c r="EIX50" s="43"/>
      <c r="EIY50" s="43"/>
      <c r="EIZ50" s="43"/>
      <c r="EJA50" s="43"/>
      <c r="EJB50" s="43"/>
      <c r="EJC50" s="44"/>
      <c r="EJD50" s="22"/>
      <c r="EJE50" s="221"/>
      <c r="EJF50" s="222"/>
      <c r="EJG50" s="222"/>
      <c r="EJH50" s="222"/>
      <c r="EJI50" s="222"/>
      <c r="EJJ50" s="222"/>
      <c r="EJK50" s="222"/>
      <c r="EJL50" s="222"/>
      <c r="EJM50" s="222"/>
      <c r="EJN50" s="222"/>
      <c r="EJO50" s="222"/>
      <c r="EJP50" s="222"/>
      <c r="EJQ50" s="349"/>
      <c r="EJR50" s="22"/>
      <c r="EJS50" s="346"/>
      <c r="EJT50" s="33"/>
      <c r="EJU50" s="45"/>
      <c r="EJV50" s="43"/>
      <c r="EJW50" s="43"/>
      <c r="EJX50" s="43"/>
      <c r="EJY50" s="43"/>
      <c r="EJZ50" s="43"/>
      <c r="EKA50" s="43"/>
      <c r="EKB50" s="43"/>
      <c r="EKC50" s="43"/>
      <c r="EKD50" s="43"/>
      <c r="EKE50" s="43"/>
      <c r="EKF50" s="43"/>
      <c r="EKG50" s="44"/>
      <c r="EKH50" s="22"/>
      <c r="EKI50" s="221"/>
      <c r="EKJ50" s="222"/>
      <c r="EKK50" s="222"/>
      <c r="EKL50" s="222"/>
      <c r="EKM50" s="222"/>
      <c r="EKN50" s="222"/>
      <c r="EKO50" s="222"/>
      <c r="EKP50" s="222"/>
      <c r="EKQ50" s="222"/>
      <c r="EKR50" s="222"/>
      <c r="EKS50" s="222"/>
      <c r="EKT50" s="222"/>
      <c r="EKU50" s="349"/>
      <c r="EKV50" s="22"/>
      <c r="EKW50" s="346"/>
      <c r="EKX50" s="33"/>
      <c r="EKY50" s="45"/>
      <c r="EKZ50" s="43"/>
      <c r="ELA50" s="43"/>
      <c r="ELB50" s="43"/>
      <c r="ELC50" s="43"/>
      <c r="ELD50" s="43"/>
      <c r="ELE50" s="43"/>
      <c r="ELF50" s="43"/>
      <c r="ELG50" s="43"/>
      <c r="ELH50" s="43"/>
      <c r="ELI50" s="43"/>
      <c r="ELJ50" s="43"/>
      <c r="ELK50" s="44"/>
      <c r="ELL50" s="22"/>
      <c r="ELM50" s="221"/>
      <c r="ELN50" s="222"/>
      <c r="ELO50" s="222"/>
      <c r="ELP50" s="222"/>
      <c r="ELQ50" s="222"/>
      <c r="ELR50" s="222"/>
      <c r="ELS50" s="222"/>
      <c r="ELT50" s="222"/>
      <c r="ELU50" s="222"/>
      <c r="ELV50" s="222"/>
      <c r="ELW50" s="222"/>
      <c r="ELX50" s="222"/>
      <c r="ELY50" s="349"/>
      <c r="ELZ50" s="22"/>
      <c r="EMA50" s="346"/>
      <c r="EMB50" s="33"/>
      <c r="EMC50" s="45"/>
      <c r="EMD50" s="43"/>
      <c r="EME50" s="43"/>
      <c r="EMF50" s="43"/>
      <c r="EMG50" s="43"/>
      <c r="EMH50" s="43"/>
      <c r="EMI50" s="43"/>
      <c r="EMJ50" s="43"/>
      <c r="EMK50" s="43"/>
      <c r="EML50" s="43"/>
      <c r="EMM50" s="43"/>
      <c r="EMN50" s="43"/>
      <c r="EMO50" s="44"/>
      <c r="EMP50" s="22"/>
      <c r="EMQ50" s="221"/>
      <c r="EMR50" s="222"/>
      <c r="EMS50" s="222"/>
      <c r="EMT50" s="222"/>
      <c r="EMU50" s="222"/>
      <c r="EMV50" s="222"/>
      <c r="EMW50" s="222"/>
      <c r="EMX50" s="222"/>
      <c r="EMY50" s="222"/>
      <c r="EMZ50" s="222"/>
      <c r="ENA50" s="222"/>
      <c r="ENB50" s="222"/>
      <c r="ENC50" s="349"/>
      <c r="END50" s="22"/>
      <c r="ENE50" s="346"/>
      <c r="ENF50" s="33"/>
      <c r="ENG50" s="45"/>
      <c r="ENH50" s="43"/>
      <c r="ENI50" s="43"/>
      <c r="ENJ50" s="43"/>
      <c r="ENK50" s="43"/>
      <c r="ENL50" s="43"/>
      <c r="ENM50" s="43"/>
      <c r="ENN50" s="43"/>
      <c r="ENO50" s="43"/>
      <c r="ENP50" s="43"/>
      <c r="ENQ50" s="43"/>
      <c r="ENR50" s="43"/>
      <c r="ENS50" s="44"/>
      <c r="ENT50" s="22"/>
      <c r="ENU50" s="221"/>
      <c r="ENV50" s="222"/>
      <c r="ENW50" s="222"/>
      <c r="ENX50" s="222"/>
      <c r="ENY50" s="222"/>
      <c r="ENZ50" s="222"/>
      <c r="EOA50" s="222"/>
      <c r="EOB50" s="222"/>
      <c r="EOC50" s="222"/>
      <c r="EOD50" s="222"/>
      <c r="EOE50" s="222"/>
      <c r="EOF50" s="222"/>
      <c r="EOG50" s="349"/>
      <c r="EOH50" s="22"/>
      <c r="EOI50" s="346"/>
      <c r="EOJ50" s="33"/>
      <c r="EOK50" s="45"/>
      <c r="EOL50" s="43"/>
      <c r="EOM50" s="43"/>
      <c r="EON50" s="43"/>
      <c r="EOO50" s="43"/>
      <c r="EOP50" s="43"/>
      <c r="EOQ50" s="43"/>
      <c r="EOR50" s="43"/>
      <c r="EOS50" s="43"/>
      <c r="EOT50" s="43"/>
      <c r="EOU50" s="43"/>
      <c r="EOV50" s="43"/>
      <c r="EOW50" s="44"/>
      <c r="EOX50" s="22"/>
      <c r="EOY50" s="221"/>
      <c r="EOZ50" s="222"/>
      <c r="EPA50" s="222"/>
      <c r="EPB50" s="222"/>
      <c r="EPC50" s="222"/>
      <c r="EPD50" s="222"/>
      <c r="EPE50" s="222"/>
      <c r="EPF50" s="222"/>
      <c r="EPG50" s="222"/>
      <c r="EPH50" s="222"/>
      <c r="EPI50" s="222"/>
      <c r="EPJ50" s="222"/>
      <c r="EPK50" s="349"/>
      <c r="EPL50" s="22"/>
      <c r="EPM50" s="346"/>
      <c r="EPN50" s="33"/>
      <c r="EPO50" s="45"/>
      <c r="EPP50" s="43"/>
      <c r="EPQ50" s="43"/>
      <c r="EPR50" s="43"/>
      <c r="EPS50" s="43"/>
      <c r="EPT50" s="43"/>
      <c r="EPU50" s="43"/>
      <c r="EPV50" s="43"/>
      <c r="EPW50" s="43"/>
      <c r="EPX50" s="43"/>
      <c r="EPY50" s="43"/>
      <c r="EPZ50" s="43"/>
      <c r="EQA50" s="44"/>
      <c r="EQB50" s="22"/>
      <c r="EQC50" s="221"/>
      <c r="EQD50" s="222"/>
      <c r="EQE50" s="222"/>
      <c r="EQF50" s="222"/>
      <c r="EQG50" s="222"/>
      <c r="EQH50" s="222"/>
      <c r="EQI50" s="222"/>
      <c r="EQJ50" s="222"/>
      <c r="EQK50" s="222"/>
      <c r="EQL50" s="222"/>
      <c r="EQM50" s="222"/>
      <c r="EQN50" s="222"/>
      <c r="EQO50" s="349"/>
      <c r="EQP50" s="22"/>
      <c r="EQQ50" s="346"/>
      <c r="EQR50" s="33"/>
      <c r="EQS50" s="45"/>
      <c r="EQT50" s="43"/>
      <c r="EQU50" s="43"/>
      <c r="EQV50" s="43"/>
      <c r="EQW50" s="43"/>
      <c r="EQX50" s="43"/>
      <c r="EQY50" s="43"/>
      <c r="EQZ50" s="43"/>
      <c r="ERA50" s="43"/>
      <c r="ERB50" s="43"/>
      <c r="ERC50" s="43"/>
      <c r="ERD50" s="43"/>
      <c r="ERE50" s="44"/>
      <c r="ERF50" s="22"/>
      <c r="ERG50" s="221"/>
      <c r="ERH50" s="222"/>
      <c r="ERI50" s="222"/>
      <c r="ERJ50" s="222"/>
      <c r="ERK50" s="222"/>
      <c r="ERL50" s="222"/>
      <c r="ERM50" s="222"/>
      <c r="ERN50" s="222"/>
      <c r="ERO50" s="222"/>
      <c r="ERP50" s="222"/>
      <c r="ERQ50" s="222"/>
      <c r="ERR50" s="222"/>
      <c r="ERS50" s="349"/>
      <c r="ERT50" s="22"/>
      <c r="ERU50" s="346"/>
      <c r="ERV50" s="33"/>
      <c r="ERW50" s="45"/>
      <c r="ERX50" s="43"/>
      <c r="ERY50" s="43"/>
      <c r="ERZ50" s="43"/>
      <c r="ESA50" s="43"/>
      <c r="ESB50" s="43"/>
      <c r="ESC50" s="43"/>
      <c r="ESD50" s="43"/>
      <c r="ESE50" s="43"/>
      <c r="ESF50" s="43"/>
      <c r="ESG50" s="43"/>
      <c r="ESH50" s="43"/>
      <c r="ESI50" s="44"/>
      <c r="ESJ50" s="22"/>
      <c r="ESK50" s="221"/>
      <c r="ESL50" s="222"/>
      <c r="ESM50" s="222"/>
      <c r="ESN50" s="222"/>
      <c r="ESO50" s="222"/>
      <c r="ESP50" s="222"/>
      <c r="ESQ50" s="222"/>
      <c r="ESR50" s="222"/>
      <c r="ESS50" s="222"/>
      <c r="EST50" s="222"/>
      <c r="ESU50" s="222"/>
      <c r="ESV50" s="222"/>
      <c r="ESW50" s="349"/>
      <c r="ESX50" s="22"/>
      <c r="ESY50" s="346"/>
      <c r="ESZ50" s="33"/>
      <c r="ETA50" s="45"/>
      <c r="ETB50" s="43"/>
      <c r="ETC50" s="43"/>
      <c r="ETD50" s="43"/>
      <c r="ETE50" s="43"/>
      <c r="ETF50" s="43"/>
      <c r="ETG50" s="43"/>
      <c r="ETH50" s="43"/>
      <c r="ETI50" s="43"/>
      <c r="ETJ50" s="43"/>
      <c r="ETK50" s="43"/>
      <c r="ETL50" s="43"/>
      <c r="ETM50" s="44"/>
      <c r="ETN50" s="22"/>
      <c r="ETO50" s="221"/>
      <c r="ETP50" s="222"/>
      <c r="ETQ50" s="222"/>
      <c r="ETR50" s="222"/>
      <c r="ETS50" s="222"/>
      <c r="ETT50" s="222"/>
      <c r="ETU50" s="222"/>
      <c r="ETV50" s="222"/>
      <c r="ETW50" s="222"/>
      <c r="ETX50" s="222"/>
      <c r="ETY50" s="222"/>
      <c r="ETZ50" s="222"/>
      <c r="EUA50" s="349"/>
      <c r="EUB50" s="22"/>
      <c r="EUC50" s="346"/>
      <c r="EUD50" s="33"/>
      <c r="EUE50" s="45"/>
      <c r="EUF50" s="43"/>
      <c r="EUG50" s="43"/>
      <c r="EUH50" s="43"/>
      <c r="EUI50" s="43"/>
      <c r="EUJ50" s="43"/>
      <c r="EUK50" s="43"/>
      <c r="EUL50" s="43"/>
      <c r="EUM50" s="43"/>
      <c r="EUN50" s="43"/>
      <c r="EUO50" s="43"/>
      <c r="EUP50" s="43"/>
      <c r="EUQ50" s="44"/>
      <c r="EUR50" s="22"/>
      <c r="EUS50" s="221"/>
      <c r="EUT50" s="222"/>
      <c r="EUU50" s="222"/>
      <c r="EUV50" s="222"/>
      <c r="EUW50" s="222"/>
      <c r="EUX50" s="222"/>
      <c r="EUY50" s="222"/>
      <c r="EUZ50" s="222"/>
      <c r="EVA50" s="222"/>
      <c r="EVB50" s="222"/>
      <c r="EVC50" s="222"/>
      <c r="EVD50" s="222"/>
      <c r="EVE50" s="349"/>
      <c r="EVF50" s="22"/>
      <c r="EVG50" s="346"/>
      <c r="EVH50" s="33"/>
      <c r="EVI50" s="45"/>
      <c r="EVJ50" s="43"/>
      <c r="EVK50" s="43"/>
      <c r="EVL50" s="43"/>
      <c r="EVM50" s="43"/>
      <c r="EVN50" s="43"/>
      <c r="EVO50" s="43"/>
      <c r="EVP50" s="43"/>
      <c r="EVQ50" s="43"/>
      <c r="EVR50" s="43"/>
      <c r="EVS50" s="43"/>
      <c r="EVT50" s="43"/>
      <c r="EVU50" s="44"/>
      <c r="EVV50" s="22"/>
      <c r="EVW50" s="221"/>
      <c r="EVX50" s="222"/>
      <c r="EVY50" s="222"/>
      <c r="EVZ50" s="222"/>
      <c r="EWA50" s="222"/>
      <c r="EWB50" s="222"/>
      <c r="EWC50" s="222"/>
      <c r="EWD50" s="222"/>
      <c r="EWE50" s="222"/>
      <c r="EWF50" s="222"/>
      <c r="EWG50" s="222"/>
      <c r="EWH50" s="222"/>
      <c r="EWI50" s="349"/>
      <c r="EWJ50" s="22"/>
      <c r="EWK50" s="346"/>
      <c r="EWL50" s="33"/>
      <c r="EWM50" s="45"/>
      <c r="EWN50" s="43"/>
      <c r="EWO50" s="43"/>
      <c r="EWP50" s="43"/>
      <c r="EWQ50" s="43"/>
      <c r="EWR50" s="43"/>
      <c r="EWS50" s="43"/>
      <c r="EWT50" s="43"/>
      <c r="EWU50" s="43"/>
      <c r="EWV50" s="43"/>
      <c r="EWW50" s="43"/>
      <c r="EWX50" s="43"/>
      <c r="EWY50" s="44"/>
      <c r="EWZ50" s="22"/>
      <c r="EXA50" s="221"/>
      <c r="EXB50" s="222"/>
      <c r="EXC50" s="222"/>
      <c r="EXD50" s="222"/>
      <c r="EXE50" s="222"/>
      <c r="EXF50" s="222"/>
      <c r="EXG50" s="222"/>
      <c r="EXH50" s="222"/>
      <c r="EXI50" s="222"/>
      <c r="EXJ50" s="222"/>
      <c r="EXK50" s="222"/>
      <c r="EXL50" s="222"/>
      <c r="EXM50" s="349"/>
      <c r="EXN50" s="22"/>
      <c r="EXO50" s="346"/>
      <c r="EXP50" s="33"/>
      <c r="EXQ50" s="45"/>
      <c r="EXR50" s="43"/>
      <c r="EXS50" s="43"/>
      <c r="EXT50" s="43"/>
      <c r="EXU50" s="43"/>
      <c r="EXV50" s="43"/>
      <c r="EXW50" s="43"/>
      <c r="EXX50" s="43"/>
      <c r="EXY50" s="43"/>
      <c r="EXZ50" s="43"/>
      <c r="EYA50" s="43"/>
      <c r="EYB50" s="43"/>
      <c r="EYC50" s="44"/>
      <c r="EYD50" s="22"/>
      <c r="EYE50" s="221"/>
      <c r="EYF50" s="222"/>
      <c r="EYG50" s="222"/>
      <c r="EYH50" s="222"/>
      <c r="EYI50" s="222"/>
      <c r="EYJ50" s="222"/>
      <c r="EYK50" s="222"/>
      <c r="EYL50" s="222"/>
      <c r="EYM50" s="222"/>
      <c r="EYN50" s="222"/>
      <c r="EYO50" s="222"/>
      <c r="EYP50" s="222"/>
      <c r="EYQ50" s="349"/>
      <c r="EYR50" s="22"/>
      <c r="EYS50" s="346"/>
      <c r="EYT50" s="33"/>
      <c r="EYU50" s="45"/>
      <c r="EYV50" s="43"/>
      <c r="EYW50" s="43"/>
      <c r="EYX50" s="43"/>
      <c r="EYY50" s="43"/>
      <c r="EYZ50" s="43"/>
      <c r="EZA50" s="43"/>
      <c r="EZB50" s="43"/>
      <c r="EZC50" s="43"/>
      <c r="EZD50" s="43"/>
      <c r="EZE50" s="43"/>
      <c r="EZF50" s="43"/>
      <c r="EZG50" s="44"/>
      <c r="EZH50" s="22"/>
      <c r="EZI50" s="221"/>
      <c r="EZJ50" s="222"/>
      <c r="EZK50" s="222"/>
      <c r="EZL50" s="222"/>
      <c r="EZM50" s="222"/>
      <c r="EZN50" s="222"/>
      <c r="EZO50" s="222"/>
      <c r="EZP50" s="222"/>
      <c r="EZQ50" s="222"/>
      <c r="EZR50" s="222"/>
      <c r="EZS50" s="222"/>
      <c r="EZT50" s="222"/>
      <c r="EZU50" s="349"/>
      <c r="EZV50" s="22"/>
      <c r="EZW50" s="346"/>
      <c r="EZX50" s="33"/>
      <c r="EZY50" s="45"/>
      <c r="EZZ50" s="43"/>
      <c r="FAA50" s="43"/>
      <c r="FAB50" s="43"/>
      <c r="FAC50" s="43"/>
      <c r="FAD50" s="43"/>
      <c r="FAE50" s="43"/>
      <c r="FAF50" s="43"/>
      <c r="FAG50" s="43"/>
      <c r="FAH50" s="43"/>
      <c r="FAI50" s="43"/>
      <c r="FAJ50" s="43"/>
      <c r="FAK50" s="44"/>
      <c r="FAL50" s="22"/>
      <c r="FAM50" s="221"/>
      <c r="FAN50" s="222"/>
      <c r="FAO50" s="222"/>
      <c r="FAP50" s="222"/>
      <c r="FAQ50" s="222"/>
      <c r="FAR50" s="222"/>
      <c r="FAS50" s="222"/>
      <c r="FAT50" s="222"/>
      <c r="FAU50" s="222"/>
      <c r="FAV50" s="222"/>
      <c r="FAW50" s="222"/>
      <c r="FAX50" s="222"/>
      <c r="FAY50" s="349"/>
      <c r="FAZ50" s="22"/>
      <c r="FBA50" s="346"/>
      <c r="FBB50" s="33"/>
      <c r="FBC50" s="45"/>
      <c r="FBD50" s="43"/>
      <c r="FBE50" s="43"/>
      <c r="FBF50" s="43"/>
      <c r="FBG50" s="43"/>
      <c r="FBH50" s="43"/>
      <c r="FBI50" s="43"/>
      <c r="FBJ50" s="43"/>
      <c r="FBK50" s="43"/>
      <c r="FBL50" s="43"/>
      <c r="FBM50" s="43"/>
      <c r="FBN50" s="43"/>
      <c r="FBO50" s="44"/>
      <c r="FBP50" s="22"/>
      <c r="FBQ50" s="221"/>
      <c r="FBR50" s="222"/>
      <c r="FBS50" s="222"/>
      <c r="FBT50" s="222"/>
      <c r="FBU50" s="222"/>
      <c r="FBV50" s="222"/>
      <c r="FBW50" s="222"/>
      <c r="FBX50" s="222"/>
      <c r="FBY50" s="222"/>
      <c r="FBZ50" s="222"/>
      <c r="FCA50" s="222"/>
      <c r="FCB50" s="222"/>
      <c r="FCC50" s="349"/>
      <c r="FCD50" s="22"/>
      <c r="FCE50" s="346"/>
      <c r="FCF50" s="33"/>
      <c r="FCG50" s="45"/>
      <c r="FCH50" s="43"/>
      <c r="FCI50" s="43"/>
      <c r="FCJ50" s="43"/>
      <c r="FCK50" s="43"/>
      <c r="FCL50" s="43"/>
      <c r="FCM50" s="43"/>
      <c r="FCN50" s="43"/>
      <c r="FCO50" s="43"/>
      <c r="FCP50" s="43"/>
      <c r="FCQ50" s="43"/>
      <c r="FCR50" s="43"/>
      <c r="FCS50" s="44"/>
      <c r="FCT50" s="22"/>
      <c r="FCU50" s="221"/>
      <c r="FCV50" s="222"/>
      <c r="FCW50" s="222"/>
      <c r="FCX50" s="222"/>
      <c r="FCY50" s="222"/>
      <c r="FCZ50" s="222"/>
      <c r="FDA50" s="222"/>
      <c r="FDB50" s="222"/>
      <c r="FDC50" s="222"/>
      <c r="FDD50" s="222"/>
      <c r="FDE50" s="222"/>
      <c r="FDF50" s="222"/>
      <c r="FDG50" s="349"/>
      <c r="FDH50" s="22"/>
      <c r="FDI50" s="346"/>
      <c r="FDJ50" s="33"/>
      <c r="FDK50" s="45"/>
      <c r="FDL50" s="43"/>
      <c r="FDM50" s="43"/>
      <c r="FDN50" s="43"/>
      <c r="FDO50" s="43"/>
      <c r="FDP50" s="43"/>
      <c r="FDQ50" s="43"/>
      <c r="FDR50" s="43"/>
      <c r="FDS50" s="43"/>
      <c r="FDT50" s="43"/>
      <c r="FDU50" s="43"/>
      <c r="FDV50" s="43"/>
      <c r="FDW50" s="44"/>
      <c r="FDX50" s="22"/>
      <c r="FDY50" s="221"/>
      <c r="FDZ50" s="222"/>
      <c r="FEA50" s="222"/>
      <c r="FEB50" s="222"/>
      <c r="FEC50" s="222"/>
      <c r="FED50" s="222"/>
      <c r="FEE50" s="222"/>
      <c r="FEF50" s="222"/>
      <c r="FEG50" s="222"/>
      <c r="FEH50" s="222"/>
      <c r="FEI50" s="222"/>
      <c r="FEJ50" s="222"/>
      <c r="FEK50" s="349"/>
      <c r="FEL50" s="22"/>
      <c r="FEM50" s="346"/>
      <c r="FEN50" s="33"/>
      <c r="FEO50" s="45"/>
      <c r="FEP50" s="43"/>
      <c r="FEQ50" s="43"/>
      <c r="FER50" s="43"/>
      <c r="FES50" s="43"/>
      <c r="FET50" s="43"/>
      <c r="FEU50" s="43"/>
      <c r="FEV50" s="43"/>
      <c r="FEW50" s="43"/>
      <c r="FEX50" s="43"/>
      <c r="FEY50" s="43"/>
      <c r="FEZ50" s="43"/>
      <c r="FFA50" s="44"/>
      <c r="FFB50" s="22"/>
      <c r="FFC50" s="221"/>
      <c r="FFD50" s="222"/>
      <c r="FFE50" s="222"/>
      <c r="FFF50" s="222"/>
      <c r="FFG50" s="222"/>
      <c r="FFH50" s="222"/>
      <c r="FFI50" s="222"/>
      <c r="FFJ50" s="222"/>
      <c r="FFK50" s="222"/>
      <c r="FFL50" s="222"/>
      <c r="FFM50" s="222"/>
      <c r="FFN50" s="222"/>
      <c r="FFO50" s="349"/>
      <c r="FFP50" s="22"/>
      <c r="FFQ50" s="346"/>
      <c r="FFR50" s="33"/>
      <c r="FFS50" s="45"/>
      <c r="FFT50" s="43"/>
      <c r="FFU50" s="43"/>
      <c r="FFV50" s="43"/>
      <c r="FFW50" s="43"/>
      <c r="FFX50" s="43"/>
      <c r="FFY50" s="43"/>
      <c r="FFZ50" s="43"/>
      <c r="FGA50" s="43"/>
      <c r="FGB50" s="43"/>
      <c r="FGC50" s="43"/>
      <c r="FGD50" s="43"/>
      <c r="FGE50" s="44"/>
      <c r="FGF50" s="22"/>
      <c r="FGG50" s="221"/>
      <c r="FGH50" s="222"/>
      <c r="FGI50" s="222"/>
      <c r="FGJ50" s="222"/>
      <c r="FGK50" s="222"/>
      <c r="FGL50" s="222"/>
      <c r="FGM50" s="222"/>
      <c r="FGN50" s="222"/>
      <c r="FGO50" s="222"/>
      <c r="FGP50" s="222"/>
      <c r="FGQ50" s="222"/>
      <c r="FGR50" s="222"/>
      <c r="FGS50" s="349"/>
      <c r="FGT50" s="22"/>
      <c r="FGU50" s="346"/>
      <c r="FGV50" s="33"/>
      <c r="FGW50" s="45"/>
      <c r="FGX50" s="43"/>
      <c r="FGY50" s="43"/>
      <c r="FGZ50" s="43"/>
      <c r="FHA50" s="43"/>
      <c r="FHB50" s="43"/>
      <c r="FHC50" s="43"/>
      <c r="FHD50" s="43"/>
      <c r="FHE50" s="43"/>
      <c r="FHF50" s="43"/>
      <c r="FHG50" s="43"/>
      <c r="FHH50" s="43"/>
      <c r="FHI50" s="44"/>
      <c r="FHJ50" s="22"/>
      <c r="FHK50" s="221"/>
      <c r="FHL50" s="222"/>
      <c r="FHM50" s="222"/>
      <c r="FHN50" s="222"/>
      <c r="FHO50" s="222"/>
      <c r="FHP50" s="222"/>
      <c r="FHQ50" s="222"/>
      <c r="FHR50" s="222"/>
      <c r="FHS50" s="222"/>
      <c r="FHT50" s="222"/>
      <c r="FHU50" s="222"/>
      <c r="FHV50" s="222"/>
      <c r="FHW50" s="349"/>
      <c r="FHX50" s="22"/>
      <c r="FHY50" s="346"/>
      <c r="FHZ50" s="33"/>
      <c r="FIA50" s="45"/>
      <c r="FIB50" s="43"/>
      <c r="FIC50" s="43"/>
      <c r="FID50" s="43"/>
      <c r="FIE50" s="43"/>
      <c r="FIF50" s="43"/>
      <c r="FIG50" s="43"/>
      <c r="FIH50" s="43"/>
      <c r="FII50" s="43"/>
      <c r="FIJ50" s="43"/>
      <c r="FIK50" s="43"/>
      <c r="FIL50" s="43"/>
      <c r="FIM50" s="44"/>
      <c r="FIN50" s="22"/>
      <c r="FIO50" s="221"/>
      <c r="FIP50" s="222"/>
      <c r="FIQ50" s="222"/>
      <c r="FIR50" s="222"/>
      <c r="FIS50" s="222"/>
      <c r="FIT50" s="222"/>
      <c r="FIU50" s="222"/>
      <c r="FIV50" s="222"/>
      <c r="FIW50" s="222"/>
      <c r="FIX50" s="222"/>
      <c r="FIY50" s="222"/>
      <c r="FIZ50" s="222"/>
      <c r="FJA50" s="349"/>
      <c r="FJB50" s="22"/>
      <c r="FJC50" s="346"/>
      <c r="FJD50" s="33"/>
      <c r="FJE50" s="45"/>
      <c r="FJF50" s="43"/>
      <c r="FJG50" s="43"/>
      <c r="FJH50" s="43"/>
      <c r="FJI50" s="43"/>
      <c r="FJJ50" s="43"/>
      <c r="FJK50" s="43"/>
      <c r="FJL50" s="43"/>
      <c r="FJM50" s="43"/>
      <c r="FJN50" s="43"/>
      <c r="FJO50" s="43"/>
      <c r="FJP50" s="43"/>
      <c r="FJQ50" s="44"/>
      <c r="FJR50" s="22"/>
      <c r="FJS50" s="221"/>
      <c r="FJT50" s="222"/>
      <c r="FJU50" s="222"/>
      <c r="FJV50" s="222"/>
      <c r="FJW50" s="222"/>
      <c r="FJX50" s="222"/>
      <c r="FJY50" s="222"/>
      <c r="FJZ50" s="222"/>
      <c r="FKA50" s="222"/>
      <c r="FKB50" s="222"/>
      <c r="FKC50" s="222"/>
      <c r="FKD50" s="222"/>
      <c r="FKE50" s="349"/>
      <c r="FKF50" s="22"/>
      <c r="FKG50" s="346"/>
      <c r="FKH50" s="33"/>
      <c r="FKI50" s="45"/>
      <c r="FKJ50" s="43"/>
      <c r="FKK50" s="43"/>
      <c r="FKL50" s="43"/>
      <c r="FKM50" s="43"/>
      <c r="FKN50" s="43"/>
      <c r="FKO50" s="43"/>
      <c r="FKP50" s="43"/>
      <c r="FKQ50" s="43"/>
      <c r="FKR50" s="43"/>
      <c r="FKS50" s="43"/>
      <c r="FKT50" s="43"/>
      <c r="FKU50" s="44"/>
      <c r="FKV50" s="22"/>
      <c r="FKW50" s="221"/>
      <c r="FKX50" s="222"/>
      <c r="FKY50" s="222"/>
      <c r="FKZ50" s="222"/>
      <c r="FLA50" s="222"/>
      <c r="FLB50" s="222"/>
      <c r="FLC50" s="222"/>
      <c r="FLD50" s="222"/>
      <c r="FLE50" s="222"/>
      <c r="FLF50" s="222"/>
      <c r="FLG50" s="222"/>
      <c r="FLH50" s="222"/>
      <c r="FLI50" s="349"/>
      <c r="FLJ50" s="22"/>
      <c r="FLK50" s="346"/>
      <c r="FLL50" s="33"/>
      <c r="FLM50" s="45"/>
      <c r="FLN50" s="43"/>
      <c r="FLO50" s="43"/>
      <c r="FLP50" s="43"/>
      <c r="FLQ50" s="43"/>
      <c r="FLR50" s="43"/>
      <c r="FLS50" s="43"/>
      <c r="FLT50" s="43"/>
      <c r="FLU50" s="43"/>
      <c r="FLV50" s="43"/>
      <c r="FLW50" s="43"/>
      <c r="FLX50" s="43"/>
      <c r="FLY50" s="44"/>
      <c r="FLZ50" s="22"/>
      <c r="FMA50" s="221"/>
      <c r="FMB50" s="222"/>
      <c r="FMC50" s="222"/>
      <c r="FMD50" s="222"/>
      <c r="FME50" s="222"/>
      <c r="FMF50" s="222"/>
      <c r="FMG50" s="222"/>
      <c r="FMH50" s="222"/>
      <c r="FMI50" s="222"/>
      <c r="FMJ50" s="222"/>
      <c r="FMK50" s="222"/>
      <c r="FML50" s="222"/>
      <c r="FMM50" s="349"/>
      <c r="FMN50" s="22"/>
      <c r="FMO50" s="346"/>
      <c r="FMP50" s="33"/>
      <c r="FMQ50" s="45"/>
      <c r="FMR50" s="43"/>
      <c r="FMS50" s="43"/>
      <c r="FMT50" s="43"/>
      <c r="FMU50" s="43"/>
      <c r="FMV50" s="43"/>
      <c r="FMW50" s="43"/>
      <c r="FMX50" s="43"/>
      <c r="FMY50" s="43"/>
      <c r="FMZ50" s="43"/>
      <c r="FNA50" s="43"/>
      <c r="FNB50" s="43"/>
      <c r="FNC50" s="44"/>
      <c r="FND50" s="22"/>
      <c r="FNE50" s="221"/>
      <c r="FNF50" s="222"/>
      <c r="FNG50" s="222"/>
      <c r="FNH50" s="222"/>
      <c r="FNI50" s="222"/>
      <c r="FNJ50" s="222"/>
      <c r="FNK50" s="222"/>
      <c r="FNL50" s="222"/>
      <c r="FNM50" s="222"/>
      <c r="FNN50" s="222"/>
      <c r="FNO50" s="222"/>
      <c r="FNP50" s="222"/>
      <c r="FNQ50" s="349"/>
      <c r="FNR50" s="22"/>
      <c r="FNS50" s="346"/>
      <c r="FNT50" s="33"/>
      <c r="FNU50" s="45"/>
      <c r="FNV50" s="43"/>
      <c r="FNW50" s="43"/>
      <c r="FNX50" s="43"/>
      <c r="FNY50" s="43"/>
      <c r="FNZ50" s="43"/>
      <c r="FOA50" s="43"/>
      <c r="FOB50" s="43"/>
      <c r="FOC50" s="43"/>
      <c r="FOD50" s="43"/>
      <c r="FOE50" s="43"/>
      <c r="FOF50" s="43"/>
      <c r="FOG50" s="44"/>
      <c r="FOH50" s="22"/>
      <c r="FOI50" s="221"/>
      <c r="FOJ50" s="222"/>
      <c r="FOK50" s="222"/>
      <c r="FOL50" s="222"/>
      <c r="FOM50" s="222"/>
      <c r="FON50" s="222"/>
      <c r="FOO50" s="222"/>
      <c r="FOP50" s="222"/>
      <c r="FOQ50" s="222"/>
      <c r="FOR50" s="222"/>
      <c r="FOS50" s="222"/>
      <c r="FOT50" s="222"/>
      <c r="FOU50" s="349"/>
      <c r="FOV50" s="22"/>
      <c r="FOW50" s="346"/>
      <c r="FOX50" s="33"/>
      <c r="FOY50" s="45"/>
      <c r="FOZ50" s="43"/>
      <c r="FPA50" s="43"/>
      <c r="FPB50" s="43"/>
      <c r="FPC50" s="43"/>
      <c r="FPD50" s="43"/>
      <c r="FPE50" s="43"/>
      <c r="FPF50" s="43"/>
      <c r="FPG50" s="43"/>
      <c r="FPH50" s="43"/>
      <c r="FPI50" s="43"/>
      <c r="FPJ50" s="43"/>
      <c r="FPK50" s="44"/>
      <c r="FPL50" s="22"/>
      <c r="FPM50" s="221"/>
      <c r="FPN50" s="222"/>
      <c r="FPO50" s="222"/>
      <c r="FPP50" s="222"/>
      <c r="FPQ50" s="222"/>
      <c r="FPR50" s="222"/>
      <c r="FPS50" s="222"/>
      <c r="FPT50" s="222"/>
      <c r="FPU50" s="222"/>
      <c r="FPV50" s="222"/>
      <c r="FPW50" s="222"/>
      <c r="FPX50" s="222"/>
      <c r="FPY50" s="349"/>
      <c r="FPZ50" s="22"/>
      <c r="FQA50" s="346"/>
      <c r="FQB50" s="33"/>
      <c r="FQC50" s="45"/>
      <c r="FQD50" s="43"/>
      <c r="FQE50" s="43"/>
      <c r="FQF50" s="43"/>
      <c r="FQG50" s="43"/>
      <c r="FQH50" s="43"/>
      <c r="FQI50" s="43"/>
      <c r="FQJ50" s="43"/>
      <c r="FQK50" s="43"/>
      <c r="FQL50" s="43"/>
      <c r="FQM50" s="43"/>
      <c r="FQN50" s="43"/>
      <c r="FQO50" s="44"/>
      <c r="FQP50" s="22"/>
      <c r="FQQ50" s="221"/>
      <c r="FQR50" s="222"/>
      <c r="FQS50" s="222"/>
      <c r="FQT50" s="222"/>
      <c r="FQU50" s="222"/>
      <c r="FQV50" s="222"/>
      <c r="FQW50" s="222"/>
      <c r="FQX50" s="222"/>
      <c r="FQY50" s="222"/>
      <c r="FQZ50" s="222"/>
      <c r="FRA50" s="222"/>
      <c r="FRB50" s="222"/>
      <c r="FRC50" s="349"/>
      <c r="FRD50" s="22"/>
      <c r="FRE50" s="346"/>
      <c r="FRF50" s="33"/>
      <c r="FRG50" s="45"/>
      <c r="FRH50" s="43"/>
      <c r="FRI50" s="43"/>
      <c r="FRJ50" s="43"/>
      <c r="FRK50" s="43"/>
      <c r="FRL50" s="43"/>
      <c r="FRM50" s="43"/>
      <c r="FRN50" s="43"/>
      <c r="FRO50" s="43"/>
      <c r="FRP50" s="43"/>
      <c r="FRQ50" s="43"/>
      <c r="FRR50" s="43"/>
      <c r="FRS50" s="44"/>
      <c r="FRT50" s="22"/>
      <c r="FRU50" s="221"/>
      <c r="FRV50" s="222"/>
      <c r="FRW50" s="222"/>
      <c r="FRX50" s="222"/>
      <c r="FRY50" s="222"/>
      <c r="FRZ50" s="222"/>
      <c r="FSA50" s="222"/>
      <c r="FSB50" s="222"/>
      <c r="FSC50" s="222"/>
      <c r="FSD50" s="222"/>
      <c r="FSE50" s="222"/>
      <c r="FSF50" s="222"/>
      <c r="FSG50" s="349"/>
      <c r="FSH50" s="22"/>
      <c r="FSI50" s="346"/>
      <c r="FSJ50" s="33"/>
      <c r="FSK50" s="45"/>
      <c r="FSL50" s="43"/>
      <c r="FSM50" s="43"/>
      <c r="FSN50" s="43"/>
      <c r="FSO50" s="43"/>
      <c r="FSP50" s="43"/>
      <c r="FSQ50" s="43"/>
      <c r="FSR50" s="43"/>
      <c r="FSS50" s="43"/>
      <c r="FST50" s="43"/>
      <c r="FSU50" s="43"/>
      <c r="FSV50" s="43"/>
      <c r="FSW50" s="44"/>
      <c r="FSX50" s="22"/>
      <c r="FSY50" s="221"/>
      <c r="FSZ50" s="222"/>
      <c r="FTA50" s="222"/>
      <c r="FTB50" s="222"/>
      <c r="FTC50" s="222"/>
      <c r="FTD50" s="222"/>
      <c r="FTE50" s="222"/>
      <c r="FTF50" s="222"/>
      <c r="FTG50" s="222"/>
      <c r="FTH50" s="222"/>
      <c r="FTI50" s="222"/>
      <c r="FTJ50" s="222"/>
      <c r="FTK50" s="349"/>
      <c r="FTL50" s="22"/>
      <c r="FTM50" s="346"/>
      <c r="FTN50" s="33"/>
      <c r="FTO50" s="45"/>
      <c r="FTP50" s="43"/>
      <c r="FTQ50" s="43"/>
      <c r="FTR50" s="43"/>
      <c r="FTS50" s="43"/>
      <c r="FTT50" s="43"/>
      <c r="FTU50" s="43"/>
      <c r="FTV50" s="43"/>
      <c r="FTW50" s="43"/>
      <c r="FTX50" s="43"/>
      <c r="FTY50" s="43"/>
      <c r="FTZ50" s="43"/>
      <c r="FUA50" s="44"/>
      <c r="FUB50" s="22"/>
      <c r="FUC50" s="221"/>
      <c r="FUD50" s="222"/>
      <c r="FUE50" s="222"/>
      <c r="FUF50" s="222"/>
      <c r="FUG50" s="222"/>
      <c r="FUH50" s="222"/>
      <c r="FUI50" s="222"/>
      <c r="FUJ50" s="222"/>
      <c r="FUK50" s="222"/>
      <c r="FUL50" s="222"/>
      <c r="FUM50" s="222"/>
      <c r="FUN50" s="222"/>
      <c r="FUO50" s="349"/>
      <c r="FUP50" s="22"/>
      <c r="FUQ50" s="346"/>
      <c r="FUR50" s="33"/>
      <c r="FUS50" s="45"/>
      <c r="FUT50" s="43"/>
      <c r="FUU50" s="43"/>
      <c r="FUV50" s="43"/>
      <c r="FUW50" s="43"/>
      <c r="FUX50" s="43"/>
      <c r="FUY50" s="43"/>
      <c r="FUZ50" s="43"/>
      <c r="FVA50" s="43"/>
      <c r="FVB50" s="43"/>
      <c r="FVC50" s="43"/>
      <c r="FVD50" s="43"/>
      <c r="FVE50" s="44"/>
      <c r="FVF50" s="22"/>
      <c r="FVG50" s="221"/>
      <c r="FVH50" s="222"/>
      <c r="FVI50" s="222"/>
      <c r="FVJ50" s="222"/>
      <c r="FVK50" s="222"/>
      <c r="FVL50" s="222"/>
      <c r="FVM50" s="222"/>
      <c r="FVN50" s="222"/>
      <c r="FVO50" s="222"/>
      <c r="FVP50" s="222"/>
      <c r="FVQ50" s="222"/>
      <c r="FVR50" s="222"/>
      <c r="FVS50" s="349"/>
      <c r="FVT50" s="22"/>
      <c r="FVU50" s="346"/>
      <c r="FVV50" s="33"/>
      <c r="FVW50" s="45"/>
      <c r="FVX50" s="43"/>
      <c r="FVY50" s="43"/>
      <c r="FVZ50" s="43"/>
      <c r="FWA50" s="43"/>
      <c r="FWB50" s="43"/>
      <c r="FWC50" s="43"/>
      <c r="FWD50" s="43"/>
      <c r="FWE50" s="43"/>
      <c r="FWF50" s="43"/>
      <c r="FWG50" s="43"/>
      <c r="FWH50" s="43"/>
      <c r="FWI50" s="44"/>
      <c r="FWJ50" s="22"/>
      <c r="FWK50" s="221"/>
      <c r="FWL50" s="222"/>
      <c r="FWM50" s="222"/>
      <c r="FWN50" s="222"/>
      <c r="FWO50" s="222"/>
      <c r="FWP50" s="222"/>
      <c r="FWQ50" s="222"/>
      <c r="FWR50" s="222"/>
      <c r="FWS50" s="222"/>
      <c r="FWT50" s="222"/>
      <c r="FWU50" s="222"/>
      <c r="FWV50" s="222"/>
      <c r="FWW50" s="349"/>
      <c r="FWX50" s="22"/>
      <c r="FWY50" s="346"/>
      <c r="FWZ50" s="33"/>
      <c r="FXA50" s="45"/>
      <c r="FXB50" s="43"/>
      <c r="FXC50" s="43"/>
      <c r="FXD50" s="43"/>
      <c r="FXE50" s="43"/>
      <c r="FXF50" s="43"/>
      <c r="FXG50" s="43"/>
      <c r="FXH50" s="43"/>
      <c r="FXI50" s="43"/>
      <c r="FXJ50" s="43"/>
      <c r="FXK50" s="43"/>
      <c r="FXL50" s="43"/>
      <c r="FXM50" s="44"/>
      <c r="FXN50" s="22"/>
      <c r="FXO50" s="221"/>
      <c r="FXP50" s="222"/>
      <c r="FXQ50" s="222"/>
      <c r="FXR50" s="222"/>
      <c r="FXS50" s="222"/>
      <c r="FXT50" s="222"/>
      <c r="FXU50" s="222"/>
      <c r="FXV50" s="222"/>
      <c r="FXW50" s="222"/>
      <c r="FXX50" s="222"/>
      <c r="FXY50" s="222"/>
      <c r="FXZ50" s="222"/>
      <c r="FYA50" s="349"/>
      <c r="FYB50" s="22"/>
      <c r="FYC50" s="346"/>
      <c r="FYD50" s="33"/>
      <c r="FYE50" s="45"/>
      <c r="FYF50" s="43"/>
      <c r="FYG50" s="43"/>
      <c r="FYH50" s="43"/>
      <c r="FYI50" s="43"/>
      <c r="FYJ50" s="43"/>
      <c r="FYK50" s="43"/>
      <c r="FYL50" s="43"/>
      <c r="FYM50" s="43"/>
      <c r="FYN50" s="43"/>
      <c r="FYO50" s="43"/>
      <c r="FYP50" s="43"/>
      <c r="FYQ50" s="44"/>
      <c r="FYR50" s="22"/>
      <c r="FYS50" s="221"/>
      <c r="FYT50" s="222"/>
      <c r="FYU50" s="222"/>
      <c r="FYV50" s="222"/>
      <c r="FYW50" s="222"/>
      <c r="FYX50" s="222"/>
      <c r="FYY50" s="222"/>
      <c r="FYZ50" s="222"/>
      <c r="FZA50" s="222"/>
      <c r="FZB50" s="222"/>
      <c r="FZC50" s="222"/>
      <c r="FZD50" s="222"/>
      <c r="FZE50" s="349"/>
      <c r="FZF50" s="22"/>
      <c r="FZG50" s="346"/>
      <c r="FZH50" s="33"/>
      <c r="FZI50" s="45"/>
      <c r="FZJ50" s="43"/>
      <c r="FZK50" s="43"/>
      <c r="FZL50" s="43"/>
      <c r="FZM50" s="43"/>
      <c r="FZN50" s="43"/>
      <c r="FZO50" s="43"/>
      <c r="FZP50" s="43"/>
      <c r="FZQ50" s="43"/>
      <c r="FZR50" s="43"/>
      <c r="FZS50" s="43"/>
      <c r="FZT50" s="43"/>
      <c r="FZU50" s="44"/>
      <c r="FZV50" s="22"/>
      <c r="FZW50" s="221"/>
      <c r="FZX50" s="222"/>
      <c r="FZY50" s="222"/>
      <c r="FZZ50" s="222"/>
      <c r="GAA50" s="222"/>
      <c r="GAB50" s="222"/>
      <c r="GAC50" s="222"/>
      <c r="GAD50" s="222"/>
      <c r="GAE50" s="222"/>
      <c r="GAF50" s="222"/>
      <c r="GAG50" s="222"/>
      <c r="GAH50" s="222"/>
      <c r="GAI50" s="349"/>
      <c r="GAJ50" s="22"/>
      <c r="GAK50" s="346"/>
      <c r="GAL50" s="33"/>
      <c r="GAM50" s="45"/>
      <c r="GAN50" s="43"/>
      <c r="GAO50" s="43"/>
      <c r="GAP50" s="43"/>
      <c r="GAQ50" s="43"/>
      <c r="GAR50" s="43"/>
      <c r="GAS50" s="43"/>
      <c r="GAT50" s="43"/>
      <c r="GAU50" s="43"/>
      <c r="GAV50" s="43"/>
      <c r="GAW50" s="43"/>
      <c r="GAX50" s="43"/>
      <c r="GAY50" s="44"/>
      <c r="GAZ50" s="22"/>
      <c r="GBA50" s="221"/>
      <c r="GBB50" s="222"/>
      <c r="GBC50" s="222"/>
      <c r="GBD50" s="222"/>
      <c r="GBE50" s="222"/>
      <c r="GBF50" s="222"/>
      <c r="GBG50" s="222"/>
      <c r="GBH50" s="222"/>
      <c r="GBI50" s="222"/>
      <c r="GBJ50" s="222"/>
      <c r="GBK50" s="222"/>
      <c r="GBL50" s="222"/>
      <c r="GBM50" s="349"/>
      <c r="GBN50" s="22"/>
      <c r="GBO50" s="346"/>
      <c r="GBP50" s="33"/>
      <c r="GBQ50" s="45"/>
      <c r="GBR50" s="43"/>
      <c r="GBS50" s="43"/>
      <c r="GBT50" s="43"/>
      <c r="GBU50" s="43"/>
      <c r="GBV50" s="43"/>
      <c r="GBW50" s="43"/>
      <c r="GBX50" s="43"/>
      <c r="GBY50" s="43"/>
      <c r="GBZ50" s="43"/>
      <c r="GCA50" s="43"/>
      <c r="GCB50" s="43"/>
      <c r="GCC50" s="44"/>
      <c r="GCD50" s="22"/>
      <c r="GCE50" s="221"/>
      <c r="GCF50" s="222"/>
      <c r="GCG50" s="222"/>
      <c r="GCH50" s="222"/>
      <c r="GCI50" s="222"/>
      <c r="GCJ50" s="222"/>
      <c r="GCK50" s="222"/>
      <c r="GCL50" s="222"/>
      <c r="GCM50" s="222"/>
      <c r="GCN50" s="222"/>
      <c r="GCO50" s="222"/>
      <c r="GCP50" s="222"/>
      <c r="GCQ50" s="349"/>
      <c r="GCR50" s="22"/>
      <c r="GCS50" s="346"/>
      <c r="GCT50" s="33"/>
      <c r="GCU50" s="45"/>
      <c r="GCV50" s="43"/>
      <c r="GCW50" s="43"/>
      <c r="GCX50" s="43"/>
      <c r="GCY50" s="43"/>
      <c r="GCZ50" s="43"/>
      <c r="GDA50" s="43"/>
      <c r="GDB50" s="43"/>
      <c r="GDC50" s="43"/>
      <c r="GDD50" s="43"/>
      <c r="GDE50" s="43"/>
      <c r="GDF50" s="43"/>
      <c r="GDG50" s="44"/>
      <c r="GDH50" s="22"/>
      <c r="GDI50" s="221"/>
      <c r="GDJ50" s="222"/>
      <c r="GDK50" s="222"/>
      <c r="GDL50" s="222"/>
      <c r="GDM50" s="222"/>
      <c r="GDN50" s="222"/>
      <c r="GDO50" s="222"/>
      <c r="GDP50" s="222"/>
      <c r="GDQ50" s="222"/>
      <c r="GDR50" s="222"/>
      <c r="GDS50" s="222"/>
      <c r="GDT50" s="222"/>
      <c r="GDU50" s="349"/>
      <c r="GDV50" s="22"/>
      <c r="GDW50" s="346"/>
      <c r="GDX50" s="33"/>
      <c r="GDY50" s="45"/>
      <c r="GDZ50" s="43"/>
      <c r="GEA50" s="43"/>
      <c r="GEB50" s="43"/>
      <c r="GEC50" s="43"/>
      <c r="GED50" s="43"/>
      <c r="GEE50" s="43"/>
      <c r="GEF50" s="43"/>
      <c r="GEG50" s="43"/>
      <c r="GEH50" s="43"/>
      <c r="GEI50" s="43"/>
      <c r="GEJ50" s="43"/>
      <c r="GEK50" s="44"/>
      <c r="GEL50" s="22"/>
      <c r="GEM50" s="221"/>
      <c r="GEN50" s="222"/>
      <c r="GEO50" s="222"/>
      <c r="GEP50" s="222"/>
      <c r="GEQ50" s="222"/>
      <c r="GER50" s="222"/>
      <c r="GES50" s="222"/>
      <c r="GET50" s="222"/>
      <c r="GEU50" s="222"/>
      <c r="GEV50" s="222"/>
      <c r="GEW50" s="222"/>
      <c r="GEX50" s="222"/>
      <c r="GEY50" s="349"/>
      <c r="GEZ50" s="22"/>
      <c r="GFA50" s="346"/>
      <c r="GFB50" s="33"/>
      <c r="GFC50" s="45"/>
      <c r="GFD50" s="43"/>
      <c r="GFE50" s="43"/>
      <c r="GFF50" s="43"/>
      <c r="GFG50" s="43"/>
      <c r="GFH50" s="43"/>
      <c r="GFI50" s="43"/>
      <c r="GFJ50" s="43"/>
      <c r="GFK50" s="43"/>
      <c r="GFL50" s="43"/>
      <c r="GFM50" s="43"/>
      <c r="GFN50" s="43"/>
      <c r="GFO50" s="44"/>
      <c r="GFP50" s="22"/>
      <c r="GFQ50" s="221"/>
      <c r="GFR50" s="222"/>
      <c r="GFS50" s="222"/>
      <c r="GFT50" s="222"/>
      <c r="GFU50" s="222"/>
      <c r="GFV50" s="222"/>
      <c r="GFW50" s="222"/>
      <c r="GFX50" s="222"/>
      <c r="GFY50" s="222"/>
      <c r="GFZ50" s="222"/>
      <c r="GGA50" s="222"/>
      <c r="GGB50" s="222"/>
      <c r="GGC50" s="349"/>
      <c r="GGD50" s="22"/>
      <c r="GGE50" s="346"/>
      <c r="GGF50" s="33"/>
      <c r="GGG50" s="45"/>
      <c r="GGH50" s="43"/>
      <c r="GGI50" s="43"/>
      <c r="GGJ50" s="43"/>
      <c r="GGK50" s="43"/>
      <c r="GGL50" s="43"/>
      <c r="GGM50" s="43"/>
      <c r="GGN50" s="43"/>
      <c r="GGO50" s="43"/>
      <c r="GGP50" s="43"/>
      <c r="GGQ50" s="43"/>
      <c r="GGR50" s="43"/>
      <c r="GGS50" s="44"/>
      <c r="GGT50" s="22"/>
      <c r="GGU50" s="221"/>
      <c r="GGV50" s="222"/>
      <c r="GGW50" s="222"/>
      <c r="GGX50" s="222"/>
      <c r="GGY50" s="222"/>
      <c r="GGZ50" s="222"/>
      <c r="GHA50" s="222"/>
      <c r="GHB50" s="222"/>
      <c r="GHC50" s="222"/>
      <c r="GHD50" s="222"/>
      <c r="GHE50" s="222"/>
      <c r="GHF50" s="222"/>
      <c r="GHG50" s="349"/>
      <c r="GHH50" s="22"/>
      <c r="GHI50" s="346"/>
      <c r="GHJ50" s="33"/>
      <c r="GHK50" s="45"/>
      <c r="GHL50" s="43"/>
      <c r="GHM50" s="43"/>
      <c r="GHN50" s="43"/>
      <c r="GHO50" s="43"/>
      <c r="GHP50" s="43"/>
      <c r="GHQ50" s="43"/>
      <c r="GHR50" s="43"/>
      <c r="GHS50" s="43"/>
      <c r="GHT50" s="43"/>
      <c r="GHU50" s="43"/>
      <c r="GHV50" s="43"/>
      <c r="GHW50" s="44"/>
      <c r="GHX50" s="22"/>
      <c r="GHY50" s="221"/>
      <c r="GHZ50" s="222"/>
      <c r="GIA50" s="222"/>
      <c r="GIB50" s="222"/>
      <c r="GIC50" s="222"/>
      <c r="GID50" s="222"/>
      <c r="GIE50" s="222"/>
      <c r="GIF50" s="222"/>
      <c r="GIG50" s="222"/>
      <c r="GIH50" s="222"/>
      <c r="GII50" s="222"/>
      <c r="GIJ50" s="222"/>
      <c r="GIK50" s="349"/>
      <c r="GIL50" s="22"/>
      <c r="GIM50" s="346"/>
      <c r="GIN50" s="33"/>
      <c r="GIO50" s="45"/>
      <c r="GIP50" s="43"/>
      <c r="GIQ50" s="43"/>
      <c r="GIR50" s="43"/>
      <c r="GIS50" s="43"/>
      <c r="GIT50" s="43"/>
      <c r="GIU50" s="43"/>
      <c r="GIV50" s="43"/>
      <c r="GIW50" s="43"/>
      <c r="GIX50" s="43"/>
      <c r="GIY50" s="43"/>
      <c r="GIZ50" s="43"/>
      <c r="GJA50" s="44"/>
      <c r="GJB50" s="22"/>
      <c r="GJC50" s="221"/>
      <c r="GJD50" s="222"/>
      <c r="GJE50" s="222"/>
      <c r="GJF50" s="222"/>
      <c r="GJG50" s="222"/>
      <c r="GJH50" s="222"/>
      <c r="GJI50" s="222"/>
      <c r="GJJ50" s="222"/>
      <c r="GJK50" s="222"/>
      <c r="GJL50" s="222"/>
      <c r="GJM50" s="222"/>
      <c r="GJN50" s="222"/>
      <c r="GJO50" s="349"/>
      <c r="GJP50" s="22"/>
      <c r="GJQ50" s="346"/>
      <c r="GJR50" s="33"/>
      <c r="GJS50" s="45"/>
      <c r="GJT50" s="43"/>
      <c r="GJU50" s="43"/>
      <c r="GJV50" s="43"/>
      <c r="GJW50" s="43"/>
      <c r="GJX50" s="43"/>
      <c r="GJY50" s="43"/>
      <c r="GJZ50" s="43"/>
      <c r="GKA50" s="43"/>
      <c r="GKB50" s="43"/>
      <c r="GKC50" s="43"/>
      <c r="GKD50" s="43"/>
      <c r="GKE50" s="44"/>
      <c r="GKF50" s="22"/>
      <c r="GKG50" s="221"/>
      <c r="GKH50" s="222"/>
      <c r="GKI50" s="222"/>
      <c r="GKJ50" s="222"/>
      <c r="GKK50" s="222"/>
      <c r="GKL50" s="222"/>
      <c r="GKM50" s="222"/>
      <c r="GKN50" s="222"/>
      <c r="GKO50" s="222"/>
      <c r="GKP50" s="222"/>
      <c r="GKQ50" s="222"/>
      <c r="GKR50" s="222"/>
      <c r="GKS50" s="349"/>
      <c r="GKT50" s="22"/>
      <c r="GKU50" s="346"/>
      <c r="GKV50" s="33"/>
      <c r="GKW50" s="45"/>
      <c r="GKX50" s="43"/>
      <c r="GKY50" s="43"/>
      <c r="GKZ50" s="43"/>
      <c r="GLA50" s="43"/>
      <c r="GLB50" s="43"/>
      <c r="GLC50" s="43"/>
      <c r="GLD50" s="43"/>
      <c r="GLE50" s="43"/>
      <c r="GLF50" s="43"/>
      <c r="GLG50" s="43"/>
      <c r="GLH50" s="43"/>
      <c r="GLI50" s="44"/>
      <c r="GLJ50" s="22"/>
      <c r="GLK50" s="221"/>
      <c r="GLL50" s="222"/>
      <c r="GLM50" s="222"/>
      <c r="GLN50" s="222"/>
      <c r="GLO50" s="222"/>
      <c r="GLP50" s="222"/>
      <c r="GLQ50" s="222"/>
      <c r="GLR50" s="222"/>
      <c r="GLS50" s="222"/>
      <c r="GLT50" s="222"/>
      <c r="GLU50" s="222"/>
      <c r="GLV50" s="222"/>
      <c r="GLW50" s="349"/>
      <c r="GLX50" s="22"/>
      <c r="GLY50" s="346"/>
      <c r="GLZ50" s="33"/>
      <c r="GMA50" s="45"/>
      <c r="GMB50" s="43"/>
      <c r="GMC50" s="43"/>
      <c r="GMD50" s="43"/>
      <c r="GME50" s="43"/>
      <c r="GMF50" s="43"/>
      <c r="GMG50" s="43"/>
      <c r="GMH50" s="43"/>
      <c r="GMI50" s="43"/>
      <c r="GMJ50" s="43"/>
      <c r="GMK50" s="43"/>
      <c r="GML50" s="43"/>
      <c r="GMM50" s="44"/>
      <c r="GMN50" s="22"/>
      <c r="GMO50" s="221"/>
      <c r="GMP50" s="222"/>
      <c r="GMQ50" s="222"/>
      <c r="GMR50" s="222"/>
      <c r="GMS50" s="222"/>
      <c r="GMT50" s="222"/>
      <c r="GMU50" s="222"/>
      <c r="GMV50" s="222"/>
      <c r="GMW50" s="222"/>
      <c r="GMX50" s="222"/>
      <c r="GMY50" s="222"/>
      <c r="GMZ50" s="222"/>
      <c r="GNA50" s="349"/>
      <c r="GNB50" s="22"/>
      <c r="GNC50" s="346"/>
      <c r="GND50" s="33"/>
      <c r="GNE50" s="45"/>
      <c r="GNF50" s="43"/>
      <c r="GNG50" s="43"/>
      <c r="GNH50" s="43"/>
      <c r="GNI50" s="43"/>
      <c r="GNJ50" s="43"/>
      <c r="GNK50" s="43"/>
      <c r="GNL50" s="43"/>
      <c r="GNM50" s="43"/>
      <c r="GNN50" s="43"/>
      <c r="GNO50" s="43"/>
      <c r="GNP50" s="43"/>
      <c r="GNQ50" s="44"/>
      <c r="GNR50" s="22"/>
      <c r="GNS50" s="221"/>
      <c r="GNT50" s="222"/>
      <c r="GNU50" s="222"/>
      <c r="GNV50" s="222"/>
      <c r="GNW50" s="222"/>
      <c r="GNX50" s="222"/>
      <c r="GNY50" s="222"/>
      <c r="GNZ50" s="222"/>
      <c r="GOA50" s="222"/>
      <c r="GOB50" s="222"/>
      <c r="GOC50" s="222"/>
      <c r="GOD50" s="222"/>
      <c r="GOE50" s="349"/>
      <c r="GOF50" s="22"/>
      <c r="GOG50" s="346"/>
      <c r="GOH50" s="33"/>
      <c r="GOI50" s="45"/>
      <c r="GOJ50" s="43"/>
      <c r="GOK50" s="43"/>
      <c r="GOL50" s="43"/>
      <c r="GOM50" s="43"/>
      <c r="GON50" s="43"/>
      <c r="GOO50" s="43"/>
      <c r="GOP50" s="43"/>
      <c r="GOQ50" s="43"/>
      <c r="GOR50" s="43"/>
      <c r="GOS50" s="43"/>
      <c r="GOT50" s="43"/>
      <c r="GOU50" s="44"/>
      <c r="GOV50" s="22"/>
      <c r="GOW50" s="221"/>
      <c r="GOX50" s="222"/>
      <c r="GOY50" s="222"/>
      <c r="GOZ50" s="222"/>
      <c r="GPA50" s="222"/>
      <c r="GPB50" s="222"/>
      <c r="GPC50" s="222"/>
      <c r="GPD50" s="222"/>
      <c r="GPE50" s="222"/>
      <c r="GPF50" s="222"/>
      <c r="GPG50" s="222"/>
      <c r="GPH50" s="222"/>
      <c r="GPI50" s="349"/>
      <c r="GPJ50" s="22"/>
      <c r="GPK50" s="346"/>
      <c r="GPL50" s="33"/>
      <c r="GPM50" s="45"/>
      <c r="GPN50" s="43"/>
      <c r="GPO50" s="43"/>
      <c r="GPP50" s="43"/>
      <c r="GPQ50" s="43"/>
      <c r="GPR50" s="43"/>
      <c r="GPS50" s="43"/>
      <c r="GPT50" s="43"/>
      <c r="GPU50" s="43"/>
      <c r="GPV50" s="43"/>
      <c r="GPW50" s="43"/>
      <c r="GPX50" s="43"/>
      <c r="GPY50" s="44"/>
      <c r="GPZ50" s="22"/>
      <c r="GQA50" s="221"/>
      <c r="GQB50" s="222"/>
      <c r="GQC50" s="222"/>
      <c r="GQD50" s="222"/>
      <c r="GQE50" s="222"/>
      <c r="GQF50" s="222"/>
      <c r="GQG50" s="222"/>
      <c r="GQH50" s="222"/>
      <c r="GQI50" s="222"/>
      <c r="GQJ50" s="222"/>
      <c r="GQK50" s="222"/>
      <c r="GQL50" s="222"/>
      <c r="GQM50" s="349"/>
      <c r="GQN50" s="22"/>
      <c r="GQO50" s="346"/>
      <c r="GQP50" s="33"/>
      <c r="GQQ50" s="45"/>
      <c r="GQR50" s="43"/>
      <c r="GQS50" s="43"/>
      <c r="GQT50" s="43"/>
      <c r="GQU50" s="43"/>
      <c r="GQV50" s="43"/>
      <c r="GQW50" s="43"/>
      <c r="GQX50" s="43"/>
      <c r="GQY50" s="43"/>
      <c r="GQZ50" s="43"/>
      <c r="GRA50" s="43"/>
      <c r="GRB50" s="43"/>
      <c r="GRC50" s="44"/>
      <c r="GRD50" s="22"/>
      <c r="GRE50" s="221"/>
      <c r="GRF50" s="222"/>
      <c r="GRG50" s="222"/>
      <c r="GRH50" s="222"/>
      <c r="GRI50" s="222"/>
      <c r="GRJ50" s="222"/>
      <c r="GRK50" s="222"/>
      <c r="GRL50" s="222"/>
      <c r="GRM50" s="222"/>
      <c r="GRN50" s="222"/>
      <c r="GRO50" s="222"/>
      <c r="GRP50" s="222"/>
      <c r="GRQ50" s="349"/>
      <c r="GRR50" s="22"/>
      <c r="GRS50" s="346"/>
      <c r="GRT50" s="33"/>
      <c r="GRU50" s="45"/>
      <c r="GRV50" s="43"/>
      <c r="GRW50" s="43"/>
      <c r="GRX50" s="43"/>
      <c r="GRY50" s="43"/>
      <c r="GRZ50" s="43"/>
      <c r="GSA50" s="43"/>
      <c r="GSB50" s="43"/>
      <c r="GSC50" s="43"/>
      <c r="GSD50" s="43"/>
      <c r="GSE50" s="43"/>
      <c r="GSF50" s="43"/>
      <c r="GSG50" s="44"/>
      <c r="GSH50" s="22"/>
      <c r="GSI50" s="221"/>
      <c r="GSJ50" s="222"/>
      <c r="GSK50" s="222"/>
      <c r="GSL50" s="222"/>
      <c r="GSM50" s="222"/>
      <c r="GSN50" s="222"/>
      <c r="GSO50" s="222"/>
      <c r="GSP50" s="222"/>
      <c r="GSQ50" s="222"/>
      <c r="GSR50" s="222"/>
      <c r="GSS50" s="222"/>
      <c r="GST50" s="222"/>
      <c r="GSU50" s="349"/>
      <c r="GSV50" s="22"/>
      <c r="GSW50" s="346"/>
      <c r="GSX50" s="33"/>
      <c r="GSY50" s="45"/>
      <c r="GSZ50" s="43"/>
      <c r="GTA50" s="43"/>
      <c r="GTB50" s="43"/>
      <c r="GTC50" s="43"/>
      <c r="GTD50" s="43"/>
      <c r="GTE50" s="43"/>
      <c r="GTF50" s="43"/>
      <c r="GTG50" s="43"/>
      <c r="GTH50" s="43"/>
      <c r="GTI50" s="43"/>
      <c r="GTJ50" s="43"/>
      <c r="GTK50" s="44"/>
      <c r="GTL50" s="22"/>
      <c r="GTM50" s="221"/>
      <c r="GTN50" s="222"/>
      <c r="GTO50" s="222"/>
      <c r="GTP50" s="222"/>
      <c r="GTQ50" s="222"/>
      <c r="GTR50" s="222"/>
      <c r="GTS50" s="222"/>
      <c r="GTT50" s="222"/>
      <c r="GTU50" s="222"/>
      <c r="GTV50" s="222"/>
      <c r="GTW50" s="222"/>
      <c r="GTX50" s="222"/>
      <c r="GTY50" s="349"/>
      <c r="GTZ50" s="22"/>
      <c r="GUA50" s="346"/>
      <c r="GUB50" s="33"/>
      <c r="GUC50" s="45"/>
      <c r="GUD50" s="43"/>
      <c r="GUE50" s="43"/>
      <c r="GUF50" s="43"/>
      <c r="GUG50" s="43"/>
      <c r="GUH50" s="43"/>
      <c r="GUI50" s="43"/>
      <c r="GUJ50" s="43"/>
      <c r="GUK50" s="43"/>
      <c r="GUL50" s="43"/>
      <c r="GUM50" s="43"/>
      <c r="GUN50" s="43"/>
      <c r="GUO50" s="44"/>
      <c r="GUP50" s="22"/>
      <c r="GUQ50" s="221"/>
      <c r="GUR50" s="222"/>
      <c r="GUS50" s="222"/>
      <c r="GUT50" s="222"/>
      <c r="GUU50" s="222"/>
      <c r="GUV50" s="222"/>
      <c r="GUW50" s="222"/>
      <c r="GUX50" s="222"/>
      <c r="GUY50" s="222"/>
      <c r="GUZ50" s="222"/>
      <c r="GVA50" s="222"/>
      <c r="GVB50" s="222"/>
      <c r="GVC50" s="349"/>
      <c r="GVD50" s="22"/>
      <c r="GVE50" s="346"/>
      <c r="GVF50" s="33"/>
      <c r="GVG50" s="45"/>
      <c r="GVH50" s="43"/>
      <c r="GVI50" s="43"/>
      <c r="GVJ50" s="43"/>
      <c r="GVK50" s="43"/>
      <c r="GVL50" s="43"/>
      <c r="GVM50" s="43"/>
      <c r="GVN50" s="43"/>
      <c r="GVO50" s="43"/>
      <c r="GVP50" s="43"/>
      <c r="GVQ50" s="43"/>
      <c r="GVR50" s="43"/>
      <c r="GVS50" s="44"/>
      <c r="GVT50" s="22"/>
      <c r="GVU50" s="221"/>
      <c r="GVV50" s="222"/>
      <c r="GVW50" s="222"/>
      <c r="GVX50" s="222"/>
      <c r="GVY50" s="222"/>
      <c r="GVZ50" s="222"/>
      <c r="GWA50" s="222"/>
      <c r="GWB50" s="222"/>
      <c r="GWC50" s="222"/>
      <c r="GWD50" s="222"/>
      <c r="GWE50" s="222"/>
      <c r="GWF50" s="222"/>
      <c r="GWG50" s="349"/>
      <c r="GWH50" s="22"/>
      <c r="GWI50" s="346"/>
      <c r="GWJ50" s="33"/>
      <c r="GWK50" s="45"/>
      <c r="GWL50" s="43"/>
      <c r="GWM50" s="43"/>
      <c r="GWN50" s="43"/>
      <c r="GWO50" s="43"/>
      <c r="GWP50" s="43"/>
      <c r="GWQ50" s="43"/>
      <c r="GWR50" s="43"/>
      <c r="GWS50" s="43"/>
      <c r="GWT50" s="43"/>
      <c r="GWU50" s="43"/>
      <c r="GWV50" s="43"/>
      <c r="GWW50" s="44"/>
      <c r="GWX50" s="22"/>
      <c r="GWY50" s="221"/>
      <c r="GWZ50" s="222"/>
      <c r="GXA50" s="222"/>
      <c r="GXB50" s="222"/>
      <c r="GXC50" s="222"/>
      <c r="GXD50" s="222"/>
      <c r="GXE50" s="222"/>
      <c r="GXF50" s="222"/>
      <c r="GXG50" s="222"/>
      <c r="GXH50" s="222"/>
      <c r="GXI50" s="222"/>
      <c r="GXJ50" s="222"/>
      <c r="GXK50" s="349"/>
      <c r="GXL50" s="22"/>
      <c r="GXM50" s="346"/>
      <c r="GXN50" s="33"/>
      <c r="GXO50" s="45"/>
      <c r="GXP50" s="43"/>
      <c r="GXQ50" s="43"/>
      <c r="GXR50" s="43"/>
      <c r="GXS50" s="43"/>
      <c r="GXT50" s="43"/>
      <c r="GXU50" s="43"/>
      <c r="GXV50" s="43"/>
      <c r="GXW50" s="43"/>
      <c r="GXX50" s="43"/>
      <c r="GXY50" s="43"/>
      <c r="GXZ50" s="43"/>
      <c r="GYA50" s="44"/>
      <c r="GYB50" s="22"/>
      <c r="GYC50" s="221"/>
      <c r="GYD50" s="222"/>
      <c r="GYE50" s="222"/>
      <c r="GYF50" s="222"/>
      <c r="GYG50" s="222"/>
      <c r="GYH50" s="222"/>
      <c r="GYI50" s="222"/>
      <c r="GYJ50" s="222"/>
      <c r="GYK50" s="222"/>
      <c r="GYL50" s="222"/>
      <c r="GYM50" s="222"/>
      <c r="GYN50" s="222"/>
      <c r="GYO50" s="349"/>
      <c r="GYP50" s="22"/>
      <c r="GYQ50" s="346"/>
      <c r="GYR50" s="33"/>
      <c r="GYS50" s="45"/>
      <c r="GYT50" s="43"/>
      <c r="GYU50" s="43"/>
      <c r="GYV50" s="43"/>
      <c r="GYW50" s="43"/>
      <c r="GYX50" s="43"/>
      <c r="GYY50" s="43"/>
      <c r="GYZ50" s="43"/>
      <c r="GZA50" s="43"/>
      <c r="GZB50" s="43"/>
      <c r="GZC50" s="43"/>
      <c r="GZD50" s="43"/>
      <c r="GZE50" s="44"/>
      <c r="GZF50" s="22"/>
      <c r="GZG50" s="221"/>
      <c r="GZH50" s="222"/>
      <c r="GZI50" s="222"/>
      <c r="GZJ50" s="222"/>
      <c r="GZK50" s="222"/>
      <c r="GZL50" s="222"/>
      <c r="GZM50" s="222"/>
      <c r="GZN50" s="222"/>
      <c r="GZO50" s="222"/>
      <c r="GZP50" s="222"/>
      <c r="GZQ50" s="222"/>
      <c r="GZR50" s="222"/>
      <c r="GZS50" s="349"/>
      <c r="GZT50" s="22"/>
      <c r="GZU50" s="346"/>
      <c r="GZV50" s="33"/>
      <c r="GZW50" s="45"/>
      <c r="GZX50" s="43"/>
      <c r="GZY50" s="43"/>
      <c r="GZZ50" s="43"/>
      <c r="HAA50" s="43"/>
      <c r="HAB50" s="43"/>
      <c r="HAC50" s="43"/>
      <c r="HAD50" s="43"/>
      <c r="HAE50" s="43"/>
      <c r="HAF50" s="43"/>
      <c r="HAG50" s="43"/>
      <c r="HAH50" s="43"/>
      <c r="HAI50" s="44"/>
      <c r="HAJ50" s="22"/>
      <c r="HAK50" s="221"/>
      <c r="HAL50" s="222"/>
      <c r="HAM50" s="222"/>
      <c r="HAN50" s="222"/>
      <c r="HAO50" s="222"/>
      <c r="HAP50" s="222"/>
      <c r="HAQ50" s="222"/>
      <c r="HAR50" s="222"/>
      <c r="HAS50" s="222"/>
      <c r="HAT50" s="222"/>
      <c r="HAU50" s="222"/>
      <c r="HAV50" s="222"/>
      <c r="HAW50" s="349"/>
      <c r="HAX50" s="22"/>
      <c r="HAY50" s="346"/>
      <c r="HAZ50" s="33"/>
      <c r="HBA50" s="45"/>
      <c r="HBB50" s="43"/>
      <c r="HBC50" s="43"/>
      <c r="HBD50" s="43"/>
      <c r="HBE50" s="43"/>
      <c r="HBF50" s="43"/>
      <c r="HBG50" s="43"/>
      <c r="HBH50" s="43"/>
      <c r="HBI50" s="43"/>
      <c r="HBJ50" s="43"/>
      <c r="HBK50" s="43"/>
      <c r="HBL50" s="43"/>
      <c r="HBM50" s="44"/>
      <c r="HBN50" s="22"/>
      <c r="HBO50" s="221"/>
      <c r="HBP50" s="222"/>
      <c r="HBQ50" s="222"/>
      <c r="HBR50" s="222"/>
      <c r="HBS50" s="222"/>
      <c r="HBT50" s="222"/>
      <c r="HBU50" s="222"/>
      <c r="HBV50" s="222"/>
      <c r="HBW50" s="222"/>
      <c r="HBX50" s="222"/>
      <c r="HBY50" s="222"/>
      <c r="HBZ50" s="222"/>
      <c r="HCA50" s="349"/>
      <c r="HCB50" s="22"/>
      <c r="HCC50" s="346"/>
      <c r="HCD50" s="33"/>
      <c r="HCE50" s="45"/>
      <c r="HCF50" s="43"/>
      <c r="HCG50" s="43"/>
      <c r="HCH50" s="43"/>
      <c r="HCI50" s="43"/>
      <c r="HCJ50" s="43"/>
      <c r="HCK50" s="43"/>
      <c r="HCL50" s="43"/>
      <c r="HCM50" s="43"/>
      <c r="HCN50" s="43"/>
      <c r="HCO50" s="43"/>
      <c r="HCP50" s="43"/>
      <c r="HCQ50" s="44"/>
      <c r="HCR50" s="22"/>
      <c r="HCS50" s="221"/>
      <c r="HCT50" s="222"/>
      <c r="HCU50" s="222"/>
      <c r="HCV50" s="222"/>
      <c r="HCW50" s="222"/>
      <c r="HCX50" s="222"/>
      <c r="HCY50" s="222"/>
      <c r="HCZ50" s="222"/>
      <c r="HDA50" s="222"/>
      <c r="HDB50" s="222"/>
      <c r="HDC50" s="222"/>
      <c r="HDD50" s="222"/>
      <c r="HDE50" s="349"/>
      <c r="HDF50" s="22"/>
      <c r="HDG50" s="346"/>
      <c r="HDH50" s="33"/>
      <c r="HDI50" s="45"/>
      <c r="HDJ50" s="43"/>
      <c r="HDK50" s="43"/>
      <c r="HDL50" s="43"/>
      <c r="HDM50" s="43"/>
      <c r="HDN50" s="43"/>
      <c r="HDO50" s="43"/>
      <c r="HDP50" s="43"/>
      <c r="HDQ50" s="43"/>
      <c r="HDR50" s="43"/>
      <c r="HDS50" s="43"/>
      <c r="HDT50" s="43"/>
      <c r="HDU50" s="44"/>
      <c r="HDV50" s="22"/>
      <c r="HDW50" s="221"/>
      <c r="HDX50" s="222"/>
      <c r="HDY50" s="222"/>
      <c r="HDZ50" s="222"/>
      <c r="HEA50" s="222"/>
      <c r="HEB50" s="222"/>
      <c r="HEC50" s="222"/>
      <c r="HED50" s="222"/>
      <c r="HEE50" s="222"/>
      <c r="HEF50" s="222"/>
      <c r="HEG50" s="222"/>
      <c r="HEH50" s="222"/>
      <c r="HEI50" s="349"/>
      <c r="HEJ50" s="22"/>
      <c r="HEK50" s="346"/>
      <c r="HEL50" s="33"/>
      <c r="HEM50" s="45"/>
      <c r="HEN50" s="43"/>
      <c r="HEO50" s="43"/>
      <c r="HEP50" s="43"/>
      <c r="HEQ50" s="43"/>
      <c r="HER50" s="43"/>
      <c r="HES50" s="43"/>
      <c r="HET50" s="43"/>
      <c r="HEU50" s="43"/>
      <c r="HEV50" s="43"/>
      <c r="HEW50" s="43"/>
      <c r="HEX50" s="43"/>
      <c r="HEY50" s="44"/>
      <c r="HEZ50" s="22"/>
      <c r="HFA50" s="221"/>
      <c r="HFB50" s="222"/>
      <c r="HFC50" s="222"/>
      <c r="HFD50" s="222"/>
      <c r="HFE50" s="222"/>
      <c r="HFF50" s="222"/>
      <c r="HFG50" s="222"/>
      <c r="HFH50" s="222"/>
      <c r="HFI50" s="222"/>
      <c r="HFJ50" s="222"/>
      <c r="HFK50" s="222"/>
      <c r="HFL50" s="222"/>
      <c r="HFM50" s="349"/>
      <c r="HFN50" s="22"/>
      <c r="HFO50" s="346"/>
      <c r="HFP50" s="33"/>
      <c r="HFQ50" s="45"/>
      <c r="HFR50" s="43"/>
      <c r="HFS50" s="43"/>
      <c r="HFT50" s="43"/>
      <c r="HFU50" s="43"/>
      <c r="HFV50" s="43"/>
      <c r="HFW50" s="43"/>
      <c r="HFX50" s="43"/>
      <c r="HFY50" s="43"/>
      <c r="HFZ50" s="43"/>
      <c r="HGA50" s="43"/>
      <c r="HGB50" s="43"/>
      <c r="HGC50" s="44"/>
      <c r="HGD50" s="22"/>
      <c r="HGE50" s="221"/>
      <c r="HGF50" s="222"/>
      <c r="HGG50" s="222"/>
      <c r="HGH50" s="222"/>
      <c r="HGI50" s="222"/>
      <c r="HGJ50" s="222"/>
      <c r="HGK50" s="222"/>
      <c r="HGL50" s="222"/>
      <c r="HGM50" s="222"/>
      <c r="HGN50" s="222"/>
      <c r="HGO50" s="222"/>
      <c r="HGP50" s="222"/>
      <c r="HGQ50" s="349"/>
      <c r="HGR50" s="22"/>
      <c r="HGS50" s="346"/>
      <c r="HGT50" s="33"/>
      <c r="HGU50" s="45"/>
      <c r="HGV50" s="43"/>
      <c r="HGW50" s="43"/>
      <c r="HGX50" s="43"/>
      <c r="HGY50" s="43"/>
      <c r="HGZ50" s="43"/>
      <c r="HHA50" s="43"/>
      <c r="HHB50" s="43"/>
      <c r="HHC50" s="43"/>
      <c r="HHD50" s="43"/>
      <c r="HHE50" s="43"/>
      <c r="HHF50" s="43"/>
      <c r="HHG50" s="44"/>
      <c r="HHH50" s="22"/>
      <c r="HHI50" s="221"/>
      <c r="HHJ50" s="222"/>
      <c r="HHK50" s="222"/>
      <c r="HHL50" s="222"/>
      <c r="HHM50" s="222"/>
      <c r="HHN50" s="222"/>
      <c r="HHO50" s="222"/>
      <c r="HHP50" s="222"/>
      <c r="HHQ50" s="222"/>
      <c r="HHR50" s="222"/>
      <c r="HHS50" s="222"/>
      <c r="HHT50" s="222"/>
      <c r="HHU50" s="349"/>
      <c r="HHV50" s="22"/>
      <c r="HHW50" s="346"/>
      <c r="HHX50" s="33"/>
      <c r="HHY50" s="45"/>
      <c r="HHZ50" s="43"/>
      <c r="HIA50" s="43"/>
      <c r="HIB50" s="43"/>
      <c r="HIC50" s="43"/>
      <c r="HID50" s="43"/>
      <c r="HIE50" s="43"/>
      <c r="HIF50" s="43"/>
      <c r="HIG50" s="43"/>
      <c r="HIH50" s="43"/>
      <c r="HII50" s="43"/>
      <c r="HIJ50" s="43"/>
      <c r="HIK50" s="44"/>
      <c r="HIL50" s="22"/>
      <c r="HIM50" s="221"/>
      <c r="HIN50" s="222"/>
      <c r="HIO50" s="222"/>
      <c r="HIP50" s="222"/>
      <c r="HIQ50" s="222"/>
      <c r="HIR50" s="222"/>
      <c r="HIS50" s="222"/>
      <c r="HIT50" s="222"/>
      <c r="HIU50" s="222"/>
      <c r="HIV50" s="222"/>
      <c r="HIW50" s="222"/>
      <c r="HIX50" s="222"/>
      <c r="HIY50" s="349"/>
      <c r="HIZ50" s="22"/>
      <c r="HJA50" s="346"/>
      <c r="HJB50" s="33"/>
      <c r="HJC50" s="45"/>
      <c r="HJD50" s="43"/>
      <c r="HJE50" s="43"/>
      <c r="HJF50" s="43"/>
      <c r="HJG50" s="43"/>
      <c r="HJH50" s="43"/>
      <c r="HJI50" s="43"/>
      <c r="HJJ50" s="43"/>
      <c r="HJK50" s="43"/>
      <c r="HJL50" s="43"/>
      <c r="HJM50" s="43"/>
      <c r="HJN50" s="43"/>
      <c r="HJO50" s="44"/>
      <c r="HJP50" s="22"/>
      <c r="HJQ50" s="221"/>
      <c r="HJR50" s="222"/>
      <c r="HJS50" s="222"/>
      <c r="HJT50" s="222"/>
      <c r="HJU50" s="222"/>
      <c r="HJV50" s="222"/>
      <c r="HJW50" s="222"/>
      <c r="HJX50" s="222"/>
      <c r="HJY50" s="222"/>
      <c r="HJZ50" s="222"/>
      <c r="HKA50" s="222"/>
      <c r="HKB50" s="222"/>
      <c r="HKC50" s="349"/>
      <c r="HKD50" s="22"/>
      <c r="HKE50" s="346"/>
      <c r="HKF50" s="33"/>
      <c r="HKG50" s="45"/>
      <c r="HKH50" s="43"/>
      <c r="HKI50" s="43"/>
      <c r="HKJ50" s="43"/>
      <c r="HKK50" s="43"/>
      <c r="HKL50" s="43"/>
      <c r="HKM50" s="43"/>
      <c r="HKN50" s="43"/>
      <c r="HKO50" s="43"/>
      <c r="HKP50" s="43"/>
      <c r="HKQ50" s="43"/>
      <c r="HKR50" s="43"/>
      <c r="HKS50" s="44"/>
      <c r="HKT50" s="22"/>
      <c r="HKU50" s="221"/>
      <c r="HKV50" s="222"/>
      <c r="HKW50" s="222"/>
      <c r="HKX50" s="222"/>
      <c r="HKY50" s="222"/>
      <c r="HKZ50" s="222"/>
      <c r="HLA50" s="222"/>
      <c r="HLB50" s="222"/>
      <c r="HLC50" s="222"/>
      <c r="HLD50" s="222"/>
      <c r="HLE50" s="222"/>
      <c r="HLF50" s="222"/>
      <c r="HLG50" s="349"/>
      <c r="HLH50" s="22"/>
      <c r="HLI50" s="346"/>
      <c r="HLJ50" s="33"/>
      <c r="HLK50" s="45"/>
      <c r="HLL50" s="43"/>
      <c r="HLM50" s="43"/>
      <c r="HLN50" s="43"/>
      <c r="HLO50" s="43"/>
      <c r="HLP50" s="43"/>
      <c r="HLQ50" s="43"/>
      <c r="HLR50" s="43"/>
      <c r="HLS50" s="43"/>
      <c r="HLT50" s="43"/>
      <c r="HLU50" s="43"/>
      <c r="HLV50" s="43"/>
      <c r="HLW50" s="44"/>
      <c r="HLX50" s="22"/>
      <c r="HLY50" s="221"/>
      <c r="HLZ50" s="222"/>
      <c r="HMA50" s="222"/>
      <c r="HMB50" s="222"/>
      <c r="HMC50" s="222"/>
      <c r="HMD50" s="222"/>
      <c r="HME50" s="222"/>
      <c r="HMF50" s="222"/>
      <c r="HMG50" s="222"/>
      <c r="HMH50" s="222"/>
      <c r="HMI50" s="222"/>
      <c r="HMJ50" s="222"/>
      <c r="HMK50" s="349"/>
      <c r="HML50" s="22"/>
      <c r="HMM50" s="346"/>
      <c r="HMN50" s="33"/>
      <c r="HMO50" s="45"/>
      <c r="HMP50" s="43"/>
      <c r="HMQ50" s="43"/>
      <c r="HMR50" s="43"/>
      <c r="HMS50" s="43"/>
      <c r="HMT50" s="43"/>
      <c r="HMU50" s="43"/>
      <c r="HMV50" s="43"/>
      <c r="HMW50" s="43"/>
      <c r="HMX50" s="43"/>
      <c r="HMY50" s="43"/>
      <c r="HMZ50" s="43"/>
      <c r="HNA50" s="44"/>
      <c r="HNB50" s="22"/>
      <c r="HNC50" s="221"/>
      <c r="HND50" s="222"/>
      <c r="HNE50" s="222"/>
      <c r="HNF50" s="222"/>
      <c r="HNG50" s="222"/>
      <c r="HNH50" s="222"/>
      <c r="HNI50" s="222"/>
      <c r="HNJ50" s="222"/>
      <c r="HNK50" s="222"/>
      <c r="HNL50" s="222"/>
      <c r="HNM50" s="222"/>
      <c r="HNN50" s="222"/>
      <c r="HNO50" s="349"/>
      <c r="HNP50" s="22"/>
      <c r="HNQ50" s="346"/>
      <c r="HNR50" s="33"/>
      <c r="HNS50" s="45"/>
      <c r="HNT50" s="43"/>
      <c r="HNU50" s="43"/>
      <c r="HNV50" s="43"/>
      <c r="HNW50" s="43"/>
      <c r="HNX50" s="43"/>
      <c r="HNY50" s="43"/>
      <c r="HNZ50" s="43"/>
      <c r="HOA50" s="43"/>
      <c r="HOB50" s="43"/>
      <c r="HOC50" s="43"/>
      <c r="HOD50" s="43"/>
      <c r="HOE50" s="44"/>
      <c r="HOF50" s="22"/>
      <c r="HOG50" s="221"/>
      <c r="HOH50" s="222"/>
      <c r="HOI50" s="222"/>
      <c r="HOJ50" s="222"/>
      <c r="HOK50" s="222"/>
      <c r="HOL50" s="222"/>
      <c r="HOM50" s="222"/>
      <c r="HON50" s="222"/>
      <c r="HOO50" s="222"/>
      <c r="HOP50" s="222"/>
      <c r="HOQ50" s="222"/>
      <c r="HOR50" s="222"/>
      <c r="HOS50" s="349"/>
      <c r="HOT50" s="22"/>
      <c r="HOU50" s="346"/>
      <c r="HOV50" s="33"/>
      <c r="HOW50" s="45"/>
      <c r="HOX50" s="43"/>
      <c r="HOY50" s="43"/>
      <c r="HOZ50" s="43"/>
      <c r="HPA50" s="43"/>
      <c r="HPB50" s="43"/>
      <c r="HPC50" s="43"/>
      <c r="HPD50" s="43"/>
      <c r="HPE50" s="43"/>
      <c r="HPF50" s="43"/>
      <c r="HPG50" s="43"/>
      <c r="HPH50" s="43"/>
      <c r="HPI50" s="44"/>
      <c r="HPJ50" s="22"/>
      <c r="HPK50" s="221"/>
      <c r="HPL50" s="222"/>
      <c r="HPM50" s="222"/>
      <c r="HPN50" s="222"/>
      <c r="HPO50" s="222"/>
      <c r="HPP50" s="222"/>
      <c r="HPQ50" s="222"/>
      <c r="HPR50" s="222"/>
      <c r="HPS50" s="222"/>
      <c r="HPT50" s="222"/>
      <c r="HPU50" s="222"/>
      <c r="HPV50" s="222"/>
      <c r="HPW50" s="349"/>
      <c r="HPX50" s="22"/>
      <c r="HPY50" s="346"/>
      <c r="HPZ50" s="33"/>
      <c r="HQA50" s="45"/>
      <c r="HQB50" s="43"/>
      <c r="HQC50" s="43"/>
      <c r="HQD50" s="43"/>
      <c r="HQE50" s="43"/>
      <c r="HQF50" s="43"/>
      <c r="HQG50" s="43"/>
      <c r="HQH50" s="43"/>
      <c r="HQI50" s="43"/>
      <c r="HQJ50" s="43"/>
      <c r="HQK50" s="43"/>
      <c r="HQL50" s="43"/>
      <c r="HQM50" s="44"/>
      <c r="HQN50" s="22"/>
      <c r="HQO50" s="221"/>
      <c r="HQP50" s="222"/>
      <c r="HQQ50" s="222"/>
      <c r="HQR50" s="222"/>
      <c r="HQS50" s="222"/>
      <c r="HQT50" s="222"/>
      <c r="HQU50" s="222"/>
      <c r="HQV50" s="222"/>
      <c r="HQW50" s="222"/>
      <c r="HQX50" s="222"/>
      <c r="HQY50" s="222"/>
      <c r="HQZ50" s="222"/>
      <c r="HRA50" s="349"/>
      <c r="HRB50" s="22"/>
      <c r="HRC50" s="346"/>
      <c r="HRD50" s="33"/>
      <c r="HRE50" s="45"/>
      <c r="HRF50" s="43"/>
      <c r="HRG50" s="43"/>
      <c r="HRH50" s="43"/>
      <c r="HRI50" s="43"/>
      <c r="HRJ50" s="43"/>
      <c r="HRK50" s="43"/>
      <c r="HRL50" s="43"/>
      <c r="HRM50" s="43"/>
      <c r="HRN50" s="43"/>
      <c r="HRO50" s="43"/>
      <c r="HRP50" s="43"/>
      <c r="HRQ50" s="44"/>
      <c r="HRR50" s="22"/>
      <c r="HRS50" s="221"/>
      <c r="HRT50" s="222"/>
      <c r="HRU50" s="222"/>
      <c r="HRV50" s="222"/>
      <c r="HRW50" s="222"/>
      <c r="HRX50" s="222"/>
      <c r="HRY50" s="222"/>
      <c r="HRZ50" s="222"/>
      <c r="HSA50" s="222"/>
      <c r="HSB50" s="222"/>
      <c r="HSC50" s="222"/>
      <c r="HSD50" s="222"/>
      <c r="HSE50" s="349"/>
      <c r="HSF50" s="22"/>
      <c r="HSG50" s="346"/>
      <c r="HSH50" s="33"/>
      <c r="HSI50" s="45"/>
      <c r="HSJ50" s="43"/>
      <c r="HSK50" s="43"/>
      <c r="HSL50" s="43"/>
      <c r="HSM50" s="43"/>
      <c r="HSN50" s="43"/>
      <c r="HSO50" s="43"/>
      <c r="HSP50" s="43"/>
      <c r="HSQ50" s="43"/>
      <c r="HSR50" s="43"/>
      <c r="HSS50" s="43"/>
      <c r="HST50" s="43"/>
      <c r="HSU50" s="44"/>
      <c r="HSV50" s="22"/>
      <c r="HSW50" s="221"/>
      <c r="HSX50" s="222"/>
      <c r="HSY50" s="222"/>
      <c r="HSZ50" s="222"/>
      <c r="HTA50" s="222"/>
      <c r="HTB50" s="222"/>
      <c r="HTC50" s="222"/>
      <c r="HTD50" s="222"/>
      <c r="HTE50" s="222"/>
      <c r="HTF50" s="222"/>
      <c r="HTG50" s="222"/>
      <c r="HTH50" s="222"/>
      <c r="HTI50" s="349"/>
      <c r="HTJ50" s="22"/>
      <c r="HTK50" s="346"/>
      <c r="HTL50" s="33"/>
      <c r="HTM50" s="45"/>
      <c r="HTN50" s="43"/>
      <c r="HTO50" s="43"/>
      <c r="HTP50" s="43"/>
      <c r="HTQ50" s="43"/>
      <c r="HTR50" s="43"/>
      <c r="HTS50" s="43"/>
      <c r="HTT50" s="43"/>
      <c r="HTU50" s="43"/>
      <c r="HTV50" s="43"/>
      <c r="HTW50" s="43"/>
      <c r="HTX50" s="43"/>
      <c r="HTY50" s="44"/>
      <c r="HTZ50" s="22"/>
      <c r="HUA50" s="221"/>
      <c r="HUB50" s="222"/>
      <c r="HUC50" s="222"/>
      <c r="HUD50" s="222"/>
      <c r="HUE50" s="222"/>
      <c r="HUF50" s="222"/>
      <c r="HUG50" s="222"/>
      <c r="HUH50" s="222"/>
      <c r="HUI50" s="222"/>
      <c r="HUJ50" s="222"/>
      <c r="HUK50" s="222"/>
      <c r="HUL50" s="222"/>
      <c r="HUM50" s="349"/>
      <c r="HUN50" s="22"/>
      <c r="HUO50" s="346"/>
      <c r="HUP50" s="33"/>
      <c r="HUQ50" s="45"/>
      <c r="HUR50" s="43"/>
      <c r="HUS50" s="43"/>
      <c r="HUT50" s="43"/>
      <c r="HUU50" s="43"/>
      <c r="HUV50" s="43"/>
      <c r="HUW50" s="43"/>
      <c r="HUX50" s="43"/>
      <c r="HUY50" s="43"/>
      <c r="HUZ50" s="43"/>
      <c r="HVA50" s="43"/>
      <c r="HVB50" s="43"/>
      <c r="HVC50" s="44"/>
      <c r="HVD50" s="22"/>
      <c r="HVE50" s="221"/>
      <c r="HVF50" s="222"/>
      <c r="HVG50" s="222"/>
      <c r="HVH50" s="222"/>
      <c r="HVI50" s="222"/>
      <c r="HVJ50" s="222"/>
      <c r="HVK50" s="222"/>
      <c r="HVL50" s="222"/>
      <c r="HVM50" s="222"/>
      <c r="HVN50" s="222"/>
      <c r="HVO50" s="222"/>
      <c r="HVP50" s="222"/>
      <c r="HVQ50" s="349"/>
      <c r="HVR50" s="22"/>
      <c r="HVS50" s="346"/>
      <c r="HVT50" s="33"/>
      <c r="HVU50" s="45"/>
      <c r="HVV50" s="43"/>
      <c r="HVW50" s="43"/>
      <c r="HVX50" s="43"/>
      <c r="HVY50" s="43"/>
      <c r="HVZ50" s="43"/>
      <c r="HWA50" s="43"/>
      <c r="HWB50" s="43"/>
      <c r="HWC50" s="43"/>
      <c r="HWD50" s="43"/>
      <c r="HWE50" s="43"/>
      <c r="HWF50" s="43"/>
      <c r="HWG50" s="44"/>
      <c r="HWH50" s="22"/>
      <c r="HWI50" s="221"/>
      <c r="HWJ50" s="222"/>
      <c r="HWK50" s="222"/>
      <c r="HWL50" s="222"/>
      <c r="HWM50" s="222"/>
      <c r="HWN50" s="222"/>
      <c r="HWO50" s="222"/>
      <c r="HWP50" s="222"/>
      <c r="HWQ50" s="222"/>
      <c r="HWR50" s="222"/>
      <c r="HWS50" s="222"/>
      <c r="HWT50" s="222"/>
      <c r="HWU50" s="349"/>
      <c r="HWV50" s="22"/>
      <c r="HWW50" s="346"/>
      <c r="HWX50" s="33"/>
      <c r="HWY50" s="45"/>
      <c r="HWZ50" s="43"/>
      <c r="HXA50" s="43"/>
      <c r="HXB50" s="43"/>
      <c r="HXC50" s="43"/>
      <c r="HXD50" s="43"/>
      <c r="HXE50" s="43"/>
      <c r="HXF50" s="43"/>
      <c r="HXG50" s="43"/>
      <c r="HXH50" s="43"/>
      <c r="HXI50" s="43"/>
      <c r="HXJ50" s="43"/>
      <c r="HXK50" s="44"/>
      <c r="HXL50" s="22"/>
      <c r="HXM50" s="221"/>
      <c r="HXN50" s="222"/>
      <c r="HXO50" s="222"/>
      <c r="HXP50" s="222"/>
      <c r="HXQ50" s="222"/>
      <c r="HXR50" s="222"/>
      <c r="HXS50" s="222"/>
      <c r="HXT50" s="222"/>
      <c r="HXU50" s="222"/>
      <c r="HXV50" s="222"/>
      <c r="HXW50" s="222"/>
      <c r="HXX50" s="222"/>
      <c r="HXY50" s="349"/>
      <c r="HXZ50" s="22"/>
      <c r="HYA50" s="346"/>
      <c r="HYB50" s="33"/>
      <c r="HYC50" s="45"/>
      <c r="HYD50" s="43"/>
      <c r="HYE50" s="43"/>
      <c r="HYF50" s="43"/>
      <c r="HYG50" s="43"/>
      <c r="HYH50" s="43"/>
      <c r="HYI50" s="43"/>
      <c r="HYJ50" s="43"/>
      <c r="HYK50" s="43"/>
      <c r="HYL50" s="43"/>
      <c r="HYM50" s="43"/>
      <c r="HYN50" s="43"/>
      <c r="HYO50" s="44"/>
      <c r="HYP50" s="22"/>
      <c r="HYQ50" s="221"/>
      <c r="HYR50" s="222"/>
      <c r="HYS50" s="222"/>
      <c r="HYT50" s="222"/>
      <c r="HYU50" s="222"/>
      <c r="HYV50" s="222"/>
      <c r="HYW50" s="222"/>
      <c r="HYX50" s="222"/>
      <c r="HYY50" s="222"/>
      <c r="HYZ50" s="222"/>
      <c r="HZA50" s="222"/>
      <c r="HZB50" s="222"/>
      <c r="HZC50" s="349"/>
      <c r="HZD50" s="22"/>
      <c r="HZE50" s="346"/>
      <c r="HZF50" s="33"/>
      <c r="HZG50" s="45"/>
      <c r="HZH50" s="43"/>
      <c r="HZI50" s="43"/>
      <c r="HZJ50" s="43"/>
      <c r="HZK50" s="43"/>
      <c r="HZL50" s="43"/>
      <c r="HZM50" s="43"/>
      <c r="HZN50" s="43"/>
      <c r="HZO50" s="43"/>
      <c r="HZP50" s="43"/>
      <c r="HZQ50" s="43"/>
      <c r="HZR50" s="43"/>
      <c r="HZS50" s="44"/>
      <c r="HZT50" s="22"/>
      <c r="HZU50" s="221"/>
      <c r="HZV50" s="222"/>
      <c r="HZW50" s="222"/>
      <c r="HZX50" s="222"/>
      <c r="HZY50" s="222"/>
      <c r="HZZ50" s="222"/>
      <c r="IAA50" s="222"/>
      <c r="IAB50" s="222"/>
      <c r="IAC50" s="222"/>
      <c r="IAD50" s="222"/>
      <c r="IAE50" s="222"/>
      <c r="IAF50" s="222"/>
      <c r="IAG50" s="349"/>
      <c r="IAH50" s="22"/>
      <c r="IAI50" s="346"/>
      <c r="IAJ50" s="33"/>
      <c r="IAK50" s="45"/>
      <c r="IAL50" s="43"/>
      <c r="IAM50" s="43"/>
      <c r="IAN50" s="43"/>
      <c r="IAO50" s="43"/>
      <c r="IAP50" s="43"/>
      <c r="IAQ50" s="43"/>
      <c r="IAR50" s="43"/>
      <c r="IAS50" s="43"/>
      <c r="IAT50" s="43"/>
      <c r="IAU50" s="43"/>
      <c r="IAV50" s="43"/>
      <c r="IAW50" s="44"/>
      <c r="IAX50" s="22"/>
      <c r="IAY50" s="221"/>
      <c r="IAZ50" s="222"/>
      <c r="IBA50" s="222"/>
      <c r="IBB50" s="222"/>
      <c r="IBC50" s="222"/>
      <c r="IBD50" s="222"/>
      <c r="IBE50" s="222"/>
      <c r="IBF50" s="222"/>
      <c r="IBG50" s="222"/>
      <c r="IBH50" s="222"/>
      <c r="IBI50" s="222"/>
      <c r="IBJ50" s="222"/>
      <c r="IBK50" s="349"/>
      <c r="IBL50" s="22"/>
      <c r="IBM50" s="346"/>
      <c r="IBN50" s="33"/>
      <c r="IBO50" s="45"/>
      <c r="IBP50" s="43"/>
      <c r="IBQ50" s="43"/>
      <c r="IBR50" s="43"/>
      <c r="IBS50" s="43"/>
      <c r="IBT50" s="43"/>
      <c r="IBU50" s="43"/>
      <c r="IBV50" s="43"/>
      <c r="IBW50" s="43"/>
      <c r="IBX50" s="43"/>
      <c r="IBY50" s="43"/>
      <c r="IBZ50" s="43"/>
      <c r="ICA50" s="44"/>
      <c r="ICB50" s="22"/>
      <c r="ICC50" s="221"/>
      <c r="ICD50" s="222"/>
      <c r="ICE50" s="222"/>
      <c r="ICF50" s="222"/>
      <c r="ICG50" s="222"/>
      <c r="ICH50" s="222"/>
      <c r="ICI50" s="222"/>
      <c r="ICJ50" s="222"/>
      <c r="ICK50" s="222"/>
      <c r="ICL50" s="222"/>
      <c r="ICM50" s="222"/>
      <c r="ICN50" s="222"/>
      <c r="ICO50" s="349"/>
      <c r="ICP50" s="22"/>
      <c r="ICQ50" s="346"/>
      <c r="ICR50" s="33"/>
      <c r="ICS50" s="45"/>
      <c r="ICT50" s="43"/>
      <c r="ICU50" s="43"/>
      <c r="ICV50" s="43"/>
      <c r="ICW50" s="43"/>
      <c r="ICX50" s="43"/>
      <c r="ICY50" s="43"/>
      <c r="ICZ50" s="43"/>
      <c r="IDA50" s="43"/>
      <c r="IDB50" s="43"/>
      <c r="IDC50" s="43"/>
      <c r="IDD50" s="43"/>
      <c r="IDE50" s="44"/>
      <c r="IDF50" s="22"/>
      <c r="IDG50" s="221"/>
      <c r="IDH50" s="222"/>
      <c r="IDI50" s="222"/>
      <c r="IDJ50" s="222"/>
      <c r="IDK50" s="222"/>
      <c r="IDL50" s="222"/>
      <c r="IDM50" s="222"/>
      <c r="IDN50" s="222"/>
      <c r="IDO50" s="222"/>
      <c r="IDP50" s="222"/>
      <c r="IDQ50" s="222"/>
      <c r="IDR50" s="222"/>
      <c r="IDS50" s="349"/>
      <c r="IDT50" s="22"/>
      <c r="IDU50" s="346"/>
      <c r="IDV50" s="33"/>
      <c r="IDW50" s="45"/>
      <c r="IDX50" s="43"/>
      <c r="IDY50" s="43"/>
      <c r="IDZ50" s="43"/>
      <c r="IEA50" s="43"/>
      <c r="IEB50" s="43"/>
      <c r="IEC50" s="43"/>
      <c r="IED50" s="43"/>
      <c r="IEE50" s="43"/>
      <c r="IEF50" s="43"/>
      <c r="IEG50" s="43"/>
      <c r="IEH50" s="43"/>
      <c r="IEI50" s="44"/>
      <c r="IEJ50" s="22"/>
      <c r="IEK50" s="221"/>
      <c r="IEL50" s="222"/>
      <c r="IEM50" s="222"/>
      <c r="IEN50" s="222"/>
      <c r="IEO50" s="222"/>
      <c r="IEP50" s="222"/>
      <c r="IEQ50" s="222"/>
      <c r="IER50" s="222"/>
      <c r="IES50" s="222"/>
      <c r="IET50" s="222"/>
      <c r="IEU50" s="222"/>
      <c r="IEV50" s="222"/>
      <c r="IEW50" s="349"/>
      <c r="IEX50" s="22"/>
      <c r="IEY50" s="346"/>
      <c r="IEZ50" s="33"/>
      <c r="IFA50" s="45"/>
      <c r="IFB50" s="43"/>
      <c r="IFC50" s="43"/>
      <c r="IFD50" s="43"/>
      <c r="IFE50" s="43"/>
      <c r="IFF50" s="43"/>
      <c r="IFG50" s="43"/>
      <c r="IFH50" s="43"/>
      <c r="IFI50" s="43"/>
      <c r="IFJ50" s="43"/>
      <c r="IFK50" s="43"/>
      <c r="IFL50" s="43"/>
      <c r="IFM50" s="44"/>
      <c r="IFN50" s="22"/>
      <c r="IFO50" s="221"/>
      <c r="IFP50" s="222"/>
      <c r="IFQ50" s="222"/>
      <c r="IFR50" s="222"/>
      <c r="IFS50" s="222"/>
      <c r="IFT50" s="222"/>
      <c r="IFU50" s="222"/>
      <c r="IFV50" s="222"/>
      <c r="IFW50" s="222"/>
      <c r="IFX50" s="222"/>
      <c r="IFY50" s="222"/>
      <c r="IFZ50" s="222"/>
      <c r="IGA50" s="349"/>
      <c r="IGB50" s="22"/>
      <c r="IGC50" s="346"/>
      <c r="IGD50" s="33"/>
      <c r="IGE50" s="45"/>
      <c r="IGF50" s="43"/>
      <c r="IGG50" s="43"/>
      <c r="IGH50" s="43"/>
      <c r="IGI50" s="43"/>
      <c r="IGJ50" s="43"/>
      <c r="IGK50" s="43"/>
      <c r="IGL50" s="43"/>
      <c r="IGM50" s="43"/>
      <c r="IGN50" s="43"/>
      <c r="IGO50" s="43"/>
      <c r="IGP50" s="43"/>
      <c r="IGQ50" s="44"/>
      <c r="IGR50" s="22"/>
      <c r="IGS50" s="221"/>
      <c r="IGT50" s="222"/>
      <c r="IGU50" s="222"/>
      <c r="IGV50" s="222"/>
      <c r="IGW50" s="222"/>
      <c r="IGX50" s="222"/>
      <c r="IGY50" s="222"/>
      <c r="IGZ50" s="222"/>
      <c r="IHA50" s="222"/>
      <c r="IHB50" s="222"/>
      <c r="IHC50" s="222"/>
      <c r="IHD50" s="222"/>
      <c r="IHE50" s="349"/>
      <c r="IHF50" s="22"/>
      <c r="IHG50" s="346"/>
      <c r="IHH50" s="33"/>
      <c r="IHI50" s="45"/>
      <c r="IHJ50" s="43"/>
      <c r="IHK50" s="43"/>
      <c r="IHL50" s="43"/>
      <c r="IHM50" s="43"/>
      <c r="IHN50" s="43"/>
      <c r="IHO50" s="43"/>
      <c r="IHP50" s="43"/>
      <c r="IHQ50" s="43"/>
      <c r="IHR50" s="43"/>
      <c r="IHS50" s="43"/>
      <c r="IHT50" s="43"/>
      <c r="IHU50" s="44"/>
      <c r="IHV50" s="22"/>
      <c r="IHW50" s="221"/>
      <c r="IHX50" s="222"/>
      <c r="IHY50" s="222"/>
      <c r="IHZ50" s="222"/>
      <c r="IIA50" s="222"/>
      <c r="IIB50" s="222"/>
      <c r="IIC50" s="222"/>
      <c r="IID50" s="222"/>
      <c r="IIE50" s="222"/>
      <c r="IIF50" s="222"/>
      <c r="IIG50" s="222"/>
      <c r="IIH50" s="222"/>
      <c r="III50" s="349"/>
      <c r="IIJ50" s="22"/>
      <c r="IIK50" s="346"/>
      <c r="IIL50" s="33"/>
      <c r="IIM50" s="45"/>
      <c r="IIN50" s="43"/>
      <c r="IIO50" s="43"/>
      <c r="IIP50" s="43"/>
      <c r="IIQ50" s="43"/>
      <c r="IIR50" s="43"/>
      <c r="IIS50" s="43"/>
      <c r="IIT50" s="43"/>
      <c r="IIU50" s="43"/>
      <c r="IIV50" s="43"/>
      <c r="IIW50" s="43"/>
      <c r="IIX50" s="43"/>
      <c r="IIY50" s="44"/>
      <c r="IIZ50" s="22"/>
      <c r="IJA50" s="221"/>
      <c r="IJB50" s="222"/>
      <c r="IJC50" s="222"/>
      <c r="IJD50" s="222"/>
      <c r="IJE50" s="222"/>
      <c r="IJF50" s="222"/>
      <c r="IJG50" s="222"/>
      <c r="IJH50" s="222"/>
      <c r="IJI50" s="222"/>
      <c r="IJJ50" s="222"/>
      <c r="IJK50" s="222"/>
      <c r="IJL50" s="222"/>
      <c r="IJM50" s="349"/>
      <c r="IJN50" s="22"/>
      <c r="IJO50" s="346"/>
      <c r="IJP50" s="33"/>
      <c r="IJQ50" s="45"/>
      <c r="IJR50" s="43"/>
      <c r="IJS50" s="43"/>
      <c r="IJT50" s="43"/>
      <c r="IJU50" s="43"/>
      <c r="IJV50" s="43"/>
      <c r="IJW50" s="43"/>
      <c r="IJX50" s="43"/>
      <c r="IJY50" s="43"/>
      <c r="IJZ50" s="43"/>
      <c r="IKA50" s="43"/>
      <c r="IKB50" s="43"/>
      <c r="IKC50" s="44"/>
      <c r="IKD50" s="22"/>
      <c r="IKE50" s="221"/>
      <c r="IKF50" s="222"/>
      <c r="IKG50" s="222"/>
      <c r="IKH50" s="222"/>
      <c r="IKI50" s="222"/>
      <c r="IKJ50" s="222"/>
      <c r="IKK50" s="222"/>
      <c r="IKL50" s="222"/>
      <c r="IKM50" s="222"/>
      <c r="IKN50" s="222"/>
      <c r="IKO50" s="222"/>
      <c r="IKP50" s="222"/>
      <c r="IKQ50" s="349"/>
      <c r="IKR50" s="22"/>
      <c r="IKS50" s="346"/>
      <c r="IKT50" s="33"/>
      <c r="IKU50" s="45"/>
      <c r="IKV50" s="43"/>
      <c r="IKW50" s="43"/>
      <c r="IKX50" s="43"/>
      <c r="IKY50" s="43"/>
      <c r="IKZ50" s="43"/>
      <c r="ILA50" s="43"/>
      <c r="ILB50" s="43"/>
      <c r="ILC50" s="43"/>
      <c r="ILD50" s="43"/>
      <c r="ILE50" s="43"/>
      <c r="ILF50" s="43"/>
      <c r="ILG50" s="44"/>
      <c r="ILH50" s="22"/>
      <c r="ILI50" s="221"/>
      <c r="ILJ50" s="222"/>
      <c r="ILK50" s="222"/>
      <c r="ILL50" s="222"/>
      <c r="ILM50" s="222"/>
      <c r="ILN50" s="222"/>
      <c r="ILO50" s="222"/>
      <c r="ILP50" s="222"/>
      <c r="ILQ50" s="222"/>
      <c r="ILR50" s="222"/>
      <c r="ILS50" s="222"/>
      <c r="ILT50" s="222"/>
      <c r="ILU50" s="349"/>
      <c r="ILV50" s="22"/>
      <c r="ILW50" s="346"/>
      <c r="ILX50" s="33"/>
      <c r="ILY50" s="45"/>
      <c r="ILZ50" s="43"/>
      <c r="IMA50" s="43"/>
      <c r="IMB50" s="43"/>
      <c r="IMC50" s="43"/>
      <c r="IMD50" s="43"/>
      <c r="IME50" s="43"/>
      <c r="IMF50" s="43"/>
      <c r="IMG50" s="43"/>
      <c r="IMH50" s="43"/>
      <c r="IMI50" s="43"/>
      <c r="IMJ50" s="43"/>
      <c r="IMK50" s="44"/>
      <c r="IML50" s="22"/>
      <c r="IMM50" s="221"/>
      <c r="IMN50" s="222"/>
      <c r="IMO50" s="222"/>
      <c r="IMP50" s="222"/>
      <c r="IMQ50" s="222"/>
      <c r="IMR50" s="222"/>
      <c r="IMS50" s="222"/>
      <c r="IMT50" s="222"/>
      <c r="IMU50" s="222"/>
      <c r="IMV50" s="222"/>
      <c r="IMW50" s="222"/>
      <c r="IMX50" s="222"/>
      <c r="IMY50" s="349"/>
      <c r="IMZ50" s="22"/>
      <c r="INA50" s="346"/>
      <c r="INB50" s="33"/>
      <c r="INC50" s="45"/>
      <c r="IND50" s="43"/>
      <c r="INE50" s="43"/>
      <c r="INF50" s="43"/>
      <c r="ING50" s="43"/>
      <c r="INH50" s="43"/>
      <c r="INI50" s="43"/>
      <c r="INJ50" s="43"/>
      <c r="INK50" s="43"/>
      <c r="INL50" s="43"/>
      <c r="INM50" s="43"/>
      <c r="INN50" s="43"/>
      <c r="INO50" s="44"/>
      <c r="INP50" s="22"/>
      <c r="INQ50" s="221"/>
      <c r="INR50" s="222"/>
      <c r="INS50" s="222"/>
      <c r="INT50" s="222"/>
      <c r="INU50" s="222"/>
      <c r="INV50" s="222"/>
      <c r="INW50" s="222"/>
      <c r="INX50" s="222"/>
      <c r="INY50" s="222"/>
      <c r="INZ50" s="222"/>
      <c r="IOA50" s="222"/>
      <c r="IOB50" s="222"/>
      <c r="IOC50" s="349"/>
      <c r="IOD50" s="22"/>
      <c r="IOE50" s="346"/>
      <c r="IOF50" s="33"/>
      <c r="IOG50" s="45"/>
      <c r="IOH50" s="43"/>
      <c r="IOI50" s="43"/>
      <c r="IOJ50" s="43"/>
      <c r="IOK50" s="43"/>
      <c r="IOL50" s="43"/>
      <c r="IOM50" s="43"/>
      <c r="ION50" s="43"/>
      <c r="IOO50" s="43"/>
      <c r="IOP50" s="43"/>
      <c r="IOQ50" s="43"/>
      <c r="IOR50" s="43"/>
      <c r="IOS50" s="44"/>
      <c r="IOT50" s="22"/>
      <c r="IOU50" s="221"/>
      <c r="IOV50" s="222"/>
      <c r="IOW50" s="222"/>
      <c r="IOX50" s="222"/>
      <c r="IOY50" s="222"/>
      <c r="IOZ50" s="222"/>
      <c r="IPA50" s="222"/>
      <c r="IPB50" s="222"/>
      <c r="IPC50" s="222"/>
      <c r="IPD50" s="222"/>
      <c r="IPE50" s="222"/>
      <c r="IPF50" s="222"/>
      <c r="IPG50" s="349"/>
      <c r="IPH50" s="22"/>
      <c r="IPI50" s="346"/>
      <c r="IPJ50" s="33"/>
      <c r="IPK50" s="45"/>
      <c r="IPL50" s="43"/>
      <c r="IPM50" s="43"/>
      <c r="IPN50" s="43"/>
      <c r="IPO50" s="43"/>
      <c r="IPP50" s="43"/>
      <c r="IPQ50" s="43"/>
      <c r="IPR50" s="43"/>
      <c r="IPS50" s="43"/>
      <c r="IPT50" s="43"/>
      <c r="IPU50" s="43"/>
      <c r="IPV50" s="43"/>
      <c r="IPW50" s="44"/>
      <c r="IPX50" s="22"/>
      <c r="IPY50" s="221"/>
      <c r="IPZ50" s="222"/>
      <c r="IQA50" s="222"/>
      <c r="IQB50" s="222"/>
      <c r="IQC50" s="222"/>
      <c r="IQD50" s="222"/>
      <c r="IQE50" s="222"/>
      <c r="IQF50" s="222"/>
      <c r="IQG50" s="222"/>
      <c r="IQH50" s="222"/>
      <c r="IQI50" s="222"/>
      <c r="IQJ50" s="222"/>
      <c r="IQK50" s="349"/>
      <c r="IQL50" s="22"/>
      <c r="IQM50" s="346"/>
      <c r="IQN50" s="33"/>
      <c r="IQO50" s="45"/>
      <c r="IQP50" s="43"/>
      <c r="IQQ50" s="43"/>
      <c r="IQR50" s="43"/>
      <c r="IQS50" s="43"/>
      <c r="IQT50" s="43"/>
      <c r="IQU50" s="43"/>
      <c r="IQV50" s="43"/>
      <c r="IQW50" s="43"/>
      <c r="IQX50" s="43"/>
      <c r="IQY50" s="43"/>
      <c r="IQZ50" s="43"/>
      <c r="IRA50" s="44"/>
      <c r="IRB50" s="22"/>
      <c r="IRC50" s="221"/>
      <c r="IRD50" s="222"/>
      <c r="IRE50" s="222"/>
      <c r="IRF50" s="222"/>
      <c r="IRG50" s="222"/>
      <c r="IRH50" s="222"/>
      <c r="IRI50" s="222"/>
      <c r="IRJ50" s="222"/>
      <c r="IRK50" s="222"/>
      <c r="IRL50" s="222"/>
      <c r="IRM50" s="222"/>
      <c r="IRN50" s="222"/>
      <c r="IRO50" s="349"/>
      <c r="IRP50" s="22"/>
      <c r="IRQ50" s="346"/>
      <c r="IRR50" s="33"/>
      <c r="IRS50" s="45"/>
      <c r="IRT50" s="43"/>
      <c r="IRU50" s="43"/>
      <c r="IRV50" s="43"/>
      <c r="IRW50" s="43"/>
      <c r="IRX50" s="43"/>
      <c r="IRY50" s="43"/>
      <c r="IRZ50" s="43"/>
      <c r="ISA50" s="43"/>
      <c r="ISB50" s="43"/>
      <c r="ISC50" s="43"/>
      <c r="ISD50" s="43"/>
      <c r="ISE50" s="44"/>
      <c r="ISF50" s="22"/>
      <c r="ISG50" s="221"/>
      <c r="ISH50" s="222"/>
      <c r="ISI50" s="222"/>
      <c r="ISJ50" s="222"/>
      <c r="ISK50" s="222"/>
      <c r="ISL50" s="222"/>
      <c r="ISM50" s="222"/>
      <c r="ISN50" s="222"/>
      <c r="ISO50" s="222"/>
      <c r="ISP50" s="222"/>
      <c r="ISQ50" s="222"/>
      <c r="ISR50" s="222"/>
      <c r="ISS50" s="349"/>
      <c r="IST50" s="22"/>
      <c r="ISU50" s="346"/>
      <c r="ISV50" s="33"/>
      <c r="ISW50" s="45"/>
      <c r="ISX50" s="43"/>
      <c r="ISY50" s="43"/>
      <c r="ISZ50" s="43"/>
      <c r="ITA50" s="43"/>
      <c r="ITB50" s="43"/>
      <c r="ITC50" s="43"/>
      <c r="ITD50" s="43"/>
      <c r="ITE50" s="43"/>
      <c r="ITF50" s="43"/>
      <c r="ITG50" s="43"/>
      <c r="ITH50" s="43"/>
      <c r="ITI50" s="44"/>
      <c r="ITJ50" s="22"/>
      <c r="ITK50" s="221"/>
      <c r="ITL50" s="222"/>
      <c r="ITM50" s="222"/>
      <c r="ITN50" s="222"/>
      <c r="ITO50" s="222"/>
      <c r="ITP50" s="222"/>
      <c r="ITQ50" s="222"/>
      <c r="ITR50" s="222"/>
      <c r="ITS50" s="222"/>
      <c r="ITT50" s="222"/>
      <c r="ITU50" s="222"/>
      <c r="ITV50" s="222"/>
      <c r="ITW50" s="349"/>
      <c r="ITX50" s="22"/>
      <c r="ITY50" s="346"/>
      <c r="ITZ50" s="33"/>
      <c r="IUA50" s="45"/>
      <c r="IUB50" s="43"/>
      <c r="IUC50" s="43"/>
      <c r="IUD50" s="43"/>
      <c r="IUE50" s="43"/>
      <c r="IUF50" s="43"/>
      <c r="IUG50" s="43"/>
      <c r="IUH50" s="43"/>
      <c r="IUI50" s="43"/>
      <c r="IUJ50" s="43"/>
      <c r="IUK50" s="43"/>
      <c r="IUL50" s="43"/>
      <c r="IUM50" s="44"/>
      <c r="IUN50" s="22"/>
      <c r="IUO50" s="221"/>
      <c r="IUP50" s="222"/>
      <c r="IUQ50" s="222"/>
      <c r="IUR50" s="222"/>
      <c r="IUS50" s="222"/>
      <c r="IUT50" s="222"/>
      <c r="IUU50" s="222"/>
      <c r="IUV50" s="222"/>
      <c r="IUW50" s="222"/>
      <c r="IUX50" s="222"/>
      <c r="IUY50" s="222"/>
      <c r="IUZ50" s="222"/>
      <c r="IVA50" s="349"/>
      <c r="IVB50" s="22"/>
      <c r="IVC50" s="346"/>
      <c r="IVD50" s="33"/>
      <c r="IVE50" s="45"/>
      <c r="IVF50" s="43"/>
      <c r="IVG50" s="43"/>
      <c r="IVH50" s="43"/>
      <c r="IVI50" s="43"/>
      <c r="IVJ50" s="43"/>
      <c r="IVK50" s="43"/>
      <c r="IVL50" s="43"/>
      <c r="IVM50" s="43"/>
      <c r="IVN50" s="43"/>
      <c r="IVO50" s="43"/>
      <c r="IVP50" s="43"/>
      <c r="IVQ50" s="44"/>
      <c r="IVR50" s="22"/>
      <c r="IVS50" s="221"/>
      <c r="IVT50" s="222"/>
      <c r="IVU50" s="222"/>
      <c r="IVV50" s="222"/>
      <c r="IVW50" s="222"/>
      <c r="IVX50" s="222"/>
      <c r="IVY50" s="222"/>
      <c r="IVZ50" s="222"/>
      <c r="IWA50" s="222"/>
      <c r="IWB50" s="222"/>
      <c r="IWC50" s="222"/>
      <c r="IWD50" s="222"/>
      <c r="IWE50" s="349"/>
      <c r="IWF50" s="22"/>
      <c r="IWG50" s="346"/>
      <c r="IWH50" s="33"/>
      <c r="IWI50" s="45"/>
      <c r="IWJ50" s="43"/>
      <c r="IWK50" s="43"/>
      <c r="IWL50" s="43"/>
      <c r="IWM50" s="43"/>
      <c r="IWN50" s="43"/>
      <c r="IWO50" s="43"/>
      <c r="IWP50" s="43"/>
      <c r="IWQ50" s="43"/>
      <c r="IWR50" s="43"/>
      <c r="IWS50" s="43"/>
      <c r="IWT50" s="43"/>
      <c r="IWU50" s="44"/>
      <c r="IWV50" s="22"/>
      <c r="IWW50" s="221"/>
      <c r="IWX50" s="222"/>
      <c r="IWY50" s="222"/>
      <c r="IWZ50" s="222"/>
      <c r="IXA50" s="222"/>
      <c r="IXB50" s="222"/>
      <c r="IXC50" s="222"/>
      <c r="IXD50" s="222"/>
      <c r="IXE50" s="222"/>
      <c r="IXF50" s="222"/>
      <c r="IXG50" s="222"/>
      <c r="IXH50" s="222"/>
      <c r="IXI50" s="349"/>
      <c r="IXJ50" s="22"/>
      <c r="IXK50" s="346"/>
      <c r="IXL50" s="33"/>
      <c r="IXM50" s="45"/>
      <c r="IXN50" s="43"/>
      <c r="IXO50" s="43"/>
      <c r="IXP50" s="43"/>
      <c r="IXQ50" s="43"/>
      <c r="IXR50" s="43"/>
      <c r="IXS50" s="43"/>
      <c r="IXT50" s="43"/>
      <c r="IXU50" s="43"/>
      <c r="IXV50" s="43"/>
      <c r="IXW50" s="43"/>
      <c r="IXX50" s="43"/>
      <c r="IXY50" s="44"/>
      <c r="IXZ50" s="22"/>
      <c r="IYA50" s="221"/>
      <c r="IYB50" s="222"/>
      <c r="IYC50" s="222"/>
      <c r="IYD50" s="222"/>
      <c r="IYE50" s="222"/>
      <c r="IYF50" s="222"/>
      <c r="IYG50" s="222"/>
      <c r="IYH50" s="222"/>
      <c r="IYI50" s="222"/>
      <c r="IYJ50" s="222"/>
      <c r="IYK50" s="222"/>
      <c r="IYL50" s="222"/>
      <c r="IYM50" s="349"/>
      <c r="IYN50" s="22"/>
      <c r="IYO50" s="346"/>
      <c r="IYP50" s="33"/>
      <c r="IYQ50" s="45"/>
      <c r="IYR50" s="43"/>
      <c r="IYS50" s="43"/>
      <c r="IYT50" s="43"/>
      <c r="IYU50" s="43"/>
      <c r="IYV50" s="43"/>
      <c r="IYW50" s="43"/>
      <c r="IYX50" s="43"/>
      <c r="IYY50" s="43"/>
      <c r="IYZ50" s="43"/>
      <c r="IZA50" s="43"/>
      <c r="IZB50" s="43"/>
      <c r="IZC50" s="44"/>
      <c r="IZD50" s="22"/>
      <c r="IZE50" s="221"/>
      <c r="IZF50" s="222"/>
      <c r="IZG50" s="222"/>
      <c r="IZH50" s="222"/>
      <c r="IZI50" s="222"/>
      <c r="IZJ50" s="222"/>
      <c r="IZK50" s="222"/>
      <c r="IZL50" s="222"/>
      <c r="IZM50" s="222"/>
      <c r="IZN50" s="222"/>
      <c r="IZO50" s="222"/>
      <c r="IZP50" s="222"/>
      <c r="IZQ50" s="349"/>
      <c r="IZR50" s="22"/>
      <c r="IZS50" s="346"/>
      <c r="IZT50" s="33"/>
      <c r="IZU50" s="45"/>
      <c r="IZV50" s="43"/>
      <c r="IZW50" s="43"/>
      <c r="IZX50" s="43"/>
      <c r="IZY50" s="43"/>
      <c r="IZZ50" s="43"/>
      <c r="JAA50" s="43"/>
      <c r="JAB50" s="43"/>
      <c r="JAC50" s="43"/>
      <c r="JAD50" s="43"/>
      <c r="JAE50" s="43"/>
      <c r="JAF50" s="43"/>
      <c r="JAG50" s="44"/>
      <c r="JAH50" s="22"/>
      <c r="JAI50" s="221"/>
      <c r="JAJ50" s="222"/>
      <c r="JAK50" s="222"/>
      <c r="JAL50" s="222"/>
      <c r="JAM50" s="222"/>
      <c r="JAN50" s="222"/>
      <c r="JAO50" s="222"/>
      <c r="JAP50" s="222"/>
      <c r="JAQ50" s="222"/>
      <c r="JAR50" s="222"/>
      <c r="JAS50" s="222"/>
      <c r="JAT50" s="222"/>
      <c r="JAU50" s="349"/>
      <c r="JAV50" s="22"/>
      <c r="JAW50" s="346"/>
      <c r="JAX50" s="33"/>
      <c r="JAY50" s="45"/>
      <c r="JAZ50" s="43"/>
      <c r="JBA50" s="43"/>
      <c r="JBB50" s="43"/>
      <c r="JBC50" s="43"/>
      <c r="JBD50" s="43"/>
      <c r="JBE50" s="43"/>
      <c r="JBF50" s="43"/>
      <c r="JBG50" s="43"/>
      <c r="JBH50" s="43"/>
      <c r="JBI50" s="43"/>
      <c r="JBJ50" s="43"/>
      <c r="JBK50" s="44"/>
      <c r="JBL50" s="22"/>
      <c r="JBM50" s="221"/>
      <c r="JBN50" s="222"/>
      <c r="JBO50" s="222"/>
      <c r="JBP50" s="222"/>
      <c r="JBQ50" s="222"/>
      <c r="JBR50" s="222"/>
      <c r="JBS50" s="222"/>
      <c r="JBT50" s="222"/>
      <c r="JBU50" s="222"/>
      <c r="JBV50" s="222"/>
      <c r="JBW50" s="222"/>
      <c r="JBX50" s="222"/>
      <c r="JBY50" s="349"/>
      <c r="JBZ50" s="22"/>
      <c r="JCA50" s="346"/>
      <c r="JCB50" s="33"/>
      <c r="JCC50" s="45"/>
      <c r="JCD50" s="43"/>
      <c r="JCE50" s="43"/>
      <c r="JCF50" s="43"/>
      <c r="JCG50" s="43"/>
      <c r="JCH50" s="43"/>
      <c r="JCI50" s="43"/>
      <c r="JCJ50" s="43"/>
      <c r="JCK50" s="43"/>
      <c r="JCL50" s="43"/>
      <c r="JCM50" s="43"/>
      <c r="JCN50" s="43"/>
      <c r="JCO50" s="44"/>
      <c r="JCP50" s="22"/>
      <c r="JCQ50" s="221"/>
      <c r="JCR50" s="222"/>
      <c r="JCS50" s="222"/>
      <c r="JCT50" s="222"/>
      <c r="JCU50" s="222"/>
      <c r="JCV50" s="222"/>
      <c r="JCW50" s="222"/>
      <c r="JCX50" s="222"/>
      <c r="JCY50" s="222"/>
      <c r="JCZ50" s="222"/>
      <c r="JDA50" s="222"/>
      <c r="JDB50" s="222"/>
      <c r="JDC50" s="349"/>
      <c r="JDD50" s="22"/>
      <c r="JDE50" s="346"/>
      <c r="JDF50" s="33"/>
      <c r="JDG50" s="45"/>
      <c r="JDH50" s="43"/>
      <c r="JDI50" s="43"/>
      <c r="JDJ50" s="43"/>
      <c r="JDK50" s="43"/>
      <c r="JDL50" s="43"/>
      <c r="JDM50" s="43"/>
      <c r="JDN50" s="43"/>
      <c r="JDO50" s="43"/>
      <c r="JDP50" s="43"/>
      <c r="JDQ50" s="43"/>
      <c r="JDR50" s="43"/>
      <c r="JDS50" s="44"/>
      <c r="JDT50" s="22"/>
      <c r="JDU50" s="221"/>
      <c r="JDV50" s="222"/>
      <c r="JDW50" s="222"/>
      <c r="JDX50" s="222"/>
      <c r="JDY50" s="222"/>
      <c r="JDZ50" s="222"/>
      <c r="JEA50" s="222"/>
      <c r="JEB50" s="222"/>
      <c r="JEC50" s="222"/>
      <c r="JED50" s="222"/>
      <c r="JEE50" s="222"/>
      <c r="JEF50" s="222"/>
      <c r="JEG50" s="349"/>
      <c r="JEH50" s="22"/>
      <c r="JEI50" s="346"/>
      <c r="JEJ50" s="33"/>
      <c r="JEK50" s="45"/>
      <c r="JEL50" s="43"/>
      <c r="JEM50" s="43"/>
      <c r="JEN50" s="43"/>
      <c r="JEO50" s="43"/>
      <c r="JEP50" s="43"/>
      <c r="JEQ50" s="43"/>
      <c r="JER50" s="43"/>
      <c r="JES50" s="43"/>
      <c r="JET50" s="43"/>
      <c r="JEU50" s="43"/>
      <c r="JEV50" s="43"/>
      <c r="JEW50" s="44"/>
      <c r="JEX50" s="22"/>
      <c r="JEY50" s="221"/>
      <c r="JEZ50" s="222"/>
      <c r="JFA50" s="222"/>
      <c r="JFB50" s="222"/>
      <c r="JFC50" s="222"/>
      <c r="JFD50" s="222"/>
      <c r="JFE50" s="222"/>
      <c r="JFF50" s="222"/>
      <c r="JFG50" s="222"/>
      <c r="JFH50" s="222"/>
      <c r="JFI50" s="222"/>
      <c r="JFJ50" s="222"/>
      <c r="JFK50" s="349"/>
      <c r="JFL50" s="22"/>
      <c r="JFM50" s="346"/>
      <c r="JFN50" s="33"/>
      <c r="JFO50" s="45"/>
      <c r="JFP50" s="43"/>
      <c r="JFQ50" s="43"/>
      <c r="JFR50" s="43"/>
      <c r="JFS50" s="43"/>
      <c r="JFT50" s="43"/>
      <c r="JFU50" s="43"/>
      <c r="JFV50" s="43"/>
      <c r="JFW50" s="43"/>
      <c r="JFX50" s="43"/>
      <c r="JFY50" s="43"/>
      <c r="JFZ50" s="43"/>
      <c r="JGA50" s="44"/>
      <c r="JGB50" s="22"/>
      <c r="JGC50" s="221"/>
      <c r="JGD50" s="222"/>
      <c r="JGE50" s="222"/>
      <c r="JGF50" s="222"/>
      <c r="JGG50" s="222"/>
      <c r="JGH50" s="222"/>
      <c r="JGI50" s="222"/>
      <c r="JGJ50" s="222"/>
      <c r="JGK50" s="222"/>
      <c r="JGL50" s="222"/>
      <c r="JGM50" s="222"/>
      <c r="JGN50" s="222"/>
      <c r="JGO50" s="349"/>
      <c r="JGP50" s="22"/>
      <c r="JGQ50" s="346"/>
      <c r="JGR50" s="33"/>
      <c r="JGS50" s="45"/>
      <c r="JGT50" s="43"/>
      <c r="JGU50" s="43"/>
      <c r="JGV50" s="43"/>
      <c r="JGW50" s="43"/>
      <c r="JGX50" s="43"/>
      <c r="JGY50" s="43"/>
      <c r="JGZ50" s="43"/>
      <c r="JHA50" s="43"/>
      <c r="JHB50" s="43"/>
      <c r="JHC50" s="43"/>
      <c r="JHD50" s="43"/>
      <c r="JHE50" s="44"/>
      <c r="JHF50" s="22"/>
      <c r="JHG50" s="221"/>
      <c r="JHH50" s="222"/>
      <c r="JHI50" s="222"/>
      <c r="JHJ50" s="222"/>
      <c r="JHK50" s="222"/>
      <c r="JHL50" s="222"/>
      <c r="JHM50" s="222"/>
      <c r="JHN50" s="222"/>
      <c r="JHO50" s="222"/>
      <c r="JHP50" s="222"/>
      <c r="JHQ50" s="222"/>
      <c r="JHR50" s="222"/>
      <c r="JHS50" s="349"/>
      <c r="JHT50" s="22"/>
      <c r="JHU50" s="346"/>
      <c r="JHV50" s="33"/>
      <c r="JHW50" s="45"/>
      <c r="JHX50" s="43"/>
      <c r="JHY50" s="43"/>
      <c r="JHZ50" s="43"/>
      <c r="JIA50" s="43"/>
      <c r="JIB50" s="43"/>
      <c r="JIC50" s="43"/>
      <c r="JID50" s="43"/>
      <c r="JIE50" s="43"/>
      <c r="JIF50" s="43"/>
      <c r="JIG50" s="43"/>
      <c r="JIH50" s="43"/>
      <c r="JII50" s="44"/>
      <c r="JIJ50" s="22"/>
      <c r="JIK50" s="221"/>
      <c r="JIL50" s="222"/>
      <c r="JIM50" s="222"/>
      <c r="JIN50" s="222"/>
      <c r="JIO50" s="222"/>
      <c r="JIP50" s="222"/>
      <c r="JIQ50" s="222"/>
      <c r="JIR50" s="222"/>
      <c r="JIS50" s="222"/>
      <c r="JIT50" s="222"/>
      <c r="JIU50" s="222"/>
      <c r="JIV50" s="222"/>
      <c r="JIW50" s="349"/>
      <c r="JIX50" s="22"/>
      <c r="JIY50" s="346"/>
      <c r="JIZ50" s="33"/>
      <c r="JJA50" s="45"/>
      <c r="JJB50" s="43"/>
      <c r="JJC50" s="43"/>
      <c r="JJD50" s="43"/>
      <c r="JJE50" s="43"/>
      <c r="JJF50" s="43"/>
      <c r="JJG50" s="43"/>
      <c r="JJH50" s="43"/>
      <c r="JJI50" s="43"/>
      <c r="JJJ50" s="43"/>
      <c r="JJK50" s="43"/>
      <c r="JJL50" s="43"/>
      <c r="JJM50" s="44"/>
      <c r="JJN50" s="22"/>
      <c r="JJO50" s="221"/>
      <c r="JJP50" s="222"/>
      <c r="JJQ50" s="222"/>
      <c r="JJR50" s="222"/>
      <c r="JJS50" s="222"/>
      <c r="JJT50" s="222"/>
      <c r="JJU50" s="222"/>
      <c r="JJV50" s="222"/>
      <c r="JJW50" s="222"/>
      <c r="JJX50" s="222"/>
      <c r="JJY50" s="222"/>
      <c r="JJZ50" s="222"/>
      <c r="JKA50" s="349"/>
      <c r="JKB50" s="22"/>
      <c r="JKC50" s="346"/>
      <c r="JKD50" s="33"/>
      <c r="JKE50" s="45"/>
      <c r="JKF50" s="43"/>
      <c r="JKG50" s="43"/>
      <c r="JKH50" s="43"/>
      <c r="JKI50" s="43"/>
      <c r="JKJ50" s="43"/>
      <c r="JKK50" s="43"/>
      <c r="JKL50" s="43"/>
      <c r="JKM50" s="43"/>
      <c r="JKN50" s="43"/>
      <c r="JKO50" s="43"/>
      <c r="JKP50" s="43"/>
      <c r="JKQ50" s="44"/>
      <c r="JKR50" s="22"/>
      <c r="JKS50" s="221"/>
      <c r="JKT50" s="222"/>
      <c r="JKU50" s="222"/>
      <c r="JKV50" s="222"/>
      <c r="JKW50" s="222"/>
      <c r="JKX50" s="222"/>
      <c r="JKY50" s="222"/>
      <c r="JKZ50" s="222"/>
      <c r="JLA50" s="222"/>
      <c r="JLB50" s="222"/>
      <c r="JLC50" s="222"/>
      <c r="JLD50" s="222"/>
      <c r="JLE50" s="349"/>
      <c r="JLF50" s="22"/>
      <c r="JLG50" s="346"/>
      <c r="JLH50" s="33"/>
      <c r="JLI50" s="45"/>
      <c r="JLJ50" s="43"/>
      <c r="JLK50" s="43"/>
      <c r="JLL50" s="43"/>
      <c r="JLM50" s="43"/>
      <c r="JLN50" s="43"/>
      <c r="JLO50" s="43"/>
      <c r="JLP50" s="43"/>
      <c r="JLQ50" s="43"/>
      <c r="JLR50" s="43"/>
      <c r="JLS50" s="43"/>
      <c r="JLT50" s="43"/>
      <c r="JLU50" s="44"/>
      <c r="JLV50" s="22"/>
      <c r="JLW50" s="221"/>
      <c r="JLX50" s="222"/>
      <c r="JLY50" s="222"/>
      <c r="JLZ50" s="222"/>
      <c r="JMA50" s="222"/>
      <c r="JMB50" s="222"/>
      <c r="JMC50" s="222"/>
      <c r="JMD50" s="222"/>
      <c r="JME50" s="222"/>
      <c r="JMF50" s="222"/>
      <c r="JMG50" s="222"/>
      <c r="JMH50" s="222"/>
      <c r="JMI50" s="349"/>
      <c r="JMJ50" s="22"/>
      <c r="JMK50" s="346"/>
      <c r="JML50" s="33"/>
      <c r="JMM50" s="45"/>
      <c r="JMN50" s="43"/>
      <c r="JMO50" s="43"/>
      <c r="JMP50" s="43"/>
      <c r="JMQ50" s="43"/>
      <c r="JMR50" s="43"/>
      <c r="JMS50" s="43"/>
      <c r="JMT50" s="43"/>
      <c r="JMU50" s="43"/>
      <c r="JMV50" s="43"/>
      <c r="JMW50" s="43"/>
      <c r="JMX50" s="43"/>
      <c r="JMY50" s="44"/>
      <c r="JMZ50" s="22"/>
      <c r="JNA50" s="221"/>
      <c r="JNB50" s="222"/>
      <c r="JNC50" s="222"/>
      <c r="JND50" s="222"/>
      <c r="JNE50" s="222"/>
      <c r="JNF50" s="222"/>
      <c r="JNG50" s="222"/>
      <c r="JNH50" s="222"/>
      <c r="JNI50" s="222"/>
      <c r="JNJ50" s="222"/>
      <c r="JNK50" s="222"/>
      <c r="JNL50" s="222"/>
      <c r="JNM50" s="349"/>
      <c r="JNN50" s="22"/>
      <c r="JNO50" s="346"/>
      <c r="JNP50" s="33"/>
      <c r="JNQ50" s="45"/>
      <c r="JNR50" s="43"/>
      <c r="JNS50" s="43"/>
      <c r="JNT50" s="43"/>
      <c r="JNU50" s="43"/>
      <c r="JNV50" s="43"/>
      <c r="JNW50" s="43"/>
      <c r="JNX50" s="43"/>
      <c r="JNY50" s="43"/>
      <c r="JNZ50" s="43"/>
      <c r="JOA50" s="43"/>
      <c r="JOB50" s="43"/>
      <c r="JOC50" s="44"/>
      <c r="JOD50" s="22"/>
      <c r="JOE50" s="221"/>
      <c r="JOF50" s="222"/>
      <c r="JOG50" s="222"/>
      <c r="JOH50" s="222"/>
      <c r="JOI50" s="222"/>
      <c r="JOJ50" s="222"/>
      <c r="JOK50" s="222"/>
      <c r="JOL50" s="222"/>
      <c r="JOM50" s="222"/>
      <c r="JON50" s="222"/>
      <c r="JOO50" s="222"/>
      <c r="JOP50" s="222"/>
      <c r="JOQ50" s="349"/>
      <c r="JOR50" s="22"/>
      <c r="JOS50" s="346"/>
      <c r="JOT50" s="33"/>
      <c r="JOU50" s="45"/>
      <c r="JOV50" s="43"/>
      <c r="JOW50" s="43"/>
      <c r="JOX50" s="43"/>
      <c r="JOY50" s="43"/>
      <c r="JOZ50" s="43"/>
      <c r="JPA50" s="43"/>
      <c r="JPB50" s="43"/>
      <c r="JPC50" s="43"/>
      <c r="JPD50" s="43"/>
      <c r="JPE50" s="43"/>
      <c r="JPF50" s="43"/>
      <c r="JPG50" s="44"/>
      <c r="JPH50" s="22"/>
      <c r="JPI50" s="221"/>
      <c r="JPJ50" s="222"/>
      <c r="JPK50" s="222"/>
      <c r="JPL50" s="222"/>
      <c r="JPM50" s="222"/>
      <c r="JPN50" s="222"/>
      <c r="JPO50" s="222"/>
      <c r="JPP50" s="222"/>
      <c r="JPQ50" s="222"/>
      <c r="JPR50" s="222"/>
      <c r="JPS50" s="222"/>
      <c r="JPT50" s="222"/>
      <c r="JPU50" s="349"/>
      <c r="JPV50" s="22"/>
      <c r="JPW50" s="346"/>
      <c r="JPX50" s="33"/>
      <c r="JPY50" s="45"/>
      <c r="JPZ50" s="43"/>
      <c r="JQA50" s="43"/>
      <c r="JQB50" s="43"/>
      <c r="JQC50" s="43"/>
      <c r="JQD50" s="43"/>
      <c r="JQE50" s="43"/>
      <c r="JQF50" s="43"/>
      <c r="JQG50" s="43"/>
      <c r="JQH50" s="43"/>
      <c r="JQI50" s="43"/>
      <c r="JQJ50" s="43"/>
      <c r="JQK50" s="44"/>
      <c r="JQL50" s="22"/>
      <c r="JQM50" s="221"/>
      <c r="JQN50" s="222"/>
      <c r="JQO50" s="222"/>
      <c r="JQP50" s="222"/>
      <c r="JQQ50" s="222"/>
      <c r="JQR50" s="222"/>
      <c r="JQS50" s="222"/>
      <c r="JQT50" s="222"/>
      <c r="JQU50" s="222"/>
      <c r="JQV50" s="222"/>
      <c r="JQW50" s="222"/>
      <c r="JQX50" s="222"/>
      <c r="JQY50" s="349"/>
      <c r="JQZ50" s="22"/>
      <c r="JRA50" s="346"/>
      <c r="JRB50" s="33"/>
      <c r="JRC50" s="45"/>
      <c r="JRD50" s="43"/>
      <c r="JRE50" s="43"/>
      <c r="JRF50" s="43"/>
      <c r="JRG50" s="43"/>
      <c r="JRH50" s="43"/>
      <c r="JRI50" s="43"/>
      <c r="JRJ50" s="43"/>
      <c r="JRK50" s="43"/>
      <c r="JRL50" s="43"/>
      <c r="JRM50" s="43"/>
      <c r="JRN50" s="43"/>
      <c r="JRO50" s="44"/>
      <c r="JRP50" s="22"/>
      <c r="JRQ50" s="221"/>
      <c r="JRR50" s="222"/>
      <c r="JRS50" s="222"/>
      <c r="JRT50" s="222"/>
      <c r="JRU50" s="222"/>
      <c r="JRV50" s="222"/>
      <c r="JRW50" s="222"/>
      <c r="JRX50" s="222"/>
      <c r="JRY50" s="222"/>
      <c r="JRZ50" s="222"/>
      <c r="JSA50" s="222"/>
      <c r="JSB50" s="222"/>
      <c r="JSC50" s="349"/>
      <c r="JSD50" s="22"/>
      <c r="JSE50" s="346"/>
      <c r="JSF50" s="33"/>
      <c r="JSG50" s="45"/>
      <c r="JSH50" s="43"/>
      <c r="JSI50" s="43"/>
      <c r="JSJ50" s="43"/>
      <c r="JSK50" s="43"/>
      <c r="JSL50" s="43"/>
      <c r="JSM50" s="43"/>
      <c r="JSN50" s="43"/>
      <c r="JSO50" s="43"/>
      <c r="JSP50" s="43"/>
      <c r="JSQ50" s="43"/>
      <c r="JSR50" s="43"/>
      <c r="JSS50" s="44"/>
      <c r="JST50" s="22"/>
      <c r="JSU50" s="221"/>
      <c r="JSV50" s="222"/>
      <c r="JSW50" s="222"/>
      <c r="JSX50" s="222"/>
      <c r="JSY50" s="222"/>
      <c r="JSZ50" s="222"/>
      <c r="JTA50" s="222"/>
      <c r="JTB50" s="222"/>
      <c r="JTC50" s="222"/>
      <c r="JTD50" s="222"/>
      <c r="JTE50" s="222"/>
      <c r="JTF50" s="222"/>
      <c r="JTG50" s="349"/>
      <c r="JTH50" s="22"/>
      <c r="JTI50" s="346"/>
      <c r="JTJ50" s="33"/>
      <c r="JTK50" s="45"/>
      <c r="JTL50" s="43"/>
      <c r="JTM50" s="43"/>
      <c r="JTN50" s="43"/>
      <c r="JTO50" s="43"/>
      <c r="JTP50" s="43"/>
      <c r="JTQ50" s="43"/>
      <c r="JTR50" s="43"/>
      <c r="JTS50" s="43"/>
      <c r="JTT50" s="43"/>
      <c r="JTU50" s="43"/>
      <c r="JTV50" s="43"/>
      <c r="JTW50" s="44"/>
      <c r="JTX50" s="22"/>
      <c r="JTY50" s="221"/>
      <c r="JTZ50" s="222"/>
      <c r="JUA50" s="222"/>
      <c r="JUB50" s="222"/>
      <c r="JUC50" s="222"/>
      <c r="JUD50" s="222"/>
      <c r="JUE50" s="222"/>
      <c r="JUF50" s="222"/>
      <c r="JUG50" s="222"/>
      <c r="JUH50" s="222"/>
      <c r="JUI50" s="222"/>
      <c r="JUJ50" s="222"/>
      <c r="JUK50" s="349"/>
      <c r="JUL50" s="22"/>
      <c r="JUM50" s="346"/>
      <c r="JUN50" s="33"/>
      <c r="JUO50" s="45"/>
      <c r="JUP50" s="43"/>
      <c r="JUQ50" s="43"/>
      <c r="JUR50" s="43"/>
      <c r="JUS50" s="43"/>
      <c r="JUT50" s="43"/>
      <c r="JUU50" s="43"/>
      <c r="JUV50" s="43"/>
      <c r="JUW50" s="43"/>
      <c r="JUX50" s="43"/>
      <c r="JUY50" s="43"/>
      <c r="JUZ50" s="43"/>
      <c r="JVA50" s="44"/>
      <c r="JVB50" s="22"/>
      <c r="JVC50" s="221"/>
      <c r="JVD50" s="222"/>
      <c r="JVE50" s="222"/>
      <c r="JVF50" s="222"/>
      <c r="JVG50" s="222"/>
      <c r="JVH50" s="222"/>
      <c r="JVI50" s="222"/>
      <c r="JVJ50" s="222"/>
      <c r="JVK50" s="222"/>
      <c r="JVL50" s="222"/>
      <c r="JVM50" s="222"/>
      <c r="JVN50" s="222"/>
      <c r="JVO50" s="349"/>
      <c r="JVP50" s="22"/>
      <c r="JVQ50" s="346"/>
      <c r="JVR50" s="33"/>
      <c r="JVS50" s="45"/>
      <c r="JVT50" s="43"/>
      <c r="JVU50" s="43"/>
      <c r="JVV50" s="43"/>
      <c r="JVW50" s="43"/>
      <c r="JVX50" s="43"/>
      <c r="JVY50" s="43"/>
      <c r="JVZ50" s="43"/>
      <c r="JWA50" s="43"/>
      <c r="JWB50" s="43"/>
      <c r="JWC50" s="43"/>
      <c r="JWD50" s="43"/>
      <c r="JWE50" s="44"/>
      <c r="JWF50" s="22"/>
      <c r="JWG50" s="221"/>
      <c r="JWH50" s="222"/>
      <c r="JWI50" s="222"/>
      <c r="JWJ50" s="222"/>
      <c r="JWK50" s="222"/>
      <c r="JWL50" s="222"/>
      <c r="JWM50" s="222"/>
      <c r="JWN50" s="222"/>
      <c r="JWO50" s="222"/>
      <c r="JWP50" s="222"/>
      <c r="JWQ50" s="222"/>
      <c r="JWR50" s="222"/>
      <c r="JWS50" s="349"/>
      <c r="JWT50" s="22"/>
      <c r="JWU50" s="346"/>
      <c r="JWV50" s="33"/>
      <c r="JWW50" s="45"/>
      <c r="JWX50" s="43"/>
      <c r="JWY50" s="43"/>
      <c r="JWZ50" s="43"/>
      <c r="JXA50" s="43"/>
      <c r="JXB50" s="43"/>
      <c r="JXC50" s="43"/>
      <c r="JXD50" s="43"/>
      <c r="JXE50" s="43"/>
      <c r="JXF50" s="43"/>
      <c r="JXG50" s="43"/>
      <c r="JXH50" s="43"/>
      <c r="JXI50" s="44"/>
      <c r="JXJ50" s="22"/>
      <c r="JXK50" s="221"/>
      <c r="JXL50" s="222"/>
      <c r="JXM50" s="222"/>
      <c r="JXN50" s="222"/>
      <c r="JXO50" s="222"/>
      <c r="JXP50" s="222"/>
      <c r="JXQ50" s="222"/>
      <c r="JXR50" s="222"/>
      <c r="JXS50" s="222"/>
      <c r="JXT50" s="222"/>
      <c r="JXU50" s="222"/>
      <c r="JXV50" s="222"/>
      <c r="JXW50" s="349"/>
      <c r="JXX50" s="22"/>
      <c r="JXY50" s="346"/>
      <c r="JXZ50" s="33"/>
      <c r="JYA50" s="45"/>
      <c r="JYB50" s="43"/>
      <c r="JYC50" s="43"/>
      <c r="JYD50" s="43"/>
      <c r="JYE50" s="43"/>
      <c r="JYF50" s="43"/>
      <c r="JYG50" s="43"/>
      <c r="JYH50" s="43"/>
      <c r="JYI50" s="43"/>
      <c r="JYJ50" s="43"/>
      <c r="JYK50" s="43"/>
      <c r="JYL50" s="43"/>
      <c r="JYM50" s="44"/>
      <c r="JYN50" s="22"/>
      <c r="JYO50" s="221"/>
      <c r="JYP50" s="222"/>
      <c r="JYQ50" s="222"/>
      <c r="JYR50" s="222"/>
      <c r="JYS50" s="222"/>
      <c r="JYT50" s="222"/>
      <c r="JYU50" s="222"/>
      <c r="JYV50" s="222"/>
      <c r="JYW50" s="222"/>
      <c r="JYX50" s="222"/>
      <c r="JYY50" s="222"/>
      <c r="JYZ50" s="222"/>
      <c r="JZA50" s="349"/>
      <c r="JZB50" s="22"/>
      <c r="JZC50" s="346"/>
      <c r="JZD50" s="33"/>
      <c r="JZE50" s="45"/>
      <c r="JZF50" s="43"/>
      <c r="JZG50" s="43"/>
      <c r="JZH50" s="43"/>
      <c r="JZI50" s="43"/>
      <c r="JZJ50" s="43"/>
      <c r="JZK50" s="43"/>
      <c r="JZL50" s="43"/>
      <c r="JZM50" s="43"/>
      <c r="JZN50" s="43"/>
      <c r="JZO50" s="43"/>
      <c r="JZP50" s="43"/>
      <c r="JZQ50" s="44"/>
      <c r="JZR50" s="22"/>
      <c r="JZS50" s="221"/>
      <c r="JZT50" s="222"/>
      <c r="JZU50" s="222"/>
      <c r="JZV50" s="222"/>
      <c r="JZW50" s="222"/>
      <c r="JZX50" s="222"/>
      <c r="JZY50" s="222"/>
      <c r="JZZ50" s="222"/>
      <c r="KAA50" s="222"/>
      <c r="KAB50" s="222"/>
      <c r="KAC50" s="222"/>
      <c r="KAD50" s="222"/>
      <c r="KAE50" s="349"/>
      <c r="KAF50" s="22"/>
      <c r="KAG50" s="346"/>
      <c r="KAH50" s="33"/>
      <c r="KAI50" s="45"/>
      <c r="KAJ50" s="43"/>
      <c r="KAK50" s="43"/>
      <c r="KAL50" s="43"/>
      <c r="KAM50" s="43"/>
      <c r="KAN50" s="43"/>
      <c r="KAO50" s="43"/>
      <c r="KAP50" s="43"/>
      <c r="KAQ50" s="43"/>
      <c r="KAR50" s="43"/>
      <c r="KAS50" s="43"/>
      <c r="KAT50" s="43"/>
      <c r="KAU50" s="44"/>
      <c r="KAV50" s="22"/>
      <c r="KAW50" s="221"/>
      <c r="KAX50" s="222"/>
      <c r="KAY50" s="222"/>
      <c r="KAZ50" s="222"/>
      <c r="KBA50" s="222"/>
      <c r="KBB50" s="222"/>
      <c r="KBC50" s="222"/>
      <c r="KBD50" s="222"/>
      <c r="KBE50" s="222"/>
      <c r="KBF50" s="222"/>
      <c r="KBG50" s="222"/>
      <c r="KBH50" s="222"/>
      <c r="KBI50" s="349"/>
      <c r="KBJ50" s="22"/>
      <c r="KBK50" s="346"/>
      <c r="KBL50" s="33"/>
      <c r="KBM50" s="45"/>
      <c r="KBN50" s="43"/>
      <c r="KBO50" s="43"/>
      <c r="KBP50" s="43"/>
      <c r="KBQ50" s="43"/>
      <c r="KBR50" s="43"/>
      <c r="KBS50" s="43"/>
      <c r="KBT50" s="43"/>
      <c r="KBU50" s="43"/>
      <c r="KBV50" s="43"/>
      <c r="KBW50" s="43"/>
      <c r="KBX50" s="43"/>
      <c r="KBY50" s="44"/>
      <c r="KBZ50" s="22"/>
      <c r="KCA50" s="221"/>
      <c r="KCB50" s="222"/>
      <c r="KCC50" s="222"/>
      <c r="KCD50" s="222"/>
      <c r="KCE50" s="222"/>
      <c r="KCF50" s="222"/>
      <c r="KCG50" s="222"/>
      <c r="KCH50" s="222"/>
      <c r="KCI50" s="222"/>
      <c r="KCJ50" s="222"/>
      <c r="KCK50" s="222"/>
      <c r="KCL50" s="222"/>
      <c r="KCM50" s="349"/>
      <c r="KCN50" s="22"/>
      <c r="KCO50" s="346"/>
      <c r="KCP50" s="33"/>
      <c r="KCQ50" s="45"/>
      <c r="KCR50" s="43"/>
      <c r="KCS50" s="43"/>
      <c r="KCT50" s="43"/>
      <c r="KCU50" s="43"/>
      <c r="KCV50" s="43"/>
      <c r="KCW50" s="43"/>
      <c r="KCX50" s="43"/>
      <c r="KCY50" s="43"/>
      <c r="KCZ50" s="43"/>
      <c r="KDA50" s="43"/>
      <c r="KDB50" s="43"/>
      <c r="KDC50" s="44"/>
      <c r="KDD50" s="22"/>
      <c r="KDE50" s="221"/>
      <c r="KDF50" s="222"/>
      <c r="KDG50" s="222"/>
      <c r="KDH50" s="222"/>
      <c r="KDI50" s="222"/>
      <c r="KDJ50" s="222"/>
      <c r="KDK50" s="222"/>
      <c r="KDL50" s="222"/>
      <c r="KDM50" s="222"/>
      <c r="KDN50" s="222"/>
      <c r="KDO50" s="222"/>
      <c r="KDP50" s="222"/>
      <c r="KDQ50" s="349"/>
      <c r="KDR50" s="22"/>
      <c r="KDS50" s="346"/>
      <c r="KDT50" s="33"/>
      <c r="KDU50" s="45"/>
      <c r="KDV50" s="43"/>
      <c r="KDW50" s="43"/>
      <c r="KDX50" s="43"/>
      <c r="KDY50" s="43"/>
      <c r="KDZ50" s="43"/>
      <c r="KEA50" s="43"/>
      <c r="KEB50" s="43"/>
      <c r="KEC50" s="43"/>
      <c r="KED50" s="43"/>
      <c r="KEE50" s="43"/>
      <c r="KEF50" s="43"/>
      <c r="KEG50" s="44"/>
      <c r="KEH50" s="22"/>
      <c r="KEI50" s="221"/>
      <c r="KEJ50" s="222"/>
      <c r="KEK50" s="222"/>
      <c r="KEL50" s="222"/>
      <c r="KEM50" s="222"/>
      <c r="KEN50" s="222"/>
      <c r="KEO50" s="222"/>
      <c r="KEP50" s="222"/>
      <c r="KEQ50" s="222"/>
      <c r="KER50" s="222"/>
      <c r="KES50" s="222"/>
      <c r="KET50" s="222"/>
      <c r="KEU50" s="349"/>
      <c r="KEV50" s="22"/>
      <c r="KEW50" s="346"/>
      <c r="KEX50" s="33"/>
      <c r="KEY50" s="45"/>
      <c r="KEZ50" s="43"/>
      <c r="KFA50" s="43"/>
      <c r="KFB50" s="43"/>
      <c r="KFC50" s="43"/>
      <c r="KFD50" s="43"/>
      <c r="KFE50" s="43"/>
      <c r="KFF50" s="43"/>
      <c r="KFG50" s="43"/>
      <c r="KFH50" s="43"/>
      <c r="KFI50" s="43"/>
      <c r="KFJ50" s="43"/>
      <c r="KFK50" s="44"/>
      <c r="KFL50" s="22"/>
      <c r="KFM50" s="221"/>
      <c r="KFN50" s="222"/>
      <c r="KFO50" s="222"/>
      <c r="KFP50" s="222"/>
      <c r="KFQ50" s="222"/>
      <c r="KFR50" s="222"/>
      <c r="KFS50" s="222"/>
      <c r="KFT50" s="222"/>
      <c r="KFU50" s="222"/>
      <c r="KFV50" s="222"/>
      <c r="KFW50" s="222"/>
      <c r="KFX50" s="222"/>
      <c r="KFY50" s="349"/>
      <c r="KFZ50" s="22"/>
      <c r="KGA50" s="346"/>
      <c r="KGB50" s="33"/>
      <c r="KGC50" s="45"/>
      <c r="KGD50" s="43"/>
      <c r="KGE50" s="43"/>
      <c r="KGF50" s="43"/>
      <c r="KGG50" s="43"/>
      <c r="KGH50" s="43"/>
      <c r="KGI50" s="43"/>
      <c r="KGJ50" s="43"/>
      <c r="KGK50" s="43"/>
      <c r="KGL50" s="43"/>
      <c r="KGM50" s="43"/>
      <c r="KGN50" s="43"/>
      <c r="KGO50" s="44"/>
      <c r="KGP50" s="22"/>
      <c r="KGQ50" s="221"/>
      <c r="KGR50" s="222"/>
      <c r="KGS50" s="222"/>
      <c r="KGT50" s="222"/>
      <c r="KGU50" s="222"/>
      <c r="KGV50" s="222"/>
      <c r="KGW50" s="222"/>
      <c r="KGX50" s="222"/>
      <c r="KGY50" s="222"/>
      <c r="KGZ50" s="222"/>
      <c r="KHA50" s="222"/>
      <c r="KHB50" s="222"/>
      <c r="KHC50" s="349"/>
      <c r="KHD50" s="22"/>
      <c r="KHE50" s="346"/>
      <c r="KHF50" s="33"/>
      <c r="KHG50" s="45"/>
      <c r="KHH50" s="43"/>
      <c r="KHI50" s="43"/>
      <c r="KHJ50" s="43"/>
      <c r="KHK50" s="43"/>
      <c r="KHL50" s="43"/>
      <c r="KHM50" s="43"/>
      <c r="KHN50" s="43"/>
      <c r="KHO50" s="43"/>
      <c r="KHP50" s="43"/>
      <c r="KHQ50" s="43"/>
      <c r="KHR50" s="43"/>
      <c r="KHS50" s="44"/>
      <c r="KHT50" s="22"/>
      <c r="KHU50" s="221"/>
      <c r="KHV50" s="222"/>
      <c r="KHW50" s="222"/>
      <c r="KHX50" s="222"/>
      <c r="KHY50" s="222"/>
      <c r="KHZ50" s="222"/>
      <c r="KIA50" s="222"/>
      <c r="KIB50" s="222"/>
      <c r="KIC50" s="222"/>
      <c r="KID50" s="222"/>
      <c r="KIE50" s="222"/>
      <c r="KIF50" s="222"/>
      <c r="KIG50" s="349"/>
      <c r="KIH50" s="22"/>
      <c r="KII50" s="346"/>
      <c r="KIJ50" s="33"/>
      <c r="KIK50" s="45"/>
      <c r="KIL50" s="43"/>
      <c r="KIM50" s="43"/>
      <c r="KIN50" s="43"/>
      <c r="KIO50" s="43"/>
      <c r="KIP50" s="43"/>
      <c r="KIQ50" s="43"/>
      <c r="KIR50" s="43"/>
      <c r="KIS50" s="43"/>
      <c r="KIT50" s="43"/>
      <c r="KIU50" s="43"/>
      <c r="KIV50" s="43"/>
      <c r="KIW50" s="44"/>
      <c r="KIX50" s="22"/>
      <c r="KIY50" s="221"/>
      <c r="KIZ50" s="222"/>
      <c r="KJA50" s="222"/>
      <c r="KJB50" s="222"/>
      <c r="KJC50" s="222"/>
      <c r="KJD50" s="222"/>
      <c r="KJE50" s="222"/>
      <c r="KJF50" s="222"/>
      <c r="KJG50" s="222"/>
      <c r="KJH50" s="222"/>
      <c r="KJI50" s="222"/>
      <c r="KJJ50" s="222"/>
      <c r="KJK50" s="349"/>
      <c r="KJL50" s="22"/>
      <c r="KJM50" s="346"/>
      <c r="KJN50" s="33"/>
      <c r="KJO50" s="45"/>
      <c r="KJP50" s="43"/>
      <c r="KJQ50" s="43"/>
      <c r="KJR50" s="43"/>
      <c r="KJS50" s="43"/>
      <c r="KJT50" s="43"/>
      <c r="KJU50" s="43"/>
      <c r="KJV50" s="43"/>
      <c r="KJW50" s="43"/>
      <c r="KJX50" s="43"/>
      <c r="KJY50" s="43"/>
      <c r="KJZ50" s="43"/>
      <c r="KKA50" s="44"/>
      <c r="KKB50" s="22"/>
      <c r="KKC50" s="221"/>
      <c r="KKD50" s="222"/>
      <c r="KKE50" s="222"/>
      <c r="KKF50" s="222"/>
      <c r="KKG50" s="222"/>
      <c r="KKH50" s="222"/>
      <c r="KKI50" s="222"/>
      <c r="KKJ50" s="222"/>
      <c r="KKK50" s="222"/>
      <c r="KKL50" s="222"/>
      <c r="KKM50" s="222"/>
      <c r="KKN50" s="222"/>
      <c r="KKO50" s="349"/>
      <c r="KKP50" s="22"/>
      <c r="KKQ50" s="346"/>
      <c r="KKR50" s="33"/>
      <c r="KKS50" s="45"/>
      <c r="KKT50" s="43"/>
      <c r="KKU50" s="43"/>
      <c r="KKV50" s="43"/>
      <c r="KKW50" s="43"/>
      <c r="KKX50" s="43"/>
      <c r="KKY50" s="43"/>
      <c r="KKZ50" s="43"/>
      <c r="KLA50" s="43"/>
      <c r="KLB50" s="43"/>
      <c r="KLC50" s="43"/>
      <c r="KLD50" s="43"/>
      <c r="KLE50" s="44"/>
      <c r="KLF50" s="22"/>
      <c r="KLG50" s="221"/>
      <c r="KLH50" s="222"/>
      <c r="KLI50" s="222"/>
      <c r="KLJ50" s="222"/>
      <c r="KLK50" s="222"/>
      <c r="KLL50" s="222"/>
      <c r="KLM50" s="222"/>
      <c r="KLN50" s="222"/>
      <c r="KLO50" s="222"/>
      <c r="KLP50" s="222"/>
      <c r="KLQ50" s="222"/>
      <c r="KLR50" s="222"/>
      <c r="KLS50" s="349"/>
      <c r="KLT50" s="22"/>
      <c r="KLU50" s="346"/>
      <c r="KLV50" s="33"/>
      <c r="KLW50" s="45"/>
      <c r="KLX50" s="43"/>
      <c r="KLY50" s="43"/>
      <c r="KLZ50" s="43"/>
      <c r="KMA50" s="43"/>
      <c r="KMB50" s="43"/>
      <c r="KMC50" s="43"/>
      <c r="KMD50" s="43"/>
      <c r="KME50" s="43"/>
      <c r="KMF50" s="43"/>
      <c r="KMG50" s="43"/>
      <c r="KMH50" s="43"/>
      <c r="KMI50" s="44"/>
      <c r="KMJ50" s="22"/>
      <c r="KMK50" s="221"/>
      <c r="KML50" s="222"/>
      <c r="KMM50" s="222"/>
      <c r="KMN50" s="222"/>
      <c r="KMO50" s="222"/>
      <c r="KMP50" s="222"/>
      <c r="KMQ50" s="222"/>
      <c r="KMR50" s="222"/>
      <c r="KMS50" s="222"/>
      <c r="KMT50" s="222"/>
      <c r="KMU50" s="222"/>
      <c r="KMV50" s="222"/>
      <c r="KMW50" s="349"/>
      <c r="KMX50" s="22"/>
      <c r="KMY50" s="346"/>
      <c r="KMZ50" s="33"/>
      <c r="KNA50" s="45"/>
      <c r="KNB50" s="43"/>
      <c r="KNC50" s="43"/>
      <c r="KND50" s="43"/>
      <c r="KNE50" s="43"/>
      <c r="KNF50" s="43"/>
      <c r="KNG50" s="43"/>
      <c r="KNH50" s="43"/>
      <c r="KNI50" s="43"/>
      <c r="KNJ50" s="43"/>
      <c r="KNK50" s="43"/>
      <c r="KNL50" s="43"/>
      <c r="KNM50" s="44"/>
      <c r="KNN50" s="22"/>
      <c r="KNO50" s="221"/>
      <c r="KNP50" s="222"/>
      <c r="KNQ50" s="222"/>
      <c r="KNR50" s="222"/>
      <c r="KNS50" s="222"/>
      <c r="KNT50" s="222"/>
      <c r="KNU50" s="222"/>
      <c r="KNV50" s="222"/>
      <c r="KNW50" s="222"/>
      <c r="KNX50" s="222"/>
      <c r="KNY50" s="222"/>
      <c r="KNZ50" s="222"/>
      <c r="KOA50" s="349"/>
      <c r="KOB50" s="22"/>
      <c r="KOC50" s="346"/>
      <c r="KOD50" s="33"/>
      <c r="KOE50" s="45"/>
      <c r="KOF50" s="43"/>
      <c r="KOG50" s="43"/>
      <c r="KOH50" s="43"/>
      <c r="KOI50" s="43"/>
      <c r="KOJ50" s="43"/>
      <c r="KOK50" s="43"/>
      <c r="KOL50" s="43"/>
      <c r="KOM50" s="43"/>
      <c r="KON50" s="43"/>
      <c r="KOO50" s="43"/>
      <c r="KOP50" s="43"/>
      <c r="KOQ50" s="44"/>
      <c r="KOR50" s="22"/>
      <c r="KOS50" s="221"/>
      <c r="KOT50" s="222"/>
      <c r="KOU50" s="222"/>
      <c r="KOV50" s="222"/>
      <c r="KOW50" s="222"/>
      <c r="KOX50" s="222"/>
      <c r="KOY50" s="222"/>
      <c r="KOZ50" s="222"/>
      <c r="KPA50" s="222"/>
      <c r="KPB50" s="222"/>
      <c r="KPC50" s="222"/>
      <c r="KPD50" s="222"/>
      <c r="KPE50" s="349"/>
      <c r="KPF50" s="22"/>
      <c r="KPG50" s="346"/>
      <c r="KPH50" s="33"/>
      <c r="KPI50" s="45"/>
      <c r="KPJ50" s="43"/>
      <c r="KPK50" s="43"/>
      <c r="KPL50" s="43"/>
      <c r="KPM50" s="43"/>
      <c r="KPN50" s="43"/>
      <c r="KPO50" s="43"/>
      <c r="KPP50" s="43"/>
      <c r="KPQ50" s="43"/>
      <c r="KPR50" s="43"/>
      <c r="KPS50" s="43"/>
      <c r="KPT50" s="43"/>
      <c r="KPU50" s="44"/>
      <c r="KPV50" s="22"/>
      <c r="KPW50" s="221"/>
      <c r="KPX50" s="222"/>
      <c r="KPY50" s="222"/>
      <c r="KPZ50" s="222"/>
      <c r="KQA50" s="222"/>
      <c r="KQB50" s="222"/>
      <c r="KQC50" s="222"/>
      <c r="KQD50" s="222"/>
      <c r="KQE50" s="222"/>
      <c r="KQF50" s="222"/>
      <c r="KQG50" s="222"/>
      <c r="KQH50" s="222"/>
      <c r="KQI50" s="349"/>
      <c r="KQJ50" s="22"/>
      <c r="KQK50" s="346"/>
      <c r="KQL50" s="33"/>
      <c r="KQM50" s="45"/>
      <c r="KQN50" s="43"/>
      <c r="KQO50" s="43"/>
      <c r="KQP50" s="43"/>
      <c r="KQQ50" s="43"/>
      <c r="KQR50" s="43"/>
      <c r="KQS50" s="43"/>
      <c r="KQT50" s="43"/>
      <c r="KQU50" s="43"/>
      <c r="KQV50" s="43"/>
      <c r="KQW50" s="43"/>
      <c r="KQX50" s="43"/>
      <c r="KQY50" s="44"/>
      <c r="KQZ50" s="22"/>
      <c r="KRA50" s="221"/>
      <c r="KRB50" s="222"/>
      <c r="KRC50" s="222"/>
      <c r="KRD50" s="222"/>
      <c r="KRE50" s="222"/>
      <c r="KRF50" s="222"/>
      <c r="KRG50" s="222"/>
      <c r="KRH50" s="222"/>
      <c r="KRI50" s="222"/>
      <c r="KRJ50" s="222"/>
      <c r="KRK50" s="222"/>
      <c r="KRL50" s="222"/>
      <c r="KRM50" s="349"/>
      <c r="KRN50" s="22"/>
      <c r="KRO50" s="346"/>
      <c r="KRP50" s="33"/>
      <c r="KRQ50" s="45"/>
      <c r="KRR50" s="43"/>
      <c r="KRS50" s="43"/>
      <c r="KRT50" s="43"/>
      <c r="KRU50" s="43"/>
      <c r="KRV50" s="43"/>
      <c r="KRW50" s="43"/>
      <c r="KRX50" s="43"/>
      <c r="KRY50" s="43"/>
      <c r="KRZ50" s="43"/>
      <c r="KSA50" s="43"/>
      <c r="KSB50" s="43"/>
      <c r="KSC50" s="44"/>
      <c r="KSD50" s="22"/>
      <c r="KSE50" s="221"/>
      <c r="KSF50" s="222"/>
      <c r="KSG50" s="222"/>
      <c r="KSH50" s="222"/>
      <c r="KSI50" s="222"/>
      <c r="KSJ50" s="222"/>
      <c r="KSK50" s="222"/>
      <c r="KSL50" s="222"/>
      <c r="KSM50" s="222"/>
      <c r="KSN50" s="222"/>
      <c r="KSO50" s="222"/>
      <c r="KSP50" s="222"/>
      <c r="KSQ50" s="349"/>
      <c r="KSR50" s="22"/>
      <c r="KSS50" s="346"/>
      <c r="KST50" s="33"/>
      <c r="KSU50" s="45"/>
      <c r="KSV50" s="43"/>
      <c r="KSW50" s="43"/>
      <c r="KSX50" s="43"/>
      <c r="KSY50" s="43"/>
      <c r="KSZ50" s="43"/>
      <c r="KTA50" s="43"/>
      <c r="KTB50" s="43"/>
      <c r="KTC50" s="43"/>
      <c r="KTD50" s="43"/>
      <c r="KTE50" s="43"/>
      <c r="KTF50" s="43"/>
      <c r="KTG50" s="44"/>
      <c r="KTH50" s="22"/>
      <c r="KTI50" s="221"/>
      <c r="KTJ50" s="222"/>
      <c r="KTK50" s="222"/>
      <c r="KTL50" s="222"/>
      <c r="KTM50" s="222"/>
      <c r="KTN50" s="222"/>
      <c r="KTO50" s="222"/>
      <c r="KTP50" s="222"/>
      <c r="KTQ50" s="222"/>
      <c r="KTR50" s="222"/>
      <c r="KTS50" s="222"/>
      <c r="KTT50" s="222"/>
      <c r="KTU50" s="349"/>
      <c r="KTV50" s="22"/>
      <c r="KTW50" s="346"/>
      <c r="KTX50" s="33"/>
      <c r="KTY50" s="45"/>
      <c r="KTZ50" s="43"/>
      <c r="KUA50" s="43"/>
      <c r="KUB50" s="43"/>
      <c r="KUC50" s="43"/>
      <c r="KUD50" s="43"/>
      <c r="KUE50" s="43"/>
      <c r="KUF50" s="43"/>
      <c r="KUG50" s="43"/>
      <c r="KUH50" s="43"/>
      <c r="KUI50" s="43"/>
      <c r="KUJ50" s="43"/>
      <c r="KUK50" s="44"/>
      <c r="KUL50" s="22"/>
      <c r="KUM50" s="221"/>
      <c r="KUN50" s="222"/>
      <c r="KUO50" s="222"/>
      <c r="KUP50" s="222"/>
      <c r="KUQ50" s="222"/>
      <c r="KUR50" s="222"/>
      <c r="KUS50" s="222"/>
      <c r="KUT50" s="222"/>
      <c r="KUU50" s="222"/>
      <c r="KUV50" s="222"/>
      <c r="KUW50" s="222"/>
      <c r="KUX50" s="222"/>
      <c r="KUY50" s="349"/>
      <c r="KUZ50" s="22"/>
      <c r="KVA50" s="346"/>
      <c r="KVB50" s="33"/>
      <c r="KVC50" s="45"/>
      <c r="KVD50" s="43"/>
      <c r="KVE50" s="43"/>
      <c r="KVF50" s="43"/>
      <c r="KVG50" s="43"/>
      <c r="KVH50" s="43"/>
      <c r="KVI50" s="43"/>
      <c r="KVJ50" s="43"/>
      <c r="KVK50" s="43"/>
      <c r="KVL50" s="43"/>
      <c r="KVM50" s="43"/>
      <c r="KVN50" s="43"/>
      <c r="KVO50" s="44"/>
      <c r="KVP50" s="22"/>
      <c r="KVQ50" s="221"/>
      <c r="KVR50" s="222"/>
      <c r="KVS50" s="222"/>
      <c r="KVT50" s="222"/>
      <c r="KVU50" s="222"/>
      <c r="KVV50" s="222"/>
      <c r="KVW50" s="222"/>
      <c r="KVX50" s="222"/>
      <c r="KVY50" s="222"/>
      <c r="KVZ50" s="222"/>
      <c r="KWA50" s="222"/>
      <c r="KWB50" s="222"/>
      <c r="KWC50" s="349"/>
      <c r="KWD50" s="22"/>
      <c r="KWE50" s="346"/>
      <c r="KWF50" s="33"/>
      <c r="KWG50" s="45"/>
      <c r="KWH50" s="43"/>
      <c r="KWI50" s="43"/>
      <c r="KWJ50" s="43"/>
      <c r="KWK50" s="43"/>
      <c r="KWL50" s="43"/>
      <c r="KWM50" s="43"/>
      <c r="KWN50" s="43"/>
      <c r="KWO50" s="43"/>
      <c r="KWP50" s="43"/>
      <c r="KWQ50" s="43"/>
      <c r="KWR50" s="43"/>
      <c r="KWS50" s="44"/>
      <c r="KWT50" s="22"/>
      <c r="KWU50" s="221"/>
      <c r="KWV50" s="222"/>
      <c r="KWW50" s="222"/>
      <c r="KWX50" s="222"/>
      <c r="KWY50" s="222"/>
      <c r="KWZ50" s="222"/>
      <c r="KXA50" s="222"/>
      <c r="KXB50" s="222"/>
      <c r="KXC50" s="222"/>
      <c r="KXD50" s="222"/>
      <c r="KXE50" s="222"/>
      <c r="KXF50" s="222"/>
      <c r="KXG50" s="349"/>
      <c r="KXH50" s="22"/>
      <c r="KXI50" s="346"/>
      <c r="KXJ50" s="33"/>
      <c r="KXK50" s="45"/>
      <c r="KXL50" s="43"/>
      <c r="KXM50" s="43"/>
      <c r="KXN50" s="43"/>
      <c r="KXO50" s="43"/>
      <c r="KXP50" s="43"/>
      <c r="KXQ50" s="43"/>
      <c r="KXR50" s="43"/>
      <c r="KXS50" s="43"/>
      <c r="KXT50" s="43"/>
      <c r="KXU50" s="43"/>
      <c r="KXV50" s="43"/>
      <c r="KXW50" s="44"/>
      <c r="KXX50" s="22"/>
      <c r="KXY50" s="221"/>
      <c r="KXZ50" s="222"/>
      <c r="KYA50" s="222"/>
      <c r="KYB50" s="222"/>
      <c r="KYC50" s="222"/>
      <c r="KYD50" s="222"/>
      <c r="KYE50" s="222"/>
      <c r="KYF50" s="222"/>
      <c r="KYG50" s="222"/>
      <c r="KYH50" s="222"/>
      <c r="KYI50" s="222"/>
      <c r="KYJ50" s="222"/>
      <c r="KYK50" s="349"/>
      <c r="KYL50" s="22"/>
      <c r="KYM50" s="346"/>
      <c r="KYN50" s="33"/>
      <c r="KYO50" s="45"/>
      <c r="KYP50" s="43"/>
      <c r="KYQ50" s="43"/>
      <c r="KYR50" s="43"/>
      <c r="KYS50" s="43"/>
      <c r="KYT50" s="43"/>
      <c r="KYU50" s="43"/>
      <c r="KYV50" s="43"/>
      <c r="KYW50" s="43"/>
      <c r="KYX50" s="43"/>
      <c r="KYY50" s="43"/>
      <c r="KYZ50" s="43"/>
      <c r="KZA50" s="44"/>
      <c r="KZB50" s="22"/>
      <c r="KZC50" s="221"/>
      <c r="KZD50" s="222"/>
      <c r="KZE50" s="222"/>
      <c r="KZF50" s="222"/>
      <c r="KZG50" s="222"/>
      <c r="KZH50" s="222"/>
      <c r="KZI50" s="222"/>
      <c r="KZJ50" s="222"/>
      <c r="KZK50" s="222"/>
      <c r="KZL50" s="222"/>
      <c r="KZM50" s="222"/>
      <c r="KZN50" s="222"/>
      <c r="KZO50" s="349"/>
      <c r="KZP50" s="22"/>
      <c r="KZQ50" s="346"/>
      <c r="KZR50" s="33"/>
      <c r="KZS50" s="45"/>
      <c r="KZT50" s="43"/>
      <c r="KZU50" s="43"/>
      <c r="KZV50" s="43"/>
      <c r="KZW50" s="43"/>
      <c r="KZX50" s="43"/>
      <c r="KZY50" s="43"/>
      <c r="KZZ50" s="43"/>
      <c r="LAA50" s="43"/>
      <c r="LAB50" s="43"/>
      <c r="LAC50" s="43"/>
      <c r="LAD50" s="43"/>
      <c r="LAE50" s="44"/>
      <c r="LAF50" s="22"/>
      <c r="LAG50" s="221"/>
      <c r="LAH50" s="222"/>
      <c r="LAI50" s="222"/>
      <c r="LAJ50" s="222"/>
      <c r="LAK50" s="222"/>
      <c r="LAL50" s="222"/>
      <c r="LAM50" s="222"/>
      <c r="LAN50" s="222"/>
      <c r="LAO50" s="222"/>
      <c r="LAP50" s="222"/>
      <c r="LAQ50" s="222"/>
      <c r="LAR50" s="222"/>
      <c r="LAS50" s="349"/>
      <c r="LAT50" s="22"/>
      <c r="LAU50" s="346"/>
      <c r="LAV50" s="33"/>
      <c r="LAW50" s="45"/>
      <c r="LAX50" s="43"/>
      <c r="LAY50" s="43"/>
      <c r="LAZ50" s="43"/>
      <c r="LBA50" s="43"/>
      <c r="LBB50" s="43"/>
      <c r="LBC50" s="43"/>
      <c r="LBD50" s="43"/>
      <c r="LBE50" s="43"/>
      <c r="LBF50" s="43"/>
      <c r="LBG50" s="43"/>
      <c r="LBH50" s="43"/>
      <c r="LBI50" s="44"/>
      <c r="LBJ50" s="22"/>
      <c r="LBK50" s="221"/>
      <c r="LBL50" s="222"/>
      <c r="LBM50" s="222"/>
      <c r="LBN50" s="222"/>
      <c r="LBO50" s="222"/>
      <c r="LBP50" s="222"/>
      <c r="LBQ50" s="222"/>
      <c r="LBR50" s="222"/>
      <c r="LBS50" s="222"/>
      <c r="LBT50" s="222"/>
      <c r="LBU50" s="222"/>
      <c r="LBV50" s="222"/>
      <c r="LBW50" s="349"/>
      <c r="LBX50" s="22"/>
      <c r="LBY50" s="346"/>
      <c r="LBZ50" s="33"/>
      <c r="LCA50" s="45"/>
      <c r="LCB50" s="43"/>
      <c r="LCC50" s="43"/>
      <c r="LCD50" s="43"/>
      <c r="LCE50" s="43"/>
      <c r="LCF50" s="43"/>
      <c r="LCG50" s="43"/>
      <c r="LCH50" s="43"/>
      <c r="LCI50" s="43"/>
      <c r="LCJ50" s="43"/>
      <c r="LCK50" s="43"/>
      <c r="LCL50" s="43"/>
      <c r="LCM50" s="44"/>
      <c r="LCN50" s="22"/>
      <c r="LCO50" s="221"/>
      <c r="LCP50" s="222"/>
      <c r="LCQ50" s="222"/>
      <c r="LCR50" s="222"/>
      <c r="LCS50" s="222"/>
      <c r="LCT50" s="222"/>
      <c r="LCU50" s="222"/>
      <c r="LCV50" s="222"/>
      <c r="LCW50" s="222"/>
      <c r="LCX50" s="222"/>
      <c r="LCY50" s="222"/>
      <c r="LCZ50" s="222"/>
      <c r="LDA50" s="349"/>
      <c r="LDB50" s="22"/>
      <c r="LDC50" s="346"/>
      <c r="LDD50" s="33"/>
      <c r="LDE50" s="45"/>
      <c r="LDF50" s="43"/>
      <c r="LDG50" s="43"/>
      <c r="LDH50" s="43"/>
      <c r="LDI50" s="43"/>
      <c r="LDJ50" s="43"/>
      <c r="LDK50" s="43"/>
      <c r="LDL50" s="43"/>
      <c r="LDM50" s="43"/>
      <c r="LDN50" s="43"/>
      <c r="LDO50" s="43"/>
      <c r="LDP50" s="43"/>
      <c r="LDQ50" s="44"/>
      <c r="LDR50" s="22"/>
      <c r="LDS50" s="221"/>
      <c r="LDT50" s="222"/>
      <c r="LDU50" s="222"/>
      <c r="LDV50" s="222"/>
      <c r="LDW50" s="222"/>
      <c r="LDX50" s="222"/>
      <c r="LDY50" s="222"/>
      <c r="LDZ50" s="222"/>
      <c r="LEA50" s="222"/>
      <c r="LEB50" s="222"/>
      <c r="LEC50" s="222"/>
      <c r="LED50" s="222"/>
      <c r="LEE50" s="349"/>
      <c r="LEF50" s="22"/>
      <c r="LEG50" s="346"/>
      <c r="LEH50" s="33"/>
      <c r="LEI50" s="45"/>
      <c r="LEJ50" s="43"/>
      <c r="LEK50" s="43"/>
      <c r="LEL50" s="43"/>
      <c r="LEM50" s="43"/>
      <c r="LEN50" s="43"/>
      <c r="LEO50" s="43"/>
      <c r="LEP50" s="43"/>
      <c r="LEQ50" s="43"/>
      <c r="LER50" s="43"/>
      <c r="LES50" s="43"/>
      <c r="LET50" s="43"/>
      <c r="LEU50" s="44"/>
      <c r="LEV50" s="22"/>
      <c r="LEW50" s="221"/>
      <c r="LEX50" s="222"/>
      <c r="LEY50" s="222"/>
      <c r="LEZ50" s="222"/>
      <c r="LFA50" s="222"/>
      <c r="LFB50" s="222"/>
      <c r="LFC50" s="222"/>
      <c r="LFD50" s="222"/>
      <c r="LFE50" s="222"/>
      <c r="LFF50" s="222"/>
      <c r="LFG50" s="222"/>
      <c r="LFH50" s="222"/>
      <c r="LFI50" s="349"/>
      <c r="LFJ50" s="22"/>
      <c r="LFK50" s="346"/>
      <c r="LFL50" s="33"/>
      <c r="LFM50" s="45"/>
      <c r="LFN50" s="43"/>
      <c r="LFO50" s="43"/>
      <c r="LFP50" s="43"/>
      <c r="LFQ50" s="43"/>
      <c r="LFR50" s="43"/>
      <c r="LFS50" s="43"/>
      <c r="LFT50" s="43"/>
      <c r="LFU50" s="43"/>
      <c r="LFV50" s="43"/>
      <c r="LFW50" s="43"/>
      <c r="LFX50" s="43"/>
      <c r="LFY50" s="44"/>
      <c r="LFZ50" s="22"/>
      <c r="LGA50" s="221"/>
      <c r="LGB50" s="222"/>
      <c r="LGC50" s="222"/>
      <c r="LGD50" s="222"/>
      <c r="LGE50" s="222"/>
      <c r="LGF50" s="222"/>
      <c r="LGG50" s="222"/>
      <c r="LGH50" s="222"/>
      <c r="LGI50" s="222"/>
      <c r="LGJ50" s="222"/>
      <c r="LGK50" s="222"/>
      <c r="LGL50" s="222"/>
      <c r="LGM50" s="349"/>
      <c r="LGN50" s="22"/>
      <c r="LGO50" s="346"/>
      <c r="LGP50" s="33"/>
      <c r="LGQ50" s="45"/>
      <c r="LGR50" s="43"/>
      <c r="LGS50" s="43"/>
      <c r="LGT50" s="43"/>
      <c r="LGU50" s="43"/>
      <c r="LGV50" s="43"/>
      <c r="LGW50" s="43"/>
      <c r="LGX50" s="43"/>
      <c r="LGY50" s="43"/>
      <c r="LGZ50" s="43"/>
      <c r="LHA50" s="43"/>
      <c r="LHB50" s="43"/>
      <c r="LHC50" s="44"/>
      <c r="LHD50" s="22"/>
      <c r="LHE50" s="221"/>
      <c r="LHF50" s="222"/>
      <c r="LHG50" s="222"/>
      <c r="LHH50" s="222"/>
      <c r="LHI50" s="222"/>
      <c r="LHJ50" s="222"/>
      <c r="LHK50" s="222"/>
      <c r="LHL50" s="222"/>
      <c r="LHM50" s="222"/>
      <c r="LHN50" s="222"/>
      <c r="LHO50" s="222"/>
      <c r="LHP50" s="222"/>
      <c r="LHQ50" s="349"/>
      <c r="LHR50" s="22"/>
      <c r="LHS50" s="346"/>
      <c r="LHT50" s="33"/>
      <c r="LHU50" s="45"/>
      <c r="LHV50" s="43"/>
      <c r="LHW50" s="43"/>
      <c r="LHX50" s="43"/>
      <c r="LHY50" s="43"/>
      <c r="LHZ50" s="43"/>
      <c r="LIA50" s="43"/>
      <c r="LIB50" s="43"/>
      <c r="LIC50" s="43"/>
      <c r="LID50" s="43"/>
      <c r="LIE50" s="43"/>
      <c r="LIF50" s="43"/>
      <c r="LIG50" s="44"/>
      <c r="LIH50" s="22"/>
      <c r="LII50" s="221"/>
      <c r="LIJ50" s="222"/>
      <c r="LIK50" s="222"/>
      <c r="LIL50" s="222"/>
      <c r="LIM50" s="222"/>
      <c r="LIN50" s="222"/>
      <c r="LIO50" s="222"/>
      <c r="LIP50" s="222"/>
      <c r="LIQ50" s="222"/>
      <c r="LIR50" s="222"/>
      <c r="LIS50" s="222"/>
      <c r="LIT50" s="222"/>
      <c r="LIU50" s="349"/>
      <c r="LIV50" s="22"/>
      <c r="LIW50" s="346"/>
      <c r="LIX50" s="33"/>
      <c r="LIY50" s="45"/>
      <c r="LIZ50" s="43"/>
      <c r="LJA50" s="43"/>
      <c r="LJB50" s="43"/>
      <c r="LJC50" s="43"/>
      <c r="LJD50" s="43"/>
      <c r="LJE50" s="43"/>
      <c r="LJF50" s="43"/>
      <c r="LJG50" s="43"/>
      <c r="LJH50" s="43"/>
      <c r="LJI50" s="43"/>
      <c r="LJJ50" s="43"/>
      <c r="LJK50" s="44"/>
      <c r="LJL50" s="22"/>
      <c r="LJM50" s="221"/>
      <c r="LJN50" s="222"/>
      <c r="LJO50" s="222"/>
      <c r="LJP50" s="222"/>
      <c r="LJQ50" s="222"/>
      <c r="LJR50" s="222"/>
      <c r="LJS50" s="222"/>
      <c r="LJT50" s="222"/>
      <c r="LJU50" s="222"/>
      <c r="LJV50" s="222"/>
      <c r="LJW50" s="222"/>
      <c r="LJX50" s="222"/>
      <c r="LJY50" s="349"/>
      <c r="LJZ50" s="22"/>
      <c r="LKA50" s="346"/>
      <c r="LKB50" s="33"/>
      <c r="LKC50" s="45"/>
      <c r="LKD50" s="43"/>
      <c r="LKE50" s="43"/>
      <c r="LKF50" s="43"/>
      <c r="LKG50" s="43"/>
      <c r="LKH50" s="43"/>
      <c r="LKI50" s="43"/>
      <c r="LKJ50" s="43"/>
      <c r="LKK50" s="43"/>
      <c r="LKL50" s="43"/>
      <c r="LKM50" s="43"/>
      <c r="LKN50" s="43"/>
      <c r="LKO50" s="44"/>
      <c r="LKP50" s="22"/>
      <c r="LKQ50" s="221"/>
      <c r="LKR50" s="222"/>
      <c r="LKS50" s="222"/>
      <c r="LKT50" s="222"/>
      <c r="LKU50" s="222"/>
      <c r="LKV50" s="222"/>
      <c r="LKW50" s="222"/>
      <c r="LKX50" s="222"/>
      <c r="LKY50" s="222"/>
      <c r="LKZ50" s="222"/>
      <c r="LLA50" s="222"/>
      <c r="LLB50" s="222"/>
      <c r="LLC50" s="349"/>
      <c r="LLD50" s="22"/>
      <c r="LLE50" s="346"/>
      <c r="LLF50" s="33"/>
      <c r="LLG50" s="45"/>
      <c r="LLH50" s="43"/>
      <c r="LLI50" s="43"/>
      <c r="LLJ50" s="43"/>
      <c r="LLK50" s="43"/>
      <c r="LLL50" s="43"/>
      <c r="LLM50" s="43"/>
      <c r="LLN50" s="43"/>
      <c r="LLO50" s="43"/>
      <c r="LLP50" s="43"/>
      <c r="LLQ50" s="43"/>
      <c r="LLR50" s="43"/>
      <c r="LLS50" s="44"/>
      <c r="LLT50" s="22"/>
      <c r="LLU50" s="221"/>
      <c r="LLV50" s="222"/>
      <c r="LLW50" s="222"/>
      <c r="LLX50" s="222"/>
      <c r="LLY50" s="222"/>
      <c r="LLZ50" s="222"/>
      <c r="LMA50" s="222"/>
      <c r="LMB50" s="222"/>
      <c r="LMC50" s="222"/>
      <c r="LMD50" s="222"/>
      <c r="LME50" s="222"/>
      <c r="LMF50" s="222"/>
      <c r="LMG50" s="349"/>
      <c r="LMH50" s="22"/>
      <c r="LMI50" s="346"/>
      <c r="LMJ50" s="33"/>
      <c r="LMK50" s="45"/>
      <c r="LML50" s="43"/>
      <c r="LMM50" s="43"/>
      <c r="LMN50" s="43"/>
      <c r="LMO50" s="43"/>
      <c r="LMP50" s="43"/>
      <c r="LMQ50" s="43"/>
      <c r="LMR50" s="43"/>
      <c r="LMS50" s="43"/>
      <c r="LMT50" s="43"/>
      <c r="LMU50" s="43"/>
      <c r="LMV50" s="43"/>
      <c r="LMW50" s="44"/>
      <c r="LMX50" s="22"/>
      <c r="LMY50" s="221"/>
      <c r="LMZ50" s="222"/>
      <c r="LNA50" s="222"/>
      <c r="LNB50" s="222"/>
      <c r="LNC50" s="222"/>
      <c r="LND50" s="222"/>
      <c r="LNE50" s="222"/>
      <c r="LNF50" s="222"/>
      <c r="LNG50" s="222"/>
      <c r="LNH50" s="222"/>
      <c r="LNI50" s="222"/>
      <c r="LNJ50" s="222"/>
      <c r="LNK50" s="349"/>
      <c r="LNL50" s="22"/>
      <c r="LNM50" s="346"/>
      <c r="LNN50" s="33"/>
      <c r="LNO50" s="45"/>
      <c r="LNP50" s="43"/>
      <c r="LNQ50" s="43"/>
      <c r="LNR50" s="43"/>
      <c r="LNS50" s="43"/>
      <c r="LNT50" s="43"/>
      <c r="LNU50" s="43"/>
      <c r="LNV50" s="43"/>
      <c r="LNW50" s="43"/>
      <c r="LNX50" s="43"/>
      <c r="LNY50" s="43"/>
      <c r="LNZ50" s="43"/>
      <c r="LOA50" s="44"/>
      <c r="LOB50" s="22"/>
      <c r="LOC50" s="221"/>
      <c r="LOD50" s="222"/>
      <c r="LOE50" s="222"/>
      <c r="LOF50" s="222"/>
      <c r="LOG50" s="222"/>
      <c r="LOH50" s="222"/>
      <c r="LOI50" s="222"/>
      <c r="LOJ50" s="222"/>
      <c r="LOK50" s="222"/>
      <c r="LOL50" s="222"/>
      <c r="LOM50" s="222"/>
      <c r="LON50" s="222"/>
      <c r="LOO50" s="349"/>
      <c r="LOP50" s="22"/>
      <c r="LOQ50" s="346"/>
      <c r="LOR50" s="33"/>
      <c r="LOS50" s="45"/>
      <c r="LOT50" s="43"/>
      <c r="LOU50" s="43"/>
      <c r="LOV50" s="43"/>
      <c r="LOW50" s="43"/>
      <c r="LOX50" s="43"/>
      <c r="LOY50" s="43"/>
      <c r="LOZ50" s="43"/>
      <c r="LPA50" s="43"/>
      <c r="LPB50" s="43"/>
      <c r="LPC50" s="43"/>
      <c r="LPD50" s="43"/>
      <c r="LPE50" s="44"/>
      <c r="LPF50" s="22"/>
      <c r="LPG50" s="221"/>
      <c r="LPH50" s="222"/>
      <c r="LPI50" s="222"/>
      <c r="LPJ50" s="222"/>
      <c r="LPK50" s="222"/>
      <c r="LPL50" s="222"/>
      <c r="LPM50" s="222"/>
      <c r="LPN50" s="222"/>
      <c r="LPO50" s="222"/>
      <c r="LPP50" s="222"/>
      <c r="LPQ50" s="222"/>
      <c r="LPR50" s="222"/>
      <c r="LPS50" s="349"/>
      <c r="LPT50" s="22"/>
      <c r="LPU50" s="346"/>
      <c r="LPV50" s="33"/>
      <c r="LPW50" s="45"/>
      <c r="LPX50" s="43"/>
      <c r="LPY50" s="43"/>
      <c r="LPZ50" s="43"/>
      <c r="LQA50" s="43"/>
      <c r="LQB50" s="43"/>
      <c r="LQC50" s="43"/>
      <c r="LQD50" s="43"/>
      <c r="LQE50" s="43"/>
      <c r="LQF50" s="43"/>
      <c r="LQG50" s="43"/>
      <c r="LQH50" s="43"/>
      <c r="LQI50" s="44"/>
      <c r="LQJ50" s="22"/>
      <c r="LQK50" s="221"/>
      <c r="LQL50" s="222"/>
      <c r="LQM50" s="222"/>
      <c r="LQN50" s="222"/>
      <c r="LQO50" s="222"/>
      <c r="LQP50" s="222"/>
      <c r="LQQ50" s="222"/>
      <c r="LQR50" s="222"/>
      <c r="LQS50" s="222"/>
      <c r="LQT50" s="222"/>
      <c r="LQU50" s="222"/>
      <c r="LQV50" s="222"/>
      <c r="LQW50" s="349"/>
      <c r="LQX50" s="22"/>
      <c r="LQY50" s="346"/>
      <c r="LQZ50" s="33"/>
      <c r="LRA50" s="45"/>
      <c r="LRB50" s="43"/>
      <c r="LRC50" s="43"/>
      <c r="LRD50" s="43"/>
      <c r="LRE50" s="43"/>
      <c r="LRF50" s="43"/>
      <c r="LRG50" s="43"/>
      <c r="LRH50" s="43"/>
      <c r="LRI50" s="43"/>
      <c r="LRJ50" s="43"/>
      <c r="LRK50" s="43"/>
      <c r="LRL50" s="43"/>
      <c r="LRM50" s="44"/>
      <c r="LRN50" s="22"/>
      <c r="LRO50" s="221"/>
      <c r="LRP50" s="222"/>
      <c r="LRQ50" s="222"/>
      <c r="LRR50" s="222"/>
      <c r="LRS50" s="222"/>
      <c r="LRT50" s="222"/>
      <c r="LRU50" s="222"/>
      <c r="LRV50" s="222"/>
      <c r="LRW50" s="222"/>
      <c r="LRX50" s="222"/>
      <c r="LRY50" s="222"/>
      <c r="LRZ50" s="222"/>
      <c r="LSA50" s="349"/>
      <c r="LSB50" s="22"/>
      <c r="LSC50" s="346"/>
      <c r="LSD50" s="33"/>
      <c r="LSE50" s="45"/>
      <c r="LSF50" s="43"/>
      <c r="LSG50" s="43"/>
      <c r="LSH50" s="43"/>
      <c r="LSI50" s="43"/>
      <c r="LSJ50" s="43"/>
      <c r="LSK50" s="43"/>
      <c r="LSL50" s="43"/>
      <c r="LSM50" s="43"/>
      <c r="LSN50" s="43"/>
      <c r="LSO50" s="43"/>
      <c r="LSP50" s="43"/>
      <c r="LSQ50" s="44"/>
      <c r="LSR50" s="22"/>
      <c r="LSS50" s="221"/>
      <c r="LST50" s="222"/>
      <c r="LSU50" s="222"/>
      <c r="LSV50" s="222"/>
      <c r="LSW50" s="222"/>
      <c r="LSX50" s="222"/>
      <c r="LSY50" s="222"/>
      <c r="LSZ50" s="222"/>
      <c r="LTA50" s="222"/>
      <c r="LTB50" s="222"/>
      <c r="LTC50" s="222"/>
      <c r="LTD50" s="222"/>
      <c r="LTE50" s="349"/>
      <c r="LTF50" s="22"/>
      <c r="LTG50" s="346"/>
      <c r="LTH50" s="33"/>
      <c r="LTI50" s="45"/>
      <c r="LTJ50" s="43"/>
      <c r="LTK50" s="43"/>
      <c r="LTL50" s="43"/>
      <c r="LTM50" s="43"/>
      <c r="LTN50" s="43"/>
      <c r="LTO50" s="43"/>
      <c r="LTP50" s="43"/>
      <c r="LTQ50" s="43"/>
      <c r="LTR50" s="43"/>
      <c r="LTS50" s="43"/>
      <c r="LTT50" s="43"/>
      <c r="LTU50" s="44"/>
      <c r="LTV50" s="22"/>
      <c r="LTW50" s="221"/>
      <c r="LTX50" s="222"/>
      <c r="LTY50" s="222"/>
      <c r="LTZ50" s="222"/>
      <c r="LUA50" s="222"/>
      <c r="LUB50" s="222"/>
      <c r="LUC50" s="222"/>
      <c r="LUD50" s="222"/>
      <c r="LUE50" s="222"/>
      <c r="LUF50" s="222"/>
      <c r="LUG50" s="222"/>
      <c r="LUH50" s="222"/>
      <c r="LUI50" s="349"/>
      <c r="LUJ50" s="22"/>
      <c r="LUK50" s="346"/>
      <c r="LUL50" s="33"/>
      <c r="LUM50" s="45"/>
      <c r="LUN50" s="43"/>
      <c r="LUO50" s="43"/>
      <c r="LUP50" s="43"/>
      <c r="LUQ50" s="43"/>
      <c r="LUR50" s="43"/>
      <c r="LUS50" s="43"/>
      <c r="LUT50" s="43"/>
      <c r="LUU50" s="43"/>
      <c r="LUV50" s="43"/>
      <c r="LUW50" s="43"/>
      <c r="LUX50" s="43"/>
      <c r="LUY50" s="44"/>
      <c r="LUZ50" s="22"/>
      <c r="LVA50" s="221"/>
      <c r="LVB50" s="222"/>
      <c r="LVC50" s="222"/>
      <c r="LVD50" s="222"/>
      <c r="LVE50" s="222"/>
      <c r="LVF50" s="222"/>
      <c r="LVG50" s="222"/>
      <c r="LVH50" s="222"/>
      <c r="LVI50" s="222"/>
      <c r="LVJ50" s="222"/>
      <c r="LVK50" s="222"/>
      <c r="LVL50" s="222"/>
      <c r="LVM50" s="349"/>
      <c r="LVN50" s="22"/>
      <c r="LVO50" s="346"/>
      <c r="LVP50" s="33"/>
      <c r="LVQ50" s="45"/>
      <c r="LVR50" s="43"/>
      <c r="LVS50" s="43"/>
      <c r="LVT50" s="43"/>
      <c r="LVU50" s="43"/>
      <c r="LVV50" s="43"/>
      <c r="LVW50" s="43"/>
      <c r="LVX50" s="43"/>
      <c r="LVY50" s="43"/>
      <c r="LVZ50" s="43"/>
      <c r="LWA50" s="43"/>
      <c r="LWB50" s="43"/>
      <c r="LWC50" s="44"/>
      <c r="LWD50" s="22"/>
      <c r="LWE50" s="221"/>
      <c r="LWF50" s="222"/>
      <c r="LWG50" s="222"/>
      <c r="LWH50" s="222"/>
      <c r="LWI50" s="222"/>
      <c r="LWJ50" s="222"/>
      <c r="LWK50" s="222"/>
      <c r="LWL50" s="222"/>
      <c r="LWM50" s="222"/>
      <c r="LWN50" s="222"/>
      <c r="LWO50" s="222"/>
      <c r="LWP50" s="222"/>
      <c r="LWQ50" s="349"/>
      <c r="LWR50" s="22"/>
      <c r="LWS50" s="346"/>
      <c r="LWT50" s="33"/>
      <c r="LWU50" s="45"/>
      <c r="LWV50" s="43"/>
      <c r="LWW50" s="43"/>
      <c r="LWX50" s="43"/>
      <c r="LWY50" s="43"/>
      <c r="LWZ50" s="43"/>
      <c r="LXA50" s="43"/>
      <c r="LXB50" s="43"/>
      <c r="LXC50" s="43"/>
      <c r="LXD50" s="43"/>
      <c r="LXE50" s="43"/>
      <c r="LXF50" s="43"/>
      <c r="LXG50" s="44"/>
      <c r="LXH50" s="22"/>
      <c r="LXI50" s="221"/>
      <c r="LXJ50" s="222"/>
      <c r="LXK50" s="222"/>
      <c r="LXL50" s="222"/>
      <c r="LXM50" s="222"/>
      <c r="LXN50" s="222"/>
      <c r="LXO50" s="222"/>
      <c r="LXP50" s="222"/>
      <c r="LXQ50" s="222"/>
      <c r="LXR50" s="222"/>
      <c r="LXS50" s="222"/>
      <c r="LXT50" s="222"/>
      <c r="LXU50" s="349"/>
      <c r="LXV50" s="22"/>
      <c r="LXW50" s="346"/>
      <c r="LXX50" s="33"/>
      <c r="LXY50" s="45"/>
      <c r="LXZ50" s="43"/>
      <c r="LYA50" s="43"/>
      <c r="LYB50" s="43"/>
      <c r="LYC50" s="43"/>
      <c r="LYD50" s="43"/>
      <c r="LYE50" s="43"/>
      <c r="LYF50" s="43"/>
      <c r="LYG50" s="43"/>
      <c r="LYH50" s="43"/>
      <c r="LYI50" s="43"/>
      <c r="LYJ50" s="43"/>
      <c r="LYK50" s="44"/>
      <c r="LYL50" s="22"/>
      <c r="LYM50" s="221"/>
      <c r="LYN50" s="222"/>
      <c r="LYO50" s="222"/>
      <c r="LYP50" s="222"/>
      <c r="LYQ50" s="222"/>
      <c r="LYR50" s="222"/>
      <c r="LYS50" s="222"/>
      <c r="LYT50" s="222"/>
      <c r="LYU50" s="222"/>
      <c r="LYV50" s="222"/>
      <c r="LYW50" s="222"/>
      <c r="LYX50" s="222"/>
      <c r="LYY50" s="349"/>
      <c r="LYZ50" s="22"/>
      <c r="LZA50" s="346"/>
      <c r="LZB50" s="33"/>
      <c r="LZC50" s="45"/>
      <c r="LZD50" s="43"/>
      <c r="LZE50" s="43"/>
      <c r="LZF50" s="43"/>
      <c r="LZG50" s="43"/>
      <c r="LZH50" s="43"/>
      <c r="LZI50" s="43"/>
      <c r="LZJ50" s="43"/>
      <c r="LZK50" s="43"/>
      <c r="LZL50" s="43"/>
      <c r="LZM50" s="43"/>
      <c r="LZN50" s="43"/>
      <c r="LZO50" s="44"/>
      <c r="LZP50" s="22"/>
      <c r="LZQ50" s="221"/>
      <c r="LZR50" s="222"/>
      <c r="LZS50" s="222"/>
      <c r="LZT50" s="222"/>
      <c r="LZU50" s="222"/>
      <c r="LZV50" s="222"/>
      <c r="LZW50" s="222"/>
      <c r="LZX50" s="222"/>
      <c r="LZY50" s="222"/>
      <c r="LZZ50" s="222"/>
      <c r="MAA50" s="222"/>
      <c r="MAB50" s="222"/>
      <c r="MAC50" s="349"/>
      <c r="MAD50" s="22"/>
      <c r="MAE50" s="346"/>
      <c r="MAF50" s="33"/>
      <c r="MAG50" s="45"/>
      <c r="MAH50" s="43"/>
      <c r="MAI50" s="43"/>
      <c r="MAJ50" s="43"/>
      <c r="MAK50" s="43"/>
      <c r="MAL50" s="43"/>
      <c r="MAM50" s="43"/>
      <c r="MAN50" s="43"/>
      <c r="MAO50" s="43"/>
      <c r="MAP50" s="43"/>
      <c r="MAQ50" s="43"/>
      <c r="MAR50" s="43"/>
      <c r="MAS50" s="44"/>
      <c r="MAT50" s="22"/>
      <c r="MAU50" s="221"/>
      <c r="MAV50" s="222"/>
      <c r="MAW50" s="222"/>
      <c r="MAX50" s="222"/>
      <c r="MAY50" s="222"/>
      <c r="MAZ50" s="222"/>
      <c r="MBA50" s="222"/>
      <c r="MBB50" s="222"/>
      <c r="MBC50" s="222"/>
      <c r="MBD50" s="222"/>
      <c r="MBE50" s="222"/>
      <c r="MBF50" s="222"/>
      <c r="MBG50" s="349"/>
      <c r="MBH50" s="22"/>
      <c r="MBI50" s="346"/>
      <c r="MBJ50" s="33"/>
      <c r="MBK50" s="45"/>
      <c r="MBL50" s="43"/>
      <c r="MBM50" s="43"/>
      <c r="MBN50" s="43"/>
      <c r="MBO50" s="43"/>
      <c r="MBP50" s="43"/>
      <c r="MBQ50" s="43"/>
      <c r="MBR50" s="43"/>
      <c r="MBS50" s="43"/>
      <c r="MBT50" s="43"/>
      <c r="MBU50" s="43"/>
      <c r="MBV50" s="43"/>
      <c r="MBW50" s="44"/>
      <c r="MBX50" s="22"/>
      <c r="MBY50" s="221"/>
      <c r="MBZ50" s="222"/>
      <c r="MCA50" s="222"/>
      <c r="MCB50" s="222"/>
      <c r="MCC50" s="222"/>
      <c r="MCD50" s="222"/>
      <c r="MCE50" s="222"/>
      <c r="MCF50" s="222"/>
      <c r="MCG50" s="222"/>
      <c r="MCH50" s="222"/>
      <c r="MCI50" s="222"/>
      <c r="MCJ50" s="222"/>
      <c r="MCK50" s="349"/>
      <c r="MCL50" s="22"/>
      <c r="MCM50" s="346"/>
      <c r="MCN50" s="33"/>
      <c r="MCO50" s="45"/>
      <c r="MCP50" s="43"/>
      <c r="MCQ50" s="43"/>
      <c r="MCR50" s="43"/>
      <c r="MCS50" s="43"/>
      <c r="MCT50" s="43"/>
      <c r="MCU50" s="43"/>
      <c r="MCV50" s="43"/>
      <c r="MCW50" s="43"/>
      <c r="MCX50" s="43"/>
      <c r="MCY50" s="43"/>
      <c r="MCZ50" s="43"/>
      <c r="MDA50" s="44"/>
      <c r="MDB50" s="22"/>
      <c r="MDC50" s="221"/>
      <c r="MDD50" s="222"/>
      <c r="MDE50" s="222"/>
      <c r="MDF50" s="222"/>
      <c r="MDG50" s="222"/>
      <c r="MDH50" s="222"/>
      <c r="MDI50" s="222"/>
      <c r="MDJ50" s="222"/>
      <c r="MDK50" s="222"/>
      <c r="MDL50" s="222"/>
      <c r="MDM50" s="222"/>
      <c r="MDN50" s="222"/>
      <c r="MDO50" s="349"/>
      <c r="MDP50" s="22"/>
      <c r="MDQ50" s="346"/>
      <c r="MDR50" s="33"/>
      <c r="MDS50" s="45"/>
      <c r="MDT50" s="43"/>
      <c r="MDU50" s="43"/>
      <c r="MDV50" s="43"/>
      <c r="MDW50" s="43"/>
      <c r="MDX50" s="43"/>
      <c r="MDY50" s="43"/>
      <c r="MDZ50" s="43"/>
      <c r="MEA50" s="43"/>
      <c r="MEB50" s="43"/>
      <c r="MEC50" s="43"/>
      <c r="MED50" s="43"/>
      <c r="MEE50" s="44"/>
      <c r="MEF50" s="22"/>
      <c r="MEG50" s="221"/>
      <c r="MEH50" s="222"/>
      <c r="MEI50" s="222"/>
      <c r="MEJ50" s="222"/>
      <c r="MEK50" s="222"/>
      <c r="MEL50" s="222"/>
      <c r="MEM50" s="222"/>
      <c r="MEN50" s="222"/>
      <c r="MEO50" s="222"/>
      <c r="MEP50" s="222"/>
      <c r="MEQ50" s="222"/>
      <c r="MER50" s="222"/>
      <c r="MES50" s="349"/>
      <c r="MET50" s="22"/>
      <c r="MEU50" s="346"/>
      <c r="MEV50" s="33"/>
      <c r="MEW50" s="45"/>
      <c r="MEX50" s="43"/>
      <c r="MEY50" s="43"/>
      <c r="MEZ50" s="43"/>
      <c r="MFA50" s="43"/>
      <c r="MFB50" s="43"/>
      <c r="MFC50" s="43"/>
      <c r="MFD50" s="43"/>
      <c r="MFE50" s="43"/>
      <c r="MFF50" s="43"/>
      <c r="MFG50" s="43"/>
      <c r="MFH50" s="43"/>
      <c r="MFI50" s="44"/>
      <c r="MFJ50" s="22"/>
      <c r="MFK50" s="221"/>
      <c r="MFL50" s="222"/>
      <c r="MFM50" s="222"/>
      <c r="MFN50" s="222"/>
      <c r="MFO50" s="222"/>
      <c r="MFP50" s="222"/>
      <c r="MFQ50" s="222"/>
      <c r="MFR50" s="222"/>
      <c r="MFS50" s="222"/>
      <c r="MFT50" s="222"/>
      <c r="MFU50" s="222"/>
      <c r="MFV50" s="222"/>
      <c r="MFW50" s="349"/>
      <c r="MFX50" s="22"/>
      <c r="MFY50" s="346"/>
      <c r="MFZ50" s="33"/>
      <c r="MGA50" s="45"/>
      <c r="MGB50" s="43"/>
      <c r="MGC50" s="43"/>
      <c r="MGD50" s="43"/>
      <c r="MGE50" s="43"/>
      <c r="MGF50" s="43"/>
      <c r="MGG50" s="43"/>
      <c r="MGH50" s="43"/>
      <c r="MGI50" s="43"/>
      <c r="MGJ50" s="43"/>
      <c r="MGK50" s="43"/>
      <c r="MGL50" s="43"/>
      <c r="MGM50" s="44"/>
      <c r="MGN50" s="22"/>
      <c r="MGO50" s="221"/>
      <c r="MGP50" s="222"/>
      <c r="MGQ50" s="222"/>
      <c r="MGR50" s="222"/>
      <c r="MGS50" s="222"/>
      <c r="MGT50" s="222"/>
      <c r="MGU50" s="222"/>
      <c r="MGV50" s="222"/>
      <c r="MGW50" s="222"/>
      <c r="MGX50" s="222"/>
      <c r="MGY50" s="222"/>
      <c r="MGZ50" s="222"/>
      <c r="MHA50" s="349"/>
      <c r="MHB50" s="22"/>
      <c r="MHC50" s="346"/>
      <c r="MHD50" s="33"/>
      <c r="MHE50" s="45"/>
      <c r="MHF50" s="43"/>
      <c r="MHG50" s="43"/>
      <c r="MHH50" s="43"/>
      <c r="MHI50" s="43"/>
      <c r="MHJ50" s="43"/>
      <c r="MHK50" s="43"/>
      <c r="MHL50" s="43"/>
      <c r="MHM50" s="43"/>
      <c r="MHN50" s="43"/>
      <c r="MHO50" s="43"/>
      <c r="MHP50" s="43"/>
      <c r="MHQ50" s="44"/>
      <c r="MHR50" s="22"/>
      <c r="MHS50" s="221"/>
      <c r="MHT50" s="222"/>
      <c r="MHU50" s="222"/>
      <c r="MHV50" s="222"/>
      <c r="MHW50" s="222"/>
      <c r="MHX50" s="222"/>
      <c r="MHY50" s="222"/>
      <c r="MHZ50" s="222"/>
      <c r="MIA50" s="222"/>
      <c r="MIB50" s="222"/>
      <c r="MIC50" s="222"/>
      <c r="MID50" s="222"/>
      <c r="MIE50" s="349"/>
      <c r="MIF50" s="22"/>
      <c r="MIG50" s="346"/>
      <c r="MIH50" s="33"/>
      <c r="MII50" s="45"/>
      <c r="MIJ50" s="43"/>
      <c r="MIK50" s="43"/>
      <c r="MIL50" s="43"/>
      <c r="MIM50" s="43"/>
      <c r="MIN50" s="43"/>
      <c r="MIO50" s="43"/>
      <c r="MIP50" s="43"/>
      <c r="MIQ50" s="43"/>
      <c r="MIR50" s="43"/>
      <c r="MIS50" s="43"/>
      <c r="MIT50" s="43"/>
      <c r="MIU50" s="44"/>
      <c r="MIV50" s="22"/>
      <c r="MIW50" s="221"/>
      <c r="MIX50" s="222"/>
      <c r="MIY50" s="222"/>
      <c r="MIZ50" s="222"/>
      <c r="MJA50" s="222"/>
      <c r="MJB50" s="222"/>
      <c r="MJC50" s="222"/>
      <c r="MJD50" s="222"/>
      <c r="MJE50" s="222"/>
      <c r="MJF50" s="222"/>
      <c r="MJG50" s="222"/>
      <c r="MJH50" s="222"/>
      <c r="MJI50" s="349"/>
      <c r="MJJ50" s="22"/>
      <c r="MJK50" s="346"/>
      <c r="MJL50" s="33"/>
      <c r="MJM50" s="45"/>
      <c r="MJN50" s="43"/>
      <c r="MJO50" s="43"/>
      <c r="MJP50" s="43"/>
      <c r="MJQ50" s="43"/>
      <c r="MJR50" s="43"/>
      <c r="MJS50" s="43"/>
      <c r="MJT50" s="43"/>
      <c r="MJU50" s="43"/>
      <c r="MJV50" s="43"/>
      <c r="MJW50" s="43"/>
      <c r="MJX50" s="43"/>
      <c r="MJY50" s="44"/>
      <c r="MJZ50" s="22"/>
      <c r="MKA50" s="221"/>
      <c r="MKB50" s="222"/>
      <c r="MKC50" s="222"/>
      <c r="MKD50" s="222"/>
      <c r="MKE50" s="222"/>
      <c r="MKF50" s="222"/>
      <c r="MKG50" s="222"/>
      <c r="MKH50" s="222"/>
      <c r="MKI50" s="222"/>
      <c r="MKJ50" s="222"/>
      <c r="MKK50" s="222"/>
      <c r="MKL50" s="222"/>
      <c r="MKM50" s="349"/>
      <c r="MKN50" s="22"/>
      <c r="MKO50" s="346"/>
      <c r="MKP50" s="33"/>
      <c r="MKQ50" s="45"/>
      <c r="MKR50" s="43"/>
      <c r="MKS50" s="43"/>
      <c r="MKT50" s="43"/>
      <c r="MKU50" s="43"/>
      <c r="MKV50" s="43"/>
      <c r="MKW50" s="43"/>
      <c r="MKX50" s="43"/>
      <c r="MKY50" s="43"/>
      <c r="MKZ50" s="43"/>
      <c r="MLA50" s="43"/>
      <c r="MLB50" s="43"/>
      <c r="MLC50" s="44"/>
      <c r="MLD50" s="22"/>
      <c r="MLE50" s="221"/>
      <c r="MLF50" s="222"/>
      <c r="MLG50" s="222"/>
      <c r="MLH50" s="222"/>
      <c r="MLI50" s="222"/>
      <c r="MLJ50" s="222"/>
      <c r="MLK50" s="222"/>
      <c r="MLL50" s="222"/>
      <c r="MLM50" s="222"/>
      <c r="MLN50" s="222"/>
      <c r="MLO50" s="222"/>
      <c r="MLP50" s="222"/>
      <c r="MLQ50" s="349"/>
      <c r="MLR50" s="22"/>
      <c r="MLS50" s="346"/>
      <c r="MLT50" s="33"/>
      <c r="MLU50" s="45"/>
      <c r="MLV50" s="43"/>
      <c r="MLW50" s="43"/>
      <c r="MLX50" s="43"/>
      <c r="MLY50" s="43"/>
      <c r="MLZ50" s="43"/>
      <c r="MMA50" s="43"/>
      <c r="MMB50" s="43"/>
      <c r="MMC50" s="43"/>
      <c r="MMD50" s="43"/>
      <c r="MME50" s="43"/>
      <c r="MMF50" s="43"/>
      <c r="MMG50" s="44"/>
      <c r="MMH50" s="22"/>
      <c r="MMI50" s="221"/>
      <c r="MMJ50" s="222"/>
      <c r="MMK50" s="222"/>
      <c r="MML50" s="222"/>
      <c r="MMM50" s="222"/>
      <c r="MMN50" s="222"/>
      <c r="MMO50" s="222"/>
      <c r="MMP50" s="222"/>
      <c r="MMQ50" s="222"/>
      <c r="MMR50" s="222"/>
      <c r="MMS50" s="222"/>
      <c r="MMT50" s="222"/>
      <c r="MMU50" s="349"/>
      <c r="MMV50" s="22"/>
      <c r="MMW50" s="346"/>
      <c r="MMX50" s="33"/>
      <c r="MMY50" s="45"/>
      <c r="MMZ50" s="43"/>
      <c r="MNA50" s="43"/>
      <c r="MNB50" s="43"/>
      <c r="MNC50" s="43"/>
      <c r="MND50" s="43"/>
      <c r="MNE50" s="43"/>
      <c r="MNF50" s="43"/>
      <c r="MNG50" s="43"/>
      <c r="MNH50" s="43"/>
      <c r="MNI50" s="43"/>
      <c r="MNJ50" s="43"/>
      <c r="MNK50" s="44"/>
      <c r="MNL50" s="22"/>
      <c r="MNM50" s="221"/>
      <c r="MNN50" s="222"/>
      <c r="MNO50" s="222"/>
      <c r="MNP50" s="222"/>
      <c r="MNQ50" s="222"/>
      <c r="MNR50" s="222"/>
      <c r="MNS50" s="222"/>
      <c r="MNT50" s="222"/>
      <c r="MNU50" s="222"/>
      <c r="MNV50" s="222"/>
      <c r="MNW50" s="222"/>
      <c r="MNX50" s="222"/>
      <c r="MNY50" s="349"/>
      <c r="MNZ50" s="22"/>
      <c r="MOA50" s="346"/>
      <c r="MOB50" s="33"/>
      <c r="MOC50" s="45"/>
      <c r="MOD50" s="43"/>
      <c r="MOE50" s="43"/>
      <c r="MOF50" s="43"/>
      <c r="MOG50" s="43"/>
      <c r="MOH50" s="43"/>
      <c r="MOI50" s="43"/>
      <c r="MOJ50" s="43"/>
      <c r="MOK50" s="43"/>
      <c r="MOL50" s="43"/>
      <c r="MOM50" s="43"/>
      <c r="MON50" s="43"/>
      <c r="MOO50" s="44"/>
      <c r="MOP50" s="22"/>
      <c r="MOQ50" s="221"/>
      <c r="MOR50" s="222"/>
      <c r="MOS50" s="222"/>
      <c r="MOT50" s="222"/>
      <c r="MOU50" s="222"/>
      <c r="MOV50" s="222"/>
      <c r="MOW50" s="222"/>
      <c r="MOX50" s="222"/>
      <c r="MOY50" s="222"/>
      <c r="MOZ50" s="222"/>
      <c r="MPA50" s="222"/>
      <c r="MPB50" s="222"/>
      <c r="MPC50" s="349"/>
      <c r="MPD50" s="22"/>
      <c r="MPE50" s="346"/>
      <c r="MPF50" s="33"/>
      <c r="MPG50" s="45"/>
      <c r="MPH50" s="43"/>
      <c r="MPI50" s="43"/>
      <c r="MPJ50" s="43"/>
      <c r="MPK50" s="43"/>
      <c r="MPL50" s="43"/>
      <c r="MPM50" s="43"/>
      <c r="MPN50" s="43"/>
      <c r="MPO50" s="43"/>
      <c r="MPP50" s="43"/>
      <c r="MPQ50" s="43"/>
      <c r="MPR50" s="43"/>
      <c r="MPS50" s="44"/>
      <c r="MPT50" s="22"/>
      <c r="MPU50" s="221"/>
      <c r="MPV50" s="222"/>
      <c r="MPW50" s="222"/>
      <c r="MPX50" s="222"/>
      <c r="MPY50" s="222"/>
      <c r="MPZ50" s="222"/>
      <c r="MQA50" s="222"/>
      <c r="MQB50" s="222"/>
      <c r="MQC50" s="222"/>
      <c r="MQD50" s="222"/>
      <c r="MQE50" s="222"/>
      <c r="MQF50" s="222"/>
      <c r="MQG50" s="349"/>
      <c r="MQH50" s="22"/>
      <c r="MQI50" s="346"/>
      <c r="MQJ50" s="33"/>
      <c r="MQK50" s="45"/>
      <c r="MQL50" s="43"/>
      <c r="MQM50" s="43"/>
      <c r="MQN50" s="43"/>
      <c r="MQO50" s="43"/>
      <c r="MQP50" s="43"/>
      <c r="MQQ50" s="43"/>
      <c r="MQR50" s="43"/>
      <c r="MQS50" s="43"/>
      <c r="MQT50" s="43"/>
      <c r="MQU50" s="43"/>
      <c r="MQV50" s="43"/>
      <c r="MQW50" s="44"/>
      <c r="MQX50" s="22"/>
      <c r="MQY50" s="221"/>
      <c r="MQZ50" s="222"/>
      <c r="MRA50" s="222"/>
      <c r="MRB50" s="222"/>
      <c r="MRC50" s="222"/>
      <c r="MRD50" s="222"/>
      <c r="MRE50" s="222"/>
      <c r="MRF50" s="222"/>
      <c r="MRG50" s="222"/>
      <c r="MRH50" s="222"/>
      <c r="MRI50" s="222"/>
      <c r="MRJ50" s="222"/>
      <c r="MRK50" s="349"/>
      <c r="MRL50" s="22"/>
      <c r="MRM50" s="346"/>
      <c r="MRN50" s="33"/>
      <c r="MRO50" s="45"/>
      <c r="MRP50" s="43"/>
      <c r="MRQ50" s="43"/>
      <c r="MRR50" s="43"/>
      <c r="MRS50" s="43"/>
      <c r="MRT50" s="43"/>
      <c r="MRU50" s="43"/>
      <c r="MRV50" s="43"/>
      <c r="MRW50" s="43"/>
      <c r="MRX50" s="43"/>
      <c r="MRY50" s="43"/>
      <c r="MRZ50" s="43"/>
      <c r="MSA50" s="44"/>
      <c r="MSB50" s="22"/>
      <c r="MSC50" s="221"/>
      <c r="MSD50" s="222"/>
      <c r="MSE50" s="222"/>
      <c r="MSF50" s="222"/>
      <c r="MSG50" s="222"/>
      <c r="MSH50" s="222"/>
      <c r="MSI50" s="222"/>
      <c r="MSJ50" s="222"/>
      <c r="MSK50" s="222"/>
      <c r="MSL50" s="222"/>
      <c r="MSM50" s="222"/>
      <c r="MSN50" s="222"/>
      <c r="MSO50" s="349"/>
      <c r="MSP50" s="22"/>
      <c r="MSQ50" s="346"/>
      <c r="MSR50" s="33"/>
      <c r="MSS50" s="45"/>
      <c r="MST50" s="43"/>
      <c r="MSU50" s="43"/>
      <c r="MSV50" s="43"/>
      <c r="MSW50" s="43"/>
      <c r="MSX50" s="43"/>
      <c r="MSY50" s="43"/>
      <c r="MSZ50" s="43"/>
      <c r="MTA50" s="43"/>
      <c r="MTB50" s="43"/>
      <c r="MTC50" s="43"/>
      <c r="MTD50" s="43"/>
      <c r="MTE50" s="44"/>
      <c r="MTF50" s="22"/>
      <c r="MTG50" s="221"/>
      <c r="MTH50" s="222"/>
      <c r="MTI50" s="222"/>
      <c r="MTJ50" s="222"/>
      <c r="MTK50" s="222"/>
      <c r="MTL50" s="222"/>
      <c r="MTM50" s="222"/>
      <c r="MTN50" s="222"/>
      <c r="MTO50" s="222"/>
      <c r="MTP50" s="222"/>
      <c r="MTQ50" s="222"/>
      <c r="MTR50" s="222"/>
      <c r="MTS50" s="349"/>
      <c r="MTT50" s="22"/>
      <c r="MTU50" s="346"/>
      <c r="MTV50" s="33"/>
      <c r="MTW50" s="45"/>
      <c r="MTX50" s="43"/>
      <c r="MTY50" s="43"/>
      <c r="MTZ50" s="43"/>
      <c r="MUA50" s="43"/>
      <c r="MUB50" s="43"/>
      <c r="MUC50" s="43"/>
      <c r="MUD50" s="43"/>
      <c r="MUE50" s="43"/>
      <c r="MUF50" s="43"/>
      <c r="MUG50" s="43"/>
      <c r="MUH50" s="43"/>
      <c r="MUI50" s="44"/>
      <c r="MUJ50" s="22"/>
      <c r="MUK50" s="221"/>
      <c r="MUL50" s="222"/>
      <c r="MUM50" s="222"/>
      <c r="MUN50" s="222"/>
      <c r="MUO50" s="222"/>
      <c r="MUP50" s="222"/>
      <c r="MUQ50" s="222"/>
      <c r="MUR50" s="222"/>
      <c r="MUS50" s="222"/>
      <c r="MUT50" s="222"/>
      <c r="MUU50" s="222"/>
      <c r="MUV50" s="222"/>
      <c r="MUW50" s="349"/>
      <c r="MUX50" s="22"/>
      <c r="MUY50" s="346"/>
      <c r="MUZ50" s="33"/>
      <c r="MVA50" s="45"/>
      <c r="MVB50" s="43"/>
      <c r="MVC50" s="43"/>
      <c r="MVD50" s="43"/>
      <c r="MVE50" s="43"/>
      <c r="MVF50" s="43"/>
      <c r="MVG50" s="43"/>
      <c r="MVH50" s="43"/>
      <c r="MVI50" s="43"/>
      <c r="MVJ50" s="43"/>
      <c r="MVK50" s="43"/>
      <c r="MVL50" s="43"/>
      <c r="MVM50" s="44"/>
      <c r="MVN50" s="22"/>
      <c r="MVO50" s="221"/>
      <c r="MVP50" s="222"/>
      <c r="MVQ50" s="222"/>
      <c r="MVR50" s="222"/>
      <c r="MVS50" s="222"/>
      <c r="MVT50" s="222"/>
      <c r="MVU50" s="222"/>
      <c r="MVV50" s="222"/>
      <c r="MVW50" s="222"/>
      <c r="MVX50" s="222"/>
      <c r="MVY50" s="222"/>
      <c r="MVZ50" s="222"/>
      <c r="MWA50" s="349"/>
      <c r="MWB50" s="22"/>
      <c r="MWC50" s="346"/>
      <c r="MWD50" s="33"/>
      <c r="MWE50" s="45"/>
      <c r="MWF50" s="43"/>
      <c r="MWG50" s="43"/>
      <c r="MWH50" s="43"/>
      <c r="MWI50" s="43"/>
      <c r="MWJ50" s="43"/>
      <c r="MWK50" s="43"/>
      <c r="MWL50" s="43"/>
      <c r="MWM50" s="43"/>
      <c r="MWN50" s="43"/>
      <c r="MWO50" s="43"/>
      <c r="MWP50" s="43"/>
      <c r="MWQ50" s="44"/>
      <c r="MWR50" s="22"/>
      <c r="MWS50" s="221"/>
      <c r="MWT50" s="222"/>
      <c r="MWU50" s="222"/>
      <c r="MWV50" s="222"/>
      <c r="MWW50" s="222"/>
      <c r="MWX50" s="222"/>
      <c r="MWY50" s="222"/>
      <c r="MWZ50" s="222"/>
      <c r="MXA50" s="222"/>
      <c r="MXB50" s="222"/>
      <c r="MXC50" s="222"/>
      <c r="MXD50" s="222"/>
      <c r="MXE50" s="349"/>
      <c r="MXF50" s="22"/>
      <c r="MXG50" s="346"/>
      <c r="MXH50" s="33"/>
      <c r="MXI50" s="45"/>
      <c r="MXJ50" s="43"/>
      <c r="MXK50" s="43"/>
      <c r="MXL50" s="43"/>
      <c r="MXM50" s="43"/>
      <c r="MXN50" s="43"/>
      <c r="MXO50" s="43"/>
      <c r="MXP50" s="43"/>
      <c r="MXQ50" s="43"/>
      <c r="MXR50" s="43"/>
      <c r="MXS50" s="43"/>
      <c r="MXT50" s="43"/>
      <c r="MXU50" s="44"/>
      <c r="MXV50" s="22"/>
      <c r="MXW50" s="221"/>
      <c r="MXX50" s="222"/>
      <c r="MXY50" s="222"/>
      <c r="MXZ50" s="222"/>
      <c r="MYA50" s="222"/>
      <c r="MYB50" s="222"/>
      <c r="MYC50" s="222"/>
      <c r="MYD50" s="222"/>
      <c r="MYE50" s="222"/>
      <c r="MYF50" s="222"/>
      <c r="MYG50" s="222"/>
      <c r="MYH50" s="222"/>
      <c r="MYI50" s="349"/>
      <c r="MYJ50" s="22"/>
      <c r="MYK50" s="346"/>
      <c r="MYL50" s="33"/>
      <c r="MYM50" s="45"/>
      <c r="MYN50" s="43"/>
      <c r="MYO50" s="43"/>
      <c r="MYP50" s="43"/>
      <c r="MYQ50" s="43"/>
      <c r="MYR50" s="43"/>
      <c r="MYS50" s="43"/>
      <c r="MYT50" s="43"/>
      <c r="MYU50" s="43"/>
      <c r="MYV50" s="43"/>
      <c r="MYW50" s="43"/>
      <c r="MYX50" s="43"/>
      <c r="MYY50" s="44"/>
      <c r="MYZ50" s="22"/>
      <c r="MZA50" s="221"/>
      <c r="MZB50" s="222"/>
      <c r="MZC50" s="222"/>
      <c r="MZD50" s="222"/>
      <c r="MZE50" s="222"/>
      <c r="MZF50" s="222"/>
      <c r="MZG50" s="222"/>
      <c r="MZH50" s="222"/>
      <c r="MZI50" s="222"/>
      <c r="MZJ50" s="222"/>
      <c r="MZK50" s="222"/>
      <c r="MZL50" s="222"/>
      <c r="MZM50" s="349"/>
      <c r="MZN50" s="22"/>
      <c r="MZO50" s="346"/>
      <c r="MZP50" s="33"/>
      <c r="MZQ50" s="45"/>
      <c r="MZR50" s="43"/>
      <c r="MZS50" s="43"/>
      <c r="MZT50" s="43"/>
      <c r="MZU50" s="43"/>
      <c r="MZV50" s="43"/>
      <c r="MZW50" s="43"/>
      <c r="MZX50" s="43"/>
      <c r="MZY50" s="43"/>
      <c r="MZZ50" s="43"/>
      <c r="NAA50" s="43"/>
      <c r="NAB50" s="43"/>
      <c r="NAC50" s="44"/>
      <c r="NAD50" s="22"/>
      <c r="NAE50" s="221"/>
      <c r="NAF50" s="222"/>
      <c r="NAG50" s="222"/>
      <c r="NAH50" s="222"/>
      <c r="NAI50" s="222"/>
      <c r="NAJ50" s="222"/>
      <c r="NAK50" s="222"/>
      <c r="NAL50" s="222"/>
      <c r="NAM50" s="222"/>
      <c r="NAN50" s="222"/>
      <c r="NAO50" s="222"/>
      <c r="NAP50" s="222"/>
      <c r="NAQ50" s="349"/>
      <c r="NAR50" s="22"/>
      <c r="NAS50" s="346"/>
      <c r="NAT50" s="33"/>
      <c r="NAU50" s="45"/>
      <c r="NAV50" s="43"/>
      <c r="NAW50" s="43"/>
      <c r="NAX50" s="43"/>
      <c r="NAY50" s="43"/>
      <c r="NAZ50" s="43"/>
      <c r="NBA50" s="43"/>
      <c r="NBB50" s="43"/>
      <c r="NBC50" s="43"/>
      <c r="NBD50" s="43"/>
      <c r="NBE50" s="43"/>
      <c r="NBF50" s="43"/>
      <c r="NBG50" s="44"/>
      <c r="NBH50" s="22"/>
      <c r="NBI50" s="221"/>
      <c r="NBJ50" s="222"/>
      <c r="NBK50" s="222"/>
      <c r="NBL50" s="222"/>
      <c r="NBM50" s="222"/>
      <c r="NBN50" s="222"/>
      <c r="NBO50" s="222"/>
      <c r="NBP50" s="222"/>
      <c r="NBQ50" s="222"/>
      <c r="NBR50" s="222"/>
      <c r="NBS50" s="222"/>
      <c r="NBT50" s="222"/>
      <c r="NBU50" s="349"/>
      <c r="NBV50" s="22"/>
      <c r="NBW50" s="346"/>
      <c r="NBX50" s="33"/>
      <c r="NBY50" s="45"/>
      <c r="NBZ50" s="43"/>
      <c r="NCA50" s="43"/>
      <c r="NCB50" s="43"/>
      <c r="NCC50" s="43"/>
      <c r="NCD50" s="43"/>
      <c r="NCE50" s="43"/>
      <c r="NCF50" s="43"/>
      <c r="NCG50" s="43"/>
      <c r="NCH50" s="43"/>
      <c r="NCI50" s="43"/>
      <c r="NCJ50" s="43"/>
      <c r="NCK50" s="44"/>
      <c r="NCL50" s="22"/>
      <c r="NCM50" s="221"/>
      <c r="NCN50" s="222"/>
      <c r="NCO50" s="222"/>
      <c r="NCP50" s="222"/>
      <c r="NCQ50" s="222"/>
      <c r="NCR50" s="222"/>
      <c r="NCS50" s="222"/>
      <c r="NCT50" s="222"/>
      <c r="NCU50" s="222"/>
      <c r="NCV50" s="222"/>
      <c r="NCW50" s="222"/>
      <c r="NCX50" s="222"/>
      <c r="NCY50" s="349"/>
      <c r="NCZ50" s="22"/>
      <c r="NDA50" s="346"/>
      <c r="NDB50" s="33"/>
      <c r="NDC50" s="45"/>
      <c r="NDD50" s="43"/>
      <c r="NDE50" s="43"/>
      <c r="NDF50" s="43"/>
      <c r="NDG50" s="43"/>
      <c r="NDH50" s="43"/>
      <c r="NDI50" s="43"/>
      <c r="NDJ50" s="43"/>
      <c r="NDK50" s="43"/>
      <c r="NDL50" s="43"/>
      <c r="NDM50" s="43"/>
      <c r="NDN50" s="43"/>
      <c r="NDO50" s="44"/>
      <c r="NDP50" s="22"/>
      <c r="NDQ50" s="221"/>
      <c r="NDR50" s="222"/>
      <c r="NDS50" s="222"/>
      <c r="NDT50" s="222"/>
      <c r="NDU50" s="222"/>
      <c r="NDV50" s="222"/>
      <c r="NDW50" s="222"/>
      <c r="NDX50" s="222"/>
      <c r="NDY50" s="222"/>
      <c r="NDZ50" s="222"/>
      <c r="NEA50" s="222"/>
      <c r="NEB50" s="222"/>
      <c r="NEC50" s="349"/>
      <c r="NED50" s="22"/>
      <c r="NEE50" s="346"/>
      <c r="NEF50" s="33"/>
      <c r="NEG50" s="45"/>
      <c r="NEH50" s="43"/>
      <c r="NEI50" s="43"/>
      <c r="NEJ50" s="43"/>
      <c r="NEK50" s="43"/>
      <c r="NEL50" s="43"/>
      <c r="NEM50" s="43"/>
      <c r="NEN50" s="43"/>
      <c r="NEO50" s="43"/>
      <c r="NEP50" s="43"/>
      <c r="NEQ50" s="43"/>
      <c r="NER50" s="43"/>
      <c r="NES50" s="44"/>
      <c r="NET50" s="22"/>
      <c r="NEU50" s="221"/>
      <c r="NEV50" s="222"/>
      <c r="NEW50" s="222"/>
      <c r="NEX50" s="222"/>
      <c r="NEY50" s="222"/>
      <c r="NEZ50" s="222"/>
      <c r="NFA50" s="222"/>
      <c r="NFB50" s="222"/>
      <c r="NFC50" s="222"/>
      <c r="NFD50" s="222"/>
      <c r="NFE50" s="222"/>
      <c r="NFF50" s="222"/>
      <c r="NFG50" s="349"/>
      <c r="NFH50" s="22"/>
      <c r="NFI50" s="346"/>
      <c r="NFJ50" s="33"/>
      <c r="NFK50" s="45"/>
      <c r="NFL50" s="43"/>
      <c r="NFM50" s="43"/>
      <c r="NFN50" s="43"/>
      <c r="NFO50" s="43"/>
      <c r="NFP50" s="43"/>
      <c r="NFQ50" s="43"/>
      <c r="NFR50" s="43"/>
      <c r="NFS50" s="43"/>
      <c r="NFT50" s="43"/>
      <c r="NFU50" s="43"/>
      <c r="NFV50" s="43"/>
      <c r="NFW50" s="44"/>
      <c r="NFX50" s="22"/>
      <c r="NFY50" s="221"/>
      <c r="NFZ50" s="222"/>
      <c r="NGA50" s="222"/>
      <c r="NGB50" s="222"/>
      <c r="NGC50" s="222"/>
      <c r="NGD50" s="222"/>
      <c r="NGE50" s="222"/>
      <c r="NGF50" s="222"/>
      <c r="NGG50" s="222"/>
      <c r="NGH50" s="222"/>
      <c r="NGI50" s="222"/>
      <c r="NGJ50" s="222"/>
      <c r="NGK50" s="349"/>
      <c r="NGL50" s="22"/>
      <c r="NGM50" s="346"/>
      <c r="NGN50" s="33"/>
      <c r="NGO50" s="45"/>
      <c r="NGP50" s="43"/>
      <c r="NGQ50" s="43"/>
      <c r="NGR50" s="43"/>
      <c r="NGS50" s="43"/>
      <c r="NGT50" s="43"/>
      <c r="NGU50" s="43"/>
      <c r="NGV50" s="43"/>
      <c r="NGW50" s="43"/>
      <c r="NGX50" s="43"/>
      <c r="NGY50" s="43"/>
      <c r="NGZ50" s="43"/>
      <c r="NHA50" s="44"/>
      <c r="NHB50" s="22"/>
      <c r="NHC50" s="221"/>
      <c r="NHD50" s="222"/>
      <c r="NHE50" s="222"/>
      <c r="NHF50" s="222"/>
      <c r="NHG50" s="222"/>
      <c r="NHH50" s="222"/>
      <c r="NHI50" s="222"/>
      <c r="NHJ50" s="222"/>
      <c r="NHK50" s="222"/>
      <c r="NHL50" s="222"/>
      <c r="NHM50" s="222"/>
      <c r="NHN50" s="222"/>
      <c r="NHO50" s="349"/>
      <c r="NHP50" s="22"/>
      <c r="NHQ50" s="346"/>
      <c r="NHR50" s="33"/>
      <c r="NHS50" s="45"/>
      <c r="NHT50" s="43"/>
      <c r="NHU50" s="43"/>
      <c r="NHV50" s="43"/>
      <c r="NHW50" s="43"/>
      <c r="NHX50" s="43"/>
      <c r="NHY50" s="43"/>
      <c r="NHZ50" s="43"/>
      <c r="NIA50" s="43"/>
      <c r="NIB50" s="43"/>
      <c r="NIC50" s="43"/>
      <c r="NID50" s="43"/>
      <c r="NIE50" s="44"/>
      <c r="NIF50" s="22"/>
      <c r="NIG50" s="221"/>
      <c r="NIH50" s="222"/>
      <c r="NII50" s="222"/>
      <c r="NIJ50" s="222"/>
      <c r="NIK50" s="222"/>
      <c r="NIL50" s="222"/>
      <c r="NIM50" s="222"/>
      <c r="NIN50" s="222"/>
      <c r="NIO50" s="222"/>
      <c r="NIP50" s="222"/>
      <c r="NIQ50" s="222"/>
      <c r="NIR50" s="222"/>
      <c r="NIS50" s="349"/>
      <c r="NIT50" s="22"/>
      <c r="NIU50" s="346"/>
      <c r="NIV50" s="33"/>
      <c r="NIW50" s="45"/>
      <c r="NIX50" s="43"/>
      <c r="NIY50" s="43"/>
      <c r="NIZ50" s="43"/>
      <c r="NJA50" s="43"/>
      <c r="NJB50" s="43"/>
      <c r="NJC50" s="43"/>
      <c r="NJD50" s="43"/>
      <c r="NJE50" s="43"/>
      <c r="NJF50" s="43"/>
      <c r="NJG50" s="43"/>
      <c r="NJH50" s="43"/>
      <c r="NJI50" s="44"/>
      <c r="NJJ50" s="22"/>
      <c r="NJK50" s="221"/>
      <c r="NJL50" s="222"/>
      <c r="NJM50" s="222"/>
      <c r="NJN50" s="222"/>
      <c r="NJO50" s="222"/>
      <c r="NJP50" s="222"/>
      <c r="NJQ50" s="222"/>
      <c r="NJR50" s="222"/>
      <c r="NJS50" s="222"/>
      <c r="NJT50" s="222"/>
      <c r="NJU50" s="222"/>
      <c r="NJV50" s="222"/>
      <c r="NJW50" s="349"/>
      <c r="NJX50" s="22"/>
      <c r="NJY50" s="346"/>
      <c r="NJZ50" s="33"/>
      <c r="NKA50" s="45"/>
      <c r="NKB50" s="43"/>
      <c r="NKC50" s="43"/>
      <c r="NKD50" s="43"/>
      <c r="NKE50" s="43"/>
      <c r="NKF50" s="43"/>
      <c r="NKG50" s="43"/>
      <c r="NKH50" s="43"/>
      <c r="NKI50" s="43"/>
      <c r="NKJ50" s="43"/>
      <c r="NKK50" s="43"/>
      <c r="NKL50" s="43"/>
      <c r="NKM50" s="44"/>
      <c r="NKN50" s="22"/>
      <c r="NKO50" s="221"/>
      <c r="NKP50" s="222"/>
      <c r="NKQ50" s="222"/>
      <c r="NKR50" s="222"/>
      <c r="NKS50" s="222"/>
      <c r="NKT50" s="222"/>
      <c r="NKU50" s="222"/>
      <c r="NKV50" s="222"/>
      <c r="NKW50" s="222"/>
      <c r="NKX50" s="222"/>
      <c r="NKY50" s="222"/>
      <c r="NKZ50" s="222"/>
      <c r="NLA50" s="349"/>
      <c r="NLB50" s="22"/>
      <c r="NLC50" s="346"/>
      <c r="NLD50" s="33"/>
      <c r="NLE50" s="45"/>
      <c r="NLF50" s="43"/>
      <c r="NLG50" s="43"/>
      <c r="NLH50" s="43"/>
      <c r="NLI50" s="43"/>
      <c r="NLJ50" s="43"/>
      <c r="NLK50" s="43"/>
      <c r="NLL50" s="43"/>
      <c r="NLM50" s="43"/>
      <c r="NLN50" s="43"/>
      <c r="NLO50" s="43"/>
      <c r="NLP50" s="43"/>
      <c r="NLQ50" s="44"/>
      <c r="NLR50" s="22"/>
      <c r="NLS50" s="221"/>
      <c r="NLT50" s="222"/>
      <c r="NLU50" s="222"/>
      <c r="NLV50" s="222"/>
      <c r="NLW50" s="222"/>
      <c r="NLX50" s="222"/>
      <c r="NLY50" s="222"/>
      <c r="NLZ50" s="222"/>
      <c r="NMA50" s="222"/>
      <c r="NMB50" s="222"/>
      <c r="NMC50" s="222"/>
      <c r="NMD50" s="222"/>
      <c r="NME50" s="349"/>
      <c r="NMF50" s="22"/>
      <c r="NMG50" s="346"/>
      <c r="NMH50" s="33"/>
      <c r="NMI50" s="45"/>
      <c r="NMJ50" s="43"/>
      <c r="NMK50" s="43"/>
      <c r="NML50" s="43"/>
      <c r="NMM50" s="43"/>
      <c r="NMN50" s="43"/>
      <c r="NMO50" s="43"/>
      <c r="NMP50" s="43"/>
      <c r="NMQ50" s="43"/>
      <c r="NMR50" s="43"/>
      <c r="NMS50" s="43"/>
      <c r="NMT50" s="43"/>
      <c r="NMU50" s="44"/>
      <c r="NMV50" s="22"/>
      <c r="NMW50" s="221"/>
      <c r="NMX50" s="222"/>
      <c r="NMY50" s="222"/>
      <c r="NMZ50" s="222"/>
      <c r="NNA50" s="222"/>
      <c r="NNB50" s="222"/>
      <c r="NNC50" s="222"/>
      <c r="NND50" s="222"/>
      <c r="NNE50" s="222"/>
      <c r="NNF50" s="222"/>
      <c r="NNG50" s="222"/>
      <c r="NNH50" s="222"/>
      <c r="NNI50" s="349"/>
      <c r="NNJ50" s="22"/>
      <c r="NNK50" s="346"/>
      <c r="NNL50" s="33"/>
      <c r="NNM50" s="45"/>
      <c r="NNN50" s="43"/>
      <c r="NNO50" s="43"/>
      <c r="NNP50" s="43"/>
      <c r="NNQ50" s="43"/>
      <c r="NNR50" s="43"/>
      <c r="NNS50" s="43"/>
      <c r="NNT50" s="43"/>
      <c r="NNU50" s="43"/>
      <c r="NNV50" s="43"/>
      <c r="NNW50" s="43"/>
      <c r="NNX50" s="43"/>
      <c r="NNY50" s="44"/>
      <c r="NNZ50" s="22"/>
      <c r="NOA50" s="221"/>
      <c r="NOB50" s="222"/>
      <c r="NOC50" s="222"/>
      <c r="NOD50" s="222"/>
      <c r="NOE50" s="222"/>
      <c r="NOF50" s="222"/>
      <c r="NOG50" s="222"/>
      <c r="NOH50" s="222"/>
      <c r="NOI50" s="222"/>
      <c r="NOJ50" s="222"/>
      <c r="NOK50" s="222"/>
      <c r="NOL50" s="222"/>
      <c r="NOM50" s="349"/>
      <c r="NON50" s="22"/>
      <c r="NOO50" s="346"/>
      <c r="NOP50" s="33"/>
      <c r="NOQ50" s="45"/>
      <c r="NOR50" s="43"/>
      <c r="NOS50" s="43"/>
      <c r="NOT50" s="43"/>
      <c r="NOU50" s="43"/>
      <c r="NOV50" s="43"/>
      <c r="NOW50" s="43"/>
      <c r="NOX50" s="43"/>
      <c r="NOY50" s="43"/>
      <c r="NOZ50" s="43"/>
      <c r="NPA50" s="43"/>
      <c r="NPB50" s="43"/>
      <c r="NPC50" s="44"/>
      <c r="NPD50" s="22"/>
      <c r="NPE50" s="221"/>
      <c r="NPF50" s="222"/>
      <c r="NPG50" s="222"/>
      <c r="NPH50" s="222"/>
      <c r="NPI50" s="222"/>
      <c r="NPJ50" s="222"/>
      <c r="NPK50" s="222"/>
      <c r="NPL50" s="222"/>
      <c r="NPM50" s="222"/>
      <c r="NPN50" s="222"/>
      <c r="NPO50" s="222"/>
      <c r="NPP50" s="222"/>
      <c r="NPQ50" s="349"/>
      <c r="NPR50" s="22"/>
      <c r="NPS50" s="346"/>
      <c r="NPT50" s="33"/>
      <c r="NPU50" s="45"/>
      <c r="NPV50" s="43"/>
      <c r="NPW50" s="43"/>
      <c r="NPX50" s="43"/>
      <c r="NPY50" s="43"/>
      <c r="NPZ50" s="43"/>
      <c r="NQA50" s="43"/>
      <c r="NQB50" s="43"/>
      <c r="NQC50" s="43"/>
      <c r="NQD50" s="43"/>
      <c r="NQE50" s="43"/>
      <c r="NQF50" s="43"/>
      <c r="NQG50" s="44"/>
      <c r="NQH50" s="22"/>
      <c r="NQI50" s="221"/>
      <c r="NQJ50" s="222"/>
      <c r="NQK50" s="222"/>
      <c r="NQL50" s="222"/>
      <c r="NQM50" s="222"/>
      <c r="NQN50" s="222"/>
      <c r="NQO50" s="222"/>
      <c r="NQP50" s="222"/>
      <c r="NQQ50" s="222"/>
      <c r="NQR50" s="222"/>
      <c r="NQS50" s="222"/>
      <c r="NQT50" s="222"/>
      <c r="NQU50" s="349"/>
      <c r="NQV50" s="22"/>
      <c r="NQW50" s="346"/>
      <c r="NQX50" s="33"/>
      <c r="NQY50" s="45"/>
      <c r="NQZ50" s="43"/>
      <c r="NRA50" s="43"/>
      <c r="NRB50" s="43"/>
      <c r="NRC50" s="43"/>
      <c r="NRD50" s="43"/>
      <c r="NRE50" s="43"/>
      <c r="NRF50" s="43"/>
      <c r="NRG50" s="43"/>
      <c r="NRH50" s="43"/>
      <c r="NRI50" s="43"/>
      <c r="NRJ50" s="43"/>
      <c r="NRK50" s="44"/>
      <c r="NRL50" s="22"/>
      <c r="NRM50" s="221"/>
      <c r="NRN50" s="222"/>
      <c r="NRO50" s="222"/>
      <c r="NRP50" s="222"/>
      <c r="NRQ50" s="222"/>
      <c r="NRR50" s="222"/>
      <c r="NRS50" s="222"/>
      <c r="NRT50" s="222"/>
      <c r="NRU50" s="222"/>
      <c r="NRV50" s="222"/>
      <c r="NRW50" s="222"/>
      <c r="NRX50" s="222"/>
      <c r="NRY50" s="349"/>
      <c r="NRZ50" s="22"/>
      <c r="NSA50" s="346"/>
      <c r="NSB50" s="33"/>
      <c r="NSC50" s="45"/>
      <c r="NSD50" s="43"/>
      <c r="NSE50" s="43"/>
      <c r="NSF50" s="43"/>
      <c r="NSG50" s="43"/>
      <c r="NSH50" s="43"/>
      <c r="NSI50" s="43"/>
      <c r="NSJ50" s="43"/>
      <c r="NSK50" s="43"/>
      <c r="NSL50" s="43"/>
      <c r="NSM50" s="43"/>
      <c r="NSN50" s="43"/>
      <c r="NSO50" s="44"/>
      <c r="NSP50" s="22"/>
      <c r="NSQ50" s="221"/>
      <c r="NSR50" s="222"/>
      <c r="NSS50" s="222"/>
      <c r="NST50" s="222"/>
      <c r="NSU50" s="222"/>
      <c r="NSV50" s="222"/>
      <c r="NSW50" s="222"/>
      <c r="NSX50" s="222"/>
      <c r="NSY50" s="222"/>
      <c r="NSZ50" s="222"/>
      <c r="NTA50" s="222"/>
      <c r="NTB50" s="222"/>
      <c r="NTC50" s="349"/>
      <c r="NTD50" s="22"/>
      <c r="NTE50" s="346"/>
      <c r="NTF50" s="33"/>
      <c r="NTG50" s="45"/>
      <c r="NTH50" s="43"/>
      <c r="NTI50" s="43"/>
      <c r="NTJ50" s="43"/>
      <c r="NTK50" s="43"/>
      <c r="NTL50" s="43"/>
      <c r="NTM50" s="43"/>
      <c r="NTN50" s="43"/>
      <c r="NTO50" s="43"/>
      <c r="NTP50" s="43"/>
      <c r="NTQ50" s="43"/>
      <c r="NTR50" s="43"/>
      <c r="NTS50" s="44"/>
      <c r="NTT50" s="22"/>
      <c r="NTU50" s="221"/>
      <c r="NTV50" s="222"/>
      <c r="NTW50" s="222"/>
      <c r="NTX50" s="222"/>
      <c r="NTY50" s="222"/>
      <c r="NTZ50" s="222"/>
      <c r="NUA50" s="222"/>
      <c r="NUB50" s="222"/>
      <c r="NUC50" s="222"/>
      <c r="NUD50" s="222"/>
      <c r="NUE50" s="222"/>
      <c r="NUF50" s="222"/>
      <c r="NUG50" s="349"/>
      <c r="NUH50" s="22"/>
      <c r="NUI50" s="346"/>
      <c r="NUJ50" s="33"/>
      <c r="NUK50" s="45"/>
      <c r="NUL50" s="43"/>
      <c r="NUM50" s="43"/>
      <c r="NUN50" s="43"/>
      <c r="NUO50" s="43"/>
      <c r="NUP50" s="43"/>
      <c r="NUQ50" s="43"/>
      <c r="NUR50" s="43"/>
      <c r="NUS50" s="43"/>
      <c r="NUT50" s="43"/>
      <c r="NUU50" s="43"/>
      <c r="NUV50" s="43"/>
      <c r="NUW50" s="44"/>
      <c r="NUX50" s="22"/>
      <c r="NUY50" s="221"/>
      <c r="NUZ50" s="222"/>
      <c r="NVA50" s="222"/>
      <c r="NVB50" s="222"/>
      <c r="NVC50" s="222"/>
      <c r="NVD50" s="222"/>
      <c r="NVE50" s="222"/>
      <c r="NVF50" s="222"/>
      <c r="NVG50" s="222"/>
      <c r="NVH50" s="222"/>
      <c r="NVI50" s="222"/>
      <c r="NVJ50" s="222"/>
      <c r="NVK50" s="349"/>
      <c r="NVL50" s="22"/>
      <c r="NVM50" s="346"/>
      <c r="NVN50" s="33"/>
      <c r="NVO50" s="45"/>
      <c r="NVP50" s="43"/>
      <c r="NVQ50" s="43"/>
      <c r="NVR50" s="43"/>
      <c r="NVS50" s="43"/>
      <c r="NVT50" s="43"/>
      <c r="NVU50" s="43"/>
      <c r="NVV50" s="43"/>
      <c r="NVW50" s="43"/>
      <c r="NVX50" s="43"/>
      <c r="NVY50" s="43"/>
      <c r="NVZ50" s="43"/>
      <c r="NWA50" s="44"/>
      <c r="NWB50" s="22"/>
      <c r="NWC50" s="221"/>
      <c r="NWD50" s="222"/>
      <c r="NWE50" s="222"/>
      <c r="NWF50" s="222"/>
      <c r="NWG50" s="222"/>
      <c r="NWH50" s="222"/>
      <c r="NWI50" s="222"/>
      <c r="NWJ50" s="222"/>
      <c r="NWK50" s="222"/>
      <c r="NWL50" s="222"/>
      <c r="NWM50" s="222"/>
      <c r="NWN50" s="222"/>
      <c r="NWO50" s="349"/>
      <c r="NWP50" s="22"/>
      <c r="NWQ50" s="346"/>
      <c r="NWR50" s="33"/>
      <c r="NWS50" s="45"/>
      <c r="NWT50" s="43"/>
      <c r="NWU50" s="43"/>
      <c r="NWV50" s="43"/>
      <c r="NWW50" s="43"/>
      <c r="NWX50" s="43"/>
      <c r="NWY50" s="43"/>
      <c r="NWZ50" s="43"/>
      <c r="NXA50" s="43"/>
      <c r="NXB50" s="43"/>
      <c r="NXC50" s="43"/>
      <c r="NXD50" s="43"/>
      <c r="NXE50" s="44"/>
      <c r="NXF50" s="22"/>
      <c r="NXG50" s="221"/>
      <c r="NXH50" s="222"/>
      <c r="NXI50" s="222"/>
      <c r="NXJ50" s="222"/>
      <c r="NXK50" s="222"/>
      <c r="NXL50" s="222"/>
      <c r="NXM50" s="222"/>
      <c r="NXN50" s="222"/>
      <c r="NXO50" s="222"/>
      <c r="NXP50" s="222"/>
      <c r="NXQ50" s="222"/>
      <c r="NXR50" s="222"/>
      <c r="NXS50" s="349"/>
      <c r="NXT50" s="22"/>
      <c r="NXU50" s="346"/>
      <c r="NXV50" s="33"/>
      <c r="NXW50" s="45"/>
      <c r="NXX50" s="43"/>
      <c r="NXY50" s="43"/>
      <c r="NXZ50" s="43"/>
      <c r="NYA50" s="43"/>
      <c r="NYB50" s="43"/>
      <c r="NYC50" s="43"/>
      <c r="NYD50" s="43"/>
      <c r="NYE50" s="43"/>
      <c r="NYF50" s="43"/>
      <c r="NYG50" s="43"/>
      <c r="NYH50" s="43"/>
      <c r="NYI50" s="44"/>
      <c r="NYJ50" s="22"/>
      <c r="NYK50" s="221"/>
      <c r="NYL50" s="222"/>
      <c r="NYM50" s="222"/>
      <c r="NYN50" s="222"/>
      <c r="NYO50" s="222"/>
      <c r="NYP50" s="222"/>
      <c r="NYQ50" s="222"/>
      <c r="NYR50" s="222"/>
      <c r="NYS50" s="222"/>
      <c r="NYT50" s="222"/>
      <c r="NYU50" s="222"/>
      <c r="NYV50" s="222"/>
      <c r="NYW50" s="349"/>
      <c r="NYX50" s="22"/>
      <c r="NYY50" s="346"/>
      <c r="NYZ50" s="33"/>
      <c r="NZA50" s="45"/>
      <c r="NZB50" s="43"/>
      <c r="NZC50" s="43"/>
      <c r="NZD50" s="43"/>
      <c r="NZE50" s="43"/>
      <c r="NZF50" s="43"/>
      <c r="NZG50" s="43"/>
      <c r="NZH50" s="43"/>
      <c r="NZI50" s="43"/>
      <c r="NZJ50" s="43"/>
      <c r="NZK50" s="43"/>
      <c r="NZL50" s="43"/>
      <c r="NZM50" s="44"/>
      <c r="NZN50" s="22"/>
      <c r="NZO50" s="221"/>
      <c r="NZP50" s="222"/>
      <c r="NZQ50" s="222"/>
      <c r="NZR50" s="222"/>
      <c r="NZS50" s="222"/>
      <c r="NZT50" s="222"/>
      <c r="NZU50" s="222"/>
      <c r="NZV50" s="222"/>
      <c r="NZW50" s="222"/>
      <c r="NZX50" s="222"/>
      <c r="NZY50" s="222"/>
      <c r="NZZ50" s="222"/>
      <c r="OAA50" s="349"/>
      <c r="OAB50" s="22"/>
      <c r="OAC50" s="346"/>
      <c r="OAD50" s="33"/>
      <c r="OAE50" s="45"/>
      <c r="OAF50" s="43"/>
      <c r="OAG50" s="43"/>
      <c r="OAH50" s="43"/>
      <c r="OAI50" s="43"/>
      <c r="OAJ50" s="43"/>
      <c r="OAK50" s="43"/>
      <c r="OAL50" s="43"/>
      <c r="OAM50" s="43"/>
      <c r="OAN50" s="43"/>
      <c r="OAO50" s="43"/>
      <c r="OAP50" s="43"/>
      <c r="OAQ50" s="44"/>
      <c r="OAR50" s="22"/>
      <c r="OAS50" s="221"/>
      <c r="OAT50" s="222"/>
      <c r="OAU50" s="222"/>
      <c r="OAV50" s="222"/>
      <c r="OAW50" s="222"/>
      <c r="OAX50" s="222"/>
      <c r="OAY50" s="222"/>
      <c r="OAZ50" s="222"/>
      <c r="OBA50" s="222"/>
      <c r="OBB50" s="222"/>
      <c r="OBC50" s="222"/>
      <c r="OBD50" s="222"/>
      <c r="OBE50" s="349"/>
      <c r="OBF50" s="22"/>
      <c r="OBG50" s="346"/>
      <c r="OBH50" s="33"/>
      <c r="OBI50" s="45"/>
      <c r="OBJ50" s="43"/>
      <c r="OBK50" s="43"/>
      <c r="OBL50" s="43"/>
      <c r="OBM50" s="43"/>
      <c r="OBN50" s="43"/>
      <c r="OBO50" s="43"/>
      <c r="OBP50" s="43"/>
      <c r="OBQ50" s="43"/>
      <c r="OBR50" s="43"/>
      <c r="OBS50" s="43"/>
      <c r="OBT50" s="43"/>
      <c r="OBU50" s="44"/>
      <c r="OBV50" s="22"/>
      <c r="OBW50" s="221"/>
      <c r="OBX50" s="222"/>
      <c r="OBY50" s="222"/>
      <c r="OBZ50" s="222"/>
      <c r="OCA50" s="222"/>
      <c r="OCB50" s="222"/>
      <c r="OCC50" s="222"/>
      <c r="OCD50" s="222"/>
      <c r="OCE50" s="222"/>
      <c r="OCF50" s="222"/>
      <c r="OCG50" s="222"/>
      <c r="OCH50" s="222"/>
      <c r="OCI50" s="349"/>
      <c r="OCJ50" s="22"/>
      <c r="OCK50" s="346"/>
      <c r="OCL50" s="33"/>
      <c r="OCM50" s="45"/>
      <c r="OCN50" s="43"/>
      <c r="OCO50" s="43"/>
      <c r="OCP50" s="43"/>
      <c r="OCQ50" s="43"/>
      <c r="OCR50" s="43"/>
      <c r="OCS50" s="43"/>
      <c r="OCT50" s="43"/>
      <c r="OCU50" s="43"/>
      <c r="OCV50" s="43"/>
      <c r="OCW50" s="43"/>
      <c r="OCX50" s="43"/>
      <c r="OCY50" s="44"/>
      <c r="OCZ50" s="22"/>
      <c r="ODA50" s="221"/>
      <c r="ODB50" s="222"/>
      <c r="ODC50" s="222"/>
      <c r="ODD50" s="222"/>
      <c r="ODE50" s="222"/>
      <c r="ODF50" s="222"/>
      <c r="ODG50" s="222"/>
      <c r="ODH50" s="222"/>
      <c r="ODI50" s="222"/>
      <c r="ODJ50" s="222"/>
      <c r="ODK50" s="222"/>
      <c r="ODL50" s="222"/>
      <c r="ODM50" s="349"/>
      <c r="ODN50" s="22"/>
      <c r="ODO50" s="346"/>
      <c r="ODP50" s="33"/>
      <c r="ODQ50" s="45"/>
      <c r="ODR50" s="43"/>
      <c r="ODS50" s="43"/>
      <c r="ODT50" s="43"/>
      <c r="ODU50" s="43"/>
      <c r="ODV50" s="43"/>
      <c r="ODW50" s="43"/>
      <c r="ODX50" s="43"/>
      <c r="ODY50" s="43"/>
      <c r="ODZ50" s="43"/>
      <c r="OEA50" s="43"/>
      <c r="OEB50" s="43"/>
      <c r="OEC50" s="44"/>
      <c r="OED50" s="22"/>
      <c r="OEE50" s="221"/>
      <c r="OEF50" s="222"/>
      <c r="OEG50" s="222"/>
      <c r="OEH50" s="222"/>
      <c r="OEI50" s="222"/>
      <c r="OEJ50" s="222"/>
      <c r="OEK50" s="222"/>
      <c r="OEL50" s="222"/>
      <c r="OEM50" s="222"/>
      <c r="OEN50" s="222"/>
      <c r="OEO50" s="222"/>
      <c r="OEP50" s="222"/>
      <c r="OEQ50" s="349"/>
      <c r="OER50" s="22"/>
      <c r="OES50" s="346"/>
      <c r="OET50" s="33"/>
      <c r="OEU50" s="45"/>
      <c r="OEV50" s="43"/>
      <c r="OEW50" s="43"/>
      <c r="OEX50" s="43"/>
      <c r="OEY50" s="43"/>
      <c r="OEZ50" s="43"/>
      <c r="OFA50" s="43"/>
      <c r="OFB50" s="43"/>
      <c r="OFC50" s="43"/>
      <c r="OFD50" s="43"/>
      <c r="OFE50" s="43"/>
      <c r="OFF50" s="43"/>
      <c r="OFG50" s="44"/>
      <c r="OFH50" s="22"/>
      <c r="OFI50" s="221"/>
      <c r="OFJ50" s="222"/>
      <c r="OFK50" s="222"/>
      <c r="OFL50" s="222"/>
      <c r="OFM50" s="222"/>
      <c r="OFN50" s="222"/>
      <c r="OFO50" s="222"/>
      <c r="OFP50" s="222"/>
      <c r="OFQ50" s="222"/>
      <c r="OFR50" s="222"/>
      <c r="OFS50" s="222"/>
      <c r="OFT50" s="222"/>
      <c r="OFU50" s="349"/>
      <c r="OFV50" s="22"/>
      <c r="OFW50" s="346"/>
      <c r="OFX50" s="33"/>
      <c r="OFY50" s="45"/>
      <c r="OFZ50" s="43"/>
      <c r="OGA50" s="43"/>
      <c r="OGB50" s="43"/>
      <c r="OGC50" s="43"/>
      <c r="OGD50" s="43"/>
      <c r="OGE50" s="43"/>
      <c r="OGF50" s="43"/>
      <c r="OGG50" s="43"/>
      <c r="OGH50" s="43"/>
      <c r="OGI50" s="43"/>
      <c r="OGJ50" s="43"/>
      <c r="OGK50" s="44"/>
      <c r="OGL50" s="22"/>
      <c r="OGM50" s="221"/>
      <c r="OGN50" s="222"/>
      <c r="OGO50" s="222"/>
      <c r="OGP50" s="222"/>
      <c r="OGQ50" s="222"/>
      <c r="OGR50" s="222"/>
      <c r="OGS50" s="222"/>
      <c r="OGT50" s="222"/>
      <c r="OGU50" s="222"/>
      <c r="OGV50" s="222"/>
      <c r="OGW50" s="222"/>
      <c r="OGX50" s="222"/>
      <c r="OGY50" s="349"/>
      <c r="OGZ50" s="22"/>
      <c r="OHA50" s="346"/>
      <c r="OHB50" s="33"/>
      <c r="OHC50" s="45"/>
      <c r="OHD50" s="43"/>
      <c r="OHE50" s="43"/>
      <c r="OHF50" s="43"/>
      <c r="OHG50" s="43"/>
      <c r="OHH50" s="43"/>
      <c r="OHI50" s="43"/>
      <c r="OHJ50" s="43"/>
      <c r="OHK50" s="43"/>
      <c r="OHL50" s="43"/>
      <c r="OHM50" s="43"/>
      <c r="OHN50" s="43"/>
      <c r="OHO50" s="44"/>
      <c r="OHP50" s="22"/>
      <c r="OHQ50" s="221"/>
      <c r="OHR50" s="222"/>
      <c r="OHS50" s="222"/>
      <c r="OHT50" s="222"/>
      <c r="OHU50" s="222"/>
      <c r="OHV50" s="222"/>
      <c r="OHW50" s="222"/>
      <c r="OHX50" s="222"/>
      <c r="OHY50" s="222"/>
      <c r="OHZ50" s="222"/>
      <c r="OIA50" s="222"/>
      <c r="OIB50" s="222"/>
      <c r="OIC50" s="349"/>
      <c r="OID50" s="22"/>
      <c r="OIE50" s="346"/>
      <c r="OIF50" s="33"/>
      <c r="OIG50" s="45"/>
      <c r="OIH50" s="43"/>
      <c r="OII50" s="43"/>
      <c r="OIJ50" s="43"/>
      <c r="OIK50" s="43"/>
      <c r="OIL50" s="43"/>
      <c r="OIM50" s="43"/>
      <c r="OIN50" s="43"/>
      <c r="OIO50" s="43"/>
      <c r="OIP50" s="43"/>
      <c r="OIQ50" s="43"/>
      <c r="OIR50" s="43"/>
      <c r="OIS50" s="44"/>
      <c r="OIT50" s="22"/>
      <c r="OIU50" s="221"/>
      <c r="OIV50" s="222"/>
      <c r="OIW50" s="222"/>
      <c r="OIX50" s="222"/>
      <c r="OIY50" s="222"/>
      <c r="OIZ50" s="222"/>
      <c r="OJA50" s="222"/>
      <c r="OJB50" s="222"/>
      <c r="OJC50" s="222"/>
      <c r="OJD50" s="222"/>
      <c r="OJE50" s="222"/>
      <c r="OJF50" s="222"/>
      <c r="OJG50" s="349"/>
      <c r="OJH50" s="22"/>
      <c r="OJI50" s="346"/>
      <c r="OJJ50" s="33"/>
      <c r="OJK50" s="45"/>
      <c r="OJL50" s="43"/>
      <c r="OJM50" s="43"/>
      <c r="OJN50" s="43"/>
      <c r="OJO50" s="43"/>
      <c r="OJP50" s="43"/>
      <c r="OJQ50" s="43"/>
      <c r="OJR50" s="43"/>
      <c r="OJS50" s="43"/>
      <c r="OJT50" s="43"/>
      <c r="OJU50" s="43"/>
      <c r="OJV50" s="43"/>
      <c r="OJW50" s="44"/>
      <c r="OJX50" s="22"/>
      <c r="OJY50" s="221"/>
      <c r="OJZ50" s="222"/>
      <c r="OKA50" s="222"/>
      <c r="OKB50" s="222"/>
      <c r="OKC50" s="222"/>
      <c r="OKD50" s="222"/>
      <c r="OKE50" s="222"/>
      <c r="OKF50" s="222"/>
      <c r="OKG50" s="222"/>
      <c r="OKH50" s="222"/>
      <c r="OKI50" s="222"/>
      <c r="OKJ50" s="222"/>
      <c r="OKK50" s="349"/>
      <c r="OKL50" s="22"/>
      <c r="OKM50" s="346"/>
      <c r="OKN50" s="33"/>
      <c r="OKO50" s="45"/>
      <c r="OKP50" s="43"/>
      <c r="OKQ50" s="43"/>
      <c r="OKR50" s="43"/>
      <c r="OKS50" s="43"/>
      <c r="OKT50" s="43"/>
      <c r="OKU50" s="43"/>
      <c r="OKV50" s="43"/>
      <c r="OKW50" s="43"/>
      <c r="OKX50" s="43"/>
      <c r="OKY50" s="43"/>
      <c r="OKZ50" s="43"/>
      <c r="OLA50" s="44"/>
      <c r="OLB50" s="22"/>
      <c r="OLC50" s="221"/>
      <c r="OLD50" s="222"/>
      <c r="OLE50" s="222"/>
      <c r="OLF50" s="222"/>
      <c r="OLG50" s="222"/>
      <c r="OLH50" s="222"/>
      <c r="OLI50" s="222"/>
      <c r="OLJ50" s="222"/>
      <c r="OLK50" s="222"/>
      <c r="OLL50" s="222"/>
      <c r="OLM50" s="222"/>
      <c r="OLN50" s="222"/>
      <c r="OLO50" s="349"/>
      <c r="OLP50" s="22"/>
      <c r="OLQ50" s="346"/>
      <c r="OLR50" s="33"/>
      <c r="OLS50" s="45"/>
      <c r="OLT50" s="43"/>
      <c r="OLU50" s="43"/>
      <c r="OLV50" s="43"/>
      <c r="OLW50" s="43"/>
      <c r="OLX50" s="43"/>
      <c r="OLY50" s="43"/>
      <c r="OLZ50" s="43"/>
      <c r="OMA50" s="43"/>
      <c r="OMB50" s="43"/>
      <c r="OMC50" s="43"/>
      <c r="OMD50" s="43"/>
      <c r="OME50" s="44"/>
      <c r="OMF50" s="22"/>
      <c r="OMG50" s="221"/>
      <c r="OMH50" s="222"/>
      <c r="OMI50" s="222"/>
      <c r="OMJ50" s="222"/>
      <c r="OMK50" s="222"/>
      <c r="OML50" s="222"/>
      <c r="OMM50" s="222"/>
      <c r="OMN50" s="222"/>
      <c r="OMO50" s="222"/>
      <c r="OMP50" s="222"/>
      <c r="OMQ50" s="222"/>
      <c r="OMR50" s="222"/>
      <c r="OMS50" s="349"/>
      <c r="OMT50" s="22"/>
      <c r="OMU50" s="346"/>
      <c r="OMV50" s="33"/>
      <c r="OMW50" s="45"/>
      <c r="OMX50" s="43"/>
      <c r="OMY50" s="43"/>
      <c r="OMZ50" s="43"/>
      <c r="ONA50" s="43"/>
      <c r="ONB50" s="43"/>
      <c r="ONC50" s="43"/>
      <c r="OND50" s="43"/>
      <c r="ONE50" s="43"/>
      <c r="ONF50" s="43"/>
      <c r="ONG50" s="43"/>
      <c r="ONH50" s="43"/>
      <c r="ONI50" s="44"/>
      <c r="ONJ50" s="22"/>
      <c r="ONK50" s="221"/>
      <c r="ONL50" s="222"/>
      <c r="ONM50" s="222"/>
      <c r="ONN50" s="222"/>
      <c r="ONO50" s="222"/>
      <c r="ONP50" s="222"/>
      <c r="ONQ50" s="222"/>
      <c r="ONR50" s="222"/>
      <c r="ONS50" s="222"/>
      <c r="ONT50" s="222"/>
      <c r="ONU50" s="222"/>
      <c r="ONV50" s="222"/>
      <c r="ONW50" s="349"/>
      <c r="ONX50" s="22"/>
      <c r="ONY50" s="346"/>
      <c r="ONZ50" s="33"/>
      <c r="OOA50" s="45"/>
      <c r="OOB50" s="43"/>
      <c r="OOC50" s="43"/>
      <c r="OOD50" s="43"/>
      <c r="OOE50" s="43"/>
      <c r="OOF50" s="43"/>
      <c r="OOG50" s="43"/>
      <c r="OOH50" s="43"/>
      <c r="OOI50" s="43"/>
      <c r="OOJ50" s="43"/>
      <c r="OOK50" s="43"/>
      <c r="OOL50" s="43"/>
      <c r="OOM50" s="44"/>
      <c r="OON50" s="22"/>
      <c r="OOO50" s="221"/>
      <c r="OOP50" s="222"/>
      <c r="OOQ50" s="222"/>
      <c r="OOR50" s="222"/>
      <c r="OOS50" s="222"/>
      <c r="OOT50" s="222"/>
      <c r="OOU50" s="222"/>
      <c r="OOV50" s="222"/>
      <c r="OOW50" s="222"/>
      <c r="OOX50" s="222"/>
      <c r="OOY50" s="222"/>
      <c r="OOZ50" s="222"/>
      <c r="OPA50" s="349"/>
      <c r="OPB50" s="22"/>
      <c r="OPC50" s="346"/>
      <c r="OPD50" s="33"/>
      <c r="OPE50" s="45"/>
      <c r="OPF50" s="43"/>
      <c r="OPG50" s="43"/>
      <c r="OPH50" s="43"/>
      <c r="OPI50" s="43"/>
      <c r="OPJ50" s="43"/>
      <c r="OPK50" s="43"/>
      <c r="OPL50" s="43"/>
      <c r="OPM50" s="43"/>
      <c r="OPN50" s="43"/>
      <c r="OPO50" s="43"/>
      <c r="OPP50" s="43"/>
      <c r="OPQ50" s="44"/>
      <c r="OPR50" s="22"/>
      <c r="OPS50" s="221"/>
      <c r="OPT50" s="222"/>
      <c r="OPU50" s="222"/>
      <c r="OPV50" s="222"/>
      <c r="OPW50" s="222"/>
      <c r="OPX50" s="222"/>
      <c r="OPY50" s="222"/>
      <c r="OPZ50" s="222"/>
      <c r="OQA50" s="222"/>
      <c r="OQB50" s="222"/>
      <c r="OQC50" s="222"/>
      <c r="OQD50" s="222"/>
      <c r="OQE50" s="349"/>
      <c r="OQF50" s="22"/>
      <c r="OQG50" s="346"/>
      <c r="OQH50" s="33"/>
      <c r="OQI50" s="45"/>
      <c r="OQJ50" s="43"/>
      <c r="OQK50" s="43"/>
      <c r="OQL50" s="43"/>
      <c r="OQM50" s="43"/>
      <c r="OQN50" s="43"/>
      <c r="OQO50" s="43"/>
      <c r="OQP50" s="43"/>
      <c r="OQQ50" s="43"/>
      <c r="OQR50" s="43"/>
      <c r="OQS50" s="43"/>
      <c r="OQT50" s="43"/>
      <c r="OQU50" s="44"/>
      <c r="OQV50" s="22"/>
      <c r="OQW50" s="221"/>
      <c r="OQX50" s="222"/>
      <c r="OQY50" s="222"/>
      <c r="OQZ50" s="222"/>
      <c r="ORA50" s="222"/>
      <c r="ORB50" s="222"/>
      <c r="ORC50" s="222"/>
      <c r="ORD50" s="222"/>
      <c r="ORE50" s="222"/>
      <c r="ORF50" s="222"/>
      <c r="ORG50" s="222"/>
      <c r="ORH50" s="222"/>
      <c r="ORI50" s="349"/>
      <c r="ORJ50" s="22"/>
      <c r="ORK50" s="346"/>
      <c r="ORL50" s="33"/>
      <c r="ORM50" s="45"/>
      <c r="ORN50" s="43"/>
      <c r="ORO50" s="43"/>
      <c r="ORP50" s="43"/>
      <c r="ORQ50" s="43"/>
      <c r="ORR50" s="43"/>
      <c r="ORS50" s="43"/>
      <c r="ORT50" s="43"/>
      <c r="ORU50" s="43"/>
      <c r="ORV50" s="43"/>
      <c r="ORW50" s="43"/>
      <c r="ORX50" s="43"/>
      <c r="ORY50" s="44"/>
      <c r="ORZ50" s="22"/>
      <c r="OSA50" s="221"/>
      <c r="OSB50" s="222"/>
      <c r="OSC50" s="222"/>
      <c r="OSD50" s="222"/>
      <c r="OSE50" s="222"/>
      <c r="OSF50" s="222"/>
      <c r="OSG50" s="222"/>
      <c r="OSH50" s="222"/>
      <c r="OSI50" s="222"/>
      <c r="OSJ50" s="222"/>
      <c r="OSK50" s="222"/>
      <c r="OSL50" s="222"/>
      <c r="OSM50" s="349"/>
      <c r="OSN50" s="22"/>
      <c r="OSO50" s="346"/>
      <c r="OSP50" s="33"/>
      <c r="OSQ50" s="45"/>
      <c r="OSR50" s="43"/>
      <c r="OSS50" s="43"/>
      <c r="OST50" s="43"/>
      <c r="OSU50" s="43"/>
      <c r="OSV50" s="43"/>
      <c r="OSW50" s="43"/>
      <c r="OSX50" s="43"/>
      <c r="OSY50" s="43"/>
      <c r="OSZ50" s="43"/>
      <c r="OTA50" s="43"/>
      <c r="OTB50" s="43"/>
      <c r="OTC50" s="44"/>
      <c r="OTD50" s="22"/>
      <c r="OTE50" s="221"/>
      <c r="OTF50" s="222"/>
      <c r="OTG50" s="222"/>
      <c r="OTH50" s="222"/>
      <c r="OTI50" s="222"/>
      <c r="OTJ50" s="222"/>
      <c r="OTK50" s="222"/>
      <c r="OTL50" s="222"/>
      <c r="OTM50" s="222"/>
      <c r="OTN50" s="222"/>
      <c r="OTO50" s="222"/>
      <c r="OTP50" s="222"/>
      <c r="OTQ50" s="349"/>
      <c r="OTR50" s="22"/>
      <c r="OTS50" s="346"/>
      <c r="OTT50" s="33"/>
      <c r="OTU50" s="45"/>
      <c r="OTV50" s="43"/>
      <c r="OTW50" s="43"/>
      <c r="OTX50" s="43"/>
      <c r="OTY50" s="43"/>
      <c r="OTZ50" s="43"/>
      <c r="OUA50" s="43"/>
      <c r="OUB50" s="43"/>
      <c r="OUC50" s="43"/>
      <c r="OUD50" s="43"/>
      <c r="OUE50" s="43"/>
      <c r="OUF50" s="43"/>
      <c r="OUG50" s="44"/>
      <c r="OUH50" s="22"/>
      <c r="OUI50" s="221"/>
      <c r="OUJ50" s="222"/>
      <c r="OUK50" s="222"/>
      <c r="OUL50" s="222"/>
      <c r="OUM50" s="222"/>
      <c r="OUN50" s="222"/>
      <c r="OUO50" s="222"/>
      <c r="OUP50" s="222"/>
      <c r="OUQ50" s="222"/>
      <c r="OUR50" s="222"/>
      <c r="OUS50" s="222"/>
      <c r="OUT50" s="222"/>
      <c r="OUU50" s="349"/>
      <c r="OUV50" s="22"/>
      <c r="OUW50" s="346"/>
      <c r="OUX50" s="33"/>
      <c r="OUY50" s="45"/>
      <c r="OUZ50" s="43"/>
      <c r="OVA50" s="43"/>
      <c r="OVB50" s="43"/>
      <c r="OVC50" s="43"/>
      <c r="OVD50" s="43"/>
      <c r="OVE50" s="43"/>
      <c r="OVF50" s="43"/>
      <c r="OVG50" s="43"/>
      <c r="OVH50" s="43"/>
      <c r="OVI50" s="43"/>
      <c r="OVJ50" s="43"/>
      <c r="OVK50" s="44"/>
      <c r="OVL50" s="22"/>
      <c r="OVM50" s="221"/>
      <c r="OVN50" s="222"/>
      <c r="OVO50" s="222"/>
      <c r="OVP50" s="222"/>
      <c r="OVQ50" s="222"/>
      <c r="OVR50" s="222"/>
      <c r="OVS50" s="222"/>
      <c r="OVT50" s="222"/>
      <c r="OVU50" s="222"/>
      <c r="OVV50" s="222"/>
      <c r="OVW50" s="222"/>
      <c r="OVX50" s="222"/>
      <c r="OVY50" s="349"/>
      <c r="OVZ50" s="22"/>
      <c r="OWA50" s="346"/>
      <c r="OWB50" s="33"/>
      <c r="OWC50" s="45"/>
      <c r="OWD50" s="43"/>
      <c r="OWE50" s="43"/>
      <c r="OWF50" s="43"/>
      <c r="OWG50" s="43"/>
      <c r="OWH50" s="43"/>
      <c r="OWI50" s="43"/>
      <c r="OWJ50" s="43"/>
      <c r="OWK50" s="43"/>
      <c r="OWL50" s="43"/>
      <c r="OWM50" s="43"/>
      <c r="OWN50" s="43"/>
      <c r="OWO50" s="44"/>
      <c r="OWP50" s="22"/>
      <c r="OWQ50" s="221"/>
      <c r="OWR50" s="222"/>
      <c r="OWS50" s="222"/>
      <c r="OWT50" s="222"/>
      <c r="OWU50" s="222"/>
      <c r="OWV50" s="222"/>
      <c r="OWW50" s="222"/>
      <c r="OWX50" s="222"/>
      <c r="OWY50" s="222"/>
      <c r="OWZ50" s="222"/>
      <c r="OXA50" s="222"/>
      <c r="OXB50" s="222"/>
      <c r="OXC50" s="349"/>
      <c r="OXD50" s="22"/>
      <c r="OXE50" s="346"/>
      <c r="OXF50" s="33"/>
      <c r="OXG50" s="45"/>
      <c r="OXH50" s="43"/>
      <c r="OXI50" s="43"/>
      <c r="OXJ50" s="43"/>
      <c r="OXK50" s="43"/>
      <c r="OXL50" s="43"/>
      <c r="OXM50" s="43"/>
      <c r="OXN50" s="43"/>
      <c r="OXO50" s="43"/>
      <c r="OXP50" s="43"/>
      <c r="OXQ50" s="43"/>
      <c r="OXR50" s="43"/>
      <c r="OXS50" s="44"/>
      <c r="OXT50" s="22"/>
      <c r="OXU50" s="221"/>
      <c r="OXV50" s="222"/>
      <c r="OXW50" s="222"/>
      <c r="OXX50" s="222"/>
      <c r="OXY50" s="222"/>
      <c r="OXZ50" s="222"/>
      <c r="OYA50" s="222"/>
      <c r="OYB50" s="222"/>
      <c r="OYC50" s="222"/>
      <c r="OYD50" s="222"/>
      <c r="OYE50" s="222"/>
      <c r="OYF50" s="222"/>
      <c r="OYG50" s="349"/>
      <c r="OYH50" s="22"/>
      <c r="OYI50" s="346"/>
      <c r="OYJ50" s="33"/>
      <c r="OYK50" s="45"/>
      <c r="OYL50" s="43"/>
      <c r="OYM50" s="43"/>
      <c r="OYN50" s="43"/>
      <c r="OYO50" s="43"/>
      <c r="OYP50" s="43"/>
      <c r="OYQ50" s="43"/>
      <c r="OYR50" s="43"/>
      <c r="OYS50" s="43"/>
      <c r="OYT50" s="43"/>
      <c r="OYU50" s="43"/>
      <c r="OYV50" s="43"/>
      <c r="OYW50" s="44"/>
      <c r="OYX50" s="22"/>
      <c r="OYY50" s="221"/>
      <c r="OYZ50" s="222"/>
      <c r="OZA50" s="222"/>
      <c r="OZB50" s="222"/>
      <c r="OZC50" s="222"/>
      <c r="OZD50" s="222"/>
      <c r="OZE50" s="222"/>
      <c r="OZF50" s="222"/>
      <c r="OZG50" s="222"/>
      <c r="OZH50" s="222"/>
      <c r="OZI50" s="222"/>
      <c r="OZJ50" s="222"/>
      <c r="OZK50" s="349"/>
      <c r="OZL50" s="22"/>
      <c r="OZM50" s="346"/>
      <c r="OZN50" s="33"/>
      <c r="OZO50" s="45"/>
      <c r="OZP50" s="43"/>
      <c r="OZQ50" s="43"/>
      <c r="OZR50" s="43"/>
      <c r="OZS50" s="43"/>
      <c r="OZT50" s="43"/>
      <c r="OZU50" s="43"/>
      <c r="OZV50" s="43"/>
      <c r="OZW50" s="43"/>
      <c r="OZX50" s="43"/>
      <c r="OZY50" s="43"/>
      <c r="OZZ50" s="43"/>
      <c r="PAA50" s="44"/>
      <c r="PAB50" s="22"/>
      <c r="PAC50" s="221"/>
      <c r="PAD50" s="222"/>
      <c r="PAE50" s="222"/>
      <c r="PAF50" s="222"/>
      <c r="PAG50" s="222"/>
      <c r="PAH50" s="222"/>
      <c r="PAI50" s="222"/>
      <c r="PAJ50" s="222"/>
      <c r="PAK50" s="222"/>
      <c r="PAL50" s="222"/>
      <c r="PAM50" s="222"/>
      <c r="PAN50" s="222"/>
      <c r="PAO50" s="349"/>
      <c r="PAP50" s="22"/>
      <c r="PAQ50" s="346"/>
      <c r="PAR50" s="33"/>
      <c r="PAS50" s="45"/>
      <c r="PAT50" s="43"/>
      <c r="PAU50" s="43"/>
      <c r="PAV50" s="43"/>
      <c r="PAW50" s="43"/>
      <c r="PAX50" s="43"/>
      <c r="PAY50" s="43"/>
      <c r="PAZ50" s="43"/>
      <c r="PBA50" s="43"/>
      <c r="PBB50" s="43"/>
      <c r="PBC50" s="43"/>
      <c r="PBD50" s="43"/>
      <c r="PBE50" s="44"/>
      <c r="PBF50" s="22"/>
      <c r="PBG50" s="221"/>
      <c r="PBH50" s="222"/>
      <c r="PBI50" s="222"/>
      <c r="PBJ50" s="222"/>
      <c r="PBK50" s="222"/>
      <c r="PBL50" s="222"/>
      <c r="PBM50" s="222"/>
      <c r="PBN50" s="222"/>
      <c r="PBO50" s="222"/>
      <c r="PBP50" s="222"/>
      <c r="PBQ50" s="222"/>
      <c r="PBR50" s="222"/>
      <c r="PBS50" s="349"/>
      <c r="PBT50" s="22"/>
      <c r="PBU50" s="346"/>
      <c r="PBV50" s="33"/>
      <c r="PBW50" s="45"/>
      <c r="PBX50" s="43"/>
      <c r="PBY50" s="43"/>
      <c r="PBZ50" s="43"/>
      <c r="PCA50" s="43"/>
      <c r="PCB50" s="43"/>
      <c r="PCC50" s="43"/>
      <c r="PCD50" s="43"/>
      <c r="PCE50" s="43"/>
      <c r="PCF50" s="43"/>
      <c r="PCG50" s="43"/>
      <c r="PCH50" s="43"/>
      <c r="PCI50" s="44"/>
      <c r="PCJ50" s="22"/>
      <c r="PCK50" s="221"/>
      <c r="PCL50" s="222"/>
      <c r="PCM50" s="222"/>
      <c r="PCN50" s="222"/>
      <c r="PCO50" s="222"/>
      <c r="PCP50" s="222"/>
      <c r="PCQ50" s="222"/>
      <c r="PCR50" s="222"/>
      <c r="PCS50" s="222"/>
      <c r="PCT50" s="222"/>
      <c r="PCU50" s="222"/>
      <c r="PCV50" s="222"/>
      <c r="PCW50" s="349"/>
      <c r="PCX50" s="22"/>
      <c r="PCY50" s="346"/>
      <c r="PCZ50" s="33"/>
      <c r="PDA50" s="45"/>
      <c r="PDB50" s="43"/>
      <c r="PDC50" s="43"/>
      <c r="PDD50" s="43"/>
      <c r="PDE50" s="43"/>
      <c r="PDF50" s="43"/>
      <c r="PDG50" s="43"/>
      <c r="PDH50" s="43"/>
      <c r="PDI50" s="43"/>
      <c r="PDJ50" s="43"/>
      <c r="PDK50" s="43"/>
      <c r="PDL50" s="43"/>
      <c r="PDM50" s="44"/>
      <c r="PDN50" s="22"/>
      <c r="PDO50" s="221"/>
      <c r="PDP50" s="222"/>
      <c r="PDQ50" s="222"/>
      <c r="PDR50" s="222"/>
      <c r="PDS50" s="222"/>
      <c r="PDT50" s="222"/>
      <c r="PDU50" s="222"/>
      <c r="PDV50" s="222"/>
      <c r="PDW50" s="222"/>
      <c r="PDX50" s="222"/>
      <c r="PDY50" s="222"/>
      <c r="PDZ50" s="222"/>
      <c r="PEA50" s="349"/>
      <c r="PEB50" s="22"/>
      <c r="PEC50" s="346"/>
      <c r="PED50" s="33"/>
      <c r="PEE50" s="45"/>
      <c r="PEF50" s="43"/>
      <c r="PEG50" s="43"/>
      <c r="PEH50" s="43"/>
      <c r="PEI50" s="43"/>
      <c r="PEJ50" s="43"/>
      <c r="PEK50" s="43"/>
      <c r="PEL50" s="43"/>
      <c r="PEM50" s="43"/>
      <c r="PEN50" s="43"/>
      <c r="PEO50" s="43"/>
      <c r="PEP50" s="43"/>
      <c r="PEQ50" s="44"/>
      <c r="PER50" s="22"/>
      <c r="PES50" s="221"/>
      <c r="PET50" s="222"/>
      <c r="PEU50" s="222"/>
      <c r="PEV50" s="222"/>
      <c r="PEW50" s="222"/>
      <c r="PEX50" s="222"/>
      <c r="PEY50" s="222"/>
      <c r="PEZ50" s="222"/>
      <c r="PFA50" s="222"/>
      <c r="PFB50" s="222"/>
      <c r="PFC50" s="222"/>
      <c r="PFD50" s="222"/>
      <c r="PFE50" s="349"/>
      <c r="PFF50" s="22"/>
      <c r="PFG50" s="346"/>
      <c r="PFH50" s="33"/>
      <c r="PFI50" s="45"/>
      <c r="PFJ50" s="43"/>
      <c r="PFK50" s="43"/>
      <c r="PFL50" s="43"/>
      <c r="PFM50" s="43"/>
      <c r="PFN50" s="43"/>
      <c r="PFO50" s="43"/>
      <c r="PFP50" s="43"/>
      <c r="PFQ50" s="43"/>
      <c r="PFR50" s="43"/>
      <c r="PFS50" s="43"/>
      <c r="PFT50" s="43"/>
      <c r="PFU50" s="44"/>
      <c r="PFV50" s="22"/>
      <c r="PFW50" s="221"/>
      <c r="PFX50" s="222"/>
      <c r="PFY50" s="222"/>
      <c r="PFZ50" s="222"/>
      <c r="PGA50" s="222"/>
      <c r="PGB50" s="222"/>
      <c r="PGC50" s="222"/>
      <c r="PGD50" s="222"/>
      <c r="PGE50" s="222"/>
      <c r="PGF50" s="222"/>
      <c r="PGG50" s="222"/>
      <c r="PGH50" s="222"/>
      <c r="PGI50" s="349"/>
      <c r="PGJ50" s="22"/>
      <c r="PGK50" s="346"/>
      <c r="PGL50" s="33"/>
      <c r="PGM50" s="45"/>
      <c r="PGN50" s="43"/>
      <c r="PGO50" s="43"/>
      <c r="PGP50" s="43"/>
      <c r="PGQ50" s="43"/>
      <c r="PGR50" s="43"/>
      <c r="PGS50" s="43"/>
      <c r="PGT50" s="43"/>
      <c r="PGU50" s="43"/>
      <c r="PGV50" s="43"/>
      <c r="PGW50" s="43"/>
      <c r="PGX50" s="43"/>
      <c r="PGY50" s="44"/>
      <c r="PGZ50" s="22"/>
      <c r="PHA50" s="221"/>
      <c r="PHB50" s="222"/>
      <c r="PHC50" s="222"/>
      <c r="PHD50" s="222"/>
      <c r="PHE50" s="222"/>
      <c r="PHF50" s="222"/>
      <c r="PHG50" s="222"/>
      <c r="PHH50" s="222"/>
      <c r="PHI50" s="222"/>
      <c r="PHJ50" s="222"/>
      <c r="PHK50" s="222"/>
      <c r="PHL50" s="222"/>
      <c r="PHM50" s="349"/>
      <c r="PHN50" s="22"/>
      <c r="PHO50" s="346"/>
      <c r="PHP50" s="33"/>
      <c r="PHQ50" s="45"/>
      <c r="PHR50" s="43"/>
      <c r="PHS50" s="43"/>
      <c r="PHT50" s="43"/>
      <c r="PHU50" s="43"/>
      <c r="PHV50" s="43"/>
      <c r="PHW50" s="43"/>
      <c r="PHX50" s="43"/>
      <c r="PHY50" s="43"/>
      <c r="PHZ50" s="43"/>
      <c r="PIA50" s="43"/>
      <c r="PIB50" s="43"/>
      <c r="PIC50" s="44"/>
      <c r="PID50" s="22"/>
      <c r="PIE50" s="221"/>
      <c r="PIF50" s="222"/>
      <c r="PIG50" s="222"/>
      <c r="PIH50" s="222"/>
      <c r="PII50" s="222"/>
      <c r="PIJ50" s="222"/>
      <c r="PIK50" s="222"/>
      <c r="PIL50" s="222"/>
      <c r="PIM50" s="222"/>
      <c r="PIN50" s="222"/>
      <c r="PIO50" s="222"/>
      <c r="PIP50" s="222"/>
      <c r="PIQ50" s="349"/>
      <c r="PIR50" s="22"/>
      <c r="PIS50" s="346"/>
      <c r="PIT50" s="33"/>
      <c r="PIU50" s="45"/>
      <c r="PIV50" s="43"/>
      <c r="PIW50" s="43"/>
      <c r="PIX50" s="43"/>
      <c r="PIY50" s="43"/>
      <c r="PIZ50" s="43"/>
      <c r="PJA50" s="43"/>
      <c r="PJB50" s="43"/>
      <c r="PJC50" s="43"/>
      <c r="PJD50" s="43"/>
      <c r="PJE50" s="43"/>
      <c r="PJF50" s="43"/>
      <c r="PJG50" s="44"/>
      <c r="PJH50" s="22"/>
      <c r="PJI50" s="221"/>
      <c r="PJJ50" s="222"/>
      <c r="PJK50" s="222"/>
      <c r="PJL50" s="222"/>
      <c r="PJM50" s="222"/>
      <c r="PJN50" s="222"/>
      <c r="PJO50" s="222"/>
      <c r="PJP50" s="222"/>
      <c r="PJQ50" s="222"/>
      <c r="PJR50" s="222"/>
      <c r="PJS50" s="222"/>
      <c r="PJT50" s="222"/>
      <c r="PJU50" s="349"/>
      <c r="PJV50" s="22"/>
      <c r="PJW50" s="346"/>
      <c r="PJX50" s="33"/>
      <c r="PJY50" s="45"/>
      <c r="PJZ50" s="43"/>
      <c r="PKA50" s="43"/>
      <c r="PKB50" s="43"/>
      <c r="PKC50" s="43"/>
      <c r="PKD50" s="43"/>
      <c r="PKE50" s="43"/>
      <c r="PKF50" s="43"/>
      <c r="PKG50" s="43"/>
      <c r="PKH50" s="43"/>
      <c r="PKI50" s="43"/>
      <c r="PKJ50" s="43"/>
      <c r="PKK50" s="44"/>
      <c r="PKL50" s="22"/>
      <c r="PKM50" s="221"/>
      <c r="PKN50" s="222"/>
      <c r="PKO50" s="222"/>
      <c r="PKP50" s="222"/>
      <c r="PKQ50" s="222"/>
      <c r="PKR50" s="222"/>
      <c r="PKS50" s="222"/>
      <c r="PKT50" s="222"/>
      <c r="PKU50" s="222"/>
      <c r="PKV50" s="222"/>
      <c r="PKW50" s="222"/>
      <c r="PKX50" s="222"/>
      <c r="PKY50" s="349"/>
      <c r="PKZ50" s="22"/>
      <c r="PLA50" s="346"/>
      <c r="PLB50" s="33"/>
      <c r="PLC50" s="45"/>
      <c r="PLD50" s="43"/>
      <c r="PLE50" s="43"/>
      <c r="PLF50" s="43"/>
      <c r="PLG50" s="43"/>
      <c r="PLH50" s="43"/>
      <c r="PLI50" s="43"/>
      <c r="PLJ50" s="43"/>
      <c r="PLK50" s="43"/>
      <c r="PLL50" s="43"/>
      <c r="PLM50" s="43"/>
      <c r="PLN50" s="43"/>
      <c r="PLO50" s="44"/>
      <c r="PLP50" s="22"/>
      <c r="PLQ50" s="221"/>
      <c r="PLR50" s="222"/>
      <c r="PLS50" s="222"/>
      <c r="PLT50" s="222"/>
      <c r="PLU50" s="222"/>
      <c r="PLV50" s="222"/>
      <c r="PLW50" s="222"/>
      <c r="PLX50" s="222"/>
      <c r="PLY50" s="222"/>
      <c r="PLZ50" s="222"/>
      <c r="PMA50" s="222"/>
      <c r="PMB50" s="222"/>
      <c r="PMC50" s="349"/>
      <c r="PMD50" s="22"/>
      <c r="PME50" s="346"/>
      <c r="PMF50" s="33"/>
      <c r="PMG50" s="45"/>
      <c r="PMH50" s="43"/>
      <c r="PMI50" s="43"/>
      <c r="PMJ50" s="43"/>
      <c r="PMK50" s="43"/>
      <c r="PML50" s="43"/>
      <c r="PMM50" s="43"/>
      <c r="PMN50" s="43"/>
      <c r="PMO50" s="43"/>
      <c r="PMP50" s="43"/>
      <c r="PMQ50" s="43"/>
      <c r="PMR50" s="43"/>
      <c r="PMS50" s="44"/>
      <c r="PMT50" s="22"/>
      <c r="PMU50" s="221"/>
      <c r="PMV50" s="222"/>
      <c r="PMW50" s="222"/>
      <c r="PMX50" s="222"/>
      <c r="PMY50" s="222"/>
      <c r="PMZ50" s="222"/>
      <c r="PNA50" s="222"/>
      <c r="PNB50" s="222"/>
      <c r="PNC50" s="222"/>
      <c r="PND50" s="222"/>
      <c r="PNE50" s="222"/>
      <c r="PNF50" s="222"/>
      <c r="PNG50" s="349"/>
      <c r="PNH50" s="22"/>
      <c r="PNI50" s="346"/>
      <c r="PNJ50" s="33"/>
      <c r="PNK50" s="45"/>
      <c r="PNL50" s="43"/>
      <c r="PNM50" s="43"/>
      <c r="PNN50" s="43"/>
      <c r="PNO50" s="43"/>
      <c r="PNP50" s="43"/>
      <c r="PNQ50" s="43"/>
      <c r="PNR50" s="43"/>
      <c r="PNS50" s="43"/>
      <c r="PNT50" s="43"/>
      <c r="PNU50" s="43"/>
      <c r="PNV50" s="43"/>
      <c r="PNW50" s="44"/>
      <c r="PNX50" s="22"/>
      <c r="PNY50" s="221"/>
      <c r="PNZ50" s="222"/>
      <c r="POA50" s="222"/>
      <c r="POB50" s="222"/>
      <c r="POC50" s="222"/>
      <c r="POD50" s="222"/>
      <c r="POE50" s="222"/>
      <c r="POF50" s="222"/>
      <c r="POG50" s="222"/>
      <c r="POH50" s="222"/>
      <c r="POI50" s="222"/>
      <c r="POJ50" s="222"/>
      <c r="POK50" s="349"/>
      <c r="POL50" s="22"/>
      <c r="POM50" s="346"/>
      <c r="PON50" s="33"/>
      <c r="POO50" s="45"/>
      <c r="POP50" s="43"/>
      <c r="POQ50" s="43"/>
      <c r="POR50" s="43"/>
      <c r="POS50" s="43"/>
      <c r="POT50" s="43"/>
      <c r="POU50" s="43"/>
      <c r="POV50" s="43"/>
      <c r="POW50" s="43"/>
      <c r="POX50" s="43"/>
      <c r="POY50" s="43"/>
      <c r="POZ50" s="43"/>
      <c r="PPA50" s="44"/>
      <c r="PPB50" s="22"/>
      <c r="PPC50" s="221"/>
      <c r="PPD50" s="222"/>
      <c r="PPE50" s="222"/>
      <c r="PPF50" s="222"/>
      <c r="PPG50" s="222"/>
      <c r="PPH50" s="222"/>
      <c r="PPI50" s="222"/>
      <c r="PPJ50" s="222"/>
      <c r="PPK50" s="222"/>
      <c r="PPL50" s="222"/>
      <c r="PPM50" s="222"/>
      <c r="PPN50" s="222"/>
      <c r="PPO50" s="349"/>
      <c r="PPP50" s="22"/>
      <c r="PPQ50" s="346"/>
      <c r="PPR50" s="33"/>
      <c r="PPS50" s="45"/>
      <c r="PPT50" s="43"/>
      <c r="PPU50" s="43"/>
      <c r="PPV50" s="43"/>
      <c r="PPW50" s="43"/>
      <c r="PPX50" s="43"/>
      <c r="PPY50" s="43"/>
      <c r="PPZ50" s="43"/>
      <c r="PQA50" s="43"/>
      <c r="PQB50" s="43"/>
      <c r="PQC50" s="43"/>
      <c r="PQD50" s="43"/>
      <c r="PQE50" s="44"/>
      <c r="PQF50" s="22"/>
      <c r="PQG50" s="221"/>
      <c r="PQH50" s="222"/>
      <c r="PQI50" s="222"/>
      <c r="PQJ50" s="222"/>
      <c r="PQK50" s="222"/>
      <c r="PQL50" s="222"/>
      <c r="PQM50" s="222"/>
      <c r="PQN50" s="222"/>
      <c r="PQO50" s="222"/>
      <c r="PQP50" s="222"/>
      <c r="PQQ50" s="222"/>
      <c r="PQR50" s="222"/>
      <c r="PQS50" s="349"/>
      <c r="PQT50" s="22"/>
      <c r="PQU50" s="346"/>
      <c r="PQV50" s="33"/>
      <c r="PQW50" s="45"/>
      <c r="PQX50" s="43"/>
      <c r="PQY50" s="43"/>
      <c r="PQZ50" s="43"/>
      <c r="PRA50" s="43"/>
      <c r="PRB50" s="43"/>
      <c r="PRC50" s="43"/>
      <c r="PRD50" s="43"/>
      <c r="PRE50" s="43"/>
      <c r="PRF50" s="43"/>
      <c r="PRG50" s="43"/>
      <c r="PRH50" s="43"/>
      <c r="PRI50" s="44"/>
      <c r="PRJ50" s="22"/>
      <c r="PRK50" s="221"/>
      <c r="PRL50" s="222"/>
      <c r="PRM50" s="222"/>
      <c r="PRN50" s="222"/>
      <c r="PRO50" s="222"/>
      <c r="PRP50" s="222"/>
      <c r="PRQ50" s="222"/>
      <c r="PRR50" s="222"/>
      <c r="PRS50" s="222"/>
      <c r="PRT50" s="222"/>
      <c r="PRU50" s="222"/>
      <c r="PRV50" s="222"/>
      <c r="PRW50" s="349"/>
      <c r="PRX50" s="22"/>
      <c r="PRY50" s="346"/>
      <c r="PRZ50" s="33"/>
      <c r="PSA50" s="45"/>
      <c r="PSB50" s="43"/>
      <c r="PSC50" s="43"/>
      <c r="PSD50" s="43"/>
      <c r="PSE50" s="43"/>
      <c r="PSF50" s="43"/>
      <c r="PSG50" s="43"/>
      <c r="PSH50" s="43"/>
      <c r="PSI50" s="43"/>
      <c r="PSJ50" s="43"/>
      <c r="PSK50" s="43"/>
      <c r="PSL50" s="43"/>
      <c r="PSM50" s="44"/>
      <c r="PSN50" s="22"/>
      <c r="PSO50" s="221"/>
      <c r="PSP50" s="222"/>
      <c r="PSQ50" s="222"/>
      <c r="PSR50" s="222"/>
      <c r="PSS50" s="222"/>
      <c r="PST50" s="222"/>
      <c r="PSU50" s="222"/>
      <c r="PSV50" s="222"/>
      <c r="PSW50" s="222"/>
      <c r="PSX50" s="222"/>
      <c r="PSY50" s="222"/>
      <c r="PSZ50" s="222"/>
      <c r="PTA50" s="349"/>
      <c r="PTB50" s="22"/>
      <c r="PTC50" s="346"/>
      <c r="PTD50" s="33"/>
      <c r="PTE50" s="45"/>
      <c r="PTF50" s="43"/>
      <c r="PTG50" s="43"/>
      <c r="PTH50" s="43"/>
      <c r="PTI50" s="43"/>
      <c r="PTJ50" s="43"/>
      <c r="PTK50" s="43"/>
      <c r="PTL50" s="43"/>
      <c r="PTM50" s="43"/>
      <c r="PTN50" s="43"/>
      <c r="PTO50" s="43"/>
      <c r="PTP50" s="43"/>
      <c r="PTQ50" s="44"/>
      <c r="PTR50" s="22"/>
      <c r="PTS50" s="221"/>
      <c r="PTT50" s="222"/>
      <c r="PTU50" s="222"/>
      <c r="PTV50" s="222"/>
      <c r="PTW50" s="222"/>
      <c r="PTX50" s="222"/>
      <c r="PTY50" s="222"/>
      <c r="PTZ50" s="222"/>
      <c r="PUA50" s="222"/>
      <c r="PUB50" s="222"/>
      <c r="PUC50" s="222"/>
      <c r="PUD50" s="222"/>
      <c r="PUE50" s="349"/>
      <c r="PUF50" s="22"/>
      <c r="PUG50" s="346"/>
      <c r="PUH50" s="33"/>
      <c r="PUI50" s="45"/>
      <c r="PUJ50" s="43"/>
      <c r="PUK50" s="43"/>
      <c r="PUL50" s="43"/>
      <c r="PUM50" s="43"/>
      <c r="PUN50" s="43"/>
      <c r="PUO50" s="43"/>
      <c r="PUP50" s="43"/>
      <c r="PUQ50" s="43"/>
      <c r="PUR50" s="43"/>
      <c r="PUS50" s="43"/>
      <c r="PUT50" s="43"/>
      <c r="PUU50" s="44"/>
      <c r="PUV50" s="22"/>
      <c r="PUW50" s="221"/>
      <c r="PUX50" s="222"/>
      <c r="PUY50" s="222"/>
      <c r="PUZ50" s="222"/>
      <c r="PVA50" s="222"/>
      <c r="PVB50" s="222"/>
      <c r="PVC50" s="222"/>
      <c r="PVD50" s="222"/>
      <c r="PVE50" s="222"/>
      <c r="PVF50" s="222"/>
      <c r="PVG50" s="222"/>
      <c r="PVH50" s="222"/>
      <c r="PVI50" s="349"/>
      <c r="PVJ50" s="22"/>
      <c r="PVK50" s="346"/>
      <c r="PVL50" s="33"/>
      <c r="PVM50" s="45"/>
      <c r="PVN50" s="43"/>
      <c r="PVO50" s="43"/>
      <c r="PVP50" s="43"/>
      <c r="PVQ50" s="43"/>
      <c r="PVR50" s="43"/>
      <c r="PVS50" s="43"/>
      <c r="PVT50" s="43"/>
      <c r="PVU50" s="43"/>
      <c r="PVV50" s="43"/>
      <c r="PVW50" s="43"/>
      <c r="PVX50" s="43"/>
      <c r="PVY50" s="44"/>
      <c r="PVZ50" s="22"/>
      <c r="PWA50" s="221"/>
      <c r="PWB50" s="222"/>
      <c r="PWC50" s="222"/>
      <c r="PWD50" s="222"/>
      <c r="PWE50" s="222"/>
      <c r="PWF50" s="222"/>
      <c r="PWG50" s="222"/>
      <c r="PWH50" s="222"/>
      <c r="PWI50" s="222"/>
      <c r="PWJ50" s="222"/>
      <c r="PWK50" s="222"/>
      <c r="PWL50" s="222"/>
      <c r="PWM50" s="349"/>
      <c r="PWN50" s="22"/>
      <c r="PWO50" s="346"/>
      <c r="PWP50" s="33"/>
      <c r="PWQ50" s="45"/>
      <c r="PWR50" s="43"/>
      <c r="PWS50" s="43"/>
      <c r="PWT50" s="43"/>
      <c r="PWU50" s="43"/>
      <c r="PWV50" s="43"/>
      <c r="PWW50" s="43"/>
      <c r="PWX50" s="43"/>
      <c r="PWY50" s="43"/>
      <c r="PWZ50" s="43"/>
      <c r="PXA50" s="43"/>
      <c r="PXB50" s="43"/>
      <c r="PXC50" s="44"/>
      <c r="PXD50" s="22"/>
      <c r="PXE50" s="221"/>
      <c r="PXF50" s="222"/>
      <c r="PXG50" s="222"/>
      <c r="PXH50" s="222"/>
      <c r="PXI50" s="222"/>
      <c r="PXJ50" s="222"/>
      <c r="PXK50" s="222"/>
      <c r="PXL50" s="222"/>
      <c r="PXM50" s="222"/>
      <c r="PXN50" s="222"/>
      <c r="PXO50" s="222"/>
      <c r="PXP50" s="222"/>
      <c r="PXQ50" s="349"/>
      <c r="PXR50" s="22"/>
      <c r="PXS50" s="346"/>
      <c r="PXT50" s="33"/>
      <c r="PXU50" s="45"/>
      <c r="PXV50" s="43"/>
      <c r="PXW50" s="43"/>
      <c r="PXX50" s="43"/>
      <c r="PXY50" s="43"/>
      <c r="PXZ50" s="43"/>
      <c r="PYA50" s="43"/>
      <c r="PYB50" s="43"/>
      <c r="PYC50" s="43"/>
      <c r="PYD50" s="43"/>
      <c r="PYE50" s="43"/>
      <c r="PYF50" s="43"/>
      <c r="PYG50" s="44"/>
      <c r="PYH50" s="22"/>
      <c r="PYI50" s="221"/>
      <c r="PYJ50" s="222"/>
      <c r="PYK50" s="222"/>
      <c r="PYL50" s="222"/>
      <c r="PYM50" s="222"/>
      <c r="PYN50" s="222"/>
      <c r="PYO50" s="222"/>
      <c r="PYP50" s="222"/>
      <c r="PYQ50" s="222"/>
      <c r="PYR50" s="222"/>
      <c r="PYS50" s="222"/>
      <c r="PYT50" s="222"/>
      <c r="PYU50" s="349"/>
      <c r="PYV50" s="22"/>
      <c r="PYW50" s="346"/>
      <c r="PYX50" s="33"/>
      <c r="PYY50" s="45"/>
      <c r="PYZ50" s="43"/>
      <c r="PZA50" s="43"/>
      <c r="PZB50" s="43"/>
      <c r="PZC50" s="43"/>
      <c r="PZD50" s="43"/>
      <c r="PZE50" s="43"/>
      <c r="PZF50" s="43"/>
      <c r="PZG50" s="43"/>
      <c r="PZH50" s="43"/>
      <c r="PZI50" s="43"/>
      <c r="PZJ50" s="43"/>
      <c r="PZK50" s="44"/>
      <c r="PZL50" s="22"/>
      <c r="PZM50" s="221"/>
      <c r="PZN50" s="222"/>
      <c r="PZO50" s="222"/>
      <c r="PZP50" s="222"/>
      <c r="PZQ50" s="222"/>
      <c r="PZR50" s="222"/>
      <c r="PZS50" s="222"/>
      <c r="PZT50" s="222"/>
      <c r="PZU50" s="222"/>
      <c r="PZV50" s="222"/>
      <c r="PZW50" s="222"/>
      <c r="PZX50" s="222"/>
      <c r="PZY50" s="349"/>
      <c r="PZZ50" s="22"/>
      <c r="QAA50" s="346"/>
      <c r="QAB50" s="33"/>
      <c r="QAC50" s="45"/>
      <c r="QAD50" s="43"/>
      <c r="QAE50" s="43"/>
      <c r="QAF50" s="43"/>
      <c r="QAG50" s="43"/>
      <c r="QAH50" s="43"/>
      <c r="QAI50" s="43"/>
      <c r="QAJ50" s="43"/>
      <c r="QAK50" s="43"/>
      <c r="QAL50" s="43"/>
      <c r="QAM50" s="43"/>
      <c r="QAN50" s="43"/>
      <c r="QAO50" s="44"/>
      <c r="QAP50" s="22"/>
      <c r="QAQ50" s="221"/>
      <c r="QAR50" s="222"/>
      <c r="QAS50" s="222"/>
      <c r="QAT50" s="222"/>
      <c r="QAU50" s="222"/>
      <c r="QAV50" s="222"/>
      <c r="QAW50" s="222"/>
      <c r="QAX50" s="222"/>
      <c r="QAY50" s="222"/>
      <c r="QAZ50" s="222"/>
      <c r="QBA50" s="222"/>
      <c r="QBB50" s="222"/>
      <c r="QBC50" s="349"/>
      <c r="QBD50" s="22"/>
      <c r="QBE50" s="346"/>
      <c r="QBF50" s="33"/>
      <c r="QBG50" s="45"/>
      <c r="QBH50" s="43"/>
      <c r="QBI50" s="43"/>
      <c r="QBJ50" s="43"/>
      <c r="QBK50" s="43"/>
      <c r="QBL50" s="43"/>
      <c r="QBM50" s="43"/>
      <c r="QBN50" s="43"/>
      <c r="QBO50" s="43"/>
      <c r="QBP50" s="43"/>
      <c r="QBQ50" s="43"/>
      <c r="QBR50" s="43"/>
      <c r="QBS50" s="44"/>
      <c r="QBT50" s="22"/>
      <c r="QBU50" s="221"/>
      <c r="QBV50" s="222"/>
      <c r="QBW50" s="222"/>
      <c r="QBX50" s="222"/>
      <c r="QBY50" s="222"/>
      <c r="QBZ50" s="222"/>
      <c r="QCA50" s="222"/>
      <c r="QCB50" s="222"/>
      <c r="QCC50" s="222"/>
      <c r="QCD50" s="222"/>
      <c r="QCE50" s="222"/>
      <c r="QCF50" s="222"/>
      <c r="QCG50" s="349"/>
      <c r="QCH50" s="22"/>
      <c r="QCI50" s="346"/>
      <c r="QCJ50" s="33"/>
      <c r="QCK50" s="45"/>
      <c r="QCL50" s="43"/>
      <c r="QCM50" s="43"/>
      <c r="QCN50" s="43"/>
      <c r="QCO50" s="43"/>
      <c r="QCP50" s="43"/>
      <c r="QCQ50" s="43"/>
      <c r="QCR50" s="43"/>
      <c r="QCS50" s="43"/>
      <c r="QCT50" s="43"/>
      <c r="QCU50" s="43"/>
      <c r="QCV50" s="43"/>
      <c r="QCW50" s="44"/>
      <c r="QCX50" s="22"/>
      <c r="QCY50" s="221"/>
      <c r="QCZ50" s="222"/>
      <c r="QDA50" s="222"/>
      <c r="QDB50" s="222"/>
      <c r="QDC50" s="222"/>
      <c r="QDD50" s="222"/>
      <c r="QDE50" s="222"/>
      <c r="QDF50" s="222"/>
      <c r="QDG50" s="222"/>
      <c r="QDH50" s="222"/>
      <c r="QDI50" s="222"/>
      <c r="QDJ50" s="222"/>
      <c r="QDK50" s="349"/>
      <c r="QDL50" s="22"/>
      <c r="QDM50" s="346"/>
      <c r="QDN50" s="33"/>
      <c r="QDO50" s="45"/>
      <c r="QDP50" s="43"/>
      <c r="QDQ50" s="43"/>
      <c r="QDR50" s="43"/>
      <c r="QDS50" s="43"/>
      <c r="QDT50" s="43"/>
      <c r="QDU50" s="43"/>
      <c r="QDV50" s="43"/>
      <c r="QDW50" s="43"/>
      <c r="QDX50" s="43"/>
      <c r="QDY50" s="43"/>
      <c r="QDZ50" s="43"/>
      <c r="QEA50" s="44"/>
      <c r="QEB50" s="22"/>
      <c r="QEC50" s="221"/>
      <c r="QED50" s="222"/>
      <c r="QEE50" s="222"/>
      <c r="QEF50" s="222"/>
      <c r="QEG50" s="222"/>
      <c r="QEH50" s="222"/>
      <c r="QEI50" s="222"/>
      <c r="QEJ50" s="222"/>
      <c r="QEK50" s="222"/>
      <c r="QEL50" s="222"/>
      <c r="QEM50" s="222"/>
      <c r="QEN50" s="222"/>
      <c r="QEO50" s="349"/>
      <c r="QEP50" s="22"/>
      <c r="QEQ50" s="346"/>
      <c r="QER50" s="33"/>
      <c r="QES50" s="45"/>
      <c r="QET50" s="43"/>
      <c r="QEU50" s="43"/>
      <c r="QEV50" s="43"/>
      <c r="QEW50" s="43"/>
      <c r="QEX50" s="43"/>
      <c r="QEY50" s="43"/>
      <c r="QEZ50" s="43"/>
      <c r="QFA50" s="43"/>
      <c r="QFB50" s="43"/>
      <c r="QFC50" s="43"/>
      <c r="QFD50" s="43"/>
      <c r="QFE50" s="44"/>
      <c r="QFF50" s="22"/>
      <c r="QFG50" s="221"/>
      <c r="QFH50" s="222"/>
      <c r="QFI50" s="222"/>
      <c r="QFJ50" s="222"/>
      <c r="QFK50" s="222"/>
      <c r="QFL50" s="222"/>
      <c r="QFM50" s="222"/>
      <c r="QFN50" s="222"/>
      <c r="QFO50" s="222"/>
      <c r="QFP50" s="222"/>
      <c r="QFQ50" s="222"/>
      <c r="QFR50" s="222"/>
      <c r="QFS50" s="349"/>
      <c r="QFT50" s="22"/>
      <c r="QFU50" s="346"/>
      <c r="QFV50" s="33"/>
      <c r="QFW50" s="45"/>
      <c r="QFX50" s="43"/>
      <c r="QFY50" s="43"/>
      <c r="QFZ50" s="43"/>
      <c r="QGA50" s="43"/>
      <c r="QGB50" s="43"/>
      <c r="QGC50" s="43"/>
      <c r="QGD50" s="43"/>
      <c r="QGE50" s="43"/>
      <c r="QGF50" s="43"/>
      <c r="QGG50" s="43"/>
      <c r="QGH50" s="43"/>
      <c r="QGI50" s="44"/>
      <c r="QGJ50" s="22"/>
      <c r="QGK50" s="221"/>
      <c r="QGL50" s="222"/>
      <c r="QGM50" s="222"/>
      <c r="QGN50" s="222"/>
      <c r="QGO50" s="222"/>
      <c r="QGP50" s="222"/>
      <c r="QGQ50" s="222"/>
      <c r="QGR50" s="222"/>
      <c r="QGS50" s="222"/>
      <c r="QGT50" s="222"/>
      <c r="QGU50" s="222"/>
      <c r="QGV50" s="222"/>
      <c r="QGW50" s="349"/>
      <c r="QGX50" s="22"/>
      <c r="QGY50" s="346"/>
      <c r="QGZ50" s="33"/>
      <c r="QHA50" s="45"/>
      <c r="QHB50" s="43"/>
      <c r="QHC50" s="43"/>
      <c r="QHD50" s="43"/>
      <c r="QHE50" s="43"/>
      <c r="QHF50" s="43"/>
      <c r="QHG50" s="43"/>
      <c r="QHH50" s="43"/>
      <c r="QHI50" s="43"/>
      <c r="QHJ50" s="43"/>
      <c r="QHK50" s="43"/>
      <c r="QHL50" s="43"/>
      <c r="QHM50" s="44"/>
      <c r="QHN50" s="22"/>
      <c r="QHO50" s="221"/>
      <c r="QHP50" s="222"/>
      <c r="QHQ50" s="222"/>
      <c r="QHR50" s="222"/>
      <c r="QHS50" s="222"/>
      <c r="QHT50" s="222"/>
      <c r="QHU50" s="222"/>
      <c r="QHV50" s="222"/>
      <c r="QHW50" s="222"/>
      <c r="QHX50" s="222"/>
      <c r="QHY50" s="222"/>
      <c r="QHZ50" s="222"/>
      <c r="QIA50" s="349"/>
      <c r="QIB50" s="22"/>
      <c r="QIC50" s="346"/>
      <c r="QID50" s="33"/>
      <c r="QIE50" s="45"/>
      <c r="QIF50" s="43"/>
      <c r="QIG50" s="43"/>
      <c r="QIH50" s="43"/>
      <c r="QII50" s="43"/>
      <c r="QIJ50" s="43"/>
      <c r="QIK50" s="43"/>
      <c r="QIL50" s="43"/>
      <c r="QIM50" s="43"/>
      <c r="QIN50" s="43"/>
      <c r="QIO50" s="43"/>
      <c r="QIP50" s="43"/>
      <c r="QIQ50" s="44"/>
      <c r="QIR50" s="22"/>
      <c r="QIS50" s="221"/>
      <c r="QIT50" s="222"/>
      <c r="QIU50" s="222"/>
      <c r="QIV50" s="222"/>
      <c r="QIW50" s="222"/>
      <c r="QIX50" s="222"/>
      <c r="QIY50" s="222"/>
      <c r="QIZ50" s="222"/>
      <c r="QJA50" s="222"/>
      <c r="QJB50" s="222"/>
      <c r="QJC50" s="222"/>
      <c r="QJD50" s="222"/>
      <c r="QJE50" s="349"/>
      <c r="QJF50" s="22"/>
      <c r="QJG50" s="346"/>
      <c r="QJH50" s="33"/>
      <c r="QJI50" s="45"/>
      <c r="QJJ50" s="43"/>
      <c r="QJK50" s="43"/>
      <c r="QJL50" s="43"/>
      <c r="QJM50" s="43"/>
      <c r="QJN50" s="43"/>
      <c r="QJO50" s="43"/>
      <c r="QJP50" s="43"/>
      <c r="QJQ50" s="43"/>
      <c r="QJR50" s="43"/>
      <c r="QJS50" s="43"/>
      <c r="QJT50" s="43"/>
      <c r="QJU50" s="44"/>
      <c r="QJV50" s="22"/>
      <c r="QJW50" s="221"/>
      <c r="QJX50" s="222"/>
      <c r="QJY50" s="222"/>
      <c r="QJZ50" s="222"/>
      <c r="QKA50" s="222"/>
      <c r="QKB50" s="222"/>
      <c r="QKC50" s="222"/>
      <c r="QKD50" s="222"/>
      <c r="QKE50" s="222"/>
      <c r="QKF50" s="222"/>
      <c r="QKG50" s="222"/>
      <c r="QKH50" s="222"/>
      <c r="QKI50" s="349"/>
      <c r="QKJ50" s="22"/>
      <c r="QKK50" s="346"/>
      <c r="QKL50" s="33"/>
      <c r="QKM50" s="45"/>
      <c r="QKN50" s="43"/>
      <c r="QKO50" s="43"/>
      <c r="QKP50" s="43"/>
      <c r="QKQ50" s="43"/>
      <c r="QKR50" s="43"/>
      <c r="QKS50" s="43"/>
      <c r="QKT50" s="43"/>
      <c r="QKU50" s="43"/>
      <c r="QKV50" s="43"/>
      <c r="QKW50" s="43"/>
      <c r="QKX50" s="43"/>
      <c r="QKY50" s="44"/>
      <c r="QKZ50" s="22"/>
      <c r="QLA50" s="221"/>
      <c r="QLB50" s="222"/>
      <c r="QLC50" s="222"/>
      <c r="QLD50" s="222"/>
      <c r="QLE50" s="222"/>
      <c r="QLF50" s="222"/>
      <c r="QLG50" s="222"/>
      <c r="QLH50" s="222"/>
      <c r="QLI50" s="222"/>
      <c r="QLJ50" s="222"/>
      <c r="QLK50" s="222"/>
      <c r="QLL50" s="222"/>
      <c r="QLM50" s="349"/>
      <c r="QLN50" s="22"/>
      <c r="QLO50" s="346"/>
      <c r="QLP50" s="33"/>
      <c r="QLQ50" s="45"/>
      <c r="QLR50" s="43"/>
      <c r="QLS50" s="43"/>
      <c r="QLT50" s="43"/>
      <c r="QLU50" s="43"/>
      <c r="QLV50" s="43"/>
      <c r="QLW50" s="43"/>
      <c r="QLX50" s="43"/>
      <c r="QLY50" s="43"/>
      <c r="QLZ50" s="43"/>
      <c r="QMA50" s="43"/>
      <c r="QMB50" s="43"/>
      <c r="QMC50" s="44"/>
      <c r="QMD50" s="22"/>
      <c r="QME50" s="221"/>
      <c r="QMF50" s="222"/>
      <c r="QMG50" s="222"/>
      <c r="QMH50" s="222"/>
      <c r="QMI50" s="222"/>
      <c r="QMJ50" s="222"/>
      <c r="QMK50" s="222"/>
      <c r="QML50" s="222"/>
      <c r="QMM50" s="222"/>
      <c r="QMN50" s="222"/>
      <c r="QMO50" s="222"/>
      <c r="QMP50" s="222"/>
      <c r="QMQ50" s="349"/>
      <c r="QMR50" s="22"/>
      <c r="QMS50" s="346"/>
      <c r="QMT50" s="33"/>
      <c r="QMU50" s="45"/>
      <c r="QMV50" s="43"/>
      <c r="QMW50" s="43"/>
      <c r="QMX50" s="43"/>
      <c r="QMY50" s="43"/>
      <c r="QMZ50" s="43"/>
      <c r="QNA50" s="43"/>
      <c r="QNB50" s="43"/>
      <c r="QNC50" s="43"/>
      <c r="QND50" s="43"/>
      <c r="QNE50" s="43"/>
      <c r="QNF50" s="43"/>
      <c r="QNG50" s="44"/>
      <c r="QNH50" s="22"/>
      <c r="QNI50" s="221"/>
      <c r="QNJ50" s="222"/>
      <c r="QNK50" s="222"/>
      <c r="QNL50" s="222"/>
      <c r="QNM50" s="222"/>
      <c r="QNN50" s="222"/>
      <c r="QNO50" s="222"/>
      <c r="QNP50" s="222"/>
      <c r="QNQ50" s="222"/>
      <c r="QNR50" s="222"/>
      <c r="QNS50" s="222"/>
      <c r="QNT50" s="222"/>
      <c r="QNU50" s="349"/>
      <c r="QNV50" s="22"/>
      <c r="QNW50" s="346"/>
      <c r="QNX50" s="33"/>
      <c r="QNY50" s="45"/>
      <c r="QNZ50" s="43"/>
      <c r="QOA50" s="43"/>
      <c r="QOB50" s="43"/>
      <c r="QOC50" s="43"/>
      <c r="QOD50" s="43"/>
      <c r="QOE50" s="43"/>
      <c r="QOF50" s="43"/>
      <c r="QOG50" s="43"/>
      <c r="QOH50" s="43"/>
      <c r="QOI50" s="43"/>
      <c r="QOJ50" s="43"/>
      <c r="QOK50" s="44"/>
      <c r="QOL50" s="22"/>
      <c r="QOM50" s="221"/>
      <c r="QON50" s="222"/>
      <c r="QOO50" s="222"/>
      <c r="QOP50" s="222"/>
      <c r="QOQ50" s="222"/>
      <c r="QOR50" s="222"/>
      <c r="QOS50" s="222"/>
      <c r="QOT50" s="222"/>
      <c r="QOU50" s="222"/>
      <c r="QOV50" s="222"/>
      <c r="QOW50" s="222"/>
      <c r="QOX50" s="222"/>
      <c r="QOY50" s="349"/>
      <c r="QOZ50" s="22"/>
      <c r="QPA50" s="346"/>
      <c r="QPB50" s="33"/>
      <c r="QPC50" s="45"/>
      <c r="QPD50" s="43"/>
      <c r="QPE50" s="43"/>
      <c r="QPF50" s="43"/>
      <c r="QPG50" s="43"/>
      <c r="QPH50" s="43"/>
      <c r="QPI50" s="43"/>
      <c r="QPJ50" s="43"/>
      <c r="QPK50" s="43"/>
      <c r="QPL50" s="43"/>
      <c r="QPM50" s="43"/>
      <c r="QPN50" s="43"/>
      <c r="QPO50" s="44"/>
      <c r="QPP50" s="22"/>
      <c r="QPQ50" s="221"/>
      <c r="QPR50" s="222"/>
      <c r="QPS50" s="222"/>
      <c r="QPT50" s="222"/>
      <c r="QPU50" s="222"/>
      <c r="QPV50" s="222"/>
      <c r="QPW50" s="222"/>
      <c r="QPX50" s="222"/>
      <c r="QPY50" s="222"/>
      <c r="QPZ50" s="222"/>
      <c r="QQA50" s="222"/>
      <c r="QQB50" s="222"/>
      <c r="QQC50" s="349"/>
      <c r="QQD50" s="22"/>
      <c r="QQE50" s="346"/>
      <c r="QQF50" s="33"/>
      <c r="QQG50" s="45"/>
      <c r="QQH50" s="43"/>
      <c r="QQI50" s="43"/>
      <c r="QQJ50" s="43"/>
      <c r="QQK50" s="43"/>
      <c r="QQL50" s="43"/>
      <c r="QQM50" s="43"/>
      <c r="QQN50" s="43"/>
      <c r="QQO50" s="43"/>
      <c r="QQP50" s="43"/>
      <c r="QQQ50" s="43"/>
      <c r="QQR50" s="43"/>
      <c r="QQS50" s="44"/>
      <c r="QQT50" s="22"/>
      <c r="QQU50" s="221"/>
      <c r="QQV50" s="222"/>
      <c r="QQW50" s="222"/>
      <c r="QQX50" s="222"/>
      <c r="QQY50" s="222"/>
      <c r="QQZ50" s="222"/>
      <c r="QRA50" s="222"/>
      <c r="QRB50" s="222"/>
      <c r="QRC50" s="222"/>
      <c r="QRD50" s="222"/>
      <c r="QRE50" s="222"/>
      <c r="QRF50" s="222"/>
      <c r="QRG50" s="349"/>
      <c r="QRH50" s="22"/>
      <c r="QRI50" s="346"/>
      <c r="QRJ50" s="33"/>
      <c r="QRK50" s="45"/>
      <c r="QRL50" s="43"/>
      <c r="QRM50" s="43"/>
      <c r="QRN50" s="43"/>
      <c r="QRO50" s="43"/>
      <c r="QRP50" s="43"/>
      <c r="QRQ50" s="43"/>
      <c r="QRR50" s="43"/>
      <c r="QRS50" s="43"/>
      <c r="QRT50" s="43"/>
      <c r="QRU50" s="43"/>
      <c r="QRV50" s="43"/>
      <c r="QRW50" s="44"/>
      <c r="QRX50" s="22"/>
      <c r="QRY50" s="221"/>
      <c r="QRZ50" s="222"/>
      <c r="QSA50" s="222"/>
      <c r="QSB50" s="222"/>
      <c r="QSC50" s="222"/>
      <c r="QSD50" s="222"/>
      <c r="QSE50" s="222"/>
      <c r="QSF50" s="222"/>
      <c r="QSG50" s="222"/>
      <c r="QSH50" s="222"/>
      <c r="QSI50" s="222"/>
      <c r="QSJ50" s="222"/>
      <c r="QSK50" s="349"/>
      <c r="QSL50" s="22"/>
      <c r="QSM50" s="346"/>
      <c r="QSN50" s="33"/>
      <c r="QSO50" s="45"/>
      <c r="QSP50" s="43"/>
      <c r="QSQ50" s="43"/>
      <c r="QSR50" s="43"/>
      <c r="QSS50" s="43"/>
      <c r="QST50" s="43"/>
      <c r="QSU50" s="43"/>
      <c r="QSV50" s="43"/>
      <c r="QSW50" s="43"/>
      <c r="QSX50" s="43"/>
      <c r="QSY50" s="43"/>
      <c r="QSZ50" s="43"/>
      <c r="QTA50" s="44"/>
      <c r="QTB50" s="22"/>
      <c r="QTC50" s="221"/>
      <c r="QTD50" s="222"/>
      <c r="QTE50" s="222"/>
      <c r="QTF50" s="222"/>
      <c r="QTG50" s="222"/>
      <c r="QTH50" s="222"/>
      <c r="QTI50" s="222"/>
      <c r="QTJ50" s="222"/>
      <c r="QTK50" s="222"/>
      <c r="QTL50" s="222"/>
      <c r="QTM50" s="222"/>
      <c r="QTN50" s="222"/>
      <c r="QTO50" s="349"/>
      <c r="QTP50" s="22"/>
      <c r="QTQ50" s="346"/>
      <c r="QTR50" s="33"/>
      <c r="QTS50" s="45"/>
      <c r="QTT50" s="43"/>
      <c r="QTU50" s="43"/>
      <c r="QTV50" s="43"/>
      <c r="QTW50" s="43"/>
      <c r="QTX50" s="43"/>
      <c r="QTY50" s="43"/>
      <c r="QTZ50" s="43"/>
      <c r="QUA50" s="43"/>
      <c r="QUB50" s="43"/>
      <c r="QUC50" s="43"/>
      <c r="QUD50" s="43"/>
      <c r="QUE50" s="44"/>
      <c r="QUF50" s="22"/>
      <c r="QUG50" s="221"/>
      <c r="QUH50" s="222"/>
      <c r="QUI50" s="222"/>
      <c r="QUJ50" s="222"/>
      <c r="QUK50" s="222"/>
      <c r="QUL50" s="222"/>
      <c r="QUM50" s="222"/>
      <c r="QUN50" s="222"/>
      <c r="QUO50" s="222"/>
      <c r="QUP50" s="222"/>
      <c r="QUQ50" s="222"/>
      <c r="QUR50" s="222"/>
      <c r="QUS50" s="349"/>
      <c r="QUT50" s="22"/>
      <c r="QUU50" s="346"/>
      <c r="QUV50" s="33"/>
      <c r="QUW50" s="45"/>
      <c r="QUX50" s="43"/>
      <c r="QUY50" s="43"/>
      <c r="QUZ50" s="43"/>
      <c r="QVA50" s="43"/>
      <c r="QVB50" s="43"/>
      <c r="QVC50" s="43"/>
      <c r="QVD50" s="43"/>
      <c r="QVE50" s="43"/>
      <c r="QVF50" s="43"/>
      <c r="QVG50" s="43"/>
      <c r="QVH50" s="43"/>
      <c r="QVI50" s="44"/>
      <c r="QVJ50" s="22"/>
      <c r="QVK50" s="221"/>
      <c r="QVL50" s="222"/>
      <c r="QVM50" s="222"/>
      <c r="QVN50" s="222"/>
      <c r="QVO50" s="222"/>
      <c r="QVP50" s="222"/>
      <c r="QVQ50" s="222"/>
      <c r="QVR50" s="222"/>
      <c r="QVS50" s="222"/>
      <c r="QVT50" s="222"/>
      <c r="QVU50" s="222"/>
      <c r="QVV50" s="222"/>
      <c r="QVW50" s="349"/>
      <c r="QVX50" s="22"/>
      <c r="QVY50" s="346"/>
      <c r="QVZ50" s="33"/>
      <c r="QWA50" s="45"/>
      <c r="QWB50" s="43"/>
      <c r="QWC50" s="43"/>
      <c r="QWD50" s="43"/>
      <c r="QWE50" s="43"/>
      <c r="QWF50" s="43"/>
      <c r="QWG50" s="43"/>
      <c r="QWH50" s="43"/>
      <c r="QWI50" s="43"/>
      <c r="QWJ50" s="43"/>
      <c r="QWK50" s="43"/>
      <c r="QWL50" s="43"/>
      <c r="QWM50" s="44"/>
      <c r="QWN50" s="22"/>
      <c r="QWO50" s="221"/>
      <c r="QWP50" s="222"/>
      <c r="QWQ50" s="222"/>
      <c r="QWR50" s="222"/>
      <c r="QWS50" s="222"/>
      <c r="QWT50" s="222"/>
      <c r="QWU50" s="222"/>
      <c r="QWV50" s="222"/>
      <c r="QWW50" s="222"/>
      <c r="QWX50" s="222"/>
      <c r="QWY50" s="222"/>
      <c r="QWZ50" s="222"/>
      <c r="QXA50" s="349"/>
      <c r="QXB50" s="22"/>
      <c r="QXC50" s="346"/>
      <c r="QXD50" s="33"/>
      <c r="QXE50" s="45"/>
      <c r="QXF50" s="43"/>
      <c r="QXG50" s="43"/>
      <c r="QXH50" s="43"/>
      <c r="QXI50" s="43"/>
      <c r="QXJ50" s="43"/>
      <c r="QXK50" s="43"/>
      <c r="QXL50" s="43"/>
      <c r="QXM50" s="43"/>
      <c r="QXN50" s="43"/>
      <c r="QXO50" s="43"/>
      <c r="QXP50" s="43"/>
      <c r="QXQ50" s="44"/>
      <c r="QXR50" s="22"/>
      <c r="QXS50" s="221"/>
      <c r="QXT50" s="222"/>
      <c r="QXU50" s="222"/>
      <c r="QXV50" s="222"/>
      <c r="QXW50" s="222"/>
      <c r="QXX50" s="222"/>
      <c r="QXY50" s="222"/>
      <c r="QXZ50" s="222"/>
      <c r="QYA50" s="222"/>
      <c r="QYB50" s="222"/>
      <c r="QYC50" s="222"/>
      <c r="QYD50" s="222"/>
      <c r="QYE50" s="349"/>
      <c r="QYF50" s="22"/>
      <c r="QYG50" s="346"/>
      <c r="QYH50" s="33"/>
      <c r="QYI50" s="45"/>
      <c r="QYJ50" s="43"/>
      <c r="QYK50" s="43"/>
      <c r="QYL50" s="43"/>
      <c r="QYM50" s="43"/>
      <c r="QYN50" s="43"/>
      <c r="QYO50" s="43"/>
      <c r="QYP50" s="43"/>
      <c r="QYQ50" s="43"/>
      <c r="QYR50" s="43"/>
      <c r="QYS50" s="43"/>
      <c r="QYT50" s="43"/>
      <c r="QYU50" s="44"/>
      <c r="QYV50" s="22"/>
      <c r="QYW50" s="221"/>
      <c r="QYX50" s="222"/>
      <c r="QYY50" s="222"/>
      <c r="QYZ50" s="222"/>
      <c r="QZA50" s="222"/>
      <c r="QZB50" s="222"/>
      <c r="QZC50" s="222"/>
      <c r="QZD50" s="222"/>
      <c r="QZE50" s="222"/>
      <c r="QZF50" s="222"/>
      <c r="QZG50" s="222"/>
      <c r="QZH50" s="222"/>
      <c r="QZI50" s="349"/>
      <c r="QZJ50" s="22"/>
      <c r="QZK50" s="346"/>
      <c r="QZL50" s="33"/>
      <c r="QZM50" s="45"/>
      <c r="QZN50" s="43"/>
      <c r="QZO50" s="43"/>
      <c r="QZP50" s="43"/>
      <c r="QZQ50" s="43"/>
      <c r="QZR50" s="43"/>
      <c r="QZS50" s="43"/>
      <c r="QZT50" s="43"/>
      <c r="QZU50" s="43"/>
      <c r="QZV50" s="43"/>
      <c r="QZW50" s="43"/>
      <c r="QZX50" s="43"/>
      <c r="QZY50" s="44"/>
      <c r="QZZ50" s="22"/>
      <c r="RAA50" s="221"/>
      <c r="RAB50" s="222"/>
      <c r="RAC50" s="222"/>
      <c r="RAD50" s="222"/>
      <c r="RAE50" s="222"/>
      <c r="RAF50" s="222"/>
      <c r="RAG50" s="222"/>
      <c r="RAH50" s="222"/>
      <c r="RAI50" s="222"/>
      <c r="RAJ50" s="222"/>
      <c r="RAK50" s="222"/>
      <c r="RAL50" s="222"/>
      <c r="RAM50" s="349"/>
      <c r="RAN50" s="22"/>
      <c r="RAO50" s="346"/>
      <c r="RAP50" s="33"/>
      <c r="RAQ50" s="45"/>
      <c r="RAR50" s="43"/>
      <c r="RAS50" s="43"/>
      <c r="RAT50" s="43"/>
      <c r="RAU50" s="43"/>
      <c r="RAV50" s="43"/>
      <c r="RAW50" s="43"/>
      <c r="RAX50" s="43"/>
      <c r="RAY50" s="43"/>
      <c r="RAZ50" s="43"/>
      <c r="RBA50" s="43"/>
      <c r="RBB50" s="43"/>
      <c r="RBC50" s="44"/>
      <c r="RBD50" s="22"/>
      <c r="RBE50" s="221"/>
      <c r="RBF50" s="222"/>
      <c r="RBG50" s="222"/>
      <c r="RBH50" s="222"/>
      <c r="RBI50" s="222"/>
      <c r="RBJ50" s="222"/>
      <c r="RBK50" s="222"/>
      <c r="RBL50" s="222"/>
      <c r="RBM50" s="222"/>
      <c r="RBN50" s="222"/>
      <c r="RBO50" s="222"/>
      <c r="RBP50" s="222"/>
      <c r="RBQ50" s="349"/>
      <c r="RBR50" s="22"/>
      <c r="RBS50" s="346"/>
      <c r="RBT50" s="33"/>
      <c r="RBU50" s="45"/>
      <c r="RBV50" s="43"/>
      <c r="RBW50" s="43"/>
      <c r="RBX50" s="43"/>
      <c r="RBY50" s="43"/>
      <c r="RBZ50" s="43"/>
      <c r="RCA50" s="43"/>
      <c r="RCB50" s="43"/>
      <c r="RCC50" s="43"/>
      <c r="RCD50" s="43"/>
      <c r="RCE50" s="43"/>
      <c r="RCF50" s="43"/>
      <c r="RCG50" s="44"/>
      <c r="RCH50" s="22"/>
      <c r="RCI50" s="221"/>
      <c r="RCJ50" s="222"/>
      <c r="RCK50" s="222"/>
      <c r="RCL50" s="222"/>
      <c r="RCM50" s="222"/>
      <c r="RCN50" s="222"/>
      <c r="RCO50" s="222"/>
      <c r="RCP50" s="222"/>
      <c r="RCQ50" s="222"/>
      <c r="RCR50" s="222"/>
      <c r="RCS50" s="222"/>
      <c r="RCT50" s="222"/>
      <c r="RCU50" s="349"/>
      <c r="RCV50" s="22"/>
      <c r="RCW50" s="346"/>
      <c r="RCX50" s="33"/>
      <c r="RCY50" s="45"/>
      <c r="RCZ50" s="43"/>
      <c r="RDA50" s="43"/>
      <c r="RDB50" s="43"/>
      <c r="RDC50" s="43"/>
      <c r="RDD50" s="43"/>
      <c r="RDE50" s="43"/>
      <c r="RDF50" s="43"/>
      <c r="RDG50" s="43"/>
      <c r="RDH50" s="43"/>
      <c r="RDI50" s="43"/>
      <c r="RDJ50" s="43"/>
      <c r="RDK50" s="44"/>
      <c r="RDL50" s="22"/>
      <c r="RDM50" s="221"/>
      <c r="RDN50" s="222"/>
      <c r="RDO50" s="222"/>
      <c r="RDP50" s="222"/>
      <c r="RDQ50" s="222"/>
      <c r="RDR50" s="222"/>
      <c r="RDS50" s="222"/>
      <c r="RDT50" s="222"/>
      <c r="RDU50" s="222"/>
      <c r="RDV50" s="222"/>
      <c r="RDW50" s="222"/>
      <c r="RDX50" s="222"/>
      <c r="RDY50" s="349"/>
      <c r="RDZ50" s="22"/>
      <c r="REA50" s="346"/>
      <c r="REB50" s="33"/>
      <c r="REC50" s="45"/>
      <c r="RED50" s="43"/>
      <c r="REE50" s="43"/>
      <c r="REF50" s="43"/>
      <c r="REG50" s="43"/>
      <c r="REH50" s="43"/>
      <c r="REI50" s="43"/>
      <c r="REJ50" s="43"/>
      <c r="REK50" s="43"/>
      <c r="REL50" s="43"/>
      <c r="REM50" s="43"/>
      <c r="REN50" s="43"/>
      <c r="REO50" s="44"/>
      <c r="REP50" s="22"/>
      <c r="REQ50" s="221"/>
      <c r="RER50" s="222"/>
      <c r="RES50" s="222"/>
      <c r="RET50" s="222"/>
      <c r="REU50" s="222"/>
      <c r="REV50" s="222"/>
      <c r="REW50" s="222"/>
      <c r="REX50" s="222"/>
      <c r="REY50" s="222"/>
      <c r="REZ50" s="222"/>
      <c r="RFA50" s="222"/>
      <c r="RFB50" s="222"/>
      <c r="RFC50" s="349"/>
      <c r="RFD50" s="22"/>
      <c r="RFE50" s="346"/>
      <c r="RFF50" s="33"/>
      <c r="RFG50" s="45"/>
      <c r="RFH50" s="43"/>
      <c r="RFI50" s="43"/>
      <c r="RFJ50" s="43"/>
      <c r="RFK50" s="43"/>
      <c r="RFL50" s="43"/>
      <c r="RFM50" s="43"/>
      <c r="RFN50" s="43"/>
      <c r="RFO50" s="43"/>
      <c r="RFP50" s="43"/>
      <c r="RFQ50" s="43"/>
      <c r="RFR50" s="43"/>
      <c r="RFS50" s="44"/>
      <c r="RFT50" s="22"/>
      <c r="RFU50" s="221"/>
      <c r="RFV50" s="222"/>
      <c r="RFW50" s="222"/>
      <c r="RFX50" s="222"/>
      <c r="RFY50" s="222"/>
      <c r="RFZ50" s="222"/>
      <c r="RGA50" s="222"/>
      <c r="RGB50" s="222"/>
      <c r="RGC50" s="222"/>
      <c r="RGD50" s="222"/>
      <c r="RGE50" s="222"/>
      <c r="RGF50" s="222"/>
      <c r="RGG50" s="349"/>
      <c r="RGH50" s="22"/>
      <c r="RGI50" s="346"/>
      <c r="RGJ50" s="33"/>
      <c r="RGK50" s="45"/>
      <c r="RGL50" s="43"/>
      <c r="RGM50" s="43"/>
      <c r="RGN50" s="43"/>
      <c r="RGO50" s="43"/>
      <c r="RGP50" s="43"/>
      <c r="RGQ50" s="43"/>
      <c r="RGR50" s="43"/>
      <c r="RGS50" s="43"/>
      <c r="RGT50" s="43"/>
      <c r="RGU50" s="43"/>
      <c r="RGV50" s="43"/>
      <c r="RGW50" s="44"/>
      <c r="RGX50" s="22"/>
      <c r="RGY50" s="221"/>
      <c r="RGZ50" s="222"/>
      <c r="RHA50" s="222"/>
      <c r="RHB50" s="222"/>
      <c r="RHC50" s="222"/>
      <c r="RHD50" s="222"/>
      <c r="RHE50" s="222"/>
      <c r="RHF50" s="222"/>
      <c r="RHG50" s="222"/>
      <c r="RHH50" s="222"/>
      <c r="RHI50" s="222"/>
      <c r="RHJ50" s="222"/>
      <c r="RHK50" s="349"/>
      <c r="RHL50" s="22"/>
      <c r="RHM50" s="346"/>
      <c r="RHN50" s="33"/>
      <c r="RHO50" s="45"/>
      <c r="RHP50" s="43"/>
      <c r="RHQ50" s="43"/>
      <c r="RHR50" s="43"/>
      <c r="RHS50" s="43"/>
      <c r="RHT50" s="43"/>
      <c r="RHU50" s="43"/>
      <c r="RHV50" s="43"/>
      <c r="RHW50" s="43"/>
      <c r="RHX50" s="43"/>
      <c r="RHY50" s="43"/>
      <c r="RHZ50" s="43"/>
      <c r="RIA50" s="44"/>
      <c r="RIB50" s="22"/>
      <c r="RIC50" s="221"/>
      <c r="RID50" s="222"/>
      <c r="RIE50" s="222"/>
      <c r="RIF50" s="222"/>
      <c r="RIG50" s="222"/>
      <c r="RIH50" s="222"/>
      <c r="RII50" s="222"/>
      <c r="RIJ50" s="222"/>
      <c r="RIK50" s="222"/>
      <c r="RIL50" s="222"/>
      <c r="RIM50" s="222"/>
      <c r="RIN50" s="222"/>
      <c r="RIO50" s="349"/>
      <c r="RIP50" s="22"/>
      <c r="RIQ50" s="346"/>
      <c r="RIR50" s="33"/>
      <c r="RIS50" s="45"/>
      <c r="RIT50" s="43"/>
      <c r="RIU50" s="43"/>
      <c r="RIV50" s="43"/>
      <c r="RIW50" s="43"/>
      <c r="RIX50" s="43"/>
      <c r="RIY50" s="43"/>
      <c r="RIZ50" s="43"/>
      <c r="RJA50" s="43"/>
      <c r="RJB50" s="43"/>
      <c r="RJC50" s="43"/>
      <c r="RJD50" s="43"/>
      <c r="RJE50" s="44"/>
      <c r="RJF50" s="22"/>
      <c r="RJG50" s="221"/>
      <c r="RJH50" s="222"/>
      <c r="RJI50" s="222"/>
      <c r="RJJ50" s="222"/>
      <c r="RJK50" s="222"/>
      <c r="RJL50" s="222"/>
      <c r="RJM50" s="222"/>
      <c r="RJN50" s="222"/>
      <c r="RJO50" s="222"/>
      <c r="RJP50" s="222"/>
      <c r="RJQ50" s="222"/>
      <c r="RJR50" s="222"/>
      <c r="RJS50" s="349"/>
      <c r="RJT50" s="22"/>
      <c r="RJU50" s="346"/>
      <c r="RJV50" s="33"/>
      <c r="RJW50" s="45"/>
      <c r="RJX50" s="43"/>
      <c r="RJY50" s="43"/>
      <c r="RJZ50" s="43"/>
      <c r="RKA50" s="43"/>
      <c r="RKB50" s="43"/>
      <c r="RKC50" s="43"/>
      <c r="RKD50" s="43"/>
      <c r="RKE50" s="43"/>
      <c r="RKF50" s="43"/>
      <c r="RKG50" s="43"/>
      <c r="RKH50" s="43"/>
      <c r="RKI50" s="44"/>
      <c r="RKJ50" s="22"/>
      <c r="RKK50" s="221"/>
      <c r="RKL50" s="222"/>
      <c r="RKM50" s="222"/>
      <c r="RKN50" s="222"/>
      <c r="RKO50" s="222"/>
      <c r="RKP50" s="222"/>
      <c r="RKQ50" s="222"/>
      <c r="RKR50" s="222"/>
      <c r="RKS50" s="222"/>
      <c r="RKT50" s="222"/>
      <c r="RKU50" s="222"/>
      <c r="RKV50" s="222"/>
      <c r="RKW50" s="349"/>
      <c r="RKX50" s="22"/>
      <c r="RKY50" s="346"/>
      <c r="RKZ50" s="33"/>
      <c r="RLA50" s="45"/>
      <c r="RLB50" s="43"/>
      <c r="RLC50" s="43"/>
      <c r="RLD50" s="43"/>
      <c r="RLE50" s="43"/>
      <c r="RLF50" s="43"/>
      <c r="RLG50" s="43"/>
      <c r="RLH50" s="43"/>
      <c r="RLI50" s="43"/>
      <c r="RLJ50" s="43"/>
      <c r="RLK50" s="43"/>
      <c r="RLL50" s="43"/>
      <c r="RLM50" s="44"/>
      <c r="RLN50" s="22"/>
      <c r="RLO50" s="221"/>
      <c r="RLP50" s="222"/>
      <c r="RLQ50" s="222"/>
      <c r="RLR50" s="222"/>
      <c r="RLS50" s="222"/>
      <c r="RLT50" s="222"/>
      <c r="RLU50" s="222"/>
      <c r="RLV50" s="222"/>
      <c r="RLW50" s="222"/>
      <c r="RLX50" s="222"/>
      <c r="RLY50" s="222"/>
      <c r="RLZ50" s="222"/>
      <c r="RMA50" s="349"/>
      <c r="RMB50" s="22"/>
      <c r="RMC50" s="346"/>
      <c r="RMD50" s="33"/>
      <c r="RME50" s="45"/>
      <c r="RMF50" s="43"/>
      <c r="RMG50" s="43"/>
      <c r="RMH50" s="43"/>
      <c r="RMI50" s="43"/>
      <c r="RMJ50" s="43"/>
      <c r="RMK50" s="43"/>
      <c r="RML50" s="43"/>
      <c r="RMM50" s="43"/>
      <c r="RMN50" s="43"/>
      <c r="RMO50" s="43"/>
      <c r="RMP50" s="43"/>
      <c r="RMQ50" s="44"/>
      <c r="RMR50" s="22"/>
      <c r="RMS50" s="221"/>
      <c r="RMT50" s="222"/>
      <c r="RMU50" s="222"/>
      <c r="RMV50" s="222"/>
      <c r="RMW50" s="222"/>
      <c r="RMX50" s="222"/>
      <c r="RMY50" s="222"/>
      <c r="RMZ50" s="222"/>
      <c r="RNA50" s="222"/>
      <c r="RNB50" s="222"/>
      <c r="RNC50" s="222"/>
      <c r="RND50" s="222"/>
      <c r="RNE50" s="349"/>
      <c r="RNF50" s="22"/>
      <c r="RNG50" s="346"/>
      <c r="RNH50" s="33"/>
      <c r="RNI50" s="45"/>
      <c r="RNJ50" s="43"/>
      <c r="RNK50" s="43"/>
      <c r="RNL50" s="43"/>
      <c r="RNM50" s="43"/>
      <c r="RNN50" s="43"/>
      <c r="RNO50" s="43"/>
      <c r="RNP50" s="43"/>
      <c r="RNQ50" s="43"/>
      <c r="RNR50" s="43"/>
      <c r="RNS50" s="43"/>
      <c r="RNT50" s="43"/>
      <c r="RNU50" s="44"/>
      <c r="RNV50" s="22"/>
      <c r="RNW50" s="221"/>
      <c r="RNX50" s="222"/>
      <c r="RNY50" s="222"/>
      <c r="RNZ50" s="222"/>
      <c r="ROA50" s="222"/>
      <c r="ROB50" s="222"/>
      <c r="ROC50" s="222"/>
      <c r="ROD50" s="222"/>
      <c r="ROE50" s="222"/>
      <c r="ROF50" s="222"/>
      <c r="ROG50" s="222"/>
      <c r="ROH50" s="222"/>
      <c r="ROI50" s="349"/>
      <c r="ROJ50" s="22"/>
      <c r="ROK50" s="346"/>
      <c r="ROL50" s="33"/>
      <c r="ROM50" s="45"/>
      <c r="RON50" s="43"/>
      <c r="ROO50" s="43"/>
      <c r="ROP50" s="43"/>
      <c r="ROQ50" s="43"/>
      <c r="ROR50" s="43"/>
      <c r="ROS50" s="43"/>
      <c r="ROT50" s="43"/>
      <c r="ROU50" s="43"/>
      <c r="ROV50" s="43"/>
      <c r="ROW50" s="43"/>
      <c r="ROX50" s="43"/>
      <c r="ROY50" s="44"/>
      <c r="ROZ50" s="22"/>
      <c r="RPA50" s="221"/>
      <c r="RPB50" s="222"/>
      <c r="RPC50" s="222"/>
      <c r="RPD50" s="222"/>
      <c r="RPE50" s="222"/>
      <c r="RPF50" s="222"/>
      <c r="RPG50" s="222"/>
      <c r="RPH50" s="222"/>
      <c r="RPI50" s="222"/>
      <c r="RPJ50" s="222"/>
      <c r="RPK50" s="222"/>
      <c r="RPL50" s="222"/>
      <c r="RPM50" s="349"/>
      <c r="RPN50" s="22"/>
      <c r="RPO50" s="346"/>
      <c r="RPP50" s="33"/>
      <c r="RPQ50" s="45"/>
      <c r="RPR50" s="43"/>
      <c r="RPS50" s="43"/>
      <c r="RPT50" s="43"/>
      <c r="RPU50" s="43"/>
      <c r="RPV50" s="43"/>
      <c r="RPW50" s="43"/>
      <c r="RPX50" s="43"/>
      <c r="RPY50" s="43"/>
      <c r="RPZ50" s="43"/>
      <c r="RQA50" s="43"/>
      <c r="RQB50" s="43"/>
      <c r="RQC50" s="44"/>
      <c r="RQD50" s="22"/>
      <c r="RQE50" s="221"/>
      <c r="RQF50" s="222"/>
      <c r="RQG50" s="222"/>
      <c r="RQH50" s="222"/>
      <c r="RQI50" s="222"/>
      <c r="RQJ50" s="222"/>
      <c r="RQK50" s="222"/>
      <c r="RQL50" s="222"/>
      <c r="RQM50" s="222"/>
      <c r="RQN50" s="222"/>
      <c r="RQO50" s="222"/>
      <c r="RQP50" s="222"/>
      <c r="RQQ50" s="349"/>
      <c r="RQR50" s="22"/>
      <c r="RQS50" s="346"/>
      <c r="RQT50" s="33"/>
      <c r="RQU50" s="45"/>
      <c r="RQV50" s="43"/>
      <c r="RQW50" s="43"/>
      <c r="RQX50" s="43"/>
      <c r="RQY50" s="43"/>
      <c r="RQZ50" s="43"/>
      <c r="RRA50" s="43"/>
      <c r="RRB50" s="43"/>
      <c r="RRC50" s="43"/>
      <c r="RRD50" s="43"/>
      <c r="RRE50" s="43"/>
      <c r="RRF50" s="43"/>
      <c r="RRG50" s="44"/>
      <c r="RRH50" s="22"/>
      <c r="RRI50" s="221"/>
      <c r="RRJ50" s="222"/>
      <c r="RRK50" s="222"/>
      <c r="RRL50" s="222"/>
      <c r="RRM50" s="222"/>
      <c r="RRN50" s="222"/>
      <c r="RRO50" s="222"/>
      <c r="RRP50" s="222"/>
      <c r="RRQ50" s="222"/>
      <c r="RRR50" s="222"/>
      <c r="RRS50" s="222"/>
      <c r="RRT50" s="222"/>
      <c r="RRU50" s="349"/>
      <c r="RRV50" s="22"/>
      <c r="RRW50" s="346"/>
      <c r="RRX50" s="33"/>
      <c r="RRY50" s="45"/>
      <c r="RRZ50" s="43"/>
      <c r="RSA50" s="43"/>
      <c r="RSB50" s="43"/>
      <c r="RSC50" s="43"/>
      <c r="RSD50" s="43"/>
      <c r="RSE50" s="43"/>
      <c r="RSF50" s="43"/>
      <c r="RSG50" s="43"/>
      <c r="RSH50" s="43"/>
      <c r="RSI50" s="43"/>
      <c r="RSJ50" s="43"/>
      <c r="RSK50" s="44"/>
      <c r="RSL50" s="22"/>
      <c r="RSM50" s="221"/>
      <c r="RSN50" s="222"/>
      <c r="RSO50" s="222"/>
      <c r="RSP50" s="222"/>
      <c r="RSQ50" s="222"/>
      <c r="RSR50" s="222"/>
      <c r="RSS50" s="222"/>
      <c r="RST50" s="222"/>
      <c r="RSU50" s="222"/>
      <c r="RSV50" s="222"/>
      <c r="RSW50" s="222"/>
      <c r="RSX50" s="222"/>
      <c r="RSY50" s="349"/>
      <c r="RSZ50" s="22"/>
      <c r="RTA50" s="346"/>
      <c r="RTB50" s="33"/>
      <c r="RTC50" s="45"/>
      <c r="RTD50" s="43"/>
      <c r="RTE50" s="43"/>
      <c r="RTF50" s="43"/>
      <c r="RTG50" s="43"/>
      <c r="RTH50" s="43"/>
      <c r="RTI50" s="43"/>
      <c r="RTJ50" s="43"/>
      <c r="RTK50" s="43"/>
      <c r="RTL50" s="43"/>
      <c r="RTM50" s="43"/>
      <c r="RTN50" s="43"/>
      <c r="RTO50" s="44"/>
      <c r="RTP50" s="22"/>
      <c r="RTQ50" s="221"/>
      <c r="RTR50" s="222"/>
      <c r="RTS50" s="222"/>
      <c r="RTT50" s="222"/>
      <c r="RTU50" s="222"/>
      <c r="RTV50" s="222"/>
      <c r="RTW50" s="222"/>
      <c r="RTX50" s="222"/>
      <c r="RTY50" s="222"/>
      <c r="RTZ50" s="222"/>
      <c r="RUA50" s="222"/>
      <c r="RUB50" s="222"/>
      <c r="RUC50" s="349"/>
      <c r="RUD50" s="22"/>
      <c r="RUE50" s="346"/>
      <c r="RUF50" s="33"/>
      <c r="RUG50" s="45"/>
      <c r="RUH50" s="43"/>
      <c r="RUI50" s="43"/>
      <c r="RUJ50" s="43"/>
      <c r="RUK50" s="43"/>
      <c r="RUL50" s="43"/>
      <c r="RUM50" s="43"/>
      <c r="RUN50" s="43"/>
      <c r="RUO50" s="43"/>
      <c r="RUP50" s="43"/>
      <c r="RUQ50" s="43"/>
      <c r="RUR50" s="43"/>
      <c r="RUS50" s="44"/>
      <c r="RUT50" s="22"/>
      <c r="RUU50" s="221"/>
      <c r="RUV50" s="222"/>
      <c r="RUW50" s="222"/>
      <c r="RUX50" s="222"/>
      <c r="RUY50" s="222"/>
      <c r="RUZ50" s="222"/>
      <c r="RVA50" s="222"/>
      <c r="RVB50" s="222"/>
      <c r="RVC50" s="222"/>
      <c r="RVD50" s="222"/>
      <c r="RVE50" s="222"/>
      <c r="RVF50" s="222"/>
      <c r="RVG50" s="349"/>
      <c r="RVH50" s="22"/>
      <c r="RVI50" s="346"/>
      <c r="RVJ50" s="33"/>
      <c r="RVK50" s="45"/>
      <c r="RVL50" s="43"/>
      <c r="RVM50" s="43"/>
      <c r="RVN50" s="43"/>
      <c r="RVO50" s="43"/>
      <c r="RVP50" s="43"/>
      <c r="RVQ50" s="43"/>
      <c r="RVR50" s="43"/>
      <c r="RVS50" s="43"/>
      <c r="RVT50" s="43"/>
      <c r="RVU50" s="43"/>
      <c r="RVV50" s="43"/>
      <c r="RVW50" s="44"/>
      <c r="RVX50" s="22"/>
      <c r="RVY50" s="221"/>
      <c r="RVZ50" s="222"/>
      <c r="RWA50" s="222"/>
      <c r="RWB50" s="222"/>
      <c r="RWC50" s="222"/>
      <c r="RWD50" s="222"/>
      <c r="RWE50" s="222"/>
      <c r="RWF50" s="222"/>
      <c r="RWG50" s="222"/>
      <c r="RWH50" s="222"/>
      <c r="RWI50" s="222"/>
      <c r="RWJ50" s="222"/>
      <c r="RWK50" s="349"/>
      <c r="RWL50" s="22"/>
      <c r="RWM50" s="346"/>
      <c r="RWN50" s="33"/>
      <c r="RWO50" s="45"/>
      <c r="RWP50" s="43"/>
      <c r="RWQ50" s="43"/>
      <c r="RWR50" s="43"/>
      <c r="RWS50" s="43"/>
      <c r="RWT50" s="43"/>
      <c r="RWU50" s="43"/>
      <c r="RWV50" s="43"/>
      <c r="RWW50" s="43"/>
      <c r="RWX50" s="43"/>
      <c r="RWY50" s="43"/>
      <c r="RWZ50" s="43"/>
      <c r="RXA50" s="44"/>
      <c r="RXB50" s="22"/>
      <c r="RXC50" s="221"/>
      <c r="RXD50" s="222"/>
      <c r="RXE50" s="222"/>
      <c r="RXF50" s="222"/>
      <c r="RXG50" s="222"/>
      <c r="RXH50" s="222"/>
      <c r="RXI50" s="222"/>
      <c r="RXJ50" s="222"/>
      <c r="RXK50" s="222"/>
      <c r="RXL50" s="222"/>
      <c r="RXM50" s="222"/>
      <c r="RXN50" s="222"/>
      <c r="RXO50" s="349"/>
      <c r="RXP50" s="22"/>
      <c r="RXQ50" s="346"/>
      <c r="RXR50" s="33"/>
      <c r="RXS50" s="45"/>
      <c r="RXT50" s="43"/>
      <c r="RXU50" s="43"/>
      <c r="RXV50" s="43"/>
      <c r="RXW50" s="43"/>
      <c r="RXX50" s="43"/>
      <c r="RXY50" s="43"/>
      <c r="RXZ50" s="43"/>
      <c r="RYA50" s="43"/>
      <c r="RYB50" s="43"/>
      <c r="RYC50" s="43"/>
      <c r="RYD50" s="43"/>
      <c r="RYE50" s="44"/>
      <c r="RYF50" s="22"/>
      <c r="RYG50" s="221"/>
      <c r="RYH50" s="222"/>
      <c r="RYI50" s="222"/>
      <c r="RYJ50" s="222"/>
      <c r="RYK50" s="222"/>
      <c r="RYL50" s="222"/>
      <c r="RYM50" s="222"/>
      <c r="RYN50" s="222"/>
      <c r="RYO50" s="222"/>
      <c r="RYP50" s="222"/>
      <c r="RYQ50" s="222"/>
      <c r="RYR50" s="222"/>
      <c r="RYS50" s="349"/>
      <c r="RYT50" s="22"/>
      <c r="RYU50" s="346"/>
      <c r="RYV50" s="33"/>
      <c r="RYW50" s="45"/>
      <c r="RYX50" s="43"/>
      <c r="RYY50" s="43"/>
      <c r="RYZ50" s="43"/>
      <c r="RZA50" s="43"/>
      <c r="RZB50" s="43"/>
      <c r="RZC50" s="43"/>
      <c r="RZD50" s="43"/>
      <c r="RZE50" s="43"/>
      <c r="RZF50" s="43"/>
      <c r="RZG50" s="43"/>
      <c r="RZH50" s="43"/>
      <c r="RZI50" s="44"/>
      <c r="RZJ50" s="22"/>
      <c r="RZK50" s="221"/>
      <c r="RZL50" s="222"/>
      <c r="RZM50" s="222"/>
      <c r="RZN50" s="222"/>
      <c r="RZO50" s="222"/>
      <c r="RZP50" s="222"/>
      <c r="RZQ50" s="222"/>
      <c r="RZR50" s="222"/>
      <c r="RZS50" s="222"/>
      <c r="RZT50" s="222"/>
      <c r="RZU50" s="222"/>
      <c r="RZV50" s="222"/>
      <c r="RZW50" s="349"/>
      <c r="RZX50" s="22"/>
      <c r="RZY50" s="346"/>
      <c r="RZZ50" s="33"/>
      <c r="SAA50" s="45"/>
      <c r="SAB50" s="43"/>
      <c r="SAC50" s="43"/>
      <c r="SAD50" s="43"/>
      <c r="SAE50" s="43"/>
      <c r="SAF50" s="43"/>
      <c r="SAG50" s="43"/>
      <c r="SAH50" s="43"/>
      <c r="SAI50" s="43"/>
      <c r="SAJ50" s="43"/>
      <c r="SAK50" s="43"/>
      <c r="SAL50" s="43"/>
      <c r="SAM50" s="44"/>
      <c r="SAN50" s="22"/>
      <c r="SAO50" s="221"/>
      <c r="SAP50" s="222"/>
      <c r="SAQ50" s="222"/>
      <c r="SAR50" s="222"/>
      <c r="SAS50" s="222"/>
      <c r="SAT50" s="222"/>
      <c r="SAU50" s="222"/>
      <c r="SAV50" s="222"/>
      <c r="SAW50" s="222"/>
      <c r="SAX50" s="222"/>
      <c r="SAY50" s="222"/>
      <c r="SAZ50" s="222"/>
      <c r="SBA50" s="349"/>
      <c r="SBB50" s="22"/>
      <c r="SBC50" s="346"/>
      <c r="SBD50" s="33"/>
      <c r="SBE50" s="45"/>
      <c r="SBF50" s="43"/>
      <c r="SBG50" s="43"/>
      <c r="SBH50" s="43"/>
      <c r="SBI50" s="43"/>
      <c r="SBJ50" s="43"/>
      <c r="SBK50" s="43"/>
      <c r="SBL50" s="43"/>
      <c r="SBM50" s="43"/>
      <c r="SBN50" s="43"/>
      <c r="SBO50" s="43"/>
      <c r="SBP50" s="43"/>
      <c r="SBQ50" s="44"/>
      <c r="SBR50" s="22"/>
      <c r="SBS50" s="221"/>
      <c r="SBT50" s="222"/>
      <c r="SBU50" s="222"/>
      <c r="SBV50" s="222"/>
      <c r="SBW50" s="222"/>
      <c r="SBX50" s="222"/>
      <c r="SBY50" s="222"/>
      <c r="SBZ50" s="222"/>
      <c r="SCA50" s="222"/>
      <c r="SCB50" s="222"/>
      <c r="SCC50" s="222"/>
      <c r="SCD50" s="222"/>
      <c r="SCE50" s="349"/>
      <c r="SCF50" s="22"/>
      <c r="SCG50" s="346"/>
      <c r="SCH50" s="33"/>
      <c r="SCI50" s="45"/>
      <c r="SCJ50" s="43"/>
      <c r="SCK50" s="43"/>
      <c r="SCL50" s="43"/>
      <c r="SCM50" s="43"/>
      <c r="SCN50" s="43"/>
      <c r="SCO50" s="43"/>
      <c r="SCP50" s="43"/>
      <c r="SCQ50" s="43"/>
      <c r="SCR50" s="43"/>
      <c r="SCS50" s="43"/>
      <c r="SCT50" s="43"/>
      <c r="SCU50" s="44"/>
      <c r="SCV50" s="22"/>
      <c r="SCW50" s="221"/>
      <c r="SCX50" s="222"/>
      <c r="SCY50" s="222"/>
      <c r="SCZ50" s="222"/>
      <c r="SDA50" s="222"/>
      <c r="SDB50" s="222"/>
      <c r="SDC50" s="222"/>
      <c r="SDD50" s="222"/>
      <c r="SDE50" s="222"/>
      <c r="SDF50" s="222"/>
      <c r="SDG50" s="222"/>
      <c r="SDH50" s="222"/>
      <c r="SDI50" s="349"/>
      <c r="SDJ50" s="22"/>
      <c r="SDK50" s="346"/>
      <c r="SDL50" s="33"/>
      <c r="SDM50" s="45"/>
      <c r="SDN50" s="43"/>
      <c r="SDO50" s="43"/>
      <c r="SDP50" s="43"/>
      <c r="SDQ50" s="43"/>
      <c r="SDR50" s="43"/>
      <c r="SDS50" s="43"/>
      <c r="SDT50" s="43"/>
      <c r="SDU50" s="43"/>
      <c r="SDV50" s="43"/>
      <c r="SDW50" s="43"/>
      <c r="SDX50" s="43"/>
      <c r="SDY50" s="44"/>
      <c r="SDZ50" s="22"/>
      <c r="SEA50" s="221"/>
      <c r="SEB50" s="222"/>
      <c r="SEC50" s="222"/>
      <c r="SED50" s="222"/>
      <c r="SEE50" s="222"/>
      <c r="SEF50" s="222"/>
      <c r="SEG50" s="222"/>
      <c r="SEH50" s="222"/>
      <c r="SEI50" s="222"/>
      <c r="SEJ50" s="222"/>
      <c r="SEK50" s="222"/>
      <c r="SEL50" s="222"/>
      <c r="SEM50" s="349"/>
      <c r="SEN50" s="22"/>
      <c r="SEO50" s="346"/>
      <c r="SEP50" s="33"/>
      <c r="SEQ50" s="45"/>
      <c r="SER50" s="43"/>
      <c r="SES50" s="43"/>
      <c r="SET50" s="43"/>
      <c r="SEU50" s="43"/>
      <c r="SEV50" s="43"/>
      <c r="SEW50" s="43"/>
      <c r="SEX50" s="43"/>
      <c r="SEY50" s="43"/>
      <c r="SEZ50" s="43"/>
      <c r="SFA50" s="43"/>
      <c r="SFB50" s="43"/>
      <c r="SFC50" s="44"/>
      <c r="SFD50" s="22"/>
      <c r="SFE50" s="221"/>
      <c r="SFF50" s="222"/>
      <c r="SFG50" s="222"/>
      <c r="SFH50" s="222"/>
      <c r="SFI50" s="222"/>
      <c r="SFJ50" s="222"/>
      <c r="SFK50" s="222"/>
      <c r="SFL50" s="222"/>
      <c r="SFM50" s="222"/>
      <c r="SFN50" s="222"/>
      <c r="SFO50" s="222"/>
      <c r="SFP50" s="222"/>
      <c r="SFQ50" s="349"/>
      <c r="SFR50" s="22"/>
      <c r="SFS50" s="346"/>
      <c r="SFT50" s="33"/>
      <c r="SFU50" s="45"/>
      <c r="SFV50" s="43"/>
      <c r="SFW50" s="43"/>
      <c r="SFX50" s="43"/>
      <c r="SFY50" s="43"/>
      <c r="SFZ50" s="43"/>
      <c r="SGA50" s="43"/>
      <c r="SGB50" s="43"/>
      <c r="SGC50" s="43"/>
      <c r="SGD50" s="43"/>
      <c r="SGE50" s="43"/>
      <c r="SGF50" s="43"/>
      <c r="SGG50" s="44"/>
      <c r="SGH50" s="22"/>
      <c r="SGI50" s="221"/>
      <c r="SGJ50" s="222"/>
      <c r="SGK50" s="222"/>
      <c r="SGL50" s="222"/>
      <c r="SGM50" s="222"/>
      <c r="SGN50" s="222"/>
      <c r="SGO50" s="222"/>
      <c r="SGP50" s="222"/>
      <c r="SGQ50" s="222"/>
      <c r="SGR50" s="222"/>
      <c r="SGS50" s="222"/>
      <c r="SGT50" s="222"/>
      <c r="SGU50" s="349"/>
      <c r="SGV50" s="22"/>
      <c r="SGW50" s="346"/>
      <c r="SGX50" s="33"/>
      <c r="SGY50" s="45"/>
      <c r="SGZ50" s="43"/>
      <c r="SHA50" s="43"/>
      <c r="SHB50" s="43"/>
      <c r="SHC50" s="43"/>
      <c r="SHD50" s="43"/>
      <c r="SHE50" s="43"/>
      <c r="SHF50" s="43"/>
      <c r="SHG50" s="43"/>
      <c r="SHH50" s="43"/>
      <c r="SHI50" s="43"/>
      <c r="SHJ50" s="43"/>
      <c r="SHK50" s="44"/>
      <c r="SHL50" s="22"/>
      <c r="SHM50" s="221"/>
      <c r="SHN50" s="222"/>
      <c r="SHO50" s="222"/>
      <c r="SHP50" s="222"/>
      <c r="SHQ50" s="222"/>
      <c r="SHR50" s="222"/>
      <c r="SHS50" s="222"/>
      <c r="SHT50" s="222"/>
      <c r="SHU50" s="222"/>
      <c r="SHV50" s="222"/>
      <c r="SHW50" s="222"/>
      <c r="SHX50" s="222"/>
      <c r="SHY50" s="349"/>
      <c r="SHZ50" s="22"/>
      <c r="SIA50" s="346"/>
      <c r="SIB50" s="33"/>
      <c r="SIC50" s="45"/>
      <c r="SID50" s="43"/>
      <c r="SIE50" s="43"/>
      <c r="SIF50" s="43"/>
      <c r="SIG50" s="43"/>
      <c r="SIH50" s="43"/>
      <c r="SII50" s="43"/>
      <c r="SIJ50" s="43"/>
      <c r="SIK50" s="43"/>
      <c r="SIL50" s="43"/>
      <c r="SIM50" s="43"/>
      <c r="SIN50" s="43"/>
      <c r="SIO50" s="44"/>
      <c r="SIP50" s="22"/>
      <c r="SIQ50" s="221"/>
      <c r="SIR50" s="222"/>
      <c r="SIS50" s="222"/>
      <c r="SIT50" s="222"/>
      <c r="SIU50" s="222"/>
      <c r="SIV50" s="222"/>
      <c r="SIW50" s="222"/>
      <c r="SIX50" s="222"/>
      <c r="SIY50" s="222"/>
      <c r="SIZ50" s="222"/>
      <c r="SJA50" s="222"/>
      <c r="SJB50" s="222"/>
      <c r="SJC50" s="349"/>
      <c r="SJD50" s="22"/>
      <c r="SJE50" s="346"/>
      <c r="SJF50" s="33"/>
      <c r="SJG50" s="45"/>
      <c r="SJH50" s="43"/>
      <c r="SJI50" s="43"/>
      <c r="SJJ50" s="43"/>
      <c r="SJK50" s="43"/>
      <c r="SJL50" s="43"/>
      <c r="SJM50" s="43"/>
      <c r="SJN50" s="43"/>
      <c r="SJO50" s="43"/>
      <c r="SJP50" s="43"/>
      <c r="SJQ50" s="43"/>
      <c r="SJR50" s="43"/>
      <c r="SJS50" s="44"/>
      <c r="SJT50" s="22"/>
      <c r="SJU50" s="221"/>
      <c r="SJV50" s="222"/>
      <c r="SJW50" s="222"/>
      <c r="SJX50" s="222"/>
      <c r="SJY50" s="222"/>
      <c r="SJZ50" s="222"/>
      <c r="SKA50" s="222"/>
      <c r="SKB50" s="222"/>
      <c r="SKC50" s="222"/>
      <c r="SKD50" s="222"/>
      <c r="SKE50" s="222"/>
      <c r="SKF50" s="222"/>
      <c r="SKG50" s="349"/>
      <c r="SKH50" s="22"/>
      <c r="SKI50" s="346"/>
      <c r="SKJ50" s="33"/>
      <c r="SKK50" s="45"/>
      <c r="SKL50" s="43"/>
      <c r="SKM50" s="43"/>
      <c r="SKN50" s="43"/>
      <c r="SKO50" s="43"/>
      <c r="SKP50" s="43"/>
      <c r="SKQ50" s="43"/>
      <c r="SKR50" s="43"/>
      <c r="SKS50" s="43"/>
      <c r="SKT50" s="43"/>
      <c r="SKU50" s="43"/>
      <c r="SKV50" s="43"/>
      <c r="SKW50" s="44"/>
      <c r="SKX50" s="22"/>
      <c r="SKY50" s="221"/>
      <c r="SKZ50" s="222"/>
      <c r="SLA50" s="222"/>
      <c r="SLB50" s="222"/>
      <c r="SLC50" s="222"/>
      <c r="SLD50" s="222"/>
      <c r="SLE50" s="222"/>
      <c r="SLF50" s="222"/>
      <c r="SLG50" s="222"/>
      <c r="SLH50" s="222"/>
      <c r="SLI50" s="222"/>
      <c r="SLJ50" s="222"/>
      <c r="SLK50" s="349"/>
      <c r="SLL50" s="22"/>
      <c r="SLM50" s="346"/>
      <c r="SLN50" s="33"/>
      <c r="SLO50" s="45"/>
      <c r="SLP50" s="43"/>
      <c r="SLQ50" s="43"/>
      <c r="SLR50" s="43"/>
      <c r="SLS50" s="43"/>
      <c r="SLT50" s="43"/>
      <c r="SLU50" s="43"/>
      <c r="SLV50" s="43"/>
      <c r="SLW50" s="43"/>
      <c r="SLX50" s="43"/>
      <c r="SLY50" s="43"/>
      <c r="SLZ50" s="43"/>
      <c r="SMA50" s="44"/>
      <c r="SMB50" s="22"/>
      <c r="SMC50" s="221"/>
      <c r="SMD50" s="222"/>
      <c r="SME50" s="222"/>
      <c r="SMF50" s="222"/>
      <c r="SMG50" s="222"/>
      <c r="SMH50" s="222"/>
      <c r="SMI50" s="222"/>
      <c r="SMJ50" s="222"/>
      <c r="SMK50" s="222"/>
      <c r="SML50" s="222"/>
      <c r="SMM50" s="222"/>
      <c r="SMN50" s="222"/>
      <c r="SMO50" s="349"/>
      <c r="SMP50" s="22"/>
      <c r="SMQ50" s="346"/>
      <c r="SMR50" s="33"/>
      <c r="SMS50" s="45"/>
      <c r="SMT50" s="43"/>
      <c r="SMU50" s="43"/>
      <c r="SMV50" s="43"/>
      <c r="SMW50" s="43"/>
      <c r="SMX50" s="43"/>
      <c r="SMY50" s="43"/>
      <c r="SMZ50" s="43"/>
      <c r="SNA50" s="43"/>
      <c r="SNB50" s="43"/>
      <c r="SNC50" s="43"/>
      <c r="SND50" s="43"/>
      <c r="SNE50" s="44"/>
      <c r="SNF50" s="22"/>
      <c r="SNG50" s="221"/>
      <c r="SNH50" s="222"/>
      <c r="SNI50" s="222"/>
      <c r="SNJ50" s="222"/>
      <c r="SNK50" s="222"/>
      <c r="SNL50" s="222"/>
      <c r="SNM50" s="222"/>
      <c r="SNN50" s="222"/>
      <c r="SNO50" s="222"/>
      <c r="SNP50" s="222"/>
      <c r="SNQ50" s="222"/>
      <c r="SNR50" s="222"/>
      <c r="SNS50" s="349"/>
      <c r="SNT50" s="22"/>
      <c r="SNU50" s="346"/>
      <c r="SNV50" s="33"/>
      <c r="SNW50" s="45"/>
      <c r="SNX50" s="43"/>
      <c r="SNY50" s="43"/>
      <c r="SNZ50" s="43"/>
      <c r="SOA50" s="43"/>
      <c r="SOB50" s="43"/>
      <c r="SOC50" s="43"/>
      <c r="SOD50" s="43"/>
      <c r="SOE50" s="43"/>
      <c r="SOF50" s="43"/>
      <c r="SOG50" s="43"/>
      <c r="SOH50" s="43"/>
      <c r="SOI50" s="44"/>
      <c r="SOJ50" s="22"/>
      <c r="SOK50" s="221"/>
      <c r="SOL50" s="222"/>
      <c r="SOM50" s="222"/>
      <c r="SON50" s="222"/>
      <c r="SOO50" s="222"/>
      <c r="SOP50" s="222"/>
      <c r="SOQ50" s="222"/>
      <c r="SOR50" s="222"/>
      <c r="SOS50" s="222"/>
      <c r="SOT50" s="222"/>
      <c r="SOU50" s="222"/>
      <c r="SOV50" s="222"/>
      <c r="SOW50" s="349"/>
      <c r="SOX50" s="22"/>
      <c r="SOY50" s="346"/>
      <c r="SOZ50" s="33"/>
      <c r="SPA50" s="45"/>
      <c r="SPB50" s="43"/>
      <c r="SPC50" s="43"/>
      <c r="SPD50" s="43"/>
      <c r="SPE50" s="43"/>
      <c r="SPF50" s="43"/>
      <c r="SPG50" s="43"/>
      <c r="SPH50" s="43"/>
      <c r="SPI50" s="43"/>
      <c r="SPJ50" s="43"/>
      <c r="SPK50" s="43"/>
      <c r="SPL50" s="43"/>
      <c r="SPM50" s="44"/>
      <c r="SPN50" s="22"/>
      <c r="SPO50" s="221"/>
      <c r="SPP50" s="222"/>
      <c r="SPQ50" s="222"/>
      <c r="SPR50" s="222"/>
      <c r="SPS50" s="222"/>
      <c r="SPT50" s="222"/>
      <c r="SPU50" s="222"/>
      <c r="SPV50" s="222"/>
      <c r="SPW50" s="222"/>
      <c r="SPX50" s="222"/>
      <c r="SPY50" s="222"/>
      <c r="SPZ50" s="222"/>
      <c r="SQA50" s="349"/>
      <c r="SQB50" s="22"/>
      <c r="SQC50" s="346"/>
      <c r="SQD50" s="33"/>
      <c r="SQE50" s="45"/>
      <c r="SQF50" s="43"/>
      <c r="SQG50" s="43"/>
      <c r="SQH50" s="43"/>
      <c r="SQI50" s="43"/>
      <c r="SQJ50" s="43"/>
      <c r="SQK50" s="43"/>
      <c r="SQL50" s="43"/>
      <c r="SQM50" s="43"/>
      <c r="SQN50" s="43"/>
      <c r="SQO50" s="43"/>
      <c r="SQP50" s="43"/>
      <c r="SQQ50" s="44"/>
      <c r="SQR50" s="22"/>
      <c r="SQS50" s="221"/>
      <c r="SQT50" s="222"/>
      <c r="SQU50" s="222"/>
      <c r="SQV50" s="222"/>
      <c r="SQW50" s="222"/>
      <c r="SQX50" s="222"/>
      <c r="SQY50" s="222"/>
      <c r="SQZ50" s="222"/>
      <c r="SRA50" s="222"/>
      <c r="SRB50" s="222"/>
      <c r="SRC50" s="222"/>
      <c r="SRD50" s="222"/>
      <c r="SRE50" s="349"/>
      <c r="SRF50" s="22"/>
      <c r="SRG50" s="346"/>
      <c r="SRH50" s="33"/>
      <c r="SRI50" s="45"/>
      <c r="SRJ50" s="43"/>
      <c r="SRK50" s="43"/>
      <c r="SRL50" s="43"/>
      <c r="SRM50" s="43"/>
      <c r="SRN50" s="43"/>
      <c r="SRO50" s="43"/>
      <c r="SRP50" s="43"/>
      <c r="SRQ50" s="43"/>
      <c r="SRR50" s="43"/>
      <c r="SRS50" s="43"/>
      <c r="SRT50" s="43"/>
      <c r="SRU50" s="44"/>
      <c r="SRV50" s="22"/>
      <c r="SRW50" s="221"/>
      <c r="SRX50" s="222"/>
      <c r="SRY50" s="222"/>
      <c r="SRZ50" s="222"/>
      <c r="SSA50" s="222"/>
      <c r="SSB50" s="222"/>
      <c r="SSC50" s="222"/>
      <c r="SSD50" s="222"/>
      <c r="SSE50" s="222"/>
      <c r="SSF50" s="222"/>
      <c r="SSG50" s="222"/>
      <c r="SSH50" s="222"/>
      <c r="SSI50" s="349"/>
      <c r="SSJ50" s="22"/>
      <c r="SSK50" s="346"/>
      <c r="SSL50" s="33"/>
      <c r="SSM50" s="45"/>
      <c r="SSN50" s="43"/>
      <c r="SSO50" s="43"/>
      <c r="SSP50" s="43"/>
      <c r="SSQ50" s="43"/>
      <c r="SSR50" s="43"/>
      <c r="SSS50" s="43"/>
      <c r="SST50" s="43"/>
      <c r="SSU50" s="43"/>
      <c r="SSV50" s="43"/>
      <c r="SSW50" s="43"/>
      <c r="SSX50" s="43"/>
      <c r="SSY50" s="44"/>
      <c r="SSZ50" s="22"/>
      <c r="STA50" s="221"/>
      <c r="STB50" s="222"/>
      <c r="STC50" s="222"/>
      <c r="STD50" s="222"/>
      <c r="STE50" s="222"/>
      <c r="STF50" s="222"/>
      <c r="STG50" s="222"/>
      <c r="STH50" s="222"/>
      <c r="STI50" s="222"/>
      <c r="STJ50" s="222"/>
      <c r="STK50" s="222"/>
      <c r="STL50" s="222"/>
      <c r="STM50" s="349"/>
      <c r="STN50" s="22"/>
      <c r="STO50" s="346"/>
      <c r="STP50" s="33"/>
      <c r="STQ50" s="45"/>
      <c r="STR50" s="43"/>
      <c r="STS50" s="43"/>
      <c r="STT50" s="43"/>
      <c r="STU50" s="43"/>
      <c r="STV50" s="43"/>
      <c r="STW50" s="43"/>
      <c r="STX50" s="43"/>
      <c r="STY50" s="43"/>
      <c r="STZ50" s="43"/>
      <c r="SUA50" s="43"/>
      <c r="SUB50" s="43"/>
      <c r="SUC50" s="44"/>
      <c r="SUD50" s="22"/>
      <c r="SUE50" s="221"/>
      <c r="SUF50" s="222"/>
      <c r="SUG50" s="222"/>
      <c r="SUH50" s="222"/>
      <c r="SUI50" s="222"/>
      <c r="SUJ50" s="222"/>
      <c r="SUK50" s="222"/>
      <c r="SUL50" s="222"/>
      <c r="SUM50" s="222"/>
      <c r="SUN50" s="222"/>
      <c r="SUO50" s="222"/>
      <c r="SUP50" s="222"/>
      <c r="SUQ50" s="349"/>
      <c r="SUR50" s="22"/>
      <c r="SUS50" s="346"/>
      <c r="SUT50" s="33"/>
      <c r="SUU50" s="45"/>
      <c r="SUV50" s="43"/>
      <c r="SUW50" s="43"/>
      <c r="SUX50" s="43"/>
      <c r="SUY50" s="43"/>
      <c r="SUZ50" s="43"/>
      <c r="SVA50" s="43"/>
      <c r="SVB50" s="43"/>
      <c r="SVC50" s="43"/>
      <c r="SVD50" s="43"/>
      <c r="SVE50" s="43"/>
      <c r="SVF50" s="43"/>
      <c r="SVG50" s="44"/>
      <c r="SVH50" s="22"/>
      <c r="SVI50" s="221"/>
      <c r="SVJ50" s="222"/>
      <c r="SVK50" s="222"/>
      <c r="SVL50" s="222"/>
      <c r="SVM50" s="222"/>
      <c r="SVN50" s="222"/>
      <c r="SVO50" s="222"/>
      <c r="SVP50" s="222"/>
      <c r="SVQ50" s="222"/>
      <c r="SVR50" s="222"/>
      <c r="SVS50" s="222"/>
      <c r="SVT50" s="222"/>
      <c r="SVU50" s="349"/>
      <c r="SVV50" s="22"/>
      <c r="SVW50" s="346"/>
      <c r="SVX50" s="33"/>
      <c r="SVY50" s="45"/>
      <c r="SVZ50" s="43"/>
      <c r="SWA50" s="43"/>
      <c r="SWB50" s="43"/>
      <c r="SWC50" s="43"/>
      <c r="SWD50" s="43"/>
      <c r="SWE50" s="43"/>
      <c r="SWF50" s="43"/>
      <c r="SWG50" s="43"/>
      <c r="SWH50" s="43"/>
      <c r="SWI50" s="43"/>
      <c r="SWJ50" s="43"/>
      <c r="SWK50" s="44"/>
      <c r="SWL50" s="22"/>
      <c r="SWM50" s="221"/>
      <c r="SWN50" s="222"/>
      <c r="SWO50" s="222"/>
      <c r="SWP50" s="222"/>
      <c r="SWQ50" s="222"/>
      <c r="SWR50" s="222"/>
      <c r="SWS50" s="222"/>
      <c r="SWT50" s="222"/>
      <c r="SWU50" s="222"/>
      <c r="SWV50" s="222"/>
      <c r="SWW50" s="222"/>
      <c r="SWX50" s="222"/>
      <c r="SWY50" s="349"/>
      <c r="SWZ50" s="22"/>
      <c r="SXA50" s="346"/>
      <c r="SXB50" s="33"/>
      <c r="SXC50" s="45"/>
      <c r="SXD50" s="43"/>
      <c r="SXE50" s="43"/>
      <c r="SXF50" s="43"/>
      <c r="SXG50" s="43"/>
      <c r="SXH50" s="43"/>
      <c r="SXI50" s="43"/>
      <c r="SXJ50" s="43"/>
      <c r="SXK50" s="43"/>
      <c r="SXL50" s="43"/>
      <c r="SXM50" s="43"/>
      <c r="SXN50" s="43"/>
      <c r="SXO50" s="44"/>
      <c r="SXP50" s="22"/>
      <c r="SXQ50" s="221"/>
      <c r="SXR50" s="222"/>
      <c r="SXS50" s="222"/>
      <c r="SXT50" s="222"/>
      <c r="SXU50" s="222"/>
      <c r="SXV50" s="222"/>
      <c r="SXW50" s="222"/>
      <c r="SXX50" s="222"/>
      <c r="SXY50" s="222"/>
      <c r="SXZ50" s="222"/>
      <c r="SYA50" s="222"/>
      <c r="SYB50" s="222"/>
      <c r="SYC50" s="349"/>
      <c r="SYD50" s="22"/>
      <c r="SYE50" s="346"/>
      <c r="SYF50" s="33"/>
      <c r="SYG50" s="45"/>
      <c r="SYH50" s="43"/>
      <c r="SYI50" s="43"/>
      <c r="SYJ50" s="43"/>
      <c r="SYK50" s="43"/>
      <c r="SYL50" s="43"/>
      <c r="SYM50" s="43"/>
      <c r="SYN50" s="43"/>
      <c r="SYO50" s="43"/>
      <c r="SYP50" s="43"/>
      <c r="SYQ50" s="43"/>
      <c r="SYR50" s="43"/>
      <c r="SYS50" s="44"/>
      <c r="SYT50" s="22"/>
      <c r="SYU50" s="221"/>
      <c r="SYV50" s="222"/>
      <c r="SYW50" s="222"/>
      <c r="SYX50" s="222"/>
      <c r="SYY50" s="222"/>
      <c r="SYZ50" s="222"/>
      <c r="SZA50" s="222"/>
      <c r="SZB50" s="222"/>
      <c r="SZC50" s="222"/>
      <c r="SZD50" s="222"/>
      <c r="SZE50" s="222"/>
      <c r="SZF50" s="222"/>
      <c r="SZG50" s="349"/>
      <c r="SZH50" s="22"/>
      <c r="SZI50" s="346"/>
      <c r="SZJ50" s="33"/>
      <c r="SZK50" s="45"/>
      <c r="SZL50" s="43"/>
      <c r="SZM50" s="43"/>
      <c r="SZN50" s="43"/>
      <c r="SZO50" s="43"/>
      <c r="SZP50" s="43"/>
      <c r="SZQ50" s="43"/>
      <c r="SZR50" s="43"/>
      <c r="SZS50" s="43"/>
      <c r="SZT50" s="43"/>
      <c r="SZU50" s="43"/>
      <c r="SZV50" s="43"/>
      <c r="SZW50" s="44"/>
      <c r="SZX50" s="22"/>
      <c r="SZY50" s="221"/>
      <c r="SZZ50" s="222"/>
      <c r="TAA50" s="222"/>
      <c r="TAB50" s="222"/>
      <c r="TAC50" s="222"/>
      <c r="TAD50" s="222"/>
      <c r="TAE50" s="222"/>
      <c r="TAF50" s="222"/>
      <c r="TAG50" s="222"/>
      <c r="TAH50" s="222"/>
      <c r="TAI50" s="222"/>
      <c r="TAJ50" s="222"/>
      <c r="TAK50" s="349"/>
      <c r="TAL50" s="22"/>
      <c r="TAM50" s="346"/>
      <c r="TAN50" s="33"/>
      <c r="TAO50" s="45"/>
      <c r="TAP50" s="43"/>
      <c r="TAQ50" s="43"/>
      <c r="TAR50" s="43"/>
      <c r="TAS50" s="43"/>
      <c r="TAT50" s="43"/>
      <c r="TAU50" s="43"/>
      <c r="TAV50" s="43"/>
      <c r="TAW50" s="43"/>
      <c r="TAX50" s="43"/>
      <c r="TAY50" s="43"/>
      <c r="TAZ50" s="43"/>
      <c r="TBA50" s="44"/>
      <c r="TBB50" s="22"/>
      <c r="TBC50" s="221"/>
      <c r="TBD50" s="222"/>
      <c r="TBE50" s="222"/>
      <c r="TBF50" s="222"/>
      <c r="TBG50" s="222"/>
      <c r="TBH50" s="222"/>
      <c r="TBI50" s="222"/>
      <c r="TBJ50" s="222"/>
      <c r="TBK50" s="222"/>
      <c r="TBL50" s="222"/>
      <c r="TBM50" s="222"/>
      <c r="TBN50" s="222"/>
      <c r="TBO50" s="349"/>
      <c r="TBP50" s="22"/>
      <c r="TBQ50" s="346"/>
      <c r="TBR50" s="33"/>
      <c r="TBS50" s="45"/>
      <c r="TBT50" s="43"/>
      <c r="TBU50" s="43"/>
      <c r="TBV50" s="43"/>
      <c r="TBW50" s="43"/>
      <c r="TBX50" s="43"/>
      <c r="TBY50" s="43"/>
      <c r="TBZ50" s="43"/>
      <c r="TCA50" s="43"/>
      <c r="TCB50" s="43"/>
      <c r="TCC50" s="43"/>
      <c r="TCD50" s="43"/>
      <c r="TCE50" s="44"/>
      <c r="TCF50" s="22"/>
      <c r="TCG50" s="221"/>
      <c r="TCH50" s="222"/>
      <c r="TCI50" s="222"/>
      <c r="TCJ50" s="222"/>
      <c r="TCK50" s="222"/>
      <c r="TCL50" s="222"/>
      <c r="TCM50" s="222"/>
      <c r="TCN50" s="222"/>
      <c r="TCO50" s="222"/>
      <c r="TCP50" s="222"/>
      <c r="TCQ50" s="222"/>
      <c r="TCR50" s="222"/>
      <c r="TCS50" s="349"/>
      <c r="TCT50" s="22"/>
      <c r="TCU50" s="346"/>
      <c r="TCV50" s="33"/>
      <c r="TCW50" s="45"/>
      <c r="TCX50" s="43"/>
      <c r="TCY50" s="43"/>
      <c r="TCZ50" s="43"/>
      <c r="TDA50" s="43"/>
      <c r="TDB50" s="43"/>
      <c r="TDC50" s="43"/>
      <c r="TDD50" s="43"/>
      <c r="TDE50" s="43"/>
      <c r="TDF50" s="43"/>
      <c r="TDG50" s="43"/>
      <c r="TDH50" s="43"/>
      <c r="TDI50" s="44"/>
      <c r="TDJ50" s="22"/>
      <c r="TDK50" s="221"/>
      <c r="TDL50" s="222"/>
      <c r="TDM50" s="222"/>
      <c r="TDN50" s="222"/>
      <c r="TDO50" s="222"/>
      <c r="TDP50" s="222"/>
      <c r="TDQ50" s="222"/>
      <c r="TDR50" s="222"/>
      <c r="TDS50" s="222"/>
      <c r="TDT50" s="222"/>
      <c r="TDU50" s="222"/>
      <c r="TDV50" s="222"/>
      <c r="TDW50" s="349"/>
      <c r="TDX50" s="22"/>
      <c r="TDY50" s="346"/>
      <c r="TDZ50" s="33"/>
      <c r="TEA50" s="45"/>
      <c r="TEB50" s="43"/>
      <c r="TEC50" s="43"/>
      <c r="TED50" s="43"/>
      <c r="TEE50" s="43"/>
      <c r="TEF50" s="43"/>
      <c r="TEG50" s="43"/>
      <c r="TEH50" s="43"/>
      <c r="TEI50" s="43"/>
      <c r="TEJ50" s="43"/>
      <c r="TEK50" s="43"/>
      <c r="TEL50" s="43"/>
      <c r="TEM50" s="44"/>
      <c r="TEN50" s="22"/>
      <c r="TEO50" s="221"/>
      <c r="TEP50" s="222"/>
      <c r="TEQ50" s="222"/>
      <c r="TER50" s="222"/>
      <c r="TES50" s="222"/>
      <c r="TET50" s="222"/>
      <c r="TEU50" s="222"/>
      <c r="TEV50" s="222"/>
      <c r="TEW50" s="222"/>
      <c r="TEX50" s="222"/>
      <c r="TEY50" s="222"/>
      <c r="TEZ50" s="222"/>
      <c r="TFA50" s="349"/>
      <c r="TFB50" s="22"/>
      <c r="TFC50" s="346"/>
      <c r="TFD50" s="33"/>
      <c r="TFE50" s="45"/>
      <c r="TFF50" s="43"/>
      <c r="TFG50" s="43"/>
      <c r="TFH50" s="43"/>
      <c r="TFI50" s="43"/>
      <c r="TFJ50" s="43"/>
      <c r="TFK50" s="43"/>
      <c r="TFL50" s="43"/>
      <c r="TFM50" s="43"/>
      <c r="TFN50" s="43"/>
      <c r="TFO50" s="43"/>
      <c r="TFP50" s="43"/>
      <c r="TFQ50" s="44"/>
      <c r="TFR50" s="22"/>
      <c r="TFS50" s="221"/>
      <c r="TFT50" s="222"/>
      <c r="TFU50" s="222"/>
      <c r="TFV50" s="222"/>
      <c r="TFW50" s="222"/>
      <c r="TFX50" s="222"/>
      <c r="TFY50" s="222"/>
      <c r="TFZ50" s="222"/>
      <c r="TGA50" s="222"/>
      <c r="TGB50" s="222"/>
      <c r="TGC50" s="222"/>
      <c r="TGD50" s="222"/>
      <c r="TGE50" s="349"/>
      <c r="TGF50" s="22"/>
      <c r="TGG50" s="346"/>
      <c r="TGH50" s="33"/>
      <c r="TGI50" s="45"/>
      <c r="TGJ50" s="43"/>
      <c r="TGK50" s="43"/>
      <c r="TGL50" s="43"/>
      <c r="TGM50" s="43"/>
      <c r="TGN50" s="43"/>
      <c r="TGO50" s="43"/>
      <c r="TGP50" s="43"/>
      <c r="TGQ50" s="43"/>
      <c r="TGR50" s="43"/>
      <c r="TGS50" s="43"/>
      <c r="TGT50" s="43"/>
      <c r="TGU50" s="44"/>
      <c r="TGV50" s="22"/>
      <c r="TGW50" s="221"/>
      <c r="TGX50" s="222"/>
      <c r="TGY50" s="222"/>
      <c r="TGZ50" s="222"/>
      <c r="THA50" s="222"/>
      <c r="THB50" s="222"/>
      <c r="THC50" s="222"/>
      <c r="THD50" s="222"/>
      <c r="THE50" s="222"/>
      <c r="THF50" s="222"/>
      <c r="THG50" s="222"/>
      <c r="THH50" s="222"/>
      <c r="THI50" s="349"/>
      <c r="THJ50" s="22"/>
      <c r="THK50" s="346"/>
      <c r="THL50" s="33"/>
      <c r="THM50" s="45"/>
      <c r="THN50" s="43"/>
      <c r="THO50" s="43"/>
      <c r="THP50" s="43"/>
      <c r="THQ50" s="43"/>
      <c r="THR50" s="43"/>
      <c r="THS50" s="43"/>
      <c r="THT50" s="43"/>
      <c r="THU50" s="43"/>
      <c r="THV50" s="43"/>
      <c r="THW50" s="43"/>
      <c r="THX50" s="43"/>
      <c r="THY50" s="44"/>
      <c r="THZ50" s="22"/>
      <c r="TIA50" s="221"/>
      <c r="TIB50" s="222"/>
      <c r="TIC50" s="222"/>
      <c r="TID50" s="222"/>
      <c r="TIE50" s="222"/>
      <c r="TIF50" s="222"/>
      <c r="TIG50" s="222"/>
      <c r="TIH50" s="222"/>
      <c r="TII50" s="222"/>
      <c r="TIJ50" s="222"/>
      <c r="TIK50" s="222"/>
      <c r="TIL50" s="222"/>
      <c r="TIM50" s="349"/>
      <c r="TIN50" s="22"/>
      <c r="TIO50" s="346"/>
      <c r="TIP50" s="33"/>
      <c r="TIQ50" s="45"/>
      <c r="TIR50" s="43"/>
      <c r="TIS50" s="43"/>
      <c r="TIT50" s="43"/>
      <c r="TIU50" s="43"/>
      <c r="TIV50" s="43"/>
      <c r="TIW50" s="43"/>
      <c r="TIX50" s="43"/>
      <c r="TIY50" s="43"/>
      <c r="TIZ50" s="43"/>
      <c r="TJA50" s="43"/>
      <c r="TJB50" s="43"/>
      <c r="TJC50" s="44"/>
      <c r="TJD50" s="22"/>
      <c r="TJE50" s="221"/>
      <c r="TJF50" s="222"/>
      <c r="TJG50" s="222"/>
      <c r="TJH50" s="222"/>
      <c r="TJI50" s="222"/>
      <c r="TJJ50" s="222"/>
      <c r="TJK50" s="222"/>
      <c r="TJL50" s="222"/>
      <c r="TJM50" s="222"/>
      <c r="TJN50" s="222"/>
      <c r="TJO50" s="222"/>
      <c r="TJP50" s="222"/>
      <c r="TJQ50" s="349"/>
      <c r="TJR50" s="22"/>
      <c r="TJS50" s="346"/>
      <c r="TJT50" s="33"/>
      <c r="TJU50" s="45"/>
      <c r="TJV50" s="43"/>
      <c r="TJW50" s="43"/>
      <c r="TJX50" s="43"/>
      <c r="TJY50" s="43"/>
      <c r="TJZ50" s="43"/>
      <c r="TKA50" s="43"/>
      <c r="TKB50" s="43"/>
      <c r="TKC50" s="43"/>
      <c r="TKD50" s="43"/>
      <c r="TKE50" s="43"/>
      <c r="TKF50" s="43"/>
      <c r="TKG50" s="44"/>
      <c r="TKH50" s="22"/>
      <c r="TKI50" s="221"/>
      <c r="TKJ50" s="222"/>
      <c r="TKK50" s="222"/>
      <c r="TKL50" s="222"/>
      <c r="TKM50" s="222"/>
      <c r="TKN50" s="222"/>
      <c r="TKO50" s="222"/>
      <c r="TKP50" s="222"/>
      <c r="TKQ50" s="222"/>
      <c r="TKR50" s="222"/>
      <c r="TKS50" s="222"/>
      <c r="TKT50" s="222"/>
      <c r="TKU50" s="349"/>
      <c r="TKV50" s="22"/>
      <c r="TKW50" s="346"/>
      <c r="TKX50" s="33"/>
      <c r="TKY50" s="45"/>
      <c r="TKZ50" s="43"/>
      <c r="TLA50" s="43"/>
      <c r="TLB50" s="43"/>
      <c r="TLC50" s="43"/>
      <c r="TLD50" s="43"/>
      <c r="TLE50" s="43"/>
      <c r="TLF50" s="43"/>
      <c r="TLG50" s="43"/>
      <c r="TLH50" s="43"/>
      <c r="TLI50" s="43"/>
      <c r="TLJ50" s="43"/>
      <c r="TLK50" s="44"/>
      <c r="TLL50" s="22"/>
      <c r="TLM50" s="221"/>
      <c r="TLN50" s="222"/>
      <c r="TLO50" s="222"/>
      <c r="TLP50" s="222"/>
      <c r="TLQ50" s="222"/>
      <c r="TLR50" s="222"/>
      <c r="TLS50" s="222"/>
      <c r="TLT50" s="222"/>
      <c r="TLU50" s="222"/>
      <c r="TLV50" s="222"/>
      <c r="TLW50" s="222"/>
      <c r="TLX50" s="222"/>
      <c r="TLY50" s="349"/>
      <c r="TLZ50" s="22"/>
      <c r="TMA50" s="346"/>
      <c r="TMB50" s="33"/>
      <c r="TMC50" s="45"/>
      <c r="TMD50" s="43"/>
      <c r="TME50" s="43"/>
      <c r="TMF50" s="43"/>
      <c r="TMG50" s="43"/>
      <c r="TMH50" s="43"/>
      <c r="TMI50" s="43"/>
      <c r="TMJ50" s="43"/>
      <c r="TMK50" s="43"/>
      <c r="TML50" s="43"/>
      <c r="TMM50" s="43"/>
      <c r="TMN50" s="43"/>
      <c r="TMO50" s="44"/>
      <c r="TMP50" s="22"/>
      <c r="TMQ50" s="221"/>
      <c r="TMR50" s="222"/>
      <c r="TMS50" s="222"/>
      <c r="TMT50" s="222"/>
      <c r="TMU50" s="222"/>
      <c r="TMV50" s="222"/>
      <c r="TMW50" s="222"/>
      <c r="TMX50" s="222"/>
      <c r="TMY50" s="222"/>
      <c r="TMZ50" s="222"/>
      <c r="TNA50" s="222"/>
      <c r="TNB50" s="222"/>
      <c r="TNC50" s="349"/>
      <c r="TND50" s="22"/>
      <c r="TNE50" s="346"/>
      <c r="TNF50" s="33"/>
      <c r="TNG50" s="45"/>
      <c r="TNH50" s="43"/>
      <c r="TNI50" s="43"/>
      <c r="TNJ50" s="43"/>
      <c r="TNK50" s="43"/>
      <c r="TNL50" s="43"/>
      <c r="TNM50" s="43"/>
      <c r="TNN50" s="43"/>
      <c r="TNO50" s="43"/>
      <c r="TNP50" s="43"/>
      <c r="TNQ50" s="43"/>
      <c r="TNR50" s="43"/>
      <c r="TNS50" s="44"/>
      <c r="TNT50" s="22"/>
      <c r="TNU50" s="221"/>
      <c r="TNV50" s="222"/>
      <c r="TNW50" s="222"/>
      <c r="TNX50" s="222"/>
      <c r="TNY50" s="222"/>
      <c r="TNZ50" s="222"/>
      <c r="TOA50" s="222"/>
      <c r="TOB50" s="222"/>
      <c r="TOC50" s="222"/>
      <c r="TOD50" s="222"/>
      <c r="TOE50" s="222"/>
      <c r="TOF50" s="222"/>
      <c r="TOG50" s="349"/>
      <c r="TOH50" s="22"/>
      <c r="TOI50" s="346"/>
      <c r="TOJ50" s="33"/>
      <c r="TOK50" s="45"/>
      <c r="TOL50" s="43"/>
      <c r="TOM50" s="43"/>
      <c r="TON50" s="43"/>
      <c r="TOO50" s="43"/>
      <c r="TOP50" s="43"/>
      <c r="TOQ50" s="43"/>
      <c r="TOR50" s="43"/>
      <c r="TOS50" s="43"/>
      <c r="TOT50" s="43"/>
      <c r="TOU50" s="43"/>
      <c r="TOV50" s="43"/>
      <c r="TOW50" s="44"/>
      <c r="TOX50" s="22"/>
      <c r="TOY50" s="221"/>
      <c r="TOZ50" s="222"/>
      <c r="TPA50" s="222"/>
      <c r="TPB50" s="222"/>
      <c r="TPC50" s="222"/>
      <c r="TPD50" s="222"/>
      <c r="TPE50" s="222"/>
      <c r="TPF50" s="222"/>
      <c r="TPG50" s="222"/>
      <c r="TPH50" s="222"/>
      <c r="TPI50" s="222"/>
      <c r="TPJ50" s="222"/>
      <c r="TPK50" s="349"/>
      <c r="TPL50" s="22"/>
      <c r="TPM50" s="346"/>
      <c r="TPN50" s="33"/>
      <c r="TPO50" s="45"/>
      <c r="TPP50" s="43"/>
      <c r="TPQ50" s="43"/>
      <c r="TPR50" s="43"/>
      <c r="TPS50" s="43"/>
      <c r="TPT50" s="43"/>
      <c r="TPU50" s="43"/>
      <c r="TPV50" s="43"/>
      <c r="TPW50" s="43"/>
      <c r="TPX50" s="43"/>
      <c r="TPY50" s="43"/>
      <c r="TPZ50" s="43"/>
      <c r="TQA50" s="44"/>
      <c r="TQB50" s="22"/>
      <c r="TQC50" s="221"/>
      <c r="TQD50" s="222"/>
      <c r="TQE50" s="222"/>
      <c r="TQF50" s="222"/>
      <c r="TQG50" s="222"/>
      <c r="TQH50" s="222"/>
      <c r="TQI50" s="222"/>
      <c r="TQJ50" s="222"/>
      <c r="TQK50" s="222"/>
      <c r="TQL50" s="222"/>
      <c r="TQM50" s="222"/>
      <c r="TQN50" s="222"/>
      <c r="TQO50" s="349"/>
      <c r="TQP50" s="22"/>
      <c r="TQQ50" s="346"/>
      <c r="TQR50" s="33"/>
      <c r="TQS50" s="45"/>
      <c r="TQT50" s="43"/>
      <c r="TQU50" s="43"/>
      <c r="TQV50" s="43"/>
      <c r="TQW50" s="43"/>
      <c r="TQX50" s="43"/>
      <c r="TQY50" s="43"/>
      <c r="TQZ50" s="43"/>
      <c r="TRA50" s="43"/>
      <c r="TRB50" s="43"/>
      <c r="TRC50" s="43"/>
      <c r="TRD50" s="43"/>
      <c r="TRE50" s="44"/>
      <c r="TRF50" s="22"/>
      <c r="TRG50" s="221"/>
      <c r="TRH50" s="222"/>
      <c r="TRI50" s="222"/>
      <c r="TRJ50" s="222"/>
      <c r="TRK50" s="222"/>
      <c r="TRL50" s="222"/>
      <c r="TRM50" s="222"/>
      <c r="TRN50" s="222"/>
      <c r="TRO50" s="222"/>
      <c r="TRP50" s="222"/>
      <c r="TRQ50" s="222"/>
      <c r="TRR50" s="222"/>
      <c r="TRS50" s="349"/>
      <c r="TRT50" s="22"/>
      <c r="TRU50" s="346"/>
      <c r="TRV50" s="33"/>
      <c r="TRW50" s="45"/>
      <c r="TRX50" s="43"/>
      <c r="TRY50" s="43"/>
      <c r="TRZ50" s="43"/>
      <c r="TSA50" s="43"/>
      <c r="TSB50" s="43"/>
      <c r="TSC50" s="43"/>
      <c r="TSD50" s="43"/>
      <c r="TSE50" s="43"/>
      <c r="TSF50" s="43"/>
      <c r="TSG50" s="43"/>
      <c r="TSH50" s="43"/>
      <c r="TSI50" s="44"/>
      <c r="TSJ50" s="22"/>
      <c r="TSK50" s="221"/>
      <c r="TSL50" s="222"/>
      <c r="TSM50" s="222"/>
      <c r="TSN50" s="222"/>
      <c r="TSO50" s="222"/>
      <c r="TSP50" s="222"/>
      <c r="TSQ50" s="222"/>
      <c r="TSR50" s="222"/>
      <c r="TSS50" s="222"/>
      <c r="TST50" s="222"/>
      <c r="TSU50" s="222"/>
      <c r="TSV50" s="222"/>
      <c r="TSW50" s="349"/>
      <c r="TSX50" s="22"/>
      <c r="TSY50" s="346"/>
      <c r="TSZ50" s="33"/>
      <c r="TTA50" s="45"/>
      <c r="TTB50" s="43"/>
      <c r="TTC50" s="43"/>
      <c r="TTD50" s="43"/>
      <c r="TTE50" s="43"/>
      <c r="TTF50" s="43"/>
      <c r="TTG50" s="43"/>
      <c r="TTH50" s="43"/>
      <c r="TTI50" s="43"/>
      <c r="TTJ50" s="43"/>
      <c r="TTK50" s="43"/>
      <c r="TTL50" s="43"/>
      <c r="TTM50" s="44"/>
      <c r="TTN50" s="22"/>
      <c r="TTO50" s="221"/>
      <c r="TTP50" s="222"/>
      <c r="TTQ50" s="222"/>
      <c r="TTR50" s="222"/>
      <c r="TTS50" s="222"/>
      <c r="TTT50" s="222"/>
      <c r="TTU50" s="222"/>
      <c r="TTV50" s="222"/>
      <c r="TTW50" s="222"/>
      <c r="TTX50" s="222"/>
      <c r="TTY50" s="222"/>
      <c r="TTZ50" s="222"/>
      <c r="TUA50" s="349"/>
      <c r="TUB50" s="22"/>
      <c r="TUC50" s="346"/>
      <c r="TUD50" s="33"/>
      <c r="TUE50" s="45"/>
      <c r="TUF50" s="43"/>
      <c r="TUG50" s="43"/>
      <c r="TUH50" s="43"/>
      <c r="TUI50" s="43"/>
      <c r="TUJ50" s="43"/>
      <c r="TUK50" s="43"/>
      <c r="TUL50" s="43"/>
      <c r="TUM50" s="43"/>
      <c r="TUN50" s="43"/>
      <c r="TUO50" s="43"/>
      <c r="TUP50" s="43"/>
      <c r="TUQ50" s="44"/>
      <c r="TUR50" s="22"/>
      <c r="TUS50" s="221"/>
      <c r="TUT50" s="222"/>
      <c r="TUU50" s="222"/>
      <c r="TUV50" s="222"/>
      <c r="TUW50" s="222"/>
      <c r="TUX50" s="222"/>
      <c r="TUY50" s="222"/>
      <c r="TUZ50" s="222"/>
      <c r="TVA50" s="222"/>
      <c r="TVB50" s="222"/>
      <c r="TVC50" s="222"/>
      <c r="TVD50" s="222"/>
      <c r="TVE50" s="349"/>
      <c r="TVF50" s="22"/>
      <c r="TVG50" s="346"/>
      <c r="TVH50" s="33"/>
      <c r="TVI50" s="45"/>
      <c r="TVJ50" s="43"/>
      <c r="TVK50" s="43"/>
      <c r="TVL50" s="43"/>
      <c r="TVM50" s="43"/>
      <c r="TVN50" s="43"/>
      <c r="TVO50" s="43"/>
      <c r="TVP50" s="43"/>
      <c r="TVQ50" s="43"/>
      <c r="TVR50" s="43"/>
      <c r="TVS50" s="43"/>
      <c r="TVT50" s="43"/>
      <c r="TVU50" s="44"/>
      <c r="TVV50" s="22"/>
      <c r="TVW50" s="221"/>
      <c r="TVX50" s="222"/>
      <c r="TVY50" s="222"/>
      <c r="TVZ50" s="222"/>
      <c r="TWA50" s="222"/>
      <c r="TWB50" s="222"/>
      <c r="TWC50" s="222"/>
      <c r="TWD50" s="222"/>
      <c r="TWE50" s="222"/>
      <c r="TWF50" s="222"/>
      <c r="TWG50" s="222"/>
      <c r="TWH50" s="222"/>
      <c r="TWI50" s="349"/>
      <c r="TWJ50" s="22"/>
      <c r="TWK50" s="346"/>
      <c r="TWL50" s="33"/>
      <c r="TWM50" s="45"/>
      <c r="TWN50" s="43"/>
      <c r="TWO50" s="43"/>
      <c r="TWP50" s="43"/>
      <c r="TWQ50" s="43"/>
      <c r="TWR50" s="43"/>
      <c r="TWS50" s="43"/>
      <c r="TWT50" s="43"/>
      <c r="TWU50" s="43"/>
      <c r="TWV50" s="43"/>
      <c r="TWW50" s="43"/>
      <c r="TWX50" s="43"/>
      <c r="TWY50" s="44"/>
      <c r="TWZ50" s="22"/>
      <c r="TXA50" s="221"/>
      <c r="TXB50" s="222"/>
      <c r="TXC50" s="222"/>
      <c r="TXD50" s="222"/>
      <c r="TXE50" s="222"/>
      <c r="TXF50" s="222"/>
      <c r="TXG50" s="222"/>
      <c r="TXH50" s="222"/>
      <c r="TXI50" s="222"/>
      <c r="TXJ50" s="222"/>
      <c r="TXK50" s="222"/>
      <c r="TXL50" s="222"/>
      <c r="TXM50" s="349"/>
      <c r="TXN50" s="22"/>
      <c r="TXO50" s="346"/>
      <c r="TXP50" s="33"/>
      <c r="TXQ50" s="45"/>
      <c r="TXR50" s="43"/>
      <c r="TXS50" s="43"/>
      <c r="TXT50" s="43"/>
      <c r="TXU50" s="43"/>
      <c r="TXV50" s="43"/>
      <c r="TXW50" s="43"/>
      <c r="TXX50" s="43"/>
      <c r="TXY50" s="43"/>
      <c r="TXZ50" s="43"/>
      <c r="TYA50" s="43"/>
      <c r="TYB50" s="43"/>
      <c r="TYC50" s="44"/>
      <c r="TYD50" s="22"/>
      <c r="TYE50" s="221"/>
      <c r="TYF50" s="222"/>
      <c r="TYG50" s="222"/>
      <c r="TYH50" s="222"/>
      <c r="TYI50" s="222"/>
      <c r="TYJ50" s="222"/>
      <c r="TYK50" s="222"/>
      <c r="TYL50" s="222"/>
      <c r="TYM50" s="222"/>
      <c r="TYN50" s="222"/>
      <c r="TYO50" s="222"/>
      <c r="TYP50" s="222"/>
      <c r="TYQ50" s="349"/>
      <c r="TYR50" s="22"/>
      <c r="TYS50" s="346"/>
      <c r="TYT50" s="33"/>
      <c r="TYU50" s="45"/>
      <c r="TYV50" s="43"/>
      <c r="TYW50" s="43"/>
      <c r="TYX50" s="43"/>
      <c r="TYY50" s="43"/>
      <c r="TYZ50" s="43"/>
      <c r="TZA50" s="43"/>
      <c r="TZB50" s="43"/>
      <c r="TZC50" s="43"/>
      <c r="TZD50" s="43"/>
      <c r="TZE50" s="43"/>
      <c r="TZF50" s="43"/>
      <c r="TZG50" s="44"/>
      <c r="TZH50" s="22"/>
      <c r="TZI50" s="221"/>
      <c r="TZJ50" s="222"/>
      <c r="TZK50" s="222"/>
      <c r="TZL50" s="222"/>
      <c r="TZM50" s="222"/>
      <c r="TZN50" s="222"/>
      <c r="TZO50" s="222"/>
      <c r="TZP50" s="222"/>
      <c r="TZQ50" s="222"/>
      <c r="TZR50" s="222"/>
      <c r="TZS50" s="222"/>
      <c r="TZT50" s="222"/>
      <c r="TZU50" s="349"/>
      <c r="TZV50" s="22"/>
      <c r="TZW50" s="346"/>
      <c r="TZX50" s="33"/>
      <c r="TZY50" s="45"/>
      <c r="TZZ50" s="43"/>
      <c r="UAA50" s="43"/>
      <c r="UAB50" s="43"/>
      <c r="UAC50" s="43"/>
      <c r="UAD50" s="43"/>
      <c r="UAE50" s="43"/>
      <c r="UAF50" s="43"/>
      <c r="UAG50" s="43"/>
      <c r="UAH50" s="43"/>
      <c r="UAI50" s="43"/>
      <c r="UAJ50" s="43"/>
      <c r="UAK50" s="44"/>
      <c r="UAL50" s="22"/>
      <c r="UAM50" s="221"/>
      <c r="UAN50" s="222"/>
      <c r="UAO50" s="222"/>
      <c r="UAP50" s="222"/>
      <c r="UAQ50" s="222"/>
      <c r="UAR50" s="222"/>
      <c r="UAS50" s="222"/>
      <c r="UAT50" s="222"/>
      <c r="UAU50" s="222"/>
      <c r="UAV50" s="222"/>
      <c r="UAW50" s="222"/>
      <c r="UAX50" s="222"/>
      <c r="UAY50" s="349"/>
      <c r="UAZ50" s="22"/>
      <c r="UBA50" s="346"/>
      <c r="UBB50" s="33"/>
      <c r="UBC50" s="45"/>
      <c r="UBD50" s="43"/>
      <c r="UBE50" s="43"/>
      <c r="UBF50" s="43"/>
      <c r="UBG50" s="43"/>
      <c r="UBH50" s="43"/>
      <c r="UBI50" s="43"/>
      <c r="UBJ50" s="43"/>
      <c r="UBK50" s="43"/>
      <c r="UBL50" s="43"/>
      <c r="UBM50" s="43"/>
      <c r="UBN50" s="43"/>
      <c r="UBO50" s="44"/>
      <c r="UBP50" s="22"/>
      <c r="UBQ50" s="221"/>
      <c r="UBR50" s="222"/>
      <c r="UBS50" s="222"/>
      <c r="UBT50" s="222"/>
      <c r="UBU50" s="222"/>
      <c r="UBV50" s="222"/>
      <c r="UBW50" s="222"/>
      <c r="UBX50" s="222"/>
      <c r="UBY50" s="222"/>
      <c r="UBZ50" s="222"/>
      <c r="UCA50" s="222"/>
      <c r="UCB50" s="222"/>
      <c r="UCC50" s="349"/>
      <c r="UCD50" s="22"/>
      <c r="UCE50" s="346"/>
      <c r="UCF50" s="33"/>
      <c r="UCG50" s="45"/>
      <c r="UCH50" s="43"/>
      <c r="UCI50" s="43"/>
      <c r="UCJ50" s="43"/>
      <c r="UCK50" s="43"/>
      <c r="UCL50" s="43"/>
      <c r="UCM50" s="43"/>
      <c r="UCN50" s="43"/>
      <c r="UCO50" s="43"/>
      <c r="UCP50" s="43"/>
      <c r="UCQ50" s="43"/>
      <c r="UCR50" s="43"/>
      <c r="UCS50" s="44"/>
      <c r="UCT50" s="22"/>
      <c r="UCU50" s="221"/>
      <c r="UCV50" s="222"/>
      <c r="UCW50" s="222"/>
      <c r="UCX50" s="222"/>
      <c r="UCY50" s="222"/>
      <c r="UCZ50" s="222"/>
      <c r="UDA50" s="222"/>
      <c r="UDB50" s="222"/>
      <c r="UDC50" s="222"/>
      <c r="UDD50" s="222"/>
      <c r="UDE50" s="222"/>
      <c r="UDF50" s="222"/>
      <c r="UDG50" s="349"/>
      <c r="UDH50" s="22"/>
      <c r="UDI50" s="346"/>
      <c r="UDJ50" s="33"/>
      <c r="UDK50" s="45"/>
      <c r="UDL50" s="43"/>
      <c r="UDM50" s="43"/>
      <c r="UDN50" s="43"/>
      <c r="UDO50" s="43"/>
      <c r="UDP50" s="43"/>
      <c r="UDQ50" s="43"/>
      <c r="UDR50" s="43"/>
      <c r="UDS50" s="43"/>
      <c r="UDT50" s="43"/>
      <c r="UDU50" s="43"/>
      <c r="UDV50" s="43"/>
      <c r="UDW50" s="44"/>
      <c r="UDX50" s="22"/>
      <c r="UDY50" s="221"/>
      <c r="UDZ50" s="222"/>
      <c r="UEA50" s="222"/>
      <c r="UEB50" s="222"/>
      <c r="UEC50" s="222"/>
      <c r="UED50" s="222"/>
      <c r="UEE50" s="222"/>
      <c r="UEF50" s="222"/>
      <c r="UEG50" s="222"/>
      <c r="UEH50" s="222"/>
      <c r="UEI50" s="222"/>
      <c r="UEJ50" s="222"/>
      <c r="UEK50" s="349"/>
      <c r="UEL50" s="22"/>
      <c r="UEM50" s="346"/>
      <c r="UEN50" s="33"/>
      <c r="UEO50" s="45"/>
      <c r="UEP50" s="43"/>
      <c r="UEQ50" s="43"/>
      <c r="UER50" s="43"/>
      <c r="UES50" s="43"/>
      <c r="UET50" s="43"/>
      <c r="UEU50" s="43"/>
      <c r="UEV50" s="43"/>
      <c r="UEW50" s="43"/>
      <c r="UEX50" s="43"/>
      <c r="UEY50" s="43"/>
      <c r="UEZ50" s="43"/>
      <c r="UFA50" s="44"/>
      <c r="UFB50" s="22"/>
      <c r="UFC50" s="221"/>
      <c r="UFD50" s="222"/>
      <c r="UFE50" s="222"/>
      <c r="UFF50" s="222"/>
      <c r="UFG50" s="222"/>
      <c r="UFH50" s="222"/>
      <c r="UFI50" s="222"/>
      <c r="UFJ50" s="222"/>
      <c r="UFK50" s="222"/>
      <c r="UFL50" s="222"/>
      <c r="UFM50" s="222"/>
      <c r="UFN50" s="222"/>
      <c r="UFO50" s="349"/>
      <c r="UFP50" s="22"/>
      <c r="UFQ50" s="346"/>
      <c r="UFR50" s="33"/>
      <c r="UFS50" s="45"/>
      <c r="UFT50" s="43"/>
      <c r="UFU50" s="43"/>
      <c r="UFV50" s="43"/>
      <c r="UFW50" s="43"/>
      <c r="UFX50" s="43"/>
      <c r="UFY50" s="43"/>
      <c r="UFZ50" s="43"/>
      <c r="UGA50" s="43"/>
      <c r="UGB50" s="43"/>
      <c r="UGC50" s="43"/>
      <c r="UGD50" s="43"/>
      <c r="UGE50" s="44"/>
      <c r="UGF50" s="22"/>
      <c r="UGG50" s="221"/>
      <c r="UGH50" s="222"/>
      <c r="UGI50" s="222"/>
      <c r="UGJ50" s="222"/>
      <c r="UGK50" s="222"/>
      <c r="UGL50" s="222"/>
      <c r="UGM50" s="222"/>
      <c r="UGN50" s="222"/>
      <c r="UGO50" s="222"/>
      <c r="UGP50" s="222"/>
      <c r="UGQ50" s="222"/>
      <c r="UGR50" s="222"/>
      <c r="UGS50" s="349"/>
      <c r="UGT50" s="22"/>
      <c r="UGU50" s="346"/>
      <c r="UGV50" s="33"/>
      <c r="UGW50" s="45"/>
      <c r="UGX50" s="43"/>
      <c r="UGY50" s="43"/>
      <c r="UGZ50" s="43"/>
      <c r="UHA50" s="43"/>
      <c r="UHB50" s="43"/>
      <c r="UHC50" s="43"/>
      <c r="UHD50" s="43"/>
      <c r="UHE50" s="43"/>
      <c r="UHF50" s="43"/>
      <c r="UHG50" s="43"/>
      <c r="UHH50" s="43"/>
      <c r="UHI50" s="44"/>
      <c r="UHJ50" s="22"/>
      <c r="UHK50" s="221"/>
      <c r="UHL50" s="222"/>
      <c r="UHM50" s="222"/>
      <c r="UHN50" s="222"/>
      <c r="UHO50" s="222"/>
      <c r="UHP50" s="222"/>
      <c r="UHQ50" s="222"/>
      <c r="UHR50" s="222"/>
      <c r="UHS50" s="222"/>
      <c r="UHT50" s="222"/>
      <c r="UHU50" s="222"/>
      <c r="UHV50" s="222"/>
      <c r="UHW50" s="349"/>
      <c r="UHX50" s="22"/>
      <c r="UHY50" s="346"/>
      <c r="UHZ50" s="33"/>
      <c r="UIA50" s="45"/>
      <c r="UIB50" s="43"/>
      <c r="UIC50" s="43"/>
      <c r="UID50" s="43"/>
      <c r="UIE50" s="43"/>
      <c r="UIF50" s="43"/>
      <c r="UIG50" s="43"/>
      <c r="UIH50" s="43"/>
      <c r="UII50" s="43"/>
      <c r="UIJ50" s="43"/>
      <c r="UIK50" s="43"/>
      <c r="UIL50" s="43"/>
      <c r="UIM50" s="44"/>
      <c r="UIN50" s="22"/>
      <c r="UIO50" s="221"/>
      <c r="UIP50" s="222"/>
      <c r="UIQ50" s="222"/>
      <c r="UIR50" s="222"/>
      <c r="UIS50" s="222"/>
      <c r="UIT50" s="222"/>
      <c r="UIU50" s="222"/>
      <c r="UIV50" s="222"/>
      <c r="UIW50" s="222"/>
      <c r="UIX50" s="222"/>
      <c r="UIY50" s="222"/>
      <c r="UIZ50" s="222"/>
      <c r="UJA50" s="349"/>
      <c r="UJB50" s="22"/>
      <c r="UJC50" s="346"/>
      <c r="UJD50" s="33"/>
      <c r="UJE50" s="45"/>
      <c r="UJF50" s="43"/>
      <c r="UJG50" s="43"/>
      <c r="UJH50" s="43"/>
      <c r="UJI50" s="43"/>
      <c r="UJJ50" s="43"/>
      <c r="UJK50" s="43"/>
      <c r="UJL50" s="43"/>
      <c r="UJM50" s="43"/>
      <c r="UJN50" s="43"/>
      <c r="UJO50" s="43"/>
      <c r="UJP50" s="43"/>
      <c r="UJQ50" s="44"/>
      <c r="UJR50" s="22"/>
      <c r="UJS50" s="221"/>
      <c r="UJT50" s="222"/>
      <c r="UJU50" s="222"/>
      <c r="UJV50" s="222"/>
      <c r="UJW50" s="222"/>
      <c r="UJX50" s="222"/>
      <c r="UJY50" s="222"/>
      <c r="UJZ50" s="222"/>
      <c r="UKA50" s="222"/>
      <c r="UKB50" s="222"/>
      <c r="UKC50" s="222"/>
      <c r="UKD50" s="222"/>
      <c r="UKE50" s="349"/>
      <c r="UKF50" s="22"/>
      <c r="UKG50" s="346"/>
      <c r="UKH50" s="33"/>
      <c r="UKI50" s="45"/>
      <c r="UKJ50" s="43"/>
      <c r="UKK50" s="43"/>
      <c r="UKL50" s="43"/>
      <c r="UKM50" s="43"/>
      <c r="UKN50" s="43"/>
      <c r="UKO50" s="43"/>
      <c r="UKP50" s="43"/>
      <c r="UKQ50" s="43"/>
      <c r="UKR50" s="43"/>
      <c r="UKS50" s="43"/>
      <c r="UKT50" s="43"/>
      <c r="UKU50" s="44"/>
      <c r="UKV50" s="22"/>
      <c r="UKW50" s="221"/>
      <c r="UKX50" s="222"/>
      <c r="UKY50" s="222"/>
      <c r="UKZ50" s="222"/>
      <c r="ULA50" s="222"/>
      <c r="ULB50" s="222"/>
      <c r="ULC50" s="222"/>
      <c r="ULD50" s="222"/>
      <c r="ULE50" s="222"/>
      <c r="ULF50" s="222"/>
      <c r="ULG50" s="222"/>
      <c r="ULH50" s="222"/>
      <c r="ULI50" s="349"/>
      <c r="ULJ50" s="22"/>
      <c r="ULK50" s="346"/>
      <c r="ULL50" s="33"/>
      <c r="ULM50" s="45"/>
      <c r="ULN50" s="43"/>
      <c r="ULO50" s="43"/>
      <c r="ULP50" s="43"/>
      <c r="ULQ50" s="43"/>
      <c r="ULR50" s="43"/>
      <c r="ULS50" s="43"/>
      <c r="ULT50" s="43"/>
      <c r="ULU50" s="43"/>
      <c r="ULV50" s="43"/>
      <c r="ULW50" s="43"/>
      <c r="ULX50" s="43"/>
      <c r="ULY50" s="44"/>
      <c r="ULZ50" s="22"/>
      <c r="UMA50" s="221"/>
      <c r="UMB50" s="222"/>
      <c r="UMC50" s="222"/>
      <c r="UMD50" s="222"/>
      <c r="UME50" s="222"/>
      <c r="UMF50" s="222"/>
      <c r="UMG50" s="222"/>
      <c r="UMH50" s="222"/>
      <c r="UMI50" s="222"/>
      <c r="UMJ50" s="222"/>
      <c r="UMK50" s="222"/>
      <c r="UML50" s="222"/>
      <c r="UMM50" s="349"/>
      <c r="UMN50" s="22"/>
      <c r="UMO50" s="346"/>
      <c r="UMP50" s="33"/>
      <c r="UMQ50" s="45"/>
      <c r="UMR50" s="43"/>
      <c r="UMS50" s="43"/>
      <c r="UMT50" s="43"/>
      <c r="UMU50" s="43"/>
      <c r="UMV50" s="43"/>
      <c r="UMW50" s="43"/>
      <c r="UMX50" s="43"/>
      <c r="UMY50" s="43"/>
      <c r="UMZ50" s="43"/>
      <c r="UNA50" s="43"/>
      <c r="UNB50" s="43"/>
      <c r="UNC50" s="44"/>
      <c r="UND50" s="22"/>
      <c r="UNE50" s="221"/>
      <c r="UNF50" s="222"/>
      <c r="UNG50" s="222"/>
      <c r="UNH50" s="222"/>
      <c r="UNI50" s="222"/>
      <c r="UNJ50" s="222"/>
      <c r="UNK50" s="222"/>
      <c r="UNL50" s="222"/>
      <c r="UNM50" s="222"/>
      <c r="UNN50" s="222"/>
      <c r="UNO50" s="222"/>
      <c r="UNP50" s="222"/>
      <c r="UNQ50" s="349"/>
      <c r="UNR50" s="22"/>
      <c r="UNS50" s="346"/>
      <c r="UNT50" s="33"/>
      <c r="UNU50" s="45"/>
      <c r="UNV50" s="43"/>
      <c r="UNW50" s="43"/>
      <c r="UNX50" s="43"/>
      <c r="UNY50" s="43"/>
      <c r="UNZ50" s="43"/>
      <c r="UOA50" s="43"/>
      <c r="UOB50" s="43"/>
      <c r="UOC50" s="43"/>
      <c r="UOD50" s="43"/>
      <c r="UOE50" s="43"/>
      <c r="UOF50" s="43"/>
      <c r="UOG50" s="44"/>
      <c r="UOH50" s="22"/>
      <c r="UOI50" s="221"/>
      <c r="UOJ50" s="222"/>
      <c r="UOK50" s="222"/>
      <c r="UOL50" s="222"/>
      <c r="UOM50" s="222"/>
      <c r="UON50" s="222"/>
      <c r="UOO50" s="222"/>
      <c r="UOP50" s="222"/>
      <c r="UOQ50" s="222"/>
      <c r="UOR50" s="222"/>
      <c r="UOS50" s="222"/>
      <c r="UOT50" s="222"/>
      <c r="UOU50" s="349"/>
      <c r="UOV50" s="22"/>
      <c r="UOW50" s="346"/>
      <c r="UOX50" s="33"/>
      <c r="UOY50" s="45"/>
      <c r="UOZ50" s="43"/>
      <c r="UPA50" s="43"/>
      <c r="UPB50" s="43"/>
      <c r="UPC50" s="43"/>
      <c r="UPD50" s="43"/>
      <c r="UPE50" s="43"/>
      <c r="UPF50" s="43"/>
      <c r="UPG50" s="43"/>
      <c r="UPH50" s="43"/>
      <c r="UPI50" s="43"/>
      <c r="UPJ50" s="43"/>
      <c r="UPK50" s="44"/>
      <c r="UPL50" s="22"/>
      <c r="UPM50" s="221"/>
      <c r="UPN50" s="222"/>
      <c r="UPO50" s="222"/>
      <c r="UPP50" s="222"/>
      <c r="UPQ50" s="222"/>
      <c r="UPR50" s="222"/>
      <c r="UPS50" s="222"/>
      <c r="UPT50" s="222"/>
      <c r="UPU50" s="222"/>
      <c r="UPV50" s="222"/>
      <c r="UPW50" s="222"/>
      <c r="UPX50" s="222"/>
      <c r="UPY50" s="349"/>
      <c r="UPZ50" s="22"/>
      <c r="UQA50" s="346"/>
      <c r="UQB50" s="33"/>
      <c r="UQC50" s="45"/>
      <c r="UQD50" s="43"/>
      <c r="UQE50" s="43"/>
      <c r="UQF50" s="43"/>
      <c r="UQG50" s="43"/>
      <c r="UQH50" s="43"/>
      <c r="UQI50" s="43"/>
      <c r="UQJ50" s="43"/>
      <c r="UQK50" s="43"/>
      <c r="UQL50" s="43"/>
      <c r="UQM50" s="43"/>
      <c r="UQN50" s="43"/>
      <c r="UQO50" s="44"/>
      <c r="UQP50" s="22"/>
      <c r="UQQ50" s="221"/>
      <c r="UQR50" s="222"/>
      <c r="UQS50" s="222"/>
      <c r="UQT50" s="222"/>
      <c r="UQU50" s="222"/>
      <c r="UQV50" s="222"/>
      <c r="UQW50" s="222"/>
      <c r="UQX50" s="222"/>
      <c r="UQY50" s="222"/>
      <c r="UQZ50" s="222"/>
      <c r="URA50" s="222"/>
      <c r="URB50" s="222"/>
      <c r="URC50" s="349"/>
      <c r="URD50" s="22"/>
      <c r="URE50" s="346"/>
      <c r="URF50" s="33"/>
      <c r="URG50" s="45"/>
      <c r="URH50" s="43"/>
      <c r="URI50" s="43"/>
      <c r="URJ50" s="43"/>
      <c r="URK50" s="43"/>
      <c r="URL50" s="43"/>
      <c r="URM50" s="43"/>
      <c r="URN50" s="43"/>
      <c r="URO50" s="43"/>
      <c r="URP50" s="43"/>
      <c r="URQ50" s="43"/>
      <c r="URR50" s="43"/>
      <c r="URS50" s="44"/>
      <c r="URT50" s="22"/>
      <c r="URU50" s="221"/>
      <c r="URV50" s="222"/>
      <c r="URW50" s="222"/>
      <c r="URX50" s="222"/>
      <c r="URY50" s="222"/>
      <c r="URZ50" s="222"/>
      <c r="USA50" s="222"/>
      <c r="USB50" s="222"/>
      <c r="USC50" s="222"/>
      <c r="USD50" s="222"/>
      <c r="USE50" s="222"/>
      <c r="USF50" s="222"/>
      <c r="USG50" s="349"/>
      <c r="USH50" s="22"/>
      <c r="USI50" s="346"/>
      <c r="USJ50" s="33"/>
      <c r="USK50" s="45"/>
      <c r="USL50" s="43"/>
      <c r="USM50" s="43"/>
      <c r="USN50" s="43"/>
      <c r="USO50" s="43"/>
      <c r="USP50" s="43"/>
      <c r="USQ50" s="43"/>
      <c r="USR50" s="43"/>
      <c r="USS50" s="43"/>
      <c r="UST50" s="43"/>
      <c r="USU50" s="43"/>
      <c r="USV50" s="43"/>
      <c r="USW50" s="44"/>
      <c r="USX50" s="22"/>
      <c r="USY50" s="221"/>
      <c r="USZ50" s="222"/>
      <c r="UTA50" s="222"/>
      <c r="UTB50" s="222"/>
      <c r="UTC50" s="222"/>
      <c r="UTD50" s="222"/>
      <c r="UTE50" s="222"/>
      <c r="UTF50" s="222"/>
      <c r="UTG50" s="222"/>
      <c r="UTH50" s="222"/>
      <c r="UTI50" s="222"/>
      <c r="UTJ50" s="222"/>
      <c r="UTK50" s="349"/>
      <c r="UTL50" s="22"/>
      <c r="UTM50" s="346"/>
      <c r="UTN50" s="33"/>
      <c r="UTO50" s="45"/>
      <c r="UTP50" s="43"/>
      <c r="UTQ50" s="43"/>
      <c r="UTR50" s="43"/>
      <c r="UTS50" s="43"/>
      <c r="UTT50" s="43"/>
      <c r="UTU50" s="43"/>
      <c r="UTV50" s="43"/>
      <c r="UTW50" s="43"/>
      <c r="UTX50" s="43"/>
      <c r="UTY50" s="43"/>
      <c r="UTZ50" s="43"/>
      <c r="UUA50" s="44"/>
      <c r="UUB50" s="22"/>
      <c r="UUC50" s="221"/>
      <c r="UUD50" s="222"/>
      <c r="UUE50" s="222"/>
      <c r="UUF50" s="222"/>
      <c r="UUG50" s="222"/>
      <c r="UUH50" s="222"/>
      <c r="UUI50" s="222"/>
      <c r="UUJ50" s="222"/>
      <c r="UUK50" s="222"/>
      <c r="UUL50" s="222"/>
      <c r="UUM50" s="222"/>
      <c r="UUN50" s="222"/>
      <c r="UUO50" s="349"/>
      <c r="UUP50" s="22"/>
      <c r="UUQ50" s="346"/>
      <c r="UUR50" s="33"/>
      <c r="UUS50" s="45"/>
      <c r="UUT50" s="43"/>
      <c r="UUU50" s="43"/>
      <c r="UUV50" s="43"/>
      <c r="UUW50" s="43"/>
      <c r="UUX50" s="43"/>
      <c r="UUY50" s="43"/>
      <c r="UUZ50" s="43"/>
      <c r="UVA50" s="43"/>
      <c r="UVB50" s="43"/>
      <c r="UVC50" s="43"/>
      <c r="UVD50" s="43"/>
      <c r="UVE50" s="44"/>
      <c r="UVF50" s="22"/>
      <c r="UVG50" s="221"/>
      <c r="UVH50" s="222"/>
      <c r="UVI50" s="222"/>
      <c r="UVJ50" s="222"/>
      <c r="UVK50" s="222"/>
      <c r="UVL50" s="222"/>
      <c r="UVM50" s="222"/>
      <c r="UVN50" s="222"/>
      <c r="UVO50" s="222"/>
      <c r="UVP50" s="222"/>
      <c r="UVQ50" s="222"/>
      <c r="UVR50" s="222"/>
      <c r="UVS50" s="349"/>
      <c r="UVT50" s="22"/>
      <c r="UVU50" s="346"/>
      <c r="UVV50" s="33"/>
      <c r="UVW50" s="45"/>
      <c r="UVX50" s="43"/>
      <c r="UVY50" s="43"/>
      <c r="UVZ50" s="43"/>
      <c r="UWA50" s="43"/>
      <c r="UWB50" s="43"/>
      <c r="UWC50" s="43"/>
      <c r="UWD50" s="43"/>
      <c r="UWE50" s="43"/>
      <c r="UWF50" s="43"/>
      <c r="UWG50" s="43"/>
      <c r="UWH50" s="43"/>
      <c r="UWI50" s="44"/>
      <c r="UWJ50" s="22"/>
      <c r="UWK50" s="221"/>
      <c r="UWL50" s="222"/>
      <c r="UWM50" s="222"/>
      <c r="UWN50" s="222"/>
      <c r="UWO50" s="222"/>
      <c r="UWP50" s="222"/>
      <c r="UWQ50" s="222"/>
      <c r="UWR50" s="222"/>
      <c r="UWS50" s="222"/>
      <c r="UWT50" s="222"/>
      <c r="UWU50" s="222"/>
      <c r="UWV50" s="222"/>
      <c r="UWW50" s="349"/>
      <c r="UWX50" s="22"/>
      <c r="UWY50" s="346"/>
      <c r="UWZ50" s="33"/>
      <c r="UXA50" s="45"/>
      <c r="UXB50" s="43"/>
      <c r="UXC50" s="43"/>
      <c r="UXD50" s="43"/>
      <c r="UXE50" s="43"/>
      <c r="UXF50" s="43"/>
      <c r="UXG50" s="43"/>
      <c r="UXH50" s="43"/>
      <c r="UXI50" s="43"/>
      <c r="UXJ50" s="43"/>
      <c r="UXK50" s="43"/>
      <c r="UXL50" s="43"/>
      <c r="UXM50" s="44"/>
      <c r="UXN50" s="22"/>
      <c r="UXO50" s="221"/>
      <c r="UXP50" s="222"/>
      <c r="UXQ50" s="222"/>
      <c r="UXR50" s="222"/>
      <c r="UXS50" s="222"/>
      <c r="UXT50" s="222"/>
      <c r="UXU50" s="222"/>
      <c r="UXV50" s="222"/>
      <c r="UXW50" s="222"/>
      <c r="UXX50" s="222"/>
      <c r="UXY50" s="222"/>
      <c r="UXZ50" s="222"/>
      <c r="UYA50" s="349"/>
      <c r="UYB50" s="22"/>
      <c r="UYC50" s="346"/>
      <c r="UYD50" s="33"/>
      <c r="UYE50" s="45"/>
      <c r="UYF50" s="43"/>
      <c r="UYG50" s="43"/>
      <c r="UYH50" s="43"/>
      <c r="UYI50" s="43"/>
      <c r="UYJ50" s="43"/>
      <c r="UYK50" s="43"/>
      <c r="UYL50" s="43"/>
      <c r="UYM50" s="43"/>
      <c r="UYN50" s="43"/>
      <c r="UYO50" s="43"/>
      <c r="UYP50" s="43"/>
      <c r="UYQ50" s="44"/>
      <c r="UYR50" s="22"/>
      <c r="UYS50" s="221"/>
      <c r="UYT50" s="222"/>
      <c r="UYU50" s="222"/>
      <c r="UYV50" s="222"/>
      <c r="UYW50" s="222"/>
      <c r="UYX50" s="222"/>
      <c r="UYY50" s="222"/>
      <c r="UYZ50" s="222"/>
      <c r="UZA50" s="222"/>
      <c r="UZB50" s="222"/>
      <c r="UZC50" s="222"/>
      <c r="UZD50" s="222"/>
      <c r="UZE50" s="349"/>
      <c r="UZF50" s="22"/>
      <c r="UZG50" s="346"/>
      <c r="UZH50" s="33"/>
      <c r="UZI50" s="45"/>
      <c r="UZJ50" s="43"/>
      <c r="UZK50" s="43"/>
      <c r="UZL50" s="43"/>
      <c r="UZM50" s="43"/>
      <c r="UZN50" s="43"/>
      <c r="UZO50" s="43"/>
      <c r="UZP50" s="43"/>
      <c r="UZQ50" s="43"/>
      <c r="UZR50" s="43"/>
      <c r="UZS50" s="43"/>
      <c r="UZT50" s="43"/>
      <c r="UZU50" s="44"/>
      <c r="UZV50" s="22"/>
      <c r="UZW50" s="221"/>
      <c r="UZX50" s="222"/>
      <c r="UZY50" s="222"/>
      <c r="UZZ50" s="222"/>
      <c r="VAA50" s="222"/>
      <c r="VAB50" s="222"/>
      <c r="VAC50" s="222"/>
      <c r="VAD50" s="222"/>
      <c r="VAE50" s="222"/>
      <c r="VAF50" s="222"/>
      <c r="VAG50" s="222"/>
      <c r="VAH50" s="222"/>
      <c r="VAI50" s="349"/>
      <c r="VAJ50" s="22"/>
      <c r="VAK50" s="346"/>
      <c r="VAL50" s="33"/>
      <c r="VAM50" s="45"/>
      <c r="VAN50" s="43"/>
      <c r="VAO50" s="43"/>
      <c r="VAP50" s="43"/>
      <c r="VAQ50" s="43"/>
      <c r="VAR50" s="43"/>
      <c r="VAS50" s="43"/>
      <c r="VAT50" s="43"/>
      <c r="VAU50" s="43"/>
      <c r="VAV50" s="43"/>
      <c r="VAW50" s="43"/>
      <c r="VAX50" s="43"/>
      <c r="VAY50" s="44"/>
      <c r="VAZ50" s="22"/>
      <c r="VBA50" s="221"/>
      <c r="VBB50" s="222"/>
      <c r="VBC50" s="222"/>
      <c r="VBD50" s="222"/>
      <c r="VBE50" s="222"/>
      <c r="VBF50" s="222"/>
      <c r="VBG50" s="222"/>
      <c r="VBH50" s="222"/>
      <c r="VBI50" s="222"/>
      <c r="VBJ50" s="222"/>
      <c r="VBK50" s="222"/>
      <c r="VBL50" s="222"/>
      <c r="VBM50" s="349"/>
      <c r="VBN50" s="22"/>
      <c r="VBO50" s="346"/>
      <c r="VBP50" s="33"/>
      <c r="VBQ50" s="45"/>
      <c r="VBR50" s="43"/>
      <c r="VBS50" s="43"/>
      <c r="VBT50" s="43"/>
      <c r="VBU50" s="43"/>
      <c r="VBV50" s="43"/>
      <c r="VBW50" s="43"/>
      <c r="VBX50" s="43"/>
      <c r="VBY50" s="43"/>
      <c r="VBZ50" s="43"/>
      <c r="VCA50" s="43"/>
      <c r="VCB50" s="43"/>
      <c r="VCC50" s="44"/>
      <c r="VCD50" s="22"/>
      <c r="VCE50" s="221"/>
      <c r="VCF50" s="222"/>
      <c r="VCG50" s="222"/>
      <c r="VCH50" s="222"/>
      <c r="VCI50" s="222"/>
      <c r="VCJ50" s="222"/>
      <c r="VCK50" s="222"/>
      <c r="VCL50" s="222"/>
      <c r="VCM50" s="222"/>
      <c r="VCN50" s="222"/>
      <c r="VCO50" s="222"/>
      <c r="VCP50" s="222"/>
      <c r="VCQ50" s="349"/>
      <c r="VCR50" s="22"/>
      <c r="VCS50" s="346"/>
      <c r="VCT50" s="33"/>
      <c r="VCU50" s="45"/>
      <c r="VCV50" s="43"/>
      <c r="VCW50" s="43"/>
      <c r="VCX50" s="43"/>
      <c r="VCY50" s="43"/>
      <c r="VCZ50" s="43"/>
      <c r="VDA50" s="43"/>
      <c r="VDB50" s="43"/>
      <c r="VDC50" s="43"/>
      <c r="VDD50" s="43"/>
      <c r="VDE50" s="43"/>
      <c r="VDF50" s="43"/>
      <c r="VDG50" s="44"/>
      <c r="VDH50" s="22"/>
      <c r="VDI50" s="221"/>
      <c r="VDJ50" s="222"/>
      <c r="VDK50" s="222"/>
      <c r="VDL50" s="222"/>
      <c r="VDM50" s="222"/>
      <c r="VDN50" s="222"/>
      <c r="VDO50" s="222"/>
      <c r="VDP50" s="222"/>
      <c r="VDQ50" s="222"/>
      <c r="VDR50" s="222"/>
      <c r="VDS50" s="222"/>
      <c r="VDT50" s="222"/>
      <c r="VDU50" s="349"/>
      <c r="VDV50" s="22"/>
      <c r="VDW50" s="346"/>
      <c r="VDX50" s="33"/>
      <c r="VDY50" s="45"/>
      <c r="VDZ50" s="43"/>
      <c r="VEA50" s="43"/>
      <c r="VEB50" s="43"/>
      <c r="VEC50" s="43"/>
      <c r="VED50" s="43"/>
      <c r="VEE50" s="43"/>
      <c r="VEF50" s="43"/>
      <c r="VEG50" s="43"/>
      <c r="VEH50" s="43"/>
      <c r="VEI50" s="43"/>
      <c r="VEJ50" s="43"/>
      <c r="VEK50" s="44"/>
      <c r="VEL50" s="22"/>
      <c r="VEM50" s="221"/>
      <c r="VEN50" s="222"/>
      <c r="VEO50" s="222"/>
      <c r="VEP50" s="222"/>
      <c r="VEQ50" s="222"/>
      <c r="VER50" s="222"/>
      <c r="VES50" s="222"/>
      <c r="VET50" s="222"/>
      <c r="VEU50" s="222"/>
      <c r="VEV50" s="222"/>
      <c r="VEW50" s="222"/>
      <c r="VEX50" s="222"/>
      <c r="VEY50" s="349"/>
      <c r="VEZ50" s="22"/>
      <c r="VFA50" s="346"/>
      <c r="VFB50" s="33"/>
      <c r="VFC50" s="45"/>
      <c r="VFD50" s="43"/>
      <c r="VFE50" s="43"/>
      <c r="VFF50" s="43"/>
      <c r="VFG50" s="43"/>
      <c r="VFH50" s="43"/>
      <c r="VFI50" s="43"/>
      <c r="VFJ50" s="43"/>
      <c r="VFK50" s="43"/>
      <c r="VFL50" s="43"/>
      <c r="VFM50" s="43"/>
      <c r="VFN50" s="43"/>
      <c r="VFO50" s="44"/>
      <c r="VFP50" s="22"/>
      <c r="VFQ50" s="221"/>
      <c r="VFR50" s="222"/>
      <c r="VFS50" s="222"/>
      <c r="VFT50" s="222"/>
      <c r="VFU50" s="222"/>
      <c r="VFV50" s="222"/>
      <c r="VFW50" s="222"/>
      <c r="VFX50" s="222"/>
      <c r="VFY50" s="222"/>
      <c r="VFZ50" s="222"/>
      <c r="VGA50" s="222"/>
      <c r="VGB50" s="222"/>
      <c r="VGC50" s="349"/>
      <c r="VGD50" s="22"/>
      <c r="VGE50" s="346"/>
      <c r="VGF50" s="33"/>
      <c r="VGG50" s="45"/>
      <c r="VGH50" s="43"/>
      <c r="VGI50" s="43"/>
      <c r="VGJ50" s="43"/>
      <c r="VGK50" s="43"/>
      <c r="VGL50" s="43"/>
      <c r="VGM50" s="43"/>
      <c r="VGN50" s="43"/>
      <c r="VGO50" s="43"/>
      <c r="VGP50" s="43"/>
      <c r="VGQ50" s="43"/>
      <c r="VGR50" s="43"/>
      <c r="VGS50" s="44"/>
      <c r="VGT50" s="22"/>
      <c r="VGU50" s="221"/>
      <c r="VGV50" s="222"/>
      <c r="VGW50" s="222"/>
      <c r="VGX50" s="222"/>
      <c r="VGY50" s="222"/>
      <c r="VGZ50" s="222"/>
      <c r="VHA50" s="222"/>
      <c r="VHB50" s="222"/>
      <c r="VHC50" s="222"/>
      <c r="VHD50" s="222"/>
      <c r="VHE50" s="222"/>
      <c r="VHF50" s="222"/>
      <c r="VHG50" s="349"/>
      <c r="VHH50" s="22"/>
      <c r="VHI50" s="346"/>
      <c r="VHJ50" s="33"/>
      <c r="VHK50" s="45"/>
      <c r="VHL50" s="43"/>
      <c r="VHM50" s="43"/>
      <c r="VHN50" s="43"/>
      <c r="VHO50" s="43"/>
      <c r="VHP50" s="43"/>
      <c r="VHQ50" s="43"/>
      <c r="VHR50" s="43"/>
      <c r="VHS50" s="43"/>
      <c r="VHT50" s="43"/>
      <c r="VHU50" s="43"/>
      <c r="VHV50" s="43"/>
      <c r="VHW50" s="44"/>
      <c r="VHX50" s="22"/>
      <c r="VHY50" s="221"/>
      <c r="VHZ50" s="222"/>
      <c r="VIA50" s="222"/>
      <c r="VIB50" s="222"/>
      <c r="VIC50" s="222"/>
      <c r="VID50" s="222"/>
      <c r="VIE50" s="222"/>
      <c r="VIF50" s="222"/>
      <c r="VIG50" s="222"/>
      <c r="VIH50" s="222"/>
      <c r="VII50" s="222"/>
      <c r="VIJ50" s="222"/>
      <c r="VIK50" s="349"/>
      <c r="VIL50" s="22"/>
      <c r="VIM50" s="346"/>
      <c r="VIN50" s="33"/>
      <c r="VIO50" s="45"/>
      <c r="VIP50" s="43"/>
      <c r="VIQ50" s="43"/>
      <c r="VIR50" s="43"/>
      <c r="VIS50" s="43"/>
      <c r="VIT50" s="43"/>
      <c r="VIU50" s="43"/>
      <c r="VIV50" s="43"/>
      <c r="VIW50" s="43"/>
      <c r="VIX50" s="43"/>
      <c r="VIY50" s="43"/>
      <c r="VIZ50" s="43"/>
      <c r="VJA50" s="44"/>
      <c r="VJB50" s="22"/>
      <c r="VJC50" s="221"/>
      <c r="VJD50" s="222"/>
      <c r="VJE50" s="222"/>
      <c r="VJF50" s="222"/>
      <c r="VJG50" s="222"/>
      <c r="VJH50" s="222"/>
      <c r="VJI50" s="222"/>
      <c r="VJJ50" s="222"/>
      <c r="VJK50" s="222"/>
      <c r="VJL50" s="222"/>
      <c r="VJM50" s="222"/>
      <c r="VJN50" s="222"/>
      <c r="VJO50" s="349"/>
      <c r="VJP50" s="22"/>
      <c r="VJQ50" s="346"/>
      <c r="VJR50" s="33"/>
      <c r="VJS50" s="45"/>
      <c r="VJT50" s="43"/>
      <c r="VJU50" s="43"/>
      <c r="VJV50" s="43"/>
      <c r="VJW50" s="43"/>
      <c r="VJX50" s="43"/>
      <c r="VJY50" s="43"/>
      <c r="VJZ50" s="43"/>
      <c r="VKA50" s="43"/>
      <c r="VKB50" s="43"/>
      <c r="VKC50" s="43"/>
      <c r="VKD50" s="43"/>
      <c r="VKE50" s="44"/>
      <c r="VKF50" s="22"/>
      <c r="VKG50" s="221"/>
      <c r="VKH50" s="222"/>
      <c r="VKI50" s="222"/>
      <c r="VKJ50" s="222"/>
      <c r="VKK50" s="222"/>
      <c r="VKL50" s="222"/>
      <c r="VKM50" s="222"/>
      <c r="VKN50" s="222"/>
      <c r="VKO50" s="222"/>
      <c r="VKP50" s="222"/>
      <c r="VKQ50" s="222"/>
      <c r="VKR50" s="222"/>
      <c r="VKS50" s="349"/>
      <c r="VKT50" s="22"/>
      <c r="VKU50" s="346"/>
      <c r="VKV50" s="33"/>
      <c r="VKW50" s="45"/>
      <c r="VKX50" s="43"/>
      <c r="VKY50" s="43"/>
      <c r="VKZ50" s="43"/>
      <c r="VLA50" s="43"/>
      <c r="VLB50" s="43"/>
      <c r="VLC50" s="43"/>
      <c r="VLD50" s="43"/>
      <c r="VLE50" s="43"/>
      <c r="VLF50" s="43"/>
      <c r="VLG50" s="43"/>
      <c r="VLH50" s="43"/>
      <c r="VLI50" s="44"/>
      <c r="VLJ50" s="22"/>
      <c r="VLK50" s="221"/>
      <c r="VLL50" s="222"/>
      <c r="VLM50" s="222"/>
      <c r="VLN50" s="222"/>
      <c r="VLO50" s="222"/>
      <c r="VLP50" s="222"/>
      <c r="VLQ50" s="222"/>
      <c r="VLR50" s="222"/>
      <c r="VLS50" s="222"/>
      <c r="VLT50" s="222"/>
      <c r="VLU50" s="222"/>
      <c r="VLV50" s="222"/>
      <c r="VLW50" s="349"/>
      <c r="VLX50" s="22"/>
      <c r="VLY50" s="346"/>
      <c r="VLZ50" s="33"/>
      <c r="VMA50" s="45"/>
      <c r="VMB50" s="43"/>
      <c r="VMC50" s="43"/>
      <c r="VMD50" s="43"/>
      <c r="VME50" s="43"/>
      <c r="VMF50" s="43"/>
      <c r="VMG50" s="43"/>
      <c r="VMH50" s="43"/>
      <c r="VMI50" s="43"/>
      <c r="VMJ50" s="43"/>
      <c r="VMK50" s="43"/>
      <c r="VML50" s="43"/>
      <c r="VMM50" s="44"/>
      <c r="VMN50" s="22"/>
      <c r="VMO50" s="221"/>
      <c r="VMP50" s="222"/>
      <c r="VMQ50" s="222"/>
      <c r="VMR50" s="222"/>
      <c r="VMS50" s="222"/>
      <c r="VMT50" s="222"/>
      <c r="VMU50" s="222"/>
      <c r="VMV50" s="222"/>
      <c r="VMW50" s="222"/>
      <c r="VMX50" s="222"/>
      <c r="VMY50" s="222"/>
      <c r="VMZ50" s="222"/>
      <c r="VNA50" s="349"/>
      <c r="VNB50" s="22"/>
      <c r="VNC50" s="346"/>
      <c r="VND50" s="33"/>
      <c r="VNE50" s="45"/>
      <c r="VNF50" s="43"/>
      <c r="VNG50" s="43"/>
      <c r="VNH50" s="43"/>
      <c r="VNI50" s="43"/>
      <c r="VNJ50" s="43"/>
      <c r="VNK50" s="43"/>
      <c r="VNL50" s="43"/>
      <c r="VNM50" s="43"/>
      <c r="VNN50" s="43"/>
      <c r="VNO50" s="43"/>
      <c r="VNP50" s="43"/>
      <c r="VNQ50" s="44"/>
      <c r="VNR50" s="22"/>
      <c r="VNS50" s="221"/>
      <c r="VNT50" s="222"/>
      <c r="VNU50" s="222"/>
      <c r="VNV50" s="222"/>
      <c r="VNW50" s="222"/>
      <c r="VNX50" s="222"/>
      <c r="VNY50" s="222"/>
      <c r="VNZ50" s="222"/>
      <c r="VOA50" s="222"/>
      <c r="VOB50" s="222"/>
      <c r="VOC50" s="222"/>
      <c r="VOD50" s="222"/>
      <c r="VOE50" s="349"/>
      <c r="VOF50" s="22"/>
      <c r="VOG50" s="346"/>
      <c r="VOH50" s="33"/>
      <c r="VOI50" s="45"/>
      <c r="VOJ50" s="43"/>
      <c r="VOK50" s="43"/>
      <c r="VOL50" s="43"/>
      <c r="VOM50" s="43"/>
      <c r="VON50" s="43"/>
      <c r="VOO50" s="43"/>
      <c r="VOP50" s="43"/>
      <c r="VOQ50" s="43"/>
      <c r="VOR50" s="43"/>
      <c r="VOS50" s="43"/>
      <c r="VOT50" s="43"/>
      <c r="VOU50" s="44"/>
      <c r="VOV50" s="22"/>
      <c r="VOW50" s="221"/>
      <c r="VOX50" s="222"/>
      <c r="VOY50" s="222"/>
      <c r="VOZ50" s="222"/>
      <c r="VPA50" s="222"/>
      <c r="VPB50" s="222"/>
      <c r="VPC50" s="222"/>
      <c r="VPD50" s="222"/>
      <c r="VPE50" s="222"/>
      <c r="VPF50" s="222"/>
      <c r="VPG50" s="222"/>
      <c r="VPH50" s="222"/>
      <c r="VPI50" s="349"/>
      <c r="VPJ50" s="22"/>
      <c r="VPK50" s="346"/>
      <c r="VPL50" s="33"/>
      <c r="VPM50" s="45"/>
      <c r="VPN50" s="43"/>
      <c r="VPO50" s="43"/>
      <c r="VPP50" s="43"/>
      <c r="VPQ50" s="43"/>
      <c r="VPR50" s="43"/>
      <c r="VPS50" s="43"/>
      <c r="VPT50" s="43"/>
      <c r="VPU50" s="43"/>
      <c r="VPV50" s="43"/>
      <c r="VPW50" s="43"/>
      <c r="VPX50" s="43"/>
      <c r="VPY50" s="44"/>
      <c r="VPZ50" s="22"/>
      <c r="VQA50" s="221"/>
      <c r="VQB50" s="222"/>
      <c r="VQC50" s="222"/>
      <c r="VQD50" s="222"/>
      <c r="VQE50" s="222"/>
      <c r="VQF50" s="222"/>
      <c r="VQG50" s="222"/>
      <c r="VQH50" s="222"/>
      <c r="VQI50" s="222"/>
      <c r="VQJ50" s="222"/>
      <c r="VQK50" s="222"/>
      <c r="VQL50" s="222"/>
      <c r="VQM50" s="349"/>
      <c r="VQN50" s="22"/>
      <c r="VQO50" s="346"/>
      <c r="VQP50" s="33"/>
      <c r="VQQ50" s="45"/>
      <c r="VQR50" s="43"/>
      <c r="VQS50" s="43"/>
      <c r="VQT50" s="43"/>
      <c r="VQU50" s="43"/>
      <c r="VQV50" s="43"/>
      <c r="VQW50" s="43"/>
      <c r="VQX50" s="43"/>
      <c r="VQY50" s="43"/>
      <c r="VQZ50" s="43"/>
      <c r="VRA50" s="43"/>
      <c r="VRB50" s="43"/>
      <c r="VRC50" s="44"/>
      <c r="VRD50" s="22"/>
      <c r="VRE50" s="221"/>
      <c r="VRF50" s="222"/>
      <c r="VRG50" s="222"/>
      <c r="VRH50" s="222"/>
      <c r="VRI50" s="222"/>
      <c r="VRJ50" s="222"/>
      <c r="VRK50" s="222"/>
      <c r="VRL50" s="222"/>
      <c r="VRM50" s="222"/>
      <c r="VRN50" s="222"/>
      <c r="VRO50" s="222"/>
      <c r="VRP50" s="222"/>
      <c r="VRQ50" s="349"/>
      <c r="VRR50" s="22"/>
      <c r="VRS50" s="346"/>
      <c r="VRT50" s="33"/>
      <c r="VRU50" s="45"/>
      <c r="VRV50" s="43"/>
      <c r="VRW50" s="43"/>
      <c r="VRX50" s="43"/>
      <c r="VRY50" s="43"/>
      <c r="VRZ50" s="43"/>
      <c r="VSA50" s="43"/>
      <c r="VSB50" s="43"/>
      <c r="VSC50" s="43"/>
      <c r="VSD50" s="43"/>
      <c r="VSE50" s="43"/>
      <c r="VSF50" s="43"/>
      <c r="VSG50" s="44"/>
      <c r="VSH50" s="22"/>
      <c r="VSI50" s="221"/>
      <c r="VSJ50" s="222"/>
      <c r="VSK50" s="222"/>
      <c r="VSL50" s="222"/>
      <c r="VSM50" s="222"/>
      <c r="VSN50" s="222"/>
      <c r="VSO50" s="222"/>
      <c r="VSP50" s="222"/>
      <c r="VSQ50" s="222"/>
      <c r="VSR50" s="222"/>
      <c r="VSS50" s="222"/>
      <c r="VST50" s="222"/>
      <c r="VSU50" s="349"/>
      <c r="VSV50" s="22"/>
      <c r="VSW50" s="346"/>
      <c r="VSX50" s="33"/>
      <c r="VSY50" s="45"/>
      <c r="VSZ50" s="43"/>
      <c r="VTA50" s="43"/>
      <c r="VTB50" s="43"/>
      <c r="VTC50" s="43"/>
      <c r="VTD50" s="43"/>
      <c r="VTE50" s="43"/>
      <c r="VTF50" s="43"/>
      <c r="VTG50" s="43"/>
      <c r="VTH50" s="43"/>
      <c r="VTI50" s="43"/>
      <c r="VTJ50" s="43"/>
      <c r="VTK50" s="44"/>
      <c r="VTL50" s="22"/>
      <c r="VTM50" s="221"/>
      <c r="VTN50" s="222"/>
      <c r="VTO50" s="222"/>
      <c r="VTP50" s="222"/>
      <c r="VTQ50" s="222"/>
      <c r="VTR50" s="222"/>
      <c r="VTS50" s="222"/>
      <c r="VTT50" s="222"/>
      <c r="VTU50" s="222"/>
      <c r="VTV50" s="222"/>
      <c r="VTW50" s="222"/>
      <c r="VTX50" s="222"/>
      <c r="VTY50" s="349"/>
      <c r="VTZ50" s="22"/>
      <c r="VUA50" s="346"/>
      <c r="VUB50" s="33"/>
      <c r="VUC50" s="45"/>
      <c r="VUD50" s="43"/>
      <c r="VUE50" s="43"/>
      <c r="VUF50" s="43"/>
      <c r="VUG50" s="43"/>
      <c r="VUH50" s="43"/>
      <c r="VUI50" s="43"/>
      <c r="VUJ50" s="43"/>
      <c r="VUK50" s="43"/>
      <c r="VUL50" s="43"/>
      <c r="VUM50" s="43"/>
      <c r="VUN50" s="43"/>
      <c r="VUO50" s="44"/>
      <c r="VUP50" s="22"/>
      <c r="VUQ50" s="221"/>
      <c r="VUR50" s="222"/>
      <c r="VUS50" s="222"/>
      <c r="VUT50" s="222"/>
      <c r="VUU50" s="222"/>
      <c r="VUV50" s="222"/>
      <c r="VUW50" s="222"/>
      <c r="VUX50" s="222"/>
      <c r="VUY50" s="222"/>
      <c r="VUZ50" s="222"/>
      <c r="VVA50" s="222"/>
      <c r="VVB50" s="222"/>
      <c r="VVC50" s="349"/>
      <c r="VVD50" s="22"/>
      <c r="VVE50" s="346"/>
      <c r="VVF50" s="33"/>
      <c r="VVG50" s="45"/>
      <c r="VVH50" s="43"/>
      <c r="VVI50" s="43"/>
      <c r="VVJ50" s="43"/>
      <c r="VVK50" s="43"/>
      <c r="VVL50" s="43"/>
      <c r="VVM50" s="43"/>
      <c r="VVN50" s="43"/>
      <c r="VVO50" s="43"/>
      <c r="VVP50" s="43"/>
      <c r="VVQ50" s="43"/>
      <c r="VVR50" s="43"/>
      <c r="VVS50" s="44"/>
      <c r="VVT50" s="22"/>
      <c r="VVU50" s="221"/>
      <c r="VVV50" s="222"/>
      <c r="VVW50" s="222"/>
      <c r="VVX50" s="222"/>
      <c r="VVY50" s="222"/>
      <c r="VVZ50" s="222"/>
      <c r="VWA50" s="222"/>
      <c r="VWB50" s="222"/>
      <c r="VWC50" s="222"/>
      <c r="VWD50" s="222"/>
      <c r="VWE50" s="222"/>
      <c r="VWF50" s="222"/>
      <c r="VWG50" s="349"/>
      <c r="VWH50" s="22"/>
      <c r="VWI50" s="346"/>
      <c r="VWJ50" s="33"/>
      <c r="VWK50" s="45"/>
      <c r="VWL50" s="43"/>
      <c r="VWM50" s="43"/>
      <c r="VWN50" s="43"/>
      <c r="VWO50" s="43"/>
      <c r="VWP50" s="43"/>
      <c r="VWQ50" s="43"/>
      <c r="VWR50" s="43"/>
      <c r="VWS50" s="43"/>
      <c r="VWT50" s="43"/>
      <c r="VWU50" s="43"/>
      <c r="VWV50" s="43"/>
      <c r="VWW50" s="44"/>
      <c r="VWX50" s="22"/>
      <c r="VWY50" s="221"/>
      <c r="VWZ50" s="222"/>
      <c r="VXA50" s="222"/>
      <c r="VXB50" s="222"/>
      <c r="VXC50" s="222"/>
      <c r="VXD50" s="222"/>
      <c r="VXE50" s="222"/>
      <c r="VXF50" s="222"/>
      <c r="VXG50" s="222"/>
      <c r="VXH50" s="222"/>
      <c r="VXI50" s="222"/>
      <c r="VXJ50" s="222"/>
      <c r="VXK50" s="349"/>
      <c r="VXL50" s="22"/>
      <c r="VXM50" s="346"/>
      <c r="VXN50" s="33"/>
      <c r="VXO50" s="45"/>
      <c r="VXP50" s="43"/>
      <c r="VXQ50" s="43"/>
      <c r="VXR50" s="43"/>
      <c r="VXS50" s="43"/>
      <c r="VXT50" s="43"/>
      <c r="VXU50" s="43"/>
      <c r="VXV50" s="43"/>
      <c r="VXW50" s="43"/>
      <c r="VXX50" s="43"/>
      <c r="VXY50" s="43"/>
      <c r="VXZ50" s="43"/>
      <c r="VYA50" s="44"/>
      <c r="VYB50" s="22"/>
      <c r="VYC50" s="221"/>
      <c r="VYD50" s="222"/>
      <c r="VYE50" s="222"/>
      <c r="VYF50" s="222"/>
      <c r="VYG50" s="222"/>
      <c r="VYH50" s="222"/>
      <c r="VYI50" s="222"/>
      <c r="VYJ50" s="222"/>
      <c r="VYK50" s="222"/>
      <c r="VYL50" s="222"/>
      <c r="VYM50" s="222"/>
      <c r="VYN50" s="222"/>
      <c r="VYO50" s="349"/>
      <c r="VYP50" s="22"/>
      <c r="VYQ50" s="346"/>
      <c r="VYR50" s="33"/>
      <c r="VYS50" s="45"/>
      <c r="VYT50" s="43"/>
      <c r="VYU50" s="43"/>
      <c r="VYV50" s="43"/>
      <c r="VYW50" s="43"/>
      <c r="VYX50" s="43"/>
      <c r="VYY50" s="43"/>
      <c r="VYZ50" s="43"/>
      <c r="VZA50" s="43"/>
      <c r="VZB50" s="43"/>
      <c r="VZC50" s="43"/>
      <c r="VZD50" s="43"/>
      <c r="VZE50" s="44"/>
      <c r="VZF50" s="22"/>
      <c r="VZG50" s="221"/>
      <c r="VZH50" s="222"/>
      <c r="VZI50" s="222"/>
      <c r="VZJ50" s="222"/>
      <c r="VZK50" s="222"/>
      <c r="VZL50" s="222"/>
      <c r="VZM50" s="222"/>
      <c r="VZN50" s="222"/>
      <c r="VZO50" s="222"/>
      <c r="VZP50" s="222"/>
      <c r="VZQ50" s="222"/>
      <c r="VZR50" s="222"/>
      <c r="VZS50" s="349"/>
      <c r="VZT50" s="22"/>
      <c r="VZU50" s="346"/>
      <c r="VZV50" s="33"/>
      <c r="VZW50" s="45"/>
      <c r="VZX50" s="43"/>
      <c r="VZY50" s="43"/>
      <c r="VZZ50" s="43"/>
      <c r="WAA50" s="43"/>
      <c r="WAB50" s="43"/>
      <c r="WAC50" s="43"/>
      <c r="WAD50" s="43"/>
      <c r="WAE50" s="43"/>
      <c r="WAF50" s="43"/>
      <c r="WAG50" s="43"/>
      <c r="WAH50" s="43"/>
      <c r="WAI50" s="44"/>
      <c r="WAJ50" s="22"/>
      <c r="WAK50" s="221"/>
      <c r="WAL50" s="222"/>
      <c r="WAM50" s="222"/>
      <c r="WAN50" s="222"/>
      <c r="WAO50" s="222"/>
      <c r="WAP50" s="222"/>
      <c r="WAQ50" s="222"/>
      <c r="WAR50" s="222"/>
      <c r="WAS50" s="222"/>
      <c r="WAT50" s="222"/>
      <c r="WAU50" s="222"/>
      <c r="WAV50" s="222"/>
      <c r="WAW50" s="349"/>
      <c r="WAX50" s="22"/>
      <c r="WAY50" s="346"/>
      <c r="WAZ50" s="33"/>
      <c r="WBA50" s="45"/>
      <c r="WBB50" s="43"/>
      <c r="WBC50" s="43"/>
      <c r="WBD50" s="43"/>
      <c r="WBE50" s="43"/>
      <c r="WBF50" s="43"/>
      <c r="WBG50" s="43"/>
      <c r="WBH50" s="43"/>
      <c r="WBI50" s="43"/>
      <c r="WBJ50" s="43"/>
      <c r="WBK50" s="43"/>
      <c r="WBL50" s="43"/>
      <c r="WBM50" s="44"/>
      <c r="WBN50" s="22"/>
      <c r="WBO50" s="221"/>
      <c r="WBP50" s="222"/>
      <c r="WBQ50" s="222"/>
      <c r="WBR50" s="222"/>
      <c r="WBS50" s="222"/>
      <c r="WBT50" s="222"/>
      <c r="WBU50" s="222"/>
      <c r="WBV50" s="222"/>
      <c r="WBW50" s="222"/>
      <c r="WBX50" s="222"/>
      <c r="WBY50" s="222"/>
      <c r="WBZ50" s="222"/>
      <c r="WCA50" s="349"/>
      <c r="WCB50" s="22"/>
      <c r="WCC50" s="346"/>
      <c r="WCD50" s="33"/>
      <c r="WCE50" s="45"/>
      <c r="WCF50" s="43"/>
      <c r="WCG50" s="43"/>
      <c r="WCH50" s="43"/>
      <c r="WCI50" s="43"/>
      <c r="WCJ50" s="43"/>
      <c r="WCK50" s="43"/>
      <c r="WCL50" s="43"/>
      <c r="WCM50" s="43"/>
      <c r="WCN50" s="43"/>
      <c r="WCO50" s="43"/>
      <c r="WCP50" s="43"/>
      <c r="WCQ50" s="44"/>
      <c r="WCR50" s="22"/>
      <c r="WCS50" s="221"/>
      <c r="WCT50" s="222"/>
      <c r="WCU50" s="222"/>
      <c r="WCV50" s="222"/>
      <c r="WCW50" s="222"/>
      <c r="WCX50" s="222"/>
      <c r="WCY50" s="222"/>
      <c r="WCZ50" s="222"/>
      <c r="WDA50" s="222"/>
      <c r="WDB50" s="222"/>
      <c r="WDC50" s="222"/>
      <c r="WDD50" s="222"/>
      <c r="WDE50" s="349"/>
      <c r="WDF50" s="22"/>
      <c r="WDG50" s="346"/>
      <c r="WDH50" s="33"/>
      <c r="WDI50" s="45"/>
      <c r="WDJ50" s="43"/>
      <c r="WDK50" s="43"/>
      <c r="WDL50" s="43"/>
      <c r="WDM50" s="43"/>
      <c r="WDN50" s="43"/>
      <c r="WDO50" s="43"/>
      <c r="WDP50" s="43"/>
      <c r="WDQ50" s="43"/>
      <c r="WDR50" s="43"/>
      <c r="WDS50" s="43"/>
      <c r="WDT50" s="43"/>
      <c r="WDU50" s="44"/>
      <c r="WDV50" s="22"/>
      <c r="WDW50" s="221"/>
      <c r="WDX50" s="222"/>
      <c r="WDY50" s="222"/>
      <c r="WDZ50" s="222"/>
      <c r="WEA50" s="222"/>
      <c r="WEB50" s="222"/>
      <c r="WEC50" s="222"/>
      <c r="WED50" s="222"/>
      <c r="WEE50" s="222"/>
      <c r="WEF50" s="222"/>
      <c r="WEG50" s="222"/>
      <c r="WEH50" s="222"/>
      <c r="WEI50" s="349"/>
      <c r="WEJ50" s="22"/>
      <c r="WEK50" s="346"/>
      <c r="WEL50" s="33"/>
      <c r="WEM50" s="45"/>
      <c r="WEN50" s="43"/>
      <c r="WEO50" s="43"/>
      <c r="WEP50" s="43"/>
      <c r="WEQ50" s="43"/>
      <c r="WER50" s="43"/>
      <c r="WES50" s="43"/>
      <c r="WET50" s="43"/>
      <c r="WEU50" s="43"/>
      <c r="WEV50" s="43"/>
      <c r="WEW50" s="43"/>
      <c r="WEX50" s="43"/>
      <c r="WEY50" s="44"/>
      <c r="WEZ50" s="22"/>
      <c r="WFA50" s="221"/>
      <c r="WFB50" s="222"/>
      <c r="WFC50" s="222"/>
      <c r="WFD50" s="222"/>
      <c r="WFE50" s="222"/>
      <c r="WFF50" s="222"/>
      <c r="WFG50" s="222"/>
      <c r="WFH50" s="222"/>
      <c r="WFI50" s="222"/>
      <c r="WFJ50" s="222"/>
      <c r="WFK50" s="222"/>
      <c r="WFL50" s="222"/>
      <c r="WFM50" s="349"/>
      <c r="WFN50" s="22"/>
      <c r="WFO50" s="346"/>
      <c r="WFP50" s="33"/>
      <c r="WFQ50" s="45"/>
      <c r="WFR50" s="43"/>
      <c r="WFS50" s="43"/>
      <c r="WFT50" s="43"/>
      <c r="WFU50" s="43"/>
      <c r="WFV50" s="43"/>
      <c r="WFW50" s="43"/>
      <c r="WFX50" s="43"/>
      <c r="WFY50" s="43"/>
      <c r="WFZ50" s="43"/>
      <c r="WGA50" s="43"/>
      <c r="WGB50" s="43"/>
      <c r="WGC50" s="44"/>
      <c r="WGD50" s="22"/>
      <c r="WGE50" s="221"/>
      <c r="WGF50" s="222"/>
      <c r="WGG50" s="222"/>
      <c r="WGH50" s="222"/>
      <c r="WGI50" s="222"/>
      <c r="WGJ50" s="222"/>
      <c r="WGK50" s="222"/>
      <c r="WGL50" s="222"/>
      <c r="WGM50" s="222"/>
      <c r="WGN50" s="222"/>
      <c r="WGO50" s="222"/>
      <c r="WGP50" s="222"/>
      <c r="WGQ50" s="349"/>
      <c r="WGR50" s="22"/>
      <c r="WGS50" s="346"/>
      <c r="WGT50" s="33"/>
      <c r="WGU50" s="45"/>
      <c r="WGV50" s="43"/>
      <c r="WGW50" s="43"/>
      <c r="WGX50" s="43"/>
      <c r="WGY50" s="43"/>
      <c r="WGZ50" s="43"/>
      <c r="WHA50" s="43"/>
      <c r="WHB50" s="43"/>
      <c r="WHC50" s="43"/>
      <c r="WHD50" s="43"/>
      <c r="WHE50" s="43"/>
      <c r="WHF50" s="43"/>
      <c r="WHG50" s="44"/>
      <c r="WHH50" s="22"/>
      <c r="WHI50" s="221"/>
      <c r="WHJ50" s="222"/>
      <c r="WHK50" s="222"/>
      <c r="WHL50" s="222"/>
      <c r="WHM50" s="222"/>
      <c r="WHN50" s="222"/>
      <c r="WHO50" s="222"/>
      <c r="WHP50" s="222"/>
      <c r="WHQ50" s="222"/>
      <c r="WHR50" s="222"/>
      <c r="WHS50" s="222"/>
      <c r="WHT50" s="222"/>
      <c r="WHU50" s="349"/>
      <c r="WHV50" s="22"/>
      <c r="WHW50" s="346"/>
      <c r="WHX50" s="33"/>
      <c r="WHY50" s="45"/>
      <c r="WHZ50" s="43"/>
      <c r="WIA50" s="43"/>
      <c r="WIB50" s="43"/>
      <c r="WIC50" s="43"/>
      <c r="WID50" s="43"/>
      <c r="WIE50" s="43"/>
      <c r="WIF50" s="43"/>
      <c r="WIG50" s="43"/>
      <c r="WIH50" s="43"/>
      <c r="WII50" s="43"/>
      <c r="WIJ50" s="43"/>
      <c r="WIK50" s="44"/>
      <c r="WIL50" s="22"/>
      <c r="WIM50" s="221"/>
      <c r="WIN50" s="222"/>
      <c r="WIO50" s="222"/>
      <c r="WIP50" s="222"/>
      <c r="WIQ50" s="222"/>
      <c r="WIR50" s="222"/>
      <c r="WIS50" s="222"/>
      <c r="WIT50" s="222"/>
      <c r="WIU50" s="222"/>
      <c r="WIV50" s="222"/>
      <c r="WIW50" s="222"/>
      <c r="WIX50" s="222"/>
      <c r="WIY50" s="349"/>
      <c r="WIZ50" s="22"/>
      <c r="WJA50" s="346"/>
      <c r="WJB50" s="33"/>
      <c r="WJC50" s="45"/>
      <c r="WJD50" s="43"/>
      <c r="WJE50" s="43"/>
      <c r="WJF50" s="43"/>
      <c r="WJG50" s="43"/>
      <c r="WJH50" s="43"/>
      <c r="WJI50" s="43"/>
      <c r="WJJ50" s="43"/>
      <c r="WJK50" s="43"/>
      <c r="WJL50" s="43"/>
      <c r="WJM50" s="43"/>
      <c r="WJN50" s="43"/>
      <c r="WJO50" s="44"/>
      <c r="WJP50" s="22"/>
      <c r="WJQ50" s="221"/>
      <c r="WJR50" s="222"/>
      <c r="WJS50" s="222"/>
      <c r="WJT50" s="222"/>
      <c r="WJU50" s="222"/>
      <c r="WJV50" s="222"/>
      <c r="WJW50" s="222"/>
      <c r="WJX50" s="222"/>
      <c r="WJY50" s="222"/>
      <c r="WJZ50" s="222"/>
      <c r="WKA50" s="222"/>
      <c r="WKB50" s="222"/>
      <c r="WKC50" s="349"/>
      <c r="WKD50" s="22"/>
      <c r="WKE50" s="346"/>
      <c r="WKF50" s="33"/>
      <c r="WKG50" s="45"/>
      <c r="WKH50" s="43"/>
      <c r="WKI50" s="43"/>
      <c r="WKJ50" s="43"/>
      <c r="WKK50" s="43"/>
      <c r="WKL50" s="43"/>
      <c r="WKM50" s="43"/>
      <c r="WKN50" s="43"/>
      <c r="WKO50" s="43"/>
      <c r="WKP50" s="43"/>
      <c r="WKQ50" s="43"/>
      <c r="WKR50" s="43"/>
      <c r="WKS50" s="44"/>
      <c r="WKT50" s="22"/>
      <c r="WKU50" s="221"/>
      <c r="WKV50" s="222"/>
      <c r="WKW50" s="222"/>
      <c r="WKX50" s="222"/>
      <c r="WKY50" s="222"/>
      <c r="WKZ50" s="222"/>
      <c r="WLA50" s="222"/>
      <c r="WLB50" s="222"/>
      <c r="WLC50" s="222"/>
      <c r="WLD50" s="222"/>
      <c r="WLE50" s="222"/>
      <c r="WLF50" s="222"/>
      <c r="WLG50" s="349"/>
      <c r="WLH50" s="22"/>
      <c r="WLI50" s="346"/>
      <c r="WLJ50" s="33"/>
      <c r="WLK50" s="45"/>
      <c r="WLL50" s="43"/>
      <c r="WLM50" s="43"/>
      <c r="WLN50" s="43"/>
      <c r="WLO50" s="43"/>
      <c r="WLP50" s="43"/>
      <c r="WLQ50" s="43"/>
      <c r="WLR50" s="43"/>
      <c r="WLS50" s="43"/>
      <c r="WLT50" s="43"/>
      <c r="WLU50" s="43"/>
      <c r="WLV50" s="43"/>
      <c r="WLW50" s="44"/>
      <c r="WLX50" s="22"/>
      <c r="WLY50" s="221"/>
      <c r="WLZ50" s="222"/>
      <c r="WMA50" s="222"/>
      <c r="WMB50" s="222"/>
      <c r="WMC50" s="222"/>
      <c r="WMD50" s="222"/>
      <c r="WME50" s="222"/>
      <c r="WMF50" s="222"/>
      <c r="WMG50" s="222"/>
      <c r="WMH50" s="222"/>
      <c r="WMI50" s="222"/>
      <c r="WMJ50" s="222"/>
      <c r="WMK50" s="349"/>
      <c r="WML50" s="22"/>
      <c r="WMM50" s="346"/>
      <c r="WMN50" s="33"/>
      <c r="WMO50" s="45"/>
      <c r="WMP50" s="43"/>
      <c r="WMQ50" s="43"/>
      <c r="WMR50" s="43"/>
      <c r="WMS50" s="43"/>
      <c r="WMT50" s="43"/>
      <c r="WMU50" s="43"/>
      <c r="WMV50" s="43"/>
      <c r="WMW50" s="43"/>
      <c r="WMX50" s="43"/>
      <c r="WMY50" s="43"/>
      <c r="WMZ50" s="43"/>
      <c r="WNA50" s="44"/>
      <c r="WNB50" s="22"/>
      <c r="WNC50" s="221"/>
      <c r="WND50" s="222"/>
      <c r="WNE50" s="222"/>
      <c r="WNF50" s="222"/>
      <c r="WNG50" s="222"/>
      <c r="WNH50" s="222"/>
      <c r="WNI50" s="222"/>
      <c r="WNJ50" s="222"/>
      <c r="WNK50" s="222"/>
      <c r="WNL50" s="222"/>
      <c r="WNM50" s="222"/>
      <c r="WNN50" s="222"/>
      <c r="WNO50" s="349"/>
      <c r="WNP50" s="22"/>
      <c r="WNQ50" s="346"/>
      <c r="WNR50" s="33"/>
      <c r="WNS50" s="45"/>
      <c r="WNT50" s="43"/>
      <c r="WNU50" s="43"/>
      <c r="WNV50" s="43"/>
      <c r="WNW50" s="43"/>
      <c r="WNX50" s="43"/>
      <c r="WNY50" s="43"/>
      <c r="WNZ50" s="43"/>
      <c r="WOA50" s="43"/>
      <c r="WOB50" s="43"/>
      <c r="WOC50" s="43"/>
      <c r="WOD50" s="43"/>
      <c r="WOE50" s="44"/>
      <c r="WOF50" s="22"/>
      <c r="WOG50" s="221"/>
      <c r="WOH50" s="222"/>
      <c r="WOI50" s="222"/>
      <c r="WOJ50" s="222"/>
      <c r="WOK50" s="222"/>
      <c r="WOL50" s="222"/>
      <c r="WOM50" s="222"/>
      <c r="WON50" s="222"/>
      <c r="WOO50" s="222"/>
      <c r="WOP50" s="222"/>
      <c r="WOQ50" s="222"/>
      <c r="WOR50" s="222"/>
      <c r="WOS50" s="349"/>
      <c r="WOT50" s="22"/>
      <c r="WOU50" s="346"/>
      <c r="WOV50" s="33"/>
      <c r="WOW50" s="45"/>
      <c r="WOX50" s="43"/>
      <c r="WOY50" s="43"/>
      <c r="WOZ50" s="43"/>
      <c r="WPA50" s="43"/>
      <c r="WPB50" s="43"/>
      <c r="WPC50" s="43"/>
      <c r="WPD50" s="43"/>
      <c r="WPE50" s="43"/>
      <c r="WPF50" s="43"/>
      <c r="WPG50" s="43"/>
      <c r="WPH50" s="43"/>
      <c r="WPI50" s="44"/>
      <c r="WPJ50" s="22"/>
      <c r="WPK50" s="221"/>
      <c r="WPL50" s="222"/>
      <c r="WPM50" s="222"/>
      <c r="WPN50" s="222"/>
      <c r="WPO50" s="222"/>
      <c r="WPP50" s="222"/>
      <c r="WPQ50" s="222"/>
      <c r="WPR50" s="222"/>
      <c r="WPS50" s="222"/>
      <c r="WPT50" s="222"/>
      <c r="WPU50" s="222"/>
      <c r="WPV50" s="222"/>
      <c r="WPW50" s="349"/>
      <c r="WPX50" s="22"/>
      <c r="WPY50" s="346"/>
      <c r="WPZ50" s="33"/>
      <c r="WQA50" s="45"/>
      <c r="WQB50" s="43"/>
      <c r="WQC50" s="43"/>
      <c r="WQD50" s="43"/>
      <c r="WQE50" s="43"/>
      <c r="WQF50" s="43"/>
      <c r="WQG50" s="43"/>
      <c r="WQH50" s="43"/>
      <c r="WQI50" s="43"/>
      <c r="WQJ50" s="43"/>
      <c r="WQK50" s="43"/>
      <c r="WQL50" s="43"/>
      <c r="WQM50" s="44"/>
      <c r="WQN50" s="22"/>
      <c r="WQO50" s="221"/>
      <c r="WQP50" s="222"/>
      <c r="WQQ50" s="222"/>
      <c r="WQR50" s="222"/>
      <c r="WQS50" s="222"/>
      <c r="WQT50" s="222"/>
      <c r="WQU50" s="222"/>
      <c r="WQV50" s="222"/>
      <c r="WQW50" s="222"/>
      <c r="WQX50" s="222"/>
      <c r="WQY50" s="222"/>
      <c r="WQZ50" s="222"/>
      <c r="WRA50" s="349"/>
      <c r="WRB50" s="22"/>
      <c r="WRC50" s="346"/>
      <c r="WRD50" s="33"/>
      <c r="WRE50" s="45"/>
      <c r="WRF50" s="43"/>
      <c r="WRG50" s="43"/>
      <c r="WRH50" s="43"/>
      <c r="WRI50" s="43"/>
      <c r="WRJ50" s="43"/>
      <c r="WRK50" s="43"/>
      <c r="WRL50" s="43"/>
      <c r="WRM50" s="43"/>
      <c r="WRN50" s="43"/>
      <c r="WRO50" s="43"/>
      <c r="WRP50" s="43"/>
      <c r="WRQ50" s="44"/>
      <c r="WRR50" s="22"/>
      <c r="WRS50" s="221"/>
      <c r="WRT50" s="222"/>
      <c r="WRU50" s="222"/>
      <c r="WRV50" s="222"/>
      <c r="WRW50" s="222"/>
      <c r="WRX50" s="222"/>
      <c r="WRY50" s="222"/>
      <c r="WRZ50" s="222"/>
      <c r="WSA50" s="222"/>
      <c r="WSB50" s="222"/>
      <c r="WSC50" s="222"/>
      <c r="WSD50" s="222"/>
      <c r="WSE50" s="349"/>
      <c r="WSF50" s="22"/>
      <c r="WSG50" s="346"/>
      <c r="WSH50" s="33"/>
      <c r="WSI50" s="45"/>
      <c r="WSJ50" s="43"/>
      <c r="WSK50" s="43"/>
      <c r="WSL50" s="43"/>
      <c r="WSM50" s="43"/>
      <c r="WSN50" s="43"/>
      <c r="WSO50" s="43"/>
      <c r="WSP50" s="43"/>
      <c r="WSQ50" s="43"/>
      <c r="WSR50" s="43"/>
      <c r="WSS50" s="43"/>
      <c r="WST50" s="43"/>
      <c r="WSU50" s="44"/>
      <c r="WSV50" s="22"/>
      <c r="WSW50" s="221"/>
      <c r="WSX50" s="222"/>
      <c r="WSY50" s="222"/>
      <c r="WSZ50" s="222"/>
      <c r="WTA50" s="222"/>
      <c r="WTB50" s="222"/>
      <c r="WTC50" s="222"/>
      <c r="WTD50" s="222"/>
      <c r="WTE50" s="222"/>
      <c r="WTF50" s="222"/>
      <c r="WTG50" s="222"/>
      <c r="WTH50" s="222"/>
      <c r="WTI50" s="349"/>
      <c r="WTJ50" s="22"/>
      <c r="WTK50" s="346"/>
      <c r="WTL50" s="33"/>
      <c r="WTM50" s="45"/>
      <c r="WTN50" s="43"/>
      <c r="WTO50" s="43"/>
      <c r="WTP50" s="43"/>
      <c r="WTQ50" s="43"/>
      <c r="WTR50" s="43"/>
      <c r="WTS50" s="43"/>
      <c r="WTT50" s="43"/>
      <c r="WTU50" s="43"/>
      <c r="WTV50" s="43"/>
      <c r="WTW50" s="43"/>
      <c r="WTX50" s="43"/>
      <c r="WTY50" s="44"/>
      <c r="WTZ50" s="22"/>
      <c r="WUA50" s="221"/>
      <c r="WUB50" s="222"/>
      <c r="WUC50" s="222"/>
      <c r="WUD50" s="222"/>
      <c r="WUE50" s="222"/>
      <c r="WUF50" s="222"/>
      <c r="WUG50" s="222"/>
      <c r="WUH50" s="222"/>
      <c r="WUI50" s="222"/>
      <c r="WUJ50" s="222"/>
      <c r="WUK50" s="222"/>
      <c r="WUL50" s="222"/>
      <c r="WUM50" s="349"/>
      <c r="WUN50" s="22"/>
      <c r="WUO50" s="346"/>
      <c r="WUP50" s="33"/>
      <c r="WUQ50" s="45"/>
      <c r="WUR50" s="43"/>
      <c r="WUS50" s="43"/>
      <c r="WUT50" s="43"/>
      <c r="WUU50" s="43"/>
      <c r="WUV50" s="43"/>
      <c r="WUW50" s="43"/>
      <c r="WUX50" s="43"/>
      <c r="WUY50" s="43"/>
      <c r="WUZ50" s="43"/>
      <c r="WVA50" s="43"/>
      <c r="WVB50" s="43"/>
      <c r="WVC50" s="44"/>
      <c r="WVD50" s="22"/>
      <c r="WVE50" s="221"/>
      <c r="WVF50" s="222"/>
      <c r="WVG50" s="222"/>
      <c r="WVH50" s="222"/>
      <c r="WVI50" s="222"/>
      <c r="WVJ50" s="222"/>
      <c r="WVK50" s="222"/>
      <c r="WVL50" s="222"/>
      <c r="WVM50" s="222"/>
      <c r="WVN50" s="222"/>
      <c r="WVO50" s="222"/>
      <c r="WVP50" s="222"/>
      <c r="WVQ50" s="349"/>
      <c r="WVR50" s="22"/>
      <c r="WVS50" s="346"/>
      <c r="WVT50" s="33"/>
      <c r="WVU50" s="45"/>
      <c r="WVV50" s="43"/>
      <c r="WVW50" s="43"/>
      <c r="WVX50" s="43"/>
      <c r="WVY50" s="43"/>
      <c r="WVZ50" s="43"/>
      <c r="WWA50" s="43"/>
      <c r="WWB50" s="43"/>
      <c r="WWC50" s="43"/>
      <c r="WWD50" s="43"/>
      <c r="WWE50" s="43"/>
      <c r="WWF50" s="43"/>
      <c r="WWG50" s="44"/>
      <c r="WWH50" s="22"/>
      <c r="WWI50" s="221"/>
      <c r="WWJ50" s="222"/>
      <c r="WWK50" s="222"/>
      <c r="WWL50" s="222"/>
      <c r="WWM50" s="222"/>
      <c r="WWN50" s="222"/>
      <c r="WWO50" s="222"/>
      <c r="WWP50" s="222"/>
      <c r="WWQ50" s="222"/>
      <c r="WWR50" s="222"/>
      <c r="WWS50" s="222"/>
      <c r="WWT50" s="222"/>
      <c r="WWU50" s="349"/>
      <c r="WWV50" s="22"/>
      <c r="WWW50" s="346"/>
      <c r="WWX50" s="33"/>
      <c r="WWY50" s="45"/>
      <c r="WWZ50" s="43"/>
      <c r="WXA50" s="43"/>
      <c r="WXB50" s="43"/>
      <c r="WXC50" s="43"/>
      <c r="WXD50" s="43"/>
      <c r="WXE50" s="43"/>
      <c r="WXF50" s="43"/>
      <c r="WXG50" s="43"/>
      <c r="WXH50" s="43"/>
      <c r="WXI50" s="43"/>
      <c r="WXJ50" s="43"/>
      <c r="WXK50" s="44"/>
      <c r="WXL50" s="22"/>
      <c r="WXM50" s="221"/>
      <c r="WXN50" s="222"/>
      <c r="WXO50" s="222"/>
      <c r="WXP50" s="222"/>
      <c r="WXQ50" s="222"/>
      <c r="WXR50" s="222"/>
      <c r="WXS50" s="222"/>
      <c r="WXT50" s="222"/>
      <c r="WXU50" s="222"/>
      <c r="WXV50" s="222"/>
      <c r="WXW50" s="222"/>
      <c r="WXX50" s="222"/>
      <c r="WXY50" s="349"/>
      <c r="WXZ50" s="22"/>
      <c r="WYA50" s="346"/>
      <c r="WYB50" s="33"/>
      <c r="WYC50" s="45"/>
      <c r="WYD50" s="43"/>
      <c r="WYE50" s="43"/>
      <c r="WYF50" s="43"/>
      <c r="WYG50" s="43"/>
      <c r="WYH50" s="43"/>
      <c r="WYI50" s="43"/>
      <c r="WYJ50" s="43"/>
      <c r="WYK50" s="43"/>
      <c r="WYL50" s="43"/>
      <c r="WYM50" s="43"/>
      <c r="WYN50" s="43"/>
      <c r="WYO50" s="44"/>
      <c r="WYP50" s="22"/>
      <c r="WYQ50" s="221"/>
      <c r="WYR50" s="222"/>
      <c r="WYS50" s="222"/>
      <c r="WYT50" s="222"/>
      <c r="WYU50" s="222"/>
      <c r="WYV50" s="222"/>
      <c r="WYW50" s="222"/>
      <c r="WYX50" s="222"/>
      <c r="WYY50" s="222"/>
      <c r="WYZ50" s="222"/>
      <c r="WZA50" s="222"/>
      <c r="WZB50" s="222"/>
      <c r="WZC50" s="349"/>
      <c r="WZD50" s="22"/>
      <c r="WZE50" s="346"/>
      <c r="WZF50" s="33"/>
      <c r="WZG50" s="45"/>
      <c r="WZH50" s="43"/>
      <c r="WZI50" s="43"/>
      <c r="WZJ50" s="43"/>
      <c r="WZK50" s="43"/>
      <c r="WZL50" s="43"/>
      <c r="WZM50" s="43"/>
      <c r="WZN50" s="43"/>
      <c r="WZO50" s="43"/>
      <c r="WZP50" s="43"/>
      <c r="WZQ50" s="43"/>
      <c r="WZR50" s="43"/>
      <c r="WZS50" s="44"/>
      <c r="WZT50" s="22"/>
      <c r="WZU50" s="221"/>
      <c r="WZV50" s="222"/>
      <c r="WZW50" s="222"/>
      <c r="WZX50" s="222"/>
      <c r="WZY50" s="222"/>
      <c r="WZZ50" s="222"/>
      <c r="XAA50" s="222"/>
      <c r="XAB50" s="222"/>
      <c r="XAC50" s="222"/>
      <c r="XAD50" s="222"/>
      <c r="XAE50" s="222"/>
      <c r="XAF50" s="222"/>
      <c r="XAG50" s="349"/>
      <c r="XAH50" s="22"/>
      <c r="XAI50" s="346"/>
      <c r="XAJ50" s="33"/>
      <c r="XAK50" s="45"/>
      <c r="XAL50" s="43"/>
      <c r="XAM50" s="43"/>
      <c r="XAN50" s="43"/>
      <c r="XAO50" s="43"/>
      <c r="XAP50" s="43"/>
      <c r="XAQ50" s="43"/>
      <c r="XAR50" s="43"/>
      <c r="XAS50" s="43"/>
      <c r="XAT50" s="43"/>
      <c r="XAU50" s="43"/>
      <c r="XAV50" s="43"/>
      <c r="XAW50" s="44"/>
      <c r="XAX50" s="22"/>
      <c r="XAY50" s="221"/>
      <c r="XAZ50" s="222"/>
      <c r="XBA50" s="222"/>
      <c r="XBB50" s="222"/>
      <c r="XBC50" s="222"/>
      <c r="XBD50" s="222"/>
      <c r="XBE50" s="222"/>
      <c r="XBF50" s="222"/>
      <c r="XBG50" s="222"/>
      <c r="XBH50" s="222"/>
      <c r="XBI50" s="222"/>
      <c r="XBJ50" s="222"/>
      <c r="XBK50" s="349"/>
      <c r="XBL50" s="22"/>
      <c r="XBM50" s="346"/>
      <c r="XBN50" s="33"/>
      <c r="XBO50" s="45"/>
      <c r="XBP50" s="43"/>
      <c r="XBQ50" s="43"/>
      <c r="XBR50" s="43"/>
      <c r="XBS50" s="43"/>
      <c r="XBT50" s="43"/>
      <c r="XBU50" s="43"/>
      <c r="XBV50" s="43"/>
      <c r="XBW50" s="43"/>
      <c r="XBX50" s="43"/>
      <c r="XBY50" s="43"/>
      <c r="XBZ50" s="43"/>
      <c r="XCA50" s="44"/>
      <c r="XCB50" s="22"/>
      <c r="XCC50" s="221"/>
      <c r="XCD50" s="222"/>
      <c r="XCE50" s="222"/>
      <c r="XCF50" s="222"/>
      <c r="XCG50" s="222"/>
      <c r="XCH50" s="222"/>
      <c r="XCI50" s="222"/>
      <c r="XCJ50" s="222"/>
      <c r="XCK50" s="222"/>
      <c r="XCL50" s="222"/>
      <c r="XCM50" s="222"/>
      <c r="XCN50" s="222"/>
      <c r="XCO50" s="349"/>
      <c r="XCP50" s="22"/>
      <c r="XCQ50" s="346"/>
      <c r="XCR50" s="33"/>
      <c r="XCS50" s="45"/>
      <c r="XCT50" s="43"/>
      <c r="XCU50" s="43"/>
      <c r="XCV50" s="43"/>
      <c r="XCW50" s="43"/>
      <c r="XCX50" s="43"/>
      <c r="XCY50" s="43"/>
      <c r="XCZ50" s="43"/>
      <c r="XDA50" s="43"/>
      <c r="XDB50" s="43"/>
      <c r="XDC50" s="43"/>
      <c r="XDD50" s="43"/>
      <c r="XDE50" s="44"/>
      <c r="XDF50" s="22"/>
      <c r="XDG50" s="221"/>
      <c r="XDH50" s="222"/>
      <c r="XDI50" s="222"/>
      <c r="XDJ50" s="222"/>
      <c r="XDK50" s="222"/>
      <c r="XDL50" s="222"/>
      <c r="XDM50" s="222"/>
      <c r="XDN50" s="222"/>
      <c r="XDO50" s="222"/>
      <c r="XDP50" s="222"/>
      <c r="XDQ50" s="222"/>
      <c r="XDR50" s="222"/>
      <c r="XDS50" s="349"/>
      <c r="XDT50" s="22"/>
      <c r="XDU50" s="346"/>
      <c r="XDV50" s="33"/>
      <c r="XDW50" s="45"/>
      <c r="XDX50" s="43"/>
      <c r="XDY50" s="43"/>
      <c r="XDZ50" s="43"/>
      <c r="XEA50" s="43"/>
      <c r="XEB50" s="43"/>
      <c r="XEC50" s="43"/>
      <c r="XED50" s="43"/>
      <c r="XEE50" s="43"/>
      <c r="XEF50" s="43"/>
      <c r="XEG50" s="43"/>
      <c r="XEH50" s="43"/>
      <c r="XEI50" s="44"/>
      <c r="XEJ50" s="22"/>
      <c r="XEK50" s="221"/>
      <c r="XEL50" s="222"/>
      <c r="XEM50" s="222"/>
      <c r="XEN50" s="222"/>
      <c r="XEO50" s="222"/>
      <c r="XEP50" s="222"/>
      <c r="XEQ50" s="222"/>
      <c r="XER50" s="222"/>
      <c r="XES50" s="222"/>
      <c r="XET50" s="222"/>
      <c r="XEU50" s="222"/>
      <c r="XEV50" s="222"/>
      <c r="XEW50" s="349"/>
      <c r="XEX50" s="22"/>
      <c r="XEY50" s="346"/>
      <c r="XEZ50" s="33"/>
      <c r="XFA50" s="45"/>
      <c r="XFB50" s="43"/>
      <c r="XFC50" s="43"/>
    </row>
    <row r="51" spans="1:16383" ht="14.25" customHeight="1">
      <c r="A51" s="33">
        <v>1999</v>
      </c>
      <c r="B51" s="45">
        <v>595242</v>
      </c>
      <c r="C51" s="43">
        <v>157083</v>
      </c>
      <c r="D51" s="43">
        <v>107722</v>
      </c>
      <c r="E51" s="43">
        <v>49361</v>
      </c>
      <c r="F51" s="43">
        <v>168496</v>
      </c>
      <c r="G51" s="43">
        <v>138879</v>
      </c>
      <c r="H51" s="43">
        <v>29617</v>
      </c>
      <c r="I51" s="43">
        <v>24742</v>
      </c>
      <c r="J51" s="43">
        <v>4423</v>
      </c>
      <c r="K51" s="43">
        <v>-5485</v>
      </c>
      <c r="L51" s="43">
        <v>-2161</v>
      </c>
      <c r="M51" s="43">
        <v>5940</v>
      </c>
      <c r="N51" s="44">
        <v>-13119</v>
      </c>
      <c r="O51" s="22"/>
      <c r="P51" s="221">
        <v>100</v>
      </c>
      <c r="Q51" s="222">
        <v>26.389770883103008</v>
      </c>
      <c r="R51" s="222">
        <v>18.097177282517027</v>
      </c>
      <c r="S51" s="222">
        <v>8.2925936005859793</v>
      </c>
      <c r="T51" s="222">
        <v>4.1566287325155145</v>
      </c>
      <c r="U51" s="222">
        <v>28.307142305146478</v>
      </c>
      <c r="V51" s="222">
        <v>23.331518945235718</v>
      </c>
      <c r="W51" s="222">
        <v>4.9756233599107587</v>
      </c>
      <c r="X51" s="222">
        <v>0.74305912553213649</v>
      </c>
      <c r="Y51" s="222">
        <v>-0.92147395513085439</v>
      </c>
      <c r="Z51" s="222">
        <v>-0.36304561842074318</v>
      </c>
      <c r="AA51" s="222">
        <v>0.99791345368774376</v>
      </c>
      <c r="AB51" s="349">
        <v>-2.2039775419073249</v>
      </c>
      <c r="AC51" s="22"/>
    </row>
    <row r="52" spans="1:16383" ht="14.25" customHeight="1">
      <c r="A52" s="33">
        <v>2000</v>
      </c>
      <c r="B52" s="45">
        <v>647569</v>
      </c>
      <c r="C52" s="43">
        <v>185133</v>
      </c>
      <c r="D52" s="43">
        <v>127665</v>
      </c>
      <c r="E52" s="43">
        <v>57468</v>
      </c>
      <c r="F52" s="43">
        <v>204196</v>
      </c>
      <c r="G52" s="43">
        <v>169012</v>
      </c>
      <c r="H52" s="43">
        <v>35184</v>
      </c>
      <c r="I52" s="43">
        <v>27568</v>
      </c>
      <c r="J52" s="43">
        <v>5167</v>
      </c>
      <c r="K52" s="43">
        <v>-4632</v>
      </c>
      <c r="L52" s="43">
        <v>-3735</v>
      </c>
      <c r="M52" s="43">
        <v>4202</v>
      </c>
      <c r="N52" s="44">
        <v>-23228</v>
      </c>
      <c r="O52" s="22"/>
      <c r="P52" s="221">
        <v>100</v>
      </c>
      <c r="Q52" s="222">
        <v>28.588922570413345</v>
      </c>
      <c r="R52" s="222">
        <v>19.714501466253019</v>
      </c>
      <c r="S52" s="222">
        <v>8.8744211041603283</v>
      </c>
      <c r="T52" s="222">
        <v>4.2571525196542765</v>
      </c>
      <c r="U52" s="222">
        <v>31.532701534508291</v>
      </c>
      <c r="V52" s="222">
        <v>26.099458127242038</v>
      </c>
      <c r="W52" s="222">
        <v>5.4332434072662528</v>
      </c>
      <c r="X52" s="222">
        <v>0.79790725003821983</v>
      </c>
      <c r="Y52" s="222">
        <v>-0.71529057135224205</v>
      </c>
      <c r="Z52" s="222">
        <v>-0.57677251381706041</v>
      </c>
      <c r="AA52" s="222">
        <v>0.64888838100650281</v>
      </c>
      <c r="AB52" s="349">
        <v>-3.5869536682577454</v>
      </c>
      <c r="AC52" s="22"/>
    </row>
    <row r="53" spans="1:16383" ht="14.25" customHeight="1">
      <c r="A53" s="33">
        <v>2001</v>
      </c>
      <c r="B53" s="45">
        <v>700958</v>
      </c>
      <c r="C53" s="43">
        <v>195405</v>
      </c>
      <c r="D53" s="43">
        <v>132750</v>
      </c>
      <c r="E53" s="43">
        <v>62655</v>
      </c>
      <c r="F53" s="43">
        <v>211248</v>
      </c>
      <c r="G53" s="43">
        <v>172975</v>
      </c>
      <c r="H53" s="43">
        <v>38273</v>
      </c>
      <c r="I53" s="43">
        <v>29329</v>
      </c>
      <c r="J53" s="43">
        <v>5857</v>
      </c>
      <c r="K53" s="43">
        <v>-9702</v>
      </c>
      <c r="L53" s="43">
        <v>-4706</v>
      </c>
      <c r="M53" s="43">
        <v>4478</v>
      </c>
      <c r="N53" s="44">
        <v>-25773</v>
      </c>
      <c r="O53" s="22"/>
      <c r="P53" s="221">
        <v>100</v>
      </c>
      <c r="Q53" s="222">
        <v>27.876848541567398</v>
      </c>
      <c r="R53" s="222">
        <v>18.938367206023756</v>
      </c>
      <c r="S53" s="222">
        <v>8.9384813355436421</v>
      </c>
      <c r="T53" s="222">
        <v>4.1841308609075005</v>
      </c>
      <c r="U53" s="222">
        <v>30.137041021002684</v>
      </c>
      <c r="V53" s="222">
        <v>24.676942127773703</v>
      </c>
      <c r="W53" s="222">
        <v>5.4600988932289809</v>
      </c>
      <c r="X53" s="222">
        <v>0.83557074746275806</v>
      </c>
      <c r="Y53" s="222">
        <v>-1.3841057524131259</v>
      </c>
      <c r="Z53" s="222">
        <v>-0.67136690072729033</v>
      </c>
      <c r="AA53" s="222">
        <v>0.63883998755988236</v>
      </c>
      <c r="AB53" s="349">
        <v>-3.6768251450158211</v>
      </c>
      <c r="AC53" s="22"/>
    </row>
    <row r="54" spans="1:16383" ht="14.25" customHeight="1">
      <c r="A54" s="33">
        <v>2002</v>
      </c>
      <c r="B54" s="45">
        <v>749744</v>
      </c>
      <c r="C54" s="43">
        <v>199164</v>
      </c>
      <c r="D54" s="43">
        <v>135287</v>
      </c>
      <c r="E54" s="43">
        <v>63877</v>
      </c>
      <c r="F54" s="43">
        <v>213961</v>
      </c>
      <c r="G54" s="43">
        <v>174112</v>
      </c>
      <c r="H54" s="43">
        <v>39849</v>
      </c>
      <c r="I54" s="43">
        <v>28932</v>
      </c>
      <c r="J54" s="43">
        <v>6179</v>
      </c>
      <c r="K54" s="43">
        <v>-8492</v>
      </c>
      <c r="L54" s="43">
        <v>-4157</v>
      </c>
      <c r="M54" s="43">
        <v>6936</v>
      </c>
      <c r="N54" s="44">
        <v>-20510</v>
      </c>
      <c r="O54" s="22"/>
      <c r="P54" s="221">
        <v>100</v>
      </c>
      <c r="Q54" s="222">
        <v>26.564267269894792</v>
      </c>
      <c r="R54" s="222">
        <v>18.04442583068354</v>
      </c>
      <c r="S54" s="222">
        <v>8.51984143921125</v>
      </c>
      <c r="T54" s="222">
        <v>3.8589171770631041</v>
      </c>
      <c r="U54" s="222">
        <v>28.537874261081114</v>
      </c>
      <c r="V54" s="222">
        <v>23.222860069570412</v>
      </c>
      <c r="W54" s="222">
        <v>5.3150141915107021</v>
      </c>
      <c r="X54" s="222">
        <v>0.82414797584242083</v>
      </c>
      <c r="Y54" s="222">
        <v>-1.1326532789858939</v>
      </c>
      <c r="Z54" s="222">
        <v>-0.55445592095435237</v>
      </c>
      <c r="AA54" s="222">
        <v>0.92511577285046631</v>
      </c>
      <c r="AB54" s="349">
        <v>-2.7356004182761051</v>
      </c>
      <c r="AC54" s="22"/>
    </row>
    <row r="55" spans="1:16383" ht="14.25" customHeight="1">
      <c r="A55" s="33">
        <v>2003</v>
      </c>
      <c r="B55" s="45">
        <v>802683</v>
      </c>
      <c r="C55" s="43">
        <v>205612</v>
      </c>
      <c r="D55" s="43">
        <v>139943</v>
      </c>
      <c r="E55" s="43">
        <v>65669</v>
      </c>
      <c r="F55" s="43">
        <v>223308</v>
      </c>
      <c r="G55" s="43">
        <v>182574</v>
      </c>
      <c r="H55" s="43">
        <v>40734</v>
      </c>
      <c r="I55" s="43">
        <v>30518</v>
      </c>
      <c r="J55" s="43">
        <v>6442</v>
      </c>
      <c r="K55" s="43">
        <v>-6582</v>
      </c>
      <c r="L55" s="43">
        <v>-6397</v>
      </c>
      <c r="M55" s="43">
        <v>8196</v>
      </c>
      <c r="N55" s="44">
        <v>-22479</v>
      </c>
      <c r="O55" s="22"/>
      <c r="P55" s="221">
        <v>100</v>
      </c>
      <c r="Q55" s="222">
        <v>25.615591709304919</v>
      </c>
      <c r="R55" s="222">
        <v>17.434404366356333</v>
      </c>
      <c r="S55" s="222">
        <v>8.1811873429485864</v>
      </c>
      <c r="T55" s="222">
        <v>3.801999045700482</v>
      </c>
      <c r="U55" s="222">
        <v>27.820198010920873</v>
      </c>
      <c r="V55" s="222">
        <v>22.745467388744995</v>
      </c>
      <c r="W55" s="222">
        <v>5.0747306221758777</v>
      </c>
      <c r="X55" s="222">
        <v>0.80255841969993136</v>
      </c>
      <c r="Y55" s="222">
        <v>-0.81999992525069054</v>
      </c>
      <c r="Z55" s="222">
        <v>-0.79695222148718736</v>
      </c>
      <c r="AA55" s="222">
        <v>1.0210755678144423</v>
      </c>
      <c r="AB55" s="349">
        <v>-2.8004828805393909</v>
      </c>
      <c r="AC55" s="22"/>
    </row>
    <row r="56" spans="1:16383" ht="14.25" customHeight="1">
      <c r="A56" s="33">
        <v>2004</v>
      </c>
      <c r="B56" s="45">
        <v>860059</v>
      </c>
      <c r="C56" s="43">
        <v>218354</v>
      </c>
      <c r="D56" s="43">
        <v>150002</v>
      </c>
      <c r="E56" s="43">
        <v>68352</v>
      </c>
      <c r="F56" s="43">
        <v>250202</v>
      </c>
      <c r="G56" s="43">
        <v>206480</v>
      </c>
      <c r="H56" s="43">
        <v>43722</v>
      </c>
      <c r="I56" s="43">
        <v>31819</v>
      </c>
      <c r="J56" s="43">
        <v>7868</v>
      </c>
      <c r="K56" s="43">
        <v>-8017</v>
      </c>
      <c r="L56" s="43">
        <v>-6730</v>
      </c>
      <c r="M56" s="43">
        <v>7176</v>
      </c>
      <c r="N56" s="44">
        <v>-39419</v>
      </c>
      <c r="O56" s="22"/>
      <c r="P56" s="221">
        <v>100</v>
      </c>
      <c r="Q56" s="222">
        <v>25.388258247399307</v>
      </c>
      <c r="R56" s="222">
        <v>17.440896496635695</v>
      </c>
      <c r="S56" s="222">
        <v>7.9473617507636103</v>
      </c>
      <c r="T56" s="222">
        <v>3.6996299091108864</v>
      </c>
      <c r="U56" s="222">
        <v>29.091260018208054</v>
      </c>
      <c r="V56" s="222">
        <v>24.007655288765072</v>
      </c>
      <c r="W56" s="222">
        <v>5.08360472944298</v>
      </c>
      <c r="X56" s="222">
        <v>0.91482095995739832</v>
      </c>
      <c r="Y56" s="222">
        <v>-0.93214535281881827</v>
      </c>
      <c r="Z56" s="222">
        <v>-0.78250445608964037</v>
      </c>
      <c r="AA56" s="222">
        <v>0.83436136358087065</v>
      </c>
      <c r="AB56" s="349">
        <v>-4.5832902161363345</v>
      </c>
      <c r="AC56" s="22"/>
    </row>
    <row r="57" spans="1:16383" ht="14.25" customHeight="1">
      <c r="A57" s="33">
        <v>2005</v>
      </c>
      <c r="B57" s="45">
        <v>928122</v>
      </c>
      <c r="C57" s="43">
        <v>231479</v>
      </c>
      <c r="D57" s="43">
        <v>156808</v>
      </c>
      <c r="E57" s="43">
        <v>74671</v>
      </c>
      <c r="F57" s="43">
        <v>276196</v>
      </c>
      <c r="G57" s="43">
        <v>228048</v>
      </c>
      <c r="H57" s="43">
        <v>48148</v>
      </c>
      <c r="I57" s="43">
        <v>33927</v>
      </c>
      <c r="J57" s="43">
        <v>9736</v>
      </c>
      <c r="K57" s="43">
        <v>-12809</v>
      </c>
      <c r="L57" s="43">
        <v>-9255</v>
      </c>
      <c r="M57" s="43">
        <v>5886</v>
      </c>
      <c r="N57" s="44">
        <v>-60895</v>
      </c>
      <c r="O57" s="22"/>
      <c r="P57" s="221">
        <v>100</v>
      </c>
      <c r="Q57" s="222">
        <v>24.940578932511027</v>
      </c>
      <c r="R57" s="222">
        <v>16.895192657861791</v>
      </c>
      <c r="S57" s="222">
        <v>8.0453862746492373</v>
      </c>
      <c r="T57" s="222">
        <v>3.6554461590178877</v>
      </c>
      <c r="U57" s="222">
        <v>29.7585877718662</v>
      </c>
      <c r="V57" s="222">
        <v>24.570907703944094</v>
      </c>
      <c r="W57" s="222">
        <v>5.1876800679221047</v>
      </c>
      <c r="X57" s="222">
        <v>1.0490000237037804</v>
      </c>
      <c r="Y57" s="222">
        <v>-1.3800987370194866</v>
      </c>
      <c r="Z57" s="222">
        <v>-0.99717494036344356</v>
      </c>
      <c r="AA57" s="222">
        <v>0.63418386806906846</v>
      </c>
      <c r="AB57" s="349">
        <v>-6.5610986486690326</v>
      </c>
      <c r="AC57" s="22"/>
    </row>
    <row r="58" spans="1:16383" ht="14.25" customHeight="1">
      <c r="A58" s="33">
        <v>2006</v>
      </c>
      <c r="B58" s="45">
        <v>1004976</v>
      </c>
      <c r="C58" s="43">
        <v>253088</v>
      </c>
      <c r="D58" s="43">
        <v>170096</v>
      </c>
      <c r="E58" s="43">
        <v>82992</v>
      </c>
      <c r="F58" s="43">
        <v>310542</v>
      </c>
      <c r="G58" s="43">
        <v>256597</v>
      </c>
      <c r="H58" s="43">
        <v>53945</v>
      </c>
      <c r="I58" s="43">
        <v>36102</v>
      </c>
      <c r="J58" s="43">
        <v>10637</v>
      </c>
      <c r="K58" s="43">
        <v>-18619</v>
      </c>
      <c r="L58" s="43">
        <v>-12328</v>
      </c>
      <c r="M58" s="43">
        <v>3919</v>
      </c>
      <c r="N58" s="44">
        <v>-84482</v>
      </c>
      <c r="O58" s="22"/>
      <c r="P58" s="221">
        <v>100</v>
      </c>
      <c r="Q58" s="222">
        <v>25.183486968843038</v>
      </c>
      <c r="R58" s="222">
        <v>16.925379312540798</v>
      </c>
      <c r="S58" s="222">
        <v>8.25810765630224</v>
      </c>
      <c r="T58" s="222">
        <v>3.5923245928260972</v>
      </c>
      <c r="U58" s="222">
        <v>30.90043941347853</v>
      </c>
      <c r="V58" s="222">
        <v>25.532649535909314</v>
      </c>
      <c r="W58" s="222">
        <v>5.3677898775692157</v>
      </c>
      <c r="X58" s="222">
        <v>1.0584332362165862</v>
      </c>
      <c r="Y58" s="222">
        <v>-1.8526810590501663</v>
      </c>
      <c r="Z58" s="222">
        <v>-1.2266959608985688</v>
      </c>
      <c r="AA58" s="222">
        <v>0.38995956122335262</v>
      </c>
      <c r="AB58" s="349">
        <v>-8.4063699033608756</v>
      </c>
      <c r="AC58" s="22"/>
    </row>
    <row r="59" spans="1:16383" ht="14.25" customHeight="1">
      <c r="A59" s="33">
        <v>2007</v>
      </c>
      <c r="B59" s="45">
        <v>1077541</v>
      </c>
      <c r="C59" s="43">
        <v>279332</v>
      </c>
      <c r="D59" s="43">
        <v>191268</v>
      </c>
      <c r="E59" s="43">
        <v>88064</v>
      </c>
      <c r="F59" s="43">
        <v>341622</v>
      </c>
      <c r="G59" s="43">
        <v>285308</v>
      </c>
      <c r="H59" s="43">
        <v>56314</v>
      </c>
      <c r="I59" s="43">
        <v>37555</v>
      </c>
      <c r="J59" s="43">
        <v>11514</v>
      </c>
      <c r="K59" s="43">
        <v>-26483</v>
      </c>
      <c r="L59" s="43">
        <v>-11995</v>
      </c>
      <c r="M59" s="43">
        <v>3910</v>
      </c>
      <c r="N59" s="44">
        <v>-96858</v>
      </c>
      <c r="O59" s="22"/>
      <c r="P59" s="221">
        <v>100</v>
      </c>
      <c r="Q59" s="222">
        <v>25.923097125770621</v>
      </c>
      <c r="R59" s="222">
        <v>17.750415065412824</v>
      </c>
      <c r="S59" s="222">
        <v>8.172682060357797</v>
      </c>
      <c r="T59" s="222">
        <v>3.4852502132169447</v>
      </c>
      <c r="U59" s="222">
        <v>31.703851639984002</v>
      </c>
      <c r="V59" s="222">
        <v>26.477693192184798</v>
      </c>
      <c r="W59" s="222">
        <v>5.226158447799202</v>
      </c>
      <c r="X59" s="222">
        <v>1.0685440275590441</v>
      </c>
      <c r="Y59" s="222">
        <v>-2.4577255065004486</v>
      </c>
      <c r="Z59" s="222">
        <v>-1.1131827002406405</v>
      </c>
      <c r="AA59" s="222">
        <v>0.36286322283792449</v>
      </c>
      <c r="AB59" s="349">
        <v>-8.9887994981165455</v>
      </c>
      <c r="AC59" s="22"/>
    </row>
    <row r="60" spans="1:16383" ht="14">
      <c r="A60" s="33">
        <v>2008</v>
      </c>
      <c r="B60" s="45">
        <v>1112432</v>
      </c>
      <c r="C60" s="43">
        <v>284202</v>
      </c>
      <c r="D60" s="43">
        <v>193476</v>
      </c>
      <c r="E60" s="43">
        <v>90726</v>
      </c>
      <c r="F60" s="43">
        <v>336848</v>
      </c>
      <c r="G60" s="43">
        <v>281355</v>
      </c>
      <c r="H60" s="43">
        <v>55493</v>
      </c>
      <c r="I60" s="43">
        <v>37738</v>
      </c>
      <c r="J60" s="43">
        <v>11125</v>
      </c>
      <c r="K60" s="43">
        <v>-30905</v>
      </c>
      <c r="L60" s="43">
        <v>-14245</v>
      </c>
      <c r="M60" s="43">
        <v>3878</v>
      </c>
      <c r="N60" s="44">
        <v>-93918</v>
      </c>
      <c r="O60" s="22"/>
      <c r="P60" s="221">
        <v>100</v>
      </c>
      <c r="Q60" s="222">
        <v>25.547808764940239</v>
      </c>
      <c r="R60" s="222">
        <v>17.392164195204742</v>
      </c>
      <c r="S60" s="222">
        <v>8.1556445697354985</v>
      </c>
      <c r="T60" s="222">
        <v>3.3923871301796424</v>
      </c>
      <c r="U60" s="222">
        <v>30.280322752312053</v>
      </c>
      <c r="V60" s="222">
        <v>25.291883009478333</v>
      </c>
      <c r="W60" s="222">
        <v>4.9884397428337195</v>
      </c>
      <c r="X60" s="222">
        <v>1.0000611273318278</v>
      </c>
      <c r="Y60" s="222">
        <v>-2.7781473384440578</v>
      </c>
      <c r="Z60" s="222">
        <v>-1.2805277086599451</v>
      </c>
      <c r="AA60" s="222">
        <v>0.34860557768924305</v>
      </c>
      <c r="AB60" s="349">
        <v>-8.4425834567865721</v>
      </c>
      <c r="AC60" s="22"/>
    </row>
    <row r="61" spans="1:16383" ht="14">
      <c r="A61" s="33">
        <v>2009</v>
      </c>
      <c r="B61" s="45">
        <v>1072990</v>
      </c>
      <c r="C61" s="43">
        <v>246631</v>
      </c>
      <c r="D61" s="43">
        <v>164687</v>
      </c>
      <c r="E61" s="43">
        <v>81944</v>
      </c>
      <c r="F61" s="43">
        <v>255922</v>
      </c>
      <c r="G61" s="43">
        <v>206598</v>
      </c>
      <c r="H61" s="43">
        <v>49324</v>
      </c>
      <c r="I61" s="43">
        <v>34792</v>
      </c>
      <c r="J61" s="43">
        <v>9780</v>
      </c>
      <c r="K61" s="43">
        <v>-20605</v>
      </c>
      <c r="L61" s="43">
        <v>-12774</v>
      </c>
      <c r="M61" s="43">
        <v>4163</v>
      </c>
      <c r="N61" s="44">
        <v>-38507</v>
      </c>
      <c r="O61" s="22"/>
      <c r="P61" s="221">
        <v>100</v>
      </c>
      <c r="Q61" s="222">
        <v>22.985395949636064</v>
      </c>
      <c r="R61" s="222">
        <v>15.348418904183637</v>
      </c>
      <c r="S61" s="222">
        <v>7.6369770454524275</v>
      </c>
      <c r="T61" s="222">
        <v>3.242527889355912</v>
      </c>
      <c r="U61" s="222">
        <v>23.851294047474813</v>
      </c>
      <c r="V61" s="222">
        <v>19.25441989207728</v>
      </c>
      <c r="W61" s="222">
        <v>4.5968741553975336</v>
      </c>
      <c r="X61" s="222">
        <v>0.91147168193552597</v>
      </c>
      <c r="Y61" s="222">
        <v>-1.9203347654684573</v>
      </c>
      <c r="Z61" s="222">
        <v>-1.1905050373256041</v>
      </c>
      <c r="AA61" s="222">
        <v>0.38798124866028577</v>
      </c>
      <c r="AB61" s="349">
        <v>-3.5887566519725254</v>
      </c>
      <c r="AC61" s="22"/>
    </row>
    <row r="62" spans="1:16383" ht="14">
      <c r="A62" s="33">
        <v>2010</v>
      </c>
      <c r="B62" s="45">
        <v>1077145</v>
      </c>
      <c r="C62" s="43">
        <v>278203</v>
      </c>
      <c r="D62" s="43">
        <v>192016</v>
      </c>
      <c r="E62" s="43">
        <v>86187</v>
      </c>
      <c r="F62" s="43">
        <v>289381</v>
      </c>
      <c r="G62" s="43">
        <v>239980</v>
      </c>
      <c r="H62" s="43">
        <v>49401</v>
      </c>
      <c r="I62" s="43">
        <v>36146</v>
      </c>
      <c r="J62" s="43">
        <v>10196</v>
      </c>
      <c r="K62" s="43">
        <v>-15743</v>
      </c>
      <c r="L62" s="43">
        <v>-11407</v>
      </c>
      <c r="M62" s="43">
        <v>4017</v>
      </c>
      <c r="N62" s="44">
        <v>-34311</v>
      </c>
      <c r="O62" s="22"/>
      <c r="P62" s="221">
        <v>100</v>
      </c>
      <c r="Q62" s="222">
        <v>25.827813339893886</v>
      </c>
      <c r="R62" s="222">
        <v>17.826383634515317</v>
      </c>
      <c r="S62" s="222">
        <v>8.0014297053785697</v>
      </c>
      <c r="T62" s="222">
        <v>3.3557227671297736</v>
      </c>
      <c r="U62" s="222">
        <v>26.865556633508024</v>
      </c>
      <c r="V62" s="222">
        <v>22.279266022680325</v>
      </c>
      <c r="W62" s="222">
        <v>4.5862906108276977</v>
      </c>
      <c r="X62" s="222">
        <v>0.94657636622738817</v>
      </c>
      <c r="Y62" s="222">
        <v>-1.4615488165474473</v>
      </c>
      <c r="Z62" s="222">
        <v>-1.0590031982694994</v>
      </c>
      <c r="AA62" s="222">
        <v>0.37293029257899352</v>
      </c>
      <c r="AB62" s="349">
        <v>-3.1853650158520903</v>
      </c>
      <c r="AC62" s="22"/>
    </row>
    <row r="63" spans="1:16383" ht="14">
      <c r="A63" s="33">
        <v>2011</v>
      </c>
      <c r="B63" s="45">
        <v>1068690</v>
      </c>
      <c r="C63" s="43">
        <v>314071</v>
      </c>
      <c r="D63" s="43">
        <v>218574</v>
      </c>
      <c r="E63" s="43">
        <v>95497</v>
      </c>
      <c r="F63" s="43">
        <v>311239</v>
      </c>
      <c r="G63" s="43">
        <v>261651</v>
      </c>
      <c r="H63" s="43">
        <v>49588</v>
      </c>
      <c r="I63" s="43">
        <v>39480</v>
      </c>
      <c r="J63" s="43">
        <v>9964</v>
      </c>
      <c r="K63" s="43">
        <v>-18787</v>
      </c>
      <c r="L63" s="43">
        <v>-11975</v>
      </c>
      <c r="M63" s="43">
        <v>3530</v>
      </c>
      <c r="N63" s="44">
        <v>-24400</v>
      </c>
      <c r="O63" s="22"/>
      <c r="P63" s="221">
        <v>100</v>
      </c>
      <c r="Q63" s="222">
        <v>29.388410109573403</v>
      </c>
      <c r="R63" s="222">
        <v>20.452516632512701</v>
      </c>
      <c r="S63" s="222">
        <v>8.9358934770607004</v>
      </c>
      <c r="T63" s="222">
        <v>3.6942424837885635</v>
      </c>
      <c r="U63" s="222">
        <v>29.123412776389785</v>
      </c>
      <c r="V63" s="222">
        <v>24.483339415546137</v>
      </c>
      <c r="W63" s="222">
        <v>4.6400733608436493</v>
      </c>
      <c r="X63" s="222">
        <v>0.93235643638473276</v>
      </c>
      <c r="Y63" s="222">
        <v>-1.7579466449578456</v>
      </c>
      <c r="Z63" s="222">
        <v>-1.1205307432464044</v>
      </c>
      <c r="AA63" s="222">
        <v>0.33031094143296935</v>
      </c>
      <c r="AB63" s="349">
        <v>-2.2831691135876633</v>
      </c>
      <c r="AC63" s="22"/>
    </row>
    <row r="64" spans="1:16383" ht="14">
      <c r="A64" s="33">
        <v>2012</v>
      </c>
      <c r="B64" s="45">
        <v>1035964</v>
      </c>
      <c r="C64" s="43">
        <v>324254</v>
      </c>
      <c r="D64" s="43">
        <v>226839</v>
      </c>
      <c r="E64" s="43">
        <v>97415</v>
      </c>
      <c r="F64" s="43">
        <v>303064</v>
      </c>
      <c r="G64" s="43">
        <v>254815</v>
      </c>
      <c r="H64" s="43">
        <v>48249</v>
      </c>
      <c r="I64" s="43">
        <v>40170</v>
      </c>
      <c r="J64" s="43">
        <v>9571</v>
      </c>
      <c r="K64" s="43">
        <v>-8413</v>
      </c>
      <c r="L64" s="43">
        <v>-11164</v>
      </c>
      <c r="M64" s="43">
        <v>5395</v>
      </c>
      <c r="N64" s="44">
        <v>7008</v>
      </c>
      <c r="O64" s="22"/>
      <c r="P64" s="221">
        <v>100</v>
      </c>
      <c r="Q64" s="222">
        <v>31.299736284272427</v>
      </c>
      <c r="R64" s="222">
        <v>21.896417250020271</v>
      </c>
      <c r="S64" s="222">
        <v>9.4033190342521547</v>
      </c>
      <c r="T64" s="222">
        <v>3.8775478684587497</v>
      </c>
      <c r="U64" s="222">
        <v>29.254298411913929</v>
      </c>
      <c r="V64" s="222">
        <v>24.596897189477627</v>
      </c>
      <c r="W64" s="222">
        <v>4.6574012224363006</v>
      </c>
      <c r="X64" s="222">
        <v>0.92387380256456786</v>
      </c>
      <c r="Y64" s="222">
        <v>-0.81209385654327759</v>
      </c>
      <c r="Z64" s="222">
        <v>-1.0776436246819387</v>
      </c>
      <c r="AA64" s="222">
        <v>0.52077099204219457</v>
      </c>
      <c r="AB64" s="349">
        <v>0.67647138317547717</v>
      </c>
      <c r="AC64" s="22"/>
    </row>
    <row r="65" spans="1:29" ht="14">
      <c r="A65" s="33">
        <v>2013</v>
      </c>
      <c r="B65" s="45">
        <v>1025652</v>
      </c>
      <c r="C65" s="43">
        <v>335957</v>
      </c>
      <c r="D65" s="43">
        <v>238382</v>
      </c>
      <c r="E65" s="43">
        <v>97575</v>
      </c>
      <c r="F65" s="43">
        <v>296550</v>
      </c>
      <c r="G65" s="43">
        <v>250994</v>
      </c>
      <c r="H65" s="43">
        <v>45556</v>
      </c>
      <c r="I65" s="43">
        <v>40390</v>
      </c>
      <c r="J65" s="43">
        <v>9971</v>
      </c>
      <c r="K65" s="43">
        <v>-6593</v>
      </c>
      <c r="L65" s="43">
        <v>-11467</v>
      </c>
      <c r="M65" s="43">
        <v>6184</v>
      </c>
      <c r="N65" s="44">
        <v>27531</v>
      </c>
      <c r="O65" s="22"/>
      <c r="P65" s="221">
        <v>100</v>
      </c>
      <c r="Q65" s="222">
        <v>32.755457016609924</v>
      </c>
      <c r="R65" s="222">
        <v>23.241996310639475</v>
      </c>
      <c r="S65" s="222">
        <v>9.5134607059704468</v>
      </c>
      <c r="T65" s="222">
        <v>3.9379828635833598</v>
      </c>
      <c r="U65" s="222">
        <v>28.913315627522785</v>
      </c>
      <c r="V65" s="222">
        <v>24.471653153311259</v>
      </c>
      <c r="W65" s="222">
        <v>4.441662474211526</v>
      </c>
      <c r="X65" s="222">
        <v>0.97216209786555285</v>
      </c>
      <c r="Y65" s="222">
        <v>-0.64281062192634542</v>
      </c>
      <c r="Z65" s="222">
        <v>-1.1180205371802521</v>
      </c>
      <c r="AA65" s="222">
        <v>0.60293354861102988</v>
      </c>
      <c r="AB65" s="349">
        <v>2.6842437785915689</v>
      </c>
      <c r="AC65" s="22"/>
    </row>
    <row r="66" spans="1:29" ht="14">
      <c r="A66" s="33">
        <v>2014</v>
      </c>
      <c r="B66" s="45">
        <v>1038949</v>
      </c>
      <c r="C66" s="43">
        <v>345132</v>
      </c>
      <c r="D66" s="43">
        <v>241991</v>
      </c>
      <c r="E66" s="43">
        <v>103141</v>
      </c>
      <c r="F66" s="43">
        <v>313554</v>
      </c>
      <c r="G66" s="43">
        <v>263249</v>
      </c>
      <c r="H66" s="43">
        <v>50305</v>
      </c>
      <c r="I66" s="43">
        <v>42080</v>
      </c>
      <c r="J66" s="43">
        <v>11005</v>
      </c>
      <c r="K66" s="43">
        <v>-8724</v>
      </c>
      <c r="L66" s="43">
        <v>-9403</v>
      </c>
      <c r="M66" s="43">
        <v>4544</v>
      </c>
      <c r="N66" s="44">
        <v>17995</v>
      </c>
      <c r="O66" s="22"/>
      <c r="P66" s="221">
        <v>100</v>
      </c>
      <c r="Q66" s="222">
        <v>33.21933992910143</v>
      </c>
      <c r="R66" s="222">
        <v>23.291903644933484</v>
      </c>
      <c r="S66" s="222">
        <v>9.9274362841679427</v>
      </c>
      <c r="T66" s="222">
        <v>4.0502469322363277</v>
      </c>
      <c r="U66" s="222">
        <v>30.179922209848606</v>
      </c>
      <c r="V66" s="222">
        <v>25.338009854189185</v>
      </c>
      <c r="W66" s="222">
        <v>4.8419123556594208</v>
      </c>
      <c r="X66" s="222">
        <v>1.0592435239843341</v>
      </c>
      <c r="Y66" s="222">
        <v>-0.83969472996268346</v>
      </c>
      <c r="Z66" s="222">
        <v>-0.90504923725803677</v>
      </c>
      <c r="AA66" s="222">
        <v>0.43736506796772506</v>
      </c>
      <c r="AB66" s="349">
        <v>1.7320388199998267</v>
      </c>
      <c r="AC66" s="22"/>
    </row>
    <row r="67" spans="1:29" ht="14">
      <c r="A67" s="33">
        <v>2015</v>
      </c>
      <c r="B67" s="45">
        <v>1087112</v>
      </c>
      <c r="C67" s="43">
        <v>361994</v>
      </c>
      <c r="D67" s="43">
        <v>252838</v>
      </c>
      <c r="E67" s="43">
        <v>109156</v>
      </c>
      <c r="F67" s="43">
        <v>329214</v>
      </c>
      <c r="G67" s="43">
        <v>273513</v>
      </c>
      <c r="H67" s="43">
        <v>55701</v>
      </c>
      <c r="I67" s="43">
        <v>43984</v>
      </c>
      <c r="J67" s="43">
        <v>12439</v>
      </c>
      <c r="K67" s="43">
        <v>-850</v>
      </c>
      <c r="L67" s="43">
        <v>-9688</v>
      </c>
      <c r="M67" s="43">
        <v>6906</v>
      </c>
      <c r="N67" s="44">
        <v>29148</v>
      </c>
      <c r="O67" s="22"/>
      <c r="P67" s="221">
        <v>100</v>
      </c>
      <c r="Q67" s="222">
        <v>33.298684956103877</v>
      </c>
      <c r="R67" s="222">
        <v>23.257769208692388</v>
      </c>
      <c r="S67" s="222">
        <v>10.040915747411491</v>
      </c>
      <c r="T67" s="222">
        <v>4.0459492674167885</v>
      </c>
      <c r="U67" s="222">
        <v>30.283356268719324</v>
      </c>
      <c r="V67" s="222">
        <v>25.159597171220629</v>
      </c>
      <c r="W67" s="222">
        <v>5.1237590974986942</v>
      </c>
      <c r="X67" s="222">
        <v>1.1442243301518151</v>
      </c>
      <c r="Y67" s="222">
        <v>-7.81888158717777E-2</v>
      </c>
      <c r="Z67" s="222">
        <v>-0.89116852725386164</v>
      </c>
      <c r="AA67" s="222">
        <v>0.63526113224764325</v>
      </c>
      <c r="AB67" s="349">
        <v>2.6812324765065605</v>
      </c>
      <c r="AC67" s="22"/>
    </row>
    <row r="68" spans="1:29" ht="14">
      <c r="A68" s="33">
        <v>2016</v>
      </c>
      <c r="B68" s="45">
        <v>1122967</v>
      </c>
      <c r="C68" s="43">
        <v>377059</v>
      </c>
      <c r="D68" s="43">
        <v>259989</v>
      </c>
      <c r="E68" s="43">
        <v>117070</v>
      </c>
      <c r="F68" s="43">
        <v>332529</v>
      </c>
      <c r="G68" s="43">
        <v>273732</v>
      </c>
      <c r="H68" s="43">
        <v>58797</v>
      </c>
      <c r="I68" s="43">
        <v>48592</v>
      </c>
      <c r="J68" s="43">
        <v>13125</v>
      </c>
      <c r="K68" s="43">
        <v>1810</v>
      </c>
      <c r="L68" s="43">
        <v>-11007</v>
      </c>
      <c r="M68" s="43">
        <v>2424</v>
      </c>
      <c r="N68" s="44">
        <v>37757</v>
      </c>
      <c r="O68" s="22"/>
      <c r="P68" s="221">
        <v>100</v>
      </c>
      <c r="Q68" s="222">
        <v>33.577032984940786</v>
      </c>
      <c r="R68" s="222">
        <v>23.151971518308198</v>
      </c>
      <c r="S68" s="222">
        <v>10.42506146663259</v>
      </c>
      <c r="T68" s="222">
        <v>4.3271084546562815</v>
      </c>
      <c r="U68" s="222">
        <v>29.611644865788577</v>
      </c>
      <c r="V68" s="222">
        <v>24.375783081782458</v>
      </c>
      <c r="W68" s="222">
        <v>5.2358617840061195</v>
      </c>
      <c r="X68" s="222">
        <v>1.1687787797860489</v>
      </c>
      <c r="Y68" s="222">
        <v>0.16118015934573321</v>
      </c>
      <c r="Z68" s="222">
        <v>-0.98017127840800311</v>
      </c>
      <c r="AA68" s="222">
        <v>0.215856743786772</v>
      </c>
      <c r="AB68" s="349">
        <v>3.3622537438767122</v>
      </c>
      <c r="AC68" s="22"/>
    </row>
    <row r="69" spans="1:29" s="166" customFormat="1" ht="14">
      <c r="A69" s="33">
        <v>2017</v>
      </c>
      <c r="B69" s="45">
        <v>1170024</v>
      </c>
      <c r="C69" s="43">
        <v>408343</v>
      </c>
      <c r="D69" s="43">
        <v>281817</v>
      </c>
      <c r="E69" s="43">
        <v>126526</v>
      </c>
      <c r="F69" s="43">
        <v>365832</v>
      </c>
      <c r="G69" s="43">
        <v>303004</v>
      </c>
      <c r="H69" s="43">
        <v>62828</v>
      </c>
      <c r="I69" s="43">
        <v>54453</v>
      </c>
      <c r="J69" s="43">
        <v>15152</v>
      </c>
      <c r="K69" s="43">
        <v>-494</v>
      </c>
      <c r="L69" s="43">
        <v>-9332</v>
      </c>
      <c r="M69" s="43">
        <v>2791</v>
      </c>
      <c r="N69" s="44">
        <v>35476</v>
      </c>
      <c r="O69" s="22"/>
      <c r="P69" s="221">
        <v>100</v>
      </c>
      <c r="Q69" s="222">
        <v>34.900395205568429</v>
      </c>
      <c r="R69" s="222">
        <v>24.08642899632828</v>
      </c>
      <c r="S69" s="222">
        <v>10.813966209240153</v>
      </c>
      <c r="T69" s="222">
        <v>4.6540070972903118</v>
      </c>
      <c r="U69" s="222">
        <v>31.267050932288569</v>
      </c>
      <c r="V69" s="222">
        <v>25.897246552207477</v>
      </c>
      <c r="W69" s="222">
        <v>5.3698043800810922</v>
      </c>
      <c r="X69" s="222">
        <v>1.2950161706084662</v>
      </c>
      <c r="Y69" s="222">
        <v>-4.2221356143121849E-2</v>
      </c>
      <c r="Z69" s="222">
        <v>-0.79759047677654471</v>
      </c>
      <c r="AA69" s="222">
        <v>0.23854211537541109</v>
      </c>
      <c r="AB69" s="349">
        <v>3.0320745557356088</v>
      </c>
      <c r="AC69" s="22"/>
    </row>
    <row r="70" spans="1:29" s="166" customFormat="1" ht="14">
      <c r="A70" s="33">
        <v>2018</v>
      </c>
      <c r="B70" s="45">
        <v>1212276</v>
      </c>
      <c r="C70" s="43">
        <v>422779</v>
      </c>
      <c r="D70" s="43">
        <v>291787</v>
      </c>
      <c r="E70" s="43">
        <v>130992</v>
      </c>
      <c r="F70" s="43">
        <v>389560</v>
      </c>
      <c r="G70" s="43">
        <v>320037</v>
      </c>
      <c r="H70" s="43">
        <v>69523</v>
      </c>
      <c r="I70" s="43">
        <v>56409</v>
      </c>
      <c r="J70" s="43">
        <v>17323</v>
      </c>
      <c r="K70" s="43">
        <v>4579</v>
      </c>
      <c r="L70" s="43">
        <v>-10899</v>
      </c>
      <c r="M70" s="43">
        <v>5794</v>
      </c>
      <c r="N70" s="44">
        <v>32693</v>
      </c>
      <c r="O70" s="22"/>
      <c r="P70" s="221">
        <v>100</v>
      </c>
      <c r="Q70" s="222">
        <v>34.874813986253955</v>
      </c>
      <c r="R70" s="222">
        <v>24.069353843514183</v>
      </c>
      <c r="S70" s="222">
        <v>10.805460142739772</v>
      </c>
      <c r="T70" s="222">
        <v>4.6531482929629888</v>
      </c>
      <c r="U70" s="222">
        <v>32.134596412038185</v>
      </c>
      <c r="V70" s="222">
        <v>26.399681260703009</v>
      </c>
      <c r="W70" s="222">
        <v>5.7349151513351746</v>
      </c>
      <c r="X70" s="222">
        <v>1.428965021166797</v>
      </c>
      <c r="Y70" s="222">
        <v>0.37771926524982757</v>
      </c>
      <c r="Z70" s="222">
        <v>-0.89905269097136298</v>
      </c>
      <c r="AA70" s="222">
        <v>0.47794396655547089</v>
      </c>
      <c r="AB70" s="349">
        <v>2.696828115049708</v>
      </c>
      <c r="AC70" s="22"/>
    </row>
    <row r="71" spans="1:29" ht="14">
      <c r="A71" s="33">
        <v>2019</v>
      </c>
      <c r="B71" s="45">
        <v>1253710</v>
      </c>
      <c r="C71" s="43">
        <v>434731</v>
      </c>
      <c r="D71" s="43">
        <v>295319</v>
      </c>
      <c r="E71" s="43">
        <v>139412</v>
      </c>
      <c r="F71" s="43">
        <v>397309</v>
      </c>
      <c r="G71" s="43">
        <v>320513</v>
      </c>
      <c r="H71" s="43">
        <v>76796</v>
      </c>
      <c r="I71" s="43">
        <v>58365</v>
      </c>
      <c r="J71" s="43">
        <v>19747</v>
      </c>
      <c r="K71" s="43">
        <v>1205</v>
      </c>
      <c r="L71" s="43">
        <v>-11937</v>
      </c>
      <c r="M71" s="43">
        <v>4197</v>
      </c>
      <c r="N71" s="44">
        <v>30887</v>
      </c>
      <c r="O71" s="22"/>
      <c r="P71" s="221">
        <v>100</v>
      </c>
      <c r="Q71" s="222">
        <v>34.675562929226054</v>
      </c>
      <c r="R71" s="222">
        <v>23.555606958547031</v>
      </c>
      <c r="S71" s="222">
        <v>11.119955970679024</v>
      </c>
      <c r="T71" s="222">
        <v>4.655382823779024</v>
      </c>
      <c r="U71" s="222">
        <v>31.690662114843146</v>
      </c>
      <c r="V71" s="222">
        <v>25.565162597410886</v>
      </c>
      <c r="W71" s="222">
        <v>6.1254995174322611</v>
      </c>
      <c r="X71" s="222">
        <v>1.5750851472828644</v>
      </c>
      <c r="Y71" s="222">
        <v>9.6114731476976328E-2</v>
      </c>
      <c r="Z71" s="222">
        <v>-0.95213406609183937</v>
      </c>
      <c r="AA71" s="222">
        <v>0.33476641328536905</v>
      </c>
      <c r="AB71" s="349">
        <v>2.4636478930534174</v>
      </c>
      <c r="AC71" s="22"/>
    </row>
    <row r="72" spans="1:29" s="846" customFormat="1" ht="14">
      <c r="A72" s="873">
        <v>2020</v>
      </c>
      <c r="B72" s="874">
        <v>1129214</v>
      </c>
      <c r="C72" s="875">
        <v>344196</v>
      </c>
      <c r="D72" s="875">
        <v>266277</v>
      </c>
      <c r="E72" s="875">
        <v>77919</v>
      </c>
      <c r="F72" s="875">
        <v>327078</v>
      </c>
      <c r="G72" s="875">
        <v>273307</v>
      </c>
      <c r="H72" s="875">
        <v>53771</v>
      </c>
      <c r="I72" s="875">
        <v>14034</v>
      </c>
      <c r="J72" s="875">
        <v>6157</v>
      </c>
      <c r="K72" s="875">
        <v>2059</v>
      </c>
      <c r="L72" s="875">
        <v>-10271</v>
      </c>
      <c r="M72" s="875">
        <v>5042</v>
      </c>
      <c r="N72" s="876">
        <v>13948</v>
      </c>
      <c r="O72" s="877"/>
      <c r="P72" s="878">
        <v>100</v>
      </c>
      <c r="Q72" s="879">
        <v>30.481024854456287</v>
      </c>
      <c r="R72" s="879">
        <v>23.580738460557519</v>
      </c>
      <c r="S72" s="879">
        <v>6.9002863938987646</v>
      </c>
      <c r="T72" s="879">
        <v>1.2428113714495215</v>
      </c>
      <c r="U72" s="879">
        <v>28.965103160251289</v>
      </c>
      <c r="V72" s="879">
        <v>24.203295389536439</v>
      </c>
      <c r="W72" s="879">
        <v>4.7618077707148512</v>
      </c>
      <c r="X72" s="879">
        <v>0.54524651660358447</v>
      </c>
      <c r="Y72" s="879">
        <v>0.18233922002383959</v>
      </c>
      <c r="Z72" s="879">
        <v>-0.90957072795767679</v>
      </c>
      <c r="AA72" s="879">
        <v>0.44650526826624537</v>
      </c>
      <c r="AB72" s="880">
        <v>1.235195454537404</v>
      </c>
      <c r="AC72" s="877"/>
    </row>
    <row r="73" spans="1:29" ht="14">
      <c r="A73" s="33">
        <v>2021</v>
      </c>
      <c r="B73" s="45">
        <v>1235474</v>
      </c>
      <c r="C73" s="43">
        <v>417060</v>
      </c>
      <c r="D73" s="43">
        <v>317822</v>
      </c>
      <c r="E73" s="43">
        <v>99238</v>
      </c>
      <c r="F73" s="43">
        <v>404834</v>
      </c>
      <c r="G73" s="43">
        <v>339124</v>
      </c>
      <c r="H73" s="43">
        <v>65710</v>
      </c>
      <c r="I73" s="43">
        <v>25208</v>
      </c>
      <c r="J73" s="43">
        <v>8919</v>
      </c>
      <c r="K73" s="43">
        <v>8248</v>
      </c>
      <c r="L73" s="43">
        <v>-10924</v>
      </c>
      <c r="M73" s="43">
        <v>10734</v>
      </c>
      <c r="N73" s="44">
        <v>20284</v>
      </c>
      <c r="O73" s="22"/>
      <c r="P73" s="221">
        <v>100</v>
      </c>
      <c r="Q73" s="222">
        <v>33.757084325530123</v>
      </c>
      <c r="R73" s="222">
        <v>25.724701612498524</v>
      </c>
      <c r="S73" s="222">
        <v>8.0323827130315983</v>
      </c>
      <c r="T73" s="222">
        <v>2.0403505051502502</v>
      </c>
      <c r="U73" s="222">
        <v>32.767504617660911</v>
      </c>
      <c r="V73" s="222">
        <v>27.448898155687615</v>
      </c>
      <c r="W73" s="222">
        <v>5.3186064619732996</v>
      </c>
      <c r="X73" s="222">
        <v>0.72190916198964927</v>
      </c>
      <c r="Y73" s="222">
        <v>0.66759802310692096</v>
      </c>
      <c r="Z73" s="222">
        <v>-0.88419505388215369</v>
      </c>
      <c r="AA73" s="222">
        <v>0.86881634093473437</v>
      </c>
      <c r="AB73" s="349">
        <v>1.6417990180287081</v>
      </c>
      <c r="AC73" s="22"/>
    </row>
    <row r="74" spans="1:29" ht="14">
      <c r="A74" s="33">
        <v>2022</v>
      </c>
      <c r="B74" s="45">
        <v>1375863</v>
      </c>
      <c r="C74" s="43">
        <v>545828</v>
      </c>
      <c r="D74" s="43">
        <v>389293</v>
      </c>
      <c r="E74" s="43">
        <v>156535</v>
      </c>
      <c r="F74" s="43">
        <v>533753</v>
      </c>
      <c r="G74" s="43">
        <v>449507</v>
      </c>
      <c r="H74" s="43">
        <v>84246</v>
      </c>
      <c r="I74" s="43">
        <v>58166</v>
      </c>
      <c r="J74" s="43">
        <v>16859</v>
      </c>
      <c r="K74" s="43">
        <v>6861</v>
      </c>
      <c r="L74" s="43">
        <v>-13312</v>
      </c>
      <c r="M74" s="43">
        <v>12672</v>
      </c>
      <c r="N74" s="44">
        <v>18296</v>
      </c>
      <c r="O74" s="22"/>
      <c r="P74" s="221">
        <v>100</v>
      </c>
      <c r="Q74" s="222">
        <v>39.671682427683571</v>
      </c>
      <c r="R74" s="222">
        <v>28.294459550115093</v>
      </c>
      <c r="S74" s="222">
        <v>11.377222877568478</v>
      </c>
      <c r="T74" s="222">
        <v>4.2276011492423304</v>
      </c>
      <c r="U74" s="222">
        <v>38.794051442621829</v>
      </c>
      <c r="V74" s="222">
        <v>32.670912728956296</v>
      </c>
      <c r="W74" s="222">
        <v>6.123138713665532</v>
      </c>
      <c r="X74" s="222">
        <v>1.2253400229528666</v>
      </c>
      <c r="Y74" s="222">
        <v>0.49866883548725416</v>
      </c>
      <c r="Z74" s="222">
        <v>-0.96753819239270189</v>
      </c>
      <c r="AA74" s="222">
        <v>0.92102193314305281</v>
      </c>
      <c r="AB74" s="349">
        <v>1.3297835612993445</v>
      </c>
      <c r="AC74" s="22"/>
    </row>
    <row r="75" spans="1:29" ht="14">
      <c r="A75" s="33">
        <v>2023</v>
      </c>
      <c r="B75" s="45">
        <v>1497761</v>
      </c>
      <c r="C75" s="43">
        <v>566403</v>
      </c>
      <c r="D75" s="43">
        <v>386450</v>
      </c>
      <c r="E75" s="43">
        <v>179953</v>
      </c>
      <c r="F75" s="43">
        <v>508954</v>
      </c>
      <c r="G75" s="43">
        <v>421500</v>
      </c>
      <c r="H75" s="43">
        <v>87454</v>
      </c>
      <c r="I75" s="43">
        <v>71794</v>
      </c>
      <c r="J75" s="43">
        <v>20108</v>
      </c>
      <c r="K75" s="43">
        <v>-4901</v>
      </c>
      <c r="L75" s="43">
        <v>-11843</v>
      </c>
      <c r="M75" s="43">
        <v>16397</v>
      </c>
      <c r="N75" s="44">
        <v>57102</v>
      </c>
      <c r="O75" s="22"/>
      <c r="P75" s="221">
        <v>100</v>
      </c>
      <c r="Q75" s="222">
        <v>37.816647649391328</v>
      </c>
      <c r="R75" s="222">
        <v>25.801846890124658</v>
      </c>
      <c r="S75" s="222">
        <v>12.014800759266665</v>
      </c>
      <c r="T75" s="222">
        <v>4.7934216473789881</v>
      </c>
      <c r="U75" s="222">
        <v>33.980988956181925</v>
      </c>
      <c r="V75" s="222">
        <v>28.142006635237532</v>
      </c>
      <c r="W75" s="222">
        <v>5.8389823209443961</v>
      </c>
      <c r="X75" s="222">
        <v>1.3425372940008453</v>
      </c>
      <c r="Y75" s="222">
        <v>-0.32722176635658157</v>
      </c>
      <c r="Z75" s="222">
        <v>-0.79071360517465739</v>
      </c>
      <c r="AA75" s="222">
        <v>1.0947674562229888</v>
      </c>
      <c r="AB75" s="349">
        <v>3.812490777901147</v>
      </c>
      <c r="AC75" s="22"/>
    </row>
    <row r="76" spans="1:29" ht="14">
      <c r="A76" s="33" t="s">
        <v>968</v>
      </c>
      <c r="B76" s="45">
        <v>1594330</v>
      </c>
      <c r="C76" s="43">
        <v>590793</v>
      </c>
      <c r="D76" s="43">
        <v>387683</v>
      </c>
      <c r="E76" s="43">
        <v>203110</v>
      </c>
      <c r="F76" s="43">
        <v>524445</v>
      </c>
      <c r="G76" s="43">
        <v>421541</v>
      </c>
      <c r="H76" s="43">
        <v>102904</v>
      </c>
      <c r="I76" s="43">
        <v>83077</v>
      </c>
      <c r="J76" s="43">
        <v>23736</v>
      </c>
      <c r="K76" s="43">
        <v>-4023</v>
      </c>
      <c r="L76" s="43">
        <v>-11875</v>
      </c>
      <c r="M76" s="43">
        <v>18510</v>
      </c>
      <c r="N76" s="44">
        <v>68960</v>
      </c>
      <c r="O76" s="22"/>
      <c r="P76" s="221">
        <v>100</v>
      </c>
      <c r="Q76" s="222">
        <v>37.055879272170756</v>
      </c>
      <c r="R76" s="222">
        <v>24.316358595773774</v>
      </c>
      <c r="S76" s="222">
        <v>12.739520676396982</v>
      </c>
      <c r="T76" s="222">
        <v>5.2107781952293442</v>
      </c>
      <c r="U76" s="222">
        <v>32.89438196609234</v>
      </c>
      <c r="V76" s="222">
        <v>26.440009282896263</v>
      </c>
      <c r="W76" s="222">
        <v>6.4543726831960759</v>
      </c>
      <c r="X76" s="222">
        <v>1.4887758494163692</v>
      </c>
      <c r="Y76" s="222">
        <v>-0.25233170046351761</v>
      </c>
      <c r="Z76" s="222">
        <v>-0.74482698061254571</v>
      </c>
      <c r="AA76" s="222">
        <v>1.1609892556747976</v>
      </c>
      <c r="AB76" s="349">
        <v>4.3253278806771496</v>
      </c>
      <c r="AC76" s="22"/>
    </row>
  </sheetData>
  <mergeCells count="2">
    <mergeCell ref="P2:AB2"/>
    <mergeCell ref="E2:N2"/>
  </mergeCells>
  <hyperlinks>
    <hyperlink ref="A1" location="'INDICE DE CUADROS'!A1" display="Índice" xr:uid="{00000000-0004-0000-1A00-000000000000}"/>
  </hyperlinks>
  <pageMargins left="0.75" right="0.75" top="1" bottom="1" header="0" footer="0"/>
  <pageSetup paperSize="9" scale="41" orientation="landscape" horizontalDpi="96" verticalDpi="98" r:id="rId1"/>
  <headerFooter alignWithMargins="0">
    <oddHeader>&amp;L&amp;8
BDMACRO
Abril 2008&amp;R
&amp;8
&amp;"Arial,Cursiva"Base de Datos Macroeconómicos de la Economía Española&amp;"Arial,Normal"
Ministerio de Economía y Hacienda y FEDEA</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38">
    <tabColor rgb="FFFF0000"/>
    <pageSetUpPr fitToPage="1"/>
  </sheetPr>
  <dimension ref="A1:PH137"/>
  <sheetViews>
    <sheetView showGridLines="0" zoomScale="40" zoomScaleNormal="40" workbookViewId="0">
      <pane xSplit="1" ySplit="5" topLeftCell="IH52" activePane="bottomRight" state="frozen"/>
      <selection activeCell="A76" sqref="A76:XFD76"/>
      <selection pane="topRight" activeCell="A76" sqref="A76:XFD76"/>
      <selection pane="bottomLeft" activeCell="A76" sqref="A76:XFD76"/>
      <selection pane="bottomRight" activeCell="IP70" sqref="IP70"/>
    </sheetView>
  </sheetViews>
  <sheetFormatPr baseColWidth="10" defaultColWidth="10.26953125" defaultRowHeight="13"/>
  <cols>
    <col min="1" max="1" width="7" style="55" customWidth="1"/>
    <col min="2" max="2" width="14.7265625" style="55" customWidth="1"/>
    <col min="3" max="7" width="17.7265625" style="154" customWidth="1"/>
    <col min="8" max="8" width="14.54296875" style="55" customWidth="1"/>
    <col min="9" max="9" width="16.26953125" style="55" customWidth="1"/>
    <col min="10" max="10" width="15.453125" style="55" customWidth="1"/>
    <col min="11" max="11" width="15" style="55" customWidth="1"/>
    <col min="12" max="12" width="14.26953125" style="55" customWidth="1"/>
    <col min="13" max="13" width="12.7265625" style="55" customWidth="1"/>
    <col min="14" max="14" width="30.1796875" style="55" customWidth="1"/>
    <col min="15" max="15" width="13.453125" style="55" customWidth="1"/>
    <col min="16" max="16" width="15.26953125" style="55" customWidth="1"/>
    <col min="17" max="17" width="13.54296875" style="55" customWidth="1"/>
    <col min="18" max="18" width="20.7265625" style="55" customWidth="1"/>
    <col min="19" max="21" width="19" style="55" customWidth="1"/>
    <col min="22" max="22" width="27.453125" style="55" customWidth="1"/>
    <col min="23" max="23" width="15.54296875" style="55" customWidth="1"/>
    <col min="24" max="24" width="15.26953125" style="55" customWidth="1"/>
    <col min="25" max="28" width="14.26953125" style="55" customWidth="1"/>
    <col min="29" max="29" width="27.453125" style="55" customWidth="1"/>
    <col min="30" max="31" width="20.54296875" style="55" customWidth="1"/>
    <col min="32" max="34" width="20.54296875" style="278" customWidth="1"/>
    <col min="35" max="38" width="20.54296875" style="55" customWidth="1"/>
    <col min="39" max="46" width="23.453125" style="55" customWidth="1"/>
    <col min="47" max="47" width="20.453125" style="55" customWidth="1"/>
    <col min="48" max="48" width="18.54296875" style="170" customWidth="1"/>
    <col min="49" max="49" width="18.54296875" style="55" customWidth="1"/>
    <col min="50" max="50" width="17.7265625" style="55" customWidth="1"/>
    <col min="51" max="51" width="21.54296875" style="55" customWidth="1"/>
    <col min="52" max="52" width="5.81640625" style="170" customWidth="1"/>
    <col min="53" max="53" width="17.26953125" style="55" customWidth="1"/>
    <col min="54" max="54" width="16.54296875" style="170" customWidth="1"/>
    <col min="55" max="55" width="22.453125" style="170" customWidth="1"/>
    <col min="56" max="56" width="24.81640625" style="170" customWidth="1"/>
    <col min="57" max="57" width="16.54296875" style="170" customWidth="1"/>
    <col min="58" max="58" width="17.7265625" style="170" customWidth="1"/>
    <col min="59" max="59" width="22.1796875" style="170" customWidth="1"/>
    <col min="60" max="60" width="21.26953125" style="170" customWidth="1"/>
    <col min="61" max="61" width="2.7265625" style="170" customWidth="1"/>
    <col min="62" max="62" width="3.26953125" style="170" hidden="1" customWidth="1"/>
    <col min="63" max="63" width="15.26953125" style="55" customWidth="1"/>
    <col min="64" max="64" width="13.7265625" style="55" customWidth="1"/>
    <col min="65" max="65" width="15.26953125" style="55" customWidth="1"/>
    <col min="66" max="66" width="11.453125" style="55" customWidth="1"/>
    <col min="67" max="67" width="9.7265625" style="55" customWidth="1"/>
    <col min="68" max="68" width="12.26953125" style="55" customWidth="1"/>
    <col min="69" max="69" width="14.26953125" style="55" customWidth="1"/>
    <col min="70" max="70" width="12.7265625" style="55" customWidth="1"/>
    <col min="71" max="71" width="12" style="55" customWidth="1"/>
    <col min="72" max="72" width="12.7265625" style="55" customWidth="1"/>
    <col min="73" max="73" width="18.26953125" style="55" customWidth="1"/>
    <col min="74" max="74" width="14.54296875" style="55" customWidth="1"/>
    <col min="75" max="77" width="12.7265625" style="55" customWidth="1"/>
    <col min="78" max="78" width="14.7265625" style="55" customWidth="1"/>
    <col min="79" max="79" width="16.7265625" style="55" customWidth="1"/>
    <col min="80" max="80" width="15.54296875" style="55" customWidth="1"/>
    <col min="81" max="81" width="17.453125" style="55" customWidth="1"/>
    <col min="82" max="82" width="14.453125" style="55" customWidth="1"/>
    <col min="83" max="83" width="12.7265625" style="55" customWidth="1"/>
    <col min="84" max="84" width="13.7265625" style="55" customWidth="1"/>
    <col min="85" max="88" width="17.54296875" style="55" customWidth="1"/>
    <col min="89" max="89" width="5.453125" style="22" customWidth="1"/>
    <col min="90" max="93" width="15.54296875" style="170" customWidth="1"/>
    <col min="94" max="94" width="12.26953125" style="55" customWidth="1"/>
    <col min="95" max="95" width="9.54296875" style="170" customWidth="1"/>
    <col min="96" max="96" width="15.54296875" style="60" customWidth="1"/>
    <col min="97" max="97" width="13.7265625" style="60" customWidth="1"/>
    <col min="98" max="98" width="24" style="170" customWidth="1"/>
    <col min="99" max="100" width="15.453125" style="170" customWidth="1"/>
    <col min="101" max="101" width="10.26953125" style="170"/>
    <col min="102" max="102" width="15.453125" style="170" customWidth="1"/>
    <col min="103" max="103" width="15.26953125" style="170" customWidth="1"/>
    <col min="104" max="104" width="13.7265625" style="170" customWidth="1"/>
    <col min="105" max="105" width="10.26953125" style="170"/>
    <col min="106" max="106" width="15" style="170" customWidth="1"/>
    <col min="107" max="107" width="12.26953125" style="170" customWidth="1"/>
    <col min="108" max="108" width="9.7265625" style="170" customWidth="1"/>
    <col min="109" max="110" width="10.26953125" style="170"/>
    <col min="111" max="111" width="13.26953125" style="170" customWidth="1"/>
    <col min="112" max="112" width="15.7265625" style="170" customWidth="1"/>
    <col min="113" max="113" width="12.26953125" style="170" customWidth="1"/>
    <col min="114" max="116" width="10.26953125" style="170"/>
    <col min="117" max="117" width="12.7265625" style="170" customWidth="1"/>
    <col min="118" max="118" width="13.453125" style="170" customWidth="1"/>
    <col min="119" max="119" width="17.26953125" style="170" customWidth="1"/>
    <col min="120" max="120" width="11.7265625" style="170" customWidth="1"/>
    <col min="121" max="121" width="12.7265625" style="170" customWidth="1"/>
    <col min="122" max="122" width="17.26953125" style="170" customWidth="1"/>
    <col min="123" max="123" width="12.54296875" style="170" customWidth="1"/>
    <col min="124" max="124" width="14.7265625" style="170" customWidth="1"/>
    <col min="125" max="125" width="10.26953125" style="170"/>
    <col min="126" max="126" width="16.26953125" style="170" customWidth="1"/>
    <col min="127" max="128" width="14.26953125" style="170" customWidth="1"/>
    <col min="129" max="129" width="18.26953125" style="170" bestFit="1" customWidth="1"/>
    <col min="130" max="131" width="18.26953125" style="170" customWidth="1"/>
    <col min="132" max="132" width="16" style="170" bestFit="1" customWidth="1"/>
    <col min="133" max="133" width="16" style="170" customWidth="1"/>
    <col min="134" max="134" width="10.7265625" style="170" customWidth="1"/>
    <col min="135" max="135" width="13.453125" style="170" customWidth="1"/>
    <col min="136" max="136" width="12.7265625" style="170" customWidth="1"/>
    <col min="137" max="137" width="8.54296875" style="170" customWidth="1"/>
    <col min="138" max="140" width="10.26953125" style="170"/>
    <col min="141" max="141" width="12.453125" style="170" customWidth="1"/>
    <col min="142" max="142" width="12" style="170" customWidth="1"/>
    <col min="143" max="143" width="15.26953125" style="170" customWidth="1"/>
    <col min="144" max="144" width="13" style="170" customWidth="1"/>
    <col min="145" max="145" width="12.54296875" style="170" customWidth="1"/>
    <col min="146" max="147" width="17.7265625" style="170" customWidth="1"/>
    <col min="148" max="148" width="12.453125" style="170" customWidth="1"/>
    <col min="149" max="149" width="12.7265625" style="170" customWidth="1"/>
    <col min="150" max="151" width="14.26953125" style="170" customWidth="1"/>
    <col min="152" max="152" width="13.7265625" style="170" customWidth="1"/>
    <col min="153" max="153" width="10.26953125" style="55"/>
    <col min="154" max="154" width="17.7265625" style="55" customWidth="1"/>
    <col min="155" max="155" width="18.26953125" style="55" customWidth="1"/>
    <col min="156" max="156" width="11.81640625" style="55" customWidth="1"/>
    <col min="157" max="157" width="10.26953125" style="170"/>
    <col min="158" max="158" width="13.7265625" style="170" customWidth="1"/>
    <col min="159" max="159" width="11.7265625" style="170" customWidth="1"/>
    <col min="160" max="160" width="13.7265625" style="170" customWidth="1"/>
    <col min="161" max="170" width="10.26953125" style="170"/>
    <col min="171" max="171" width="13.26953125" style="170" customWidth="1"/>
    <col min="172" max="172" width="13.7265625" style="170" customWidth="1"/>
    <col min="173" max="173" width="14.7265625" style="170" customWidth="1"/>
    <col min="174" max="174" width="17.26953125" style="170" customWidth="1"/>
    <col min="175" max="175" width="16.26953125" style="170" customWidth="1"/>
    <col min="176" max="176" width="14.26953125" style="170" customWidth="1"/>
    <col min="177" max="177" width="15.453125" style="170" customWidth="1"/>
    <col min="178" max="180" width="13.7265625" style="170" customWidth="1"/>
    <col min="181" max="181" width="16.453125" style="170" customWidth="1"/>
    <col min="182" max="182" width="10.26953125" style="170"/>
    <col min="183" max="184" width="11.7265625" style="170" customWidth="1"/>
    <col min="185" max="188" width="10.26953125" style="170"/>
    <col min="189" max="189" width="12.7265625" style="170" customWidth="1"/>
    <col min="190" max="191" width="13.7265625" style="170" customWidth="1"/>
    <col min="192" max="192" width="12" style="170" customWidth="1"/>
    <col min="193" max="193" width="12.7265625" style="170" customWidth="1"/>
    <col min="194" max="195" width="18" style="170" customWidth="1"/>
    <col min="196" max="196" width="14.81640625" style="170" customWidth="1"/>
    <col min="197" max="197" width="16.7265625" style="170" customWidth="1"/>
    <col min="198" max="198" width="16.26953125" style="170" customWidth="1"/>
    <col min="199" max="199" width="14.7265625" style="60" customWidth="1"/>
    <col min="200" max="200" width="14.453125" style="170" customWidth="1"/>
    <col min="201" max="201" width="12.26953125" style="170" customWidth="1"/>
    <col min="202" max="202" width="13.7265625" style="170" customWidth="1"/>
    <col min="203" max="203" width="14.54296875" style="60" customWidth="1"/>
    <col min="204" max="204" width="12.7265625" style="170" customWidth="1"/>
    <col min="205" max="210" width="10.26953125" style="170"/>
    <col min="211" max="211" width="13.453125" style="170" customWidth="1"/>
    <col min="212" max="212" width="13" style="170" customWidth="1"/>
    <col min="213" max="214" width="15" style="170" customWidth="1"/>
    <col min="215" max="215" width="15.26953125" style="60" customWidth="1"/>
    <col min="216" max="216" width="14.7265625" style="170" customWidth="1"/>
    <col min="217" max="217" width="13.7265625" style="170" customWidth="1"/>
    <col min="218" max="218" width="15.7265625" style="60" customWidth="1"/>
    <col min="219" max="219" width="14.26953125" style="60" customWidth="1"/>
    <col min="220" max="220" width="15.7265625" style="60" customWidth="1"/>
    <col min="221" max="221" width="11.26953125" style="60" customWidth="1"/>
    <col min="222" max="222" width="12.7265625" style="60" customWidth="1"/>
    <col min="223" max="223" width="12.26953125" style="60" customWidth="1"/>
    <col min="224" max="224" width="10.26953125" style="60"/>
    <col min="225" max="225" width="12.7265625" style="60" customWidth="1"/>
    <col min="226" max="226" width="13.54296875" style="60" customWidth="1"/>
    <col min="227" max="227" width="14.7265625" style="60" customWidth="1"/>
    <col min="228" max="228" width="13" style="60" customWidth="1"/>
    <col min="229" max="230" width="15" style="170" customWidth="1"/>
    <col min="231" max="231" width="14.7265625" style="170" customWidth="1"/>
    <col min="232" max="232" width="15.54296875" style="170" customWidth="1"/>
    <col min="233" max="234" width="10.26953125" style="60"/>
    <col min="235" max="235" width="12.1796875" style="60" customWidth="1"/>
    <col min="236" max="236" width="14" style="60" customWidth="1"/>
    <col min="237" max="237" width="10.26953125" style="60"/>
    <col min="238" max="238" width="10.26953125" style="170"/>
    <col min="239" max="239" width="14.7265625" style="170" customWidth="1"/>
    <col min="240" max="240" width="12.7265625" style="170" customWidth="1"/>
    <col min="241" max="241" width="12.453125" style="170" customWidth="1"/>
    <col min="242" max="242" width="17.26953125" style="60" customWidth="1"/>
    <col min="243" max="243" width="20.7265625" style="170" customWidth="1"/>
    <col min="244" max="245" width="15.26953125" style="60" customWidth="1"/>
    <col min="246" max="246" width="17" style="60" customWidth="1"/>
    <col min="247" max="247" width="19.54296875" style="60" customWidth="1"/>
    <col min="248" max="248" width="9.453125" style="60" customWidth="1"/>
    <col min="249" max="249" width="13.7265625" style="60" customWidth="1"/>
    <col min="250" max="250" width="18.26953125" style="170" customWidth="1"/>
    <col min="251" max="251" width="15.453125" style="170" customWidth="1"/>
    <col min="252" max="252" width="18.7265625" style="170" customWidth="1"/>
    <col min="253" max="253" width="14.26953125" style="170" customWidth="1"/>
    <col min="254" max="254" width="15.453125" style="170" customWidth="1"/>
    <col min="255" max="258" width="15.26953125" style="170" customWidth="1"/>
    <col min="259" max="262" width="15" style="170" customWidth="1"/>
    <col min="263" max="263" width="10.26953125" style="170"/>
    <col min="264" max="264" width="13.26953125" style="170" customWidth="1"/>
    <col min="265" max="265" width="12.26953125" style="170" customWidth="1"/>
    <col min="266" max="266" width="11.7265625" style="170" customWidth="1"/>
    <col min="267" max="268" width="10.26953125" style="170"/>
    <col min="269" max="269" width="13.26953125" style="170" customWidth="1"/>
    <col min="270" max="271" width="19" style="170" customWidth="1"/>
    <col min="272" max="272" width="12.26953125" style="170" customWidth="1"/>
    <col min="273" max="273" width="12.81640625" style="170" customWidth="1"/>
    <col min="274" max="274" width="11" style="170" customWidth="1"/>
    <col min="275" max="275" width="11.54296875" style="170" customWidth="1"/>
    <col min="276" max="276" width="12.7265625" style="170" customWidth="1"/>
    <col min="277" max="277" width="13.453125" style="170" customWidth="1"/>
    <col min="278" max="278" width="17.26953125" style="170" customWidth="1"/>
    <col min="279" max="279" width="11.7265625" style="170" customWidth="1"/>
    <col min="280" max="280" width="12.7265625" style="170" customWidth="1"/>
    <col min="281" max="281" width="17.26953125" style="170" customWidth="1"/>
    <col min="282" max="282" width="12.54296875" style="170" customWidth="1"/>
    <col min="283" max="283" width="14.7265625" style="170" customWidth="1"/>
    <col min="284" max="284" width="10.26953125" style="170"/>
    <col min="285" max="285" width="16.26953125" style="170" customWidth="1"/>
    <col min="286" max="287" width="14.26953125" style="170" customWidth="1"/>
    <col min="288" max="288" width="18.26953125" style="170" bestFit="1" customWidth="1"/>
    <col min="289" max="289" width="16" style="170" bestFit="1" customWidth="1"/>
    <col min="290" max="291" width="16" style="170" customWidth="1"/>
    <col min="292" max="292" width="19.26953125" style="170" customWidth="1"/>
    <col min="293" max="294" width="14.26953125" style="170" customWidth="1"/>
    <col min="295" max="295" width="13.453125" style="170" customWidth="1"/>
    <col min="296" max="296" width="12.7265625" style="170" customWidth="1"/>
    <col min="297" max="297" width="10.26953125" style="170" customWidth="1"/>
    <col min="298" max="299" width="10.26953125" style="170"/>
    <col min="300" max="301" width="12.453125" style="170" customWidth="1"/>
    <col min="302" max="302" width="12" style="170" customWidth="1"/>
    <col min="303" max="303" width="15.26953125" style="170" customWidth="1"/>
    <col min="304" max="304" width="13" style="170" customWidth="1"/>
    <col min="305" max="305" width="12.54296875" style="170" customWidth="1"/>
    <col min="306" max="308" width="17.7265625" style="170" customWidth="1"/>
    <col min="309" max="309" width="12.453125" style="170" customWidth="1"/>
    <col min="310" max="310" width="12.7265625" style="170" customWidth="1"/>
    <col min="311" max="311" width="14.26953125" style="170" customWidth="1"/>
    <col min="312" max="312" width="13.7265625" style="170" customWidth="1"/>
    <col min="313" max="313" width="10.26953125" style="55"/>
    <col min="314" max="314" width="17.7265625" style="55" customWidth="1"/>
    <col min="315" max="315" width="22.7265625" style="55" customWidth="1"/>
    <col min="316" max="316" width="12.7265625" style="55" customWidth="1"/>
    <col min="317" max="317" width="10.26953125" style="170"/>
    <col min="318" max="318" width="13.7265625" style="170" customWidth="1"/>
    <col min="319" max="319" width="11.7265625" style="170" customWidth="1"/>
    <col min="320" max="320" width="13.7265625" style="170" customWidth="1"/>
    <col min="321" max="324" width="10.26953125" style="170"/>
    <col min="325" max="326" width="13.81640625" style="170" customWidth="1"/>
    <col min="327" max="328" width="10.26953125" style="170"/>
    <col min="329" max="329" width="11.54296875" style="170" bestFit="1" customWidth="1"/>
    <col min="330" max="331" width="11.54296875" style="170" customWidth="1"/>
    <col min="332" max="332" width="10.54296875" style="170" bestFit="1" customWidth="1"/>
    <col min="333" max="333" width="16.26953125" style="170" customWidth="1"/>
    <col min="334" max="334" width="11.54296875" style="170" bestFit="1" customWidth="1"/>
    <col min="335" max="335" width="11.54296875" style="170" customWidth="1"/>
    <col min="336" max="336" width="14.7265625" style="170" customWidth="1"/>
    <col min="337" max="337" width="15.7265625" style="170" customWidth="1"/>
    <col min="338" max="338" width="18" style="170" customWidth="1"/>
    <col min="339" max="339" width="14.26953125" style="170" customWidth="1"/>
    <col min="340" max="340" width="15.453125" style="170" customWidth="1"/>
    <col min="341" max="341" width="13.7265625" style="170" customWidth="1"/>
    <col min="342" max="344" width="18" style="170" customWidth="1"/>
    <col min="345" max="345" width="10.26953125" style="170"/>
    <col min="346" max="346" width="11.7265625" style="170" customWidth="1"/>
    <col min="347" max="348" width="15.453125" style="170" customWidth="1"/>
    <col min="349" max="351" width="10.26953125" style="170"/>
    <col min="352" max="352" width="11.26953125" style="170" customWidth="1"/>
    <col min="353" max="353" width="11.7265625" style="170" customWidth="1"/>
    <col min="354" max="354" width="13.7265625" style="170" customWidth="1"/>
    <col min="355" max="355" width="12.26953125" style="170" bestFit="1" customWidth="1"/>
    <col min="356" max="356" width="15.7265625" style="170" customWidth="1"/>
    <col min="357" max="357" width="14.7265625" style="170" customWidth="1"/>
    <col min="358" max="358" width="13.26953125" style="170" customWidth="1"/>
    <col min="359" max="359" width="16.7265625" style="170" customWidth="1"/>
    <col min="360" max="360" width="12" style="170" customWidth="1"/>
    <col min="361" max="361" width="16.26953125" style="170" customWidth="1"/>
    <col min="362" max="362" width="15.7265625" style="170" customWidth="1"/>
    <col min="363" max="363" width="18.54296875" style="170" customWidth="1"/>
    <col min="364" max="366" width="14.7265625" style="60" customWidth="1"/>
    <col min="367" max="367" width="14.453125" style="170" customWidth="1"/>
    <col min="368" max="368" width="12.26953125" style="170" customWidth="1"/>
    <col min="369" max="369" width="13.7265625" style="170" customWidth="1"/>
    <col min="370" max="370" width="10.26953125" style="60"/>
    <col min="371" max="378" width="10.26953125" style="170"/>
    <col min="379" max="379" width="13.453125" style="170" customWidth="1"/>
    <col min="380" max="380" width="10.26953125" style="170"/>
    <col min="381" max="381" width="11.54296875" style="170" bestFit="1" customWidth="1"/>
    <col min="382" max="382" width="15" style="170" customWidth="1"/>
    <col min="383" max="383" width="15.1796875" style="170" customWidth="1"/>
    <col min="384" max="384" width="15.26953125" style="60" customWidth="1"/>
    <col min="385" max="385" width="14.7265625" style="170" customWidth="1"/>
    <col min="386" max="386" width="13.7265625" style="170" customWidth="1"/>
    <col min="387" max="387" width="15.7265625" style="60" customWidth="1"/>
    <col min="388" max="389" width="14.26953125" style="60" customWidth="1"/>
    <col min="390" max="390" width="10.26953125" style="60"/>
    <col min="391" max="391" width="12.7265625" style="60" customWidth="1"/>
    <col min="392" max="392" width="12.26953125" style="60" customWidth="1"/>
    <col min="393" max="393" width="10.26953125" style="60"/>
    <col min="394" max="394" width="20.26953125" style="60" customWidth="1"/>
    <col min="395" max="395" width="18.26953125" style="60" customWidth="1"/>
    <col min="396" max="396" width="14.7265625" style="60" customWidth="1"/>
    <col min="397" max="397" width="13" style="60" customWidth="1"/>
    <col min="398" max="398" width="16" style="170" customWidth="1"/>
    <col min="399" max="399" width="20.7265625" style="60" customWidth="1"/>
    <col min="400" max="400" width="21.453125" style="170" customWidth="1"/>
    <col min="401" max="401" width="15.26953125" style="170" customWidth="1"/>
    <col min="402" max="404" width="10.26953125" style="60"/>
    <col min="405" max="405" width="13.7265625" style="170" customWidth="1"/>
    <col min="406" max="406" width="16" style="60" customWidth="1"/>
    <col min="407" max="407" width="12.54296875" style="170" bestFit="1" customWidth="1"/>
    <col min="408" max="408" width="14.7265625" style="170" customWidth="1"/>
    <col min="409" max="409" width="12.7265625" style="170" customWidth="1"/>
    <col min="410" max="410" width="12.453125" style="170" customWidth="1"/>
    <col min="411" max="411" width="17.26953125" style="60" customWidth="1"/>
    <col min="412" max="412" width="20.7265625" style="170" customWidth="1"/>
    <col min="413" max="413" width="17.1796875" style="60" customWidth="1"/>
    <col min="414" max="414" width="13.81640625" style="170" customWidth="1"/>
    <col min="415" max="415" width="17" style="60" customWidth="1"/>
    <col min="416" max="416" width="14.26953125" style="170" customWidth="1"/>
    <col min="417" max="417" width="14.7265625" style="170" customWidth="1"/>
    <col min="418" max="418" width="12.7265625" style="170" customWidth="1"/>
    <col min="419" max="421" width="10.26953125" style="170"/>
    <col min="422" max="422" width="18.26953125" style="170" customWidth="1"/>
    <col min="423" max="423" width="15" style="170" customWidth="1"/>
    <col min="424" max="424" width="16.81640625" style="170" customWidth="1"/>
    <col min="425" max="16384" width="10.26953125" style="170"/>
  </cols>
  <sheetData>
    <row r="1" spans="1:424" ht="27.75" customHeight="1" thickTop="1" thickBot="1">
      <c r="A1" s="1143" t="s">
        <v>132</v>
      </c>
      <c r="B1" s="52"/>
      <c r="C1" s="1433" t="s">
        <v>1274</v>
      </c>
      <c r="D1" s="1434"/>
      <c r="E1" s="1434"/>
      <c r="F1" s="1434"/>
      <c r="G1" s="1434"/>
      <c r="H1" s="1434"/>
      <c r="I1" s="1434"/>
      <c r="J1" s="1434"/>
      <c r="K1" s="1434"/>
      <c r="L1" s="1434"/>
      <c r="M1" s="1434"/>
      <c r="N1" s="1434"/>
      <c r="O1" s="1434"/>
      <c r="P1" s="1434"/>
      <c r="Q1" s="1434"/>
      <c r="R1" s="1434"/>
      <c r="S1" s="1434"/>
      <c r="T1" s="1434"/>
      <c r="U1" s="1434"/>
      <c r="V1" s="1434"/>
      <c r="W1" s="1434"/>
      <c r="X1" s="1434"/>
      <c r="Y1" s="1434"/>
      <c r="Z1" s="1434"/>
      <c r="AA1" s="1434"/>
      <c r="AB1" s="1435"/>
      <c r="AC1" s="315"/>
      <c r="AD1" s="315"/>
      <c r="AE1" s="315"/>
      <c r="AF1" s="804"/>
      <c r="AG1" s="804"/>
      <c r="AH1" s="804"/>
      <c r="AI1" s="315"/>
      <c r="AJ1" s="315"/>
      <c r="AK1" s="315"/>
      <c r="AL1" s="315"/>
      <c r="AM1" s="315"/>
      <c r="AN1" s="315"/>
      <c r="AO1" s="315"/>
      <c r="AP1" s="315"/>
      <c r="AQ1" s="315"/>
      <c r="AR1" s="315"/>
      <c r="AS1" s="315"/>
      <c r="AT1" s="315"/>
      <c r="AU1" s="958" t="s">
        <v>1090</v>
      </c>
      <c r="AV1" s="958" t="s">
        <v>1092</v>
      </c>
      <c r="AW1" s="958" t="s">
        <v>1093</v>
      </c>
      <c r="AX1" s="958" t="s">
        <v>1296</v>
      </c>
      <c r="AY1" s="960" t="s">
        <v>499</v>
      </c>
      <c r="AZ1" s="180"/>
      <c r="BA1" s="1441" t="s">
        <v>1379</v>
      </c>
      <c r="BB1" s="1442"/>
      <c r="BC1" s="1442"/>
      <c r="BD1" s="1442"/>
      <c r="BE1" s="1443"/>
      <c r="BF1" s="34" t="s">
        <v>504</v>
      </c>
      <c r="BG1" s="180"/>
      <c r="BH1" s="180"/>
      <c r="BI1" s="186"/>
      <c r="BJ1" s="180"/>
      <c r="BK1" s="1446" t="s">
        <v>915</v>
      </c>
      <c r="BL1" s="1447"/>
      <c r="BM1" s="1447"/>
      <c r="BN1" s="1447"/>
      <c r="BO1" s="1447"/>
      <c r="BP1" s="1447"/>
      <c r="BQ1" s="1447"/>
      <c r="BR1" s="1447"/>
      <c r="BS1" s="1447"/>
      <c r="BT1" s="1447"/>
      <c r="BU1" s="1447"/>
      <c r="BV1" s="89"/>
      <c r="BW1" s="89"/>
      <c r="BX1" s="89"/>
      <c r="BY1" s="89"/>
      <c r="BZ1" s="89"/>
      <c r="CA1" s="89"/>
      <c r="CB1" s="89"/>
      <c r="CC1" s="89"/>
      <c r="CD1" s="89"/>
      <c r="CE1" s="89"/>
      <c r="CF1" s="89"/>
      <c r="CG1" s="89"/>
      <c r="CH1" s="89"/>
      <c r="CI1" s="89"/>
      <c r="CJ1" s="212"/>
      <c r="CK1" s="211"/>
      <c r="CL1" s="217"/>
      <c r="CM1" s="218"/>
      <c r="CN1" s="218"/>
      <c r="CO1" s="218"/>
      <c r="CP1" s="219"/>
      <c r="CQ1" s="181"/>
      <c r="CR1" s="1144" t="s">
        <v>1357</v>
      </c>
      <c r="CS1" s="1145"/>
      <c r="CT1" s="1145"/>
      <c r="CU1" s="1145"/>
      <c r="CV1" s="1145"/>
      <c r="CW1" s="1145"/>
      <c r="CX1" s="1145"/>
      <c r="CY1" s="1145"/>
      <c r="CZ1" s="1145"/>
      <c r="DA1" s="1145"/>
      <c r="DB1" s="1145"/>
      <c r="DC1" s="1145"/>
      <c r="DD1" s="1145"/>
      <c r="DE1" s="1145"/>
      <c r="DF1" s="1145"/>
      <c r="DG1" s="1145"/>
      <c r="DH1" s="1145"/>
      <c r="DI1" s="1145"/>
      <c r="DJ1" s="1145"/>
      <c r="DK1" s="1145"/>
      <c r="DL1" s="1145"/>
      <c r="DM1" s="1145"/>
      <c r="DN1" s="1145"/>
      <c r="DO1" s="1145"/>
      <c r="DP1" s="1145"/>
      <c r="DQ1" s="1145"/>
      <c r="DR1" s="1145"/>
      <c r="DS1" s="1145"/>
      <c r="DT1" s="1145"/>
      <c r="DU1" s="1145"/>
      <c r="DV1" s="1145"/>
      <c r="DW1" s="1145"/>
      <c r="DX1" s="1145"/>
      <c r="DY1" s="1145"/>
      <c r="DZ1" s="1145"/>
      <c r="EA1" s="1145"/>
      <c r="EB1" s="1145"/>
      <c r="EC1" s="1145"/>
      <c r="ED1" s="1145"/>
      <c r="EE1" s="1145"/>
      <c r="EF1" s="1145"/>
      <c r="EG1" s="1145"/>
      <c r="EH1" s="1145"/>
      <c r="EI1" s="1145"/>
      <c r="EJ1" s="1145"/>
      <c r="EK1" s="1145"/>
      <c r="EL1" s="1145"/>
      <c r="EM1" s="1145"/>
      <c r="EN1" s="1145"/>
      <c r="EO1" s="1145"/>
      <c r="EP1" s="1145"/>
      <c r="EQ1" s="1145"/>
      <c r="ER1" s="1145"/>
      <c r="ES1" s="1145"/>
      <c r="ET1" s="1145"/>
      <c r="EU1" s="1145"/>
      <c r="EV1" s="1145"/>
      <c r="EW1" s="1145"/>
      <c r="EX1" s="1145"/>
      <c r="EY1" s="1145"/>
      <c r="EZ1" s="1145"/>
      <c r="FA1" s="1145"/>
      <c r="FB1" s="1145"/>
      <c r="FC1" s="1145"/>
      <c r="FD1" s="1145"/>
      <c r="FE1" s="1145"/>
      <c r="FF1" s="1145"/>
      <c r="FG1" s="1145"/>
      <c r="FH1" s="1145"/>
      <c r="FI1" s="1145"/>
      <c r="FJ1" s="1145"/>
      <c r="FK1" s="1145"/>
      <c r="FL1" s="1145"/>
      <c r="FM1" s="1145"/>
      <c r="FN1" s="1145"/>
      <c r="FO1" s="1145"/>
      <c r="FP1" s="1145"/>
      <c r="FQ1" s="1145"/>
      <c r="FR1" s="1145"/>
      <c r="FS1" s="1145"/>
      <c r="FT1" s="1145"/>
      <c r="FU1" s="1145"/>
      <c r="FV1" s="1145"/>
      <c r="FW1" s="1145"/>
      <c r="FX1" s="1145"/>
      <c r="FY1" s="1145"/>
      <c r="FZ1" s="1145"/>
      <c r="GA1" s="1145"/>
      <c r="GB1" s="1145"/>
      <c r="GC1" s="1145"/>
      <c r="GD1" s="1145"/>
      <c r="GE1" s="1145"/>
      <c r="GF1" s="1145"/>
      <c r="GG1" s="1145"/>
      <c r="GH1" s="1145"/>
      <c r="GI1" s="1145"/>
      <c r="GJ1" s="1145"/>
      <c r="GK1" s="1145"/>
      <c r="GL1" s="1145"/>
      <c r="GM1" s="1145"/>
      <c r="GN1" s="1145"/>
      <c r="GO1" s="1145"/>
      <c r="GP1" s="1145"/>
      <c r="GQ1" s="1145"/>
      <c r="GR1" s="1145"/>
      <c r="GS1" s="1145"/>
      <c r="GT1" s="1145"/>
      <c r="GU1" s="1145"/>
      <c r="GV1" s="1145"/>
      <c r="GW1" s="1145"/>
      <c r="GX1" s="1145"/>
      <c r="GY1" s="1145"/>
      <c r="GZ1" s="1145"/>
      <c r="HA1" s="1145"/>
      <c r="HB1" s="1145"/>
      <c r="HC1" s="1145"/>
      <c r="HD1" s="1145"/>
      <c r="HE1" s="1145"/>
      <c r="HF1" s="1145"/>
      <c r="HG1" s="1145"/>
      <c r="HH1" s="1146"/>
      <c r="HI1" s="1147" t="s">
        <v>1358</v>
      </c>
      <c r="HJ1" s="1148"/>
      <c r="HK1" s="1148"/>
      <c r="HL1" s="1148"/>
      <c r="HM1" s="1148"/>
      <c r="HN1" s="1148"/>
      <c r="HO1" s="1148"/>
      <c r="HP1" s="1148"/>
      <c r="HQ1" s="1148"/>
      <c r="HR1" s="1148"/>
      <c r="HS1" s="1148"/>
      <c r="HT1" s="1148"/>
      <c r="HU1" s="1148"/>
      <c r="HV1" s="1148"/>
      <c r="HW1" s="1148"/>
      <c r="HX1" s="1148"/>
      <c r="HY1" s="1148"/>
      <c r="HZ1" s="1148"/>
      <c r="IA1" s="1148"/>
      <c r="IB1" s="1148"/>
      <c r="IC1" s="1148"/>
      <c r="ID1" s="1148"/>
      <c r="IE1" s="1148"/>
      <c r="IF1" s="1148"/>
      <c r="IG1" s="1148"/>
      <c r="IH1" s="1148"/>
      <c r="II1" s="1148"/>
      <c r="IJ1" s="1148"/>
      <c r="IK1" s="1148"/>
      <c r="IL1" s="1148"/>
      <c r="IM1" s="1149"/>
      <c r="IN1" s="170"/>
      <c r="IO1" s="1164" t="s">
        <v>1378</v>
      </c>
      <c r="IP1" s="1165"/>
      <c r="IQ1" s="1165"/>
      <c r="IR1" s="1165"/>
      <c r="IS1" s="1165"/>
      <c r="IT1" s="1165"/>
      <c r="IU1" s="1165"/>
      <c r="IV1" s="1165"/>
      <c r="IW1" s="1165"/>
      <c r="IX1" s="1165"/>
      <c r="IY1" s="1165"/>
      <c r="IZ1" s="1165"/>
      <c r="JA1" s="1165"/>
      <c r="JB1" s="1165"/>
      <c r="JC1" s="1165"/>
      <c r="JD1" s="1165"/>
      <c r="JE1" s="1165"/>
      <c r="JF1" s="1165"/>
      <c r="JG1" s="1165"/>
      <c r="JH1" s="1165"/>
      <c r="JI1" s="1165"/>
      <c r="JJ1" s="1165"/>
      <c r="JK1" s="1165"/>
      <c r="JL1" s="1165"/>
      <c r="JM1" s="1165"/>
      <c r="JN1" s="1165"/>
      <c r="JO1" s="1165"/>
      <c r="JP1" s="1165"/>
      <c r="JQ1" s="1165"/>
      <c r="JR1" s="1165"/>
      <c r="JS1" s="1165"/>
      <c r="JT1" s="1165"/>
      <c r="JU1" s="1165"/>
      <c r="JV1" s="1165"/>
      <c r="JW1" s="1165"/>
      <c r="JX1" s="1165"/>
      <c r="JY1" s="1165"/>
      <c r="JZ1" s="1165"/>
      <c r="KA1" s="1165"/>
      <c r="KB1" s="1165"/>
      <c r="KC1" s="1165"/>
      <c r="KD1" s="1165"/>
      <c r="KE1" s="1165"/>
      <c r="KF1" s="1165"/>
      <c r="KG1" s="1165"/>
      <c r="KH1" s="1165"/>
      <c r="KI1" s="1165"/>
      <c r="KJ1" s="1165"/>
      <c r="KK1" s="1165"/>
      <c r="KL1" s="1165"/>
      <c r="KM1" s="1165"/>
      <c r="KN1" s="1165"/>
      <c r="KO1" s="1165"/>
      <c r="KP1" s="1165"/>
      <c r="KQ1" s="1165"/>
      <c r="KR1" s="1165"/>
      <c r="KS1" s="1165"/>
      <c r="KT1" s="1165"/>
      <c r="KU1" s="1165"/>
      <c r="KV1" s="1165"/>
      <c r="KW1" s="1165"/>
      <c r="KX1" s="1165"/>
      <c r="KY1" s="1165"/>
      <c r="KZ1" s="1165"/>
      <c r="LA1" s="1165"/>
      <c r="LB1" s="1165"/>
      <c r="LC1" s="1165"/>
      <c r="LD1" s="1165"/>
      <c r="LE1" s="1165"/>
      <c r="LF1" s="1165"/>
      <c r="LG1" s="1165"/>
      <c r="LH1" s="1165"/>
      <c r="LI1" s="1165"/>
      <c r="LJ1" s="1165"/>
      <c r="LK1" s="1165"/>
      <c r="LL1" s="1165"/>
      <c r="LM1" s="1165"/>
      <c r="LN1" s="1165"/>
      <c r="LO1" s="1165"/>
      <c r="LP1" s="1165"/>
      <c r="LQ1" s="1165"/>
      <c r="LR1" s="1165"/>
      <c r="LS1" s="1165"/>
      <c r="LT1" s="1165"/>
      <c r="LU1" s="1165"/>
      <c r="LV1" s="1165"/>
      <c r="LW1" s="1165"/>
      <c r="LX1" s="1165"/>
      <c r="LY1" s="1165"/>
      <c r="LZ1" s="1165"/>
      <c r="MA1" s="1165"/>
      <c r="MB1" s="1165"/>
      <c r="MC1" s="1165"/>
      <c r="MD1" s="1165"/>
      <c r="ME1" s="1165"/>
      <c r="MF1" s="1165"/>
      <c r="MG1" s="1165"/>
      <c r="MH1" s="1165"/>
      <c r="MI1" s="1165"/>
      <c r="MJ1" s="1165"/>
      <c r="MK1" s="1165"/>
      <c r="ML1" s="1165"/>
      <c r="MM1" s="1165"/>
      <c r="MN1" s="1165"/>
      <c r="MO1" s="1165"/>
      <c r="MP1" s="1165"/>
      <c r="MQ1" s="1165"/>
      <c r="MR1" s="1165"/>
      <c r="MS1" s="1165"/>
      <c r="MT1" s="1165"/>
      <c r="MU1" s="1165"/>
      <c r="MV1" s="1165"/>
      <c r="MW1" s="1165"/>
      <c r="MX1" s="1165"/>
      <c r="MY1" s="1165"/>
      <c r="MZ1" s="1165"/>
      <c r="NA1" s="1165"/>
      <c r="NB1" s="1165"/>
      <c r="NC1" s="1165"/>
      <c r="ND1" s="1165"/>
      <c r="NE1" s="1165"/>
      <c r="NF1" s="1165"/>
      <c r="NG1" s="1165"/>
      <c r="NH1" s="1165"/>
      <c r="NI1" s="1165"/>
      <c r="NJ1" s="1165"/>
      <c r="NK1" s="1165"/>
      <c r="NL1" s="1165"/>
      <c r="NM1" s="1165"/>
      <c r="NN1" s="1165"/>
      <c r="NO1" s="1165"/>
      <c r="NP1" s="1165"/>
      <c r="NQ1" s="1165"/>
      <c r="NR1" s="1165"/>
      <c r="NS1" s="1165"/>
      <c r="NT1" s="1165"/>
      <c r="NU1" s="1166"/>
      <c r="NV1" s="1245" t="s">
        <v>586</v>
      </c>
      <c r="NW1" s="1167"/>
      <c r="NX1" s="1167"/>
      <c r="NY1" s="1167"/>
      <c r="NZ1" s="1167"/>
      <c r="OA1" s="1167"/>
      <c r="OB1" s="1167"/>
      <c r="OC1" s="1167"/>
      <c r="OD1" s="1167"/>
      <c r="OE1" s="1167"/>
      <c r="OF1" s="1167"/>
      <c r="OG1" s="1167"/>
      <c r="OH1" s="1167"/>
      <c r="OI1" s="1167"/>
      <c r="OJ1" s="1167"/>
      <c r="OK1" s="1167"/>
      <c r="OL1" s="1167"/>
      <c r="OM1" s="1167"/>
      <c r="ON1" s="1167"/>
      <c r="OO1" s="1167"/>
      <c r="OP1" s="1167"/>
      <c r="OQ1" s="1167"/>
      <c r="OR1" s="1167"/>
      <c r="OS1" s="1167"/>
      <c r="OT1" s="1167"/>
      <c r="OU1" s="1167"/>
      <c r="OV1" s="1167"/>
      <c r="OW1" s="1167"/>
      <c r="OX1" s="1167"/>
      <c r="OY1" s="1167"/>
      <c r="OZ1" s="1168"/>
      <c r="PA1" s="71"/>
      <c r="PB1" s="1246" t="s">
        <v>1362</v>
      </c>
      <c r="PC1" s="182"/>
      <c r="PD1" s="182"/>
      <c r="PE1" s="182"/>
      <c r="PF1" s="182"/>
      <c r="PG1" s="182"/>
      <c r="PH1" s="183"/>
    </row>
    <row r="2" spans="1:424" s="1066" customFormat="1" ht="54" customHeight="1" thickTop="1" thickBot="1">
      <c r="A2" s="1063"/>
      <c r="B2" s="52"/>
      <c r="C2" s="1064" t="s">
        <v>134</v>
      </c>
      <c r="D2" s="1064"/>
      <c r="E2" s="1064"/>
      <c r="F2" s="1064"/>
      <c r="G2" s="1064"/>
      <c r="H2" s="1064"/>
      <c r="I2" s="1064"/>
      <c r="J2" s="1064"/>
      <c r="K2" s="1064"/>
      <c r="L2" s="1064"/>
      <c r="M2" s="1064"/>
      <c r="N2" s="1064"/>
      <c r="O2" s="1065"/>
      <c r="P2" s="1064"/>
      <c r="Q2" s="1064"/>
      <c r="R2" s="1064"/>
      <c r="S2" s="1064"/>
      <c r="T2" s="1064"/>
      <c r="U2" s="1064"/>
      <c r="V2" s="1064"/>
      <c r="W2" s="1064"/>
      <c r="X2" s="1064"/>
      <c r="Y2" s="1064"/>
      <c r="Z2" s="1064"/>
      <c r="AA2" s="1064"/>
      <c r="AB2" s="1064"/>
      <c r="AD2" s="1049"/>
      <c r="AE2" s="1049"/>
      <c r="AF2" s="1062"/>
      <c r="AG2" s="1062"/>
      <c r="AH2" s="1062"/>
      <c r="AI2" s="1049"/>
      <c r="AJ2" s="1049"/>
      <c r="AK2" s="1049"/>
      <c r="AL2" s="1049"/>
      <c r="AM2" s="1049"/>
      <c r="AN2" s="1049"/>
      <c r="AO2" s="1049"/>
      <c r="AP2" s="1049"/>
      <c r="AQ2" s="1049"/>
      <c r="AR2" s="1049"/>
      <c r="AS2" s="1049"/>
      <c r="AT2" s="1050"/>
      <c r="AU2" s="1049"/>
      <c r="AW2" s="1049"/>
      <c r="AX2" s="1049"/>
      <c r="AY2" s="1049"/>
      <c r="AZ2" s="1067"/>
      <c r="BA2" s="1068"/>
      <c r="BB2" s="1067"/>
      <c r="BC2" s="1067"/>
      <c r="BD2" s="1067"/>
      <c r="BE2" s="1067"/>
      <c r="BF2" s="1067"/>
      <c r="BG2" s="1067"/>
      <c r="BH2" s="1067"/>
      <c r="BJ2" s="1067"/>
      <c r="BK2" s="1069" t="s">
        <v>155</v>
      </c>
      <c r="BL2" s="1069"/>
      <c r="BM2" s="1069"/>
      <c r="BN2" s="1069"/>
      <c r="BO2" s="1069"/>
      <c r="BP2" s="1069"/>
      <c r="BQ2" s="1069"/>
      <c r="BR2" s="1069"/>
      <c r="BS2" s="1069"/>
      <c r="BT2" s="1069"/>
      <c r="BU2" s="1069"/>
      <c r="BV2" s="1069"/>
      <c r="BW2" s="1069"/>
      <c r="BX2" s="1069"/>
      <c r="BY2" s="1069"/>
      <c r="BZ2" s="1069"/>
      <c r="CA2" s="1069"/>
      <c r="CB2" s="1069"/>
      <c r="CC2" s="1069"/>
      <c r="CD2" s="1069"/>
      <c r="CE2" s="1069"/>
      <c r="CF2" s="1070"/>
      <c r="CG2" s="1070"/>
      <c r="CH2" s="1070"/>
      <c r="CI2" s="1070"/>
      <c r="CJ2" s="1070"/>
      <c r="CK2" s="1071"/>
      <c r="CL2" s="1072"/>
      <c r="CM2" s="1072"/>
      <c r="CN2" s="1072"/>
      <c r="CO2" s="1072"/>
      <c r="CP2" s="1072"/>
      <c r="CQ2" s="1073"/>
      <c r="CR2" s="1247"/>
      <c r="CS2" s="1247"/>
      <c r="CT2" s="1247"/>
      <c r="CU2" s="1247"/>
      <c r="CV2" s="1247"/>
      <c r="CW2" s="1247"/>
      <c r="CX2" s="1247"/>
      <c r="CY2" s="1247"/>
      <c r="CZ2" s="1247"/>
      <c r="DA2" s="1247"/>
      <c r="DB2" s="1247"/>
      <c r="DC2" s="1247"/>
      <c r="DD2" s="1247"/>
      <c r="DE2" s="1247"/>
      <c r="DF2" s="1247"/>
      <c r="DG2" s="1247"/>
      <c r="DH2" s="1247"/>
      <c r="DI2" s="1247"/>
      <c r="DJ2" s="1247"/>
      <c r="DK2" s="1247"/>
      <c r="DL2" s="1247"/>
      <c r="DM2" s="1247"/>
      <c r="DN2" s="1247"/>
      <c r="DO2" s="1247"/>
      <c r="DP2" s="1247"/>
      <c r="DQ2" s="1247"/>
      <c r="DR2" s="1247"/>
      <c r="DS2" s="1247"/>
      <c r="DT2" s="1247"/>
      <c r="DU2" s="1247"/>
      <c r="DV2" s="1247"/>
      <c r="DW2" s="1247"/>
      <c r="DX2" s="1247"/>
      <c r="DY2" s="1247"/>
      <c r="DZ2" s="1247"/>
      <c r="EA2" s="1247"/>
      <c r="EB2" s="1247"/>
      <c r="EC2" s="1247"/>
      <c r="ED2" s="1247"/>
      <c r="EE2" s="1247"/>
      <c r="EF2" s="1247"/>
      <c r="EG2" s="1247"/>
      <c r="EH2" s="1247"/>
      <c r="EI2" s="1247"/>
      <c r="EJ2" s="1247"/>
      <c r="EK2" s="1247"/>
      <c r="EL2" s="1247"/>
      <c r="EM2" s="1247"/>
      <c r="EN2" s="1247"/>
      <c r="EO2" s="1247"/>
      <c r="EP2" s="1247"/>
      <c r="EQ2" s="1247"/>
      <c r="ER2" s="1247"/>
      <c r="ES2" s="1247"/>
      <c r="ET2" s="1247"/>
      <c r="EU2" s="1247"/>
      <c r="EV2" s="1247"/>
      <c r="EW2" s="1247"/>
      <c r="EX2" s="1247"/>
      <c r="EY2" s="1247"/>
      <c r="EZ2" s="1247"/>
      <c r="FA2" s="1247"/>
      <c r="FB2" s="1247"/>
      <c r="FC2" s="1247"/>
      <c r="FD2" s="1247"/>
      <c r="FE2" s="1247"/>
      <c r="FF2" s="1247"/>
      <c r="FG2" s="1247"/>
      <c r="FH2" s="1247"/>
      <c r="FI2" s="1247"/>
      <c r="FJ2" s="1247"/>
      <c r="FK2" s="1247"/>
      <c r="FL2" s="1247"/>
      <c r="FM2" s="1247"/>
      <c r="FN2" s="1247"/>
      <c r="FO2" s="1247"/>
      <c r="FP2" s="1247"/>
      <c r="FQ2" s="1247"/>
      <c r="FR2" s="1247"/>
      <c r="FS2" s="1247"/>
      <c r="FT2" s="1247"/>
      <c r="FU2" s="1247"/>
      <c r="FV2" s="1247"/>
      <c r="FW2" s="1247"/>
      <c r="FX2" s="1247"/>
      <c r="FY2" s="1247"/>
      <c r="FZ2" s="1247"/>
      <c r="GA2" s="1247"/>
      <c r="GB2" s="1247"/>
      <c r="GC2" s="1247"/>
      <c r="GD2" s="1247"/>
      <c r="GE2" s="1247"/>
      <c r="GF2" s="1247"/>
      <c r="GG2" s="1247"/>
      <c r="GH2" s="1247"/>
      <c r="GI2" s="1247"/>
      <c r="GJ2" s="1247"/>
      <c r="GK2" s="1247"/>
      <c r="GL2" s="1247"/>
      <c r="GM2" s="1247"/>
      <c r="GN2" s="1247"/>
      <c r="GO2" s="1247"/>
      <c r="GP2" s="1247"/>
      <c r="GQ2" s="1247"/>
      <c r="GR2" s="1247"/>
      <c r="GS2" s="1247"/>
      <c r="GT2" s="1247"/>
      <c r="GU2" s="1247"/>
      <c r="GV2" s="1247"/>
      <c r="GW2" s="1247"/>
      <c r="GX2" s="1247"/>
      <c r="GY2" s="1247"/>
      <c r="GZ2" s="1247"/>
      <c r="HA2" s="1247"/>
      <c r="HB2" s="1247"/>
      <c r="HC2" s="1247"/>
      <c r="HD2" s="1247"/>
      <c r="HE2" s="1247"/>
      <c r="HF2" s="1247"/>
      <c r="HG2" s="1247"/>
      <c r="HH2" s="1247"/>
      <c r="HI2" s="1247"/>
      <c r="HJ2" s="1247"/>
      <c r="HK2" s="1247"/>
      <c r="HL2" s="1247"/>
      <c r="HM2" s="1247"/>
      <c r="HN2" s="1247"/>
      <c r="HO2" s="1247"/>
      <c r="HP2" s="1247"/>
      <c r="HQ2" s="1247"/>
      <c r="HR2" s="1247"/>
      <c r="HS2" s="1247"/>
      <c r="HT2" s="1247"/>
      <c r="HU2" s="1247"/>
      <c r="HV2" s="1247"/>
      <c r="HW2" s="1247"/>
      <c r="HX2" s="1247"/>
      <c r="HY2" s="1247"/>
      <c r="HZ2" s="1247"/>
      <c r="IA2" s="1247"/>
      <c r="IB2" s="1247"/>
      <c r="IC2" s="1247"/>
      <c r="ID2" s="1247"/>
      <c r="IE2" s="1247"/>
      <c r="IF2" s="1247"/>
      <c r="IG2" s="1247"/>
      <c r="IH2" s="1247"/>
      <c r="II2" s="1247"/>
      <c r="IJ2" s="1247"/>
      <c r="IK2" s="1247"/>
      <c r="IL2" s="1247"/>
      <c r="IM2" s="1247"/>
      <c r="IO2" s="1077"/>
      <c r="IP2" s="1061"/>
      <c r="IQ2" s="1056"/>
      <c r="IR2" s="968"/>
      <c r="IS2" s="970"/>
      <c r="IT2" s="933"/>
      <c r="IU2" s="933"/>
      <c r="IV2" s="933"/>
      <c r="IW2" s="933"/>
      <c r="IX2" s="933"/>
      <c r="IY2" s="970"/>
      <c r="IZ2" s="933"/>
      <c r="JA2" s="933"/>
      <c r="JB2" s="933"/>
      <c r="JC2" s="933"/>
      <c r="JD2" s="1078"/>
      <c r="JE2" s="933"/>
      <c r="JF2" s="933"/>
      <c r="JG2" s="933"/>
      <c r="JH2" s="1078"/>
      <c r="JI2" s="933"/>
      <c r="JJ2" s="933"/>
      <c r="JK2" s="970"/>
      <c r="JL2" s="933"/>
      <c r="JM2" s="933"/>
      <c r="JN2" s="933"/>
      <c r="JO2" s="933"/>
      <c r="JP2" s="933"/>
      <c r="JQ2" s="933"/>
      <c r="JR2" s="933"/>
      <c r="JS2" s="933"/>
      <c r="JT2" s="933"/>
      <c r="JU2" s="933"/>
      <c r="JV2" s="933"/>
      <c r="JW2" s="933"/>
      <c r="JX2" s="933"/>
      <c r="JY2" s="933"/>
      <c r="JZ2" s="933"/>
      <c r="KA2" s="933"/>
      <c r="KB2" s="933"/>
      <c r="KC2" s="933"/>
      <c r="KD2" s="933"/>
      <c r="KE2" s="933"/>
      <c r="KF2" s="933"/>
      <c r="KG2" s="933"/>
      <c r="KH2" s="933"/>
      <c r="KI2" s="933"/>
      <c r="KJ2" s="933"/>
      <c r="KK2" s="933"/>
      <c r="KL2" s="933"/>
      <c r="KM2" s="933"/>
      <c r="KN2" s="933"/>
      <c r="KO2" s="933"/>
      <c r="KP2" s="933"/>
      <c r="KQ2" s="933"/>
      <c r="KR2" s="933"/>
      <c r="KS2" s="933"/>
      <c r="KT2" s="968"/>
      <c r="KU2" s="933"/>
      <c r="KV2" s="933"/>
      <c r="KW2" s="933"/>
      <c r="KX2" s="933"/>
      <c r="KY2" s="933"/>
      <c r="KZ2" s="933"/>
      <c r="LA2" s="933"/>
      <c r="LB2" s="933"/>
      <c r="LC2" s="933"/>
      <c r="LD2" s="933"/>
      <c r="LE2" s="933"/>
      <c r="LF2" s="933"/>
      <c r="LG2" s="933"/>
      <c r="LH2" s="933"/>
      <c r="LI2" s="933"/>
      <c r="LJ2" s="933"/>
      <c r="LK2" s="933"/>
      <c r="LL2" s="933"/>
      <c r="LM2" s="933"/>
      <c r="LN2" s="933"/>
      <c r="LO2" s="933"/>
      <c r="LP2" s="933"/>
      <c r="LQ2" s="933"/>
      <c r="LR2" s="933"/>
      <c r="LS2" s="933"/>
      <c r="LT2" s="933"/>
      <c r="LU2" s="933"/>
      <c r="LV2" s="1056"/>
      <c r="LW2" s="968"/>
      <c r="LX2" s="968"/>
      <c r="LY2" s="968"/>
      <c r="LZ2" s="968"/>
      <c r="MA2" s="1056"/>
      <c r="MB2" s="968"/>
      <c r="MC2" s="933"/>
      <c r="MD2" s="933"/>
      <c r="ME2" s="933"/>
      <c r="MF2" s="933"/>
      <c r="MG2" s="968"/>
      <c r="MH2" s="933"/>
      <c r="MI2" s="933"/>
      <c r="MJ2" s="933"/>
      <c r="MK2" s="933"/>
      <c r="ML2" s="933"/>
      <c r="MM2" s="933"/>
      <c r="MN2" s="933"/>
      <c r="MO2" s="968"/>
      <c r="MP2" s="968"/>
      <c r="MQ2" s="970"/>
      <c r="MR2" s="970"/>
      <c r="MS2" s="970"/>
      <c r="MT2" s="1056"/>
      <c r="MU2" s="968"/>
      <c r="MV2" s="968"/>
      <c r="MW2" s="968"/>
      <c r="MX2" s="968"/>
      <c r="MY2" s="968"/>
      <c r="MZ2" s="968"/>
      <c r="NA2" s="1056"/>
      <c r="NB2" s="1056"/>
      <c r="NC2" s="1056"/>
      <c r="ND2" s="1061"/>
      <c r="NE2" s="1061"/>
      <c r="NF2" s="1061"/>
      <c r="NG2" s="1061"/>
      <c r="NH2" s="968"/>
      <c r="NI2" s="933"/>
      <c r="NJ2" s="933"/>
      <c r="NK2" s="933"/>
      <c r="NL2" s="933"/>
      <c r="NM2" s="933"/>
      <c r="NN2" s="933"/>
      <c r="NO2" s="933"/>
      <c r="NP2" s="933"/>
      <c r="NQ2" s="933"/>
      <c r="NR2" s="968"/>
      <c r="NS2" s="968"/>
      <c r="NT2" s="968"/>
      <c r="NU2" s="968"/>
      <c r="NV2" s="1080"/>
      <c r="NW2" s="1081"/>
      <c r="NX2" s="1056"/>
      <c r="NY2" s="1056"/>
      <c r="NZ2" s="1056"/>
      <c r="OA2" s="968"/>
      <c r="OB2" s="968"/>
      <c r="OC2" s="1056"/>
      <c r="OD2" s="1082"/>
      <c r="OE2" s="968"/>
      <c r="OF2" s="1056"/>
      <c r="OG2" s="968"/>
      <c r="OH2" s="968"/>
      <c r="OI2" s="1056"/>
      <c r="OJ2" s="1056"/>
      <c r="OK2" s="1056"/>
      <c r="OL2" s="1056"/>
      <c r="OM2" s="968"/>
      <c r="ON2" s="968"/>
      <c r="OO2" s="1082"/>
      <c r="OP2" s="968"/>
      <c r="OQ2" s="968"/>
      <c r="OR2" s="968"/>
      <c r="OS2" s="1081"/>
      <c r="OT2" s="1056"/>
      <c r="OU2" s="968"/>
      <c r="OV2" s="968"/>
      <c r="OW2" s="968"/>
      <c r="OX2" s="1082"/>
      <c r="OY2" s="834"/>
      <c r="OZ2" s="1038"/>
      <c r="PA2" s="1067"/>
      <c r="PB2" s="1067"/>
      <c r="PC2" s="1067"/>
      <c r="PD2" s="1067"/>
      <c r="PE2" s="1067"/>
    </row>
    <row r="3" spans="1:424" s="186" customFormat="1" ht="56.25" customHeight="1" thickTop="1" thickBot="1">
      <c r="A3" s="1151"/>
      <c r="B3" s="22"/>
      <c r="C3" s="283" t="s">
        <v>385</v>
      </c>
      <c r="D3" s="258"/>
      <c r="E3" s="258"/>
      <c r="F3" s="258"/>
      <c r="G3" s="258"/>
      <c r="H3" s="258"/>
      <c r="I3" s="258"/>
      <c r="J3" s="258"/>
      <c r="K3" s="258"/>
      <c r="L3" s="258"/>
      <c r="M3" s="258"/>
      <c r="N3" s="1020" t="s">
        <v>976</v>
      </c>
      <c r="O3" s="259"/>
      <c r="P3" s="259"/>
      <c r="Q3" s="259"/>
      <c r="R3" s="259"/>
      <c r="S3" s="259"/>
      <c r="T3" s="259"/>
      <c r="U3" s="259"/>
      <c r="V3" s="259"/>
      <c r="W3" s="259"/>
      <c r="X3" s="259"/>
      <c r="Y3" s="259"/>
      <c r="Z3" s="259"/>
      <c r="AA3" s="259"/>
      <c r="AB3" s="259"/>
      <c r="AC3" s="1123" t="s">
        <v>855</v>
      </c>
      <c r="AD3" s="1123"/>
      <c r="AE3" s="1123"/>
      <c r="AF3" s="803"/>
      <c r="AG3" s="803"/>
      <c r="AH3" s="803"/>
      <c r="AI3" s="803"/>
      <c r="AJ3" s="803"/>
      <c r="AK3" s="803"/>
      <c r="AL3" s="803"/>
      <c r="AM3" s="803"/>
      <c r="AN3" s="803"/>
      <c r="AO3" s="803"/>
      <c r="AP3" s="803"/>
      <c r="AQ3" s="803"/>
      <c r="AR3" s="803"/>
      <c r="AS3" s="1051"/>
      <c r="AT3" s="1052"/>
      <c r="AU3" s="809" t="s">
        <v>702</v>
      </c>
      <c r="AV3" s="807"/>
      <c r="AW3" s="807"/>
      <c r="AX3" s="807"/>
      <c r="AY3" s="808"/>
      <c r="AZ3" s="224"/>
      <c r="BA3" s="1438" t="s">
        <v>898</v>
      </c>
      <c r="BB3" s="1439"/>
      <c r="BC3" s="1439"/>
      <c r="BD3" s="1439"/>
      <c r="BE3" s="1439"/>
      <c r="BF3" s="1440"/>
      <c r="BG3" s="1452" t="s">
        <v>1299</v>
      </c>
      <c r="BH3" s="1453"/>
      <c r="BI3" s="830"/>
      <c r="BJ3" s="184"/>
      <c r="BK3" s="1448" t="s">
        <v>385</v>
      </c>
      <c r="BL3" s="1449"/>
      <c r="BM3" s="1449"/>
      <c r="BN3" s="1449"/>
      <c r="BO3" s="1449"/>
      <c r="BP3" s="1449"/>
      <c r="BQ3" s="1449"/>
      <c r="BR3" s="1449"/>
      <c r="BS3" s="1449"/>
      <c r="BT3" s="1449"/>
      <c r="BU3" s="1451"/>
      <c r="BV3" s="1448" t="s">
        <v>386</v>
      </c>
      <c r="BW3" s="1449"/>
      <c r="BX3" s="1449"/>
      <c r="BY3" s="1449"/>
      <c r="BZ3" s="1449"/>
      <c r="CA3" s="1449"/>
      <c r="CB3" s="1449"/>
      <c r="CC3" s="1449"/>
      <c r="CD3" s="1449"/>
      <c r="CE3" s="1449"/>
      <c r="CF3" s="1449"/>
      <c r="CG3" s="1449"/>
      <c r="CH3" s="1449"/>
      <c r="CI3" s="1449"/>
      <c r="CJ3" s="1450"/>
      <c r="CK3" s="47"/>
      <c r="CL3" s="117"/>
      <c r="CM3" s="118"/>
      <c r="CN3" s="118"/>
      <c r="CO3" s="118"/>
      <c r="CP3" s="220"/>
      <c r="CQ3" s="185"/>
      <c r="CR3" s="282" t="s">
        <v>385</v>
      </c>
      <c r="CS3" s="119"/>
      <c r="CT3" s="119"/>
      <c r="CU3" s="119"/>
      <c r="CV3" s="119"/>
      <c r="CW3" s="119"/>
      <c r="CX3" s="119"/>
      <c r="CY3" s="119"/>
      <c r="CZ3" s="119"/>
      <c r="DA3" s="119"/>
      <c r="DB3" s="119"/>
      <c r="DC3" s="119"/>
      <c r="DD3" s="119"/>
      <c r="DE3" s="119"/>
      <c r="DF3" s="119"/>
      <c r="DG3" s="119"/>
      <c r="DH3" s="119"/>
      <c r="DI3" s="119"/>
      <c r="DJ3" s="119"/>
      <c r="DK3" s="119"/>
      <c r="DL3" s="119"/>
      <c r="DM3" s="119"/>
      <c r="DN3" s="119"/>
      <c r="DO3" s="119"/>
      <c r="DP3" s="119"/>
      <c r="DQ3" s="119"/>
      <c r="DR3" s="119"/>
      <c r="DS3" s="119"/>
      <c r="DT3" s="119"/>
      <c r="DU3" s="119"/>
      <c r="DV3" s="119"/>
      <c r="DW3" s="119"/>
      <c r="DX3" s="119"/>
      <c r="DY3" s="119"/>
      <c r="DZ3" s="119"/>
      <c r="EA3" s="119"/>
      <c r="EB3" s="119"/>
      <c r="EC3" s="119"/>
      <c r="ED3" s="119"/>
      <c r="EE3" s="119"/>
      <c r="EF3" s="119"/>
      <c r="EG3" s="119"/>
      <c r="EH3" s="119"/>
      <c r="EI3" s="119"/>
      <c r="EJ3" s="119"/>
      <c r="EK3" s="119"/>
      <c r="EL3" s="119"/>
      <c r="EM3" s="119"/>
      <c r="EN3" s="119"/>
      <c r="EO3" s="119"/>
      <c r="EP3" s="119"/>
      <c r="EQ3" s="119"/>
      <c r="ER3" s="119"/>
      <c r="ES3" s="119"/>
      <c r="ET3" s="119"/>
      <c r="EU3" s="119"/>
      <c r="EV3" s="119"/>
      <c r="EW3" s="119"/>
      <c r="EX3" s="119"/>
      <c r="EY3" s="119"/>
      <c r="EZ3" s="119"/>
      <c r="FA3" s="119"/>
      <c r="FB3" s="119"/>
      <c r="FC3" s="119"/>
      <c r="FD3" s="119"/>
      <c r="FE3" s="119"/>
      <c r="FF3" s="119"/>
      <c r="FG3" s="119"/>
      <c r="FH3" s="119"/>
      <c r="FI3" s="119"/>
      <c r="FJ3" s="119"/>
      <c r="FK3" s="119"/>
      <c r="FL3" s="119"/>
      <c r="FM3" s="119"/>
      <c r="FN3" s="119"/>
      <c r="FO3" s="119"/>
      <c r="FP3" s="119"/>
      <c r="FQ3" s="119"/>
      <c r="FR3" s="119"/>
      <c r="FS3" s="119"/>
      <c r="FT3" s="119"/>
      <c r="FU3" s="119"/>
      <c r="FV3" s="119"/>
      <c r="FW3" s="119"/>
      <c r="FX3" s="119"/>
      <c r="FY3" s="119"/>
      <c r="FZ3" s="119"/>
      <c r="GA3" s="119"/>
      <c r="GB3" s="119"/>
      <c r="GC3" s="119"/>
      <c r="GD3" s="119"/>
      <c r="GE3" s="119"/>
      <c r="GF3" s="119"/>
      <c r="GG3" s="119"/>
      <c r="GH3" s="119"/>
      <c r="GI3" s="119"/>
      <c r="GJ3" s="119"/>
      <c r="GK3" s="119"/>
      <c r="GL3" s="119"/>
      <c r="GM3" s="119"/>
      <c r="GN3" s="119"/>
      <c r="GO3" s="119"/>
      <c r="GP3" s="119"/>
      <c r="GQ3" s="119"/>
      <c r="GR3" s="119"/>
      <c r="GS3" s="119"/>
      <c r="GT3" s="119"/>
      <c r="GU3" s="119"/>
      <c r="GV3" s="119"/>
      <c r="GW3" s="119"/>
      <c r="GX3" s="119"/>
      <c r="GY3" s="119"/>
      <c r="GZ3" s="119"/>
      <c r="HA3" s="119"/>
      <c r="HB3" s="119"/>
      <c r="HC3" s="119"/>
      <c r="HD3" s="119"/>
      <c r="HE3" s="119"/>
      <c r="HF3" s="119"/>
      <c r="HG3" s="119"/>
      <c r="HH3" s="120"/>
      <c r="HI3" s="282" t="s">
        <v>386</v>
      </c>
      <c r="HJ3" s="831"/>
      <c r="HK3" s="831"/>
      <c r="HL3" s="831"/>
      <c r="HM3" s="831"/>
      <c r="HN3" s="831"/>
      <c r="HO3" s="831"/>
      <c r="HP3" s="831"/>
      <c r="HQ3" s="831"/>
      <c r="HR3" s="831"/>
      <c r="HS3" s="831"/>
      <c r="HT3" s="831"/>
      <c r="HU3" s="831"/>
      <c r="HV3" s="831"/>
      <c r="HW3" s="831"/>
      <c r="HX3" s="831"/>
      <c r="HY3" s="831"/>
      <c r="HZ3" s="831"/>
      <c r="IA3" s="831"/>
      <c r="IB3" s="831"/>
      <c r="IC3" s="831"/>
      <c r="ID3" s="831"/>
      <c r="IE3" s="831"/>
      <c r="IF3" s="831"/>
      <c r="IG3" s="831"/>
      <c r="IH3" s="831"/>
      <c r="II3" s="831"/>
      <c r="IJ3" s="831"/>
      <c r="IK3" s="831"/>
      <c r="IL3" s="831"/>
      <c r="IM3" s="832"/>
      <c r="IO3" s="288" t="s">
        <v>385</v>
      </c>
      <c r="IP3" s="119"/>
      <c r="IQ3" s="119"/>
      <c r="IR3" s="119"/>
      <c r="IS3" s="119"/>
      <c r="IT3" s="119"/>
      <c r="IU3" s="119"/>
      <c r="IV3" s="119"/>
      <c r="IW3" s="119"/>
      <c r="IX3" s="119"/>
      <c r="IY3" s="119"/>
      <c r="IZ3" s="119"/>
      <c r="JA3" s="119"/>
      <c r="JB3" s="119"/>
      <c r="JC3" s="119"/>
      <c r="JD3" s="119"/>
      <c r="JE3" s="119"/>
      <c r="JF3" s="119"/>
      <c r="JG3" s="119"/>
      <c r="JH3" s="119"/>
      <c r="JI3" s="119"/>
      <c r="JJ3" s="119"/>
      <c r="JK3" s="119"/>
      <c r="JL3" s="119"/>
      <c r="JM3" s="119"/>
      <c r="JN3" s="119"/>
      <c r="JO3" s="119"/>
      <c r="JP3" s="119"/>
      <c r="JQ3" s="119"/>
      <c r="JR3" s="119"/>
      <c r="JS3" s="119"/>
      <c r="JT3" s="119"/>
      <c r="JU3" s="119"/>
      <c r="JV3" s="119"/>
      <c r="JW3" s="119"/>
      <c r="JX3" s="119"/>
      <c r="JY3" s="119"/>
      <c r="JZ3" s="119"/>
      <c r="KA3" s="119"/>
      <c r="KB3" s="119"/>
      <c r="KC3" s="119"/>
      <c r="KD3" s="119"/>
      <c r="KE3" s="119"/>
      <c r="KF3" s="119"/>
      <c r="KG3" s="119"/>
      <c r="KH3" s="119"/>
      <c r="KI3" s="119"/>
      <c r="KJ3" s="119"/>
      <c r="KK3" s="119"/>
      <c r="KL3" s="119"/>
      <c r="KM3" s="119"/>
      <c r="KN3" s="119"/>
      <c r="KO3" s="119"/>
      <c r="KP3" s="119"/>
      <c r="KQ3" s="119"/>
      <c r="KR3" s="119"/>
      <c r="KS3" s="119"/>
      <c r="KT3" s="119"/>
      <c r="KU3" s="119"/>
      <c r="KV3" s="119"/>
      <c r="KW3" s="119"/>
      <c r="KX3" s="119"/>
      <c r="KY3" s="119"/>
      <c r="KZ3" s="119"/>
      <c r="LA3" s="119"/>
      <c r="LB3" s="119"/>
      <c r="LC3" s="119"/>
      <c r="LD3" s="119"/>
      <c r="LE3" s="119"/>
      <c r="LF3" s="119"/>
      <c r="LG3" s="119"/>
      <c r="LH3" s="119"/>
      <c r="LI3" s="119"/>
      <c r="LJ3" s="119"/>
      <c r="LK3" s="119"/>
      <c r="LL3" s="119"/>
      <c r="LM3" s="119"/>
      <c r="LN3" s="119"/>
      <c r="LO3" s="119"/>
      <c r="LP3" s="119"/>
      <c r="LQ3" s="119"/>
      <c r="LR3" s="119"/>
      <c r="LS3" s="119"/>
      <c r="LT3" s="119"/>
      <c r="LU3" s="119"/>
      <c r="LV3" s="119"/>
      <c r="LW3" s="119"/>
      <c r="LX3" s="119"/>
      <c r="LY3" s="119"/>
      <c r="LZ3" s="119"/>
      <c r="MA3" s="119"/>
      <c r="MB3" s="119"/>
      <c r="MC3" s="119"/>
      <c r="MD3" s="119"/>
      <c r="ME3" s="119"/>
      <c r="MF3" s="119"/>
      <c r="MG3" s="119"/>
      <c r="MH3" s="119"/>
      <c r="MI3" s="119"/>
      <c r="MJ3" s="119"/>
      <c r="MK3" s="119"/>
      <c r="ML3" s="119"/>
      <c r="MM3" s="119"/>
      <c r="MN3" s="119"/>
      <c r="MO3" s="119"/>
      <c r="MP3" s="119"/>
      <c r="MQ3" s="119"/>
      <c r="MR3" s="119"/>
      <c r="MS3" s="119"/>
      <c r="MT3" s="119"/>
      <c r="MU3" s="119"/>
      <c r="MV3" s="119"/>
      <c r="MW3" s="119"/>
      <c r="MX3" s="119"/>
      <c r="MY3" s="119"/>
      <c r="MZ3" s="119"/>
      <c r="NA3" s="119"/>
      <c r="NB3" s="119"/>
      <c r="NC3" s="119"/>
      <c r="ND3" s="119"/>
      <c r="NE3" s="119"/>
      <c r="NF3" s="119"/>
      <c r="NG3" s="119"/>
      <c r="NH3" s="119"/>
      <c r="NI3" s="119"/>
      <c r="NJ3" s="119"/>
      <c r="NK3" s="119"/>
      <c r="NL3" s="1099"/>
      <c r="NM3" s="119"/>
      <c r="NN3" s="119"/>
      <c r="NO3" s="119"/>
      <c r="NP3" s="119"/>
      <c r="NQ3" s="119"/>
      <c r="NR3" s="119"/>
      <c r="NS3" s="119"/>
      <c r="NT3" s="119"/>
      <c r="NU3" s="120"/>
      <c r="NV3" s="288" t="s">
        <v>386</v>
      </c>
      <c r="NW3" s="1036"/>
      <c r="NX3" s="1036"/>
      <c r="NY3" s="1036"/>
      <c r="NZ3" s="1036"/>
      <c r="OA3" s="1036"/>
      <c r="OB3" s="1036"/>
      <c r="OC3" s="1036"/>
      <c r="OD3" s="1036"/>
      <c r="OE3" s="1036"/>
      <c r="OF3" s="1036"/>
      <c r="OG3" s="1036"/>
      <c r="OH3" s="1036"/>
      <c r="OI3" s="1036"/>
      <c r="OJ3" s="1036"/>
      <c r="OK3" s="1036"/>
      <c r="OL3" s="1036"/>
      <c r="OM3" s="1036"/>
      <c r="ON3" s="1036"/>
      <c r="OO3" s="1036"/>
      <c r="OP3" s="1036"/>
      <c r="OQ3" s="1036"/>
      <c r="OR3" s="1036"/>
      <c r="OS3" s="1036"/>
      <c r="OT3" s="1036"/>
      <c r="OU3" s="1036"/>
      <c r="OV3" s="1036"/>
      <c r="OW3" s="1036"/>
      <c r="OX3" s="1036"/>
      <c r="OY3" s="1036"/>
      <c r="OZ3" s="1037"/>
      <c r="PA3" s="180"/>
      <c r="PB3" s="1436" t="s">
        <v>385</v>
      </c>
      <c r="PC3" s="1437"/>
      <c r="PD3" s="1436" t="s">
        <v>386</v>
      </c>
      <c r="PE3" s="1444"/>
      <c r="PF3" s="1444"/>
      <c r="PG3" s="1444"/>
      <c r="PH3" s="1445"/>
    </row>
    <row r="4" spans="1:424" s="188" customFormat="1" ht="84" customHeight="1" thickTop="1" thickBot="1">
      <c r="A4" s="7"/>
      <c r="B4" s="1248" t="s">
        <v>191</v>
      </c>
      <c r="C4" s="49" t="s">
        <v>446</v>
      </c>
      <c r="D4" s="49" t="s">
        <v>447</v>
      </c>
      <c r="E4" s="49" t="s">
        <v>713</v>
      </c>
      <c r="F4" s="49" t="s">
        <v>71</v>
      </c>
      <c r="G4" s="49" t="s">
        <v>443</v>
      </c>
      <c r="H4" s="49" t="s">
        <v>72</v>
      </c>
      <c r="I4" s="49" t="s">
        <v>73</v>
      </c>
      <c r="J4" s="49" t="s">
        <v>74</v>
      </c>
      <c r="K4" s="49" t="s">
        <v>75</v>
      </c>
      <c r="L4" s="49" t="s">
        <v>668</v>
      </c>
      <c r="M4" s="49" t="s">
        <v>476</v>
      </c>
      <c r="N4" s="202" t="s">
        <v>448</v>
      </c>
      <c r="O4" s="49" t="s">
        <v>449</v>
      </c>
      <c r="P4" s="49" t="s">
        <v>544</v>
      </c>
      <c r="Q4" s="49" t="s">
        <v>451</v>
      </c>
      <c r="R4" s="49" t="s">
        <v>556</v>
      </c>
      <c r="S4" s="49" t="s">
        <v>708</v>
      </c>
      <c r="T4" s="49" t="s">
        <v>712</v>
      </c>
      <c r="U4" s="49" t="s">
        <v>711</v>
      </c>
      <c r="V4" s="49" t="s">
        <v>710</v>
      </c>
      <c r="W4" s="49" t="s">
        <v>455</v>
      </c>
      <c r="X4" s="49" t="s">
        <v>108</v>
      </c>
      <c r="Y4" s="49" t="s">
        <v>707</v>
      </c>
      <c r="Z4" s="49" t="s">
        <v>558</v>
      </c>
      <c r="AA4" s="49" t="s">
        <v>469</v>
      </c>
      <c r="AB4" s="223" t="s">
        <v>189</v>
      </c>
      <c r="AC4" s="318" t="s">
        <v>912</v>
      </c>
      <c r="AD4" s="319" t="s">
        <v>714</v>
      </c>
      <c r="AE4" s="319" t="s">
        <v>704</v>
      </c>
      <c r="AF4" s="805" t="s">
        <v>920</v>
      </c>
      <c r="AG4" s="805" t="s">
        <v>921</v>
      </c>
      <c r="AH4" s="805" t="s">
        <v>922</v>
      </c>
      <c r="AI4" s="806" t="s">
        <v>923</v>
      </c>
      <c r="AJ4" s="806" t="s">
        <v>924</v>
      </c>
      <c r="AK4" s="806" t="s">
        <v>925</v>
      </c>
      <c r="AL4" s="806" t="s">
        <v>926</v>
      </c>
      <c r="AM4" s="806" t="s">
        <v>799</v>
      </c>
      <c r="AN4" s="805" t="s">
        <v>927</v>
      </c>
      <c r="AO4" s="805" t="s">
        <v>928</v>
      </c>
      <c r="AP4" s="805" t="s">
        <v>929</v>
      </c>
      <c r="AQ4" s="805" t="s">
        <v>930</v>
      </c>
      <c r="AR4" s="805" t="s">
        <v>931</v>
      </c>
      <c r="AS4" s="1053" t="s">
        <v>1359</v>
      </c>
      <c r="AT4" s="1054" t="s">
        <v>1380</v>
      </c>
      <c r="AU4" s="1055" t="s">
        <v>912</v>
      </c>
      <c r="AV4" s="316" t="s">
        <v>696</v>
      </c>
      <c r="AW4" s="316" t="s">
        <v>498</v>
      </c>
      <c r="AX4" s="316" t="s">
        <v>799</v>
      </c>
      <c r="AY4" s="317" t="s">
        <v>499</v>
      </c>
      <c r="AZ4" s="216"/>
      <c r="BA4" s="908" t="s">
        <v>1298</v>
      </c>
      <c r="BB4" s="903" t="s">
        <v>501</v>
      </c>
      <c r="BC4" s="1249" t="s">
        <v>1381</v>
      </c>
      <c r="BD4" s="909" t="s">
        <v>970</v>
      </c>
      <c r="BE4" s="1250" t="s">
        <v>239</v>
      </c>
      <c r="BF4" s="34" t="s">
        <v>238</v>
      </c>
      <c r="BG4" s="904" t="s">
        <v>901</v>
      </c>
      <c r="BH4" s="722" t="s">
        <v>902</v>
      </c>
      <c r="BI4" s="489"/>
      <c r="BJ4" s="1155"/>
      <c r="BK4" s="48" t="s">
        <v>446</v>
      </c>
      <c r="BL4" s="49" t="s">
        <v>447</v>
      </c>
      <c r="BM4" s="210" t="s">
        <v>442</v>
      </c>
      <c r="BN4" s="210" t="s">
        <v>71</v>
      </c>
      <c r="BO4" s="210" t="s">
        <v>443</v>
      </c>
      <c r="BP4" s="210" t="s">
        <v>72</v>
      </c>
      <c r="BQ4" s="210" t="s">
        <v>73</v>
      </c>
      <c r="BR4" s="210" t="s">
        <v>74</v>
      </c>
      <c r="BS4" s="210" t="s">
        <v>75</v>
      </c>
      <c r="BT4" s="210" t="s">
        <v>76</v>
      </c>
      <c r="BU4" s="209" t="s">
        <v>476</v>
      </c>
      <c r="BV4" s="202" t="s">
        <v>448</v>
      </c>
      <c r="BW4" s="49" t="s">
        <v>449</v>
      </c>
      <c r="BX4" s="210" t="s">
        <v>450</v>
      </c>
      <c r="BY4" s="210" t="s">
        <v>451</v>
      </c>
      <c r="BZ4" s="210" t="s">
        <v>452</v>
      </c>
      <c r="CA4" s="210" t="s">
        <v>462</v>
      </c>
      <c r="CB4" s="210" t="s">
        <v>453</v>
      </c>
      <c r="CC4" s="210" t="s">
        <v>477</v>
      </c>
      <c r="CD4" s="210" t="s">
        <v>454</v>
      </c>
      <c r="CE4" s="49" t="s">
        <v>455</v>
      </c>
      <c r="CF4" s="210" t="s">
        <v>8</v>
      </c>
      <c r="CG4" s="210" t="s">
        <v>29</v>
      </c>
      <c r="CH4" s="210" t="s">
        <v>475</v>
      </c>
      <c r="CI4" s="210" t="s">
        <v>469</v>
      </c>
      <c r="CJ4" s="213" t="s">
        <v>189</v>
      </c>
      <c r="CK4" s="1251"/>
      <c r="CL4" s="1252" t="s">
        <v>42</v>
      </c>
      <c r="CM4" s="1253" t="s">
        <v>90</v>
      </c>
      <c r="CN4" s="1253" t="s">
        <v>497</v>
      </c>
      <c r="CO4" s="1253" t="s">
        <v>93</v>
      </c>
      <c r="CP4" s="1254" t="s">
        <v>496</v>
      </c>
      <c r="CQ4" s="187"/>
      <c r="CR4" s="104" t="s">
        <v>388</v>
      </c>
      <c r="CS4" s="105" t="s">
        <v>384</v>
      </c>
      <c r="CT4" s="101" t="s">
        <v>389</v>
      </c>
      <c r="CU4" s="107" t="s">
        <v>255</v>
      </c>
      <c r="CV4" s="102" t="s">
        <v>256</v>
      </c>
      <c r="CW4" s="103" t="s">
        <v>257</v>
      </c>
      <c r="CX4" s="899" t="s">
        <v>422</v>
      </c>
      <c r="CY4" s="103" t="s">
        <v>258</v>
      </c>
      <c r="CZ4" s="102" t="s">
        <v>259</v>
      </c>
      <c r="DA4" s="178" t="s">
        <v>260</v>
      </c>
      <c r="DB4" s="103" t="s">
        <v>261</v>
      </c>
      <c r="DC4" s="103" t="s">
        <v>262</v>
      </c>
      <c r="DD4" s="103" t="s">
        <v>263</v>
      </c>
      <c r="DE4" s="208" t="s">
        <v>264</v>
      </c>
      <c r="DF4" s="103" t="s">
        <v>265</v>
      </c>
      <c r="DG4" s="103" t="s">
        <v>266</v>
      </c>
      <c r="DH4" s="102" t="s">
        <v>267</v>
      </c>
      <c r="DI4" s="176" t="s">
        <v>268</v>
      </c>
      <c r="DJ4" s="103" t="s">
        <v>269</v>
      </c>
      <c r="DK4" s="103" t="s">
        <v>270</v>
      </c>
      <c r="DL4" s="103" t="s">
        <v>271</v>
      </c>
      <c r="DM4" s="103" t="s">
        <v>272</v>
      </c>
      <c r="DN4" s="103" t="s">
        <v>273</v>
      </c>
      <c r="DO4" s="103" t="s">
        <v>274</v>
      </c>
      <c r="DP4" s="103" t="s">
        <v>275</v>
      </c>
      <c r="DQ4" s="103" t="s">
        <v>276</v>
      </c>
      <c r="DR4" s="103" t="s">
        <v>277</v>
      </c>
      <c r="DS4" s="103" t="s">
        <v>278</v>
      </c>
      <c r="DT4" s="103" t="s">
        <v>279</v>
      </c>
      <c r="DU4" s="103" t="s">
        <v>280</v>
      </c>
      <c r="DV4" s="103" t="s">
        <v>281</v>
      </c>
      <c r="DW4" s="103" t="s">
        <v>282</v>
      </c>
      <c r="DX4" s="103" t="s">
        <v>283</v>
      </c>
      <c r="DY4" s="103" t="s">
        <v>284</v>
      </c>
      <c r="DZ4" s="103" t="s">
        <v>958</v>
      </c>
      <c r="EA4" s="103" t="s">
        <v>959</v>
      </c>
      <c r="EB4" s="103" t="s">
        <v>285</v>
      </c>
      <c r="EC4" s="103" t="s">
        <v>908</v>
      </c>
      <c r="ED4" s="103" t="s">
        <v>286</v>
      </c>
      <c r="EE4" s="103" t="s">
        <v>287</v>
      </c>
      <c r="EF4" s="103" t="s">
        <v>288</v>
      </c>
      <c r="EG4" s="103" t="s">
        <v>289</v>
      </c>
      <c r="EH4" s="103" t="s">
        <v>290</v>
      </c>
      <c r="EI4" s="103" t="s">
        <v>291</v>
      </c>
      <c r="EJ4" s="103" t="s">
        <v>909</v>
      </c>
      <c r="EK4" s="103" t="s">
        <v>292</v>
      </c>
      <c r="EL4" s="103" t="s">
        <v>293</v>
      </c>
      <c r="EM4" s="103" t="s">
        <v>294</v>
      </c>
      <c r="EN4" s="103" t="s">
        <v>295</v>
      </c>
      <c r="EO4" s="107" t="s">
        <v>296</v>
      </c>
      <c r="EP4" s="103" t="s">
        <v>297</v>
      </c>
      <c r="EQ4" s="103" t="s">
        <v>298</v>
      </c>
      <c r="ER4" s="103" t="s">
        <v>299</v>
      </c>
      <c r="ES4" s="103" t="s">
        <v>300</v>
      </c>
      <c r="ET4" s="103" t="s">
        <v>301</v>
      </c>
      <c r="EU4" s="103" t="s">
        <v>1313</v>
      </c>
      <c r="EV4" s="103" t="s">
        <v>302</v>
      </c>
      <c r="EW4" s="103" t="s">
        <v>303</v>
      </c>
      <c r="EX4" s="103" t="s">
        <v>304</v>
      </c>
      <c r="EY4" s="103" t="s">
        <v>305</v>
      </c>
      <c r="EZ4" s="103" t="s">
        <v>306</v>
      </c>
      <c r="FA4" s="103" t="s">
        <v>307</v>
      </c>
      <c r="FB4" s="103" t="s">
        <v>308</v>
      </c>
      <c r="FC4" s="103" t="s">
        <v>309</v>
      </c>
      <c r="FD4" s="103" t="s">
        <v>310</v>
      </c>
      <c r="FE4" s="103" t="s">
        <v>311</v>
      </c>
      <c r="FF4" s="103" t="s">
        <v>312</v>
      </c>
      <c r="FG4" s="103" t="s">
        <v>313</v>
      </c>
      <c r="FH4" s="103" t="s">
        <v>314</v>
      </c>
      <c r="FI4" s="103" t="s">
        <v>960</v>
      </c>
      <c r="FJ4" s="103" t="s">
        <v>315</v>
      </c>
      <c r="FK4" s="103" t="s">
        <v>316</v>
      </c>
      <c r="FL4" s="103" t="s">
        <v>317</v>
      </c>
      <c r="FM4" s="103" t="s">
        <v>961</v>
      </c>
      <c r="FN4" s="103" t="s">
        <v>296</v>
      </c>
      <c r="FO4" s="101" t="s">
        <v>392</v>
      </c>
      <c r="FP4" s="107" t="s">
        <v>348</v>
      </c>
      <c r="FQ4" s="107" t="s">
        <v>349</v>
      </c>
      <c r="FR4" s="107" t="s">
        <v>350</v>
      </c>
      <c r="FS4" s="101" t="s">
        <v>390</v>
      </c>
      <c r="FT4" s="107" t="s">
        <v>318</v>
      </c>
      <c r="FU4" s="103" t="s">
        <v>319</v>
      </c>
      <c r="FV4" s="103" t="s">
        <v>320</v>
      </c>
      <c r="FW4" s="103" t="s">
        <v>962</v>
      </c>
      <c r="FX4" s="813" t="s">
        <v>934</v>
      </c>
      <c r="FY4" s="107" t="s">
        <v>321</v>
      </c>
      <c r="FZ4" s="103" t="s">
        <v>322</v>
      </c>
      <c r="GA4" s="103" t="s">
        <v>323</v>
      </c>
      <c r="GB4" s="103" t="s">
        <v>963</v>
      </c>
      <c r="GC4" s="103" t="s">
        <v>324</v>
      </c>
      <c r="GD4" s="103" t="s">
        <v>325</v>
      </c>
      <c r="GE4" s="103" t="s">
        <v>326</v>
      </c>
      <c r="GF4" s="103" t="s">
        <v>321</v>
      </c>
      <c r="GG4" s="107" t="s">
        <v>391</v>
      </c>
      <c r="GH4" s="102" t="s">
        <v>437</v>
      </c>
      <c r="GI4" s="102" t="s">
        <v>343</v>
      </c>
      <c r="GJ4" s="102" t="s">
        <v>1361</v>
      </c>
      <c r="GK4" s="102" t="s">
        <v>344</v>
      </c>
      <c r="GL4" s="101" t="s">
        <v>607</v>
      </c>
      <c r="GM4" s="107" t="s">
        <v>859</v>
      </c>
      <c r="GN4" s="107" t="s">
        <v>355</v>
      </c>
      <c r="GO4" s="107" t="s">
        <v>919</v>
      </c>
      <c r="GP4" s="107" t="s">
        <v>354</v>
      </c>
      <c r="GQ4" s="107" t="s">
        <v>356</v>
      </c>
      <c r="GR4" s="101" t="s">
        <v>415</v>
      </c>
      <c r="GS4" s="112" t="s">
        <v>409</v>
      </c>
      <c r="GT4" s="112" t="s">
        <v>410</v>
      </c>
      <c r="GU4" s="112" t="s">
        <v>411</v>
      </c>
      <c r="GV4" s="105" t="s">
        <v>383</v>
      </c>
      <c r="GW4" s="107" t="s">
        <v>360</v>
      </c>
      <c r="GX4" s="103" t="s">
        <v>327</v>
      </c>
      <c r="GY4" s="103" t="s">
        <v>328</v>
      </c>
      <c r="GZ4" s="103" t="s">
        <v>329</v>
      </c>
      <c r="HA4" s="103" t="s">
        <v>330</v>
      </c>
      <c r="HB4" s="103" t="s">
        <v>331</v>
      </c>
      <c r="HC4" s="103" t="s">
        <v>332</v>
      </c>
      <c r="HD4" s="103" t="s">
        <v>333</v>
      </c>
      <c r="HE4" s="103" t="s">
        <v>334</v>
      </c>
      <c r="HF4" s="1255" t="s">
        <v>935</v>
      </c>
      <c r="HG4" s="107" t="s">
        <v>361</v>
      </c>
      <c r="HH4" s="107" t="s">
        <v>362</v>
      </c>
      <c r="HI4" s="111" t="s">
        <v>381</v>
      </c>
      <c r="HJ4" s="110" t="s">
        <v>387</v>
      </c>
      <c r="HK4" s="337" t="s">
        <v>402</v>
      </c>
      <c r="HL4" s="337" t="s">
        <v>403</v>
      </c>
      <c r="HM4" s="101" t="s">
        <v>404</v>
      </c>
      <c r="HN4" s="338" t="s">
        <v>368</v>
      </c>
      <c r="HO4" s="338" t="s">
        <v>369</v>
      </c>
      <c r="HP4" s="101" t="s">
        <v>413</v>
      </c>
      <c r="HQ4" s="338" t="s">
        <v>864</v>
      </c>
      <c r="HR4" s="338" t="s">
        <v>350</v>
      </c>
      <c r="HS4" s="101" t="s">
        <v>405</v>
      </c>
      <c r="HT4" s="338" t="s">
        <v>296</v>
      </c>
      <c r="HU4" s="339" t="s">
        <v>709</v>
      </c>
      <c r="HV4" s="337" t="s">
        <v>1300</v>
      </c>
      <c r="HW4" s="176" t="s">
        <v>370</v>
      </c>
      <c r="HX4" s="176" t="s">
        <v>371</v>
      </c>
      <c r="HY4" s="101" t="s">
        <v>393</v>
      </c>
      <c r="HZ4" s="338" t="s">
        <v>372</v>
      </c>
      <c r="IA4" s="338" t="s">
        <v>355</v>
      </c>
      <c r="IB4" s="1256" t="s">
        <v>919</v>
      </c>
      <c r="IC4" s="338" t="s">
        <v>354</v>
      </c>
      <c r="ID4" s="338" t="s">
        <v>863</v>
      </c>
      <c r="IE4" s="338" t="s">
        <v>373</v>
      </c>
      <c r="IF4" s="110" t="s">
        <v>380</v>
      </c>
      <c r="IG4" s="101" t="s">
        <v>400</v>
      </c>
      <c r="IH4" s="338" t="s">
        <v>406</v>
      </c>
      <c r="II4" s="338" t="s">
        <v>407</v>
      </c>
      <c r="IJ4" s="337" t="s">
        <v>401</v>
      </c>
      <c r="IK4" s="1256" t="s">
        <v>932</v>
      </c>
      <c r="IL4" s="338" t="s">
        <v>466</v>
      </c>
      <c r="IM4" s="340" t="s">
        <v>379</v>
      </c>
      <c r="IO4" s="104" t="s">
        <v>388</v>
      </c>
      <c r="IP4" s="105" t="s">
        <v>384</v>
      </c>
      <c r="IQ4" s="101" t="s">
        <v>389</v>
      </c>
      <c r="IR4" s="107" t="s">
        <v>255</v>
      </c>
      <c r="IS4" s="102" t="s">
        <v>424</v>
      </c>
      <c r="IT4" s="103" t="s">
        <v>427</v>
      </c>
      <c r="IU4" s="103" t="s">
        <v>428</v>
      </c>
      <c r="IV4" s="103" t="s">
        <v>258</v>
      </c>
      <c r="IW4" s="103" t="s">
        <v>423</v>
      </c>
      <c r="IX4" s="103" t="s">
        <v>440</v>
      </c>
      <c r="IY4" s="102" t="s">
        <v>426</v>
      </c>
      <c r="IZ4" s="103" t="s">
        <v>425</v>
      </c>
      <c r="JA4" s="103" t="s">
        <v>429</v>
      </c>
      <c r="JB4" s="103" t="s">
        <v>430</v>
      </c>
      <c r="JC4" s="103" t="s">
        <v>431</v>
      </c>
      <c r="JD4" s="178" t="s">
        <v>260</v>
      </c>
      <c r="JE4" s="103" t="s">
        <v>261</v>
      </c>
      <c r="JF4" s="103" t="s">
        <v>262</v>
      </c>
      <c r="JG4" s="103" t="s">
        <v>263</v>
      </c>
      <c r="JH4" s="178" t="s">
        <v>264</v>
      </c>
      <c r="JI4" s="103" t="s">
        <v>265</v>
      </c>
      <c r="JJ4" s="103" t="s">
        <v>266</v>
      </c>
      <c r="JK4" s="102" t="s">
        <v>267</v>
      </c>
      <c r="JL4" s="103" t="s">
        <v>436</v>
      </c>
      <c r="JM4" s="103" t="s">
        <v>268</v>
      </c>
      <c r="JN4" s="103" t="s">
        <v>269</v>
      </c>
      <c r="JO4" s="103" t="s">
        <v>270</v>
      </c>
      <c r="JP4" s="103" t="s">
        <v>271</v>
      </c>
      <c r="JQ4" s="103" t="s">
        <v>272</v>
      </c>
      <c r="JR4" s="103" t="s">
        <v>273</v>
      </c>
      <c r="JS4" s="103" t="s">
        <v>274</v>
      </c>
      <c r="JT4" s="103" t="s">
        <v>275</v>
      </c>
      <c r="JU4" s="103" t="s">
        <v>276</v>
      </c>
      <c r="JV4" s="103" t="s">
        <v>277</v>
      </c>
      <c r="JW4" s="103" t="s">
        <v>278</v>
      </c>
      <c r="JX4" s="103" t="s">
        <v>279</v>
      </c>
      <c r="JY4" s="103" t="s">
        <v>280</v>
      </c>
      <c r="JZ4" s="103" t="s">
        <v>281</v>
      </c>
      <c r="KA4" s="103" t="s">
        <v>282</v>
      </c>
      <c r="KB4" s="103" t="s">
        <v>283</v>
      </c>
      <c r="KC4" s="103" t="s">
        <v>284</v>
      </c>
      <c r="KD4" s="813" t="s">
        <v>958</v>
      </c>
      <c r="KE4" s="813" t="s">
        <v>959</v>
      </c>
      <c r="KF4" s="103" t="s">
        <v>1301</v>
      </c>
      <c r="KG4" s="103" t="s">
        <v>285</v>
      </c>
      <c r="KH4" s="103" t="s">
        <v>908</v>
      </c>
      <c r="KI4" s="103" t="s">
        <v>286</v>
      </c>
      <c r="KJ4" s="103" t="s">
        <v>287</v>
      </c>
      <c r="KK4" s="103" t="s">
        <v>288</v>
      </c>
      <c r="KL4" s="103" t="s">
        <v>289</v>
      </c>
      <c r="KM4" s="103" t="s">
        <v>290</v>
      </c>
      <c r="KN4" s="103" t="s">
        <v>291</v>
      </c>
      <c r="KO4" s="813" t="s">
        <v>909</v>
      </c>
      <c r="KP4" s="103" t="s">
        <v>292</v>
      </c>
      <c r="KQ4" s="103" t="s">
        <v>293</v>
      </c>
      <c r="KR4" s="103" t="s">
        <v>294</v>
      </c>
      <c r="KS4" s="103" t="s">
        <v>295</v>
      </c>
      <c r="KT4" s="107" t="s">
        <v>296</v>
      </c>
      <c r="KU4" s="103" t="s">
        <v>297</v>
      </c>
      <c r="KV4" s="103" t="s">
        <v>433</v>
      </c>
      <c r="KW4" s="103" t="s">
        <v>298</v>
      </c>
      <c r="KX4" s="103" t="s">
        <v>299</v>
      </c>
      <c r="KY4" s="103" t="s">
        <v>300</v>
      </c>
      <c r="KZ4" s="103" t="s">
        <v>301</v>
      </c>
      <c r="LA4" s="103" t="s">
        <v>434</v>
      </c>
      <c r="LB4" s="103" t="s">
        <v>303</v>
      </c>
      <c r="LC4" s="103" t="s">
        <v>304</v>
      </c>
      <c r="LD4" s="103" t="s">
        <v>305</v>
      </c>
      <c r="LE4" s="103" t="s">
        <v>306</v>
      </c>
      <c r="LF4" s="103" t="s">
        <v>307</v>
      </c>
      <c r="LG4" s="103" t="s">
        <v>308</v>
      </c>
      <c r="LH4" s="103" t="s">
        <v>309</v>
      </c>
      <c r="LI4" s="103" t="s">
        <v>310</v>
      </c>
      <c r="LJ4" s="103" t="s">
        <v>311</v>
      </c>
      <c r="LK4" s="103" t="s">
        <v>312</v>
      </c>
      <c r="LL4" s="103" t="s">
        <v>313</v>
      </c>
      <c r="LM4" s="103" t="s">
        <v>314</v>
      </c>
      <c r="LN4" s="103" t="s">
        <v>975</v>
      </c>
      <c r="LO4" s="103" t="s">
        <v>315</v>
      </c>
      <c r="LP4" s="103" t="s">
        <v>316</v>
      </c>
      <c r="LQ4" s="103" t="s">
        <v>317</v>
      </c>
      <c r="LR4" s="103" t="s">
        <v>961</v>
      </c>
      <c r="LS4" s="103" t="s">
        <v>296</v>
      </c>
      <c r="LT4" s="103" t="s">
        <v>435</v>
      </c>
      <c r="LU4" s="103" t="s">
        <v>416</v>
      </c>
      <c r="LV4" s="101" t="s">
        <v>392</v>
      </c>
      <c r="LW4" s="107" t="s">
        <v>348</v>
      </c>
      <c r="LX4" s="107" t="s">
        <v>439</v>
      </c>
      <c r="LY4" s="107" t="s">
        <v>349</v>
      </c>
      <c r="LZ4" s="107" t="s">
        <v>350</v>
      </c>
      <c r="MA4" s="101" t="s">
        <v>390</v>
      </c>
      <c r="MB4" s="107" t="s">
        <v>318</v>
      </c>
      <c r="MC4" s="103" t="s">
        <v>319</v>
      </c>
      <c r="MD4" s="103" t="s">
        <v>320</v>
      </c>
      <c r="ME4" s="103" t="s">
        <v>962</v>
      </c>
      <c r="MF4" s="103" t="s">
        <v>934</v>
      </c>
      <c r="MG4" s="107" t="s">
        <v>321</v>
      </c>
      <c r="MH4" s="103" t="s">
        <v>322</v>
      </c>
      <c r="MI4" s="103" t="s">
        <v>323</v>
      </c>
      <c r="MJ4" s="103" t="s">
        <v>963</v>
      </c>
      <c r="MK4" s="103" t="s">
        <v>324</v>
      </c>
      <c r="ML4" s="103" t="s">
        <v>325</v>
      </c>
      <c r="MM4" s="103" t="s">
        <v>326</v>
      </c>
      <c r="MN4" s="103" t="s">
        <v>321</v>
      </c>
      <c r="MO4" s="107" t="s">
        <v>391</v>
      </c>
      <c r="MP4" s="107" t="s">
        <v>437</v>
      </c>
      <c r="MQ4" s="102" t="s">
        <v>343</v>
      </c>
      <c r="MR4" s="102" t="s">
        <v>344</v>
      </c>
      <c r="MS4" s="102" t="s">
        <v>438</v>
      </c>
      <c r="MT4" s="101" t="s">
        <v>393</v>
      </c>
      <c r="MU4" s="107" t="s">
        <v>417</v>
      </c>
      <c r="MV4" s="834" t="s">
        <v>859</v>
      </c>
      <c r="MW4" s="107" t="s">
        <v>355</v>
      </c>
      <c r="MX4" s="834" t="s">
        <v>919</v>
      </c>
      <c r="MY4" s="107" t="s">
        <v>354</v>
      </c>
      <c r="MZ4" s="107" t="s">
        <v>356</v>
      </c>
      <c r="NA4" s="101" t="s">
        <v>415</v>
      </c>
      <c r="NB4" s="1257" t="s">
        <v>418</v>
      </c>
      <c r="NC4" s="1257" t="s">
        <v>419</v>
      </c>
      <c r="ND4" s="112" t="s">
        <v>409</v>
      </c>
      <c r="NE4" s="112" t="s">
        <v>410</v>
      </c>
      <c r="NF4" s="112" t="s">
        <v>411</v>
      </c>
      <c r="NG4" s="105" t="s">
        <v>383</v>
      </c>
      <c r="NH4" s="107" t="s">
        <v>360</v>
      </c>
      <c r="NI4" s="103" t="s">
        <v>327</v>
      </c>
      <c r="NJ4" s="103" t="s">
        <v>328</v>
      </c>
      <c r="NK4" s="103" t="s">
        <v>329</v>
      </c>
      <c r="NL4" s="103" t="s">
        <v>956</v>
      </c>
      <c r="NM4" s="103" t="s">
        <v>330</v>
      </c>
      <c r="NN4" s="103" t="s">
        <v>331</v>
      </c>
      <c r="NO4" s="103" t="s">
        <v>332</v>
      </c>
      <c r="NP4" s="103" t="s">
        <v>333</v>
      </c>
      <c r="NQ4" s="103" t="s">
        <v>334</v>
      </c>
      <c r="NR4" s="107" t="s">
        <v>467</v>
      </c>
      <c r="NS4" s="834" t="s">
        <v>935</v>
      </c>
      <c r="NT4" s="107" t="s">
        <v>361</v>
      </c>
      <c r="NU4" s="107" t="s">
        <v>362</v>
      </c>
      <c r="NV4" s="111" t="s">
        <v>381</v>
      </c>
      <c r="NW4" s="110" t="s">
        <v>387</v>
      </c>
      <c r="NX4" s="101" t="s">
        <v>402</v>
      </c>
      <c r="NY4" s="101" t="s">
        <v>403</v>
      </c>
      <c r="NZ4" s="101" t="s">
        <v>421</v>
      </c>
      <c r="OA4" s="107" t="s">
        <v>368</v>
      </c>
      <c r="OB4" s="107" t="s">
        <v>369</v>
      </c>
      <c r="OC4" s="101" t="s">
        <v>413</v>
      </c>
      <c r="OD4" s="107" t="s">
        <v>408</v>
      </c>
      <c r="OE4" s="107" t="s">
        <v>350</v>
      </c>
      <c r="OF4" s="101" t="s">
        <v>405</v>
      </c>
      <c r="OG4" s="107" t="s">
        <v>296</v>
      </c>
      <c r="OH4" s="107" t="s">
        <v>414</v>
      </c>
      <c r="OI4" s="101" t="s">
        <v>1300</v>
      </c>
      <c r="OJ4" s="101" t="s">
        <v>370</v>
      </c>
      <c r="OK4" s="101" t="s">
        <v>371</v>
      </c>
      <c r="OL4" s="101" t="s">
        <v>393</v>
      </c>
      <c r="OM4" s="107" t="s">
        <v>372</v>
      </c>
      <c r="ON4" s="937" t="s">
        <v>355</v>
      </c>
      <c r="OO4" s="937" t="s">
        <v>919</v>
      </c>
      <c r="OP4" s="107" t="s">
        <v>354</v>
      </c>
      <c r="OQ4" s="107" t="s">
        <v>356</v>
      </c>
      <c r="OR4" s="107" t="s">
        <v>373</v>
      </c>
      <c r="OS4" s="110" t="s">
        <v>380</v>
      </c>
      <c r="OT4" s="101" t="s">
        <v>400</v>
      </c>
      <c r="OU4" s="107" t="s">
        <v>406</v>
      </c>
      <c r="OV4" s="107" t="s">
        <v>407</v>
      </c>
      <c r="OW4" s="107" t="s">
        <v>401</v>
      </c>
      <c r="OX4" s="937" t="s">
        <v>932</v>
      </c>
      <c r="OY4" s="107" t="s">
        <v>467</v>
      </c>
      <c r="OZ4" s="113" t="s">
        <v>379</v>
      </c>
      <c r="PA4" s="184"/>
      <c r="PB4" s="226" t="s">
        <v>69</v>
      </c>
      <c r="PC4" s="227" t="s">
        <v>71</v>
      </c>
      <c r="PD4" s="226" t="s">
        <v>79</v>
      </c>
      <c r="PE4" s="227" t="s">
        <v>82</v>
      </c>
      <c r="PF4" s="227" t="s">
        <v>84</v>
      </c>
      <c r="PG4" s="227" t="s">
        <v>87</v>
      </c>
      <c r="PH4" s="228" t="s">
        <v>42</v>
      </c>
    </row>
    <row r="5" spans="1:424" ht="33" customHeight="1" thickTop="1" thickBot="1">
      <c r="A5" s="16"/>
      <c r="B5" s="11" t="s">
        <v>0</v>
      </c>
      <c r="C5" s="84" t="s">
        <v>669</v>
      </c>
      <c r="D5" s="84" t="s">
        <v>670</v>
      </c>
      <c r="E5" s="84" t="s">
        <v>671</v>
      </c>
      <c r="F5" s="84" t="s">
        <v>672</v>
      </c>
      <c r="G5" s="84" t="s">
        <v>673</v>
      </c>
      <c r="H5" s="84" t="s">
        <v>674</v>
      </c>
      <c r="I5" s="84" t="s">
        <v>675</v>
      </c>
      <c r="J5" s="84" t="s">
        <v>676</v>
      </c>
      <c r="K5" s="84" t="s">
        <v>1501</v>
      </c>
      <c r="L5" s="84" t="s">
        <v>677</v>
      </c>
      <c r="M5" s="51" t="s">
        <v>678</v>
      </c>
      <c r="N5" s="8" t="s">
        <v>679</v>
      </c>
      <c r="O5" s="8" t="s">
        <v>680</v>
      </c>
      <c r="P5" s="84" t="s">
        <v>681</v>
      </c>
      <c r="Q5" s="84" t="s">
        <v>682</v>
      </c>
      <c r="R5" s="84" t="s">
        <v>683</v>
      </c>
      <c r="S5" s="84" t="s">
        <v>684</v>
      </c>
      <c r="T5" s="84" t="s">
        <v>685</v>
      </c>
      <c r="U5" s="84" t="s">
        <v>705</v>
      </c>
      <c r="V5" s="84" t="s">
        <v>706</v>
      </c>
      <c r="W5" s="8" t="s">
        <v>686</v>
      </c>
      <c r="X5" s="84" t="s">
        <v>687</v>
      </c>
      <c r="Y5" s="84" t="s">
        <v>688</v>
      </c>
      <c r="Z5" s="84" t="s">
        <v>689</v>
      </c>
      <c r="AA5" s="84" t="s">
        <v>690</v>
      </c>
      <c r="AB5" s="214" t="s">
        <v>691</v>
      </c>
      <c r="AC5" s="231" t="s">
        <v>692</v>
      </c>
      <c r="AD5" s="232" t="s">
        <v>693</v>
      </c>
      <c r="AE5" s="232" t="s">
        <v>694</v>
      </c>
      <c r="AF5" s="232" t="s">
        <v>89</v>
      </c>
      <c r="AG5" s="232" t="s">
        <v>91</v>
      </c>
      <c r="AH5" s="232" t="s">
        <v>88</v>
      </c>
      <c r="AI5" s="232" t="s">
        <v>92</v>
      </c>
      <c r="AJ5" s="232" t="s">
        <v>938</v>
      </c>
      <c r="AK5" s="232" t="s">
        <v>939</v>
      </c>
      <c r="AL5" s="232" t="s">
        <v>940</v>
      </c>
      <c r="AM5" s="232" t="s">
        <v>941</v>
      </c>
      <c r="AN5" s="232" t="s">
        <v>942</v>
      </c>
      <c r="AO5" s="232" t="s">
        <v>943</v>
      </c>
      <c r="AP5" s="232" t="s">
        <v>944</v>
      </c>
      <c r="AQ5" s="232" t="s">
        <v>947</v>
      </c>
      <c r="AR5" s="232" t="s">
        <v>945</v>
      </c>
      <c r="AS5" s="979" t="s">
        <v>946</v>
      </c>
      <c r="AT5" s="979" t="s">
        <v>1280</v>
      </c>
      <c r="AU5" s="313" t="s">
        <v>697</v>
      </c>
      <c r="AV5" s="313" t="s">
        <v>698</v>
      </c>
      <c r="AW5" s="313" t="s">
        <v>699</v>
      </c>
      <c r="AX5" s="313" t="s">
        <v>700</v>
      </c>
      <c r="AY5" s="21" t="s">
        <v>701</v>
      </c>
      <c r="AZ5" s="4"/>
      <c r="BA5" s="907" t="s">
        <v>1297</v>
      </c>
      <c r="BB5" s="910" t="s">
        <v>500</v>
      </c>
      <c r="BC5" s="910" t="s">
        <v>971</v>
      </c>
      <c r="BD5" s="910" t="s">
        <v>972</v>
      </c>
      <c r="BE5" s="910" t="s">
        <v>973</v>
      </c>
      <c r="BF5" s="911"/>
      <c r="BG5" s="313" t="s">
        <v>899</v>
      </c>
      <c r="BH5" s="21" t="s">
        <v>900</v>
      </c>
      <c r="BI5" s="640"/>
      <c r="BJ5" s="71"/>
      <c r="BK5" s="83" t="s">
        <v>488</v>
      </c>
      <c r="BL5" s="84" t="s">
        <v>489</v>
      </c>
      <c r="BM5" s="84" t="s">
        <v>490</v>
      </c>
      <c r="BN5" s="84" t="s">
        <v>480</v>
      </c>
      <c r="BO5" s="84" t="s">
        <v>481</v>
      </c>
      <c r="BP5" s="84" t="s">
        <v>482</v>
      </c>
      <c r="BQ5" s="84" t="s">
        <v>483</v>
      </c>
      <c r="BR5" s="84" t="s">
        <v>484</v>
      </c>
      <c r="BS5" s="84" t="s">
        <v>485</v>
      </c>
      <c r="BT5" s="84" t="s">
        <v>486</v>
      </c>
      <c r="BU5" s="205" t="s">
        <v>487</v>
      </c>
      <c r="BV5" s="84" t="s">
        <v>77</v>
      </c>
      <c r="BW5" s="84" t="s">
        <v>464</v>
      </c>
      <c r="BX5" s="84" t="s">
        <v>81</v>
      </c>
      <c r="BY5" s="84" t="s">
        <v>78</v>
      </c>
      <c r="BZ5" s="84" t="s">
        <v>459</v>
      </c>
      <c r="CA5" s="84" t="s">
        <v>461</v>
      </c>
      <c r="CB5" s="84" t="s">
        <v>478</v>
      </c>
      <c r="CC5" s="84" t="s">
        <v>479</v>
      </c>
      <c r="CD5" s="84" t="s">
        <v>463</v>
      </c>
      <c r="CE5" s="84" t="s">
        <v>465</v>
      </c>
      <c r="CF5" s="84" t="s">
        <v>80</v>
      </c>
      <c r="CG5" s="84" t="s">
        <v>460</v>
      </c>
      <c r="CH5" s="84" t="s">
        <v>471</v>
      </c>
      <c r="CI5" s="84" t="s">
        <v>470</v>
      </c>
      <c r="CJ5" s="214" t="s">
        <v>468</v>
      </c>
      <c r="CK5" s="47"/>
      <c r="CL5" s="19" t="s">
        <v>491</v>
      </c>
      <c r="CM5" s="20" t="s">
        <v>492</v>
      </c>
      <c r="CN5" s="20" t="s">
        <v>493</v>
      </c>
      <c r="CO5" s="20" t="s">
        <v>494</v>
      </c>
      <c r="CP5" s="21" t="s">
        <v>495</v>
      </c>
      <c r="CQ5" s="181"/>
      <c r="CR5" s="189"/>
      <c r="CS5" s="190"/>
      <c r="CT5" s="106" t="s">
        <v>151</v>
      </c>
      <c r="CU5" s="90" t="s">
        <v>335</v>
      </c>
      <c r="CV5" s="90" t="s">
        <v>336</v>
      </c>
      <c r="CW5" s="67"/>
      <c r="CX5" s="67"/>
      <c r="CY5" s="67"/>
      <c r="CZ5" s="90" t="s">
        <v>337</v>
      </c>
      <c r="DA5" s="67" t="s">
        <v>338</v>
      </c>
      <c r="DB5" s="67"/>
      <c r="DC5" s="67"/>
      <c r="DD5" s="67"/>
      <c r="DE5" s="67" t="s">
        <v>339</v>
      </c>
      <c r="DF5" s="67"/>
      <c r="DG5" s="67"/>
      <c r="DH5" s="90" t="s">
        <v>340</v>
      </c>
      <c r="DI5" s="67"/>
      <c r="DJ5" s="67"/>
      <c r="DK5" s="67"/>
      <c r="DL5" s="67"/>
      <c r="DM5" s="67"/>
      <c r="DN5" s="67"/>
      <c r="DO5" s="67"/>
      <c r="DP5" s="67"/>
      <c r="DQ5" s="67"/>
      <c r="DR5" s="67"/>
      <c r="DS5" s="67"/>
      <c r="DT5" s="67"/>
      <c r="DU5" s="67"/>
      <c r="DV5" s="67"/>
      <c r="DW5" s="67"/>
      <c r="DX5" s="67"/>
      <c r="DY5" s="67"/>
      <c r="DZ5" s="67"/>
      <c r="EA5" s="67"/>
      <c r="EB5" s="67"/>
      <c r="EC5" s="67"/>
      <c r="ED5" s="67"/>
      <c r="EE5" s="67"/>
      <c r="EF5" s="67"/>
      <c r="EG5" s="67"/>
      <c r="EH5" s="67"/>
      <c r="EI5" s="67"/>
      <c r="EJ5" s="67"/>
      <c r="EK5" s="67"/>
      <c r="EL5" s="67"/>
      <c r="EM5" s="67"/>
      <c r="EN5" s="67"/>
      <c r="EO5" s="90" t="s">
        <v>152</v>
      </c>
      <c r="EP5" s="67"/>
      <c r="EQ5" s="67"/>
      <c r="ER5" s="67"/>
      <c r="ES5" s="67"/>
      <c r="ET5" s="67"/>
      <c r="EU5" s="67"/>
      <c r="EV5" s="67"/>
      <c r="EW5" s="67"/>
      <c r="EX5" s="67"/>
      <c r="EY5" s="67"/>
      <c r="EZ5" s="67"/>
      <c r="FA5" s="67"/>
      <c r="FB5" s="67"/>
      <c r="FC5" s="67"/>
      <c r="FD5" s="67"/>
      <c r="FE5" s="67"/>
      <c r="FF5" s="67"/>
      <c r="FG5" s="67"/>
      <c r="FH5" s="67"/>
      <c r="FI5" s="67"/>
      <c r="FJ5" s="67"/>
      <c r="FK5" s="67"/>
      <c r="FL5" s="67"/>
      <c r="FM5" s="67"/>
      <c r="FN5" s="67"/>
      <c r="FO5" s="106" t="s">
        <v>144</v>
      </c>
      <c r="FP5" s="109" t="s">
        <v>351</v>
      </c>
      <c r="FQ5" s="109" t="s">
        <v>352</v>
      </c>
      <c r="FR5" s="109" t="s">
        <v>353</v>
      </c>
      <c r="FS5" s="106" t="s">
        <v>153</v>
      </c>
      <c r="FT5" s="90" t="s">
        <v>341</v>
      </c>
      <c r="FU5" s="67"/>
      <c r="FV5" s="67"/>
      <c r="FW5" s="67"/>
      <c r="FX5" s="1258"/>
      <c r="FY5" s="90" t="s">
        <v>342</v>
      </c>
      <c r="FZ5" s="67"/>
      <c r="GA5" s="67"/>
      <c r="GB5" s="67"/>
      <c r="GC5" s="67"/>
      <c r="GD5" s="67"/>
      <c r="GE5" s="67"/>
      <c r="GF5" s="67"/>
      <c r="GG5" s="90" t="s">
        <v>146</v>
      </c>
      <c r="GH5" s="90"/>
      <c r="GI5" s="90" t="s">
        <v>345</v>
      </c>
      <c r="GJ5" s="90" t="s">
        <v>346</v>
      </c>
      <c r="GK5" s="90" t="s">
        <v>347</v>
      </c>
      <c r="GL5" s="106" t="s">
        <v>148</v>
      </c>
      <c r="GM5" s="109" t="s">
        <v>860</v>
      </c>
      <c r="GN5" s="109" t="s">
        <v>358</v>
      </c>
      <c r="GO5" s="109" t="s">
        <v>918</v>
      </c>
      <c r="GP5" s="109" t="s">
        <v>357</v>
      </c>
      <c r="GQ5" s="109" t="s">
        <v>359</v>
      </c>
      <c r="GR5" s="106" t="s">
        <v>861</v>
      </c>
      <c r="GS5" s="90" t="s">
        <v>163</v>
      </c>
      <c r="GT5" s="90" t="s">
        <v>185</v>
      </c>
      <c r="GU5" s="90" t="s">
        <v>164</v>
      </c>
      <c r="GV5" s="190"/>
      <c r="GW5" s="90" t="s">
        <v>394</v>
      </c>
      <c r="GX5" s="67"/>
      <c r="GY5" s="67"/>
      <c r="GZ5" s="67"/>
      <c r="HA5" s="67"/>
      <c r="HB5" s="67"/>
      <c r="HC5" s="67"/>
      <c r="HD5" s="67"/>
      <c r="HE5" s="108"/>
      <c r="HF5" s="1259" t="s">
        <v>936</v>
      </c>
      <c r="HG5" s="109" t="s">
        <v>395</v>
      </c>
      <c r="HH5" s="109" t="s">
        <v>396</v>
      </c>
      <c r="HI5" s="189"/>
      <c r="HJ5" s="190"/>
      <c r="HK5" s="106" t="s">
        <v>142</v>
      </c>
      <c r="HL5" s="106" t="s">
        <v>154</v>
      </c>
      <c r="HM5" s="106" t="s">
        <v>143</v>
      </c>
      <c r="HN5" s="109" t="s">
        <v>366</v>
      </c>
      <c r="HO5" s="109" t="s">
        <v>367</v>
      </c>
      <c r="HP5" s="106" t="s">
        <v>144</v>
      </c>
      <c r="HQ5" s="109" t="s">
        <v>145</v>
      </c>
      <c r="HR5" s="109" t="s">
        <v>412</v>
      </c>
      <c r="HS5" s="106"/>
      <c r="HT5" s="109" t="s">
        <v>377</v>
      </c>
      <c r="HU5" s="109" t="s">
        <v>378</v>
      </c>
      <c r="HV5" s="106"/>
      <c r="HW5" s="201" t="s">
        <v>147</v>
      </c>
      <c r="HX5" s="201" t="s">
        <v>165</v>
      </c>
      <c r="HY5" s="106" t="s">
        <v>148</v>
      </c>
      <c r="HZ5" s="109" t="s">
        <v>860</v>
      </c>
      <c r="IA5" s="109" t="s">
        <v>862</v>
      </c>
      <c r="IB5" s="1259" t="s">
        <v>918</v>
      </c>
      <c r="IC5" s="109" t="s">
        <v>374</v>
      </c>
      <c r="ID5" s="109" t="s">
        <v>375</v>
      </c>
      <c r="IE5" s="109" t="s">
        <v>376</v>
      </c>
      <c r="IF5" s="190"/>
      <c r="IG5" s="106" t="s">
        <v>150</v>
      </c>
      <c r="IH5" s="109" t="s">
        <v>363</v>
      </c>
      <c r="II5" s="109" t="s">
        <v>364</v>
      </c>
      <c r="IJ5" s="106" t="s">
        <v>365</v>
      </c>
      <c r="IK5" s="1260" t="s">
        <v>936</v>
      </c>
      <c r="IL5" s="109" t="s">
        <v>398</v>
      </c>
      <c r="IM5" s="114" t="s">
        <v>399</v>
      </c>
      <c r="IN5" s="170"/>
      <c r="IO5" s="189"/>
      <c r="IP5" s="190"/>
      <c r="IQ5" s="106" t="s">
        <v>151</v>
      </c>
      <c r="IR5" s="90" t="s">
        <v>335</v>
      </c>
      <c r="IS5" s="90" t="s">
        <v>336</v>
      </c>
      <c r="IT5" s="67"/>
      <c r="IU5" s="67"/>
      <c r="IV5" s="67"/>
      <c r="IW5" s="67"/>
      <c r="IX5" s="67"/>
      <c r="IY5" s="90" t="s">
        <v>337</v>
      </c>
      <c r="IZ5" s="90"/>
      <c r="JA5" s="90"/>
      <c r="JB5" s="90"/>
      <c r="JC5" s="90"/>
      <c r="JD5" s="67" t="s">
        <v>338</v>
      </c>
      <c r="JE5" s="67"/>
      <c r="JF5" s="67"/>
      <c r="JG5" s="67"/>
      <c r="JH5" s="67" t="s">
        <v>339</v>
      </c>
      <c r="JI5" s="67"/>
      <c r="JJ5" s="67"/>
      <c r="JK5" s="90" t="s">
        <v>340</v>
      </c>
      <c r="JL5" s="90"/>
      <c r="JM5" s="67"/>
      <c r="JN5" s="67"/>
      <c r="JO5" s="67"/>
      <c r="JP5" s="67"/>
      <c r="JQ5" s="67"/>
      <c r="JR5" s="67"/>
      <c r="JS5" s="67"/>
      <c r="JT5" s="67"/>
      <c r="JU5" s="67"/>
      <c r="JV5" s="67"/>
      <c r="JW5" s="67"/>
      <c r="JX5" s="67"/>
      <c r="JY5" s="67"/>
      <c r="JZ5" s="67"/>
      <c r="KA5" s="67"/>
      <c r="KB5" s="67"/>
      <c r="KC5" s="67"/>
      <c r="KD5" s="67"/>
      <c r="KE5" s="67"/>
      <c r="KF5" s="67"/>
      <c r="KG5" s="67"/>
      <c r="KH5" s="67"/>
      <c r="KI5" s="67"/>
      <c r="KJ5" s="67"/>
      <c r="KK5" s="67"/>
      <c r="KL5" s="67"/>
      <c r="KM5" s="67"/>
      <c r="KN5" s="67"/>
      <c r="KO5" s="67"/>
      <c r="KP5" s="67"/>
      <c r="KQ5" s="67"/>
      <c r="KR5" s="67"/>
      <c r="KS5" s="67"/>
      <c r="KT5" s="90" t="s">
        <v>152</v>
      </c>
      <c r="KU5" s="67"/>
      <c r="KV5" s="67"/>
      <c r="KW5" s="67"/>
      <c r="KX5" s="67"/>
      <c r="KY5" s="67"/>
      <c r="KZ5" s="67"/>
      <c r="LA5" s="67"/>
      <c r="LB5" s="67"/>
      <c r="LC5" s="67"/>
      <c r="LD5" s="67"/>
      <c r="LE5" s="67"/>
      <c r="LF5" s="67"/>
      <c r="LG5" s="67"/>
      <c r="LH5" s="67"/>
      <c r="LI5" s="67"/>
      <c r="LJ5" s="67"/>
      <c r="LK5" s="67"/>
      <c r="LL5" s="67"/>
      <c r="LM5" s="67"/>
      <c r="LN5" s="67"/>
      <c r="LO5" s="67"/>
      <c r="LP5" s="67"/>
      <c r="LQ5" s="67"/>
      <c r="LR5" s="67"/>
      <c r="LS5" s="67"/>
      <c r="LT5" s="67"/>
      <c r="LU5" s="67"/>
      <c r="LV5" s="106" t="s">
        <v>144</v>
      </c>
      <c r="LW5" s="109" t="s">
        <v>351</v>
      </c>
      <c r="LX5" s="109"/>
      <c r="LY5" s="109" t="s">
        <v>352</v>
      </c>
      <c r="LZ5" s="109" t="s">
        <v>353</v>
      </c>
      <c r="MA5" s="106" t="s">
        <v>153</v>
      </c>
      <c r="MB5" s="90" t="s">
        <v>341</v>
      </c>
      <c r="MC5" s="67"/>
      <c r="MD5" s="67"/>
      <c r="ME5" s="67"/>
      <c r="MF5" s="67"/>
      <c r="MG5" s="90" t="s">
        <v>342</v>
      </c>
      <c r="MH5" s="67"/>
      <c r="MI5" s="67"/>
      <c r="MJ5" s="67"/>
      <c r="MK5" s="67"/>
      <c r="ML5" s="67"/>
      <c r="MM5" s="67"/>
      <c r="MN5" s="67"/>
      <c r="MO5" s="90" t="s">
        <v>146</v>
      </c>
      <c r="MP5" s="90"/>
      <c r="MQ5" s="90" t="s">
        <v>345</v>
      </c>
      <c r="MR5" s="90" t="s">
        <v>347</v>
      </c>
      <c r="MS5" s="90" t="s">
        <v>346</v>
      </c>
      <c r="MT5" s="106" t="s">
        <v>148</v>
      </c>
      <c r="MU5" s="109"/>
      <c r="MV5" s="835" t="s">
        <v>860</v>
      </c>
      <c r="MW5" s="109" t="s">
        <v>358</v>
      </c>
      <c r="MX5" s="835" t="s">
        <v>918</v>
      </c>
      <c r="MY5" s="109" t="s">
        <v>357</v>
      </c>
      <c r="MZ5" s="109" t="s">
        <v>359</v>
      </c>
      <c r="NA5" s="106" t="s">
        <v>397</v>
      </c>
      <c r="NB5" s="201"/>
      <c r="NC5" s="201"/>
      <c r="ND5" s="90" t="s">
        <v>163</v>
      </c>
      <c r="NE5" s="90" t="s">
        <v>185</v>
      </c>
      <c r="NF5" s="90" t="s">
        <v>164</v>
      </c>
      <c r="NG5" s="190"/>
      <c r="NH5" s="90" t="s">
        <v>394</v>
      </c>
      <c r="NI5" s="67"/>
      <c r="NJ5" s="67"/>
      <c r="NK5" s="67"/>
      <c r="NL5" s="67"/>
      <c r="NM5" s="67"/>
      <c r="NN5" s="67"/>
      <c r="NO5" s="67"/>
      <c r="NP5" s="67"/>
      <c r="NQ5" s="108"/>
      <c r="NR5" s="108"/>
      <c r="NS5" s="835" t="s">
        <v>936</v>
      </c>
      <c r="NT5" s="109" t="s">
        <v>395</v>
      </c>
      <c r="NU5" s="109" t="s">
        <v>396</v>
      </c>
      <c r="NV5" s="189"/>
      <c r="NW5" s="190"/>
      <c r="NX5" s="106" t="s">
        <v>142</v>
      </c>
      <c r="NY5" s="106" t="s">
        <v>154</v>
      </c>
      <c r="NZ5" s="106" t="s">
        <v>143</v>
      </c>
      <c r="OA5" s="109" t="s">
        <v>366</v>
      </c>
      <c r="OB5" s="109" t="s">
        <v>367</v>
      </c>
      <c r="OC5" s="106" t="s">
        <v>144</v>
      </c>
      <c r="OD5" s="109" t="s">
        <v>145</v>
      </c>
      <c r="OE5" s="109" t="s">
        <v>412</v>
      </c>
      <c r="OF5" s="106"/>
      <c r="OG5" s="109" t="s">
        <v>377</v>
      </c>
      <c r="OH5" s="109" t="s">
        <v>378</v>
      </c>
      <c r="OI5" s="106"/>
      <c r="OJ5" s="106" t="s">
        <v>147</v>
      </c>
      <c r="OK5" s="106" t="s">
        <v>165</v>
      </c>
      <c r="OL5" s="106" t="s">
        <v>148</v>
      </c>
      <c r="OM5" s="109" t="s">
        <v>382</v>
      </c>
      <c r="ON5" s="835" t="s">
        <v>862</v>
      </c>
      <c r="OO5" s="835" t="s">
        <v>918</v>
      </c>
      <c r="OP5" s="109" t="s">
        <v>374</v>
      </c>
      <c r="OQ5" s="109" t="s">
        <v>375</v>
      </c>
      <c r="OR5" s="109" t="s">
        <v>376</v>
      </c>
      <c r="OS5" s="190"/>
      <c r="OT5" s="106" t="s">
        <v>150</v>
      </c>
      <c r="OU5" s="109" t="s">
        <v>363</v>
      </c>
      <c r="OV5" s="109" t="s">
        <v>364</v>
      </c>
      <c r="OW5" s="109" t="s">
        <v>365</v>
      </c>
      <c r="OX5" s="990" t="s">
        <v>936</v>
      </c>
      <c r="OY5" s="109" t="s">
        <v>398</v>
      </c>
      <c r="OZ5" s="114" t="s">
        <v>399</v>
      </c>
      <c r="PB5" s="35" t="s">
        <v>68</v>
      </c>
      <c r="PC5" s="76" t="s">
        <v>70</v>
      </c>
      <c r="PD5" s="35" t="s">
        <v>78</v>
      </c>
      <c r="PE5" s="76" t="s">
        <v>81</v>
      </c>
      <c r="PF5" s="76" t="s">
        <v>83</v>
      </c>
      <c r="PG5" s="76" t="s">
        <v>86</v>
      </c>
      <c r="PH5" s="34" t="s">
        <v>88</v>
      </c>
    </row>
    <row r="6" spans="1:424" ht="14.25" customHeight="1" thickTop="1">
      <c r="A6" s="37">
        <v>1954</v>
      </c>
      <c r="B6" s="696">
        <v>2470.8404360302675</v>
      </c>
      <c r="C6" s="697"/>
      <c r="D6" s="698"/>
      <c r="E6" s="698"/>
      <c r="F6" s="698"/>
      <c r="G6" s="698"/>
      <c r="H6" s="630"/>
      <c r="I6" s="630"/>
      <c r="J6" s="630"/>
      <c r="K6" s="630"/>
      <c r="L6" s="630"/>
      <c r="M6" s="630"/>
      <c r="N6" s="699"/>
      <c r="O6" s="630"/>
      <c r="P6" s="630"/>
      <c r="Q6" s="630"/>
      <c r="R6" s="630"/>
      <c r="S6" s="630"/>
      <c r="T6" s="630"/>
      <c r="U6" s="630"/>
      <c r="V6" s="630"/>
      <c r="W6" s="630"/>
      <c r="X6" s="630"/>
      <c r="Y6" s="630"/>
      <c r="Z6" s="630"/>
      <c r="AA6" s="630"/>
      <c r="AB6" s="700"/>
      <c r="AC6" s="206"/>
      <c r="AD6" s="344"/>
      <c r="AS6" s="1261"/>
      <c r="AT6" s="1262"/>
      <c r="AU6" s="314"/>
      <c r="AV6" s="314"/>
      <c r="AW6" s="314"/>
      <c r="AX6" s="314"/>
      <c r="AY6" s="537"/>
      <c r="AZ6" s="40"/>
      <c r="BA6" s="206"/>
      <c r="BB6" s="535"/>
      <c r="BC6" s="1261"/>
      <c r="BD6" s="278"/>
      <c r="BE6" s="40"/>
      <c r="BF6" s="215"/>
      <c r="BG6" s="40"/>
      <c r="BH6" s="537"/>
      <c r="BI6" s="55"/>
      <c r="BK6" s="699"/>
      <c r="BL6" s="630"/>
      <c r="BM6" s="630"/>
      <c r="BN6" s="630"/>
      <c r="BO6" s="630"/>
      <c r="BP6" s="630"/>
      <c r="BQ6" s="630"/>
      <c r="BR6" s="630"/>
      <c r="BS6" s="630"/>
      <c r="BT6" s="630"/>
      <c r="BU6" s="630"/>
      <c r="BV6" s="64"/>
      <c r="BW6" s="40"/>
      <c r="BX6" s="40"/>
      <c r="BY6" s="40"/>
      <c r="BZ6" s="40"/>
      <c r="CA6" s="40"/>
      <c r="CB6" s="40"/>
      <c r="CC6" s="40"/>
      <c r="CD6" s="40"/>
      <c r="CE6" s="40"/>
      <c r="CF6" s="40"/>
      <c r="CG6" s="40"/>
      <c r="CH6" s="40"/>
      <c r="CI6" s="630"/>
      <c r="CJ6" s="700"/>
      <c r="CK6" s="40"/>
      <c r="CL6" s="206"/>
      <c r="CM6" s="40"/>
      <c r="CN6" s="40"/>
      <c r="CO6" s="40"/>
      <c r="CP6" s="207"/>
      <c r="CQ6" s="33">
        <v>1954</v>
      </c>
      <c r="CR6" s="1161"/>
      <c r="CS6" s="1162"/>
      <c r="CT6" s="71"/>
      <c r="CU6" s="71"/>
      <c r="CV6" s="71"/>
      <c r="CW6" s="71"/>
      <c r="CX6" s="71"/>
      <c r="CY6" s="71"/>
      <c r="CZ6" s="71"/>
      <c r="DA6" s="71"/>
      <c r="DB6" s="71"/>
      <c r="DC6" s="71"/>
      <c r="DD6" s="71"/>
      <c r="DE6" s="71"/>
      <c r="DF6" s="71"/>
      <c r="DG6" s="71"/>
      <c r="DH6" s="71"/>
      <c r="DI6" s="71"/>
      <c r="DJ6" s="71"/>
      <c r="DK6" s="71"/>
      <c r="DL6" s="71"/>
      <c r="DM6" s="71"/>
      <c r="DN6" s="71"/>
      <c r="DO6" s="71"/>
      <c r="DP6" s="71"/>
      <c r="DQ6" s="71"/>
      <c r="DR6" s="71"/>
      <c r="DS6" s="71"/>
      <c r="DT6" s="71"/>
      <c r="DU6" s="71"/>
      <c r="DV6" s="71"/>
      <c r="DW6" s="71"/>
      <c r="DX6" s="71"/>
      <c r="DY6" s="71"/>
      <c r="DZ6" s="71"/>
      <c r="EA6" s="71"/>
      <c r="EB6" s="71"/>
      <c r="EC6" s="71"/>
      <c r="ED6" s="71"/>
      <c r="EE6" s="71"/>
      <c r="EF6" s="71"/>
      <c r="EG6" s="71"/>
      <c r="EH6" s="71"/>
      <c r="EI6" s="71"/>
      <c r="EJ6" s="71"/>
      <c r="EK6" s="71"/>
      <c r="EL6" s="71"/>
      <c r="EM6" s="71"/>
      <c r="EN6" s="71"/>
      <c r="EO6" s="71"/>
      <c r="EP6" s="71"/>
      <c r="EQ6" s="71"/>
      <c r="ER6" s="71"/>
      <c r="ES6" s="71"/>
      <c r="ET6" s="71"/>
      <c r="EU6" s="71"/>
      <c r="EV6" s="71"/>
      <c r="EW6" s="22"/>
      <c r="EX6" s="22"/>
      <c r="EY6" s="22"/>
      <c r="EZ6" s="22"/>
      <c r="FA6" s="71"/>
      <c r="FB6" s="71"/>
      <c r="FC6" s="71"/>
      <c r="FD6" s="71"/>
      <c r="FE6" s="71"/>
      <c r="FF6" s="71"/>
      <c r="FG6" s="71"/>
      <c r="FH6" s="71"/>
      <c r="FI6" s="71"/>
      <c r="FJ6" s="71"/>
      <c r="FK6" s="71"/>
      <c r="FL6" s="71"/>
      <c r="FM6" s="71"/>
      <c r="FN6" s="71"/>
      <c r="FO6" s="71"/>
      <c r="FP6" s="71"/>
      <c r="FQ6" s="71"/>
      <c r="FR6" s="71"/>
      <c r="FS6" s="71"/>
      <c r="FT6" s="71"/>
      <c r="FU6" s="71"/>
      <c r="FV6" s="71"/>
      <c r="FW6" s="71"/>
      <c r="FX6" s="71"/>
      <c r="FY6" s="71"/>
      <c r="FZ6" s="71"/>
      <c r="GA6" s="71"/>
      <c r="GB6" s="71"/>
      <c r="GC6" s="71"/>
      <c r="GD6" s="71"/>
      <c r="GE6" s="71"/>
      <c r="GF6" s="71"/>
      <c r="GG6" s="71"/>
      <c r="GH6" s="71"/>
      <c r="GI6" s="71"/>
      <c r="GJ6" s="71"/>
      <c r="GK6" s="71"/>
      <c r="GL6" s="71"/>
      <c r="GM6" s="71"/>
      <c r="GN6" s="71"/>
      <c r="GO6" s="71"/>
      <c r="GP6" s="71"/>
      <c r="GQ6" s="71"/>
      <c r="GR6" s="1162"/>
      <c r="GS6" s="71"/>
      <c r="GT6" s="71"/>
      <c r="GU6" s="71"/>
      <c r="GV6" s="1162"/>
      <c r="GW6" s="71"/>
      <c r="GX6" s="71"/>
      <c r="GY6" s="71"/>
      <c r="GZ6" s="71"/>
      <c r="HA6" s="71"/>
      <c r="HB6" s="71"/>
      <c r="HC6" s="71"/>
      <c r="HD6" s="71"/>
      <c r="HE6" s="71"/>
      <c r="HF6" s="71"/>
      <c r="HG6" s="71"/>
      <c r="HH6" s="1162"/>
      <c r="HI6" s="1161"/>
      <c r="HJ6" s="71"/>
      <c r="HK6" s="71"/>
      <c r="HL6" s="71"/>
      <c r="HM6" s="71"/>
      <c r="HN6" s="71"/>
      <c r="HO6" s="71"/>
      <c r="HP6" s="71"/>
      <c r="HQ6" s="71"/>
      <c r="HR6" s="71"/>
      <c r="HS6" s="71"/>
      <c r="HT6" s="71"/>
      <c r="HU6" s="71"/>
      <c r="HV6" s="71"/>
      <c r="HW6" s="71"/>
      <c r="HX6" s="71"/>
      <c r="HY6" s="1162"/>
      <c r="HZ6" s="71"/>
      <c r="IA6" s="71"/>
      <c r="IB6" s="71"/>
      <c r="IC6" s="71"/>
      <c r="ID6" s="71"/>
      <c r="IE6" s="71"/>
      <c r="IF6" s="71"/>
      <c r="IG6" s="71"/>
      <c r="IH6" s="71"/>
      <c r="II6" s="71"/>
      <c r="IJ6" s="71"/>
      <c r="IK6" s="71"/>
      <c r="IL6" s="71"/>
      <c r="IM6" s="98"/>
      <c r="IN6" s="833">
        <v>1954</v>
      </c>
      <c r="IO6" s="1161"/>
      <c r="IP6" s="1162"/>
      <c r="IQ6" s="71"/>
      <c r="IR6" s="71"/>
      <c r="IS6" s="71"/>
      <c r="IT6" s="71"/>
      <c r="IU6" s="71"/>
      <c r="IV6" s="71"/>
      <c r="IW6" s="71"/>
      <c r="IX6" s="71"/>
      <c r="IY6" s="71"/>
      <c r="IZ6" s="71"/>
      <c r="JA6" s="71"/>
      <c r="JB6" s="71"/>
      <c r="JC6" s="71"/>
      <c r="JD6" s="71"/>
      <c r="JE6" s="71"/>
      <c r="JF6" s="71"/>
      <c r="JG6" s="71"/>
      <c r="JH6" s="71"/>
      <c r="JI6" s="71"/>
      <c r="JJ6" s="71"/>
      <c r="JK6" s="71"/>
      <c r="JL6" s="71"/>
      <c r="JM6" s="71"/>
      <c r="JN6" s="71"/>
      <c r="JO6" s="71"/>
      <c r="JP6" s="71"/>
      <c r="JQ6" s="71"/>
      <c r="JR6" s="71"/>
      <c r="JS6" s="71"/>
      <c r="JT6" s="71"/>
      <c r="JU6" s="71"/>
      <c r="JV6" s="71"/>
      <c r="JW6" s="71"/>
      <c r="JX6" s="71"/>
      <c r="JY6" s="71"/>
      <c r="JZ6" s="71"/>
      <c r="KA6" s="71"/>
      <c r="KB6" s="71"/>
      <c r="KC6" s="71"/>
      <c r="KD6" s="71"/>
      <c r="KE6" s="71"/>
      <c r="KF6" s="71"/>
      <c r="KG6" s="71"/>
      <c r="KH6" s="71"/>
      <c r="KI6" s="71"/>
      <c r="KJ6" s="71"/>
      <c r="KK6" s="71"/>
      <c r="KL6" s="71"/>
      <c r="KM6" s="71"/>
      <c r="KN6" s="71"/>
      <c r="KO6" s="71"/>
      <c r="KP6" s="71"/>
      <c r="KQ6" s="71"/>
      <c r="KR6" s="71"/>
      <c r="KS6" s="71"/>
      <c r="KT6" s="71"/>
      <c r="KU6" s="71"/>
      <c r="KV6" s="71"/>
      <c r="KW6" s="71"/>
      <c r="KX6" s="71"/>
      <c r="KY6" s="71"/>
      <c r="KZ6" s="71"/>
      <c r="LA6" s="71"/>
      <c r="LB6" s="22"/>
      <c r="LC6" s="22"/>
      <c r="LD6" s="22"/>
      <c r="LE6" s="22"/>
      <c r="LF6" s="71"/>
      <c r="LG6" s="71"/>
      <c r="LH6" s="71"/>
      <c r="LI6" s="71"/>
      <c r="LJ6" s="71"/>
      <c r="LK6" s="71"/>
      <c r="LL6" s="71"/>
      <c r="LM6" s="71"/>
      <c r="LN6" s="71"/>
      <c r="LO6" s="71"/>
      <c r="LP6" s="71"/>
      <c r="LQ6" s="71"/>
      <c r="LR6" s="71"/>
      <c r="LS6" s="71"/>
      <c r="LT6" s="71"/>
      <c r="LU6" s="71"/>
      <c r="LV6" s="71"/>
      <c r="LW6" s="71"/>
      <c r="LX6" s="71"/>
      <c r="LY6" s="71"/>
      <c r="LZ6" s="71"/>
      <c r="MA6" s="71"/>
      <c r="MB6" s="71"/>
      <c r="MC6" s="71"/>
      <c r="MD6" s="71"/>
      <c r="ME6" s="71"/>
      <c r="MF6" s="71"/>
      <c r="MG6" s="71"/>
      <c r="MH6" s="71"/>
      <c r="MI6" s="71"/>
      <c r="MJ6" s="71"/>
      <c r="MK6" s="71"/>
      <c r="ML6" s="71"/>
      <c r="MM6" s="71"/>
      <c r="MN6" s="71"/>
      <c r="MO6" s="71"/>
      <c r="MP6" s="71"/>
      <c r="MQ6" s="71"/>
      <c r="MR6" s="71"/>
      <c r="MS6" s="71"/>
      <c r="MT6" s="71"/>
      <c r="MU6" s="71"/>
      <c r="MV6" s="71"/>
      <c r="MW6" s="71"/>
      <c r="MX6" s="71"/>
      <c r="MY6" s="71"/>
      <c r="MZ6" s="71"/>
      <c r="NA6" s="1162"/>
      <c r="NB6" s="1162"/>
      <c r="NC6" s="1162"/>
      <c r="ND6" s="71"/>
      <c r="NE6" s="71"/>
      <c r="NF6" s="71"/>
      <c r="NG6" s="1162"/>
      <c r="NH6" s="71"/>
      <c r="NI6" s="71"/>
      <c r="NJ6" s="71"/>
      <c r="NK6" s="71"/>
      <c r="NL6" s="71"/>
      <c r="NM6" s="71"/>
      <c r="NN6" s="71"/>
      <c r="NO6" s="71"/>
      <c r="NP6" s="71"/>
      <c r="NQ6" s="71"/>
      <c r="NR6" s="71"/>
      <c r="NS6" s="71"/>
      <c r="NT6" s="71"/>
      <c r="NU6" s="1162"/>
      <c r="NV6" s="1161"/>
      <c r="NW6" s="71"/>
      <c r="NX6" s="71"/>
      <c r="NY6" s="71"/>
      <c r="NZ6" s="71"/>
      <c r="OA6" s="71"/>
      <c r="OB6" s="71"/>
      <c r="OC6" s="71"/>
      <c r="OD6" s="71"/>
      <c r="OE6" s="71"/>
      <c r="OF6" s="71"/>
      <c r="OG6" s="71"/>
      <c r="OH6" s="71"/>
      <c r="OI6" s="71"/>
      <c r="OJ6" s="71"/>
      <c r="OK6" s="71"/>
      <c r="OL6" s="1162"/>
      <c r="OM6" s="71"/>
      <c r="ON6" s="71"/>
      <c r="OO6" s="71"/>
      <c r="OP6" s="71"/>
      <c r="OQ6" s="71"/>
      <c r="OR6" s="71"/>
      <c r="OS6" s="71"/>
      <c r="OT6" s="71"/>
      <c r="OU6" s="71"/>
      <c r="OV6" s="71"/>
      <c r="OW6" s="107"/>
      <c r="OX6" s="834"/>
      <c r="OY6" s="71"/>
      <c r="OZ6" s="192"/>
      <c r="PA6" s="33">
        <v>1954</v>
      </c>
      <c r="PB6" s="191"/>
      <c r="PC6" s="71"/>
      <c r="PD6" s="71"/>
      <c r="PE6" s="71"/>
      <c r="PF6" s="71"/>
      <c r="PG6" s="71"/>
      <c r="PH6" s="192"/>
    </row>
    <row r="7" spans="1:424" ht="14.25" customHeight="1">
      <c r="A7" s="37">
        <v>1955</v>
      </c>
      <c r="B7" s="683">
        <v>2757.3256323432392</v>
      </c>
      <c r="C7" s="702"/>
      <c r="D7" s="613"/>
      <c r="E7" s="613"/>
      <c r="F7" s="613"/>
      <c r="G7" s="613"/>
      <c r="H7" s="40"/>
      <c r="I7" s="40"/>
      <c r="J7" s="40"/>
      <c r="K7" s="40"/>
      <c r="L7" s="40"/>
      <c r="M7" s="40"/>
      <c r="N7" s="64"/>
      <c r="O7" s="40"/>
      <c r="P7" s="40"/>
      <c r="Q7" s="40"/>
      <c r="R7" s="40"/>
      <c r="S7" s="40"/>
      <c r="T7" s="40"/>
      <c r="U7" s="40"/>
      <c r="V7" s="40"/>
      <c r="W7" s="40"/>
      <c r="X7" s="40"/>
      <c r="Y7" s="40"/>
      <c r="Z7" s="40"/>
      <c r="AA7" s="40"/>
      <c r="AB7" s="207"/>
      <c r="AC7" s="206"/>
      <c r="AD7" s="344"/>
      <c r="AE7" s="40"/>
      <c r="AF7" s="1261"/>
      <c r="AG7" s="1261"/>
      <c r="AH7" s="1261"/>
      <c r="AI7" s="40"/>
      <c r="AJ7" s="40"/>
      <c r="AK7" s="40"/>
      <c r="AL7" s="40"/>
      <c r="AM7" s="40"/>
      <c r="AN7" s="40"/>
      <c r="AO7" s="40"/>
      <c r="AP7" s="40"/>
      <c r="AQ7" s="40"/>
      <c r="AR7" s="40"/>
      <c r="AS7" s="1261"/>
      <c r="AT7" s="1263"/>
      <c r="AU7" s="314"/>
      <c r="AV7" s="314"/>
      <c r="AW7" s="314"/>
      <c r="AX7" s="314"/>
      <c r="AY7" s="215"/>
      <c r="AZ7" s="40"/>
      <c r="BA7" s="206"/>
      <c r="BB7" s="55"/>
      <c r="BC7" s="1264"/>
      <c r="BD7" s="71"/>
      <c r="BE7" s="906"/>
      <c r="BF7" s="98"/>
      <c r="BG7" s="40"/>
      <c r="BH7" s="215"/>
      <c r="BI7" s="55"/>
      <c r="BK7" s="64"/>
      <c r="BL7" s="40"/>
      <c r="BM7" s="40"/>
      <c r="BN7" s="40"/>
      <c r="BO7" s="40"/>
      <c r="BP7" s="40"/>
      <c r="BQ7" s="40"/>
      <c r="BR7" s="40"/>
      <c r="BS7" s="40"/>
      <c r="BT7" s="40"/>
      <c r="BU7" s="40"/>
      <c r="BV7" s="64"/>
      <c r="BW7" s="40"/>
      <c r="BX7" s="40"/>
      <c r="BY7" s="40"/>
      <c r="BZ7" s="40"/>
      <c r="CA7" s="40"/>
      <c r="CB7" s="40"/>
      <c r="CC7" s="40"/>
      <c r="CD7" s="40"/>
      <c r="CE7" s="40"/>
      <c r="CF7" s="40"/>
      <c r="CG7" s="40"/>
      <c r="CH7" s="40"/>
      <c r="CI7" s="40"/>
      <c r="CJ7" s="207"/>
      <c r="CK7" s="40"/>
      <c r="CL7" s="206"/>
      <c r="CM7" s="40"/>
      <c r="CN7" s="40"/>
      <c r="CO7" s="40"/>
      <c r="CP7" s="207"/>
      <c r="CQ7" s="33">
        <v>1955</v>
      </c>
      <c r="CR7" s="1163"/>
      <c r="CS7" s="1162"/>
      <c r="CT7" s="71"/>
      <c r="CU7" s="71"/>
      <c r="CV7" s="71"/>
      <c r="CW7" s="71"/>
      <c r="CX7" s="71"/>
      <c r="CY7" s="71"/>
      <c r="CZ7" s="71"/>
      <c r="DA7" s="71"/>
      <c r="DB7" s="71"/>
      <c r="DC7" s="71"/>
      <c r="DD7" s="71"/>
      <c r="DE7" s="71"/>
      <c r="DF7" s="71"/>
      <c r="DG7" s="71"/>
      <c r="DH7" s="71"/>
      <c r="DI7" s="71"/>
      <c r="DJ7" s="71"/>
      <c r="DK7" s="71"/>
      <c r="DL7" s="71"/>
      <c r="DM7" s="71"/>
      <c r="DN7" s="71"/>
      <c r="DO7" s="71"/>
      <c r="DP7" s="71"/>
      <c r="DQ7" s="71"/>
      <c r="DR7" s="71"/>
      <c r="DS7" s="71"/>
      <c r="DT7" s="71"/>
      <c r="DU7" s="71"/>
      <c r="DV7" s="71"/>
      <c r="DW7" s="71"/>
      <c r="DX7" s="71"/>
      <c r="DY7" s="71"/>
      <c r="DZ7" s="71"/>
      <c r="EA7" s="71"/>
      <c r="EB7" s="71"/>
      <c r="EC7" s="71"/>
      <c r="ED7" s="71"/>
      <c r="EE7" s="71"/>
      <c r="EF7" s="71"/>
      <c r="EG7" s="71"/>
      <c r="EH7" s="71"/>
      <c r="EI7" s="71"/>
      <c r="EJ7" s="71"/>
      <c r="EK7" s="71"/>
      <c r="EL7" s="71"/>
      <c r="EM7" s="71"/>
      <c r="EN7" s="71"/>
      <c r="EO7" s="71"/>
      <c r="EP7" s="71"/>
      <c r="EQ7" s="71"/>
      <c r="ER7" s="71"/>
      <c r="ES7" s="71"/>
      <c r="ET7" s="71"/>
      <c r="EU7" s="71"/>
      <c r="EV7" s="71"/>
      <c r="EW7" s="22"/>
      <c r="EX7" s="22"/>
      <c r="EY7" s="22"/>
      <c r="EZ7" s="22"/>
      <c r="FA7" s="71"/>
      <c r="FB7" s="71"/>
      <c r="FC7" s="71"/>
      <c r="FD7" s="71"/>
      <c r="FE7" s="71"/>
      <c r="FF7" s="71"/>
      <c r="FG7" s="71"/>
      <c r="FH7" s="71"/>
      <c r="FI7" s="71"/>
      <c r="FJ7" s="71"/>
      <c r="FK7" s="71"/>
      <c r="FL7" s="71"/>
      <c r="FM7" s="71"/>
      <c r="FN7" s="71"/>
      <c r="FO7" s="71"/>
      <c r="FP7" s="71"/>
      <c r="FQ7" s="71"/>
      <c r="FR7" s="71"/>
      <c r="FS7" s="71"/>
      <c r="FT7" s="71"/>
      <c r="FU7" s="71"/>
      <c r="FV7" s="71"/>
      <c r="FW7" s="71"/>
      <c r="FX7" s="71"/>
      <c r="FY7" s="71"/>
      <c r="FZ7" s="71"/>
      <c r="GA7" s="71"/>
      <c r="GB7" s="71"/>
      <c r="GC7" s="71"/>
      <c r="GD7" s="71"/>
      <c r="GE7" s="71"/>
      <c r="GF7" s="71"/>
      <c r="GG7" s="71"/>
      <c r="GH7" s="71"/>
      <c r="GI7" s="71"/>
      <c r="GJ7" s="71"/>
      <c r="GK7" s="71"/>
      <c r="GL7" s="71"/>
      <c r="GM7" s="71"/>
      <c r="GN7" s="71"/>
      <c r="GO7" s="71"/>
      <c r="GP7" s="71"/>
      <c r="GQ7" s="71"/>
      <c r="GR7" s="1162"/>
      <c r="GS7" s="71"/>
      <c r="GT7" s="71"/>
      <c r="GU7" s="71"/>
      <c r="GV7" s="1162"/>
      <c r="GW7" s="71"/>
      <c r="GX7" s="71"/>
      <c r="GY7" s="71"/>
      <c r="GZ7" s="71"/>
      <c r="HA7" s="71"/>
      <c r="HB7" s="71"/>
      <c r="HC7" s="71"/>
      <c r="HD7" s="71"/>
      <c r="HE7" s="71"/>
      <c r="HF7" s="71"/>
      <c r="HG7" s="71"/>
      <c r="HH7" s="1162"/>
      <c r="HI7" s="1163"/>
      <c r="HJ7" s="71"/>
      <c r="HK7" s="71"/>
      <c r="HL7" s="71"/>
      <c r="HM7" s="71"/>
      <c r="HN7" s="71"/>
      <c r="HO7" s="71"/>
      <c r="HP7" s="71"/>
      <c r="HQ7" s="71"/>
      <c r="HR7" s="71"/>
      <c r="HS7" s="71"/>
      <c r="HT7" s="71"/>
      <c r="HU7" s="71"/>
      <c r="HV7" s="71"/>
      <c r="HW7" s="71"/>
      <c r="HX7" s="71"/>
      <c r="HY7" s="1162"/>
      <c r="HZ7" s="71"/>
      <c r="IA7" s="71"/>
      <c r="IB7" s="71"/>
      <c r="IC7" s="71"/>
      <c r="ID7" s="71"/>
      <c r="IE7" s="71"/>
      <c r="IF7" s="71"/>
      <c r="IG7" s="71"/>
      <c r="IH7" s="71"/>
      <c r="II7" s="71"/>
      <c r="IJ7" s="71"/>
      <c r="IK7" s="71"/>
      <c r="IL7" s="71"/>
      <c r="IM7" s="98"/>
      <c r="IN7" s="833">
        <v>1955</v>
      </c>
      <c r="IO7" s="1163"/>
      <c r="IP7" s="1162"/>
      <c r="IQ7" s="71"/>
      <c r="IR7" s="71"/>
      <c r="IS7" s="71"/>
      <c r="IT7" s="71"/>
      <c r="IU7" s="71"/>
      <c r="IV7" s="71"/>
      <c r="IW7" s="71"/>
      <c r="IX7" s="71"/>
      <c r="IY7" s="71"/>
      <c r="IZ7" s="71"/>
      <c r="JA7" s="71"/>
      <c r="JB7" s="71"/>
      <c r="JC7" s="71"/>
      <c r="JD7" s="71"/>
      <c r="JE7" s="71"/>
      <c r="JF7" s="71"/>
      <c r="JG7" s="71"/>
      <c r="JH7" s="71"/>
      <c r="JI7" s="71"/>
      <c r="JJ7" s="71"/>
      <c r="JK7" s="71"/>
      <c r="JL7" s="71"/>
      <c r="JM7" s="71"/>
      <c r="JN7" s="71"/>
      <c r="JO7" s="71"/>
      <c r="JP7" s="71"/>
      <c r="JQ7" s="71"/>
      <c r="JR7" s="71"/>
      <c r="JS7" s="71"/>
      <c r="JT7" s="71"/>
      <c r="JU7" s="71"/>
      <c r="JV7" s="71"/>
      <c r="JW7" s="71"/>
      <c r="JX7" s="71"/>
      <c r="JY7" s="71"/>
      <c r="JZ7" s="71"/>
      <c r="KA7" s="71"/>
      <c r="KB7" s="71"/>
      <c r="KC7" s="71"/>
      <c r="KD7" s="71"/>
      <c r="KE7" s="71"/>
      <c r="KF7" s="71"/>
      <c r="KG7" s="71"/>
      <c r="KH7" s="71"/>
      <c r="KI7" s="71"/>
      <c r="KJ7" s="71"/>
      <c r="KK7" s="71"/>
      <c r="KL7" s="71"/>
      <c r="KM7" s="71"/>
      <c r="KN7" s="71"/>
      <c r="KO7" s="71"/>
      <c r="KP7" s="71"/>
      <c r="KQ7" s="71"/>
      <c r="KR7" s="71"/>
      <c r="KS7" s="71"/>
      <c r="KT7" s="71"/>
      <c r="KU7" s="71"/>
      <c r="KV7" s="71"/>
      <c r="KW7" s="71"/>
      <c r="KX7" s="71"/>
      <c r="KY7" s="71"/>
      <c r="KZ7" s="71"/>
      <c r="LA7" s="71"/>
      <c r="LB7" s="22"/>
      <c r="LC7" s="22"/>
      <c r="LD7" s="22"/>
      <c r="LE7" s="22"/>
      <c r="LF7" s="71"/>
      <c r="LG7" s="71"/>
      <c r="LH7" s="71"/>
      <c r="LI7" s="71"/>
      <c r="LJ7" s="71"/>
      <c r="LK7" s="71"/>
      <c r="LL7" s="71"/>
      <c r="LM7" s="71"/>
      <c r="LN7" s="71"/>
      <c r="LO7" s="71"/>
      <c r="LP7" s="71"/>
      <c r="LQ7" s="71"/>
      <c r="LR7" s="71"/>
      <c r="LS7" s="71"/>
      <c r="LT7" s="71"/>
      <c r="LU7" s="71"/>
      <c r="LV7" s="71"/>
      <c r="LW7" s="71"/>
      <c r="LX7" s="71"/>
      <c r="LY7" s="71"/>
      <c r="LZ7" s="71"/>
      <c r="MA7" s="71"/>
      <c r="MB7" s="71"/>
      <c r="MC7" s="71"/>
      <c r="MD7" s="71"/>
      <c r="ME7" s="71"/>
      <c r="MF7" s="71"/>
      <c r="MG7" s="71"/>
      <c r="MH7" s="71"/>
      <c r="MI7" s="71"/>
      <c r="MJ7" s="71"/>
      <c r="MK7" s="71"/>
      <c r="ML7" s="71"/>
      <c r="MM7" s="71"/>
      <c r="MN7" s="71"/>
      <c r="MO7" s="71"/>
      <c r="MP7" s="71"/>
      <c r="MQ7" s="71"/>
      <c r="MR7" s="71"/>
      <c r="MS7" s="71"/>
      <c r="MT7" s="71"/>
      <c r="MU7" s="71"/>
      <c r="MV7" s="71"/>
      <c r="MW7" s="71"/>
      <c r="MX7" s="71"/>
      <c r="MY7" s="71"/>
      <c r="MZ7" s="71"/>
      <c r="NA7" s="1162"/>
      <c r="NB7" s="1162"/>
      <c r="NC7" s="1162"/>
      <c r="ND7" s="71"/>
      <c r="NE7" s="71"/>
      <c r="NF7" s="71"/>
      <c r="NG7" s="1162"/>
      <c r="NH7" s="71"/>
      <c r="NI7" s="71"/>
      <c r="NJ7" s="71"/>
      <c r="NK7" s="71"/>
      <c r="NL7" s="71"/>
      <c r="NM7" s="71"/>
      <c r="NN7" s="71"/>
      <c r="NO7" s="71"/>
      <c r="NP7" s="71"/>
      <c r="NQ7" s="71"/>
      <c r="NR7" s="71"/>
      <c r="NS7" s="71"/>
      <c r="NT7" s="71"/>
      <c r="NU7" s="1162"/>
      <c r="NV7" s="1163"/>
      <c r="NW7" s="71"/>
      <c r="NX7" s="71"/>
      <c r="NY7" s="71"/>
      <c r="NZ7" s="71"/>
      <c r="OA7" s="71"/>
      <c r="OB7" s="71"/>
      <c r="OC7" s="71"/>
      <c r="OD7" s="71"/>
      <c r="OE7" s="71"/>
      <c r="OF7" s="71"/>
      <c r="OG7" s="71"/>
      <c r="OH7" s="71"/>
      <c r="OI7" s="71"/>
      <c r="OJ7" s="71"/>
      <c r="OK7" s="71"/>
      <c r="OL7" s="1162"/>
      <c r="OM7" s="71"/>
      <c r="ON7" s="71"/>
      <c r="OO7" s="71"/>
      <c r="OP7" s="71"/>
      <c r="OQ7" s="71"/>
      <c r="OR7" s="71"/>
      <c r="OS7" s="71"/>
      <c r="OT7" s="71"/>
      <c r="OU7" s="71"/>
      <c r="OV7" s="71"/>
      <c r="OW7" s="71"/>
      <c r="OX7" s="71"/>
      <c r="OY7" s="71"/>
      <c r="OZ7" s="98"/>
      <c r="PA7" s="33">
        <v>1955</v>
      </c>
      <c r="PB7" s="99"/>
      <c r="PC7" s="71"/>
      <c r="PD7" s="71"/>
      <c r="PE7" s="71"/>
      <c r="PF7" s="71"/>
      <c r="PG7" s="71"/>
      <c r="PH7" s="98"/>
    </row>
    <row r="8" spans="1:424" ht="14.25" customHeight="1">
      <c r="A8" s="37">
        <v>1956</v>
      </c>
      <c r="B8" s="683">
        <v>3167.5551163074106</v>
      </c>
      <c r="C8" s="702"/>
      <c r="D8" s="613"/>
      <c r="E8" s="613"/>
      <c r="F8" s="613"/>
      <c r="G8" s="613"/>
      <c r="H8" s="40"/>
      <c r="I8" s="40"/>
      <c r="J8" s="40"/>
      <c r="K8" s="40"/>
      <c r="L8" s="40"/>
      <c r="M8" s="40"/>
      <c r="N8" s="64"/>
      <c r="O8" s="40"/>
      <c r="P8" s="40"/>
      <c r="Q8" s="40"/>
      <c r="R8" s="40"/>
      <c r="S8" s="40"/>
      <c r="T8" s="40"/>
      <c r="U8" s="40"/>
      <c r="V8" s="40"/>
      <c r="W8" s="40"/>
      <c r="X8" s="40"/>
      <c r="Y8" s="40"/>
      <c r="Z8" s="40"/>
      <c r="AA8" s="40"/>
      <c r="AB8" s="207"/>
      <c r="AC8" s="206"/>
      <c r="AD8" s="344"/>
      <c r="AE8" s="40"/>
      <c r="AF8" s="1261"/>
      <c r="AG8" s="1261"/>
      <c r="AH8" s="1261"/>
      <c r="AI8" s="40"/>
      <c r="AJ8" s="40"/>
      <c r="AK8" s="40"/>
      <c r="AL8" s="40"/>
      <c r="AM8" s="40"/>
      <c r="AN8" s="40"/>
      <c r="AO8" s="40"/>
      <c r="AP8" s="40"/>
      <c r="AQ8" s="40"/>
      <c r="AR8" s="40"/>
      <c r="AS8" s="1261"/>
      <c r="AT8" s="1263"/>
      <c r="AU8" s="314"/>
      <c r="AV8" s="314"/>
      <c r="AW8" s="314"/>
      <c r="AX8" s="314"/>
      <c r="AY8" s="215"/>
      <c r="AZ8" s="40"/>
      <c r="BA8" s="206"/>
      <c r="BB8" s="55"/>
      <c r="BC8" s="1264"/>
      <c r="BD8" s="71"/>
      <c r="BE8" s="906"/>
      <c r="BF8" s="98"/>
      <c r="BG8" s="40"/>
      <c r="BH8" s="215"/>
      <c r="BI8" s="55"/>
      <c r="BK8" s="64"/>
      <c r="BL8" s="40"/>
      <c r="BM8" s="40"/>
      <c r="BN8" s="40"/>
      <c r="BO8" s="40"/>
      <c r="BP8" s="40"/>
      <c r="BQ8" s="40"/>
      <c r="BR8" s="40"/>
      <c r="BS8" s="40"/>
      <c r="BT8" s="40"/>
      <c r="BU8" s="40"/>
      <c r="BV8" s="64"/>
      <c r="BW8" s="40"/>
      <c r="BX8" s="40"/>
      <c r="BY8" s="40"/>
      <c r="BZ8" s="40"/>
      <c r="CA8" s="40"/>
      <c r="CB8" s="40"/>
      <c r="CC8" s="40"/>
      <c r="CD8" s="40"/>
      <c r="CE8" s="40"/>
      <c r="CF8" s="40"/>
      <c r="CG8" s="40"/>
      <c r="CH8" s="40"/>
      <c r="CI8" s="40"/>
      <c r="CJ8" s="207"/>
      <c r="CK8" s="40"/>
      <c r="CL8" s="206"/>
      <c r="CM8" s="40"/>
      <c r="CN8" s="40"/>
      <c r="CO8" s="40"/>
      <c r="CP8" s="207"/>
      <c r="CQ8" s="33">
        <v>1956</v>
      </c>
      <c r="CR8" s="1163"/>
      <c r="CS8" s="1162"/>
      <c r="CT8" s="71"/>
      <c r="CU8" s="71"/>
      <c r="CV8" s="71"/>
      <c r="CW8" s="71"/>
      <c r="CX8" s="71"/>
      <c r="CY8" s="71"/>
      <c r="CZ8" s="71"/>
      <c r="DA8" s="71"/>
      <c r="DB8" s="71"/>
      <c r="DC8" s="71"/>
      <c r="DD8" s="71"/>
      <c r="DE8" s="71"/>
      <c r="DF8" s="71"/>
      <c r="DG8" s="71"/>
      <c r="DH8" s="71"/>
      <c r="DI8" s="71"/>
      <c r="DJ8" s="71"/>
      <c r="DK8" s="71"/>
      <c r="DL8" s="71"/>
      <c r="DM8" s="71"/>
      <c r="DN8" s="71"/>
      <c r="DO8" s="71"/>
      <c r="DP8" s="71"/>
      <c r="DQ8" s="71"/>
      <c r="DR8" s="71"/>
      <c r="DS8" s="71"/>
      <c r="DT8" s="71"/>
      <c r="DU8" s="71"/>
      <c r="DV8" s="71"/>
      <c r="DW8" s="71"/>
      <c r="DX8" s="71"/>
      <c r="DY8" s="71"/>
      <c r="DZ8" s="71"/>
      <c r="EA8" s="71"/>
      <c r="EB8" s="71"/>
      <c r="EC8" s="71"/>
      <c r="ED8" s="71"/>
      <c r="EE8" s="71"/>
      <c r="EF8" s="71"/>
      <c r="EG8" s="71"/>
      <c r="EH8" s="71"/>
      <c r="EI8" s="71"/>
      <c r="EJ8" s="71"/>
      <c r="EK8" s="71"/>
      <c r="EL8" s="71"/>
      <c r="EM8" s="71"/>
      <c r="EN8" s="71"/>
      <c r="EO8" s="71"/>
      <c r="EP8" s="71"/>
      <c r="EQ8" s="71"/>
      <c r="ER8" s="71"/>
      <c r="ES8" s="71"/>
      <c r="ET8" s="71"/>
      <c r="EU8" s="71"/>
      <c r="EV8" s="71"/>
      <c r="EW8" s="22"/>
      <c r="EX8" s="22"/>
      <c r="EY8" s="22"/>
      <c r="EZ8" s="22"/>
      <c r="FA8" s="71"/>
      <c r="FB8" s="71"/>
      <c r="FC8" s="71"/>
      <c r="FD8" s="71"/>
      <c r="FE8" s="71"/>
      <c r="FF8" s="71"/>
      <c r="FG8" s="71"/>
      <c r="FH8" s="71"/>
      <c r="FI8" s="71"/>
      <c r="FJ8" s="71"/>
      <c r="FK8" s="71"/>
      <c r="FL8" s="71"/>
      <c r="FM8" s="71"/>
      <c r="FN8" s="71"/>
      <c r="FO8" s="71"/>
      <c r="FP8" s="71"/>
      <c r="FQ8" s="71"/>
      <c r="FR8" s="71"/>
      <c r="FS8" s="71"/>
      <c r="FT8" s="71"/>
      <c r="FU8" s="71"/>
      <c r="FV8" s="71"/>
      <c r="FW8" s="71"/>
      <c r="FX8" s="71"/>
      <c r="FY8" s="71"/>
      <c r="FZ8" s="71"/>
      <c r="GA8" s="71"/>
      <c r="GB8" s="71"/>
      <c r="GC8" s="71"/>
      <c r="GD8" s="71"/>
      <c r="GE8" s="71"/>
      <c r="GF8" s="71"/>
      <c r="GG8" s="71"/>
      <c r="GH8" s="71"/>
      <c r="GI8" s="71"/>
      <c r="GJ8" s="71"/>
      <c r="GK8" s="71"/>
      <c r="GL8" s="71"/>
      <c r="GM8" s="71"/>
      <c r="GN8" s="71"/>
      <c r="GO8" s="71"/>
      <c r="GP8" s="71"/>
      <c r="GQ8" s="71"/>
      <c r="GR8" s="1162"/>
      <c r="GS8" s="71"/>
      <c r="GT8" s="71"/>
      <c r="GU8" s="71"/>
      <c r="GV8" s="1162"/>
      <c r="GW8" s="71"/>
      <c r="GX8" s="71"/>
      <c r="GY8" s="71"/>
      <c r="GZ8" s="71"/>
      <c r="HA8" s="71"/>
      <c r="HB8" s="71"/>
      <c r="HC8" s="71"/>
      <c r="HD8" s="71"/>
      <c r="HE8" s="71"/>
      <c r="HF8" s="71"/>
      <c r="HG8" s="71"/>
      <c r="HH8" s="1162"/>
      <c r="HI8" s="1163"/>
      <c r="HJ8" s="71"/>
      <c r="HK8" s="71"/>
      <c r="HL8" s="71"/>
      <c r="HM8" s="71"/>
      <c r="HN8" s="71"/>
      <c r="HO8" s="71"/>
      <c r="HP8" s="71"/>
      <c r="HQ8" s="71"/>
      <c r="HR8" s="71"/>
      <c r="HS8" s="71"/>
      <c r="HT8" s="71"/>
      <c r="HU8" s="71"/>
      <c r="HV8" s="71"/>
      <c r="HW8" s="71"/>
      <c r="HX8" s="71"/>
      <c r="HY8" s="1162"/>
      <c r="HZ8" s="71"/>
      <c r="IA8" s="71"/>
      <c r="IB8" s="71"/>
      <c r="IC8" s="71"/>
      <c r="ID8" s="71"/>
      <c r="IE8" s="71"/>
      <c r="IF8" s="71"/>
      <c r="IG8" s="71"/>
      <c r="IH8" s="71"/>
      <c r="II8" s="71"/>
      <c r="IJ8" s="71"/>
      <c r="IK8" s="71"/>
      <c r="IL8" s="71"/>
      <c r="IM8" s="98"/>
      <c r="IN8" s="833">
        <v>1956</v>
      </c>
      <c r="IO8" s="1163"/>
      <c r="IP8" s="1162"/>
      <c r="IQ8" s="71"/>
      <c r="IR8" s="71"/>
      <c r="IS8" s="71"/>
      <c r="IT8" s="71"/>
      <c r="IU8" s="71"/>
      <c r="IV8" s="71"/>
      <c r="IW8" s="71"/>
      <c r="IX8" s="71"/>
      <c r="IY8" s="71"/>
      <c r="IZ8" s="71"/>
      <c r="JA8" s="71"/>
      <c r="JB8" s="71"/>
      <c r="JC8" s="71"/>
      <c r="JD8" s="71"/>
      <c r="JE8" s="71"/>
      <c r="JF8" s="71"/>
      <c r="JG8" s="71"/>
      <c r="JH8" s="71"/>
      <c r="JI8" s="71"/>
      <c r="JJ8" s="71"/>
      <c r="JK8" s="71"/>
      <c r="JL8" s="71"/>
      <c r="JM8" s="71"/>
      <c r="JN8" s="71"/>
      <c r="JO8" s="71"/>
      <c r="JP8" s="71"/>
      <c r="JQ8" s="71"/>
      <c r="JR8" s="71"/>
      <c r="JS8" s="71"/>
      <c r="JT8" s="71"/>
      <c r="JU8" s="71"/>
      <c r="JV8" s="71"/>
      <c r="JW8" s="71"/>
      <c r="JX8" s="71"/>
      <c r="JY8" s="71"/>
      <c r="JZ8" s="71"/>
      <c r="KA8" s="71"/>
      <c r="KB8" s="71"/>
      <c r="KC8" s="71"/>
      <c r="KD8" s="71"/>
      <c r="KE8" s="71"/>
      <c r="KF8" s="71"/>
      <c r="KG8" s="71"/>
      <c r="KH8" s="71"/>
      <c r="KI8" s="71"/>
      <c r="KJ8" s="71"/>
      <c r="KK8" s="71"/>
      <c r="KL8" s="71"/>
      <c r="KM8" s="71"/>
      <c r="KN8" s="71"/>
      <c r="KO8" s="71"/>
      <c r="KP8" s="71"/>
      <c r="KQ8" s="71"/>
      <c r="KR8" s="71"/>
      <c r="KS8" s="71"/>
      <c r="KT8" s="71"/>
      <c r="KU8" s="71"/>
      <c r="KV8" s="71"/>
      <c r="KW8" s="71"/>
      <c r="KX8" s="71"/>
      <c r="KY8" s="71"/>
      <c r="KZ8" s="71"/>
      <c r="LA8" s="71"/>
      <c r="LB8" s="22"/>
      <c r="LC8" s="22"/>
      <c r="LD8" s="22"/>
      <c r="LE8" s="22"/>
      <c r="LF8" s="71"/>
      <c r="LG8" s="71"/>
      <c r="LH8" s="71"/>
      <c r="LI8" s="71"/>
      <c r="LJ8" s="71"/>
      <c r="LK8" s="71"/>
      <c r="LL8" s="71"/>
      <c r="LM8" s="71"/>
      <c r="LN8" s="71"/>
      <c r="LO8" s="71"/>
      <c r="LP8" s="71"/>
      <c r="LQ8" s="71"/>
      <c r="LR8" s="71"/>
      <c r="LS8" s="71"/>
      <c r="LT8" s="71"/>
      <c r="LU8" s="71"/>
      <c r="LV8" s="71"/>
      <c r="LW8" s="71"/>
      <c r="LX8" s="71"/>
      <c r="LY8" s="71"/>
      <c r="LZ8" s="71"/>
      <c r="MA8" s="71"/>
      <c r="MB8" s="71"/>
      <c r="MC8" s="71"/>
      <c r="MD8" s="71"/>
      <c r="ME8" s="71"/>
      <c r="MF8" s="71"/>
      <c r="MG8" s="71"/>
      <c r="MH8" s="71"/>
      <c r="MI8" s="71"/>
      <c r="MJ8" s="71"/>
      <c r="MK8" s="71"/>
      <c r="ML8" s="71"/>
      <c r="MM8" s="71"/>
      <c r="MN8" s="71"/>
      <c r="MO8" s="71"/>
      <c r="MP8" s="71"/>
      <c r="MQ8" s="71"/>
      <c r="MR8" s="71"/>
      <c r="MS8" s="71"/>
      <c r="MT8" s="71"/>
      <c r="MU8" s="71"/>
      <c r="MV8" s="71"/>
      <c r="MW8" s="71"/>
      <c r="MX8" s="71"/>
      <c r="MY8" s="71"/>
      <c r="MZ8" s="71"/>
      <c r="NA8" s="1162"/>
      <c r="NB8" s="1162"/>
      <c r="NC8" s="1162"/>
      <c r="ND8" s="71"/>
      <c r="NE8" s="71"/>
      <c r="NF8" s="71"/>
      <c r="NG8" s="1162"/>
      <c r="NH8" s="71"/>
      <c r="NI8" s="71"/>
      <c r="NJ8" s="71"/>
      <c r="NK8" s="71"/>
      <c r="NL8" s="71"/>
      <c r="NM8" s="71"/>
      <c r="NN8" s="71"/>
      <c r="NO8" s="71"/>
      <c r="NP8" s="71"/>
      <c r="NQ8" s="71"/>
      <c r="NR8" s="71"/>
      <c r="NS8" s="71"/>
      <c r="NT8" s="71"/>
      <c r="NU8" s="1162"/>
      <c r="NV8" s="1163"/>
      <c r="NW8" s="71"/>
      <c r="NX8" s="71"/>
      <c r="NY8" s="71"/>
      <c r="NZ8" s="71"/>
      <c r="OA8" s="71"/>
      <c r="OB8" s="71"/>
      <c r="OC8" s="71"/>
      <c r="OD8" s="71"/>
      <c r="OE8" s="71"/>
      <c r="OF8" s="71"/>
      <c r="OG8" s="71"/>
      <c r="OH8" s="71"/>
      <c r="OI8" s="71"/>
      <c r="OJ8" s="71"/>
      <c r="OK8" s="71"/>
      <c r="OL8" s="1162"/>
      <c r="OM8" s="71"/>
      <c r="ON8" s="71"/>
      <c r="OO8" s="71"/>
      <c r="OP8" s="71"/>
      <c r="OQ8" s="71"/>
      <c r="OR8" s="71"/>
      <c r="OS8" s="71"/>
      <c r="OT8" s="71"/>
      <c r="OU8" s="71"/>
      <c r="OV8" s="71"/>
      <c r="OW8" s="71"/>
      <c r="OX8" s="71"/>
      <c r="OY8" s="71"/>
      <c r="OZ8" s="98"/>
      <c r="PA8" s="33">
        <v>1956</v>
      </c>
      <c r="PB8" s="99"/>
      <c r="PC8" s="71"/>
      <c r="PD8" s="71"/>
      <c r="PE8" s="71"/>
      <c r="PF8" s="71"/>
      <c r="PG8" s="71"/>
      <c r="PH8" s="98"/>
    </row>
    <row r="9" spans="1:424" ht="14.25" customHeight="1">
      <c r="A9" s="37">
        <v>1957</v>
      </c>
      <c r="B9" s="683">
        <v>3713.7147357941253</v>
      </c>
      <c r="C9" s="702"/>
      <c r="D9" s="613"/>
      <c r="E9" s="613"/>
      <c r="F9" s="613"/>
      <c r="G9" s="613"/>
      <c r="H9" s="40"/>
      <c r="I9" s="40"/>
      <c r="J9" s="40"/>
      <c r="K9" s="40"/>
      <c r="L9" s="40"/>
      <c r="M9" s="40"/>
      <c r="N9" s="64"/>
      <c r="O9" s="40"/>
      <c r="P9" s="40"/>
      <c r="Q9" s="40"/>
      <c r="R9" s="40"/>
      <c r="S9" s="40"/>
      <c r="T9" s="40"/>
      <c r="U9" s="40"/>
      <c r="V9" s="40"/>
      <c r="W9" s="40"/>
      <c r="X9" s="40"/>
      <c r="Y9" s="40"/>
      <c r="Z9" s="40"/>
      <c r="AA9" s="40"/>
      <c r="AB9" s="207"/>
      <c r="AC9" s="206"/>
      <c r="AD9" s="344"/>
      <c r="AE9" s="40"/>
      <c r="AF9" s="1261"/>
      <c r="AG9" s="1261"/>
      <c r="AH9" s="1261"/>
      <c r="AI9" s="40"/>
      <c r="AJ9" s="40"/>
      <c r="AK9" s="40"/>
      <c r="AL9" s="40"/>
      <c r="AM9" s="40"/>
      <c r="AN9" s="40"/>
      <c r="AO9" s="40"/>
      <c r="AP9" s="40"/>
      <c r="AQ9" s="40"/>
      <c r="AR9" s="40"/>
      <c r="AS9" s="1265"/>
      <c r="AT9" s="1263"/>
      <c r="AU9" s="314"/>
      <c r="AV9" s="314"/>
      <c r="AW9" s="314"/>
      <c r="AX9" s="314"/>
      <c r="AY9" s="215"/>
      <c r="AZ9" s="314"/>
      <c r="BA9" s="206"/>
      <c r="BB9" s="55"/>
      <c r="BC9" s="1264"/>
      <c r="BD9" s="71"/>
      <c r="BE9" s="906"/>
      <c r="BF9" s="98"/>
      <c r="BG9" s="314"/>
      <c r="BH9" s="215"/>
      <c r="BI9" s="55"/>
      <c r="BK9" s="64"/>
      <c r="BL9" s="40"/>
      <c r="BM9" s="40"/>
      <c r="BN9" s="40"/>
      <c r="BO9" s="40"/>
      <c r="BP9" s="40"/>
      <c r="BQ9" s="40"/>
      <c r="BR9" s="40"/>
      <c r="BS9" s="40"/>
      <c r="BT9" s="40"/>
      <c r="BV9" s="64"/>
      <c r="BW9" s="40"/>
      <c r="BX9" s="40"/>
      <c r="BY9" s="40"/>
      <c r="BZ9" s="40"/>
      <c r="CA9" s="40"/>
      <c r="CB9" s="40"/>
      <c r="CC9" s="40"/>
      <c r="CD9" s="40"/>
      <c r="CE9" s="40"/>
      <c r="CF9" s="40"/>
      <c r="CG9" s="40"/>
      <c r="CH9" s="40"/>
      <c r="CI9" s="40"/>
      <c r="CJ9" s="207"/>
      <c r="CK9" s="40"/>
      <c r="CL9" s="206"/>
      <c r="CM9" s="40"/>
      <c r="CN9" s="40"/>
      <c r="CO9" s="40"/>
      <c r="CP9" s="207"/>
      <c r="CQ9" s="33">
        <v>1957</v>
      </c>
      <c r="CR9" s="1163"/>
      <c r="CS9" s="1162"/>
      <c r="CT9" s="71"/>
      <c r="CU9" s="71"/>
      <c r="CV9" s="71"/>
      <c r="CW9" s="71"/>
      <c r="CX9" s="71"/>
      <c r="CY9" s="71"/>
      <c r="CZ9" s="71"/>
      <c r="DA9" s="71"/>
      <c r="DB9" s="71"/>
      <c r="DC9" s="71"/>
      <c r="DD9" s="71"/>
      <c r="DE9" s="71"/>
      <c r="DF9" s="71"/>
      <c r="DG9" s="71"/>
      <c r="DH9" s="71"/>
      <c r="DI9" s="71"/>
      <c r="DJ9" s="71"/>
      <c r="DK9" s="71"/>
      <c r="DL9" s="71"/>
      <c r="DM9" s="71"/>
      <c r="DN9" s="71"/>
      <c r="DO9" s="71"/>
      <c r="DP9" s="71"/>
      <c r="DQ9" s="71"/>
      <c r="DR9" s="71"/>
      <c r="DS9" s="71"/>
      <c r="DT9" s="71"/>
      <c r="DU9" s="71"/>
      <c r="DV9" s="71"/>
      <c r="DW9" s="71"/>
      <c r="DX9" s="71"/>
      <c r="DY9" s="71"/>
      <c r="DZ9" s="71"/>
      <c r="EA9" s="71"/>
      <c r="EB9" s="71"/>
      <c r="EC9" s="71"/>
      <c r="ED9" s="71"/>
      <c r="EE9" s="71"/>
      <c r="EF9" s="71"/>
      <c r="EG9" s="71"/>
      <c r="EH9" s="71"/>
      <c r="EI9" s="71"/>
      <c r="EJ9" s="71"/>
      <c r="EK9" s="71"/>
      <c r="EL9" s="71"/>
      <c r="EM9" s="71"/>
      <c r="EN9" s="71"/>
      <c r="EO9" s="71"/>
      <c r="EP9" s="71"/>
      <c r="EQ9" s="71"/>
      <c r="ER9" s="71"/>
      <c r="ES9" s="71"/>
      <c r="ET9" s="71"/>
      <c r="EU9" s="71"/>
      <c r="EV9" s="71"/>
      <c r="EW9" s="22"/>
      <c r="EX9" s="22"/>
      <c r="EY9" s="22"/>
      <c r="EZ9" s="22"/>
      <c r="FA9" s="71"/>
      <c r="FB9" s="71"/>
      <c r="FC9" s="71"/>
      <c r="FD9" s="71"/>
      <c r="FE9" s="71"/>
      <c r="FF9" s="71"/>
      <c r="FG9" s="71"/>
      <c r="FH9" s="71"/>
      <c r="FI9" s="71"/>
      <c r="FJ9" s="71"/>
      <c r="FK9" s="71"/>
      <c r="FL9" s="71"/>
      <c r="FM9" s="71"/>
      <c r="FN9" s="71"/>
      <c r="FO9" s="71"/>
      <c r="FP9" s="71"/>
      <c r="FQ9" s="71"/>
      <c r="FR9" s="71"/>
      <c r="FS9" s="71"/>
      <c r="FT9" s="71"/>
      <c r="FU9" s="71"/>
      <c r="FV9" s="71"/>
      <c r="FW9" s="71"/>
      <c r="FX9" s="71"/>
      <c r="FY9" s="71"/>
      <c r="FZ9" s="71"/>
      <c r="GA9" s="71"/>
      <c r="GB9" s="71"/>
      <c r="GC9" s="71"/>
      <c r="GD9" s="71"/>
      <c r="GE9" s="71"/>
      <c r="GF9" s="71"/>
      <c r="GG9" s="71"/>
      <c r="GH9" s="71"/>
      <c r="GI9" s="71"/>
      <c r="GJ9" s="71"/>
      <c r="GK9" s="71"/>
      <c r="GL9" s="71"/>
      <c r="GM9" s="71"/>
      <c r="GN9" s="71"/>
      <c r="GO9" s="71"/>
      <c r="GP9" s="71"/>
      <c r="GQ9" s="71"/>
      <c r="GR9" s="1162"/>
      <c r="GS9" s="71"/>
      <c r="GT9" s="71"/>
      <c r="GU9" s="71"/>
      <c r="GV9" s="1162"/>
      <c r="GW9" s="71"/>
      <c r="GX9" s="71"/>
      <c r="GY9" s="71"/>
      <c r="GZ9" s="71"/>
      <c r="HA9" s="71"/>
      <c r="HB9" s="71"/>
      <c r="HC9" s="71"/>
      <c r="HD9" s="71"/>
      <c r="HE9" s="71"/>
      <c r="HF9" s="71"/>
      <c r="HG9" s="71"/>
      <c r="HH9" s="1162"/>
      <c r="HI9" s="1163"/>
      <c r="HJ9" s="71"/>
      <c r="HK9" s="71"/>
      <c r="HL9" s="71"/>
      <c r="HM9" s="71"/>
      <c r="HN9" s="71"/>
      <c r="HO9" s="71"/>
      <c r="HP9" s="71"/>
      <c r="HQ9" s="71"/>
      <c r="HR9" s="71"/>
      <c r="HS9" s="71"/>
      <c r="HT9" s="71"/>
      <c r="HU9" s="71"/>
      <c r="HV9" s="71"/>
      <c r="HW9" s="71"/>
      <c r="HX9" s="71"/>
      <c r="HY9" s="1162"/>
      <c r="HZ9" s="71"/>
      <c r="IA9" s="71"/>
      <c r="IB9" s="71"/>
      <c r="IC9" s="71"/>
      <c r="ID9" s="71"/>
      <c r="IE9" s="71"/>
      <c r="IF9" s="71"/>
      <c r="IG9" s="71"/>
      <c r="IH9" s="71"/>
      <c r="II9" s="71"/>
      <c r="IJ9" s="71"/>
      <c r="IK9" s="71"/>
      <c r="IL9" s="71"/>
      <c r="IM9" s="98"/>
      <c r="IN9" s="833">
        <v>1957</v>
      </c>
      <c r="IO9" s="1163"/>
      <c r="IP9" s="1162"/>
      <c r="IQ9" s="71"/>
      <c r="IR9" s="71"/>
      <c r="IS9" s="71"/>
      <c r="IT9" s="71"/>
      <c r="IU9" s="71"/>
      <c r="IV9" s="71"/>
      <c r="IW9" s="71"/>
      <c r="IX9" s="71"/>
      <c r="IY9" s="71"/>
      <c r="IZ9" s="71"/>
      <c r="JA9" s="71"/>
      <c r="JB9" s="71"/>
      <c r="JC9" s="71"/>
      <c r="JD9" s="71"/>
      <c r="JE9" s="71"/>
      <c r="JF9" s="71"/>
      <c r="JG9" s="71"/>
      <c r="JH9" s="71"/>
      <c r="JI9" s="71"/>
      <c r="JJ9" s="71"/>
      <c r="JK9" s="71"/>
      <c r="JL9" s="71"/>
      <c r="JM9" s="71"/>
      <c r="JN9" s="71"/>
      <c r="JO9" s="71"/>
      <c r="JP9" s="71"/>
      <c r="JQ9" s="71"/>
      <c r="JR9" s="71"/>
      <c r="JS9" s="71"/>
      <c r="JT9" s="71"/>
      <c r="JU9" s="71"/>
      <c r="JV9" s="71"/>
      <c r="JW9" s="71"/>
      <c r="JX9" s="71"/>
      <c r="JY9" s="71"/>
      <c r="JZ9" s="71"/>
      <c r="KA9" s="71"/>
      <c r="KB9" s="71"/>
      <c r="KC9" s="71"/>
      <c r="KD9" s="71"/>
      <c r="KE9" s="71"/>
      <c r="KF9" s="71"/>
      <c r="KG9" s="71"/>
      <c r="KH9" s="71"/>
      <c r="KI9" s="71"/>
      <c r="KJ9" s="71"/>
      <c r="KK9" s="71"/>
      <c r="KL9" s="71"/>
      <c r="KM9" s="71"/>
      <c r="KN9" s="71"/>
      <c r="KO9" s="71"/>
      <c r="KP9" s="71"/>
      <c r="KQ9" s="71"/>
      <c r="KR9" s="71"/>
      <c r="KS9" s="71"/>
      <c r="KT9" s="71"/>
      <c r="KU9" s="71"/>
      <c r="KV9" s="71"/>
      <c r="KW9" s="71"/>
      <c r="KX9" s="71"/>
      <c r="KY9" s="71"/>
      <c r="KZ9" s="71"/>
      <c r="LA9" s="71"/>
      <c r="LB9" s="22"/>
      <c r="LC9" s="22"/>
      <c r="LD9" s="22"/>
      <c r="LE9" s="22"/>
      <c r="LF9" s="71"/>
      <c r="LG9" s="71"/>
      <c r="LH9" s="71"/>
      <c r="LI9" s="71"/>
      <c r="LJ9" s="71"/>
      <c r="LK9" s="71"/>
      <c r="LL9" s="71"/>
      <c r="LM9" s="71"/>
      <c r="LN9" s="71"/>
      <c r="LO9" s="71"/>
      <c r="LP9" s="71"/>
      <c r="LQ9" s="71"/>
      <c r="LR9" s="71"/>
      <c r="LS9" s="71"/>
      <c r="LT9" s="71"/>
      <c r="LU9" s="71"/>
      <c r="LV9" s="71"/>
      <c r="LW9" s="71"/>
      <c r="LX9" s="71"/>
      <c r="LY9" s="71"/>
      <c r="LZ9" s="71"/>
      <c r="MA9" s="71"/>
      <c r="MB9" s="71"/>
      <c r="MC9" s="71"/>
      <c r="MD9" s="71"/>
      <c r="ME9" s="71"/>
      <c r="MF9" s="71"/>
      <c r="MG9" s="71"/>
      <c r="MH9" s="71"/>
      <c r="MI9" s="71"/>
      <c r="MJ9" s="71"/>
      <c r="MK9" s="71"/>
      <c r="ML9" s="71"/>
      <c r="MM9" s="71"/>
      <c r="MN9" s="71"/>
      <c r="MO9" s="71"/>
      <c r="MP9" s="71"/>
      <c r="MQ9" s="71"/>
      <c r="MR9" s="71"/>
      <c r="MS9" s="71"/>
      <c r="MT9" s="71"/>
      <c r="MU9" s="71"/>
      <c r="MV9" s="71"/>
      <c r="MW9" s="71"/>
      <c r="MX9" s="71"/>
      <c r="MY9" s="71"/>
      <c r="MZ9" s="71"/>
      <c r="NA9" s="1162"/>
      <c r="NB9" s="1162"/>
      <c r="NC9" s="1162"/>
      <c r="ND9" s="71"/>
      <c r="NE9" s="71"/>
      <c r="NF9" s="71"/>
      <c r="NG9" s="1162"/>
      <c r="NH9" s="71"/>
      <c r="NI9" s="71"/>
      <c r="NJ9" s="71"/>
      <c r="NK9" s="71"/>
      <c r="NL9" s="71"/>
      <c r="NM9" s="71"/>
      <c r="NN9" s="71"/>
      <c r="NO9" s="71"/>
      <c r="NP9" s="71"/>
      <c r="NQ9" s="71"/>
      <c r="NR9" s="71"/>
      <c r="NS9" s="71"/>
      <c r="NT9" s="71"/>
      <c r="NU9" s="1162"/>
      <c r="NV9" s="1163"/>
      <c r="NW9" s="71"/>
      <c r="NX9" s="71"/>
      <c r="NY9" s="71"/>
      <c r="NZ9" s="71"/>
      <c r="OA9" s="71"/>
      <c r="OB9" s="71"/>
      <c r="OC9" s="71"/>
      <c r="OD9" s="71"/>
      <c r="OE9" s="71"/>
      <c r="OF9" s="71"/>
      <c r="OG9" s="71"/>
      <c r="OH9" s="71"/>
      <c r="OI9" s="71"/>
      <c r="OJ9" s="71"/>
      <c r="OK9" s="71"/>
      <c r="OL9" s="1162"/>
      <c r="OM9" s="71"/>
      <c r="ON9" s="71"/>
      <c r="OO9" s="71"/>
      <c r="OP9" s="71"/>
      <c r="OQ9" s="71"/>
      <c r="OR9" s="71"/>
      <c r="OS9" s="71"/>
      <c r="OT9" s="71"/>
      <c r="OU9" s="71"/>
      <c r="OV9" s="71"/>
      <c r="OW9" s="71"/>
      <c r="OX9" s="71"/>
      <c r="OY9" s="71"/>
      <c r="OZ9" s="98"/>
      <c r="PA9" s="33">
        <v>1957</v>
      </c>
      <c r="PB9" s="99"/>
      <c r="PC9" s="71"/>
      <c r="PD9" s="71"/>
      <c r="PE9" s="71"/>
      <c r="PF9" s="71"/>
      <c r="PG9" s="71"/>
      <c r="PH9" s="98"/>
    </row>
    <row r="10" spans="1:424" ht="14.25" customHeight="1">
      <c r="A10" s="37">
        <v>1958</v>
      </c>
      <c r="B10" s="683">
        <v>4269.6622173122632</v>
      </c>
      <c r="C10" s="362">
        <v>598.83403651749541</v>
      </c>
      <c r="D10" s="703">
        <v>563.37612539516545</v>
      </c>
      <c r="E10" s="40">
        <v>29.375067613861745</v>
      </c>
      <c r="F10" s="40">
        <v>0</v>
      </c>
      <c r="G10" s="40">
        <v>-3.1769499837726731</v>
      </c>
      <c r="H10" s="40">
        <v>241.99930282595892</v>
      </c>
      <c r="I10" s="40">
        <v>27.204812904931906</v>
      </c>
      <c r="J10" s="40">
        <v>126.97525032154148</v>
      </c>
      <c r="K10" s="40">
        <v>117.33559313884581</v>
      </c>
      <c r="L10" s="40">
        <v>23.663048573798275</v>
      </c>
      <c r="M10" s="613">
        <v>35.457911122330003</v>
      </c>
      <c r="N10" s="362">
        <v>543.17130046999159</v>
      </c>
      <c r="O10" s="703">
        <v>419.24500859447318</v>
      </c>
      <c r="P10" s="344">
        <v>194.40337528397825</v>
      </c>
      <c r="Q10" s="344">
        <v>92.665248278100336</v>
      </c>
      <c r="R10" s="344">
        <v>57.456757179089585</v>
      </c>
      <c r="S10" s="344">
        <v>0</v>
      </c>
      <c r="T10" s="344">
        <v>14.325724520091836</v>
      </c>
      <c r="U10" s="344">
        <v>33.666895051266337</v>
      </c>
      <c r="V10" s="344">
        <v>26.727008281946798</v>
      </c>
      <c r="W10" s="703">
        <v>123.92629187551839</v>
      </c>
      <c r="X10" s="344">
        <v>71.296863918839335</v>
      </c>
      <c r="Y10" s="344">
        <v>74.843436346808033</v>
      </c>
      <c r="Z10" s="344">
        <v>52.629427956679045</v>
      </c>
      <c r="AA10" s="344">
        <v>0</v>
      </c>
      <c r="AB10" s="704">
        <v>0</v>
      </c>
      <c r="AC10" s="705">
        <v>55.662736047503813</v>
      </c>
      <c r="AD10" s="344">
        <v>55.662736047503813</v>
      </c>
      <c r="AE10" s="344">
        <v>89.32963109877015</v>
      </c>
      <c r="AF10" s="1265"/>
      <c r="AG10" s="1265"/>
      <c r="AH10" s="1265"/>
      <c r="AI10" s="344"/>
      <c r="AJ10" s="344"/>
      <c r="AK10" s="344"/>
      <c r="AL10" s="344"/>
      <c r="AM10" s="344">
        <v>144.13111680069227</v>
      </c>
      <c r="AN10" s="344"/>
      <c r="AO10" s="344"/>
      <c r="AP10" s="344"/>
      <c r="AQ10" s="344"/>
      <c r="AR10" s="344"/>
      <c r="AS10" s="1265"/>
      <c r="AT10" s="1266"/>
      <c r="AU10" s="314">
        <v>1.3036800855535429</v>
      </c>
      <c r="AV10" s="314">
        <v>1.3036800855535429</v>
      </c>
      <c r="AW10" s="314">
        <v>2.0921943365113043</v>
      </c>
      <c r="AX10" s="314">
        <v>3.3757030290658983</v>
      </c>
      <c r="AY10" s="706"/>
      <c r="AZ10" s="314"/>
      <c r="BA10" s="206"/>
      <c r="BB10" s="693"/>
      <c r="BC10" s="1264"/>
      <c r="BD10" s="71"/>
      <c r="BE10" s="906"/>
      <c r="BF10" s="98"/>
      <c r="BG10" s="314"/>
      <c r="BH10" s="706"/>
      <c r="BI10" s="693"/>
      <c r="BK10" s="692">
        <v>14.025325799530325</v>
      </c>
      <c r="BL10" s="314">
        <v>13.194864059991346</v>
      </c>
      <c r="BM10" s="314">
        <v>0.68799511808578728</v>
      </c>
      <c r="BN10" s="314">
        <v>0</v>
      </c>
      <c r="BO10" s="314">
        <v>-7.4407525047087961E-2</v>
      </c>
      <c r="BP10" s="314">
        <v>5.6678793428838636</v>
      </c>
      <c r="BQ10" s="314">
        <v>0.63716545994257212</v>
      </c>
      <c r="BR10" s="314">
        <v>2.9738945110620936</v>
      </c>
      <c r="BS10" s="314">
        <v>2.7481235556078283</v>
      </c>
      <c r="BT10" s="314">
        <v>0.55421359745628951</v>
      </c>
      <c r="BU10" s="314">
        <v>0.83046173953897995</v>
      </c>
      <c r="BV10" s="692">
        <v>12.721645713976784</v>
      </c>
      <c r="BW10" s="314">
        <v>9.8191610309254482</v>
      </c>
      <c r="BX10" s="314">
        <v>4.5531324350607401</v>
      </c>
      <c r="BY10" s="314">
        <v>2.1703180149092161</v>
      </c>
      <c r="BZ10" s="314">
        <v>1.3456979558270161</v>
      </c>
      <c r="CA10" s="314">
        <v>0</v>
      </c>
      <c r="CB10" s="314">
        <v>0.33552360329594938</v>
      </c>
      <c r="CC10" s="314">
        <v>0.7885142509577614</v>
      </c>
      <c r="CD10" s="314">
        <v>0.62597477087476372</v>
      </c>
      <c r="CE10" s="314">
        <v>2.9024846830513336</v>
      </c>
      <c r="CF10" s="314">
        <v>1.6698478776553067</v>
      </c>
      <c r="CG10" s="314">
        <v>1.7529123508491897</v>
      </c>
      <c r="CH10" s="314">
        <v>1.2326368053960268</v>
      </c>
      <c r="CI10" s="314">
        <v>0</v>
      </c>
      <c r="CJ10" s="695">
        <v>0</v>
      </c>
      <c r="CK10" s="314"/>
      <c r="CL10" s="701"/>
      <c r="CM10" s="314"/>
      <c r="CN10" s="314"/>
      <c r="CO10" s="314"/>
      <c r="CP10" s="695"/>
      <c r="CQ10" s="33">
        <v>1958</v>
      </c>
      <c r="CR10" s="1163"/>
      <c r="CS10" s="1162"/>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71"/>
      <c r="ER10" s="71"/>
      <c r="ES10" s="71"/>
      <c r="ET10" s="71"/>
      <c r="EU10" s="71"/>
      <c r="EV10" s="71"/>
      <c r="EW10" s="22"/>
      <c r="EX10" s="22"/>
      <c r="EY10" s="22"/>
      <c r="EZ10" s="22"/>
      <c r="FA10" s="71"/>
      <c r="FB10" s="71"/>
      <c r="FC10" s="71"/>
      <c r="FD10" s="71"/>
      <c r="FE10" s="71"/>
      <c r="FF10" s="71"/>
      <c r="FG10" s="71"/>
      <c r="FH10" s="71"/>
      <c r="FI10" s="71"/>
      <c r="FJ10" s="71"/>
      <c r="FK10" s="71"/>
      <c r="FL10" s="71"/>
      <c r="FM10" s="71"/>
      <c r="FN10" s="71"/>
      <c r="FO10" s="71"/>
      <c r="FP10" s="71"/>
      <c r="FQ10" s="71"/>
      <c r="FR10" s="71"/>
      <c r="FS10" s="71"/>
      <c r="FT10" s="71"/>
      <c r="FU10" s="71"/>
      <c r="FV10" s="71"/>
      <c r="FW10" s="71"/>
      <c r="FX10" s="71"/>
      <c r="FY10" s="71"/>
      <c r="FZ10" s="71"/>
      <c r="GA10" s="71"/>
      <c r="GB10" s="71"/>
      <c r="GC10" s="71"/>
      <c r="GD10" s="71"/>
      <c r="GE10" s="71"/>
      <c r="GF10" s="71"/>
      <c r="GG10" s="71"/>
      <c r="GH10" s="71"/>
      <c r="GI10" s="71"/>
      <c r="GJ10" s="71"/>
      <c r="GK10" s="71"/>
      <c r="GL10" s="71"/>
      <c r="GM10" s="71"/>
      <c r="GN10" s="71"/>
      <c r="GO10" s="71"/>
      <c r="GP10" s="71"/>
      <c r="GQ10" s="71"/>
      <c r="GR10" s="1162"/>
      <c r="GS10" s="71"/>
      <c r="GT10" s="71"/>
      <c r="GU10" s="71"/>
      <c r="GV10" s="1162"/>
      <c r="GW10" s="71"/>
      <c r="GX10" s="71"/>
      <c r="GY10" s="71"/>
      <c r="GZ10" s="71"/>
      <c r="HA10" s="71"/>
      <c r="HB10" s="71"/>
      <c r="HC10" s="71"/>
      <c r="HD10" s="71"/>
      <c r="HE10" s="71"/>
      <c r="HF10" s="71"/>
      <c r="HG10" s="71"/>
      <c r="HH10" s="1162"/>
      <c r="HI10" s="1163"/>
      <c r="HJ10" s="71"/>
      <c r="HK10" s="71"/>
      <c r="HL10" s="71"/>
      <c r="HM10" s="71"/>
      <c r="HN10" s="71"/>
      <c r="HO10" s="71"/>
      <c r="HP10" s="71"/>
      <c r="HQ10" s="71"/>
      <c r="HR10" s="71"/>
      <c r="HS10" s="71"/>
      <c r="HT10" s="71"/>
      <c r="HU10" s="71"/>
      <c r="HV10" s="71"/>
      <c r="HW10" s="71"/>
      <c r="HX10" s="71"/>
      <c r="HY10" s="1162"/>
      <c r="HZ10" s="71"/>
      <c r="IA10" s="71"/>
      <c r="IB10" s="71"/>
      <c r="IC10" s="71"/>
      <c r="ID10" s="71"/>
      <c r="IE10" s="71"/>
      <c r="IF10" s="71"/>
      <c r="IG10" s="71"/>
      <c r="IH10" s="71"/>
      <c r="II10" s="71"/>
      <c r="IJ10" s="71"/>
      <c r="IK10" s="71"/>
      <c r="IL10" s="71"/>
      <c r="IM10" s="98"/>
      <c r="IN10" s="833">
        <v>1958</v>
      </c>
      <c r="IO10" s="1267">
        <v>598.83403651749541</v>
      </c>
      <c r="IP10" s="1041">
        <v>563.37612539516545</v>
      </c>
      <c r="IQ10" s="93">
        <v>241.99930282595892</v>
      </c>
      <c r="IR10" s="93">
        <v>177.61109708749535</v>
      </c>
      <c r="IS10" s="193">
        <v>0</v>
      </c>
      <c r="IT10" s="1174">
        <v>0</v>
      </c>
      <c r="IU10" s="1174">
        <v>0</v>
      </c>
      <c r="IV10" s="1174">
        <v>0</v>
      </c>
      <c r="IW10" s="1174">
        <v>0</v>
      </c>
      <c r="IX10" s="1174">
        <v>0</v>
      </c>
      <c r="IY10" s="173">
        <v>16.684096017693797</v>
      </c>
      <c r="IZ10" s="1174">
        <v>0</v>
      </c>
      <c r="JA10" s="1174">
        <v>16.684096017693797</v>
      </c>
      <c r="JB10" s="1174">
        <v>0</v>
      </c>
      <c r="JC10" s="1174">
        <v>0</v>
      </c>
      <c r="JD10" s="1174">
        <v>0</v>
      </c>
      <c r="JE10" s="1174">
        <v>0</v>
      </c>
      <c r="JF10" s="1174">
        <v>0</v>
      </c>
      <c r="JG10" s="1174">
        <v>0</v>
      </c>
      <c r="JH10" s="1174">
        <v>0</v>
      </c>
      <c r="JI10" s="1174">
        <v>0</v>
      </c>
      <c r="JJ10" s="1174">
        <v>0</v>
      </c>
      <c r="JK10" s="173">
        <v>160.92700106980155</v>
      </c>
      <c r="JL10" s="892">
        <v>90.327311192047418</v>
      </c>
      <c r="JM10" s="892">
        <v>0</v>
      </c>
      <c r="JN10" s="892">
        <v>0</v>
      </c>
      <c r="JO10" s="892">
        <v>0</v>
      </c>
      <c r="JP10" s="892">
        <v>0</v>
      </c>
      <c r="JQ10" s="892">
        <v>0</v>
      </c>
      <c r="JR10" s="892">
        <v>0</v>
      </c>
      <c r="JS10" s="892">
        <v>0</v>
      </c>
      <c r="JT10" s="892">
        <v>0</v>
      </c>
      <c r="JU10" s="892">
        <v>0</v>
      </c>
      <c r="JV10" s="892">
        <v>0</v>
      </c>
      <c r="JW10" s="892">
        <v>0</v>
      </c>
      <c r="JX10" s="892">
        <v>0</v>
      </c>
      <c r="JY10" s="892">
        <v>0</v>
      </c>
      <c r="JZ10" s="892">
        <v>0</v>
      </c>
      <c r="KA10" s="892">
        <v>0</v>
      </c>
      <c r="KB10" s="892">
        <v>0</v>
      </c>
      <c r="KC10" s="892">
        <v>0</v>
      </c>
      <c r="KD10" s="892">
        <v>25.573666053634323</v>
      </c>
      <c r="KE10" s="892">
        <v>0</v>
      </c>
      <c r="KF10" s="892">
        <v>17.793564362386256</v>
      </c>
      <c r="KG10" s="892">
        <v>22.030699698291922</v>
      </c>
      <c r="KH10" s="892">
        <v>0</v>
      </c>
      <c r="KI10" s="892">
        <v>0</v>
      </c>
      <c r="KJ10" s="892">
        <v>0</v>
      </c>
      <c r="KK10" s="892">
        <v>0</v>
      </c>
      <c r="KL10" s="892">
        <v>0</v>
      </c>
      <c r="KM10" s="892">
        <v>0</v>
      </c>
      <c r="KN10" s="892">
        <v>0</v>
      </c>
      <c r="KO10" s="892">
        <v>0</v>
      </c>
      <c r="KP10" s="892">
        <v>0</v>
      </c>
      <c r="KQ10" s="892">
        <v>0</v>
      </c>
      <c r="KR10" s="892">
        <v>0</v>
      </c>
      <c r="KS10" s="892">
        <v>5.2017597634416362</v>
      </c>
      <c r="KT10" s="93">
        <v>64.388205738463569</v>
      </c>
      <c r="KU10" s="1174">
        <v>31.878258988136018</v>
      </c>
      <c r="KV10" s="1174">
        <v>32.509946750327551</v>
      </c>
      <c r="KW10" s="1174">
        <v>0</v>
      </c>
      <c r="KX10" s="1174">
        <v>0</v>
      </c>
      <c r="KY10" s="1174">
        <v>0</v>
      </c>
      <c r="KZ10" s="1174">
        <v>0</v>
      </c>
      <c r="LA10" s="1174">
        <v>0</v>
      </c>
      <c r="LB10" s="1174">
        <v>0</v>
      </c>
      <c r="LC10" s="1174">
        <v>0</v>
      </c>
      <c r="LD10" s="1174">
        <v>0</v>
      </c>
      <c r="LE10" s="1174">
        <v>0</v>
      </c>
      <c r="LF10" s="1174">
        <v>0</v>
      </c>
      <c r="LG10" s="1174">
        <v>0</v>
      </c>
      <c r="LH10" s="1174">
        <v>0</v>
      </c>
      <c r="LI10" s="1174">
        <v>0</v>
      </c>
      <c r="LJ10" s="1174">
        <v>0</v>
      </c>
      <c r="LK10" s="1174">
        <v>0</v>
      </c>
      <c r="LL10" s="1174">
        <v>0</v>
      </c>
      <c r="LM10" s="1174">
        <v>0</v>
      </c>
      <c r="LN10" s="1174">
        <v>0</v>
      </c>
      <c r="LO10" s="1174">
        <v>0</v>
      </c>
      <c r="LP10" s="1174">
        <v>0</v>
      </c>
      <c r="LQ10" s="1174">
        <v>0</v>
      </c>
      <c r="LR10" s="1174">
        <v>0</v>
      </c>
      <c r="LS10" s="1174">
        <v>0</v>
      </c>
      <c r="LT10" s="1174">
        <v>0</v>
      </c>
      <c r="LU10" s="1174">
        <v>0</v>
      </c>
      <c r="LV10" s="93">
        <v>27.204812904931906</v>
      </c>
      <c r="LW10" s="1174">
        <v>5.4271393025855543</v>
      </c>
      <c r="LX10" s="1174">
        <v>12.292500570961499</v>
      </c>
      <c r="LY10" s="1174">
        <v>0</v>
      </c>
      <c r="LZ10" s="1174">
        <v>9.4851730313848535</v>
      </c>
      <c r="MA10" s="173">
        <v>126.97525032154148</v>
      </c>
      <c r="MB10" s="173">
        <v>117.00924356616542</v>
      </c>
      <c r="MC10" s="1174">
        <v>40.309881841020278</v>
      </c>
      <c r="MD10" s="1174">
        <v>76.699361725145152</v>
      </c>
      <c r="ME10" s="1174">
        <v>0</v>
      </c>
      <c r="MF10" s="1174">
        <v>0</v>
      </c>
      <c r="MG10" s="173">
        <v>9.9660067553760534</v>
      </c>
      <c r="MH10" s="1174">
        <v>0</v>
      </c>
      <c r="MI10" s="1174">
        <v>1.8553484067169115</v>
      </c>
      <c r="MJ10" s="1174">
        <v>0</v>
      </c>
      <c r="MK10" s="1174">
        <v>0</v>
      </c>
      <c r="ML10" s="1174">
        <v>0</v>
      </c>
      <c r="MM10" s="1174">
        <v>0</v>
      </c>
      <c r="MN10" s="1174">
        <v>8.1106583486591415</v>
      </c>
      <c r="MO10" s="173">
        <v>117.33559313884581</v>
      </c>
      <c r="MP10" s="892">
        <v>117.33559313884581</v>
      </c>
      <c r="MQ10" s="1174">
        <v>90.548483646460639</v>
      </c>
      <c r="MR10" s="1174">
        <v>26.787109492385177</v>
      </c>
      <c r="MS10" s="1174">
        <v>0</v>
      </c>
      <c r="MT10" s="173">
        <v>23.663048573798275</v>
      </c>
      <c r="MU10" s="1174">
        <v>1.1112713810056134</v>
      </c>
      <c r="MV10" s="1174">
        <v>0</v>
      </c>
      <c r="MW10" s="1174">
        <v>0</v>
      </c>
      <c r="MX10" s="1174">
        <v>15.945452141406127</v>
      </c>
      <c r="MY10" s="1174">
        <v>6.606325051386535</v>
      </c>
      <c r="MZ10" s="1174">
        <v>3.5934513721106343</v>
      </c>
      <c r="NA10" s="1268">
        <v>26.198117630089072</v>
      </c>
      <c r="NB10" s="1174">
        <v>29.375067613861745</v>
      </c>
      <c r="NC10" s="1174">
        <v>-3.1769499837726731</v>
      </c>
      <c r="ND10" s="1174">
        <v>0</v>
      </c>
      <c r="NE10" s="1174">
        <v>0</v>
      </c>
      <c r="NF10" s="1174">
        <v>0</v>
      </c>
      <c r="NG10" s="1268">
        <v>35.457911122330003</v>
      </c>
      <c r="NH10" s="173">
        <v>13.471085307658097</v>
      </c>
      <c r="NI10" s="1174">
        <v>7.8985010758116676</v>
      </c>
      <c r="NJ10" s="1174">
        <v>2.5338670320820262</v>
      </c>
      <c r="NK10" s="1174">
        <v>0</v>
      </c>
      <c r="NL10" s="1174">
        <v>0</v>
      </c>
      <c r="NM10" s="1174">
        <v>0</v>
      </c>
      <c r="NN10" s="1174">
        <v>0</v>
      </c>
      <c r="NO10" s="1174">
        <v>0</v>
      </c>
      <c r="NP10" s="1174">
        <v>0</v>
      </c>
      <c r="NQ10" s="1174">
        <v>3.0387171997644034</v>
      </c>
      <c r="NR10" s="173">
        <v>21.98682581467191</v>
      </c>
      <c r="NS10" s="1174">
        <v>18.237712307525875</v>
      </c>
      <c r="NT10" s="1174">
        <v>0</v>
      </c>
      <c r="NU10" s="1174">
        <v>3.7491135071460335</v>
      </c>
      <c r="NV10" s="1269">
        <v>543.17130046999159</v>
      </c>
      <c r="NW10" s="173">
        <v>419.24500859447318</v>
      </c>
      <c r="NX10" s="1174">
        <v>194.40337528397825</v>
      </c>
      <c r="NY10" s="1174">
        <v>92.665248278100336</v>
      </c>
      <c r="NZ10" s="1174">
        <v>14.325724520091836</v>
      </c>
      <c r="OA10" s="1174">
        <v>0</v>
      </c>
      <c r="OB10" s="1174">
        <v>0</v>
      </c>
      <c r="OC10" s="173">
        <v>33.666895051266337</v>
      </c>
      <c r="OD10" s="1174">
        <v>33.666895051266337</v>
      </c>
      <c r="OE10" s="1174">
        <v>0</v>
      </c>
      <c r="OF10" s="173">
        <v>0</v>
      </c>
      <c r="OG10" s="1174">
        <v>0</v>
      </c>
      <c r="OH10" s="1174">
        <v>0</v>
      </c>
      <c r="OI10" s="892">
        <v>57.456757179089585</v>
      </c>
      <c r="OJ10" s="1174">
        <v>0</v>
      </c>
      <c r="OK10" s="1174">
        <v>0</v>
      </c>
      <c r="OL10" s="173">
        <v>26.727008281946798</v>
      </c>
      <c r="OM10" s="1174">
        <v>0</v>
      </c>
      <c r="ON10" s="1174">
        <v>0</v>
      </c>
      <c r="OO10" s="1174">
        <v>15.945452141406129</v>
      </c>
      <c r="OP10" s="1174">
        <v>0.5060521918911447</v>
      </c>
      <c r="OQ10" s="1174">
        <v>10.275503948649526</v>
      </c>
      <c r="OR10" s="1174">
        <v>0</v>
      </c>
      <c r="OS10" s="173">
        <v>123.92629187551839</v>
      </c>
      <c r="OT10" s="173">
        <v>71.296863918839335</v>
      </c>
      <c r="OU10" s="1174">
        <v>74.843436346808033</v>
      </c>
      <c r="OV10" s="1174">
        <v>-3.5465724279686994</v>
      </c>
      <c r="OW10" s="1174">
        <v>0</v>
      </c>
      <c r="OX10" s="1174">
        <v>18.778623201471277</v>
      </c>
      <c r="OY10" s="1174">
        <v>52.629427956679045</v>
      </c>
      <c r="OZ10" s="1184">
        <v>0</v>
      </c>
      <c r="PA10" s="33">
        <v>1958</v>
      </c>
      <c r="PB10" s="99"/>
      <c r="PC10" s="71"/>
      <c r="PD10" s="71"/>
      <c r="PE10" s="71"/>
      <c r="PF10" s="71"/>
      <c r="PG10" s="71"/>
      <c r="PH10" s="98"/>
    </row>
    <row r="11" spans="1:424" ht="14.25" customHeight="1">
      <c r="A11" s="37">
        <v>1959</v>
      </c>
      <c r="B11" s="683">
        <v>4428.0290765273512</v>
      </c>
      <c r="C11" s="362">
        <v>632.67943216376386</v>
      </c>
      <c r="D11" s="703">
        <v>590.0772901566238</v>
      </c>
      <c r="E11" s="40">
        <v>25.709494789225054</v>
      </c>
      <c r="F11" s="40">
        <v>0</v>
      </c>
      <c r="G11" s="40">
        <v>-0.6749365932229876</v>
      </c>
      <c r="H11" s="40">
        <v>265.56994578870825</v>
      </c>
      <c r="I11" s="40">
        <v>28.49819095356581</v>
      </c>
      <c r="J11" s="40">
        <v>142.30451480292814</v>
      </c>
      <c r="K11" s="40">
        <v>124.37344488117991</v>
      </c>
      <c r="L11" s="40">
        <v>4.2966355342396589</v>
      </c>
      <c r="M11" s="613">
        <v>42.602142007140017</v>
      </c>
      <c r="N11" s="362">
        <v>601.5794598103206</v>
      </c>
      <c r="O11" s="703">
        <v>464.10515307778297</v>
      </c>
      <c r="P11" s="344">
        <v>205.84123664250598</v>
      </c>
      <c r="Q11" s="344">
        <v>102.66909475556838</v>
      </c>
      <c r="R11" s="344">
        <v>64.879256668229303</v>
      </c>
      <c r="S11" s="344">
        <v>0</v>
      </c>
      <c r="T11" s="344">
        <v>16.926904907864845</v>
      </c>
      <c r="U11" s="344">
        <v>34.422367266476748</v>
      </c>
      <c r="V11" s="344">
        <v>39.366292837137735</v>
      </c>
      <c r="W11" s="703">
        <v>137.4743067325376</v>
      </c>
      <c r="X11" s="344">
        <v>79.140071881047689</v>
      </c>
      <c r="Y11" s="344">
        <v>81.221977810633106</v>
      </c>
      <c r="Z11" s="344">
        <v>58.33423485148991</v>
      </c>
      <c r="AA11" s="344">
        <v>0</v>
      </c>
      <c r="AB11" s="704">
        <v>0</v>
      </c>
      <c r="AC11" s="705">
        <v>31.099972353443263</v>
      </c>
      <c r="AD11" s="344">
        <v>31.099972353443263</v>
      </c>
      <c r="AE11" s="344">
        <v>65.522339619920018</v>
      </c>
      <c r="AF11" s="1265"/>
      <c r="AG11" s="1265"/>
      <c r="AH11" s="1265"/>
      <c r="AI11" s="344"/>
      <c r="AJ11" s="344"/>
      <c r="AK11" s="344"/>
      <c r="AL11" s="344"/>
      <c r="AM11" s="344">
        <v>125.97213707884083</v>
      </c>
      <c r="AN11" s="344"/>
      <c r="AO11" s="344"/>
      <c r="AP11" s="344"/>
      <c r="AQ11" s="344"/>
      <c r="AR11" s="344"/>
      <c r="AS11" s="1265"/>
      <c r="AT11" s="1266"/>
      <c r="AU11" s="314">
        <v>0.70234345384726304</v>
      </c>
      <c r="AV11" s="314">
        <v>0.70234345384726304</v>
      </c>
      <c r="AW11" s="314">
        <v>1.4797179171033228</v>
      </c>
      <c r="AX11" s="314">
        <v>2.8448805304059461</v>
      </c>
      <c r="AY11" s="706"/>
      <c r="AZ11" s="314"/>
      <c r="BA11" s="206"/>
      <c r="BB11" s="693"/>
      <c r="BC11" s="1264"/>
      <c r="BD11" s="71"/>
      <c r="BE11" s="906"/>
      <c r="BF11" s="98"/>
      <c r="BG11" s="314"/>
      <c r="BH11" s="706"/>
      <c r="BI11" s="693"/>
      <c r="BK11" s="692">
        <v>14.288059568478218</v>
      </c>
      <c r="BL11" s="314">
        <v>13.325957891391885</v>
      </c>
      <c r="BM11" s="314">
        <v>0.58060808420407972</v>
      </c>
      <c r="BN11" s="314">
        <v>0</v>
      </c>
      <c r="BO11" s="314">
        <v>-1.5242370399073836E-2</v>
      </c>
      <c r="BP11" s="314">
        <v>5.9974752016980766</v>
      </c>
      <c r="BQ11" s="314">
        <v>0.64358635548787546</v>
      </c>
      <c r="BR11" s="314">
        <v>3.2137213271085696</v>
      </c>
      <c r="BS11" s="314">
        <v>2.8087766076441136</v>
      </c>
      <c r="BT11" s="314">
        <v>9.7032685648244729E-2</v>
      </c>
      <c r="BU11" s="314">
        <v>0.96210167708633099</v>
      </c>
      <c r="BV11" s="692">
        <v>13.585716114630955</v>
      </c>
      <c r="BW11" s="314">
        <v>10.481077360985939</v>
      </c>
      <c r="BX11" s="314">
        <v>4.6485972220384655</v>
      </c>
      <c r="BY11" s="314">
        <v>2.318618350990727</v>
      </c>
      <c r="BZ11" s="314">
        <v>1.4651949105788251</v>
      </c>
      <c r="CA11" s="314">
        <v>0</v>
      </c>
      <c r="CB11" s="314">
        <v>0.38226724837000492</v>
      </c>
      <c r="CC11" s="314">
        <v>0.77737446325605963</v>
      </c>
      <c r="CD11" s="314">
        <v>0.88902516575185764</v>
      </c>
      <c r="CE11" s="314">
        <v>3.1046387536450144</v>
      </c>
      <c r="CF11" s="314">
        <v>1.7872527599369943</v>
      </c>
      <c r="CG11" s="314">
        <v>1.8342692969471384</v>
      </c>
      <c r="CH11" s="314">
        <v>1.3173859937080201</v>
      </c>
      <c r="CI11" s="314">
        <v>0</v>
      </c>
      <c r="CJ11" s="695">
        <v>0</v>
      </c>
      <c r="CK11" s="314"/>
      <c r="CL11" s="701"/>
      <c r="CM11" s="314"/>
      <c r="CN11" s="314"/>
      <c r="CO11" s="314"/>
      <c r="CP11" s="695"/>
      <c r="CQ11" s="33">
        <v>1959</v>
      </c>
      <c r="CR11" s="1163"/>
      <c r="CS11" s="1162"/>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71"/>
      <c r="EK11" s="71"/>
      <c r="EL11" s="71"/>
      <c r="EM11" s="71"/>
      <c r="EN11" s="71"/>
      <c r="EO11" s="71"/>
      <c r="EP11" s="71"/>
      <c r="EQ11" s="71"/>
      <c r="ER11" s="71"/>
      <c r="ES11" s="71"/>
      <c r="ET11" s="71"/>
      <c r="EU11" s="71"/>
      <c r="EV11" s="71"/>
      <c r="EW11" s="22"/>
      <c r="EX11" s="22"/>
      <c r="EY11" s="22"/>
      <c r="EZ11" s="22"/>
      <c r="FA11" s="71"/>
      <c r="FB11" s="71"/>
      <c r="FC11" s="71"/>
      <c r="FD11" s="71"/>
      <c r="FE11" s="71"/>
      <c r="FF11" s="71"/>
      <c r="FG11" s="71"/>
      <c r="FH11" s="71"/>
      <c r="FI11" s="71"/>
      <c r="FJ11" s="71"/>
      <c r="FK11" s="71"/>
      <c r="FL11" s="71"/>
      <c r="FM11" s="71"/>
      <c r="FN11" s="71"/>
      <c r="FO11" s="71"/>
      <c r="FP11" s="71"/>
      <c r="FQ11" s="71"/>
      <c r="FR11" s="71"/>
      <c r="FS11" s="71"/>
      <c r="FT11" s="71"/>
      <c r="FU11" s="71"/>
      <c r="FV11" s="71"/>
      <c r="FW11" s="71"/>
      <c r="FX11" s="71"/>
      <c r="FY11" s="71"/>
      <c r="FZ11" s="71"/>
      <c r="GA11" s="71"/>
      <c r="GB11" s="71"/>
      <c r="GC11" s="71"/>
      <c r="GD11" s="71"/>
      <c r="GE11" s="71"/>
      <c r="GF11" s="71"/>
      <c r="GG11" s="71"/>
      <c r="GH11" s="71"/>
      <c r="GI11" s="71"/>
      <c r="GJ11" s="71"/>
      <c r="GK11" s="71"/>
      <c r="GL11" s="71"/>
      <c r="GM11" s="71"/>
      <c r="GN11" s="71"/>
      <c r="GO11" s="71"/>
      <c r="GP11" s="71"/>
      <c r="GQ11" s="71"/>
      <c r="GR11" s="1162"/>
      <c r="GS11" s="71"/>
      <c r="GT11" s="71"/>
      <c r="GU11" s="71"/>
      <c r="GV11" s="1162"/>
      <c r="GW11" s="71"/>
      <c r="GX11" s="71"/>
      <c r="GY11" s="71"/>
      <c r="GZ11" s="71"/>
      <c r="HA11" s="71"/>
      <c r="HB11" s="71"/>
      <c r="HC11" s="71"/>
      <c r="HD11" s="71"/>
      <c r="HE11" s="71"/>
      <c r="HF11" s="71"/>
      <c r="HG11" s="71"/>
      <c r="HH11" s="1162"/>
      <c r="HI11" s="1163"/>
      <c r="HJ11" s="71"/>
      <c r="HK11" s="71"/>
      <c r="HL11" s="71"/>
      <c r="HM11" s="71"/>
      <c r="HN11" s="71"/>
      <c r="HO11" s="71"/>
      <c r="HP11" s="71"/>
      <c r="HQ11" s="71"/>
      <c r="HR11" s="71"/>
      <c r="HS11" s="71"/>
      <c r="HT11" s="71"/>
      <c r="HU11" s="71"/>
      <c r="HV11" s="71"/>
      <c r="HW11" s="71"/>
      <c r="HX11" s="71"/>
      <c r="HY11" s="1162"/>
      <c r="HZ11" s="71"/>
      <c r="IA11" s="71"/>
      <c r="IB11" s="71"/>
      <c r="IC11" s="71"/>
      <c r="ID11" s="71"/>
      <c r="IE11" s="71"/>
      <c r="IF11" s="71"/>
      <c r="IG11" s="71"/>
      <c r="IH11" s="71"/>
      <c r="II11" s="71"/>
      <c r="IJ11" s="71"/>
      <c r="IK11" s="71"/>
      <c r="IL11" s="71"/>
      <c r="IM11" s="98"/>
      <c r="IN11" s="833">
        <v>1959</v>
      </c>
      <c r="IO11" s="1040">
        <v>632.67943216376386</v>
      </c>
      <c r="IP11" s="1041">
        <v>590.0772901566238</v>
      </c>
      <c r="IQ11" s="93">
        <v>265.56994578870825</v>
      </c>
      <c r="IR11" s="93">
        <v>198.93741059944952</v>
      </c>
      <c r="IS11" s="193">
        <v>0</v>
      </c>
      <c r="IT11" s="1174">
        <v>0</v>
      </c>
      <c r="IU11" s="1174">
        <v>0</v>
      </c>
      <c r="IV11" s="1174">
        <v>0</v>
      </c>
      <c r="IW11" s="1174">
        <v>0</v>
      </c>
      <c r="IX11" s="1174">
        <v>0</v>
      </c>
      <c r="IY11" s="173">
        <v>18.683062276874256</v>
      </c>
      <c r="IZ11" s="1174">
        <v>0</v>
      </c>
      <c r="JA11" s="1174">
        <v>18.598319570156143</v>
      </c>
      <c r="JB11" s="1174">
        <v>0</v>
      </c>
      <c r="JC11" s="1174">
        <v>8.4742706718113306E-2</v>
      </c>
      <c r="JD11" s="1174">
        <v>0</v>
      </c>
      <c r="JE11" s="1174">
        <v>0</v>
      </c>
      <c r="JF11" s="1174">
        <v>0</v>
      </c>
      <c r="JG11" s="1174">
        <v>0</v>
      </c>
      <c r="JH11" s="1174">
        <v>0</v>
      </c>
      <c r="JI11" s="1174">
        <v>0</v>
      </c>
      <c r="JJ11" s="1174">
        <v>0</v>
      </c>
      <c r="JK11" s="173">
        <v>180.25434832257525</v>
      </c>
      <c r="JL11" s="892">
        <v>104.1584027502314</v>
      </c>
      <c r="JM11" s="892">
        <v>0</v>
      </c>
      <c r="JN11" s="892">
        <v>0</v>
      </c>
      <c r="JO11" s="892">
        <v>0</v>
      </c>
      <c r="JP11" s="892">
        <v>0</v>
      </c>
      <c r="JQ11" s="892">
        <v>0</v>
      </c>
      <c r="JR11" s="892">
        <v>0</v>
      </c>
      <c r="JS11" s="892">
        <v>0</v>
      </c>
      <c r="JT11" s="892">
        <v>0</v>
      </c>
      <c r="JU11" s="892">
        <v>0</v>
      </c>
      <c r="JV11" s="892">
        <v>0</v>
      </c>
      <c r="JW11" s="892">
        <v>0</v>
      </c>
      <c r="JX11" s="892">
        <v>0</v>
      </c>
      <c r="JY11" s="892">
        <v>0</v>
      </c>
      <c r="JZ11" s="892">
        <v>0</v>
      </c>
      <c r="KA11" s="892">
        <v>0</v>
      </c>
      <c r="KB11" s="892">
        <v>0</v>
      </c>
      <c r="KC11" s="892">
        <v>0</v>
      </c>
      <c r="KD11" s="892">
        <v>28.128568509369778</v>
      </c>
      <c r="KE11" s="892">
        <v>0</v>
      </c>
      <c r="KF11" s="892">
        <v>22.489872946041135</v>
      </c>
      <c r="KG11" s="892">
        <v>25.477504116932916</v>
      </c>
      <c r="KH11" s="892">
        <v>0</v>
      </c>
      <c r="KI11" s="892">
        <v>0</v>
      </c>
      <c r="KJ11" s="892">
        <v>0</v>
      </c>
      <c r="KK11" s="892">
        <v>0</v>
      </c>
      <c r="KL11" s="892">
        <v>0</v>
      </c>
      <c r="KM11" s="892">
        <v>0</v>
      </c>
      <c r="KN11" s="892">
        <v>0</v>
      </c>
      <c r="KO11" s="892">
        <v>0</v>
      </c>
      <c r="KP11" s="892">
        <v>0</v>
      </c>
      <c r="KQ11" s="892">
        <v>0</v>
      </c>
      <c r="KR11" s="892">
        <v>0</v>
      </c>
      <c r="KS11" s="892">
        <v>0</v>
      </c>
      <c r="KT11" s="93">
        <v>66.632535189258718</v>
      </c>
      <c r="KU11" s="1174">
        <v>33.269752262810577</v>
      </c>
      <c r="KV11" s="1174">
        <v>33.362782926448141</v>
      </c>
      <c r="KW11" s="1174">
        <v>0</v>
      </c>
      <c r="KX11" s="1174">
        <v>0</v>
      </c>
      <c r="KY11" s="1174">
        <v>0</v>
      </c>
      <c r="KZ11" s="1174">
        <v>0</v>
      </c>
      <c r="LA11" s="1174">
        <v>0</v>
      </c>
      <c r="LB11" s="1174">
        <v>0</v>
      </c>
      <c r="LC11" s="1174">
        <v>0</v>
      </c>
      <c r="LD11" s="1174">
        <v>0</v>
      </c>
      <c r="LE11" s="1174">
        <v>0</v>
      </c>
      <c r="LF11" s="1174">
        <v>0</v>
      </c>
      <c r="LG11" s="1174">
        <v>0</v>
      </c>
      <c r="LH11" s="1174">
        <v>0</v>
      </c>
      <c r="LI11" s="1174">
        <v>0</v>
      </c>
      <c r="LJ11" s="1174">
        <v>0</v>
      </c>
      <c r="LK11" s="1174">
        <v>0</v>
      </c>
      <c r="LL11" s="1174">
        <v>0</v>
      </c>
      <c r="LM11" s="1174">
        <v>0</v>
      </c>
      <c r="LN11" s="1174">
        <v>0</v>
      </c>
      <c r="LO11" s="1174">
        <v>0</v>
      </c>
      <c r="LP11" s="1174">
        <v>0</v>
      </c>
      <c r="LQ11" s="1174">
        <v>0</v>
      </c>
      <c r="LR11" s="1174">
        <v>0</v>
      </c>
      <c r="LS11" s="1174">
        <v>0</v>
      </c>
      <c r="LT11" s="1174">
        <v>0</v>
      </c>
      <c r="LU11" s="1174">
        <v>0</v>
      </c>
      <c r="LV11" s="93">
        <v>28.49819095356581</v>
      </c>
      <c r="LW11" s="1174">
        <v>6.829300542112918</v>
      </c>
      <c r="LX11" s="1174">
        <v>14.209128171841384</v>
      </c>
      <c r="LY11" s="1174">
        <v>0.68034570216244161</v>
      </c>
      <c r="LZ11" s="1174">
        <v>6.7794165374490651</v>
      </c>
      <c r="MA11" s="173">
        <v>142.30451480292814</v>
      </c>
      <c r="MB11" s="173">
        <v>129.51870950680947</v>
      </c>
      <c r="MC11" s="1174">
        <v>43.176709578930918</v>
      </c>
      <c r="MD11" s="1174">
        <v>86.341999927878547</v>
      </c>
      <c r="ME11" s="1174">
        <v>0</v>
      </c>
      <c r="MF11" s="1174">
        <v>0</v>
      </c>
      <c r="MG11" s="173">
        <v>12.785805296118664</v>
      </c>
      <c r="MH11" s="1174">
        <v>0</v>
      </c>
      <c r="MI11" s="1174">
        <v>1.9363347877826262</v>
      </c>
      <c r="MJ11" s="1174">
        <v>0</v>
      </c>
      <c r="MK11" s="1174">
        <v>0</v>
      </c>
      <c r="ML11" s="1174">
        <v>0</v>
      </c>
      <c r="MM11" s="1174">
        <v>0</v>
      </c>
      <c r="MN11" s="1174">
        <v>10.849470508336038</v>
      </c>
      <c r="MO11" s="173">
        <v>124.37344488117991</v>
      </c>
      <c r="MP11" s="892">
        <v>124.37344488117991</v>
      </c>
      <c r="MQ11" s="1174">
        <v>95.747238349380353</v>
      </c>
      <c r="MR11" s="1174">
        <v>28.62620653179955</v>
      </c>
      <c r="MS11" s="1174">
        <v>0</v>
      </c>
      <c r="MT11" s="173">
        <v>4.2966355342396589</v>
      </c>
      <c r="MU11" s="1174">
        <v>3.2622937025951702</v>
      </c>
      <c r="MV11" s="1174">
        <v>0</v>
      </c>
      <c r="MW11" s="1174">
        <v>0</v>
      </c>
      <c r="MX11" s="1174">
        <v>20.939862728835358</v>
      </c>
      <c r="MY11" s="1174">
        <v>1.0343418316444892</v>
      </c>
      <c r="MZ11" s="1174">
        <v>7.0120082218455888</v>
      </c>
      <c r="NA11" s="1268">
        <v>25.034558196002067</v>
      </c>
      <c r="NB11" s="1174">
        <v>25.709494789225054</v>
      </c>
      <c r="NC11" s="1174">
        <v>-0.6749365932229876</v>
      </c>
      <c r="ND11" s="1174">
        <v>0</v>
      </c>
      <c r="NE11" s="1174">
        <v>0</v>
      </c>
      <c r="NF11" s="1174">
        <v>0</v>
      </c>
      <c r="NG11" s="1268">
        <v>42.602142007140017</v>
      </c>
      <c r="NH11" s="173">
        <v>16.984602069885685</v>
      </c>
      <c r="NI11" s="1174">
        <v>8.0205065330015746</v>
      </c>
      <c r="NJ11" s="1174">
        <v>6.1850155662135036</v>
      </c>
      <c r="NK11" s="1174">
        <v>0</v>
      </c>
      <c r="NL11" s="1174">
        <v>0</v>
      </c>
      <c r="NM11" s="1174">
        <v>0</v>
      </c>
      <c r="NN11" s="1174">
        <v>0</v>
      </c>
      <c r="NO11" s="1174">
        <v>0</v>
      </c>
      <c r="NP11" s="1174">
        <v>0</v>
      </c>
      <c r="NQ11" s="1174">
        <v>2.7790799706706091</v>
      </c>
      <c r="NR11" s="173">
        <v>25.617539937254335</v>
      </c>
      <c r="NS11" s="1174">
        <v>17.738872260887334</v>
      </c>
      <c r="NT11" s="1174">
        <v>0</v>
      </c>
      <c r="NU11" s="1174">
        <v>7.8786676763670025</v>
      </c>
      <c r="NV11" s="1269">
        <v>601.5794598103206</v>
      </c>
      <c r="NW11" s="173">
        <v>464.10515307778297</v>
      </c>
      <c r="NX11" s="1174">
        <v>205.84123664250598</v>
      </c>
      <c r="NY11" s="1174">
        <v>102.66909475556838</v>
      </c>
      <c r="NZ11" s="1174">
        <v>16.926904907864845</v>
      </c>
      <c r="OA11" s="1174">
        <v>0</v>
      </c>
      <c r="OB11" s="1174">
        <v>0</v>
      </c>
      <c r="OC11" s="173">
        <v>34.422367266476748</v>
      </c>
      <c r="OD11" s="1174">
        <v>34.422367266476748</v>
      </c>
      <c r="OE11" s="1174">
        <v>0</v>
      </c>
      <c r="OF11" s="173">
        <v>0</v>
      </c>
      <c r="OG11" s="1174">
        <v>0</v>
      </c>
      <c r="OH11" s="1174">
        <v>0</v>
      </c>
      <c r="OI11" s="892">
        <v>64.879256668229303</v>
      </c>
      <c r="OJ11" s="1174">
        <v>0</v>
      </c>
      <c r="OK11" s="1174">
        <v>0</v>
      </c>
      <c r="OL11" s="173">
        <v>39.366292837137735</v>
      </c>
      <c r="OM11" s="1174">
        <v>0</v>
      </c>
      <c r="ON11" s="1174">
        <v>0</v>
      </c>
      <c r="OO11" s="1174">
        <v>20.939862728835358</v>
      </c>
      <c r="OP11" s="1174">
        <v>0.51747142187443651</v>
      </c>
      <c r="OQ11" s="1174">
        <v>17.908958686427944</v>
      </c>
      <c r="OR11" s="1174">
        <v>0</v>
      </c>
      <c r="OS11" s="173">
        <v>137.4743067325376</v>
      </c>
      <c r="OT11" s="173">
        <v>79.140071881047689</v>
      </c>
      <c r="OU11" s="1174">
        <v>81.221977810633106</v>
      </c>
      <c r="OV11" s="1174">
        <v>-2.0819059295854219</v>
      </c>
      <c r="OW11" s="1174">
        <v>0</v>
      </c>
      <c r="OX11" s="1174">
        <v>17.738872260887334</v>
      </c>
      <c r="OY11" s="1174">
        <v>58.33423485148991</v>
      </c>
      <c r="OZ11" s="1184">
        <v>0</v>
      </c>
      <c r="PA11" s="33">
        <v>1959</v>
      </c>
      <c r="PB11" s="99"/>
      <c r="PC11" s="71"/>
      <c r="PD11" s="71"/>
      <c r="PE11" s="71"/>
      <c r="PF11" s="71"/>
      <c r="PG11" s="71"/>
      <c r="PH11" s="98"/>
    </row>
    <row r="12" spans="1:424" ht="14.25" customHeight="1">
      <c r="A12" s="37">
        <v>1960</v>
      </c>
      <c r="B12" s="683">
        <v>4554.8919198149215</v>
      </c>
      <c r="C12" s="362">
        <v>697.41324390273223</v>
      </c>
      <c r="D12" s="703">
        <v>657.24159484572021</v>
      </c>
      <c r="E12" s="40">
        <v>28.858798216196071</v>
      </c>
      <c r="F12" s="40">
        <v>0</v>
      </c>
      <c r="G12" s="40">
        <v>-0.19773298234226411</v>
      </c>
      <c r="H12" s="40">
        <v>312.09247472744107</v>
      </c>
      <c r="I12" s="40">
        <v>36.033079706225287</v>
      </c>
      <c r="J12" s="40">
        <v>147.10000540910895</v>
      </c>
      <c r="K12" s="40">
        <v>130.61916266993617</v>
      </c>
      <c r="L12" s="40">
        <v>2.7358070991549774</v>
      </c>
      <c r="M12" s="613">
        <v>40.171649057012004</v>
      </c>
      <c r="N12" s="362">
        <v>658.51634151911821</v>
      </c>
      <c r="O12" s="703">
        <v>505.4067048910365</v>
      </c>
      <c r="P12" s="344">
        <v>228.1796545382424</v>
      </c>
      <c r="Q12" s="344">
        <v>107.14843796954071</v>
      </c>
      <c r="R12" s="344">
        <v>72.683398843652711</v>
      </c>
      <c r="S12" s="344">
        <v>0</v>
      </c>
      <c r="T12" s="344">
        <v>24.826006995780894</v>
      </c>
      <c r="U12" s="344">
        <v>35.561285204284012</v>
      </c>
      <c r="V12" s="344">
        <v>37.007921339535784</v>
      </c>
      <c r="W12" s="703">
        <v>153.10963662808172</v>
      </c>
      <c r="X12" s="344">
        <v>78.459125166780865</v>
      </c>
      <c r="Y12" s="344">
        <v>83.147620593078756</v>
      </c>
      <c r="Z12" s="344">
        <v>74.650511461300837</v>
      </c>
      <c r="AA12" s="344">
        <v>0</v>
      </c>
      <c r="AB12" s="704">
        <v>0</v>
      </c>
      <c r="AC12" s="705">
        <v>38.89690238361402</v>
      </c>
      <c r="AD12" s="344">
        <v>38.89690238361402</v>
      </c>
      <c r="AE12" s="344">
        <v>74.458187587898038</v>
      </c>
      <c r="AF12" s="1265"/>
      <c r="AG12" s="1265"/>
      <c r="AH12" s="1265"/>
      <c r="AI12" s="344"/>
      <c r="AJ12" s="344"/>
      <c r="AK12" s="344"/>
      <c r="AL12" s="344"/>
      <c r="AM12" s="344">
        <v>151.83488995468372</v>
      </c>
      <c r="AN12" s="344"/>
      <c r="AO12" s="344"/>
      <c r="AP12" s="344"/>
      <c r="AQ12" s="344"/>
      <c r="AR12" s="344"/>
      <c r="AS12" s="1265"/>
      <c r="AT12" s="1266"/>
      <c r="AU12" s="314">
        <v>0.85395884399370148</v>
      </c>
      <c r="AV12" s="314">
        <v>0.85395884399370148</v>
      </c>
      <c r="AW12" s="314">
        <v>1.63468615498836</v>
      </c>
      <c r="AX12" s="314">
        <v>3.3334466026331797</v>
      </c>
      <c r="AY12" s="706"/>
      <c r="AZ12" s="314"/>
      <c r="BA12" s="206"/>
      <c r="BB12" s="693"/>
      <c r="BC12" s="1264"/>
      <c r="BD12" s="71"/>
      <c r="BE12" s="906"/>
      <c r="BF12" s="98"/>
      <c r="BG12" s="314"/>
      <c r="BH12" s="706"/>
      <c r="BI12" s="693"/>
      <c r="BK12" s="692">
        <v>15.311301698923081</v>
      </c>
      <c r="BL12" s="314">
        <v>14.429356533940016</v>
      </c>
      <c r="BM12" s="314">
        <v>0.63357811171441991</v>
      </c>
      <c r="BN12" s="314">
        <v>0</v>
      </c>
      <c r="BO12" s="314">
        <v>-4.3411124967E-3</v>
      </c>
      <c r="BP12" s="314">
        <v>6.8518085658577448</v>
      </c>
      <c r="BQ12" s="314">
        <v>0.79108528458100968</v>
      </c>
      <c r="BR12" s="314">
        <v>3.2294949693358705</v>
      </c>
      <c r="BS12" s="314">
        <v>2.8676676630176465</v>
      </c>
      <c r="BT12" s="314">
        <v>6.0063051930025618E-2</v>
      </c>
      <c r="BU12" s="314">
        <v>0.88194516498306497</v>
      </c>
      <c r="BV12" s="692">
        <v>14.457342854929381</v>
      </c>
      <c r="BW12" s="314">
        <v>11.095909931306837</v>
      </c>
      <c r="BX12" s="314">
        <v>5.0095514570961326</v>
      </c>
      <c r="BY12" s="314">
        <v>2.3523815681205988</v>
      </c>
      <c r="BZ12" s="314">
        <v>1.5957217014845448</v>
      </c>
      <c r="CA12" s="314">
        <v>0</v>
      </c>
      <c r="CB12" s="314">
        <v>0.54504052857503693</v>
      </c>
      <c r="CC12" s="314">
        <v>0.78072731099465853</v>
      </c>
      <c r="CD12" s="314">
        <v>0.81248736503586505</v>
      </c>
      <c r="CE12" s="314">
        <v>3.3614329236225435</v>
      </c>
      <c r="CF12" s="314">
        <v>1.7225244099747792</v>
      </c>
      <c r="CG12" s="314">
        <v>1.8254575971685687</v>
      </c>
      <c r="CH12" s="314">
        <v>1.6389085136477641</v>
      </c>
      <c r="CI12" s="314">
        <v>0</v>
      </c>
      <c r="CJ12" s="695">
        <v>0</v>
      </c>
      <c r="CK12" s="314"/>
      <c r="CL12" s="701"/>
      <c r="CM12" s="314"/>
      <c r="CN12" s="314"/>
      <c r="CO12" s="314"/>
      <c r="CP12" s="695"/>
      <c r="CQ12" s="33">
        <v>1960</v>
      </c>
      <c r="CR12" s="1163"/>
      <c r="CS12" s="1162"/>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22"/>
      <c r="EX12" s="22"/>
      <c r="EY12" s="22"/>
      <c r="EZ12" s="22"/>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71"/>
      <c r="GM12" s="71"/>
      <c r="GN12" s="71"/>
      <c r="GO12" s="71"/>
      <c r="GP12" s="71"/>
      <c r="GQ12" s="71"/>
      <c r="GR12" s="1162"/>
      <c r="GS12" s="71"/>
      <c r="GT12" s="71"/>
      <c r="GU12" s="71"/>
      <c r="GV12" s="1162"/>
      <c r="GW12" s="71"/>
      <c r="GX12" s="71"/>
      <c r="GY12" s="71"/>
      <c r="GZ12" s="71"/>
      <c r="HA12" s="71"/>
      <c r="HB12" s="71"/>
      <c r="HC12" s="71"/>
      <c r="HD12" s="71"/>
      <c r="HE12" s="71"/>
      <c r="HF12" s="71"/>
      <c r="HG12" s="71"/>
      <c r="HH12" s="1162"/>
      <c r="HI12" s="1163"/>
      <c r="HJ12" s="71"/>
      <c r="HK12" s="71"/>
      <c r="HL12" s="71"/>
      <c r="HM12" s="71"/>
      <c r="HN12" s="71"/>
      <c r="HO12" s="71"/>
      <c r="HP12" s="71"/>
      <c r="HQ12" s="71"/>
      <c r="HR12" s="71"/>
      <c r="HS12" s="71"/>
      <c r="HT12" s="71"/>
      <c r="HU12" s="71"/>
      <c r="HV12" s="71"/>
      <c r="HW12" s="71"/>
      <c r="HX12" s="71"/>
      <c r="HY12" s="1162"/>
      <c r="HZ12" s="71"/>
      <c r="IA12" s="71"/>
      <c r="IB12" s="71"/>
      <c r="IC12" s="71"/>
      <c r="ID12" s="71"/>
      <c r="IE12" s="71"/>
      <c r="IF12" s="71"/>
      <c r="IG12" s="71"/>
      <c r="IH12" s="71"/>
      <c r="II12" s="71"/>
      <c r="IJ12" s="71"/>
      <c r="IK12" s="71"/>
      <c r="IL12" s="71"/>
      <c r="IM12" s="98"/>
      <c r="IN12" s="833">
        <v>1960</v>
      </c>
      <c r="IO12" s="1040">
        <v>697.41324390273223</v>
      </c>
      <c r="IP12" s="1041">
        <v>657.24159484572021</v>
      </c>
      <c r="IQ12" s="93">
        <v>312.09247472744107</v>
      </c>
      <c r="IR12" s="93">
        <v>244.67082567042905</v>
      </c>
      <c r="IS12" s="193">
        <v>0</v>
      </c>
      <c r="IT12" s="1174">
        <v>0</v>
      </c>
      <c r="IU12" s="1174">
        <v>0</v>
      </c>
      <c r="IV12" s="1174">
        <v>0</v>
      </c>
      <c r="IW12" s="1174">
        <v>0</v>
      </c>
      <c r="IX12" s="1174">
        <v>0</v>
      </c>
      <c r="IY12" s="173">
        <v>41.34061760003847</v>
      </c>
      <c r="IZ12" s="1174">
        <v>0</v>
      </c>
      <c r="JA12" s="1174">
        <v>33.479980286802977</v>
      </c>
      <c r="JB12" s="1174">
        <v>7.4928179053526138</v>
      </c>
      <c r="JC12" s="1174">
        <v>0.36781940788287476</v>
      </c>
      <c r="JD12" s="1174">
        <v>0</v>
      </c>
      <c r="JE12" s="1174">
        <v>0</v>
      </c>
      <c r="JF12" s="1174">
        <v>0</v>
      </c>
      <c r="JG12" s="1174">
        <v>0</v>
      </c>
      <c r="JH12" s="1174">
        <v>0</v>
      </c>
      <c r="JI12" s="1174">
        <v>0</v>
      </c>
      <c r="JJ12" s="1174">
        <v>0</v>
      </c>
      <c r="JK12" s="173">
        <v>203.3302080703906</v>
      </c>
      <c r="JL12" s="892">
        <v>120.74513480701502</v>
      </c>
      <c r="JM12" s="892">
        <v>0</v>
      </c>
      <c r="JN12" s="892">
        <v>0</v>
      </c>
      <c r="JO12" s="892">
        <v>0</v>
      </c>
      <c r="JP12" s="892">
        <v>0</v>
      </c>
      <c r="JQ12" s="892">
        <v>0</v>
      </c>
      <c r="JR12" s="892">
        <v>0</v>
      </c>
      <c r="JS12" s="892">
        <v>0</v>
      </c>
      <c r="JT12" s="892">
        <v>0</v>
      </c>
      <c r="JU12" s="892">
        <v>0</v>
      </c>
      <c r="JV12" s="892">
        <v>0</v>
      </c>
      <c r="JW12" s="892">
        <v>0</v>
      </c>
      <c r="JX12" s="892">
        <v>0</v>
      </c>
      <c r="JY12" s="892">
        <v>0</v>
      </c>
      <c r="JZ12" s="892">
        <v>0</v>
      </c>
      <c r="KA12" s="892">
        <v>0</v>
      </c>
      <c r="KB12" s="892">
        <v>0</v>
      </c>
      <c r="KC12" s="892">
        <v>0</v>
      </c>
      <c r="KD12" s="892">
        <v>29.950236197757025</v>
      </c>
      <c r="KE12" s="892">
        <v>0</v>
      </c>
      <c r="KF12" s="892">
        <v>20.514346158931644</v>
      </c>
      <c r="KG12" s="892">
        <v>25.946894570456649</v>
      </c>
      <c r="KH12" s="892">
        <v>0</v>
      </c>
      <c r="KI12" s="892">
        <v>0</v>
      </c>
      <c r="KJ12" s="892">
        <v>0</v>
      </c>
      <c r="KK12" s="892">
        <v>0</v>
      </c>
      <c r="KL12" s="892">
        <v>0</v>
      </c>
      <c r="KM12" s="892">
        <v>0</v>
      </c>
      <c r="KN12" s="892">
        <v>0</v>
      </c>
      <c r="KO12" s="892">
        <v>0</v>
      </c>
      <c r="KP12" s="892">
        <v>0</v>
      </c>
      <c r="KQ12" s="892">
        <v>0</v>
      </c>
      <c r="KR12" s="892">
        <v>0</v>
      </c>
      <c r="KS12" s="892">
        <v>6.1735963362302124</v>
      </c>
      <c r="KT12" s="93">
        <v>67.421649057012019</v>
      </c>
      <c r="KU12" s="1174">
        <v>35.913589484692224</v>
      </c>
      <c r="KV12" s="1174">
        <v>31.508059572319787</v>
      </c>
      <c r="KW12" s="1174">
        <v>0</v>
      </c>
      <c r="KX12" s="1174">
        <v>0</v>
      </c>
      <c r="KY12" s="1174">
        <v>0</v>
      </c>
      <c r="KZ12" s="1174">
        <v>0</v>
      </c>
      <c r="LA12" s="1174">
        <v>0</v>
      </c>
      <c r="LB12" s="1174">
        <v>0</v>
      </c>
      <c r="LC12" s="1174">
        <v>0</v>
      </c>
      <c r="LD12" s="1174">
        <v>0</v>
      </c>
      <c r="LE12" s="1174">
        <v>0</v>
      </c>
      <c r="LF12" s="1174">
        <v>0</v>
      </c>
      <c r="LG12" s="1174">
        <v>0</v>
      </c>
      <c r="LH12" s="1174">
        <v>0</v>
      </c>
      <c r="LI12" s="1174">
        <v>0</v>
      </c>
      <c r="LJ12" s="1174">
        <v>0</v>
      </c>
      <c r="LK12" s="1174">
        <v>0</v>
      </c>
      <c r="LL12" s="1174">
        <v>0</v>
      </c>
      <c r="LM12" s="1174">
        <v>0</v>
      </c>
      <c r="LN12" s="1174">
        <v>0</v>
      </c>
      <c r="LO12" s="1174">
        <v>0</v>
      </c>
      <c r="LP12" s="1174">
        <v>0</v>
      </c>
      <c r="LQ12" s="1174">
        <v>0</v>
      </c>
      <c r="LR12" s="1174">
        <v>0</v>
      </c>
      <c r="LS12" s="1174">
        <v>0</v>
      </c>
      <c r="LT12" s="1174">
        <v>0</v>
      </c>
      <c r="LU12" s="1174">
        <v>0</v>
      </c>
      <c r="LV12" s="93">
        <v>36.033079706225287</v>
      </c>
      <c r="LW12" s="1174">
        <v>10.246054355534721</v>
      </c>
      <c r="LX12" s="1174">
        <v>15.374490642241534</v>
      </c>
      <c r="LY12" s="1174">
        <v>0</v>
      </c>
      <c r="LZ12" s="1174">
        <v>10.412534708449028</v>
      </c>
      <c r="MA12" s="173">
        <v>147.10000540910895</v>
      </c>
      <c r="MB12" s="173">
        <v>137.90102532665009</v>
      </c>
      <c r="MC12" s="1174">
        <v>49.221088312718621</v>
      </c>
      <c r="MD12" s="1174">
        <v>88.679937013931465</v>
      </c>
      <c r="ME12" s="1174">
        <v>0</v>
      </c>
      <c r="MF12" s="1174">
        <v>0</v>
      </c>
      <c r="MG12" s="173">
        <v>9.1989800824588617</v>
      </c>
      <c r="MH12" s="1174">
        <v>0</v>
      </c>
      <c r="MI12" s="1174">
        <v>2.0902089118074838</v>
      </c>
      <c r="MJ12" s="1174">
        <v>0</v>
      </c>
      <c r="MK12" s="1174">
        <v>0</v>
      </c>
      <c r="ML12" s="1174">
        <v>0</v>
      </c>
      <c r="MM12" s="1174">
        <v>0</v>
      </c>
      <c r="MN12" s="1174">
        <v>7.1087711706513774</v>
      </c>
      <c r="MO12" s="173">
        <v>130.61916266993617</v>
      </c>
      <c r="MP12" s="892">
        <v>130.61916266993617</v>
      </c>
      <c r="MQ12" s="1174">
        <v>99.489740723378176</v>
      </c>
      <c r="MR12" s="1174">
        <v>31.129421946558004</v>
      </c>
      <c r="MS12" s="1174">
        <v>0</v>
      </c>
      <c r="MT12" s="173">
        <v>2.7358070991549774</v>
      </c>
      <c r="MU12" s="1174">
        <v>2.5567054920486103</v>
      </c>
      <c r="MV12" s="1174">
        <v>0</v>
      </c>
      <c r="MW12" s="1174">
        <v>0</v>
      </c>
      <c r="MX12" s="1174">
        <v>21.807724207565542</v>
      </c>
      <c r="MY12" s="1174">
        <v>0.17910160710636713</v>
      </c>
      <c r="MZ12" s="1174">
        <v>7.6316517014652678</v>
      </c>
      <c r="NA12" s="1268">
        <v>28.661065233853808</v>
      </c>
      <c r="NB12" s="1174">
        <v>28.858798216196071</v>
      </c>
      <c r="NC12" s="1174">
        <v>-0.19773298234226411</v>
      </c>
      <c r="ND12" s="1174">
        <v>0</v>
      </c>
      <c r="NE12" s="1174">
        <v>0</v>
      </c>
      <c r="NF12" s="1174">
        <v>0</v>
      </c>
      <c r="NG12" s="1268">
        <v>40.171649057012004</v>
      </c>
      <c r="NH12" s="173">
        <v>13.640570721094322</v>
      </c>
      <c r="NI12" s="1174">
        <v>8.9208226653684797</v>
      </c>
      <c r="NJ12" s="1174">
        <v>1.1948120635149593</v>
      </c>
      <c r="NK12" s="1174">
        <v>0</v>
      </c>
      <c r="NL12" s="1174">
        <v>0</v>
      </c>
      <c r="NM12" s="1174">
        <v>0</v>
      </c>
      <c r="NN12" s="1174">
        <v>0</v>
      </c>
      <c r="NO12" s="1174">
        <v>0</v>
      </c>
      <c r="NP12" s="1174">
        <v>0</v>
      </c>
      <c r="NQ12" s="1174">
        <v>3.5249359922108834</v>
      </c>
      <c r="NR12" s="173">
        <v>26.531078335917684</v>
      </c>
      <c r="NS12" s="1174">
        <v>20.748139867536931</v>
      </c>
      <c r="NT12" s="1174">
        <v>0</v>
      </c>
      <c r="NU12" s="1174">
        <v>5.7829384683807534</v>
      </c>
      <c r="NV12" s="1269">
        <v>658.51634151911821</v>
      </c>
      <c r="NW12" s="173">
        <v>505.4067048910365</v>
      </c>
      <c r="NX12" s="1174">
        <v>228.1796545382424</v>
      </c>
      <c r="NY12" s="1174">
        <v>107.14843796954071</v>
      </c>
      <c r="NZ12" s="1174">
        <v>24.826006995780894</v>
      </c>
      <c r="OA12" s="1174">
        <v>0</v>
      </c>
      <c r="OB12" s="1174">
        <v>0</v>
      </c>
      <c r="OC12" s="173">
        <v>35.561285204284012</v>
      </c>
      <c r="OD12" s="1174">
        <v>35.561285204284012</v>
      </c>
      <c r="OE12" s="1174">
        <v>0</v>
      </c>
      <c r="OF12" s="173">
        <v>0</v>
      </c>
      <c r="OG12" s="1174">
        <v>0</v>
      </c>
      <c r="OH12" s="1174">
        <v>0</v>
      </c>
      <c r="OI12" s="892">
        <v>72.683398843652711</v>
      </c>
      <c r="OJ12" s="1174">
        <v>0</v>
      </c>
      <c r="OK12" s="1174">
        <v>0</v>
      </c>
      <c r="OL12" s="173">
        <v>37.007921339535784</v>
      </c>
      <c r="OM12" s="1174">
        <v>0</v>
      </c>
      <c r="ON12" s="1174">
        <v>0</v>
      </c>
      <c r="OO12" s="1174">
        <v>21.807724207565542</v>
      </c>
      <c r="OP12" s="1174">
        <v>1.6918490738403471</v>
      </c>
      <c r="OQ12" s="1174">
        <v>13.50834805812989</v>
      </c>
      <c r="OR12" s="1174">
        <v>0</v>
      </c>
      <c r="OS12" s="173">
        <v>153.10963662808172</v>
      </c>
      <c r="OT12" s="173">
        <v>78.459125166780865</v>
      </c>
      <c r="OU12" s="1174">
        <v>83.147620593078756</v>
      </c>
      <c r="OV12" s="1174">
        <v>-4.6884954262978855</v>
      </c>
      <c r="OW12" s="1174">
        <v>0</v>
      </c>
      <c r="OX12" s="1174">
        <v>20.748139867536935</v>
      </c>
      <c r="OY12" s="1174">
        <v>74.650511461300837</v>
      </c>
      <c r="OZ12" s="1184">
        <v>0</v>
      </c>
      <c r="PA12" s="33">
        <v>1960</v>
      </c>
      <c r="PB12" s="99"/>
      <c r="PC12" s="71"/>
      <c r="PD12" s="71"/>
      <c r="PE12" s="71"/>
      <c r="PF12" s="71"/>
      <c r="PG12" s="71"/>
      <c r="PH12" s="98"/>
    </row>
    <row r="13" spans="1:424" ht="14.25" customHeight="1">
      <c r="A13" s="37">
        <v>1961</v>
      </c>
      <c r="B13" s="683">
        <v>5187.4325953179241</v>
      </c>
      <c r="C13" s="362">
        <v>811.37595711177607</v>
      </c>
      <c r="D13" s="703">
        <v>756.57026432512339</v>
      </c>
      <c r="E13" s="40">
        <v>30.636592020963306</v>
      </c>
      <c r="F13" s="40">
        <v>0</v>
      </c>
      <c r="G13" s="40">
        <v>0.27225848328585334</v>
      </c>
      <c r="H13" s="40">
        <v>370.1783293065522</v>
      </c>
      <c r="I13" s="40">
        <v>49.295613813662214</v>
      </c>
      <c r="J13" s="40">
        <v>162.64594677436804</v>
      </c>
      <c r="K13" s="40">
        <v>138.43472407534287</v>
      </c>
      <c r="L13" s="40">
        <v>5.106799850948998</v>
      </c>
      <c r="M13" s="613">
        <v>54.805692786652727</v>
      </c>
      <c r="N13" s="362">
        <v>715.74711814695956</v>
      </c>
      <c r="O13" s="703">
        <v>559.56270359285043</v>
      </c>
      <c r="P13" s="344">
        <v>240.69392857572154</v>
      </c>
      <c r="Q13" s="344">
        <v>117.33559313884581</v>
      </c>
      <c r="R13" s="344">
        <v>78.170639356676645</v>
      </c>
      <c r="S13" s="344">
        <v>0</v>
      </c>
      <c r="T13" s="344">
        <v>24.348803384900172</v>
      </c>
      <c r="U13" s="344">
        <v>37.310831440145208</v>
      </c>
      <c r="V13" s="344">
        <v>61.702907696561013</v>
      </c>
      <c r="W13" s="703">
        <v>156.18441455410914</v>
      </c>
      <c r="X13" s="344">
        <v>98.938011611553861</v>
      </c>
      <c r="Y13" s="344">
        <v>98.938011611553861</v>
      </c>
      <c r="Z13" s="344">
        <v>57.246402942555264</v>
      </c>
      <c r="AA13" s="344">
        <v>0</v>
      </c>
      <c r="AB13" s="704">
        <v>0</v>
      </c>
      <c r="AC13" s="705">
        <v>95.628838964816509</v>
      </c>
      <c r="AD13" s="344">
        <v>95.628838964816509</v>
      </c>
      <c r="AE13" s="344">
        <v>132.9396704049617</v>
      </c>
      <c r="AF13" s="1265"/>
      <c r="AG13" s="1265"/>
      <c r="AH13" s="1265"/>
      <c r="AI13" s="344"/>
      <c r="AJ13" s="344"/>
      <c r="AK13" s="344"/>
      <c r="AL13" s="344"/>
      <c r="AM13" s="344">
        <v>197.00756073227296</v>
      </c>
      <c r="AN13" s="344"/>
      <c r="AO13" s="344"/>
      <c r="AP13" s="344"/>
      <c r="AQ13" s="344"/>
      <c r="AR13" s="344"/>
      <c r="AS13" s="1265"/>
      <c r="AT13" s="1266"/>
      <c r="AU13" s="314">
        <v>1.8434714515833757</v>
      </c>
      <c r="AV13" s="314">
        <v>1.8434714515833757</v>
      </c>
      <c r="AW13" s="314">
        <v>2.5627257407633688</v>
      </c>
      <c r="AX13" s="314">
        <v>3.7977854576864898</v>
      </c>
      <c r="AY13" s="706"/>
      <c r="AZ13" s="314"/>
      <c r="BA13" s="206"/>
      <c r="BB13" s="693"/>
      <c r="BC13" s="1264"/>
      <c r="BD13" s="71"/>
      <c r="BE13" s="906"/>
      <c r="BF13" s="98"/>
      <c r="BG13" s="314"/>
      <c r="BH13" s="706"/>
      <c r="BI13" s="693"/>
      <c r="BK13" s="692">
        <v>15.641185542229662</v>
      </c>
      <c r="BL13" s="314">
        <v>14.584676531662099</v>
      </c>
      <c r="BM13" s="314">
        <v>0.59059258039546003</v>
      </c>
      <c r="BN13" s="314">
        <v>0</v>
      </c>
      <c r="BO13" s="314">
        <v>5.2484245006207608E-3</v>
      </c>
      <c r="BP13" s="314">
        <v>7.1360605175027807</v>
      </c>
      <c r="BQ13" s="314">
        <v>0.95028924054175612</v>
      </c>
      <c r="BR13" s="314">
        <v>3.1353842924372475</v>
      </c>
      <c r="BS13" s="314">
        <v>2.6686558626379333</v>
      </c>
      <c r="BT13" s="314">
        <v>9.8445613646301569E-2</v>
      </c>
      <c r="BU13" s="314">
        <v>1.0565090105675643</v>
      </c>
      <c r="BV13" s="692">
        <v>13.797714090646286</v>
      </c>
      <c r="BW13" s="314">
        <v>10.786891073975609</v>
      </c>
      <c r="BX13" s="314">
        <v>4.639943250404202</v>
      </c>
      <c r="BY13" s="314">
        <v>2.261920342728899</v>
      </c>
      <c r="BZ13" s="314">
        <v>1.5069234716848552</v>
      </c>
      <c r="CA13" s="314">
        <v>0</v>
      </c>
      <c r="CB13" s="314">
        <v>0.46938062206103509</v>
      </c>
      <c r="CC13" s="314">
        <v>0.71925428917999323</v>
      </c>
      <c r="CD13" s="314">
        <v>1.1894690979166238</v>
      </c>
      <c r="CE13" s="314">
        <v>3.0108230166706775</v>
      </c>
      <c r="CF13" s="314">
        <v>1.9072635604143251</v>
      </c>
      <c r="CG13" s="314">
        <v>1.9072635604143251</v>
      </c>
      <c r="CH13" s="314">
        <v>1.1035594562563522</v>
      </c>
      <c r="CI13" s="314">
        <v>0</v>
      </c>
      <c r="CJ13" s="695">
        <v>0</v>
      </c>
      <c r="CK13" s="314"/>
      <c r="CL13" s="701"/>
      <c r="CM13" s="314"/>
      <c r="CN13" s="314"/>
      <c r="CO13" s="314"/>
      <c r="CP13" s="695"/>
      <c r="CQ13" s="33">
        <v>1961</v>
      </c>
      <c r="CR13" s="1163"/>
      <c r="CS13" s="1162"/>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71"/>
      <c r="ER13" s="71"/>
      <c r="ES13" s="71"/>
      <c r="ET13" s="71"/>
      <c r="EU13" s="71"/>
      <c r="EV13" s="71"/>
      <c r="EW13" s="22"/>
      <c r="EX13" s="22"/>
      <c r="EY13" s="22"/>
      <c r="EZ13" s="22"/>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71"/>
      <c r="FY13" s="71"/>
      <c r="FZ13" s="71"/>
      <c r="GA13" s="71"/>
      <c r="GB13" s="71"/>
      <c r="GC13" s="71"/>
      <c r="GD13" s="71"/>
      <c r="GE13" s="71"/>
      <c r="GF13" s="71"/>
      <c r="GG13" s="71"/>
      <c r="GH13" s="71"/>
      <c r="GI13" s="71"/>
      <c r="GJ13" s="71"/>
      <c r="GK13" s="71"/>
      <c r="GL13" s="71"/>
      <c r="GM13" s="71"/>
      <c r="GN13" s="71"/>
      <c r="GO13" s="71"/>
      <c r="GP13" s="71"/>
      <c r="GQ13" s="71"/>
      <c r="GR13" s="1162"/>
      <c r="GS13" s="71"/>
      <c r="GT13" s="71"/>
      <c r="GU13" s="71"/>
      <c r="GV13" s="1162"/>
      <c r="GW13" s="71"/>
      <c r="GX13" s="71"/>
      <c r="GY13" s="71"/>
      <c r="GZ13" s="71"/>
      <c r="HA13" s="71"/>
      <c r="HB13" s="71"/>
      <c r="HC13" s="71"/>
      <c r="HD13" s="71"/>
      <c r="HE13" s="71"/>
      <c r="HF13" s="71"/>
      <c r="HG13" s="71"/>
      <c r="HH13" s="1162"/>
      <c r="HI13" s="1163"/>
      <c r="HJ13" s="71"/>
      <c r="HK13" s="71"/>
      <c r="HL13" s="71"/>
      <c r="HM13" s="71"/>
      <c r="HN13" s="71"/>
      <c r="HO13" s="71"/>
      <c r="HP13" s="71"/>
      <c r="HQ13" s="71"/>
      <c r="HR13" s="71"/>
      <c r="HS13" s="71"/>
      <c r="HT13" s="71"/>
      <c r="HU13" s="71"/>
      <c r="HV13" s="71"/>
      <c r="HW13" s="71"/>
      <c r="HX13" s="71"/>
      <c r="HY13" s="1162"/>
      <c r="HZ13" s="71"/>
      <c r="IA13" s="71"/>
      <c r="IB13" s="71"/>
      <c r="IC13" s="71"/>
      <c r="ID13" s="71"/>
      <c r="IE13" s="71"/>
      <c r="IF13" s="71"/>
      <c r="IG13" s="71"/>
      <c r="IH13" s="71"/>
      <c r="II13" s="71"/>
      <c r="IJ13" s="71"/>
      <c r="IK13" s="71"/>
      <c r="IL13" s="71"/>
      <c r="IM13" s="98"/>
      <c r="IN13" s="833">
        <v>1961</v>
      </c>
      <c r="IO13" s="1040">
        <v>811.37595711177619</v>
      </c>
      <c r="IP13" s="1041">
        <v>756.5702643251235</v>
      </c>
      <c r="IQ13" s="93">
        <v>370.1783293065522</v>
      </c>
      <c r="IR13" s="93">
        <v>292.85036000625053</v>
      </c>
      <c r="IS13" s="193">
        <v>0</v>
      </c>
      <c r="IT13" s="1174">
        <v>0</v>
      </c>
      <c r="IU13" s="1174">
        <v>0</v>
      </c>
      <c r="IV13" s="1174">
        <v>0</v>
      </c>
      <c r="IW13" s="1174">
        <v>0</v>
      </c>
      <c r="IX13" s="1174">
        <v>0</v>
      </c>
      <c r="IY13" s="173">
        <v>71.798108013895401</v>
      </c>
      <c r="IZ13" s="1174">
        <v>0</v>
      </c>
      <c r="JA13" s="1174">
        <v>50.828194679840855</v>
      </c>
      <c r="JB13" s="1174">
        <v>20.602093926171673</v>
      </c>
      <c r="JC13" s="1174">
        <v>0.36781940788287476</v>
      </c>
      <c r="JD13" s="1174">
        <v>0</v>
      </c>
      <c r="JE13" s="1174">
        <v>0</v>
      </c>
      <c r="JF13" s="1174">
        <v>0</v>
      </c>
      <c r="JG13" s="1174">
        <v>0</v>
      </c>
      <c r="JH13" s="1174">
        <v>0</v>
      </c>
      <c r="JI13" s="1174">
        <v>0</v>
      </c>
      <c r="JJ13" s="1174">
        <v>0</v>
      </c>
      <c r="JK13" s="173">
        <v>221.05225199235511</v>
      </c>
      <c r="JL13" s="892">
        <v>127.85631002608392</v>
      </c>
      <c r="JM13" s="892">
        <v>0</v>
      </c>
      <c r="JN13" s="892">
        <v>0</v>
      </c>
      <c r="JO13" s="892">
        <v>0</v>
      </c>
      <c r="JP13" s="892">
        <v>0</v>
      </c>
      <c r="JQ13" s="892">
        <v>0</v>
      </c>
      <c r="JR13" s="892">
        <v>0</v>
      </c>
      <c r="JS13" s="892">
        <v>0</v>
      </c>
      <c r="JT13" s="892">
        <v>0</v>
      </c>
      <c r="JU13" s="892">
        <v>0</v>
      </c>
      <c r="JV13" s="892">
        <v>0</v>
      </c>
      <c r="JW13" s="892">
        <v>0</v>
      </c>
      <c r="JX13" s="892">
        <v>0</v>
      </c>
      <c r="JY13" s="892">
        <v>0</v>
      </c>
      <c r="JZ13" s="892">
        <v>0</v>
      </c>
      <c r="KA13" s="892">
        <v>0</v>
      </c>
      <c r="KB13" s="892">
        <v>0</v>
      </c>
      <c r="KC13" s="892">
        <v>0</v>
      </c>
      <c r="KD13" s="892">
        <v>31.524286899138147</v>
      </c>
      <c r="KE13" s="892">
        <v>0</v>
      </c>
      <c r="KF13" s="892">
        <v>32.266536848052127</v>
      </c>
      <c r="KG13" s="892">
        <v>29.405118219080936</v>
      </c>
      <c r="KH13" s="892">
        <v>0</v>
      </c>
      <c r="KI13" s="892">
        <v>0</v>
      </c>
      <c r="KJ13" s="892">
        <v>0</v>
      </c>
      <c r="KK13" s="892">
        <v>0</v>
      </c>
      <c r="KL13" s="892">
        <v>0</v>
      </c>
      <c r="KM13" s="892">
        <v>0</v>
      </c>
      <c r="KN13" s="892">
        <v>0</v>
      </c>
      <c r="KO13" s="892">
        <v>0</v>
      </c>
      <c r="KP13" s="892">
        <v>0</v>
      </c>
      <c r="KQ13" s="892">
        <v>0</v>
      </c>
      <c r="KR13" s="892">
        <v>0</v>
      </c>
      <c r="KS13" s="892">
        <v>0</v>
      </c>
      <c r="KT13" s="93">
        <v>77.327969300301703</v>
      </c>
      <c r="KU13" s="1174">
        <v>36.432701669611625</v>
      </c>
      <c r="KV13" s="1174">
        <v>40.895267630690078</v>
      </c>
      <c r="KW13" s="1174">
        <v>0</v>
      </c>
      <c r="KX13" s="1174">
        <v>0</v>
      </c>
      <c r="KY13" s="1174">
        <v>0</v>
      </c>
      <c r="KZ13" s="1174">
        <v>0</v>
      </c>
      <c r="LA13" s="1174">
        <v>0</v>
      </c>
      <c r="LB13" s="1174">
        <v>0</v>
      </c>
      <c r="LC13" s="1174">
        <v>0</v>
      </c>
      <c r="LD13" s="1174">
        <v>0</v>
      </c>
      <c r="LE13" s="1174">
        <v>0</v>
      </c>
      <c r="LF13" s="1174">
        <v>0</v>
      </c>
      <c r="LG13" s="1174">
        <v>0</v>
      </c>
      <c r="LH13" s="1174">
        <v>0</v>
      </c>
      <c r="LI13" s="1174">
        <v>0</v>
      </c>
      <c r="LJ13" s="1174">
        <v>0</v>
      </c>
      <c r="LK13" s="1174">
        <v>0</v>
      </c>
      <c r="LL13" s="1174">
        <v>0</v>
      </c>
      <c r="LM13" s="1174">
        <v>0</v>
      </c>
      <c r="LN13" s="1174">
        <v>0</v>
      </c>
      <c r="LO13" s="1174">
        <v>0</v>
      </c>
      <c r="LP13" s="1174">
        <v>0</v>
      </c>
      <c r="LQ13" s="1174">
        <v>0</v>
      </c>
      <c r="LR13" s="1174">
        <v>0</v>
      </c>
      <c r="LS13" s="1174">
        <v>0</v>
      </c>
      <c r="LT13" s="1174">
        <v>6.5131681752070492</v>
      </c>
      <c r="LU13" s="1174">
        <v>0</v>
      </c>
      <c r="LV13" s="93">
        <v>49.295613813662214</v>
      </c>
      <c r="LW13" s="1174">
        <v>22.411140360366858</v>
      </c>
      <c r="LX13" s="1174">
        <v>14.61721539071797</v>
      </c>
      <c r="LY13" s="1174">
        <v>0</v>
      </c>
      <c r="LZ13" s="1174">
        <v>12.267258062577381</v>
      </c>
      <c r="MA13" s="173">
        <v>162.64594677436804</v>
      </c>
      <c r="MB13" s="173">
        <v>152.05666342120131</v>
      </c>
      <c r="MC13" s="1174">
        <v>54.448090584544374</v>
      </c>
      <c r="MD13" s="1174">
        <v>97.608572836656933</v>
      </c>
      <c r="ME13" s="1174">
        <v>0</v>
      </c>
      <c r="MF13" s="1174">
        <v>0</v>
      </c>
      <c r="MG13" s="173">
        <v>10.589283353166731</v>
      </c>
      <c r="MH13" s="1174">
        <v>0</v>
      </c>
      <c r="MI13" s="1174">
        <v>2.1204217902948566</v>
      </c>
      <c r="MJ13" s="1174">
        <v>0</v>
      </c>
      <c r="MK13" s="1174">
        <v>0</v>
      </c>
      <c r="ML13" s="1174">
        <v>0</v>
      </c>
      <c r="MM13" s="1174">
        <v>0</v>
      </c>
      <c r="MN13" s="1174">
        <v>8.4688615628718757</v>
      </c>
      <c r="MO13" s="173">
        <v>138.43472407534287</v>
      </c>
      <c r="MP13" s="892">
        <v>138.43472407534287</v>
      </c>
      <c r="MQ13" s="1174">
        <v>104.32848917577199</v>
      </c>
      <c r="MR13" s="1174">
        <v>34.106234899570879</v>
      </c>
      <c r="MS13" s="1174">
        <v>0</v>
      </c>
      <c r="MT13" s="173">
        <v>5.106799850948998</v>
      </c>
      <c r="MU13" s="1174">
        <v>4.1421754234130272</v>
      </c>
      <c r="MV13" s="1174">
        <v>0</v>
      </c>
      <c r="MW13" s="1174">
        <v>0</v>
      </c>
      <c r="MX13" s="1174">
        <v>30.654021371990432</v>
      </c>
      <c r="MY13" s="1174">
        <v>0.96462442753597055</v>
      </c>
      <c r="MZ13" s="1174">
        <v>11.169809959972595</v>
      </c>
      <c r="NA13" s="1268">
        <v>30.908850504249159</v>
      </c>
      <c r="NB13" s="1174">
        <v>30.636592020963306</v>
      </c>
      <c r="NC13" s="1174">
        <v>0.27225848328585334</v>
      </c>
      <c r="ND13" s="1174">
        <v>0</v>
      </c>
      <c r="NE13" s="1174">
        <v>0</v>
      </c>
      <c r="NF13" s="1174">
        <v>0</v>
      </c>
      <c r="NG13" s="1268">
        <v>54.805692786652727</v>
      </c>
      <c r="NH13" s="173">
        <v>18.305626675321243</v>
      </c>
      <c r="NI13" s="1174">
        <v>9.6636736263868368</v>
      </c>
      <c r="NJ13" s="1174">
        <v>5.4445686536126834</v>
      </c>
      <c r="NK13" s="1174">
        <v>0</v>
      </c>
      <c r="NL13" s="1174">
        <v>0</v>
      </c>
      <c r="NM13" s="1174">
        <v>0</v>
      </c>
      <c r="NN13" s="1174">
        <v>0</v>
      </c>
      <c r="NO13" s="1174">
        <v>0</v>
      </c>
      <c r="NP13" s="1174">
        <v>0</v>
      </c>
      <c r="NQ13" s="1174">
        <v>3.197384395321722</v>
      </c>
      <c r="NR13" s="173">
        <v>36.500066111331485</v>
      </c>
      <c r="NS13" s="1174">
        <v>19.458367891529338</v>
      </c>
      <c r="NT13" s="1174">
        <v>0</v>
      </c>
      <c r="NU13" s="1174">
        <v>17.041698219802146</v>
      </c>
      <c r="NV13" s="1269">
        <v>715.74711814695956</v>
      </c>
      <c r="NW13" s="173">
        <v>559.56270359285043</v>
      </c>
      <c r="NX13" s="1174">
        <v>240.69392857572154</v>
      </c>
      <c r="NY13" s="1174">
        <v>117.33559313884581</v>
      </c>
      <c r="NZ13" s="1174">
        <v>24.348803384900172</v>
      </c>
      <c r="OA13" s="1174">
        <v>0</v>
      </c>
      <c r="OB13" s="1174">
        <v>0</v>
      </c>
      <c r="OC13" s="173">
        <v>37.310831440145208</v>
      </c>
      <c r="OD13" s="1174">
        <v>37.310831440145208</v>
      </c>
      <c r="OE13" s="1174">
        <v>0</v>
      </c>
      <c r="OF13" s="173">
        <v>0</v>
      </c>
      <c r="OG13" s="1174">
        <v>0</v>
      </c>
      <c r="OH13" s="1174">
        <v>0</v>
      </c>
      <c r="OI13" s="892">
        <v>78.170639356676645</v>
      </c>
      <c r="OJ13" s="1174">
        <v>0</v>
      </c>
      <c r="OK13" s="1174">
        <v>0</v>
      </c>
      <c r="OL13" s="173">
        <v>61.702907696561013</v>
      </c>
      <c r="OM13" s="1174">
        <v>0</v>
      </c>
      <c r="ON13" s="1174">
        <v>0</v>
      </c>
      <c r="OO13" s="1174">
        <v>30.654021371990432</v>
      </c>
      <c r="OP13" s="1174">
        <v>4.7311672857091347</v>
      </c>
      <c r="OQ13" s="1174">
        <v>26.317719038861444</v>
      </c>
      <c r="OR13" s="1174">
        <v>0</v>
      </c>
      <c r="OS13" s="173">
        <v>156.18441455410914</v>
      </c>
      <c r="OT13" s="173">
        <v>98.938011611553861</v>
      </c>
      <c r="OU13" s="1174">
        <v>98.938011611553861</v>
      </c>
      <c r="OV13" s="1174">
        <v>0</v>
      </c>
      <c r="OW13" s="1174">
        <v>0</v>
      </c>
      <c r="OX13" s="1174">
        <v>19.458367891529335</v>
      </c>
      <c r="OY13" s="1174">
        <v>57.246402942555264</v>
      </c>
      <c r="OZ13" s="1184">
        <v>0</v>
      </c>
      <c r="PA13" s="33">
        <v>1961</v>
      </c>
      <c r="PB13" s="99"/>
      <c r="PC13" s="71"/>
      <c r="PD13" s="71"/>
      <c r="PE13" s="71"/>
      <c r="PF13" s="71"/>
      <c r="PG13" s="71"/>
      <c r="PH13" s="98"/>
    </row>
    <row r="14" spans="1:424" ht="14.25" customHeight="1">
      <c r="A14" s="37">
        <v>1962</v>
      </c>
      <c r="B14" s="683">
        <v>5994.453156675796</v>
      </c>
      <c r="C14" s="362">
        <v>941.11583907299894</v>
      </c>
      <c r="D14" s="703">
        <v>885.15740507013811</v>
      </c>
      <c r="E14" s="40">
        <v>34.150709795295278</v>
      </c>
      <c r="F14" s="40">
        <v>0</v>
      </c>
      <c r="G14" s="40">
        <v>-2.9209188273051825</v>
      </c>
      <c r="H14" s="40">
        <v>437.62809671486787</v>
      </c>
      <c r="I14" s="40">
        <v>57.715793396079</v>
      </c>
      <c r="J14" s="40">
        <v>190.80398290721573</v>
      </c>
      <c r="K14" s="40">
        <v>164.09493587200848</v>
      </c>
      <c r="L14" s="40">
        <v>3.6848052119769692</v>
      </c>
      <c r="M14" s="613">
        <v>55.95843400286082</v>
      </c>
      <c r="N14" s="362">
        <v>864.70015506112281</v>
      </c>
      <c r="O14" s="703">
        <v>695.71177863522166</v>
      </c>
      <c r="P14" s="344">
        <v>297.3567487649201</v>
      </c>
      <c r="Q14" s="344">
        <v>149.87979757912325</v>
      </c>
      <c r="R14" s="344">
        <v>86.592020963302204</v>
      </c>
      <c r="S14" s="344">
        <v>0</v>
      </c>
      <c r="T14" s="344">
        <v>68.957123796473269</v>
      </c>
      <c r="U14" s="344">
        <v>37.631170891781764</v>
      </c>
      <c r="V14" s="344">
        <v>55.294916639621121</v>
      </c>
      <c r="W14" s="703">
        <v>168.98837642590121</v>
      </c>
      <c r="X14" s="344">
        <v>104.81831404084478</v>
      </c>
      <c r="Y14" s="344">
        <v>107.15925618741962</v>
      </c>
      <c r="Z14" s="344">
        <v>64.17006238505644</v>
      </c>
      <c r="AA14" s="344">
        <v>0</v>
      </c>
      <c r="AB14" s="704">
        <v>0</v>
      </c>
      <c r="AC14" s="705">
        <v>76.415684011876124</v>
      </c>
      <c r="AD14" s="344">
        <v>76.415684011876124</v>
      </c>
      <c r="AE14" s="344">
        <v>114.04685490365789</v>
      </c>
      <c r="AF14" s="1265"/>
      <c r="AG14" s="1265"/>
      <c r="AH14" s="1265"/>
      <c r="AI14" s="344"/>
      <c r="AJ14" s="344"/>
      <c r="AK14" s="344"/>
      <c r="AL14" s="344"/>
      <c r="AM14" s="344">
        <v>189.44562643491645</v>
      </c>
      <c r="AN14" s="344"/>
      <c r="AO14" s="344"/>
      <c r="AP14" s="344"/>
      <c r="AQ14" s="344"/>
      <c r="AR14" s="344"/>
      <c r="AS14" s="1265"/>
      <c r="AT14" s="1266"/>
      <c r="AU14" s="314">
        <v>1.2747732280929558</v>
      </c>
      <c r="AV14" s="314">
        <v>1.2747732280929558</v>
      </c>
      <c r="AW14" s="314">
        <v>1.9025397633918988</v>
      </c>
      <c r="AX14" s="314">
        <v>3.1603487671588195</v>
      </c>
      <c r="AY14" s="706"/>
      <c r="AZ14" s="314"/>
      <c r="BA14" s="206"/>
      <c r="BB14" s="693"/>
      <c r="BC14" s="1264"/>
      <c r="BD14" s="71"/>
      <c r="BE14" s="906"/>
      <c r="BF14" s="98"/>
      <c r="BG14" s="314"/>
      <c r="BH14" s="706"/>
      <c r="BI14" s="693"/>
      <c r="BK14" s="692">
        <v>15.699778019366351</v>
      </c>
      <c r="BL14" s="314">
        <v>14.766274452981115</v>
      </c>
      <c r="BM14" s="314">
        <v>0.56970517414525002</v>
      </c>
      <c r="BN14" s="314">
        <v>0</v>
      </c>
      <c r="BO14" s="314">
        <v>-4.8727027319452242E-2</v>
      </c>
      <c r="BP14" s="314">
        <v>7.3005507804744125</v>
      </c>
      <c r="BQ14" s="314">
        <v>0.96281999187537393</v>
      </c>
      <c r="BR14" s="314">
        <v>3.1830089904818846</v>
      </c>
      <c r="BS14" s="314">
        <v>2.737446295485054</v>
      </c>
      <c r="BT14" s="314">
        <v>6.147024783859293E-2</v>
      </c>
      <c r="BU14" s="314">
        <v>0.93350356638523446</v>
      </c>
      <c r="BV14" s="692">
        <v>14.425004791273395</v>
      </c>
      <c r="BW14" s="314">
        <v>11.605925685822298</v>
      </c>
      <c r="BX14" s="314">
        <v>4.9605316947679388</v>
      </c>
      <c r="BY14" s="314">
        <v>2.50030809586372</v>
      </c>
      <c r="BZ14" s="314">
        <v>1.444535785000971</v>
      </c>
      <c r="CA14" s="314">
        <v>0</v>
      </c>
      <c r="CB14" s="314">
        <v>1.1503488640941055</v>
      </c>
      <c r="CC14" s="314">
        <v>0.627766535298943</v>
      </c>
      <c r="CD14" s="314">
        <v>0.9224347107966181</v>
      </c>
      <c r="CE14" s="314">
        <v>2.8190791054510993</v>
      </c>
      <c r="CF14" s="314">
        <v>1.7485884250194295</v>
      </c>
      <c r="CG14" s="314">
        <v>1.7876402298361511</v>
      </c>
      <c r="CH14" s="314">
        <v>1.0704906804316698</v>
      </c>
      <c r="CI14" s="314">
        <v>0</v>
      </c>
      <c r="CJ14" s="695">
        <v>0</v>
      </c>
      <c r="CK14" s="314"/>
      <c r="CL14" s="701"/>
      <c r="CM14" s="314"/>
      <c r="CN14" s="314"/>
      <c r="CO14" s="314"/>
      <c r="CP14" s="695"/>
      <c r="CQ14" s="33">
        <v>1962</v>
      </c>
      <c r="CR14" s="1163"/>
      <c r="CS14" s="1162"/>
      <c r="CT14" s="71"/>
      <c r="CU14" s="71"/>
      <c r="CV14" s="71"/>
      <c r="CW14" s="71"/>
      <c r="CX14" s="71"/>
      <c r="CY14" s="71"/>
      <c r="CZ14" s="71"/>
      <c r="DA14" s="71"/>
      <c r="DB14" s="71"/>
      <c r="DC14" s="71"/>
      <c r="DD14" s="71"/>
      <c r="DE14" s="71"/>
      <c r="DF14" s="71"/>
      <c r="DG14" s="71"/>
      <c r="DH14" s="71"/>
      <c r="DI14" s="71"/>
      <c r="DJ14" s="71"/>
      <c r="DK14" s="71"/>
      <c r="DL14" s="71"/>
      <c r="DM14" s="71"/>
      <c r="DN14" s="71"/>
      <c r="DO14" s="71"/>
      <c r="DP14" s="71"/>
      <c r="DQ14" s="71"/>
      <c r="DR14" s="71"/>
      <c r="DS14" s="71"/>
      <c r="DT14" s="71"/>
      <c r="DU14" s="71"/>
      <c r="DV14" s="71"/>
      <c r="DW14" s="71"/>
      <c r="DX14" s="71"/>
      <c r="DY14" s="71"/>
      <c r="DZ14" s="71"/>
      <c r="EA14" s="71"/>
      <c r="EB14" s="71"/>
      <c r="EC14" s="71"/>
      <c r="ED14" s="71"/>
      <c r="EE14" s="71"/>
      <c r="EF14" s="71"/>
      <c r="EG14" s="71"/>
      <c r="EH14" s="71"/>
      <c r="EI14" s="71"/>
      <c r="EJ14" s="71"/>
      <c r="EK14" s="71"/>
      <c r="EL14" s="71"/>
      <c r="EM14" s="71"/>
      <c r="EN14" s="71"/>
      <c r="EO14" s="71"/>
      <c r="EP14" s="71"/>
      <c r="EQ14" s="71"/>
      <c r="ER14" s="71"/>
      <c r="ES14" s="71"/>
      <c r="ET14" s="71"/>
      <c r="EU14" s="71"/>
      <c r="EV14" s="71"/>
      <c r="EW14" s="22"/>
      <c r="EX14" s="22"/>
      <c r="EY14" s="22"/>
      <c r="EZ14" s="22"/>
      <c r="FA14" s="71"/>
      <c r="FB14" s="71"/>
      <c r="FC14" s="71"/>
      <c r="FD14" s="71"/>
      <c r="FE14" s="71"/>
      <c r="FF14" s="71"/>
      <c r="FG14" s="71"/>
      <c r="FH14" s="71"/>
      <c r="FI14" s="71"/>
      <c r="FJ14" s="71"/>
      <c r="FK14" s="71"/>
      <c r="FL14" s="71"/>
      <c r="FM14" s="71"/>
      <c r="FN14" s="71"/>
      <c r="FO14" s="71"/>
      <c r="FP14" s="71"/>
      <c r="FQ14" s="71"/>
      <c r="FR14" s="71"/>
      <c r="FS14" s="71"/>
      <c r="FT14" s="71"/>
      <c r="FU14" s="71"/>
      <c r="FV14" s="71"/>
      <c r="FW14" s="71"/>
      <c r="FX14" s="71"/>
      <c r="FY14" s="71"/>
      <c r="FZ14" s="71"/>
      <c r="GA14" s="71"/>
      <c r="GB14" s="71"/>
      <c r="GC14" s="71"/>
      <c r="GD14" s="71"/>
      <c r="GE14" s="71"/>
      <c r="GF14" s="71"/>
      <c r="GG14" s="71"/>
      <c r="GH14" s="71"/>
      <c r="GI14" s="71"/>
      <c r="GJ14" s="71"/>
      <c r="GK14" s="71"/>
      <c r="GL14" s="71"/>
      <c r="GM14" s="71"/>
      <c r="GN14" s="71"/>
      <c r="GO14" s="71"/>
      <c r="GP14" s="71"/>
      <c r="GQ14" s="71"/>
      <c r="GR14" s="1162"/>
      <c r="GS14" s="71"/>
      <c r="GT14" s="71"/>
      <c r="GU14" s="71"/>
      <c r="GV14" s="1162"/>
      <c r="GW14" s="71"/>
      <c r="GX14" s="71"/>
      <c r="GY14" s="71"/>
      <c r="GZ14" s="71"/>
      <c r="HA14" s="71"/>
      <c r="HB14" s="71"/>
      <c r="HC14" s="71"/>
      <c r="HD14" s="71"/>
      <c r="HE14" s="71"/>
      <c r="HF14" s="71"/>
      <c r="HG14" s="71"/>
      <c r="HH14" s="1162"/>
      <c r="HI14" s="1163"/>
      <c r="HJ14" s="71"/>
      <c r="HK14" s="71"/>
      <c r="HL14" s="71"/>
      <c r="HM14" s="71"/>
      <c r="HN14" s="71"/>
      <c r="HO14" s="71"/>
      <c r="HP14" s="71"/>
      <c r="HQ14" s="71"/>
      <c r="HR14" s="71"/>
      <c r="HS14" s="71"/>
      <c r="HT14" s="71"/>
      <c r="HU14" s="71"/>
      <c r="HV14" s="71"/>
      <c r="HW14" s="71"/>
      <c r="HX14" s="71"/>
      <c r="HY14" s="1162"/>
      <c r="HZ14" s="71"/>
      <c r="IA14" s="71"/>
      <c r="IB14" s="71"/>
      <c r="IC14" s="71"/>
      <c r="ID14" s="71"/>
      <c r="IE14" s="71"/>
      <c r="IF14" s="71"/>
      <c r="IG14" s="71"/>
      <c r="IH14" s="71"/>
      <c r="II14" s="71"/>
      <c r="IJ14" s="71"/>
      <c r="IK14" s="71"/>
      <c r="IL14" s="71"/>
      <c r="IM14" s="98"/>
      <c r="IN14" s="833">
        <v>1962</v>
      </c>
      <c r="IO14" s="1040">
        <v>941.11583907299894</v>
      </c>
      <c r="IP14" s="1041">
        <v>885.15740507013811</v>
      </c>
      <c r="IQ14" s="93">
        <v>437.62809671486787</v>
      </c>
      <c r="IR14" s="93">
        <v>349.22469438534495</v>
      </c>
      <c r="IS14" s="193">
        <v>0</v>
      </c>
      <c r="IT14" s="1174">
        <v>0</v>
      </c>
      <c r="IU14" s="1174">
        <v>0</v>
      </c>
      <c r="IV14" s="1174">
        <v>0</v>
      </c>
      <c r="IW14" s="1174">
        <v>0</v>
      </c>
      <c r="IX14" s="1174">
        <v>0</v>
      </c>
      <c r="IY14" s="173">
        <v>95.521858810236452</v>
      </c>
      <c r="IZ14" s="1174">
        <v>0</v>
      </c>
      <c r="JA14" s="1174">
        <v>86.396091017273093</v>
      </c>
      <c r="JB14" s="1174">
        <v>8.3318308030723731</v>
      </c>
      <c r="JC14" s="1174">
        <v>0.79393698989097639</v>
      </c>
      <c r="JD14" s="1174">
        <v>0</v>
      </c>
      <c r="JE14" s="1174">
        <v>0</v>
      </c>
      <c r="JF14" s="1174">
        <v>0</v>
      </c>
      <c r="JG14" s="1174">
        <v>0</v>
      </c>
      <c r="JH14" s="1174">
        <v>0</v>
      </c>
      <c r="JI14" s="1174">
        <v>0</v>
      </c>
      <c r="JJ14" s="1174">
        <v>0</v>
      </c>
      <c r="JK14" s="173">
        <v>253.70283557510848</v>
      </c>
      <c r="JL14" s="1174">
        <v>162.18552041638119</v>
      </c>
      <c r="JM14" s="1174">
        <v>0</v>
      </c>
      <c r="JN14" s="1174">
        <v>0</v>
      </c>
      <c r="JO14" s="1174">
        <v>0</v>
      </c>
      <c r="JP14" s="1174">
        <v>0</v>
      </c>
      <c r="JQ14" s="1174">
        <v>0</v>
      </c>
      <c r="JR14" s="1174">
        <v>0</v>
      </c>
      <c r="JS14" s="1174">
        <v>0</v>
      </c>
      <c r="JT14" s="1174">
        <v>0</v>
      </c>
      <c r="JU14" s="1174">
        <v>0</v>
      </c>
      <c r="JV14" s="1174">
        <v>0</v>
      </c>
      <c r="JW14" s="1174">
        <v>0</v>
      </c>
      <c r="JX14" s="1174">
        <v>0</v>
      </c>
      <c r="JY14" s="1174">
        <v>0</v>
      </c>
      <c r="JZ14" s="1174">
        <v>0</v>
      </c>
      <c r="KA14" s="1174">
        <v>0</v>
      </c>
      <c r="KB14" s="1174">
        <v>0</v>
      </c>
      <c r="KC14" s="1174">
        <v>0</v>
      </c>
      <c r="KD14" s="1174">
        <v>35.852776074910146</v>
      </c>
      <c r="KE14" s="1174">
        <v>0</v>
      </c>
      <c r="KF14" s="1174">
        <v>22.326998665753131</v>
      </c>
      <c r="KG14" s="1174">
        <v>33.337540418064016</v>
      </c>
      <c r="KH14" s="1174">
        <v>0</v>
      </c>
      <c r="KI14" s="1174">
        <v>0</v>
      </c>
      <c r="KJ14" s="1174">
        <v>0</v>
      </c>
      <c r="KK14" s="1174">
        <v>0</v>
      </c>
      <c r="KL14" s="1174">
        <v>0</v>
      </c>
      <c r="KM14" s="1174">
        <v>0</v>
      </c>
      <c r="KN14" s="1174">
        <v>0</v>
      </c>
      <c r="KO14" s="1174">
        <v>0</v>
      </c>
      <c r="KP14" s="1174">
        <v>0</v>
      </c>
      <c r="KQ14" s="1174">
        <v>0</v>
      </c>
      <c r="KR14" s="1174">
        <v>0</v>
      </c>
      <c r="KS14" s="1174">
        <v>0</v>
      </c>
      <c r="KT14" s="93">
        <v>88.403402329522919</v>
      </c>
      <c r="KU14" s="1174">
        <v>42.876735422451411</v>
      </c>
      <c r="KV14" s="1174">
        <v>45.526666907071508</v>
      </c>
      <c r="KW14" s="1174">
        <v>0</v>
      </c>
      <c r="KX14" s="1174">
        <v>0</v>
      </c>
      <c r="KY14" s="1174">
        <v>0</v>
      </c>
      <c r="KZ14" s="1174">
        <v>0</v>
      </c>
      <c r="LA14" s="1174">
        <v>0</v>
      </c>
      <c r="LB14" s="1174">
        <v>0</v>
      </c>
      <c r="LC14" s="1174">
        <v>0</v>
      </c>
      <c r="LD14" s="1174">
        <v>0</v>
      </c>
      <c r="LE14" s="1174">
        <v>0</v>
      </c>
      <c r="LF14" s="1174">
        <v>0</v>
      </c>
      <c r="LG14" s="1174">
        <v>0</v>
      </c>
      <c r="LH14" s="1174">
        <v>0</v>
      </c>
      <c r="LI14" s="1174">
        <v>0</v>
      </c>
      <c r="LJ14" s="1174">
        <v>0</v>
      </c>
      <c r="LK14" s="1174">
        <v>0</v>
      </c>
      <c r="LL14" s="1174">
        <v>0</v>
      </c>
      <c r="LM14" s="1174">
        <v>0</v>
      </c>
      <c r="LN14" s="1174">
        <v>0</v>
      </c>
      <c r="LO14" s="1174">
        <v>0</v>
      </c>
      <c r="LP14" s="1174">
        <v>0</v>
      </c>
      <c r="LQ14" s="1174">
        <v>0</v>
      </c>
      <c r="LR14" s="1174">
        <v>0</v>
      </c>
      <c r="LS14" s="1174">
        <v>0</v>
      </c>
      <c r="LT14" s="1174">
        <v>0</v>
      </c>
      <c r="LU14" s="1174">
        <v>0</v>
      </c>
      <c r="LV14" s="93">
        <v>57.715793396079</v>
      </c>
      <c r="LW14" s="1174">
        <v>19.495029629896749</v>
      </c>
      <c r="LX14" s="1174">
        <v>27.035928503600065</v>
      </c>
      <c r="LY14" s="1174">
        <v>0</v>
      </c>
      <c r="LZ14" s="1174">
        <v>11.18483526258219</v>
      </c>
      <c r="MA14" s="173">
        <v>190.80398290721573</v>
      </c>
      <c r="MB14" s="173">
        <v>173.63239695647468</v>
      </c>
      <c r="MC14" s="1174">
        <v>61.113314822160518</v>
      </c>
      <c r="MD14" s="1174">
        <v>112.51908213431417</v>
      </c>
      <c r="ME14" s="1174">
        <v>0</v>
      </c>
      <c r="MF14" s="1174">
        <v>0</v>
      </c>
      <c r="MG14" s="173">
        <v>17.171585950741047</v>
      </c>
      <c r="MH14" s="1174">
        <v>0</v>
      </c>
      <c r="MI14" s="1174">
        <v>2.4954713737934684</v>
      </c>
      <c r="MJ14" s="1174">
        <v>0</v>
      </c>
      <c r="MK14" s="1174">
        <v>0</v>
      </c>
      <c r="ML14" s="1174">
        <v>0</v>
      </c>
      <c r="MM14" s="1174">
        <v>0</v>
      </c>
      <c r="MN14" s="1174">
        <v>14.67611457694758</v>
      </c>
      <c r="MO14" s="173">
        <v>164.09493587200848</v>
      </c>
      <c r="MP14" s="892">
        <v>164.09493587200848</v>
      </c>
      <c r="MQ14" s="1174">
        <v>123.55606841921797</v>
      </c>
      <c r="MR14" s="1174">
        <v>40.538867452790505</v>
      </c>
      <c r="MS14" s="1174">
        <v>0</v>
      </c>
      <c r="MT14" s="173">
        <v>3.6848052119769692</v>
      </c>
      <c r="MU14" s="1174">
        <v>2.9521714567331383</v>
      </c>
      <c r="MV14" s="1174">
        <v>0</v>
      </c>
      <c r="MW14" s="1174">
        <v>0</v>
      </c>
      <c r="MX14" s="1174">
        <v>28.93452574134843</v>
      </c>
      <c r="MY14" s="1174">
        <v>0.73263375524383068</v>
      </c>
      <c r="MZ14" s="1174">
        <v>14.387027754738982</v>
      </c>
      <c r="NA14" s="1268">
        <v>31.229790967990095</v>
      </c>
      <c r="NB14" s="1174">
        <v>34.150709795295278</v>
      </c>
      <c r="NC14" s="1174">
        <v>-2.9209188273051825</v>
      </c>
      <c r="ND14" s="1174">
        <v>0</v>
      </c>
      <c r="NE14" s="1174">
        <v>0</v>
      </c>
      <c r="NF14" s="1174">
        <v>0</v>
      </c>
      <c r="NG14" s="1268">
        <v>55.95843400286082</v>
      </c>
      <c r="NH14" s="173">
        <v>20.719291286526513</v>
      </c>
      <c r="NI14" s="1174">
        <v>11.7365643744065</v>
      </c>
      <c r="NJ14" s="1174">
        <v>5.8123880614955592</v>
      </c>
      <c r="NK14" s="1174">
        <v>0</v>
      </c>
      <c r="NL14" s="1174">
        <v>0</v>
      </c>
      <c r="NM14" s="1174">
        <v>0</v>
      </c>
      <c r="NN14" s="1174">
        <v>0</v>
      </c>
      <c r="NO14" s="1174">
        <v>0</v>
      </c>
      <c r="NP14" s="1174">
        <v>0</v>
      </c>
      <c r="NQ14" s="1174">
        <v>3.1703388506244519</v>
      </c>
      <c r="NR14" s="173">
        <v>35.239142716334307</v>
      </c>
      <c r="NS14" s="1174">
        <v>25.445650475400576</v>
      </c>
      <c r="NT14" s="1174">
        <v>0</v>
      </c>
      <c r="NU14" s="1174">
        <v>9.7934922409337322</v>
      </c>
      <c r="NV14" s="1269">
        <v>864.70015506112281</v>
      </c>
      <c r="NW14" s="173">
        <v>695.71177863522166</v>
      </c>
      <c r="NX14" s="1174">
        <v>297.3567487649201</v>
      </c>
      <c r="NY14" s="1174">
        <v>149.87979757912325</v>
      </c>
      <c r="NZ14" s="1174">
        <v>68.957123796473269</v>
      </c>
      <c r="OA14" s="1174">
        <v>0</v>
      </c>
      <c r="OB14" s="1174">
        <v>0</v>
      </c>
      <c r="OC14" s="173">
        <v>37.631170891781764</v>
      </c>
      <c r="OD14" s="1174">
        <v>37.631170891781764</v>
      </c>
      <c r="OE14" s="1174">
        <v>0</v>
      </c>
      <c r="OF14" s="173">
        <v>0</v>
      </c>
      <c r="OG14" s="1174">
        <v>0</v>
      </c>
      <c r="OH14" s="1174">
        <v>0</v>
      </c>
      <c r="OI14" s="892">
        <v>86.592020963302204</v>
      </c>
      <c r="OJ14" s="1174">
        <v>0</v>
      </c>
      <c r="OK14" s="1174">
        <v>0</v>
      </c>
      <c r="OL14" s="173">
        <v>55.294916639621121</v>
      </c>
      <c r="OM14" s="1174">
        <v>0</v>
      </c>
      <c r="ON14" s="1174">
        <v>0</v>
      </c>
      <c r="OO14" s="1174">
        <v>28.93452574134843</v>
      </c>
      <c r="OP14" s="1174">
        <v>1.3072013270347265</v>
      </c>
      <c r="OQ14" s="1174">
        <v>25.053189571237969</v>
      </c>
      <c r="OR14" s="1174">
        <v>0</v>
      </c>
      <c r="OS14" s="173">
        <v>168.98837642590121</v>
      </c>
      <c r="OT14" s="173">
        <v>104.81831404084478</v>
      </c>
      <c r="OU14" s="1174">
        <v>107.15925618741962</v>
      </c>
      <c r="OV14" s="1174">
        <v>-2.3409421465748319</v>
      </c>
      <c r="OW14" s="1174">
        <v>0</v>
      </c>
      <c r="OX14" s="1174">
        <v>25.445650475400573</v>
      </c>
      <c r="OY14" s="1174">
        <v>64.17006238505644</v>
      </c>
      <c r="OZ14" s="1184">
        <v>0</v>
      </c>
      <c r="PA14" s="33">
        <v>1962</v>
      </c>
      <c r="PB14" s="99"/>
      <c r="PC14" s="71"/>
      <c r="PD14" s="71"/>
      <c r="PE14" s="71"/>
      <c r="PF14" s="71"/>
      <c r="PG14" s="71"/>
      <c r="PH14" s="98"/>
    </row>
    <row r="15" spans="1:424" ht="14.25" customHeight="1">
      <c r="A15" s="37">
        <v>1963</v>
      </c>
      <c r="B15" s="683">
        <v>7075.3643522424809</v>
      </c>
      <c r="C15" s="362">
        <v>1057.9069152452732</v>
      </c>
      <c r="D15" s="703">
        <v>997.38319329751312</v>
      </c>
      <c r="E15" s="40">
        <v>33.516041013066001</v>
      </c>
      <c r="F15" s="40">
        <v>0</v>
      </c>
      <c r="G15" s="40">
        <v>-2.4905941605663937</v>
      </c>
      <c r="H15" s="40">
        <v>491.64070294375733</v>
      </c>
      <c r="I15" s="40">
        <v>44.760376473982184</v>
      </c>
      <c r="J15" s="40">
        <v>212.19615833062878</v>
      </c>
      <c r="K15" s="40">
        <v>210.89755147668677</v>
      </c>
      <c r="L15" s="40">
        <v>6.8629572199584103</v>
      </c>
      <c r="M15" s="613">
        <v>60.523721947760023</v>
      </c>
      <c r="N15" s="362">
        <v>1090.6764992246942</v>
      </c>
      <c r="O15" s="703">
        <v>868.7119108578845</v>
      </c>
      <c r="P15" s="344">
        <v>357.71338934766146</v>
      </c>
      <c r="Q15" s="344">
        <v>183.01058983327925</v>
      </c>
      <c r="R15" s="344">
        <v>104.03820032935464</v>
      </c>
      <c r="S15" s="344">
        <v>0</v>
      </c>
      <c r="T15" s="344">
        <v>56.749966944334254</v>
      </c>
      <c r="U15" s="344">
        <v>37.476109768850748</v>
      </c>
      <c r="V15" s="344">
        <v>129.72365463440434</v>
      </c>
      <c r="W15" s="703">
        <v>221.96458836680972</v>
      </c>
      <c r="X15" s="344">
        <v>140.24497253374685</v>
      </c>
      <c r="Y15" s="344">
        <v>138.45636051110071</v>
      </c>
      <c r="Z15" s="344">
        <v>81.719615833062875</v>
      </c>
      <c r="AA15" s="344">
        <v>0</v>
      </c>
      <c r="AB15" s="704">
        <v>1.5037322851682233</v>
      </c>
      <c r="AC15" s="705">
        <v>-32.769583979420986</v>
      </c>
      <c r="AD15" s="344">
        <v>-32.769583979420986</v>
      </c>
      <c r="AE15" s="344">
        <v>4.7065257894297616</v>
      </c>
      <c r="AF15" s="1265"/>
      <c r="AG15" s="1265"/>
      <c r="AH15" s="1265"/>
      <c r="AI15" s="344"/>
      <c r="AJ15" s="344"/>
      <c r="AK15" s="344"/>
      <c r="AL15" s="344"/>
      <c r="AM15" s="344">
        <v>128.67128243962861</v>
      </c>
      <c r="AN15" s="344"/>
      <c r="AO15" s="344"/>
      <c r="AP15" s="344"/>
      <c r="AQ15" s="344"/>
      <c r="AR15" s="344"/>
      <c r="AS15" s="1265"/>
      <c r="AT15" s="1266"/>
      <c r="AU15" s="314">
        <v>-0.46315048028636047</v>
      </c>
      <c r="AV15" s="314">
        <v>-0.46315048028636047</v>
      </c>
      <c r="AW15" s="314">
        <v>6.6519907034018194E-2</v>
      </c>
      <c r="AX15" s="314">
        <v>1.81858171584969</v>
      </c>
      <c r="AY15" s="706"/>
      <c r="AZ15" s="314"/>
      <c r="BA15" s="206"/>
      <c r="BB15" s="314"/>
      <c r="BC15" s="1264"/>
      <c r="BD15" s="71"/>
      <c r="BE15" s="906"/>
      <c r="BF15" s="98"/>
      <c r="BG15" s="314"/>
      <c r="BH15" s="695"/>
      <c r="BI15" s="314"/>
      <c r="BK15" s="692">
        <v>14.951977913476329</v>
      </c>
      <c r="BL15" s="314">
        <v>14.096562998644732</v>
      </c>
      <c r="BM15" s="314">
        <v>0.47370056642303315</v>
      </c>
      <c r="BN15" s="314">
        <v>0</v>
      </c>
      <c r="BO15" s="314">
        <v>-3.5200931522021472E-2</v>
      </c>
      <c r="BP15" s="314">
        <v>6.9486273563839251</v>
      </c>
      <c r="BQ15" s="314">
        <v>0.63262291870235265</v>
      </c>
      <c r="BR15" s="314">
        <v>2.9990845384997717</v>
      </c>
      <c r="BS15" s="314">
        <v>2.9807306165066181</v>
      </c>
      <c r="BT15" s="314">
        <v>9.6997933651052901E-2</v>
      </c>
      <c r="BU15" s="314">
        <v>0.8554149148315946</v>
      </c>
      <c r="BV15" s="692">
        <v>15.415128393762689</v>
      </c>
      <c r="BW15" s="314">
        <v>12.277981282795043</v>
      </c>
      <c r="BX15" s="314">
        <v>5.0557592731501808</v>
      </c>
      <c r="BY15" s="314">
        <v>2.5865889122059911</v>
      </c>
      <c r="BZ15" s="314">
        <v>1.4704288733396542</v>
      </c>
      <c r="CA15" s="314">
        <v>0</v>
      </c>
      <c r="CB15" s="314">
        <v>0.80207836825177492</v>
      </c>
      <c r="CC15" s="314">
        <v>0.52967038732037863</v>
      </c>
      <c r="CD15" s="314">
        <v>1.8334554685270654</v>
      </c>
      <c r="CE15" s="314">
        <v>3.1371471109676468</v>
      </c>
      <c r="CF15" s="314">
        <v>1.9821590175677286</v>
      </c>
      <c r="CG15" s="314">
        <v>1.9568795841194817</v>
      </c>
      <c r="CH15" s="314">
        <v>1.1549880933999177</v>
      </c>
      <c r="CI15" s="314">
        <v>0</v>
      </c>
      <c r="CJ15" s="695">
        <v>2.1253072072417407E-2</v>
      </c>
      <c r="CK15" s="314"/>
      <c r="CL15" s="701"/>
      <c r="CM15" s="314"/>
      <c r="CN15" s="314"/>
      <c r="CO15" s="314"/>
      <c r="CP15" s="695"/>
      <c r="CQ15" s="33">
        <v>1963</v>
      </c>
      <c r="CR15" s="1163"/>
      <c r="CS15" s="1162"/>
      <c r="CT15" s="71"/>
      <c r="CU15" s="71"/>
      <c r="CV15" s="71"/>
      <c r="CW15" s="71"/>
      <c r="CX15" s="71"/>
      <c r="CY15" s="71"/>
      <c r="CZ15" s="71"/>
      <c r="DA15" s="71"/>
      <c r="DB15" s="71"/>
      <c r="DC15" s="71"/>
      <c r="DD15" s="71"/>
      <c r="DE15" s="71"/>
      <c r="DF15" s="71"/>
      <c r="DG15" s="71"/>
      <c r="DH15" s="71"/>
      <c r="DI15" s="71"/>
      <c r="DJ15" s="71"/>
      <c r="DK15" s="71"/>
      <c r="DL15" s="71"/>
      <c r="DM15" s="71"/>
      <c r="DN15" s="71"/>
      <c r="DO15" s="71"/>
      <c r="DP15" s="71"/>
      <c r="DQ15" s="71"/>
      <c r="DR15" s="71"/>
      <c r="DS15" s="71"/>
      <c r="DT15" s="71"/>
      <c r="DU15" s="71"/>
      <c r="DV15" s="71"/>
      <c r="DW15" s="71"/>
      <c r="DX15" s="71"/>
      <c r="DY15" s="71"/>
      <c r="DZ15" s="71"/>
      <c r="EA15" s="71"/>
      <c r="EB15" s="71"/>
      <c r="EC15" s="71"/>
      <c r="ED15" s="71"/>
      <c r="EE15" s="71"/>
      <c r="EF15" s="71"/>
      <c r="EG15" s="71"/>
      <c r="EH15" s="71"/>
      <c r="EI15" s="71"/>
      <c r="EJ15" s="71"/>
      <c r="EK15" s="71"/>
      <c r="EL15" s="71"/>
      <c r="EM15" s="71"/>
      <c r="EN15" s="71"/>
      <c r="EO15" s="71"/>
      <c r="EP15" s="71"/>
      <c r="EQ15" s="71"/>
      <c r="ER15" s="71"/>
      <c r="ES15" s="71"/>
      <c r="ET15" s="71"/>
      <c r="EU15" s="71"/>
      <c r="EV15" s="71"/>
      <c r="EW15" s="22"/>
      <c r="EX15" s="22"/>
      <c r="EY15" s="22"/>
      <c r="EZ15" s="22"/>
      <c r="FA15" s="71"/>
      <c r="FB15" s="71"/>
      <c r="FC15" s="71"/>
      <c r="FD15" s="71"/>
      <c r="FE15" s="71"/>
      <c r="FF15" s="71"/>
      <c r="FG15" s="71"/>
      <c r="FH15" s="71"/>
      <c r="FI15" s="71"/>
      <c r="FJ15" s="71"/>
      <c r="FK15" s="71"/>
      <c r="FL15" s="71"/>
      <c r="FM15" s="71"/>
      <c r="FN15" s="71"/>
      <c r="FO15" s="71"/>
      <c r="FP15" s="71"/>
      <c r="FQ15" s="71"/>
      <c r="FR15" s="71"/>
      <c r="FS15" s="71"/>
      <c r="FT15" s="71"/>
      <c r="FU15" s="71"/>
      <c r="FV15" s="71"/>
      <c r="FW15" s="71"/>
      <c r="FX15" s="71"/>
      <c r="FY15" s="71"/>
      <c r="FZ15" s="71"/>
      <c r="GA15" s="71"/>
      <c r="GB15" s="71"/>
      <c r="GC15" s="71"/>
      <c r="GD15" s="71"/>
      <c r="GE15" s="71"/>
      <c r="GF15" s="71"/>
      <c r="GG15" s="71"/>
      <c r="GH15" s="71"/>
      <c r="GI15" s="71"/>
      <c r="GJ15" s="71"/>
      <c r="GK15" s="71"/>
      <c r="GL15" s="71"/>
      <c r="GM15" s="71"/>
      <c r="GN15" s="71"/>
      <c r="GO15" s="71"/>
      <c r="GP15" s="71"/>
      <c r="GQ15" s="71"/>
      <c r="GR15" s="1162"/>
      <c r="GS15" s="71"/>
      <c r="GT15" s="71"/>
      <c r="GU15" s="71"/>
      <c r="GV15" s="1162"/>
      <c r="GW15" s="71"/>
      <c r="GX15" s="71"/>
      <c r="GY15" s="71"/>
      <c r="GZ15" s="71"/>
      <c r="HA15" s="71"/>
      <c r="HB15" s="71"/>
      <c r="HC15" s="71"/>
      <c r="HD15" s="71"/>
      <c r="HE15" s="71"/>
      <c r="HF15" s="71"/>
      <c r="HG15" s="71"/>
      <c r="HH15" s="1162"/>
      <c r="HI15" s="1163"/>
      <c r="HJ15" s="71"/>
      <c r="HK15" s="71"/>
      <c r="HL15" s="71"/>
      <c r="HM15" s="71"/>
      <c r="HN15" s="71"/>
      <c r="HO15" s="71"/>
      <c r="HP15" s="71"/>
      <c r="HQ15" s="71"/>
      <c r="HR15" s="71"/>
      <c r="HS15" s="71"/>
      <c r="HT15" s="71"/>
      <c r="HU15" s="71"/>
      <c r="HV15" s="71"/>
      <c r="HW15" s="71"/>
      <c r="HX15" s="71"/>
      <c r="HY15" s="1162"/>
      <c r="HZ15" s="71"/>
      <c r="IA15" s="71"/>
      <c r="IB15" s="71"/>
      <c r="IC15" s="71"/>
      <c r="ID15" s="71"/>
      <c r="IE15" s="71"/>
      <c r="IF15" s="71"/>
      <c r="IG15" s="71"/>
      <c r="IH15" s="71"/>
      <c r="II15" s="71"/>
      <c r="IJ15" s="71"/>
      <c r="IK15" s="71"/>
      <c r="IL15" s="71"/>
      <c r="IM15" s="98"/>
      <c r="IN15" s="833">
        <v>1963</v>
      </c>
      <c r="IO15" s="1040">
        <v>1057.9069152452732</v>
      </c>
      <c r="IP15" s="1041">
        <v>997.38319329751312</v>
      </c>
      <c r="IQ15" s="93">
        <v>491.64070294375733</v>
      </c>
      <c r="IR15" s="93">
        <v>393.27106847931918</v>
      </c>
      <c r="IS15" s="193">
        <v>0</v>
      </c>
      <c r="IT15" s="1174">
        <v>0</v>
      </c>
      <c r="IU15" s="1174">
        <v>0</v>
      </c>
      <c r="IV15" s="1174">
        <v>0</v>
      </c>
      <c r="IW15" s="1174">
        <v>0</v>
      </c>
      <c r="IX15" s="1174">
        <v>0</v>
      </c>
      <c r="IY15" s="173">
        <v>115.09502001370308</v>
      </c>
      <c r="IZ15" s="1174">
        <v>0</v>
      </c>
      <c r="JA15" s="1174">
        <v>74.427535970574453</v>
      </c>
      <c r="JB15" s="1174">
        <v>39.372903970285961</v>
      </c>
      <c r="JC15" s="1174">
        <v>1.2945800728426669</v>
      </c>
      <c r="JD15" s="1174">
        <v>0</v>
      </c>
      <c r="JE15" s="1174">
        <v>0</v>
      </c>
      <c r="JF15" s="1174">
        <v>0</v>
      </c>
      <c r="JG15" s="1174">
        <v>0</v>
      </c>
      <c r="JH15" s="1174">
        <v>0</v>
      </c>
      <c r="JI15" s="1174">
        <v>0</v>
      </c>
      <c r="JJ15" s="1174">
        <v>0</v>
      </c>
      <c r="JK15" s="173">
        <v>278.17604846561613</v>
      </c>
      <c r="JL15" s="1174">
        <v>161.97937326457756</v>
      </c>
      <c r="JM15" s="1174">
        <v>0</v>
      </c>
      <c r="JN15" s="1174">
        <v>0</v>
      </c>
      <c r="JO15" s="1174">
        <v>0</v>
      </c>
      <c r="JP15" s="1174">
        <v>0</v>
      </c>
      <c r="JQ15" s="1174">
        <v>0</v>
      </c>
      <c r="JR15" s="1174">
        <v>0</v>
      </c>
      <c r="JS15" s="1174">
        <v>0</v>
      </c>
      <c r="JT15" s="1174">
        <v>0</v>
      </c>
      <c r="JU15" s="1174">
        <v>0</v>
      </c>
      <c r="JV15" s="1174">
        <v>0</v>
      </c>
      <c r="JW15" s="1174">
        <v>0</v>
      </c>
      <c r="JX15" s="1174">
        <v>0</v>
      </c>
      <c r="JY15" s="1174">
        <v>0</v>
      </c>
      <c r="JZ15" s="1174">
        <v>0</v>
      </c>
      <c r="KA15" s="1174">
        <v>0</v>
      </c>
      <c r="KB15" s="1174">
        <v>0</v>
      </c>
      <c r="KC15" s="1174">
        <v>0</v>
      </c>
      <c r="KD15" s="1174">
        <v>43.506665224237615</v>
      </c>
      <c r="KE15" s="1174">
        <v>0</v>
      </c>
      <c r="KF15" s="1174">
        <v>30.074645703364467</v>
      </c>
      <c r="KG15" s="1174">
        <v>42.615364273436469</v>
      </c>
      <c r="KH15" s="1174">
        <v>0</v>
      </c>
      <c r="KI15" s="1174">
        <v>0</v>
      </c>
      <c r="KJ15" s="1174">
        <v>0</v>
      </c>
      <c r="KK15" s="1174">
        <v>0</v>
      </c>
      <c r="KL15" s="1174">
        <v>0</v>
      </c>
      <c r="KM15" s="1174">
        <v>0</v>
      </c>
      <c r="KN15" s="1174">
        <v>0</v>
      </c>
      <c r="KO15" s="1174">
        <v>0</v>
      </c>
      <c r="KP15" s="1174">
        <v>0</v>
      </c>
      <c r="KQ15" s="1174">
        <v>0</v>
      </c>
      <c r="KR15" s="1174">
        <v>0</v>
      </c>
      <c r="KS15" s="1174">
        <v>0</v>
      </c>
      <c r="KT15" s="93">
        <v>98.369634464438121</v>
      </c>
      <c r="KU15" s="1174">
        <v>50.627636940607985</v>
      </c>
      <c r="KV15" s="1174">
        <v>47.741997523830136</v>
      </c>
      <c r="KW15" s="1174">
        <v>0</v>
      </c>
      <c r="KX15" s="1174">
        <v>0</v>
      </c>
      <c r="KY15" s="1174">
        <v>0</v>
      </c>
      <c r="KZ15" s="1174">
        <v>0</v>
      </c>
      <c r="LA15" s="1174">
        <v>0</v>
      </c>
      <c r="LB15" s="1174">
        <v>0</v>
      </c>
      <c r="LC15" s="1174">
        <v>0</v>
      </c>
      <c r="LD15" s="1174">
        <v>0</v>
      </c>
      <c r="LE15" s="1174">
        <v>0</v>
      </c>
      <c r="LF15" s="1174">
        <v>0</v>
      </c>
      <c r="LG15" s="1174">
        <v>0</v>
      </c>
      <c r="LH15" s="1174">
        <v>0</v>
      </c>
      <c r="LI15" s="1174">
        <v>0</v>
      </c>
      <c r="LJ15" s="1174">
        <v>0</v>
      </c>
      <c r="LK15" s="1174">
        <v>0</v>
      </c>
      <c r="LL15" s="1174">
        <v>0</v>
      </c>
      <c r="LM15" s="1174">
        <v>0</v>
      </c>
      <c r="LN15" s="1174">
        <v>0</v>
      </c>
      <c r="LO15" s="1174">
        <v>0</v>
      </c>
      <c r="LP15" s="1174">
        <v>0</v>
      </c>
      <c r="LQ15" s="1174">
        <v>0</v>
      </c>
      <c r="LR15" s="1174">
        <v>0</v>
      </c>
      <c r="LS15" s="1174">
        <v>0</v>
      </c>
      <c r="LT15" s="1174">
        <v>12.285889437813278</v>
      </c>
      <c r="LU15" s="1174">
        <v>0</v>
      </c>
      <c r="LV15" s="93">
        <v>44.760376473982184</v>
      </c>
      <c r="LW15" s="1174">
        <v>18.384359260995517</v>
      </c>
      <c r="LX15" s="1174">
        <v>14.281249624367433</v>
      </c>
      <c r="LY15" s="1174">
        <v>0</v>
      </c>
      <c r="LZ15" s="1174">
        <v>12.094767588619236</v>
      </c>
      <c r="MA15" s="173">
        <v>212.19615833062878</v>
      </c>
      <c r="MB15" s="173">
        <v>190.08810837450267</v>
      </c>
      <c r="MC15" s="1174">
        <v>68.766001947279221</v>
      </c>
      <c r="MD15" s="1174">
        <v>121.32210642722345</v>
      </c>
      <c r="ME15" s="1174">
        <v>0</v>
      </c>
      <c r="MF15" s="1174">
        <v>0</v>
      </c>
      <c r="MG15" s="173">
        <v>22.108049956126113</v>
      </c>
      <c r="MH15" s="1174">
        <v>0</v>
      </c>
      <c r="MI15" s="1174">
        <v>2.9465820441623696</v>
      </c>
      <c r="MJ15" s="1174">
        <v>0</v>
      </c>
      <c r="MK15" s="1174">
        <v>0</v>
      </c>
      <c r="ML15" s="1174">
        <v>0</v>
      </c>
      <c r="MM15" s="1174">
        <v>0</v>
      </c>
      <c r="MN15" s="1174">
        <v>19.161467911963744</v>
      </c>
      <c r="MO15" s="173">
        <v>210.89755147668677</v>
      </c>
      <c r="MP15" s="892">
        <v>210.89755147668677</v>
      </c>
      <c r="MQ15" s="1174">
        <v>156.63276958397944</v>
      </c>
      <c r="MR15" s="1174">
        <v>54.264781892707319</v>
      </c>
      <c r="MS15" s="1174">
        <v>0</v>
      </c>
      <c r="MT15" s="173">
        <v>6.8629572199584103</v>
      </c>
      <c r="MU15" s="1174">
        <v>6.3238493623261576</v>
      </c>
      <c r="MV15" s="1174">
        <v>0</v>
      </c>
      <c r="MW15" s="1174">
        <v>0</v>
      </c>
      <c r="MX15" s="1174">
        <v>71.590758837883001</v>
      </c>
      <c r="MY15" s="1174">
        <v>0.53910785763225277</v>
      </c>
      <c r="MZ15" s="1174">
        <v>19.131417306744556</v>
      </c>
      <c r="NA15" s="1268">
        <v>31.025446852499606</v>
      </c>
      <c r="NB15" s="1174">
        <v>33.516041013066001</v>
      </c>
      <c r="NC15" s="1174">
        <v>-2.4905941605663937</v>
      </c>
      <c r="ND15" s="1174">
        <v>0</v>
      </c>
      <c r="NE15" s="1174">
        <v>0</v>
      </c>
      <c r="NF15" s="1174">
        <v>0</v>
      </c>
      <c r="NG15" s="1268">
        <v>60.523721947760023</v>
      </c>
      <c r="NH15" s="173">
        <v>21.543278881636674</v>
      </c>
      <c r="NI15" s="1174">
        <v>11.326073107112377</v>
      </c>
      <c r="NJ15" s="1174">
        <v>5.9440097123556068</v>
      </c>
      <c r="NK15" s="1174">
        <v>0</v>
      </c>
      <c r="NL15" s="1174">
        <v>0</v>
      </c>
      <c r="NM15" s="1174">
        <v>0</v>
      </c>
      <c r="NN15" s="1174">
        <v>0</v>
      </c>
      <c r="NO15" s="1174">
        <v>0</v>
      </c>
      <c r="NP15" s="1174">
        <v>0</v>
      </c>
      <c r="NQ15" s="1174">
        <v>4.273196062168692</v>
      </c>
      <c r="NR15" s="173">
        <v>38.98044306612335</v>
      </c>
      <c r="NS15" s="1174">
        <v>33.190893464594375</v>
      </c>
      <c r="NT15" s="1174">
        <v>0</v>
      </c>
      <c r="NU15" s="1174">
        <v>5.7895496015289742</v>
      </c>
      <c r="NV15" s="1269">
        <v>1092.1802315098626</v>
      </c>
      <c r="NW15" s="173">
        <v>868.7119108578845</v>
      </c>
      <c r="NX15" s="1174">
        <v>357.71338934766146</v>
      </c>
      <c r="NY15" s="1174">
        <v>183.01058983327925</v>
      </c>
      <c r="NZ15" s="1174">
        <v>56.749966944334254</v>
      </c>
      <c r="OA15" s="1174">
        <v>0</v>
      </c>
      <c r="OB15" s="1174">
        <v>0</v>
      </c>
      <c r="OC15" s="173">
        <v>37.476109768850748</v>
      </c>
      <c r="OD15" s="1174">
        <v>37.476109768850748</v>
      </c>
      <c r="OE15" s="1174">
        <v>0</v>
      </c>
      <c r="OF15" s="173">
        <v>0</v>
      </c>
      <c r="OG15" s="1174">
        <v>0</v>
      </c>
      <c r="OH15" s="1174">
        <v>0</v>
      </c>
      <c r="OI15" s="892">
        <v>104.03820032935464</v>
      </c>
      <c r="OJ15" s="1174">
        <v>0</v>
      </c>
      <c r="OK15" s="1174">
        <v>0</v>
      </c>
      <c r="OL15" s="173">
        <v>129.72365463440434</v>
      </c>
      <c r="OM15" s="1174">
        <v>0</v>
      </c>
      <c r="ON15" s="1174">
        <v>0</v>
      </c>
      <c r="OO15" s="1174">
        <v>71.591960862091767</v>
      </c>
      <c r="OP15" s="1174">
        <v>1.3841308763958506</v>
      </c>
      <c r="OQ15" s="1174">
        <v>56.747562895916722</v>
      </c>
      <c r="OR15" s="1174">
        <v>0</v>
      </c>
      <c r="OS15" s="173">
        <v>223.46832065197793</v>
      </c>
      <c r="OT15" s="173">
        <v>140.24497253374685</v>
      </c>
      <c r="OU15" s="1174">
        <v>138.45636051110071</v>
      </c>
      <c r="OV15" s="1174">
        <v>1.7886120226461366</v>
      </c>
      <c r="OW15" s="1174">
        <v>1.5037322851682233</v>
      </c>
      <c r="OX15" s="1174">
        <v>33.190893464594375</v>
      </c>
      <c r="OY15" s="1174">
        <v>81.719615833062875</v>
      </c>
      <c r="OZ15" s="1184">
        <v>0</v>
      </c>
      <c r="PA15" s="33">
        <v>1963</v>
      </c>
      <c r="PB15" s="99"/>
      <c r="PC15" s="71"/>
      <c r="PD15" s="71"/>
      <c r="PE15" s="71"/>
      <c r="PF15" s="71"/>
      <c r="PG15" s="71"/>
      <c r="PH15" s="98"/>
    </row>
    <row r="16" spans="1:424" ht="14.25" customHeight="1">
      <c r="A16" s="37">
        <v>1964</v>
      </c>
      <c r="B16" s="683">
        <v>7987.9036283348041</v>
      </c>
      <c r="C16" s="362">
        <v>1247.4709410647531</v>
      </c>
      <c r="D16" s="703">
        <v>1187.2339018907842</v>
      </c>
      <c r="E16" s="40">
        <v>45.301888380031976</v>
      </c>
      <c r="F16" s="40">
        <v>0</v>
      </c>
      <c r="G16" s="40">
        <v>-7.1760845263423612</v>
      </c>
      <c r="H16" s="40">
        <v>577.00092856370134</v>
      </c>
      <c r="I16" s="40">
        <v>72.33781688363203</v>
      </c>
      <c r="J16" s="40">
        <v>231.24014941160914</v>
      </c>
      <c r="K16" s="40">
        <v>261.84594857740439</v>
      </c>
      <c r="L16" s="40">
        <v>6.6832546007476594</v>
      </c>
      <c r="M16" s="613">
        <v>60.237039173968967</v>
      </c>
      <c r="N16" s="362">
        <v>1263.2829685189859</v>
      </c>
      <c r="O16" s="703">
        <v>974.52850600411091</v>
      </c>
      <c r="P16" s="344">
        <v>403.73829528926717</v>
      </c>
      <c r="Q16" s="344">
        <v>194.88959407642471</v>
      </c>
      <c r="R16" s="344">
        <v>129.61006334667579</v>
      </c>
      <c r="S16" s="344">
        <v>5.2676324867161766</v>
      </c>
      <c r="T16" s="344">
        <v>75.856742754799086</v>
      </c>
      <c r="U16" s="344">
        <v>42.992198862885104</v>
      </c>
      <c r="V16" s="344">
        <v>127.44161167405912</v>
      </c>
      <c r="W16" s="703">
        <v>288.75446251487506</v>
      </c>
      <c r="X16" s="344">
        <v>188.15465243470001</v>
      </c>
      <c r="Y16" s="344">
        <v>188.25982955296718</v>
      </c>
      <c r="Z16" s="344">
        <v>100.59981008017502</v>
      </c>
      <c r="AA16" s="344">
        <v>0</v>
      </c>
      <c r="AB16" s="704">
        <v>0.74405298522712249</v>
      </c>
      <c r="AC16" s="705">
        <v>-15.812027454232748</v>
      </c>
      <c r="AD16" s="344">
        <v>-15.812027454232748</v>
      </c>
      <c r="AE16" s="344">
        <v>27.180171408652356</v>
      </c>
      <c r="AF16" s="1265">
        <v>667.7903180645045</v>
      </c>
      <c r="AG16" s="1265">
        <v>21.982077692166669</v>
      </c>
      <c r="AH16" s="1265">
        <v>21.620450616839566</v>
      </c>
      <c r="AI16" s="1265">
        <v>469.65281226793252</v>
      </c>
      <c r="AJ16" s="1265">
        <v>21.620450616839566</v>
      </c>
      <c r="AK16" s="1265">
        <v>552.11025444648874</v>
      </c>
      <c r="AL16" s="1265">
        <v>735.90038101963785</v>
      </c>
      <c r="AM16" s="344">
        <v>212.70539588667327</v>
      </c>
      <c r="AN16" s="1265">
        <v>448.03236165109297</v>
      </c>
      <c r="AO16" s="344">
        <v>0</v>
      </c>
      <c r="AP16" s="344"/>
      <c r="AQ16" s="344"/>
      <c r="AR16" s="344"/>
      <c r="AS16" s="1265"/>
      <c r="AT16" s="1266"/>
      <c r="AU16" s="314">
        <v>-0.1979496522484836</v>
      </c>
      <c r="AV16" s="314">
        <v>-0.1979496522484836</v>
      </c>
      <c r="AW16" s="314">
        <v>0.34026664157837944</v>
      </c>
      <c r="AX16" s="314">
        <v>2.662843792107878</v>
      </c>
      <c r="AY16" s="706"/>
      <c r="AZ16" s="314"/>
      <c r="BA16" s="701">
        <v>536.42717521821112</v>
      </c>
      <c r="BB16" s="314">
        <v>6.7154938288863315</v>
      </c>
      <c r="BC16" s="1264"/>
      <c r="BD16" s="173"/>
      <c r="BE16" s="906"/>
      <c r="BF16" s="199">
        <v>536.42717521821112</v>
      </c>
      <c r="BG16" s="314"/>
      <c r="BH16" s="695"/>
      <c r="BI16" s="314"/>
      <c r="BK16" s="692">
        <v>15.617000393441236</v>
      </c>
      <c r="BL16" s="314">
        <v>14.862897164650452</v>
      </c>
      <c r="BM16" s="314">
        <v>0.567131133371921</v>
      </c>
      <c r="BN16" s="314">
        <v>0</v>
      </c>
      <c r="BO16" s="314">
        <v>-8.9836894136870307E-2</v>
      </c>
      <c r="BP16" s="314">
        <v>7.2234337745006778</v>
      </c>
      <c r="BQ16" s="314">
        <v>0.90559200823397901</v>
      </c>
      <c r="BR16" s="314">
        <v>2.8948790592734595</v>
      </c>
      <c r="BS16" s="314">
        <v>3.2780308922178372</v>
      </c>
      <c r="BT16" s="314">
        <v>8.3667191189447057E-2</v>
      </c>
      <c r="BU16" s="314">
        <v>0.75410322879078429</v>
      </c>
      <c r="BV16" s="692">
        <v>15.81495004568972</v>
      </c>
      <c r="BW16" s="314">
        <v>12.200053372542575</v>
      </c>
      <c r="BX16" s="314">
        <v>5.0543711350888243</v>
      </c>
      <c r="BY16" s="314">
        <v>2.4398090305585263</v>
      </c>
      <c r="BZ16" s="314">
        <v>1.6225792069764229</v>
      </c>
      <c r="CA16" s="314">
        <v>6.5945118166307826E-2</v>
      </c>
      <c r="CB16" s="314">
        <v>0.94964519208417819</v>
      </c>
      <c r="CC16" s="314">
        <v>0.53821629382686309</v>
      </c>
      <c r="CD16" s="314">
        <v>1.595432514007761</v>
      </c>
      <c r="CE16" s="314">
        <v>3.6148966731471468</v>
      </c>
      <c r="CF16" s="314">
        <v>2.3554947729623974</v>
      </c>
      <c r="CG16" s="314">
        <v>2.3568114778597136</v>
      </c>
      <c r="CH16" s="314">
        <v>1.2594019001847487</v>
      </c>
      <c r="CI16" s="314">
        <v>0</v>
      </c>
      <c r="CJ16" s="695">
        <v>9.3147466450121813E-3</v>
      </c>
      <c r="CK16" s="314"/>
      <c r="CL16" s="1270">
        <v>0.27066489059967125</v>
      </c>
      <c r="CM16" s="1271">
        <v>8.3600197140049275</v>
      </c>
      <c r="CN16" s="1271">
        <v>0.27519207435342025</v>
      </c>
      <c r="CO16" s="1271">
        <v>5.8795503065657106</v>
      </c>
      <c r="CP16" s="1272">
        <v>6.7154938288863315</v>
      </c>
      <c r="CQ16" s="33">
        <v>1964</v>
      </c>
      <c r="CR16" s="1163"/>
      <c r="CS16" s="1162"/>
      <c r="CT16" s="71"/>
      <c r="CU16" s="71"/>
      <c r="CV16" s="71"/>
      <c r="CW16" s="71"/>
      <c r="CX16" s="71"/>
      <c r="CY16" s="71"/>
      <c r="CZ16" s="71"/>
      <c r="DA16" s="71"/>
      <c r="DB16" s="71"/>
      <c r="DC16" s="71"/>
      <c r="DD16" s="71"/>
      <c r="DE16" s="71"/>
      <c r="DF16" s="71"/>
      <c r="DG16" s="71"/>
      <c r="DH16" s="71"/>
      <c r="DI16" s="71"/>
      <c r="DJ16" s="71"/>
      <c r="DK16" s="71"/>
      <c r="DL16" s="71"/>
      <c r="DM16" s="71"/>
      <c r="DN16" s="71"/>
      <c r="DO16" s="71"/>
      <c r="DP16" s="71"/>
      <c r="DQ16" s="71"/>
      <c r="DR16" s="71"/>
      <c r="DS16" s="71"/>
      <c r="DT16" s="71"/>
      <c r="DU16" s="71"/>
      <c r="DV16" s="71"/>
      <c r="DW16" s="71"/>
      <c r="DX16" s="71"/>
      <c r="DY16" s="71"/>
      <c r="DZ16" s="71"/>
      <c r="EA16" s="71"/>
      <c r="EB16" s="71"/>
      <c r="EC16" s="71"/>
      <c r="ED16" s="71"/>
      <c r="EE16" s="71"/>
      <c r="EF16" s="71"/>
      <c r="EG16" s="71"/>
      <c r="EH16" s="71"/>
      <c r="EI16" s="71"/>
      <c r="EJ16" s="71"/>
      <c r="EK16" s="71"/>
      <c r="EL16" s="71"/>
      <c r="EM16" s="71"/>
      <c r="EN16" s="71"/>
      <c r="EO16" s="71"/>
      <c r="EP16" s="71"/>
      <c r="EQ16" s="71"/>
      <c r="ER16" s="71"/>
      <c r="ES16" s="71"/>
      <c r="ET16" s="71"/>
      <c r="EU16" s="71"/>
      <c r="EV16" s="71"/>
      <c r="EW16" s="22"/>
      <c r="EX16" s="22"/>
      <c r="EY16" s="22"/>
      <c r="EZ16" s="22"/>
      <c r="FA16" s="71"/>
      <c r="FB16" s="71"/>
      <c r="FC16" s="71"/>
      <c r="FD16" s="71"/>
      <c r="FE16" s="71"/>
      <c r="FF16" s="71"/>
      <c r="FG16" s="71"/>
      <c r="FH16" s="71"/>
      <c r="FI16" s="71"/>
      <c r="FJ16" s="71"/>
      <c r="FK16" s="71"/>
      <c r="FL16" s="71"/>
      <c r="FM16" s="71"/>
      <c r="FN16" s="71"/>
      <c r="FO16" s="71"/>
      <c r="FP16" s="71"/>
      <c r="FQ16" s="71"/>
      <c r="FR16" s="71"/>
      <c r="FS16" s="71"/>
      <c r="FT16" s="71"/>
      <c r="FU16" s="71"/>
      <c r="FV16" s="71"/>
      <c r="FW16" s="71"/>
      <c r="FX16" s="71"/>
      <c r="FY16" s="71"/>
      <c r="FZ16" s="71"/>
      <c r="GA16" s="71"/>
      <c r="GB16" s="71"/>
      <c r="GC16" s="71"/>
      <c r="GD16" s="71"/>
      <c r="GE16" s="71"/>
      <c r="GF16" s="71"/>
      <c r="GG16" s="71"/>
      <c r="GH16" s="71"/>
      <c r="GI16" s="71"/>
      <c r="GJ16" s="71"/>
      <c r="GK16" s="71"/>
      <c r="GL16" s="71"/>
      <c r="GM16" s="71"/>
      <c r="GN16" s="71"/>
      <c r="GO16" s="71"/>
      <c r="GP16" s="71"/>
      <c r="GQ16" s="71"/>
      <c r="GR16" s="1162"/>
      <c r="GS16" s="70"/>
      <c r="GT16" s="70"/>
      <c r="GU16" s="70"/>
      <c r="GV16" s="1162"/>
      <c r="GW16" s="71"/>
      <c r="GX16" s="71"/>
      <c r="GY16" s="71"/>
      <c r="GZ16" s="71"/>
      <c r="HA16" s="71"/>
      <c r="HB16" s="71"/>
      <c r="HC16" s="71"/>
      <c r="HD16" s="71"/>
      <c r="HE16" s="71"/>
      <c r="HF16" s="71"/>
      <c r="HG16" s="71"/>
      <c r="HH16" s="1162"/>
      <c r="HI16" s="1163"/>
      <c r="HJ16" s="71"/>
      <c r="HK16" s="71"/>
      <c r="HL16" s="71"/>
      <c r="HM16" s="71"/>
      <c r="HN16" s="71"/>
      <c r="HO16" s="71"/>
      <c r="HP16" s="71"/>
      <c r="HQ16" s="71"/>
      <c r="HR16" s="71"/>
      <c r="HS16" s="71"/>
      <c r="HT16" s="71"/>
      <c r="HU16" s="71"/>
      <c r="HV16" s="71"/>
      <c r="HW16" s="71"/>
      <c r="HX16" s="71"/>
      <c r="HY16" s="1162"/>
      <c r="HZ16" s="71"/>
      <c r="IA16" s="71"/>
      <c r="IB16" s="71"/>
      <c r="IC16" s="71"/>
      <c r="ID16" s="71"/>
      <c r="IE16" s="71"/>
      <c r="IF16" s="71"/>
      <c r="IG16" s="71"/>
      <c r="IH16" s="71"/>
      <c r="II16" s="71"/>
      <c r="IJ16" s="71"/>
      <c r="IK16" s="71"/>
      <c r="IL16" s="71"/>
      <c r="IM16" s="98"/>
      <c r="IN16" s="833">
        <v>1964</v>
      </c>
      <c r="IO16" s="1040">
        <v>1247.4709410647531</v>
      </c>
      <c r="IP16" s="1041">
        <v>1187.2339018907842</v>
      </c>
      <c r="IQ16" s="93">
        <v>577.00092856370134</v>
      </c>
      <c r="IR16" s="93">
        <v>463.72952051254322</v>
      </c>
      <c r="IS16" s="193">
        <v>0</v>
      </c>
      <c r="IT16" s="1174">
        <v>0</v>
      </c>
      <c r="IU16" s="1174">
        <v>0</v>
      </c>
      <c r="IV16" s="1174">
        <v>0</v>
      </c>
      <c r="IW16" s="1174">
        <v>0</v>
      </c>
      <c r="IX16" s="1174">
        <v>0</v>
      </c>
      <c r="IY16" s="173">
        <v>144.47369370019115</v>
      </c>
      <c r="IZ16" s="1174">
        <v>0</v>
      </c>
      <c r="JA16" s="1174">
        <v>85.961559265803615</v>
      </c>
      <c r="JB16" s="1174">
        <v>53.585037202649261</v>
      </c>
      <c r="JC16" s="1174">
        <v>4.9270972317382471</v>
      </c>
      <c r="JD16" s="1174">
        <v>0</v>
      </c>
      <c r="JE16" s="1174">
        <v>0</v>
      </c>
      <c r="JF16" s="1174">
        <v>0</v>
      </c>
      <c r="JG16" s="1174">
        <v>0</v>
      </c>
      <c r="JH16" s="1174">
        <v>0</v>
      </c>
      <c r="JI16" s="1174">
        <v>0</v>
      </c>
      <c r="JJ16" s="1174">
        <v>0</v>
      </c>
      <c r="JK16" s="173">
        <v>319.25582681235204</v>
      </c>
      <c r="JL16" s="1174">
        <v>182.31461781640286</v>
      </c>
      <c r="JM16" s="1174">
        <v>0</v>
      </c>
      <c r="JN16" s="1174">
        <v>0</v>
      </c>
      <c r="JO16" s="1174">
        <v>0</v>
      </c>
      <c r="JP16" s="1174">
        <v>0</v>
      </c>
      <c r="JQ16" s="1174">
        <v>0</v>
      </c>
      <c r="JR16" s="1174">
        <v>0</v>
      </c>
      <c r="JS16" s="1174">
        <v>0</v>
      </c>
      <c r="JT16" s="1174">
        <v>0</v>
      </c>
      <c r="JU16" s="1174">
        <v>0</v>
      </c>
      <c r="JV16" s="1174">
        <v>0</v>
      </c>
      <c r="JW16" s="1174">
        <v>0</v>
      </c>
      <c r="JX16" s="1174">
        <v>0</v>
      </c>
      <c r="JY16" s="1174">
        <v>0</v>
      </c>
      <c r="JZ16" s="1174">
        <v>0</v>
      </c>
      <c r="KA16" s="1174">
        <v>0</v>
      </c>
      <c r="KB16" s="1174">
        <v>0</v>
      </c>
      <c r="KC16" s="1174">
        <v>0</v>
      </c>
      <c r="KD16" s="1174">
        <v>60.863894798841251</v>
      </c>
      <c r="KE16" s="1174">
        <v>0</v>
      </c>
      <c r="KF16" s="1174">
        <v>30.585505992090681</v>
      </c>
      <c r="KG16" s="1174">
        <v>45.49180820501725</v>
      </c>
      <c r="KH16" s="1174">
        <v>0</v>
      </c>
      <c r="KI16" s="1174">
        <v>0</v>
      </c>
      <c r="KJ16" s="1174">
        <v>0</v>
      </c>
      <c r="KK16" s="1174">
        <v>0</v>
      </c>
      <c r="KL16" s="1174">
        <v>0</v>
      </c>
      <c r="KM16" s="1174">
        <v>0</v>
      </c>
      <c r="KN16" s="1174">
        <v>0</v>
      </c>
      <c r="KO16" s="1174">
        <v>0</v>
      </c>
      <c r="KP16" s="1174">
        <v>0</v>
      </c>
      <c r="KQ16" s="1174">
        <v>0</v>
      </c>
      <c r="KR16" s="1174">
        <v>0</v>
      </c>
      <c r="KS16" s="1174">
        <v>0</v>
      </c>
      <c r="KT16" s="93">
        <v>113.27140805115816</v>
      </c>
      <c r="KU16" s="1174">
        <v>55.93064620821464</v>
      </c>
      <c r="KV16" s="1174">
        <v>57.340761842943522</v>
      </c>
      <c r="KW16" s="1174">
        <v>0</v>
      </c>
      <c r="KX16" s="1174">
        <v>0</v>
      </c>
      <c r="KY16" s="1174">
        <v>0</v>
      </c>
      <c r="KZ16" s="1174">
        <v>0</v>
      </c>
      <c r="LA16" s="1174">
        <v>0</v>
      </c>
      <c r="LB16" s="1174">
        <v>0</v>
      </c>
      <c r="LC16" s="1174">
        <v>0</v>
      </c>
      <c r="LD16" s="1174">
        <v>0</v>
      </c>
      <c r="LE16" s="1174">
        <v>0</v>
      </c>
      <c r="LF16" s="1174">
        <v>0</v>
      </c>
      <c r="LG16" s="1174">
        <v>0</v>
      </c>
      <c r="LH16" s="1174">
        <v>0</v>
      </c>
      <c r="LI16" s="1174">
        <v>0</v>
      </c>
      <c r="LJ16" s="1174">
        <v>0</v>
      </c>
      <c r="LK16" s="1174">
        <v>0</v>
      </c>
      <c r="LL16" s="1174">
        <v>0</v>
      </c>
      <c r="LM16" s="1174">
        <v>0</v>
      </c>
      <c r="LN16" s="1174">
        <v>0</v>
      </c>
      <c r="LO16" s="1174">
        <v>0</v>
      </c>
      <c r="LP16" s="1174">
        <v>0</v>
      </c>
      <c r="LQ16" s="1174">
        <v>0</v>
      </c>
      <c r="LR16" s="1174">
        <v>0</v>
      </c>
      <c r="LS16" s="1174">
        <v>0</v>
      </c>
      <c r="LT16" s="1174">
        <v>20.35026985443487</v>
      </c>
      <c r="LU16" s="1174">
        <v>0</v>
      </c>
      <c r="LV16" s="93">
        <v>72.33781688363203</v>
      </c>
      <c r="LW16" s="1174">
        <v>41.913382135516208</v>
      </c>
      <c r="LX16" s="1174">
        <v>24.291106222879328</v>
      </c>
      <c r="LY16" s="1174">
        <v>0</v>
      </c>
      <c r="LZ16" s="1174">
        <v>6.1333285252364984</v>
      </c>
      <c r="MA16" s="173">
        <v>231.24014941160914</v>
      </c>
      <c r="MB16" s="173">
        <v>206.08464654478141</v>
      </c>
      <c r="MC16" s="1174">
        <v>75.898813602105946</v>
      </c>
      <c r="MD16" s="1174">
        <v>130.18583294267546</v>
      </c>
      <c r="ME16" s="1174">
        <v>0</v>
      </c>
      <c r="MF16" s="1174">
        <v>0</v>
      </c>
      <c r="MG16" s="173">
        <v>25.155502866827739</v>
      </c>
      <c r="MH16" s="1174">
        <v>0</v>
      </c>
      <c r="MI16" s="1174">
        <v>3.2552227951870956</v>
      </c>
      <c r="MJ16" s="1174">
        <v>0</v>
      </c>
      <c r="MK16" s="1174">
        <v>0</v>
      </c>
      <c r="ML16" s="1174">
        <v>0</v>
      </c>
      <c r="MM16" s="1174">
        <v>0</v>
      </c>
      <c r="MN16" s="1174">
        <v>21.900280071640644</v>
      </c>
      <c r="MO16" s="173">
        <v>261.84594857740439</v>
      </c>
      <c r="MP16" s="892">
        <v>261.84594857740439</v>
      </c>
      <c r="MQ16" s="1174">
        <v>194.26814756049188</v>
      </c>
      <c r="MR16" s="1174">
        <v>67.577801016912488</v>
      </c>
      <c r="MS16" s="1174">
        <v>0</v>
      </c>
      <c r="MT16" s="173">
        <v>6.6832546007476594</v>
      </c>
      <c r="MU16" s="1174">
        <v>5.9043429134662775</v>
      </c>
      <c r="MV16" s="1174">
        <v>0</v>
      </c>
      <c r="MW16" s="1174">
        <v>0</v>
      </c>
      <c r="MX16" s="1174">
        <v>73.1431731035063</v>
      </c>
      <c r="MY16" s="1174">
        <v>0.77891168728138183</v>
      </c>
      <c r="MZ16" s="1174">
        <v>21.703148101402761</v>
      </c>
      <c r="NA16" s="1268">
        <v>38.125803853689618</v>
      </c>
      <c r="NB16" s="1174">
        <v>45.301888380031976</v>
      </c>
      <c r="NC16" s="1174">
        <v>-7.1760845263423612</v>
      </c>
      <c r="ND16" s="1174">
        <v>0</v>
      </c>
      <c r="NE16" s="1174">
        <v>0</v>
      </c>
      <c r="NF16" s="1174">
        <v>0</v>
      </c>
      <c r="NG16" s="1268">
        <v>60.237039173968967</v>
      </c>
      <c r="NH16" s="173">
        <v>26.499825706489727</v>
      </c>
      <c r="NI16" s="1174">
        <v>13.364105153077782</v>
      </c>
      <c r="NJ16" s="1174">
        <v>5.9127570829276497</v>
      </c>
      <c r="NK16" s="1174">
        <v>0</v>
      </c>
      <c r="NL16" s="1174">
        <v>0</v>
      </c>
      <c r="NM16" s="1174">
        <v>0</v>
      </c>
      <c r="NN16" s="1174">
        <v>0</v>
      </c>
      <c r="NO16" s="1174">
        <v>0</v>
      </c>
      <c r="NP16" s="1174">
        <v>0</v>
      </c>
      <c r="NQ16" s="1174">
        <v>7.2229634704842951</v>
      </c>
      <c r="NR16" s="173">
        <v>33.737213467479236</v>
      </c>
      <c r="NS16" s="1174">
        <v>31.44615532556826</v>
      </c>
      <c r="NT16" s="1174">
        <v>0</v>
      </c>
      <c r="NU16" s="1174">
        <v>2.2910581419109781</v>
      </c>
      <c r="NV16" s="1269">
        <v>1264.0270215042131</v>
      </c>
      <c r="NW16" s="173">
        <v>974.52850600411091</v>
      </c>
      <c r="NX16" s="1174">
        <v>403.73829528926717</v>
      </c>
      <c r="NY16" s="1174">
        <v>194.88959407642471</v>
      </c>
      <c r="NZ16" s="1174">
        <v>75.856742754799086</v>
      </c>
      <c r="OA16" s="1174">
        <v>0</v>
      </c>
      <c r="OB16" s="1174">
        <v>0</v>
      </c>
      <c r="OC16" s="173">
        <v>42.992198862885104</v>
      </c>
      <c r="OD16" s="1174">
        <v>42.992198862885104</v>
      </c>
      <c r="OE16" s="1174">
        <v>0</v>
      </c>
      <c r="OF16" s="173">
        <v>0</v>
      </c>
      <c r="OG16" s="1174">
        <v>0</v>
      </c>
      <c r="OH16" s="1174">
        <v>0</v>
      </c>
      <c r="OI16" s="892">
        <v>129.61006334667579</v>
      </c>
      <c r="OJ16" s="1174">
        <v>0</v>
      </c>
      <c r="OK16" s="1174">
        <v>0</v>
      </c>
      <c r="OL16" s="173">
        <v>127.44161167405912</v>
      </c>
      <c r="OM16" s="1174">
        <v>0</v>
      </c>
      <c r="ON16" s="1174">
        <v>0</v>
      </c>
      <c r="OO16" s="1174">
        <v>73.1431731035063</v>
      </c>
      <c r="OP16" s="1174">
        <v>1.0860288726214946</v>
      </c>
      <c r="OQ16" s="1174">
        <v>53.212409697931314</v>
      </c>
      <c r="OR16" s="1174">
        <v>0</v>
      </c>
      <c r="OS16" s="173">
        <v>289.49851550010214</v>
      </c>
      <c r="OT16" s="173">
        <v>188.15465243470001</v>
      </c>
      <c r="OU16" s="1174">
        <v>188.25982955296718</v>
      </c>
      <c r="OV16" s="1174">
        <v>-0.1051771182671617</v>
      </c>
      <c r="OW16" s="1174">
        <v>0.74405298522712249</v>
      </c>
      <c r="OX16" s="1174">
        <v>31.447357349777025</v>
      </c>
      <c r="OY16" s="1174">
        <v>100.59981008017502</v>
      </c>
      <c r="OZ16" s="1184">
        <v>0</v>
      </c>
      <c r="PA16" s="33">
        <v>1964</v>
      </c>
      <c r="PB16" s="1243">
        <v>56.595983793042848</v>
      </c>
      <c r="PC16" s="1127">
        <v>0</v>
      </c>
      <c r="PD16" s="1127">
        <v>198.1375057965721</v>
      </c>
      <c r="PE16" s="1127">
        <v>447.51997104529318</v>
      </c>
      <c r="PF16" s="1244">
        <v>0.51239060579976869</v>
      </c>
      <c r="PG16" s="1127">
        <v>56.957610868369947</v>
      </c>
      <c r="PH16" s="1128">
        <v>21.620450616839566</v>
      </c>
    </row>
    <row r="17" spans="1:424" ht="14.25" customHeight="1">
      <c r="A17" s="37">
        <v>1965</v>
      </c>
      <c r="B17" s="683">
        <v>9265.8865338405176</v>
      </c>
      <c r="C17" s="362">
        <v>1474.3133436707417</v>
      </c>
      <c r="D17" s="703">
        <v>1405.0803553183562</v>
      </c>
      <c r="E17" s="40">
        <v>49.811883211327874</v>
      </c>
      <c r="F17" s="40">
        <v>0</v>
      </c>
      <c r="G17" s="40">
        <v>0.67193153270106953</v>
      </c>
      <c r="H17" s="40">
        <v>684.77930535020982</v>
      </c>
      <c r="I17" s="40">
        <v>92.189847703532749</v>
      </c>
      <c r="J17" s="40">
        <v>272.72673482143927</v>
      </c>
      <c r="K17" s="40">
        <v>294.17198562379048</v>
      </c>
      <c r="L17" s="40">
        <v>10.728667075354899</v>
      </c>
      <c r="M17" s="613">
        <v>69.232988352385419</v>
      </c>
      <c r="N17" s="362">
        <v>1512.7979517507483</v>
      </c>
      <c r="O17" s="703">
        <v>1177.5804454701718</v>
      </c>
      <c r="P17" s="344">
        <v>470.2703352445518</v>
      </c>
      <c r="Q17" s="344">
        <v>240.61940307477792</v>
      </c>
      <c r="R17" s="344">
        <v>148.43256043176709</v>
      </c>
      <c r="S17" s="344">
        <v>5.1571392421827023</v>
      </c>
      <c r="T17" s="344">
        <v>92.880410611469713</v>
      </c>
      <c r="U17" s="344">
        <v>55.405502866827746</v>
      </c>
      <c r="V17" s="344">
        <v>169.97223324077746</v>
      </c>
      <c r="W17" s="703">
        <v>335.21750628057646</v>
      </c>
      <c r="X17" s="344">
        <v>220.15854699313644</v>
      </c>
      <c r="Y17" s="344">
        <v>219.52207517459402</v>
      </c>
      <c r="Z17" s="344">
        <v>115.05895928744005</v>
      </c>
      <c r="AA17" s="344">
        <v>0</v>
      </c>
      <c r="AB17" s="704">
        <v>1.0259276621831164</v>
      </c>
      <c r="AC17" s="705">
        <v>-38.484608080006637</v>
      </c>
      <c r="AD17" s="344">
        <v>-38.484608080006637</v>
      </c>
      <c r="AE17" s="344">
        <v>16.920894786821108</v>
      </c>
      <c r="AF17" s="1265">
        <v>789.43841677741852</v>
      </c>
      <c r="AG17" s="1265">
        <v>31.358142675540698</v>
      </c>
      <c r="AH17" s="1265">
        <v>26.689949288139111</v>
      </c>
      <c r="AI17" s="1265">
        <v>545.1429317946662</v>
      </c>
      <c r="AJ17" s="1265">
        <v>26.689949288139111</v>
      </c>
      <c r="AK17" s="1265">
        <v>655.37318886358423</v>
      </c>
      <c r="AL17" s="1265">
        <v>822.1022345765648</v>
      </c>
      <c r="AM17" s="344">
        <v>227.49990984818442</v>
      </c>
      <c r="AN17" s="1265">
        <v>518.45298250652706</v>
      </c>
      <c r="AO17" s="344">
        <v>0</v>
      </c>
      <c r="AP17" s="344"/>
      <c r="AQ17" s="344"/>
      <c r="AR17" s="344"/>
      <c r="AS17" s="1265"/>
      <c r="AT17" s="1266"/>
      <c r="AU17" s="314">
        <v>-0.41533649197467093</v>
      </c>
      <c r="AV17" s="314">
        <v>-0.41533649197467093</v>
      </c>
      <c r="AW17" s="314">
        <v>0.18261495783510043</v>
      </c>
      <c r="AX17" s="314">
        <v>2.4552416977837783</v>
      </c>
      <c r="AY17" s="706"/>
      <c r="AZ17" s="314"/>
      <c r="BA17" s="701">
        <v>773.32261053238562</v>
      </c>
      <c r="BB17" s="314">
        <v>8.3459106444708357</v>
      </c>
      <c r="BC17" s="1264"/>
      <c r="BD17" s="173"/>
      <c r="BE17" s="906"/>
      <c r="BF17" s="199">
        <v>773.32261053238562</v>
      </c>
      <c r="BG17" s="314"/>
      <c r="BH17" s="695"/>
      <c r="BI17" s="314"/>
      <c r="BK17" s="692">
        <v>15.911195742429078</v>
      </c>
      <c r="BL17" s="314">
        <v>15.164014260122606</v>
      </c>
      <c r="BM17" s="314">
        <v>0.53758356558119735</v>
      </c>
      <c r="BN17" s="314">
        <v>0</v>
      </c>
      <c r="BO17" s="314">
        <v>7.2516702017347903E-3</v>
      </c>
      <c r="BP17" s="314">
        <v>7.390326903413774</v>
      </c>
      <c r="BQ17" s="314">
        <v>0.99493823248148461</v>
      </c>
      <c r="BR17" s="314">
        <v>2.9433420517874582</v>
      </c>
      <c r="BS17" s="314">
        <v>3.1747851060924042</v>
      </c>
      <c r="BT17" s="314">
        <v>0.11578673056455063</v>
      </c>
      <c r="BU17" s="314">
        <v>0.74718148230647263</v>
      </c>
      <c r="BV17" s="692">
        <v>16.32653223440375</v>
      </c>
      <c r="BW17" s="314">
        <v>12.708772562338826</v>
      </c>
      <c r="BX17" s="314">
        <v>5.0752870060198605</v>
      </c>
      <c r="BY17" s="314">
        <v>2.5968308827870588</v>
      </c>
      <c r="BZ17" s="314">
        <v>1.601925081746548</v>
      </c>
      <c r="CA17" s="314">
        <v>5.5657267368297625E-2</v>
      </c>
      <c r="CB17" s="314">
        <v>1.0023909776172568</v>
      </c>
      <c r="CC17" s="314">
        <v>0.59795144980977133</v>
      </c>
      <c r="CD17" s="314">
        <v>1.8343871643583305</v>
      </c>
      <c r="CE17" s="314">
        <v>3.6177596720649223</v>
      </c>
      <c r="CF17" s="314">
        <v>2.3760116874848594</v>
      </c>
      <c r="CG17" s="314">
        <v>2.3691427082866152</v>
      </c>
      <c r="CH17" s="314">
        <v>1.2417479845800625</v>
      </c>
      <c r="CI17" s="314">
        <v>0</v>
      </c>
      <c r="CJ17" s="695">
        <v>1.1072093948444788E-2</v>
      </c>
      <c r="CK17" s="314"/>
      <c r="CL17" s="1270">
        <v>0.28804528515067712</v>
      </c>
      <c r="CM17" s="1271">
        <v>8.5198368649806095</v>
      </c>
      <c r="CN17" s="1271">
        <v>0.33842571416146405</v>
      </c>
      <c r="CO17" s="1271">
        <v>5.8833326935713703</v>
      </c>
      <c r="CP17" s="1272">
        <v>8.3459106444708357</v>
      </c>
      <c r="CQ17" s="33">
        <v>1965</v>
      </c>
      <c r="CR17" s="1163"/>
      <c r="CS17" s="1162"/>
      <c r="CT17" s="197"/>
      <c r="CU17" s="197"/>
      <c r="CV17" s="197"/>
      <c r="CW17" s="71"/>
      <c r="CX17" s="71"/>
      <c r="CY17" s="71"/>
      <c r="CZ17" s="71"/>
      <c r="DA17" s="71"/>
      <c r="DB17" s="71"/>
      <c r="DC17" s="71"/>
      <c r="DD17" s="71"/>
      <c r="DE17" s="71"/>
      <c r="DF17" s="71"/>
      <c r="DG17" s="71"/>
      <c r="DH17" s="71"/>
      <c r="DI17" s="71"/>
      <c r="DJ17" s="71"/>
      <c r="DK17" s="71"/>
      <c r="DL17" s="71"/>
      <c r="DM17" s="71"/>
      <c r="DN17" s="71"/>
      <c r="DO17" s="71"/>
      <c r="DP17" s="71"/>
      <c r="DQ17" s="71"/>
      <c r="DR17" s="71"/>
      <c r="DS17" s="71"/>
      <c r="DT17" s="71"/>
      <c r="DU17" s="71"/>
      <c r="DV17" s="71"/>
      <c r="DW17" s="71"/>
      <c r="DX17" s="71"/>
      <c r="DY17" s="71"/>
      <c r="DZ17" s="71"/>
      <c r="EA17" s="71"/>
      <c r="EB17" s="71"/>
      <c r="EC17" s="71"/>
      <c r="ED17" s="71"/>
      <c r="EE17" s="71"/>
      <c r="EF17" s="71"/>
      <c r="EG17" s="71"/>
      <c r="EH17" s="71"/>
      <c r="EI17" s="71"/>
      <c r="EJ17" s="71"/>
      <c r="EK17" s="71"/>
      <c r="EL17" s="71"/>
      <c r="EM17" s="71"/>
      <c r="EN17" s="71"/>
      <c r="EO17" s="71"/>
      <c r="EP17" s="71"/>
      <c r="EQ17" s="71"/>
      <c r="ER17" s="71"/>
      <c r="ES17" s="71"/>
      <c r="ET17" s="71"/>
      <c r="EU17" s="71"/>
      <c r="EV17" s="71"/>
      <c r="EW17" s="22"/>
      <c r="EX17" s="22"/>
      <c r="EY17" s="22"/>
      <c r="EZ17" s="22"/>
      <c r="FA17" s="71"/>
      <c r="FB17" s="71"/>
      <c r="FC17" s="71"/>
      <c r="FD17" s="71"/>
      <c r="FE17" s="71"/>
      <c r="FF17" s="71"/>
      <c r="FG17" s="71"/>
      <c r="FH17" s="71"/>
      <c r="FI17" s="71"/>
      <c r="FJ17" s="71"/>
      <c r="FK17" s="71"/>
      <c r="FL17" s="71"/>
      <c r="FM17" s="71"/>
      <c r="FN17" s="71"/>
      <c r="FO17" s="197"/>
      <c r="FP17" s="71"/>
      <c r="FQ17" s="71"/>
      <c r="FR17" s="71"/>
      <c r="FS17" s="197"/>
      <c r="FT17" s="71"/>
      <c r="FU17" s="71"/>
      <c r="FV17" s="71"/>
      <c r="FW17" s="71"/>
      <c r="FX17" s="71"/>
      <c r="FY17" s="71"/>
      <c r="FZ17" s="71"/>
      <c r="GA17" s="71"/>
      <c r="GB17" s="71"/>
      <c r="GC17" s="71"/>
      <c r="GD17" s="71"/>
      <c r="GE17" s="71"/>
      <c r="GF17" s="71"/>
      <c r="GG17" s="197"/>
      <c r="GH17" s="71"/>
      <c r="GI17" s="71"/>
      <c r="GJ17" s="71"/>
      <c r="GK17" s="71"/>
      <c r="GL17" s="197"/>
      <c r="GM17" s="71"/>
      <c r="GN17" s="71"/>
      <c r="GO17" s="71"/>
      <c r="GP17" s="71"/>
      <c r="GQ17" s="71"/>
      <c r="GR17" s="1162"/>
      <c r="GS17" s="70"/>
      <c r="GT17" s="70"/>
      <c r="GU17" s="70"/>
      <c r="GV17" s="1162"/>
      <c r="GW17" s="71"/>
      <c r="GX17" s="71"/>
      <c r="GY17" s="71"/>
      <c r="GZ17" s="71"/>
      <c r="HA17" s="71"/>
      <c r="HB17" s="71"/>
      <c r="HC17" s="71"/>
      <c r="HD17" s="71"/>
      <c r="HE17" s="71"/>
      <c r="HF17" s="71"/>
      <c r="HG17" s="71"/>
      <c r="HH17" s="1162"/>
      <c r="HI17" s="1163"/>
      <c r="HJ17" s="71"/>
      <c r="HK17" s="197"/>
      <c r="HL17" s="197"/>
      <c r="HM17" s="197"/>
      <c r="HN17" s="71"/>
      <c r="HO17" s="71"/>
      <c r="HP17" s="71"/>
      <c r="HQ17" s="197"/>
      <c r="HR17" s="197"/>
      <c r="HS17" s="71"/>
      <c r="HT17" s="71"/>
      <c r="HU17" s="71"/>
      <c r="HV17" s="71"/>
      <c r="HW17" s="197"/>
      <c r="HX17" s="197"/>
      <c r="HY17" s="1162"/>
      <c r="HZ17" s="71"/>
      <c r="IA17" s="71"/>
      <c r="IB17" s="71"/>
      <c r="IC17" s="71"/>
      <c r="ID17" s="71"/>
      <c r="IE17" s="71"/>
      <c r="IF17" s="71"/>
      <c r="IG17" s="197"/>
      <c r="IH17" s="197"/>
      <c r="II17" s="197"/>
      <c r="IJ17" s="197"/>
      <c r="IK17" s="197"/>
      <c r="IL17" s="197"/>
      <c r="IM17" s="198"/>
      <c r="IN17" s="833">
        <v>1965</v>
      </c>
      <c r="IO17" s="1040">
        <v>1474.3133436707417</v>
      </c>
      <c r="IP17" s="1041">
        <v>1405.0803553183562</v>
      </c>
      <c r="IQ17" s="93">
        <v>684.77930535020982</v>
      </c>
      <c r="IR17" s="93">
        <v>567.19135023379374</v>
      </c>
      <c r="IS17" s="193">
        <v>0</v>
      </c>
      <c r="IT17" s="1174">
        <v>0</v>
      </c>
      <c r="IU17" s="1174">
        <v>0</v>
      </c>
      <c r="IV17" s="1174">
        <v>0</v>
      </c>
      <c r="IW17" s="1174">
        <v>0</v>
      </c>
      <c r="IX17" s="1174">
        <v>0</v>
      </c>
      <c r="IY17" s="173">
        <v>184.57983243782533</v>
      </c>
      <c r="IZ17" s="1174">
        <v>0</v>
      </c>
      <c r="JA17" s="1174">
        <v>87.426826776291279</v>
      </c>
      <c r="JB17" s="1174">
        <v>91.338213551620939</v>
      </c>
      <c r="JC17" s="1174">
        <v>5.8147921099130935</v>
      </c>
      <c r="JD17" s="1174">
        <v>0</v>
      </c>
      <c r="JE17" s="1174">
        <v>0</v>
      </c>
      <c r="JF17" s="1174">
        <v>0</v>
      </c>
      <c r="JG17" s="1174">
        <v>0</v>
      </c>
      <c r="JH17" s="1174">
        <v>0</v>
      </c>
      <c r="JI17" s="1174">
        <v>0</v>
      </c>
      <c r="JJ17" s="1174">
        <v>0</v>
      </c>
      <c r="JK17" s="173">
        <v>382.61151779596844</v>
      </c>
      <c r="JL17" s="1174">
        <v>192.48494464678521</v>
      </c>
      <c r="JM17" s="1174">
        <v>0</v>
      </c>
      <c r="JN17" s="1174">
        <v>0</v>
      </c>
      <c r="JO17" s="1174">
        <v>0</v>
      </c>
      <c r="JP17" s="1174">
        <v>0</v>
      </c>
      <c r="JQ17" s="1174">
        <v>0</v>
      </c>
      <c r="JR17" s="1174">
        <v>0</v>
      </c>
      <c r="JS17" s="1174">
        <v>0</v>
      </c>
      <c r="JT17" s="1174">
        <v>0</v>
      </c>
      <c r="JU17" s="1174">
        <v>0</v>
      </c>
      <c r="JV17" s="1174">
        <v>0</v>
      </c>
      <c r="JW17" s="1174">
        <v>0</v>
      </c>
      <c r="JX17" s="1174">
        <v>0</v>
      </c>
      <c r="JY17" s="1174">
        <v>0</v>
      </c>
      <c r="JZ17" s="1174">
        <v>0</v>
      </c>
      <c r="KA17" s="1174">
        <v>0</v>
      </c>
      <c r="KB17" s="1174">
        <v>0</v>
      </c>
      <c r="KC17" s="1174">
        <v>0</v>
      </c>
      <c r="KD17" s="1174">
        <v>96.634332215450826</v>
      </c>
      <c r="KE17" s="1174">
        <v>0</v>
      </c>
      <c r="KF17" s="1174">
        <v>32.324835022177346</v>
      </c>
      <c r="KG17" s="1174">
        <v>61.167405911555058</v>
      </c>
      <c r="KH17" s="1174">
        <v>0</v>
      </c>
      <c r="KI17" s="1174">
        <v>0</v>
      </c>
      <c r="KJ17" s="1174">
        <v>0</v>
      </c>
      <c r="KK17" s="1174">
        <v>0</v>
      </c>
      <c r="KL17" s="1174">
        <v>0</v>
      </c>
      <c r="KM17" s="1174">
        <v>0</v>
      </c>
      <c r="KN17" s="1174">
        <v>0</v>
      </c>
      <c r="KO17" s="1174">
        <v>0</v>
      </c>
      <c r="KP17" s="1174">
        <v>0</v>
      </c>
      <c r="KQ17" s="1174">
        <v>0</v>
      </c>
      <c r="KR17" s="1174">
        <v>0</v>
      </c>
      <c r="KS17" s="1174">
        <v>0</v>
      </c>
      <c r="KT17" s="93">
        <v>117.58795511641605</v>
      </c>
      <c r="KU17" s="1174">
        <v>52.201444232086835</v>
      </c>
      <c r="KV17" s="1174">
        <v>65.386510884329212</v>
      </c>
      <c r="KW17" s="1174">
        <v>0</v>
      </c>
      <c r="KX17" s="1174">
        <v>0</v>
      </c>
      <c r="KY17" s="1174">
        <v>0</v>
      </c>
      <c r="KZ17" s="1174">
        <v>0</v>
      </c>
      <c r="LA17" s="1174">
        <v>0</v>
      </c>
      <c r="LB17" s="1174">
        <v>0</v>
      </c>
      <c r="LC17" s="1174">
        <v>0</v>
      </c>
      <c r="LD17" s="1174">
        <v>0</v>
      </c>
      <c r="LE17" s="1174">
        <v>0</v>
      </c>
      <c r="LF17" s="1174">
        <v>0</v>
      </c>
      <c r="LG17" s="1174">
        <v>0</v>
      </c>
      <c r="LH17" s="1174">
        <v>0</v>
      </c>
      <c r="LI17" s="1174">
        <v>0</v>
      </c>
      <c r="LJ17" s="1174">
        <v>0</v>
      </c>
      <c r="LK17" s="1174">
        <v>0</v>
      </c>
      <c r="LL17" s="1174">
        <v>0</v>
      </c>
      <c r="LM17" s="1174">
        <v>0</v>
      </c>
      <c r="LN17" s="1174">
        <v>0</v>
      </c>
      <c r="LO17" s="1174">
        <v>0</v>
      </c>
      <c r="LP17" s="1174">
        <v>0</v>
      </c>
      <c r="LQ17" s="1174">
        <v>0</v>
      </c>
      <c r="LR17" s="1174">
        <v>0</v>
      </c>
      <c r="LS17" s="1174">
        <v>0</v>
      </c>
      <c r="LT17" s="1174">
        <v>32.60670969913334</v>
      </c>
      <c r="LU17" s="1174">
        <v>0</v>
      </c>
      <c r="LV17" s="93">
        <v>92.189847703532749</v>
      </c>
      <c r="LW17" s="1174">
        <v>43.045688940175253</v>
      </c>
      <c r="LX17" s="1174">
        <v>37.544024136646115</v>
      </c>
      <c r="LY17" s="1174">
        <v>4.2864183284651354</v>
      </c>
      <c r="LZ17" s="1174">
        <v>7.3137162982462467</v>
      </c>
      <c r="MA17" s="173">
        <v>272.72673482143927</v>
      </c>
      <c r="MB17" s="173">
        <v>244.61493154472129</v>
      </c>
      <c r="MC17" s="1174">
        <v>82.353082591083378</v>
      </c>
      <c r="MD17" s="1174">
        <v>162.26184895363792</v>
      </c>
      <c r="ME17" s="1174">
        <v>0</v>
      </c>
      <c r="MF17" s="1174">
        <v>0</v>
      </c>
      <c r="MG17" s="173">
        <v>28.111803276717993</v>
      </c>
      <c r="MH17" s="1174">
        <v>0</v>
      </c>
      <c r="MI17" s="1174">
        <v>3.03817929393098</v>
      </c>
      <c r="MJ17" s="1174">
        <v>0</v>
      </c>
      <c r="MK17" s="1174">
        <v>0</v>
      </c>
      <c r="ML17" s="1174">
        <v>0</v>
      </c>
      <c r="MM17" s="1174">
        <v>0</v>
      </c>
      <c r="MN17" s="1174">
        <v>25.073623982787012</v>
      </c>
      <c r="MO17" s="173">
        <v>294.17198562379048</v>
      </c>
      <c r="MP17" s="892">
        <v>294.17198562379048</v>
      </c>
      <c r="MQ17" s="1174">
        <v>223.13716298246248</v>
      </c>
      <c r="MR17" s="1174">
        <v>71.034822641328006</v>
      </c>
      <c r="MS17" s="1174">
        <v>0</v>
      </c>
      <c r="MT17" s="173">
        <v>10.728667075354899</v>
      </c>
      <c r="MU17" s="1174">
        <v>9.8469823182238905</v>
      </c>
      <c r="MV17" s="1174">
        <v>0</v>
      </c>
      <c r="MW17" s="1174">
        <v>0</v>
      </c>
      <c r="MX17" s="1174">
        <v>97.513011912059895</v>
      </c>
      <c r="MY17" s="1174">
        <v>0.88168475713100858</v>
      </c>
      <c r="MZ17" s="1174">
        <v>20.274542329282514</v>
      </c>
      <c r="NA17" s="1268">
        <v>50.48381474402894</v>
      </c>
      <c r="NB17" s="1174">
        <v>49.811883211327874</v>
      </c>
      <c r="NC17" s="1174">
        <v>0.67193153270106953</v>
      </c>
      <c r="ND17" s="1174">
        <v>0</v>
      </c>
      <c r="NE17" s="1174">
        <v>0</v>
      </c>
      <c r="NF17" s="1174">
        <v>0</v>
      </c>
      <c r="NG17" s="1268">
        <v>69.232988352385419</v>
      </c>
      <c r="NH17" s="173">
        <v>28.502398038296494</v>
      </c>
      <c r="NI17" s="1174">
        <v>13.467479235031796</v>
      </c>
      <c r="NJ17" s="1174">
        <v>6.1567679973074663</v>
      </c>
      <c r="NK17" s="1174">
        <v>0</v>
      </c>
      <c r="NL17" s="1174">
        <v>0</v>
      </c>
      <c r="NM17" s="1174">
        <v>0</v>
      </c>
      <c r="NN17" s="1174">
        <v>0</v>
      </c>
      <c r="NO17" s="1174">
        <v>0</v>
      </c>
      <c r="NP17" s="1174">
        <v>0</v>
      </c>
      <c r="NQ17" s="1174">
        <v>8.8781508059572332</v>
      </c>
      <c r="NR17" s="173">
        <v>40.730590314088928</v>
      </c>
      <c r="NS17" s="1174">
        <v>40.730590314088928</v>
      </c>
      <c r="NT17" s="1174">
        <v>0</v>
      </c>
      <c r="NU17" s="1174">
        <v>0</v>
      </c>
      <c r="NV17" s="1269">
        <v>1513.8238794129313</v>
      </c>
      <c r="NW17" s="173">
        <v>1177.5804454701718</v>
      </c>
      <c r="NX17" s="1174">
        <v>470.2703352445518</v>
      </c>
      <c r="NY17" s="1174">
        <v>240.61940307477792</v>
      </c>
      <c r="NZ17" s="1174">
        <v>92.880410611469713</v>
      </c>
      <c r="OA17" s="1174">
        <v>0</v>
      </c>
      <c r="OB17" s="1174">
        <v>0</v>
      </c>
      <c r="OC17" s="173">
        <v>55.405502866827746</v>
      </c>
      <c r="OD17" s="1174">
        <v>55.405502866827746</v>
      </c>
      <c r="OE17" s="1174">
        <v>0</v>
      </c>
      <c r="OF17" s="173">
        <v>0</v>
      </c>
      <c r="OG17" s="1174">
        <v>0</v>
      </c>
      <c r="OH17" s="1174">
        <v>0</v>
      </c>
      <c r="OI17" s="892">
        <v>148.43256043176709</v>
      </c>
      <c r="OJ17" s="1174">
        <v>0</v>
      </c>
      <c r="OK17" s="1174">
        <v>0</v>
      </c>
      <c r="OL17" s="173">
        <v>169.97223324077746</v>
      </c>
      <c r="OM17" s="1174">
        <v>0</v>
      </c>
      <c r="ON17" s="1174">
        <v>0</v>
      </c>
      <c r="OO17" s="1174">
        <v>97.513011912059909</v>
      </c>
      <c r="OP17" s="1174">
        <v>1.3318428233144615</v>
      </c>
      <c r="OQ17" s="1174">
        <v>71.127378505403087</v>
      </c>
      <c r="OR17" s="1174">
        <v>0</v>
      </c>
      <c r="OS17" s="173">
        <v>336.24343394275957</v>
      </c>
      <c r="OT17" s="173">
        <v>220.15854699313644</v>
      </c>
      <c r="OU17" s="1174">
        <v>219.52207517459402</v>
      </c>
      <c r="OV17" s="1174">
        <v>0.63647181854242696</v>
      </c>
      <c r="OW17" s="1174">
        <v>1.0259276621831164</v>
      </c>
      <c r="OX17" s="1174">
        <v>40.730590314088928</v>
      </c>
      <c r="OY17" s="1174">
        <v>115.05895928744005</v>
      </c>
      <c r="OZ17" s="1184">
        <v>0</v>
      </c>
      <c r="PA17" s="33">
        <v>1965</v>
      </c>
      <c r="PB17" s="1243">
        <v>65.452833323851337</v>
      </c>
      <c r="PC17" s="1127">
        <v>-1.6255003652698291E-13</v>
      </c>
      <c r="PD17" s="1127">
        <v>244.29548498275227</v>
      </c>
      <c r="PE17" s="1127">
        <v>517.82122573215349</v>
      </c>
      <c r="PF17" s="1244">
        <v>0.63175677437353883</v>
      </c>
      <c r="PG17" s="1127">
        <v>70.121026711252767</v>
      </c>
      <c r="PH17" s="1128">
        <v>26.689949288139111</v>
      </c>
    </row>
    <row r="18" spans="1:424" ht="14.25" customHeight="1">
      <c r="A18" s="37">
        <v>1966</v>
      </c>
      <c r="B18" s="683">
        <v>10749.160546980429</v>
      </c>
      <c r="C18" s="362">
        <v>1711.1187239311</v>
      </c>
      <c r="D18" s="703">
        <v>1626.6404625389155</v>
      </c>
      <c r="E18" s="40">
        <v>63.090644645583154</v>
      </c>
      <c r="F18" s="40">
        <v>0</v>
      </c>
      <c r="G18" s="40">
        <v>7.5294796437200251</v>
      </c>
      <c r="H18" s="40">
        <v>815.54341711442078</v>
      </c>
      <c r="I18" s="40">
        <v>89.256307622035507</v>
      </c>
      <c r="J18" s="40">
        <v>330.02411861574899</v>
      </c>
      <c r="K18" s="40">
        <v>310.54776243193544</v>
      </c>
      <c r="L18" s="40">
        <v>10.648732465471856</v>
      </c>
      <c r="M18" s="613">
        <v>84.47826139218445</v>
      </c>
      <c r="N18" s="362">
        <v>1757.9381678747009</v>
      </c>
      <c r="O18" s="703">
        <v>1365.4989001478489</v>
      </c>
      <c r="P18" s="344">
        <v>584.12126020218057</v>
      </c>
      <c r="Q18" s="344">
        <v>266.49237315639539</v>
      </c>
      <c r="R18" s="344">
        <v>175.65179762720422</v>
      </c>
      <c r="S18" s="344">
        <v>5.6499272953426898</v>
      </c>
      <c r="T18" s="344">
        <v>112.58639549000516</v>
      </c>
      <c r="U18" s="344">
        <v>53.280324065726681</v>
      </c>
      <c r="V18" s="344">
        <v>173.36674960633707</v>
      </c>
      <c r="W18" s="703">
        <v>392.43926772685205</v>
      </c>
      <c r="X18" s="344">
        <v>278.09731587994185</v>
      </c>
      <c r="Y18" s="344">
        <v>274.71361773226113</v>
      </c>
      <c r="Z18" s="344">
        <v>114.34195184691021</v>
      </c>
      <c r="AA18" s="344">
        <v>0</v>
      </c>
      <c r="AB18" s="704">
        <v>1.2098373661245538</v>
      </c>
      <c r="AC18" s="705">
        <v>-46.819443943600845</v>
      </c>
      <c r="AD18" s="344">
        <v>-46.819443943600845</v>
      </c>
      <c r="AE18" s="344">
        <v>6.4608801221258361</v>
      </c>
      <c r="AF18" s="1265">
        <v>950.78360597611277</v>
      </c>
      <c r="AG18" s="1265">
        <v>37.953743396435115</v>
      </c>
      <c r="AH18" s="1265">
        <v>33.192994993368771</v>
      </c>
      <c r="AI18" s="1265">
        <v>686.04802069467598</v>
      </c>
      <c r="AJ18" s="1265">
        <v>33.192994993368771</v>
      </c>
      <c r="AK18" s="1265">
        <v>772.12600017409318</v>
      </c>
      <c r="AL18" s="1265">
        <v>942.8896551691048</v>
      </c>
      <c r="AM18" s="344">
        <v>261.1415623910666</v>
      </c>
      <c r="AN18" s="1265">
        <v>652.85502570130723</v>
      </c>
      <c r="AO18" s="344">
        <v>0</v>
      </c>
      <c r="AP18" s="344"/>
      <c r="AQ18" s="344"/>
      <c r="AR18" s="344"/>
      <c r="AS18" s="1265"/>
      <c r="AT18" s="1266"/>
      <c r="AU18" s="314">
        <v>-0.43556372368773488</v>
      </c>
      <c r="AV18" s="314">
        <v>-0.43556372368773488</v>
      </c>
      <c r="AW18" s="314">
        <v>6.0105904027461722E-2</v>
      </c>
      <c r="AX18" s="314">
        <v>2.4294135458273018</v>
      </c>
      <c r="AY18" s="706"/>
      <c r="AZ18" s="314"/>
      <c r="BA18" s="701">
        <v>1023.9992743670487</v>
      </c>
      <c r="BB18" s="314">
        <v>9.5263185426577568</v>
      </c>
      <c r="BC18" s="1264"/>
      <c r="BD18" s="173"/>
      <c r="BE18" s="906"/>
      <c r="BF18" s="199">
        <v>1023.9992743670487</v>
      </c>
      <c r="BG18" s="314"/>
      <c r="BH18" s="695"/>
      <c r="BI18" s="314"/>
      <c r="BK18" s="692">
        <v>15.918626542532889</v>
      </c>
      <c r="BL18" s="314">
        <v>15.132720880198024</v>
      </c>
      <c r="BM18" s="314">
        <v>0.58693555063986913</v>
      </c>
      <c r="BN18" s="314">
        <v>0</v>
      </c>
      <c r="BO18" s="314">
        <v>7.0047140991257667E-2</v>
      </c>
      <c r="BP18" s="314">
        <v>7.5870428537186276</v>
      </c>
      <c r="BQ18" s="314">
        <v>0.83035607508075315</v>
      </c>
      <c r="BR18" s="314">
        <v>3.0702315513229244</v>
      </c>
      <c r="BS18" s="314">
        <v>2.8890419961135674</v>
      </c>
      <c r="BT18" s="314">
        <v>9.9065712331026776E-2</v>
      </c>
      <c r="BU18" s="314">
        <v>0.78590566233486414</v>
      </c>
      <c r="BV18" s="692">
        <v>16.354190266220623</v>
      </c>
      <c r="BW18" s="314">
        <v>12.703307334370722</v>
      </c>
      <c r="BX18" s="314">
        <v>5.4341104837834742</v>
      </c>
      <c r="BY18" s="314">
        <v>2.479192416855811</v>
      </c>
      <c r="BZ18" s="314">
        <v>1.6340978149828356</v>
      </c>
      <c r="CA18" s="314">
        <v>5.2561567674508529E-2</v>
      </c>
      <c r="CB18" s="314">
        <v>1.0473970967121899</v>
      </c>
      <c r="CC18" s="314">
        <v>0.49566962771519657</v>
      </c>
      <c r="CD18" s="314">
        <v>1.6128398943212168</v>
      </c>
      <c r="CE18" s="314">
        <v>3.6508829318499019</v>
      </c>
      <c r="CF18" s="314">
        <v>2.5871538029829018</v>
      </c>
      <c r="CG18" s="314">
        <v>2.5556750830131709</v>
      </c>
      <c r="CH18" s="314">
        <v>1.0637291288670003</v>
      </c>
      <c r="CI18" s="314">
        <v>0</v>
      </c>
      <c r="CJ18" s="695">
        <v>1.1255179982072294E-2</v>
      </c>
      <c r="CK18" s="314"/>
      <c r="CL18" s="1270">
        <v>0.30879615992611709</v>
      </c>
      <c r="CM18" s="1271">
        <v>8.8451893691661301</v>
      </c>
      <c r="CN18" s="1271">
        <v>0.35308565008917636</v>
      </c>
      <c r="CO18" s="1271">
        <v>6.3823404413416753</v>
      </c>
      <c r="CP18" s="1272">
        <v>9.5263185426577568</v>
      </c>
      <c r="CQ18" s="33">
        <v>1966</v>
      </c>
      <c r="CR18" s="1163"/>
      <c r="CS18" s="1162"/>
      <c r="CT18" s="71"/>
      <c r="CU18" s="71"/>
      <c r="CV18" s="71"/>
      <c r="CW18" s="71"/>
      <c r="CX18" s="71"/>
      <c r="CY18" s="71"/>
      <c r="CZ18" s="71"/>
      <c r="DA18" s="71"/>
      <c r="DB18" s="71"/>
      <c r="DC18" s="71"/>
      <c r="DD18" s="71"/>
      <c r="DE18" s="71"/>
      <c r="DF18" s="71"/>
      <c r="DG18" s="71"/>
      <c r="DH18" s="71"/>
      <c r="DI18" s="71"/>
      <c r="DJ18" s="71"/>
      <c r="DK18" s="71"/>
      <c r="DL18" s="71"/>
      <c r="DM18" s="71"/>
      <c r="DN18" s="71"/>
      <c r="DO18" s="71"/>
      <c r="DP18" s="71"/>
      <c r="DQ18" s="71"/>
      <c r="DR18" s="71"/>
      <c r="DS18" s="71"/>
      <c r="DT18" s="71"/>
      <c r="DU18" s="71"/>
      <c r="DV18" s="71"/>
      <c r="DW18" s="71"/>
      <c r="DX18" s="71"/>
      <c r="DY18" s="71"/>
      <c r="DZ18" s="71"/>
      <c r="EA18" s="71"/>
      <c r="EB18" s="71"/>
      <c r="EC18" s="71"/>
      <c r="ED18" s="71"/>
      <c r="EE18" s="71"/>
      <c r="EF18" s="71"/>
      <c r="EG18" s="71"/>
      <c r="EH18" s="71"/>
      <c r="EI18" s="71"/>
      <c r="EJ18" s="71"/>
      <c r="EK18" s="71"/>
      <c r="EL18" s="71"/>
      <c r="EM18" s="71"/>
      <c r="EN18" s="71"/>
      <c r="EO18" s="71"/>
      <c r="EP18" s="71"/>
      <c r="EQ18" s="71"/>
      <c r="ER18" s="71"/>
      <c r="ES18" s="71"/>
      <c r="ET18" s="71"/>
      <c r="EU18" s="71"/>
      <c r="EV18" s="71"/>
      <c r="EW18" s="22"/>
      <c r="EX18" s="22"/>
      <c r="EY18" s="22"/>
      <c r="EZ18" s="22"/>
      <c r="FA18" s="71"/>
      <c r="FB18" s="71"/>
      <c r="FC18" s="71"/>
      <c r="FD18" s="71"/>
      <c r="FE18" s="71"/>
      <c r="FF18" s="71"/>
      <c r="FG18" s="71"/>
      <c r="FH18" s="71"/>
      <c r="FI18" s="71"/>
      <c r="FJ18" s="71"/>
      <c r="FK18" s="71"/>
      <c r="FL18" s="71"/>
      <c r="FM18" s="71"/>
      <c r="FN18" s="71"/>
      <c r="FO18" s="71"/>
      <c r="FP18" s="71"/>
      <c r="FQ18" s="71"/>
      <c r="FR18" s="71"/>
      <c r="FS18" s="71"/>
      <c r="FT18" s="71"/>
      <c r="FU18" s="71"/>
      <c r="FV18" s="71"/>
      <c r="FW18" s="71"/>
      <c r="FX18" s="71"/>
      <c r="FY18" s="71"/>
      <c r="FZ18" s="71"/>
      <c r="GA18" s="71"/>
      <c r="GB18" s="71"/>
      <c r="GC18" s="71"/>
      <c r="GD18" s="71"/>
      <c r="GE18" s="71"/>
      <c r="GF18" s="71"/>
      <c r="GG18" s="71"/>
      <c r="GH18" s="71"/>
      <c r="GI18" s="71"/>
      <c r="GJ18" s="71"/>
      <c r="GK18" s="71"/>
      <c r="GL18" s="71"/>
      <c r="GM18" s="71"/>
      <c r="GN18" s="71"/>
      <c r="GO18" s="71"/>
      <c r="GP18" s="71"/>
      <c r="GQ18" s="71"/>
      <c r="GR18" s="1162"/>
      <c r="GS18" s="70"/>
      <c r="GT18" s="70"/>
      <c r="GU18" s="70"/>
      <c r="GV18" s="1162"/>
      <c r="GW18" s="71"/>
      <c r="GX18" s="71"/>
      <c r="GY18" s="71"/>
      <c r="GZ18" s="71"/>
      <c r="HA18" s="71"/>
      <c r="HB18" s="71"/>
      <c r="HC18" s="71"/>
      <c r="HD18" s="71"/>
      <c r="HE18" s="71"/>
      <c r="HF18" s="71"/>
      <c r="HG18" s="71"/>
      <c r="HH18" s="1162"/>
      <c r="HI18" s="1163"/>
      <c r="HJ18" s="71"/>
      <c r="HK18" s="71"/>
      <c r="HL18" s="71"/>
      <c r="HM18" s="71"/>
      <c r="HN18" s="71"/>
      <c r="HO18" s="71"/>
      <c r="HP18" s="71"/>
      <c r="HQ18" s="71"/>
      <c r="HR18" s="71"/>
      <c r="HS18" s="71"/>
      <c r="HT18" s="71"/>
      <c r="HU18" s="71"/>
      <c r="HV18" s="71"/>
      <c r="HW18" s="71"/>
      <c r="HX18" s="71"/>
      <c r="HY18" s="1162"/>
      <c r="HZ18" s="71"/>
      <c r="IA18" s="71"/>
      <c r="IB18" s="71"/>
      <c r="IC18" s="71"/>
      <c r="ID18" s="71"/>
      <c r="IE18" s="71"/>
      <c r="IF18" s="71"/>
      <c r="IG18" s="71"/>
      <c r="IH18" s="71"/>
      <c r="II18" s="71"/>
      <c r="IJ18" s="71"/>
      <c r="IK18" s="71"/>
      <c r="IL18" s="71"/>
      <c r="IM18" s="98"/>
      <c r="IN18" s="833">
        <v>1966</v>
      </c>
      <c r="IO18" s="1040">
        <v>1711.1187239311005</v>
      </c>
      <c r="IP18" s="1041">
        <v>1626.6404625389159</v>
      </c>
      <c r="IQ18" s="93">
        <v>815.54341711442078</v>
      </c>
      <c r="IR18" s="93">
        <v>658.26211339896395</v>
      </c>
      <c r="IS18" s="193">
        <v>0</v>
      </c>
      <c r="IT18" s="1174">
        <v>0</v>
      </c>
      <c r="IU18" s="1174">
        <v>0</v>
      </c>
      <c r="IV18" s="1174">
        <v>0</v>
      </c>
      <c r="IW18" s="1174">
        <v>0</v>
      </c>
      <c r="IX18" s="1174">
        <v>0</v>
      </c>
      <c r="IY18" s="173">
        <v>238.07591984902575</v>
      </c>
      <c r="IZ18" s="1174">
        <v>0</v>
      </c>
      <c r="JA18" s="1174">
        <v>116.83555106799851</v>
      </c>
      <c r="JB18" s="1174">
        <v>113.73853569410888</v>
      </c>
      <c r="JC18" s="1174">
        <v>7.5018330869183707</v>
      </c>
      <c r="JD18" s="1174">
        <v>0</v>
      </c>
      <c r="JE18" s="1174">
        <v>0</v>
      </c>
      <c r="JF18" s="1174">
        <v>0</v>
      </c>
      <c r="JG18" s="1174">
        <v>0</v>
      </c>
      <c r="JH18" s="1174">
        <v>0</v>
      </c>
      <c r="JI18" s="1174">
        <v>0</v>
      </c>
      <c r="JJ18" s="1174">
        <v>0</v>
      </c>
      <c r="JK18" s="173">
        <v>420.18619354993814</v>
      </c>
      <c r="JL18" s="1174">
        <v>203.87412402485782</v>
      </c>
      <c r="JM18" s="1174">
        <v>0</v>
      </c>
      <c r="JN18" s="1174">
        <v>0</v>
      </c>
      <c r="JO18" s="1174">
        <v>0</v>
      </c>
      <c r="JP18" s="1174">
        <v>0</v>
      </c>
      <c r="JQ18" s="1174">
        <v>0</v>
      </c>
      <c r="JR18" s="1174">
        <v>0</v>
      </c>
      <c r="JS18" s="1174">
        <v>0</v>
      </c>
      <c r="JT18" s="1174">
        <v>0</v>
      </c>
      <c r="JU18" s="1174">
        <v>0</v>
      </c>
      <c r="JV18" s="1174">
        <v>0</v>
      </c>
      <c r="JW18" s="1174">
        <v>0</v>
      </c>
      <c r="JX18" s="1174">
        <v>0</v>
      </c>
      <c r="JY18" s="1174">
        <v>0</v>
      </c>
      <c r="JZ18" s="1174">
        <v>0</v>
      </c>
      <c r="KA18" s="1174">
        <v>0</v>
      </c>
      <c r="KB18" s="1174">
        <v>0</v>
      </c>
      <c r="KC18" s="1174">
        <v>0</v>
      </c>
      <c r="KD18" s="1174">
        <v>124.2406212061111</v>
      </c>
      <c r="KE18" s="1174">
        <v>0</v>
      </c>
      <c r="KF18" s="1174">
        <v>19.285877417571193</v>
      </c>
      <c r="KG18" s="1174">
        <v>72.785570901397961</v>
      </c>
      <c r="KH18" s="1174">
        <v>0</v>
      </c>
      <c r="KI18" s="1174">
        <v>0</v>
      </c>
      <c r="KJ18" s="1174">
        <v>0</v>
      </c>
      <c r="KK18" s="1174">
        <v>0</v>
      </c>
      <c r="KL18" s="1174">
        <v>0</v>
      </c>
      <c r="KM18" s="1174">
        <v>0</v>
      </c>
      <c r="KN18" s="1174">
        <v>0</v>
      </c>
      <c r="KO18" s="1174">
        <v>0</v>
      </c>
      <c r="KP18" s="1174">
        <v>0</v>
      </c>
      <c r="KQ18" s="1174">
        <v>0</v>
      </c>
      <c r="KR18" s="1174">
        <v>0</v>
      </c>
      <c r="KS18" s="1174">
        <v>0</v>
      </c>
      <c r="KT18" s="93">
        <v>157.28130371545683</v>
      </c>
      <c r="KU18" s="1174">
        <v>48.007085932710687</v>
      </c>
      <c r="KV18" s="1174">
        <v>85.022778358756142</v>
      </c>
      <c r="KW18" s="1174">
        <v>0</v>
      </c>
      <c r="KX18" s="1174">
        <v>0</v>
      </c>
      <c r="KY18" s="1174">
        <v>0</v>
      </c>
      <c r="KZ18" s="1174">
        <v>0</v>
      </c>
      <c r="LA18" s="1174">
        <v>0</v>
      </c>
      <c r="LB18" s="1174">
        <v>0</v>
      </c>
      <c r="LC18" s="1174">
        <v>0</v>
      </c>
      <c r="LD18" s="1174">
        <v>0</v>
      </c>
      <c r="LE18" s="1174">
        <v>0</v>
      </c>
      <c r="LF18" s="1174">
        <v>0</v>
      </c>
      <c r="LG18" s="1174">
        <v>0</v>
      </c>
      <c r="LH18" s="1174">
        <v>0</v>
      </c>
      <c r="LI18" s="1174">
        <v>0</v>
      </c>
      <c r="LJ18" s="1174">
        <v>0</v>
      </c>
      <c r="LK18" s="1174">
        <v>0</v>
      </c>
      <c r="LL18" s="1174">
        <v>0</v>
      </c>
      <c r="LM18" s="1174">
        <v>0</v>
      </c>
      <c r="LN18" s="1174">
        <v>0</v>
      </c>
      <c r="LO18" s="1174">
        <v>0</v>
      </c>
      <c r="LP18" s="1174">
        <v>0</v>
      </c>
      <c r="LQ18" s="1174">
        <v>0</v>
      </c>
      <c r="LR18" s="1174">
        <v>0</v>
      </c>
      <c r="LS18" s="1174">
        <v>24.25143942399</v>
      </c>
      <c r="LT18" s="1174">
        <v>49.121320303390917</v>
      </c>
      <c r="LU18" s="1174">
        <v>0</v>
      </c>
      <c r="LV18" s="93">
        <v>89.256307622035507</v>
      </c>
      <c r="LW18" s="1174">
        <v>35.537845732213043</v>
      </c>
      <c r="LX18" s="1174">
        <v>41.097207697763039</v>
      </c>
      <c r="LY18" s="1174">
        <v>0</v>
      </c>
      <c r="LZ18" s="1174">
        <v>12.621254192059427</v>
      </c>
      <c r="MA18" s="173">
        <v>330.02411861574899</v>
      </c>
      <c r="MB18" s="173">
        <v>296.09282030940108</v>
      </c>
      <c r="MC18" s="1174">
        <v>110.00865457430314</v>
      </c>
      <c r="MD18" s="1174">
        <v>186.08416573509791</v>
      </c>
      <c r="ME18" s="1174">
        <v>0</v>
      </c>
      <c r="MF18" s="1174">
        <v>0</v>
      </c>
      <c r="MG18" s="173">
        <v>33.931298306347891</v>
      </c>
      <c r="MH18" s="1174">
        <v>0</v>
      </c>
      <c r="MI18" s="1174">
        <v>2.7940632024328971</v>
      </c>
      <c r="MJ18" s="1174">
        <v>0</v>
      </c>
      <c r="MK18" s="1174">
        <v>0</v>
      </c>
      <c r="ML18" s="1174">
        <v>0</v>
      </c>
      <c r="MM18" s="1174">
        <v>0</v>
      </c>
      <c r="MN18" s="1174">
        <v>31.137235103914993</v>
      </c>
      <c r="MO18" s="173">
        <v>310.54776243193544</v>
      </c>
      <c r="MP18" s="892">
        <v>310.54776243193544</v>
      </c>
      <c r="MQ18" s="1174">
        <v>230.52179870902603</v>
      </c>
      <c r="MR18" s="1174">
        <v>80.025963722909381</v>
      </c>
      <c r="MS18" s="1174">
        <v>0</v>
      </c>
      <c r="MT18" s="173">
        <v>10.648732465471856</v>
      </c>
      <c r="MU18" s="1174">
        <v>9.7922902167249664</v>
      </c>
      <c r="MV18" s="1174">
        <v>0</v>
      </c>
      <c r="MW18" s="1174">
        <v>0</v>
      </c>
      <c r="MX18" s="1174">
        <v>102.81874676955994</v>
      </c>
      <c r="MY18" s="1174">
        <v>0.85644224874688979</v>
      </c>
      <c r="MZ18" s="1174">
        <v>25.064608801221254</v>
      </c>
      <c r="NA18" s="1268">
        <v>70.620124289303178</v>
      </c>
      <c r="NB18" s="1174">
        <v>63.090644645583154</v>
      </c>
      <c r="NC18" s="1174">
        <v>7.5294796437200251</v>
      </c>
      <c r="ND18" s="1174">
        <v>0</v>
      </c>
      <c r="NE18" s="1174">
        <v>0</v>
      </c>
      <c r="NF18" s="1174">
        <v>0</v>
      </c>
      <c r="NG18" s="1268">
        <v>84.47826139218445</v>
      </c>
      <c r="NH18" s="173">
        <v>30.765809623405818</v>
      </c>
      <c r="NI18" s="1174">
        <v>14.709170242688689</v>
      </c>
      <c r="NJ18" s="1174">
        <v>4.9607539095837394</v>
      </c>
      <c r="NK18" s="1174">
        <v>0</v>
      </c>
      <c r="NL18" s="1174">
        <v>0</v>
      </c>
      <c r="NM18" s="1174">
        <v>0</v>
      </c>
      <c r="NN18" s="1174">
        <v>0</v>
      </c>
      <c r="NO18" s="1174">
        <v>0</v>
      </c>
      <c r="NP18" s="1174">
        <v>0</v>
      </c>
      <c r="NQ18" s="1174">
        <v>11.095885471133389</v>
      </c>
      <c r="NR18" s="173">
        <v>53.712451768778628</v>
      </c>
      <c r="NS18" s="1174">
        <v>50.430925678843174</v>
      </c>
      <c r="NT18" s="1174">
        <v>0</v>
      </c>
      <c r="NU18" s="1174">
        <v>3.2815260899354515</v>
      </c>
      <c r="NV18" s="1269">
        <v>1759.1480052408256</v>
      </c>
      <c r="NW18" s="173">
        <v>1365.4989001478489</v>
      </c>
      <c r="NX18" s="1174">
        <v>584.12126020218057</v>
      </c>
      <c r="NY18" s="1174">
        <v>266.49237315639539</v>
      </c>
      <c r="NZ18" s="1174">
        <v>112.58639549000516</v>
      </c>
      <c r="OA18" s="1174">
        <v>0</v>
      </c>
      <c r="OB18" s="1174">
        <v>0</v>
      </c>
      <c r="OC18" s="173">
        <v>53.280324065726681</v>
      </c>
      <c r="OD18" s="1174">
        <v>53.280324065726681</v>
      </c>
      <c r="OE18" s="1174">
        <v>0</v>
      </c>
      <c r="OF18" s="173">
        <v>0</v>
      </c>
      <c r="OG18" s="1174">
        <v>0</v>
      </c>
      <c r="OH18" s="1174">
        <v>0</v>
      </c>
      <c r="OI18" s="892">
        <v>175.65179762720422</v>
      </c>
      <c r="OJ18" s="1174">
        <v>0</v>
      </c>
      <c r="OK18" s="1174">
        <v>0</v>
      </c>
      <c r="OL18" s="173">
        <v>173.36674960633707</v>
      </c>
      <c r="OM18" s="1174">
        <v>0</v>
      </c>
      <c r="ON18" s="1174">
        <v>0</v>
      </c>
      <c r="OO18" s="1174">
        <v>102.81874676955994</v>
      </c>
      <c r="OP18" s="1174">
        <v>1.4664695346964287</v>
      </c>
      <c r="OQ18" s="1174">
        <v>69.0815333020807</v>
      </c>
      <c r="OR18" s="1174">
        <v>0</v>
      </c>
      <c r="OS18" s="173">
        <v>393.64910509297658</v>
      </c>
      <c r="OT18" s="173">
        <v>278.09731587994185</v>
      </c>
      <c r="OU18" s="1174">
        <v>274.71361773226113</v>
      </c>
      <c r="OV18" s="1174">
        <v>3.3836981476806933</v>
      </c>
      <c r="OW18" s="1174">
        <v>1.2098373661245538</v>
      </c>
      <c r="OX18" s="1174">
        <v>50.430925678843174</v>
      </c>
      <c r="OY18" s="1174">
        <v>114.34195184691021</v>
      </c>
      <c r="OZ18" s="1184">
        <v>0</v>
      </c>
      <c r="PA18" s="33">
        <v>1966</v>
      </c>
      <c r="PB18" s="1243">
        <v>73.416229142619358</v>
      </c>
      <c r="PC18" s="1127">
        <v>5.1054986685285719</v>
      </c>
      <c r="PD18" s="1127">
        <v>264.73558528143673</v>
      </c>
      <c r="PE18" s="1127">
        <v>652.17041010380206</v>
      </c>
      <c r="PF18" s="1244">
        <v>0.68461559750520729</v>
      </c>
      <c r="PG18" s="1127">
        <v>83.28247621421427</v>
      </c>
      <c r="PH18" s="1128">
        <v>33.192994993368771</v>
      </c>
    </row>
    <row r="19" spans="1:424" ht="14.25" customHeight="1">
      <c r="A19" s="37">
        <v>1967</v>
      </c>
      <c r="B19" s="683">
        <v>12172.301651262995</v>
      </c>
      <c r="C19" s="362">
        <v>2300.8726695755654</v>
      </c>
      <c r="D19" s="703">
        <v>2201.9004002740617</v>
      </c>
      <c r="E19" s="40">
        <v>71.448919981248423</v>
      </c>
      <c r="F19" s="40">
        <v>0</v>
      </c>
      <c r="G19" s="40">
        <v>-15.420768574279087</v>
      </c>
      <c r="H19" s="40">
        <v>912.08437909439499</v>
      </c>
      <c r="I19" s="40">
        <v>114.44352289255104</v>
      </c>
      <c r="J19" s="40">
        <v>381.74442861779238</v>
      </c>
      <c r="K19" s="40">
        <v>722.34623105309333</v>
      </c>
      <c r="L19" s="40">
        <v>15.253687209260395</v>
      </c>
      <c r="M19" s="613">
        <v>98.972269301503729</v>
      </c>
      <c r="N19" s="362">
        <v>2310.9702739413174</v>
      </c>
      <c r="O19" s="703">
        <v>1880.2224946810429</v>
      </c>
      <c r="P19" s="344">
        <v>741.95364994651004</v>
      </c>
      <c r="Q19" s="344">
        <v>317.07475388554326</v>
      </c>
      <c r="R19" s="344">
        <v>410.02788696164339</v>
      </c>
      <c r="S19" s="344">
        <v>10.294779676506556</v>
      </c>
      <c r="T19" s="344">
        <v>124.68296611493757</v>
      </c>
      <c r="U19" s="344">
        <v>58.423785655043098</v>
      </c>
      <c r="V19" s="344">
        <v>228.05945211736565</v>
      </c>
      <c r="W19" s="703">
        <v>430.74777926027434</v>
      </c>
      <c r="X19" s="344">
        <v>312.88990660271901</v>
      </c>
      <c r="Y19" s="344">
        <v>300.29028884641741</v>
      </c>
      <c r="Z19" s="344">
        <v>117.85787265755532</v>
      </c>
      <c r="AA19" s="344">
        <v>0</v>
      </c>
      <c r="AB19" s="704">
        <v>0.99467503275515967</v>
      </c>
      <c r="AC19" s="705">
        <v>-10.097604365751977</v>
      </c>
      <c r="AD19" s="344">
        <v>-10.097604365751977</v>
      </c>
      <c r="AE19" s="344">
        <v>48.326181289291121</v>
      </c>
      <c r="AF19" s="1265">
        <v>1156.8710791590945</v>
      </c>
      <c r="AG19" s="1265">
        <v>54.476595198975645</v>
      </c>
      <c r="AH19" s="1265">
        <v>40.745566970622662</v>
      </c>
      <c r="AI19" s="1265">
        <v>862.97030928967013</v>
      </c>
      <c r="AJ19" s="1265">
        <v>40.745566970622662</v>
      </c>
      <c r="AK19" s="1265">
        <v>884.16671718758812</v>
      </c>
      <c r="AL19" s="1265">
        <v>1050.4806408350105</v>
      </c>
      <c r="AM19" s="344">
        <v>321.67790559301875</v>
      </c>
      <c r="AN19" s="1265">
        <v>822.22474231904744</v>
      </c>
      <c r="AO19" s="344">
        <v>0</v>
      </c>
      <c r="AP19" s="344"/>
      <c r="AQ19" s="344"/>
      <c r="AR19" s="344"/>
      <c r="AS19" s="1265"/>
      <c r="AT19" s="1266"/>
      <c r="AU19" s="314">
        <v>-8.2955587653418469E-2</v>
      </c>
      <c r="AV19" s="314">
        <v>-8.2955587653418469E-2</v>
      </c>
      <c r="AW19" s="314">
        <v>0.39701761157288445</v>
      </c>
      <c r="AX19" s="314">
        <v>2.6427040243423603</v>
      </c>
      <c r="AY19" s="706"/>
      <c r="AZ19" s="314"/>
      <c r="BA19" s="701">
        <v>1324.687998731622</v>
      </c>
      <c r="BB19" s="314">
        <v>10.882806199550377</v>
      </c>
      <c r="BC19" s="1264"/>
      <c r="BD19" s="173"/>
      <c r="BE19" s="906"/>
      <c r="BF19" s="199">
        <v>1324.687998731622</v>
      </c>
      <c r="BG19" s="314"/>
      <c r="BH19" s="695"/>
      <c r="BI19" s="314"/>
      <c r="BK19" s="692">
        <v>18.90252752105291</v>
      </c>
      <c r="BL19" s="314">
        <v>18.089433398535544</v>
      </c>
      <c r="BM19" s="314">
        <v>0.58697953787429269</v>
      </c>
      <c r="BN19" s="314">
        <v>0</v>
      </c>
      <c r="BO19" s="314">
        <v>-0.12668736789544671</v>
      </c>
      <c r="BP19" s="314">
        <v>7.4931135065959964</v>
      </c>
      <c r="BQ19" s="314">
        <v>0.9401962436633865</v>
      </c>
      <c r="BR19" s="314">
        <v>3.1361729240269254</v>
      </c>
      <c r="BS19" s="314">
        <v>5.9343438221327922</v>
      </c>
      <c r="BT19" s="314">
        <v>0.12531473213759597</v>
      </c>
      <c r="BU19" s="314">
        <v>0.81309412251736624</v>
      </c>
      <c r="BV19" s="692">
        <v>18.985483108706326</v>
      </c>
      <c r="BW19" s="314">
        <v>15.446729374193184</v>
      </c>
      <c r="BX19" s="314">
        <v>6.0954260845936652</v>
      </c>
      <c r="BY19" s="314">
        <v>2.6048874154597019</v>
      </c>
      <c r="BZ19" s="314">
        <v>3.3685320879235605</v>
      </c>
      <c r="CA19" s="314">
        <v>8.4575456404651056E-2</v>
      </c>
      <c r="CB19" s="314">
        <v>1.0243170904493688</v>
      </c>
      <c r="CC19" s="314">
        <v>0.47997319922630294</v>
      </c>
      <c r="CD19" s="314">
        <v>1.8735934965405845</v>
      </c>
      <c r="CE19" s="314">
        <v>3.5387537345131439</v>
      </c>
      <c r="CF19" s="314">
        <v>2.5705073335103692</v>
      </c>
      <c r="CG19" s="314">
        <v>2.466996772260071</v>
      </c>
      <c r="CH19" s="314">
        <v>0.96824640100277526</v>
      </c>
      <c r="CI19" s="314">
        <v>0</v>
      </c>
      <c r="CJ19" s="695">
        <v>8.1716265440394537E-3</v>
      </c>
      <c r="CK19" s="314"/>
      <c r="CL19" s="1270">
        <v>0.3347400363381145</v>
      </c>
      <c r="CM19" s="1271">
        <v>9.5041275865773329</v>
      </c>
      <c r="CN19" s="1271">
        <v>0.44754555678730795</v>
      </c>
      <c r="CO19" s="1271">
        <v>7.0896230968785474</v>
      </c>
      <c r="CP19" s="1272">
        <v>10.882806199550377</v>
      </c>
      <c r="CQ19" s="33">
        <v>1967</v>
      </c>
      <c r="CR19" s="1163"/>
      <c r="CS19" s="1162"/>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71"/>
      <c r="ER19" s="71"/>
      <c r="ES19" s="71"/>
      <c r="ET19" s="71"/>
      <c r="EU19" s="71"/>
      <c r="EV19" s="71"/>
      <c r="EW19" s="22"/>
      <c r="EX19" s="22"/>
      <c r="EY19" s="22"/>
      <c r="EZ19" s="22"/>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71"/>
      <c r="FY19" s="71"/>
      <c r="FZ19" s="71"/>
      <c r="GA19" s="71"/>
      <c r="GB19" s="71"/>
      <c r="GC19" s="71"/>
      <c r="GD19" s="71"/>
      <c r="GE19" s="71"/>
      <c r="GF19" s="71"/>
      <c r="GG19" s="71"/>
      <c r="GH19" s="71"/>
      <c r="GI19" s="71"/>
      <c r="GJ19" s="71"/>
      <c r="GK19" s="71"/>
      <c r="GL19" s="71"/>
      <c r="GM19" s="71"/>
      <c r="GN19" s="71"/>
      <c r="GO19" s="71"/>
      <c r="GP19" s="71"/>
      <c r="GQ19" s="71"/>
      <c r="GR19" s="1162"/>
      <c r="GS19" s="70"/>
      <c r="GT19" s="70"/>
      <c r="GU19" s="70"/>
      <c r="GV19" s="1162"/>
      <c r="GW19" s="71"/>
      <c r="GX19" s="71"/>
      <c r="GY19" s="71"/>
      <c r="GZ19" s="71"/>
      <c r="HA19" s="71"/>
      <c r="HB19" s="71"/>
      <c r="HC19" s="71"/>
      <c r="HD19" s="71"/>
      <c r="HE19" s="71"/>
      <c r="HF19" s="71"/>
      <c r="HG19" s="71"/>
      <c r="HH19" s="1162"/>
      <c r="HI19" s="1163"/>
      <c r="HJ19" s="71"/>
      <c r="HK19" s="71"/>
      <c r="HL19" s="71"/>
      <c r="HM19" s="71"/>
      <c r="HN19" s="71"/>
      <c r="HO19" s="71"/>
      <c r="HP19" s="71"/>
      <c r="HQ19" s="71"/>
      <c r="HR19" s="71"/>
      <c r="HS19" s="71"/>
      <c r="HT19" s="71"/>
      <c r="HU19" s="71"/>
      <c r="HV19" s="71"/>
      <c r="HW19" s="71"/>
      <c r="HX19" s="71"/>
      <c r="HY19" s="1162"/>
      <c r="HZ19" s="71"/>
      <c r="IA19" s="71"/>
      <c r="IB19" s="71"/>
      <c r="IC19" s="71"/>
      <c r="ID19" s="71"/>
      <c r="IE19" s="71"/>
      <c r="IF19" s="71"/>
      <c r="IG19" s="71"/>
      <c r="IH19" s="71"/>
      <c r="II19" s="71"/>
      <c r="IJ19" s="71"/>
      <c r="IK19" s="71"/>
      <c r="IL19" s="71"/>
      <c r="IM19" s="98"/>
      <c r="IN19" s="833">
        <v>1967</v>
      </c>
      <c r="IO19" s="1040">
        <v>2300.8726695755654</v>
      </c>
      <c r="IP19" s="1041">
        <v>2201.9004002740617</v>
      </c>
      <c r="IQ19" s="93">
        <v>912.08437909439499</v>
      </c>
      <c r="IR19" s="93">
        <v>735.28181457574556</v>
      </c>
      <c r="IS19" s="193">
        <v>0</v>
      </c>
      <c r="IT19" s="1174">
        <v>0</v>
      </c>
      <c r="IU19" s="1174">
        <v>0</v>
      </c>
      <c r="IV19" s="1174">
        <v>0</v>
      </c>
      <c r="IW19" s="1174">
        <v>0</v>
      </c>
      <c r="IX19" s="1174">
        <v>0</v>
      </c>
      <c r="IY19" s="173">
        <v>230.42263171180267</v>
      </c>
      <c r="IZ19" s="1174">
        <v>0</v>
      </c>
      <c r="JA19" s="1174">
        <v>108.64676114576947</v>
      </c>
      <c r="JB19" s="1174">
        <v>108.44181601817462</v>
      </c>
      <c r="JC19" s="1174">
        <v>13.334054547858594</v>
      </c>
      <c r="JD19" s="1174">
        <v>0</v>
      </c>
      <c r="JE19" s="1174">
        <v>0</v>
      </c>
      <c r="JF19" s="1174">
        <v>0</v>
      </c>
      <c r="JG19" s="1174">
        <v>0</v>
      </c>
      <c r="JH19" s="1174">
        <v>0</v>
      </c>
      <c r="JI19" s="1174">
        <v>0</v>
      </c>
      <c r="JJ19" s="1174">
        <v>0</v>
      </c>
      <c r="JK19" s="173">
        <v>504.85918286394286</v>
      </c>
      <c r="JL19" s="1174">
        <v>247.25818277980116</v>
      </c>
      <c r="JM19" s="1174">
        <v>0</v>
      </c>
      <c r="JN19" s="1174">
        <v>0</v>
      </c>
      <c r="JO19" s="1174">
        <v>0</v>
      </c>
      <c r="JP19" s="1174">
        <v>0</v>
      </c>
      <c r="JQ19" s="1174">
        <v>0</v>
      </c>
      <c r="JR19" s="1174">
        <v>0</v>
      </c>
      <c r="JS19" s="1174">
        <v>0</v>
      </c>
      <c r="JT19" s="1174">
        <v>0</v>
      </c>
      <c r="JU19" s="1174">
        <v>0</v>
      </c>
      <c r="JV19" s="1174">
        <v>0</v>
      </c>
      <c r="JW19" s="1174">
        <v>0</v>
      </c>
      <c r="JX19" s="1174">
        <v>0</v>
      </c>
      <c r="JY19" s="1174">
        <v>0</v>
      </c>
      <c r="JZ19" s="1174">
        <v>0</v>
      </c>
      <c r="KA19" s="1174">
        <v>0</v>
      </c>
      <c r="KB19" s="1174">
        <v>0</v>
      </c>
      <c r="KC19" s="1174">
        <v>0</v>
      </c>
      <c r="KD19" s="1174">
        <v>148.88932963109878</v>
      </c>
      <c r="KE19" s="1174">
        <v>0</v>
      </c>
      <c r="KF19" s="1174">
        <v>23.449689276742035</v>
      </c>
      <c r="KG19" s="1174">
        <v>85.261981176300893</v>
      </c>
      <c r="KH19" s="1174">
        <v>0</v>
      </c>
      <c r="KI19" s="1174">
        <v>0</v>
      </c>
      <c r="KJ19" s="1174">
        <v>0</v>
      </c>
      <c r="KK19" s="1174">
        <v>0</v>
      </c>
      <c r="KL19" s="1174">
        <v>0</v>
      </c>
      <c r="KM19" s="1174">
        <v>0</v>
      </c>
      <c r="KN19" s="1174">
        <v>0</v>
      </c>
      <c r="KO19" s="1174">
        <v>0</v>
      </c>
      <c r="KP19" s="1174">
        <v>0</v>
      </c>
      <c r="KQ19" s="1174">
        <v>0</v>
      </c>
      <c r="KR19" s="1174">
        <v>0</v>
      </c>
      <c r="KS19" s="1174">
        <v>0</v>
      </c>
      <c r="KT19" s="93">
        <v>176.8025645186494</v>
      </c>
      <c r="KU19" s="1174">
        <v>45.997088096354261</v>
      </c>
      <c r="KV19" s="1174">
        <v>104.81831404084478</v>
      </c>
      <c r="KW19" s="1174">
        <v>0</v>
      </c>
      <c r="KX19" s="1174">
        <v>0</v>
      </c>
      <c r="KY19" s="1174">
        <v>0</v>
      </c>
      <c r="KZ19" s="1174">
        <v>0</v>
      </c>
      <c r="LA19" s="1174">
        <v>0</v>
      </c>
      <c r="LB19" s="1174">
        <v>0</v>
      </c>
      <c r="LC19" s="1174">
        <v>0</v>
      </c>
      <c r="LD19" s="1174">
        <v>0</v>
      </c>
      <c r="LE19" s="1174">
        <v>0</v>
      </c>
      <c r="LF19" s="1174">
        <v>0</v>
      </c>
      <c r="LG19" s="1174">
        <v>0</v>
      </c>
      <c r="LH19" s="1174">
        <v>0</v>
      </c>
      <c r="LI19" s="1174">
        <v>0</v>
      </c>
      <c r="LJ19" s="1174">
        <v>0</v>
      </c>
      <c r="LK19" s="1174">
        <v>0</v>
      </c>
      <c r="LL19" s="1174">
        <v>0</v>
      </c>
      <c r="LM19" s="1174">
        <v>0</v>
      </c>
      <c r="LN19" s="1174">
        <v>0</v>
      </c>
      <c r="LO19" s="1174">
        <v>0</v>
      </c>
      <c r="LP19" s="1174">
        <v>0</v>
      </c>
      <c r="LQ19" s="1174">
        <v>0</v>
      </c>
      <c r="LR19" s="1174">
        <v>0</v>
      </c>
      <c r="LS19" s="1174">
        <v>25.987162381450361</v>
      </c>
      <c r="LT19" s="1174">
        <v>55.113410984097222</v>
      </c>
      <c r="LU19" s="1174">
        <v>0</v>
      </c>
      <c r="LV19" s="93">
        <v>114.44352289255104</v>
      </c>
      <c r="LW19" s="1174">
        <v>64.459149207265028</v>
      </c>
      <c r="LX19" s="1174">
        <v>36.566778454918087</v>
      </c>
      <c r="LY19" s="1174">
        <v>0</v>
      </c>
      <c r="LZ19" s="1174">
        <v>13.41759523036794</v>
      </c>
      <c r="MA19" s="173">
        <v>381.74442861779238</v>
      </c>
      <c r="MB19" s="173">
        <v>340.86521702547088</v>
      </c>
      <c r="MC19" s="1174">
        <v>129.17372855889317</v>
      </c>
      <c r="MD19" s="1174">
        <v>211.69148846657771</v>
      </c>
      <c r="ME19" s="1174">
        <v>0</v>
      </c>
      <c r="MF19" s="1174">
        <v>0</v>
      </c>
      <c r="MG19" s="173">
        <v>40.879211592321475</v>
      </c>
      <c r="MH19" s="1174">
        <v>0</v>
      </c>
      <c r="MI19" s="1174">
        <v>2.6770792013751157</v>
      </c>
      <c r="MJ19" s="1174">
        <v>0</v>
      </c>
      <c r="MK19" s="1174">
        <v>0</v>
      </c>
      <c r="ML19" s="1174">
        <v>0</v>
      </c>
      <c r="MM19" s="1174">
        <v>0</v>
      </c>
      <c r="MN19" s="1174">
        <v>38.20213239094636</v>
      </c>
      <c r="MO19" s="173">
        <v>722.34623105309333</v>
      </c>
      <c r="MP19" s="892">
        <v>722.34623105309333</v>
      </c>
      <c r="MQ19" s="1174">
        <v>607.82517759907682</v>
      </c>
      <c r="MR19" s="1174">
        <v>114.52105345401657</v>
      </c>
      <c r="MS19" s="1174">
        <v>0</v>
      </c>
      <c r="MT19" s="173">
        <v>15.253687209260395</v>
      </c>
      <c r="MU19" s="1174">
        <v>14.111163198826825</v>
      </c>
      <c r="MV19" s="1174">
        <v>0</v>
      </c>
      <c r="MW19" s="1174">
        <v>0</v>
      </c>
      <c r="MX19" s="1174">
        <v>139.42398999915858</v>
      </c>
      <c r="MY19" s="1174">
        <v>1.1425240104335701</v>
      </c>
      <c r="MZ19" s="1174">
        <v>37.489332035147186</v>
      </c>
      <c r="NA19" s="1268">
        <v>56.028151406969336</v>
      </c>
      <c r="NB19" s="1174">
        <v>71.448919981248423</v>
      </c>
      <c r="NC19" s="1174">
        <v>-15.420768574279087</v>
      </c>
      <c r="ND19" s="1174">
        <v>0</v>
      </c>
      <c r="NE19" s="1174">
        <v>0</v>
      </c>
      <c r="NF19" s="1174">
        <v>0</v>
      </c>
      <c r="NG19" s="1268">
        <v>98.972269301503729</v>
      </c>
      <c r="NH19" s="173">
        <v>39.024316949743366</v>
      </c>
      <c r="NI19" s="1174">
        <v>16.898657338958806</v>
      </c>
      <c r="NJ19" s="1174">
        <v>6.7631892106307019</v>
      </c>
      <c r="NK19" s="1174">
        <v>0</v>
      </c>
      <c r="NL19" s="1174">
        <v>0</v>
      </c>
      <c r="NM19" s="1174">
        <v>0</v>
      </c>
      <c r="NN19" s="1174">
        <v>0</v>
      </c>
      <c r="NO19" s="1174">
        <v>0</v>
      </c>
      <c r="NP19" s="1174">
        <v>0</v>
      </c>
      <c r="NQ19" s="1174">
        <v>15.362470400153859</v>
      </c>
      <c r="NR19" s="173">
        <v>59.947952351760371</v>
      </c>
      <c r="NS19" s="1174">
        <v>59.24597021384011</v>
      </c>
      <c r="NT19" s="1174">
        <v>0</v>
      </c>
      <c r="NU19" s="1174">
        <v>0.70198213792025776</v>
      </c>
      <c r="NV19" s="1269">
        <v>2311.9649489740723</v>
      </c>
      <c r="NW19" s="173">
        <v>1880.2224946810429</v>
      </c>
      <c r="NX19" s="1174">
        <v>741.95364994651004</v>
      </c>
      <c r="NY19" s="1174">
        <v>317.07475388554326</v>
      </c>
      <c r="NZ19" s="1174">
        <v>124.68296611493757</v>
      </c>
      <c r="OA19" s="1174">
        <v>0</v>
      </c>
      <c r="OB19" s="1174">
        <v>0</v>
      </c>
      <c r="OC19" s="173">
        <v>58.423785655043098</v>
      </c>
      <c r="OD19" s="1174">
        <v>58.423785655043098</v>
      </c>
      <c r="OE19" s="1174">
        <v>0</v>
      </c>
      <c r="OF19" s="173">
        <v>0</v>
      </c>
      <c r="OG19" s="1174">
        <v>0</v>
      </c>
      <c r="OH19" s="1174">
        <v>0</v>
      </c>
      <c r="OI19" s="892">
        <v>410.02788696164339</v>
      </c>
      <c r="OJ19" s="1174">
        <v>0</v>
      </c>
      <c r="OK19" s="1174">
        <v>0</v>
      </c>
      <c r="OL19" s="173">
        <v>228.05945211736565</v>
      </c>
      <c r="OM19" s="1174">
        <v>0</v>
      </c>
      <c r="ON19" s="1174">
        <v>0</v>
      </c>
      <c r="OO19" s="1174">
        <v>139.42398999915858</v>
      </c>
      <c r="OP19" s="1174">
        <v>3.4558196002067483</v>
      </c>
      <c r="OQ19" s="1174">
        <v>85.179642518000307</v>
      </c>
      <c r="OR19" s="1174">
        <v>0</v>
      </c>
      <c r="OS19" s="173">
        <v>431.74245429302948</v>
      </c>
      <c r="OT19" s="173">
        <v>312.88990660271901</v>
      </c>
      <c r="OU19" s="1174">
        <v>300.29028884641741</v>
      </c>
      <c r="OV19" s="1174">
        <v>12.599617756301612</v>
      </c>
      <c r="OW19" s="1174">
        <v>0.99467503275515967</v>
      </c>
      <c r="OX19" s="1174">
        <v>59.245970213840103</v>
      </c>
      <c r="OY19" s="1174">
        <v>117.85787265755532</v>
      </c>
      <c r="OZ19" s="1184">
        <v>0</v>
      </c>
      <c r="PA19" s="33">
        <v>1967</v>
      </c>
      <c r="PB19" s="1243">
        <v>87.191299120509029</v>
      </c>
      <c r="PC19" s="1127">
        <v>1.1789008545516455</v>
      </c>
      <c r="PD19" s="1127">
        <v>293.90076986942466</v>
      </c>
      <c r="PE19" s="1127">
        <v>821.46470452149367</v>
      </c>
      <c r="PF19" s="1244">
        <v>0.76003779755371403</v>
      </c>
      <c r="PG19" s="1127">
        <v>102.10122820341365</v>
      </c>
      <c r="PH19" s="1128">
        <v>40.745566970622662</v>
      </c>
    </row>
    <row r="20" spans="1:424" ht="14.25" customHeight="1">
      <c r="A20" s="37">
        <v>1968</v>
      </c>
      <c r="B20" s="683">
        <v>13742.219917253184</v>
      </c>
      <c r="C20" s="362">
        <v>2539.3759090308081</v>
      </c>
      <c r="D20" s="703">
        <v>2427.0966307261428</v>
      </c>
      <c r="E20" s="40">
        <v>77.037130527808827</v>
      </c>
      <c r="F20" s="40">
        <v>0</v>
      </c>
      <c r="G20" s="40">
        <v>1.683434904378974</v>
      </c>
      <c r="H20" s="40">
        <v>981.04509393819183</v>
      </c>
      <c r="I20" s="40">
        <v>165.65095621025807</v>
      </c>
      <c r="J20" s="40">
        <v>414.49960333201113</v>
      </c>
      <c r="K20" s="40">
        <v>770.53838664310706</v>
      </c>
      <c r="L20" s="40">
        <v>16.64202517038693</v>
      </c>
      <c r="M20" s="613">
        <v>112.27927830466504</v>
      </c>
      <c r="N20" s="362">
        <v>2605.0845624030867</v>
      </c>
      <c r="O20" s="703">
        <v>2174.0314689937854</v>
      </c>
      <c r="P20" s="344">
        <v>824.09878234947666</v>
      </c>
      <c r="Q20" s="344">
        <v>359.46894570456652</v>
      </c>
      <c r="R20" s="344">
        <v>468.74676955993891</v>
      </c>
      <c r="S20" s="344">
        <v>17.659420317497069</v>
      </c>
      <c r="T20" s="344">
        <v>144.71890663877969</v>
      </c>
      <c r="U20" s="344">
        <v>75.418003918598913</v>
      </c>
      <c r="V20" s="344">
        <v>301.58006082242503</v>
      </c>
      <c r="W20" s="703">
        <v>431.0530934093012</v>
      </c>
      <c r="X20" s="344">
        <v>295.88667315759733</v>
      </c>
      <c r="Y20" s="344">
        <v>284.29435168824295</v>
      </c>
      <c r="Z20" s="344">
        <v>135.16642025170387</v>
      </c>
      <c r="AA20" s="344">
        <v>1.8955921772264492</v>
      </c>
      <c r="AB20" s="704">
        <v>1.7952231557943577</v>
      </c>
      <c r="AC20" s="705">
        <v>-65.708653372278604</v>
      </c>
      <c r="AD20" s="344">
        <v>-65.708653372278604</v>
      </c>
      <c r="AE20" s="344">
        <v>9.7093505463203087</v>
      </c>
      <c r="AF20" s="1265">
        <v>1252.1142039462072</v>
      </c>
      <c r="AG20" s="1265">
        <v>76.652151434004182</v>
      </c>
      <c r="AH20" s="1265">
        <v>49.574113304585872</v>
      </c>
      <c r="AI20" s="1265">
        <v>959.21299131433432</v>
      </c>
      <c r="AJ20" s="1265">
        <v>49.574113304585872</v>
      </c>
      <c r="AK20" s="1265">
        <v>976.13325289565739</v>
      </c>
      <c r="AL20" s="1265">
        <v>1192.8300392839353</v>
      </c>
      <c r="AM20" s="344">
        <v>253.06516173235741</v>
      </c>
      <c r="AN20" s="1265">
        <v>909.6388780097484</v>
      </c>
      <c r="AO20" s="344">
        <v>0</v>
      </c>
      <c r="AP20" s="344"/>
      <c r="AQ20" s="344"/>
      <c r="AR20" s="344"/>
      <c r="AS20" s="1265"/>
      <c r="AT20" s="1266"/>
      <c r="AU20" s="314">
        <v>-0.47815166521809349</v>
      </c>
      <c r="AV20" s="314">
        <v>-0.47815166521809349</v>
      </c>
      <c r="AW20" s="314">
        <v>7.0653435942546236E-2</v>
      </c>
      <c r="AX20" s="314">
        <v>1.8415158777559462</v>
      </c>
      <c r="AY20" s="706"/>
      <c r="AZ20" s="314"/>
      <c r="BA20" s="701">
        <v>1702.8809490481526</v>
      </c>
      <c r="BB20" s="314">
        <v>12.391600187610205</v>
      </c>
      <c r="BC20" s="1264"/>
      <c r="BD20" s="173"/>
      <c r="BE20" s="906"/>
      <c r="BF20" s="199">
        <v>1702.8809490481526</v>
      </c>
      <c r="BG20" s="314"/>
      <c r="BH20" s="695"/>
      <c r="BI20" s="314"/>
      <c r="BK20" s="692">
        <v>18.478644093321876</v>
      </c>
      <c r="BL20" s="314">
        <v>17.66160522346869</v>
      </c>
      <c r="BM20" s="314">
        <v>0.56058723402533883</v>
      </c>
      <c r="BN20" s="314">
        <v>0</v>
      </c>
      <c r="BO20" s="314">
        <v>1.2250094340765445E-2</v>
      </c>
      <c r="BP20" s="314">
        <v>7.1389127800705774</v>
      </c>
      <c r="BQ20" s="314">
        <v>1.2054162806861022</v>
      </c>
      <c r="BR20" s="314">
        <v>3.016249236497897</v>
      </c>
      <c r="BS20" s="314">
        <v>5.6070881653968137</v>
      </c>
      <c r="BT20" s="314">
        <v>0.12110143245119427</v>
      </c>
      <c r="BU20" s="314">
        <v>0.81703886985318741</v>
      </c>
      <c r="BV20" s="692">
        <v>18.956795758539972</v>
      </c>
      <c r="BW20" s="314">
        <v>15.820089345712743</v>
      </c>
      <c r="BX20" s="314">
        <v>5.9968388463557556</v>
      </c>
      <c r="BY20" s="314">
        <v>2.6157996878892744</v>
      </c>
      <c r="BZ20" s="314">
        <v>3.4109974398782055</v>
      </c>
      <c r="CA20" s="314">
        <v>0.12850485892258129</v>
      </c>
      <c r="CB20" s="314">
        <v>1.053097006962368</v>
      </c>
      <c r="CC20" s="314">
        <v>0.54880510116063974</v>
      </c>
      <c r="CD20" s="314">
        <v>2.1945512634665021</v>
      </c>
      <c r="CE20" s="314">
        <v>3.1367064128272282</v>
      </c>
      <c r="CF20" s="314">
        <v>2.1531213656835408</v>
      </c>
      <c r="CG20" s="314">
        <v>2.0687658427829043</v>
      </c>
      <c r="CH20" s="314">
        <v>0.983585047143687</v>
      </c>
      <c r="CI20" s="314">
        <v>1.3793929864610572E-2</v>
      </c>
      <c r="CJ20" s="695">
        <v>1.306356008420792E-2</v>
      </c>
      <c r="CK20" s="314"/>
      <c r="CL20" s="1270">
        <v>0.36074312304044998</v>
      </c>
      <c r="CM20" s="1271">
        <v>9.1114405931911602</v>
      </c>
      <c r="CN20" s="1271">
        <v>0.55778580095176888</v>
      </c>
      <c r="CO20" s="1271">
        <v>6.9800439600741253</v>
      </c>
      <c r="CP20" s="1272">
        <v>12.391600187610205</v>
      </c>
      <c r="CQ20" s="33">
        <v>1968</v>
      </c>
      <c r="CR20" s="1163"/>
      <c r="CS20" s="1162"/>
      <c r="CT20" s="71"/>
      <c r="CU20" s="71"/>
      <c r="CV20" s="71"/>
      <c r="CW20" s="71"/>
      <c r="CX20" s="71"/>
      <c r="CY20" s="71"/>
      <c r="CZ20" s="71"/>
      <c r="DA20" s="71"/>
      <c r="DB20" s="71"/>
      <c r="DC20" s="71"/>
      <c r="DD20" s="71"/>
      <c r="DE20" s="71"/>
      <c r="DF20" s="71"/>
      <c r="DG20" s="71"/>
      <c r="DH20" s="71"/>
      <c r="DI20" s="71"/>
      <c r="DJ20" s="71"/>
      <c r="DK20" s="71"/>
      <c r="DL20" s="71"/>
      <c r="DM20" s="71"/>
      <c r="DN20" s="71"/>
      <c r="DO20" s="71"/>
      <c r="DP20" s="71"/>
      <c r="DQ20" s="71"/>
      <c r="DR20" s="71"/>
      <c r="DS20" s="71"/>
      <c r="DT20" s="71"/>
      <c r="DU20" s="71"/>
      <c r="DV20" s="71"/>
      <c r="DW20" s="71"/>
      <c r="DX20" s="71"/>
      <c r="DY20" s="71"/>
      <c r="DZ20" s="71"/>
      <c r="EA20" s="71"/>
      <c r="EB20" s="71"/>
      <c r="EC20" s="71"/>
      <c r="ED20" s="71"/>
      <c r="EE20" s="71"/>
      <c r="EF20" s="71"/>
      <c r="EG20" s="71"/>
      <c r="EH20" s="71"/>
      <c r="EI20" s="71"/>
      <c r="EJ20" s="71"/>
      <c r="EK20" s="71"/>
      <c r="EL20" s="71"/>
      <c r="EM20" s="71"/>
      <c r="EN20" s="71"/>
      <c r="EO20" s="71"/>
      <c r="EP20" s="71"/>
      <c r="EQ20" s="71"/>
      <c r="ER20" s="71"/>
      <c r="ES20" s="71"/>
      <c r="ET20" s="71"/>
      <c r="EU20" s="71"/>
      <c r="EV20" s="71"/>
      <c r="EW20" s="22"/>
      <c r="EX20" s="22"/>
      <c r="EY20" s="22"/>
      <c r="EZ20" s="22"/>
      <c r="FA20" s="71"/>
      <c r="FB20" s="71"/>
      <c r="FC20" s="71"/>
      <c r="FD20" s="71"/>
      <c r="FE20" s="71"/>
      <c r="FF20" s="71"/>
      <c r="FG20" s="71"/>
      <c r="FH20" s="71"/>
      <c r="FI20" s="71"/>
      <c r="FJ20" s="71"/>
      <c r="FK20" s="71"/>
      <c r="FL20" s="71"/>
      <c r="FM20" s="71"/>
      <c r="FN20" s="71"/>
      <c r="FO20" s="71"/>
      <c r="FP20" s="71"/>
      <c r="FQ20" s="71"/>
      <c r="FR20" s="71"/>
      <c r="FS20" s="71"/>
      <c r="FT20" s="71"/>
      <c r="FU20" s="71"/>
      <c r="FV20" s="71"/>
      <c r="FW20" s="71"/>
      <c r="FX20" s="71"/>
      <c r="FY20" s="71"/>
      <c r="FZ20" s="71"/>
      <c r="GA20" s="71"/>
      <c r="GB20" s="71"/>
      <c r="GC20" s="71"/>
      <c r="GD20" s="71"/>
      <c r="GE20" s="71"/>
      <c r="GF20" s="71"/>
      <c r="GG20" s="71"/>
      <c r="GH20" s="71"/>
      <c r="GI20" s="71"/>
      <c r="GJ20" s="71"/>
      <c r="GK20" s="71"/>
      <c r="GL20" s="71"/>
      <c r="GM20" s="71"/>
      <c r="GN20" s="71"/>
      <c r="GO20" s="71"/>
      <c r="GP20" s="71"/>
      <c r="GQ20" s="71"/>
      <c r="GR20" s="1162"/>
      <c r="GS20" s="70"/>
      <c r="GT20" s="70"/>
      <c r="GU20" s="70"/>
      <c r="GV20" s="1162"/>
      <c r="GW20" s="71"/>
      <c r="GX20" s="71"/>
      <c r="GY20" s="71"/>
      <c r="GZ20" s="71"/>
      <c r="HA20" s="71"/>
      <c r="HB20" s="71"/>
      <c r="HC20" s="71"/>
      <c r="HD20" s="71"/>
      <c r="HE20" s="71"/>
      <c r="HF20" s="71"/>
      <c r="HG20" s="71"/>
      <c r="HH20" s="1162"/>
      <c r="HI20" s="1163"/>
      <c r="HJ20" s="71"/>
      <c r="HK20" s="71"/>
      <c r="HL20" s="71"/>
      <c r="HM20" s="71"/>
      <c r="HN20" s="71"/>
      <c r="HO20" s="71"/>
      <c r="HP20" s="71"/>
      <c r="HQ20" s="71"/>
      <c r="HR20" s="71"/>
      <c r="HS20" s="71"/>
      <c r="HT20" s="71"/>
      <c r="HU20" s="71"/>
      <c r="HV20" s="71"/>
      <c r="HW20" s="71"/>
      <c r="HX20" s="71"/>
      <c r="HY20" s="1162"/>
      <c r="HZ20" s="71"/>
      <c r="IA20" s="71"/>
      <c r="IB20" s="71"/>
      <c r="IC20" s="71"/>
      <c r="ID20" s="71"/>
      <c r="IE20" s="71"/>
      <c r="IF20" s="71"/>
      <c r="IG20" s="71"/>
      <c r="IH20" s="71"/>
      <c r="II20" s="71"/>
      <c r="IJ20" s="71"/>
      <c r="IK20" s="71"/>
      <c r="IL20" s="71"/>
      <c r="IM20" s="98"/>
      <c r="IN20" s="833">
        <v>1968</v>
      </c>
      <c r="IO20" s="1040">
        <v>2539.3759090308081</v>
      </c>
      <c r="IP20" s="1041">
        <v>2427.0966307261428</v>
      </c>
      <c r="IQ20" s="93">
        <v>981.04509393819183</v>
      </c>
      <c r="IR20" s="93">
        <v>790.962580986381</v>
      </c>
      <c r="IS20" s="193">
        <v>0</v>
      </c>
      <c r="IT20" s="1174">
        <v>0</v>
      </c>
      <c r="IU20" s="1174">
        <v>0</v>
      </c>
      <c r="IV20" s="1174">
        <v>0</v>
      </c>
      <c r="IW20" s="1174">
        <v>0</v>
      </c>
      <c r="IX20" s="1174">
        <v>0</v>
      </c>
      <c r="IY20" s="173">
        <v>229.40932530381161</v>
      </c>
      <c r="IZ20" s="1174">
        <v>0</v>
      </c>
      <c r="JA20" s="1174">
        <v>105.99629776543699</v>
      </c>
      <c r="JB20" s="1174">
        <v>109.12817184138089</v>
      </c>
      <c r="JC20" s="1174">
        <v>14.284855696993739</v>
      </c>
      <c r="JD20" s="1174">
        <v>0</v>
      </c>
      <c r="JE20" s="1174">
        <v>0</v>
      </c>
      <c r="JF20" s="1174">
        <v>0</v>
      </c>
      <c r="JG20" s="1174">
        <v>0</v>
      </c>
      <c r="JH20" s="1174">
        <v>0</v>
      </c>
      <c r="JI20" s="1174">
        <v>0</v>
      </c>
      <c r="JJ20" s="1174">
        <v>0</v>
      </c>
      <c r="JK20" s="173">
        <v>561.55325568256944</v>
      </c>
      <c r="JL20" s="1174">
        <v>271.09913093649709</v>
      </c>
      <c r="JM20" s="1174">
        <v>0</v>
      </c>
      <c r="JN20" s="1174">
        <v>0</v>
      </c>
      <c r="JO20" s="1174">
        <v>0</v>
      </c>
      <c r="JP20" s="1174">
        <v>0</v>
      </c>
      <c r="JQ20" s="1174">
        <v>0</v>
      </c>
      <c r="JR20" s="1174">
        <v>0</v>
      </c>
      <c r="JS20" s="1174">
        <v>0</v>
      </c>
      <c r="JT20" s="1174">
        <v>0</v>
      </c>
      <c r="JU20" s="1174">
        <v>0</v>
      </c>
      <c r="JV20" s="1174">
        <v>0</v>
      </c>
      <c r="JW20" s="1174">
        <v>0</v>
      </c>
      <c r="JX20" s="1174">
        <v>0</v>
      </c>
      <c r="JY20" s="1174">
        <v>0</v>
      </c>
      <c r="JZ20" s="1174">
        <v>0</v>
      </c>
      <c r="KA20" s="1174">
        <v>0</v>
      </c>
      <c r="KB20" s="1174">
        <v>0</v>
      </c>
      <c r="KC20" s="1174">
        <v>0</v>
      </c>
      <c r="KD20" s="1174">
        <v>168.62236005433149</v>
      </c>
      <c r="KE20" s="1174">
        <v>0</v>
      </c>
      <c r="KF20" s="1174">
        <v>26.208334835863592</v>
      </c>
      <c r="KG20" s="1174">
        <v>95.623429855877291</v>
      </c>
      <c r="KH20" s="1174">
        <v>0</v>
      </c>
      <c r="KI20" s="1174">
        <v>0</v>
      </c>
      <c r="KJ20" s="1174">
        <v>0</v>
      </c>
      <c r="KK20" s="1174">
        <v>0</v>
      </c>
      <c r="KL20" s="1174">
        <v>0</v>
      </c>
      <c r="KM20" s="1174">
        <v>0</v>
      </c>
      <c r="KN20" s="1174">
        <v>0</v>
      </c>
      <c r="KO20" s="1174">
        <v>0</v>
      </c>
      <c r="KP20" s="1174">
        <v>0</v>
      </c>
      <c r="KQ20" s="1174">
        <v>0</v>
      </c>
      <c r="KR20" s="1174">
        <v>0</v>
      </c>
      <c r="KS20" s="1174">
        <v>0</v>
      </c>
      <c r="KT20" s="93">
        <v>190.08251295181086</v>
      </c>
      <c r="KU20" s="1174">
        <v>51.36711622372075</v>
      </c>
      <c r="KV20" s="1174">
        <v>111.19986056519178</v>
      </c>
      <c r="KW20" s="1174">
        <v>0</v>
      </c>
      <c r="KX20" s="1174">
        <v>0</v>
      </c>
      <c r="KY20" s="1174">
        <v>0</v>
      </c>
      <c r="KZ20" s="1174">
        <v>0</v>
      </c>
      <c r="LA20" s="1174">
        <v>0</v>
      </c>
      <c r="LB20" s="1174">
        <v>0</v>
      </c>
      <c r="LC20" s="1174">
        <v>0</v>
      </c>
      <c r="LD20" s="1174">
        <v>0</v>
      </c>
      <c r="LE20" s="1174">
        <v>0</v>
      </c>
      <c r="LF20" s="1174">
        <v>0</v>
      </c>
      <c r="LG20" s="1174">
        <v>0</v>
      </c>
      <c r="LH20" s="1174">
        <v>0</v>
      </c>
      <c r="LI20" s="1174">
        <v>0</v>
      </c>
      <c r="LJ20" s="1174">
        <v>0</v>
      </c>
      <c r="LK20" s="1174">
        <v>0</v>
      </c>
      <c r="LL20" s="1174">
        <v>0</v>
      </c>
      <c r="LM20" s="1174">
        <v>0</v>
      </c>
      <c r="LN20" s="1174">
        <v>0</v>
      </c>
      <c r="LO20" s="1174">
        <v>0</v>
      </c>
      <c r="LP20" s="1174">
        <v>0</v>
      </c>
      <c r="LQ20" s="1174">
        <v>0</v>
      </c>
      <c r="LR20" s="1174">
        <v>0</v>
      </c>
      <c r="LS20" s="1174">
        <v>27.515536162898321</v>
      </c>
      <c r="LT20" s="1174">
        <v>71.069681343382257</v>
      </c>
      <c r="LU20" s="1174">
        <v>0</v>
      </c>
      <c r="LV20" s="93">
        <v>165.65095621025807</v>
      </c>
      <c r="LW20" s="1174">
        <v>76.344163571454331</v>
      </c>
      <c r="LX20" s="1174">
        <v>78.153210005649512</v>
      </c>
      <c r="LY20" s="1174">
        <v>0</v>
      </c>
      <c r="LZ20" s="1174">
        <v>11.153582633154231</v>
      </c>
      <c r="MA20" s="173">
        <v>414.49960333201113</v>
      </c>
      <c r="MB20" s="173">
        <v>363.02513432620538</v>
      </c>
      <c r="MC20" s="1174">
        <v>136.34500498840049</v>
      </c>
      <c r="MD20" s="1174">
        <v>226.68012933780489</v>
      </c>
      <c r="ME20" s="1174">
        <v>0</v>
      </c>
      <c r="MF20" s="1174">
        <v>0</v>
      </c>
      <c r="MG20" s="173">
        <v>51.474469005805787</v>
      </c>
      <c r="MH20" s="1174">
        <v>0</v>
      </c>
      <c r="MI20" s="1174">
        <v>2.9896205209572924</v>
      </c>
      <c r="MJ20" s="1174">
        <v>0</v>
      </c>
      <c r="MK20" s="1174">
        <v>0</v>
      </c>
      <c r="ML20" s="1174">
        <v>0</v>
      </c>
      <c r="MM20" s="1174">
        <v>0</v>
      </c>
      <c r="MN20" s="1174">
        <v>48.484848484848492</v>
      </c>
      <c r="MO20" s="173">
        <v>770.53838664310706</v>
      </c>
      <c r="MP20" s="892">
        <v>770.53838664310706</v>
      </c>
      <c r="MQ20" s="1174">
        <v>628.417054319474</v>
      </c>
      <c r="MR20" s="1174">
        <v>142.121332323633</v>
      </c>
      <c r="MS20" s="1174">
        <v>0</v>
      </c>
      <c r="MT20" s="173">
        <v>16.64202517038693</v>
      </c>
      <c r="MU20" s="1174">
        <v>16.138377026913322</v>
      </c>
      <c r="MV20" s="1174">
        <v>0</v>
      </c>
      <c r="MW20" s="1174">
        <v>0</v>
      </c>
      <c r="MX20" s="1174">
        <v>182.23949130335487</v>
      </c>
      <c r="MY20" s="1174">
        <v>0.50364814347360953</v>
      </c>
      <c r="MZ20" s="1174">
        <v>32.972125058598678</v>
      </c>
      <c r="NA20" s="1268">
        <v>78.720565432187797</v>
      </c>
      <c r="NB20" s="1174">
        <v>77.037130527808827</v>
      </c>
      <c r="NC20" s="1174">
        <v>1.683434904378974</v>
      </c>
      <c r="ND20" s="1174">
        <v>0</v>
      </c>
      <c r="NE20" s="1174">
        <v>0</v>
      </c>
      <c r="NF20" s="1174">
        <v>0</v>
      </c>
      <c r="NG20" s="1268">
        <v>112.27927830466504</v>
      </c>
      <c r="NH20" s="173">
        <v>47.843568569470989</v>
      </c>
      <c r="NI20" s="1174">
        <v>20.700058899186228</v>
      </c>
      <c r="NJ20" s="1174">
        <v>7.5721515031312734</v>
      </c>
      <c r="NK20" s="1174">
        <v>0</v>
      </c>
      <c r="NL20" s="1174">
        <v>0</v>
      </c>
      <c r="NM20" s="1174">
        <v>0</v>
      </c>
      <c r="NN20" s="1174">
        <v>0</v>
      </c>
      <c r="NO20" s="1174">
        <v>0</v>
      </c>
      <c r="NP20" s="1174">
        <v>0</v>
      </c>
      <c r="NQ20" s="1174">
        <v>19.571358167153488</v>
      </c>
      <c r="NR20" s="173">
        <v>64.435709735194052</v>
      </c>
      <c r="NS20" s="1174">
        <v>61.829721250585976</v>
      </c>
      <c r="NT20" s="1174">
        <v>0</v>
      </c>
      <c r="NU20" s="1174">
        <v>2.6059884846080803</v>
      </c>
      <c r="NV20" s="1269">
        <v>2608.7753777361077</v>
      </c>
      <c r="NW20" s="173">
        <v>2174.0314689937854</v>
      </c>
      <c r="NX20" s="1174">
        <v>824.09878234947666</v>
      </c>
      <c r="NY20" s="1174">
        <v>359.46894570456652</v>
      </c>
      <c r="NZ20" s="1174">
        <v>144.71890663877969</v>
      </c>
      <c r="OA20" s="1174">
        <v>0</v>
      </c>
      <c r="OB20" s="1174">
        <v>0</v>
      </c>
      <c r="OC20" s="173">
        <v>75.418003918598913</v>
      </c>
      <c r="OD20" s="1174">
        <v>75.418003918598913</v>
      </c>
      <c r="OE20" s="1174">
        <v>0</v>
      </c>
      <c r="OF20" s="173">
        <v>0</v>
      </c>
      <c r="OG20" s="1174">
        <v>0</v>
      </c>
      <c r="OH20" s="1174">
        <v>0</v>
      </c>
      <c r="OI20" s="892">
        <v>468.74676955993891</v>
      </c>
      <c r="OJ20" s="1174">
        <v>0</v>
      </c>
      <c r="OK20" s="1174">
        <v>0</v>
      </c>
      <c r="OL20" s="173">
        <v>301.58006082242503</v>
      </c>
      <c r="OM20" s="1174">
        <v>0</v>
      </c>
      <c r="ON20" s="1174">
        <v>0</v>
      </c>
      <c r="OO20" s="1174">
        <v>182.23949130335487</v>
      </c>
      <c r="OP20" s="1174">
        <v>8.5998822016275405</v>
      </c>
      <c r="OQ20" s="1174">
        <v>110.74068731744259</v>
      </c>
      <c r="OR20" s="1174">
        <v>0</v>
      </c>
      <c r="OS20" s="173">
        <v>434.74390874232199</v>
      </c>
      <c r="OT20" s="173">
        <v>295.88667315759733</v>
      </c>
      <c r="OU20" s="1174">
        <v>284.29435168824295</v>
      </c>
      <c r="OV20" s="1174">
        <v>11.592321469354392</v>
      </c>
      <c r="OW20" s="1174">
        <v>1.7952231557943577</v>
      </c>
      <c r="OX20" s="1174">
        <v>61.82972125058599</v>
      </c>
      <c r="OY20" s="1174">
        <v>135.16642025170387</v>
      </c>
      <c r="OZ20" s="1184">
        <v>1.8955921772264492</v>
      </c>
      <c r="PA20" s="33">
        <v>1968</v>
      </c>
      <c r="PB20" s="1243">
        <v>94.957263455893326</v>
      </c>
      <c r="PC20" s="1127">
        <v>3.6448122048287925</v>
      </c>
      <c r="PD20" s="1127">
        <v>292.90121263187297</v>
      </c>
      <c r="PE20" s="1127">
        <v>908.88142510260411</v>
      </c>
      <c r="PF20" s="1244">
        <v>0.75745290714429037</v>
      </c>
      <c r="PG20" s="1127">
        <v>125.68011379014044</v>
      </c>
      <c r="PH20" s="1128">
        <v>49.574113304585872</v>
      </c>
    </row>
    <row r="21" spans="1:424" ht="14.25" customHeight="1">
      <c r="A21" s="37">
        <v>1969</v>
      </c>
      <c r="B21" s="683">
        <v>15734.89896455837</v>
      </c>
      <c r="C21" s="362">
        <v>2939.8807591984905</v>
      </c>
      <c r="D21" s="703">
        <v>2820.9590951161758</v>
      </c>
      <c r="E21" s="40">
        <v>92.466914283653665</v>
      </c>
      <c r="F21" s="40">
        <v>0</v>
      </c>
      <c r="G21" s="40">
        <v>-14.760857283665693</v>
      </c>
      <c r="H21" s="40">
        <v>1165.4807255418125</v>
      </c>
      <c r="I21" s="40">
        <v>168.95051266332504</v>
      </c>
      <c r="J21" s="40">
        <v>499.09502001370311</v>
      </c>
      <c r="K21" s="40">
        <v>885.41043116608364</v>
      </c>
      <c r="L21" s="40">
        <v>24.316348731263449</v>
      </c>
      <c r="M21" s="613">
        <v>118.92166408231461</v>
      </c>
      <c r="N21" s="362">
        <v>3063.1423316865607</v>
      </c>
      <c r="O21" s="703">
        <v>2503.2592886420739</v>
      </c>
      <c r="P21" s="344">
        <v>961.50998281105387</v>
      </c>
      <c r="Q21" s="344">
        <v>400.06250525885594</v>
      </c>
      <c r="R21" s="344">
        <v>565.50130419626657</v>
      </c>
      <c r="S21" s="344">
        <v>18.430509537369712</v>
      </c>
      <c r="T21" s="344">
        <v>154.28581731636075</v>
      </c>
      <c r="U21" s="344">
        <v>87.855348406716914</v>
      </c>
      <c r="V21" s="344">
        <v>334.04433065281938</v>
      </c>
      <c r="W21" s="703">
        <v>559.88304304448695</v>
      </c>
      <c r="X21" s="344">
        <v>355.02325916843967</v>
      </c>
      <c r="Y21" s="344">
        <v>343.75368119913935</v>
      </c>
      <c r="Z21" s="344">
        <v>204.85978387604729</v>
      </c>
      <c r="AA21" s="344">
        <v>1.8030363131513469</v>
      </c>
      <c r="AB21" s="704">
        <v>0.50184510716045827</v>
      </c>
      <c r="AC21" s="705">
        <v>-123.26157248807021</v>
      </c>
      <c r="AD21" s="344">
        <v>-123.26157248807021</v>
      </c>
      <c r="AE21" s="344">
        <v>-35.406224081353301</v>
      </c>
      <c r="AF21" s="1265">
        <v>1437.3033488019453</v>
      </c>
      <c r="AG21" s="1265">
        <v>89.818169813504241</v>
      </c>
      <c r="AH21" s="1265">
        <v>58.127646818843743</v>
      </c>
      <c r="AI21" s="1265">
        <v>1136.6658167192065</v>
      </c>
      <c r="AJ21" s="1265">
        <v>58.127646818843743</v>
      </c>
      <c r="AK21" s="1265">
        <v>1150.4177193009034</v>
      </c>
      <c r="AL21" s="1265">
        <v>1346.6125313644186</v>
      </c>
      <c r="AM21" s="344">
        <v>317.69980647410193</v>
      </c>
      <c r="AN21" s="1265">
        <v>1078.5381699003628</v>
      </c>
      <c r="AO21" s="344">
        <v>0</v>
      </c>
      <c r="AP21" s="344"/>
      <c r="AQ21" s="344"/>
      <c r="AR21" s="344"/>
      <c r="AS21" s="1265"/>
      <c r="AT21" s="1266"/>
      <c r="AU21" s="314">
        <v>-0.78336424508163205</v>
      </c>
      <c r="AV21" s="314">
        <v>-0.78336424508163205</v>
      </c>
      <c r="AW21" s="314">
        <v>-0.22501716827736268</v>
      </c>
      <c r="AX21" s="314">
        <v>2.0190775116490798</v>
      </c>
      <c r="AY21" s="706"/>
      <c r="AZ21" s="314"/>
      <c r="BA21" s="701">
        <v>2052.6640580403728</v>
      </c>
      <c r="BB21" s="314">
        <v>13.045295445899198</v>
      </c>
      <c r="BC21" s="1264"/>
      <c r="BD21" s="173"/>
      <c r="BE21" s="906"/>
      <c r="BF21" s="199">
        <v>2052.6640580403728</v>
      </c>
      <c r="BG21" s="314"/>
      <c r="BH21" s="695"/>
      <c r="BI21" s="314"/>
      <c r="BK21" s="692">
        <v>18.683823555653849</v>
      </c>
      <c r="BL21" s="314">
        <v>17.928040729528455</v>
      </c>
      <c r="BM21" s="314">
        <v>0.58765496042858711</v>
      </c>
      <c r="BN21" s="314">
        <v>0</v>
      </c>
      <c r="BO21" s="314">
        <v>-9.3809673115241299E-2</v>
      </c>
      <c r="BP21" s="314">
        <v>7.406979403979439</v>
      </c>
      <c r="BQ21" s="314">
        <v>1.073731156735565</v>
      </c>
      <c r="BR21" s="314">
        <v>3.1718984731829267</v>
      </c>
      <c r="BS21" s="314">
        <v>5.6270487224633685</v>
      </c>
      <c r="BT21" s="314">
        <v>0.15453768585380895</v>
      </c>
      <c r="BU21" s="314">
        <v>0.75578282612539394</v>
      </c>
      <c r="BV21" s="692">
        <v>19.467187800735481</v>
      </c>
      <c r="BW21" s="314">
        <v>15.908963217879377</v>
      </c>
      <c r="BX21" s="314">
        <v>6.1106841866400288</v>
      </c>
      <c r="BY21" s="314">
        <v>2.5425171534940612</v>
      </c>
      <c r="BZ21" s="314">
        <v>3.5939303167437813</v>
      </c>
      <c r="CA21" s="314">
        <v>0.1171314132927259</v>
      </c>
      <c r="CB21" s="314">
        <v>0.98053262155592802</v>
      </c>
      <c r="CC21" s="314">
        <v>0.55834707680426943</v>
      </c>
      <c r="CD21" s="314">
        <v>2.1229518626413055</v>
      </c>
      <c r="CE21" s="314">
        <v>3.5582245828561074</v>
      </c>
      <c r="CF21" s="314">
        <v>2.256279242517552</v>
      </c>
      <c r="CG21" s="314">
        <v>2.1846576960768394</v>
      </c>
      <c r="CH21" s="314">
        <v>1.3019453403385555</v>
      </c>
      <c r="CI21" s="314">
        <v>1.1458836292578333E-2</v>
      </c>
      <c r="CJ21" s="695">
        <v>3.1893761014343031E-3</v>
      </c>
      <c r="CK21" s="314"/>
      <c r="CL21" s="1270">
        <v>0.36941862130650932</v>
      </c>
      <c r="CM21" s="1271">
        <v>9.1344936630311953</v>
      </c>
      <c r="CN21" s="1271">
        <v>0.57082139526801323</v>
      </c>
      <c r="CO21" s="1271">
        <v>7.2238520201461567</v>
      </c>
      <c r="CP21" s="1272">
        <v>13.045295445899198</v>
      </c>
      <c r="CQ21" s="33">
        <v>1969</v>
      </c>
      <c r="CR21" s="1163"/>
      <c r="CS21" s="1162"/>
      <c r="CT21" s="71"/>
      <c r="CU21" s="71"/>
      <c r="CV21" s="71"/>
      <c r="CW21" s="71"/>
      <c r="CX21" s="71"/>
      <c r="CY21" s="71"/>
      <c r="CZ21" s="71"/>
      <c r="DA21" s="71"/>
      <c r="DB21" s="71"/>
      <c r="DC21" s="71"/>
      <c r="DD21" s="71"/>
      <c r="DE21" s="71"/>
      <c r="DF21" s="71"/>
      <c r="DG21" s="71"/>
      <c r="DH21" s="71"/>
      <c r="DI21" s="71"/>
      <c r="DJ21" s="71"/>
      <c r="DK21" s="71"/>
      <c r="DL21" s="71"/>
      <c r="DM21" s="71"/>
      <c r="DN21" s="71"/>
      <c r="DO21" s="71"/>
      <c r="DP21" s="71"/>
      <c r="DQ21" s="71"/>
      <c r="DR21" s="71"/>
      <c r="DS21" s="71"/>
      <c r="DT21" s="71"/>
      <c r="DU21" s="71"/>
      <c r="DV21" s="71"/>
      <c r="DW21" s="71"/>
      <c r="DX21" s="71"/>
      <c r="DY21" s="71"/>
      <c r="DZ21" s="71"/>
      <c r="EA21" s="71"/>
      <c r="EB21" s="71"/>
      <c r="EC21" s="71"/>
      <c r="ED21" s="71"/>
      <c r="EE21" s="71"/>
      <c r="EF21" s="71"/>
      <c r="EG21" s="71"/>
      <c r="EH21" s="71"/>
      <c r="EI21" s="71"/>
      <c r="EJ21" s="71"/>
      <c r="EK21" s="71"/>
      <c r="EL21" s="71"/>
      <c r="EM21" s="71"/>
      <c r="EN21" s="71"/>
      <c r="EO21" s="71"/>
      <c r="EP21" s="71"/>
      <c r="EQ21" s="71"/>
      <c r="ER21" s="71"/>
      <c r="ES21" s="71"/>
      <c r="ET21" s="71"/>
      <c r="EU21" s="71"/>
      <c r="EV21" s="71"/>
      <c r="EW21" s="22"/>
      <c r="EX21" s="22"/>
      <c r="EY21" s="22"/>
      <c r="EZ21" s="22"/>
      <c r="FA21" s="71"/>
      <c r="FB21" s="71"/>
      <c r="FC21" s="71"/>
      <c r="FD21" s="71"/>
      <c r="FE21" s="71"/>
      <c r="FF21" s="71"/>
      <c r="FG21" s="71"/>
      <c r="FH21" s="71"/>
      <c r="FI21" s="71"/>
      <c r="FJ21" s="71"/>
      <c r="FK21" s="71"/>
      <c r="FL21" s="71"/>
      <c r="FM21" s="71"/>
      <c r="FN21" s="71"/>
      <c r="FO21" s="71"/>
      <c r="FP21" s="71"/>
      <c r="FQ21" s="71"/>
      <c r="FR21" s="71"/>
      <c r="FS21" s="71"/>
      <c r="FT21" s="71"/>
      <c r="FU21" s="71"/>
      <c r="FV21" s="71"/>
      <c r="FW21" s="71"/>
      <c r="FX21" s="71"/>
      <c r="FY21" s="71"/>
      <c r="FZ21" s="71"/>
      <c r="GA21" s="71"/>
      <c r="GB21" s="71"/>
      <c r="GC21" s="71"/>
      <c r="GD21" s="71"/>
      <c r="GE21" s="71"/>
      <c r="GF21" s="71"/>
      <c r="GG21" s="71"/>
      <c r="GH21" s="71"/>
      <c r="GI21" s="71"/>
      <c r="GJ21" s="71"/>
      <c r="GK21" s="71"/>
      <c r="GL21" s="71"/>
      <c r="GM21" s="71"/>
      <c r="GN21" s="71"/>
      <c r="GO21" s="71"/>
      <c r="GP21" s="71"/>
      <c r="GQ21" s="71"/>
      <c r="GR21" s="1162"/>
      <c r="GS21" s="70"/>
      <c r="GT21" s="70"/>
      <c r="GU21" s="70"/>
      <c r="GV21" s="1162"/>
      <c r="GW21" s="71"/>
      <c r="GX21" s="71"/>
      <c r="GY21" s="71"/>
      <c r="GZ21" s="71"/>
      <c r="HA21" s="71"/>
      <c r="HB21" s="71"/>
      <c r="HC21" s="71"/>
      <c r="HD21" s="71"/>
      <c r="HE21" s="71"/>
      <c r="HF21" s="71"/>
      <c r="HG21" s="71"/>
      <c r="HH21" s="1162"/>
      <c r="HI21" s="1163"/>
      <c r="HJ21" s="71"/>
      <c r="HK21" s="71"/>
      <c r="HL21" s="71"/>
      <c r="HM21" s="71"/>
      <c r="HN21" s="71"/>
      <c r="HO21" s="71"/>
      <c r="HP21" s="71"/>
      <c r="HQ21" s="71"/>
      <c r="HR21" s="71"/>
      <c r="HS21" s="71"/>
      <c r="HT21" s="71"/>
      <c r="HU21" s="71"/>
      <c r="HV21" s="71"/>
      <c r="HW21" s="71"/>
      <c r="HX21" s="71"/>
      <c r="HY21" s="1162"/>
      <c r="HZ21" s="71"/>
      <c r="IA21" s="71"/>
      <c r="IB21" s="71"/>
      <c r="IC21" s="71"/>
      <c r="ID21" s="71"/>
      <c r="IE21" s="71"/>
      <c r="IF21" s="71"/>
      <c r="IG21" s="71"/>
      <c r="IH21" s="71"/>
      <c r="II21" s="71"/>
      <c r="IJ21" s="71"/>
      <c r="IK21" s="71"/>
      <c r="IL21" s="71"/>
      <c r="IM21" s="98"/>
      <c r="IN21" s="833">
        <v>1969</v>
      </c>
      <c r="IO21" s="1040">
        <v>2939.8807591984905</v>
      </c>
      <c r="IP21" s="1041">
        <v>2820.9590951161758</v>
      </c>
      <c r="IQ21" s="93">
        <v>1165.4807255418125</v>
      </c>
      <c r="IR21" s="93">
        <v>958.79941822028297</v>
      </c>
      <c r="IS21" s="193">
        <v>0</v>
      </c>
      <c r="IT21" s="1174">
        <v>0</v>
      </c>
      <c r="IU21" s="1174">
        <v>0</v>
      </c>
      <c r="IV21" s="1174">
        <v>0</v>
      </c>
      <c r="IW21" s="1174">
        <v>0</v>
      </c>
      <c r="IX21" s="1174">
        <v>0</v>
      </c>
      <c r="IY21" s="173">
        <v>275.42221100332961</v>
      </c>
      <c r="IZ21" s="1174">
        <v>0</v>
      </c>
      <c r="JA21" s="1174">
        <v>126.06288990660272</v>
      </c>
      <c r="JB21" s="1174">
        <v>138.5747598956643</v>
      </c>
      <c r="JC21" s="1174">
        <v>10.784561201062591</v>
      </c>
      <c r="JD21" s="1174">
        <v>0</v>
      </c>
      <c r="JE21" s="1174">
        <v>0</v>
      </c>
      <c r="JF21" s="1174">
        <v>0</v>
      </c>
      <c r="JG21" s="1174">
        <v>0</v>
      </c>
      <c r="JH21" s="1174">
        <v>0</v>
      </c>
      <c r="JI21" s="1174">
        <v>0</v>
      </c>
      <c r="JJ21" s="1174">
        <v>0</v>
      </c>
      <c r="JK21" s="173">
        <v>683.37720721695337</v>
      </c>
      <c r="JL21" s="1174">
        <v>325.26714988039862</v>
      </c>
      <c r="JM21" s="1174">
        <v>0</v>
      </c>
      <c r="JN21" s="1174">
        <v>0</v>
      </c>
      <c r="JO21" s="1174">
        <v>0</v>
      </c>
      <c r="JP21" s="1174">
        <v>0</v>
      </c>
      <c r="JQ21" s="1174">
        <v>0</v>
      </c>
      <c r="JR21" s="1174">
        <v>0</v>
      </c>
      <c r="JS21" s="1174">
        <v>0</v>
      </c>
      <c r="JT21" s="1174">
        <v>0</v>
      </c>
      <c r="JU21" s="1174">
        <v>0</v>
      </c>
      <c r="JV21" s="1174">
        <v>0</v>
      </c>
      <c r="JW21" s="1174">
        <v>0</v>
      </c>
      <c r="JX21" s="1174">
        <v>0</v>
      </c>
      <c r="JY21" s="1174">
        <v>0</v>
      </c>
      <c r="JZ21" s="1174">
        <v>0</v>
      </c>
      <c r="KA21" s="1174">
        <v>0</v>
      </c>
      <c r="KB21" s="1174">
        <v>0</v>
      </c>
      <c r="KC21" s="1174">
        <v>0</v>
      </c>
      <c r="KD21" s="1174">
        <v>204.19205942807687</v>
      </c>
      <c r="KE21" s="1174">
        <v>0</v>
      </c>
      <c r="KF21" s="1174">
        <v>32.756361713124903</v>
      </c>
      <c r="KG21" s="1174">
        <v>121.16163619535297</v>
      </c>
      <c r="KH21" s="1174">
        <v>0</v>
      </c>
      <c r="KI21" s="1174">
        <v>0</v>
      </c>
      <c r="KJ21" s="1174">
        <v>0</v>
      </c>
      <c r="KK21" s="1174">
        <v>0</v>
      </c>
      <c r="KL21" s="1174">
        <v>0</v>
      </c>
      <c r="KM21" s="1174">
        <v>0</v>
      </c>
      <c r="KN21" s="1174">
        <v>0</v>
      </c>
      <c r="KO21" s="1174">
        <v>0</v>
      </c>
      <c r="KP21" s="1174">
        <v>0</v>
      </c>
      <c r="KQ21" s="1174">
        <v>0</v>
      </c>
      <c r="KR21" s="1174">
        <v>0</v>
      </c>
      <c r="KS21" s="1174">
        <v>0</v>
      </c>
      <c r="KT21" s="93">
        <v>206.68130732152949</v>
      </c>
      <c r="KU21" s="1174">
        <v>43.714471169449354</v>
      </c>
      <c r="KV21" s="1174">
        <v>140.90368180015147</v>
      </c>
      <c r="KW21" s="1174">
        <v>0</v>
      </c>
      <c r="KX21" s="1174">
        <v>0</v>
      </c>
      <c r="KY21" s="1174">
        <v>0</v>
      </c>
      <c r="KZ21" s="1174">
        <v>0</v>
      </c>
      <c r="LA21" s="1174">
        <v>0</v>
      </c>
      <c r="LB21" s="1174">
        <v>0</v>
      </c>
      <c r="LC21" s="1174">
        <v>0</v>
      </c>
      <c r="LD21" s="1174">
        <v>0</v>
      </c>
      <c r="LE21" s="1174">
        <v>0</v>
      </c>
      <c r="LF21" s="1174">
        <v>0</v>
      </c>
      <c r="LG21" s="1174">
        <v>0</v>
      </c>
      <c r="LH21" s="1174">
        <v>0</v>
      </c>
      <c r="LI21" s="1174">
        <v>0</v>
      </c>
      <c r="LJ21" s="1174">
        <v>0</v>
      </c>
      <c r="LK21" s="1174">
        <v>0</v>
      </c>
      <c r="LL21" s="1174">
        <v>0</v>
      </c>
      <c r="LM21" s="1174">
        <v>0</v>
      </c>
      <c r="LN21" s="1174">
        <v>0</v>
      </c>
      <c r="LO21" s="1174">
        <v>0</v>
      </c>
      <c r="LP21" s="1174">
        <v>0</v>
      </c>
      <c r="LQ21" s="1174">
        <v>0</v>
      </c>
      <c r="LR21" s="1174">
        <v>0</v>
      </c>
      <c r="LS21" s="1174">
        <v>22.063154351928649</v>
      </c>
      <c r="LT21" s="1174">
        <v>94.393158078203697</v>
      </c>
      <c r="LU21" s="1174">
        <v>0</v>
      </c>
      <c r="LV21" s="93">
        <v>168.95051266332504</v>
      </c>
      <c r="LW21" s="1174">
        <v>91.439183585157409</v>
      </c>
      <c r="LX21" s="1174">
        <v>63.956102075895814</v>
      </c>
      <c r="LY21" s="1174">
        <v>0</v>
      </c>
      <c r="LZ21" s="1174">
        <v>13.555227002271828</v>
      </c>
      <c r="MA21" s="173">
        <v>499.09502001370311</v>
      </c>
      <c r="MB21" s="173">
        <v>435.89124084959076</v>
      </c>
      <c r="MC21" s="1174">
        <v>160.98109215919609</v>
      </c>
      <c r="MD21" s="1174">
        <v>274.91014869039464</v>
      </c>
      <c r="ME21" s="1174">
        <v>0</v>
      </c>
      <c r="MF21" s="1174">
        <v>0</v>
      </c>
      <c r="MG21" s="173">
        <v>63.203779164112369</v>
      </c>
      <c r="MH21" s="1174">
        <v>0</v>
      </c>
      <c r="MI21" s="1174">
        <v>2.5442284807616025</v>
      </c>
      <c r="MJ21" s="1174">
        <v>0</v>
      </c>
      <c r="MK21" s="1174">
        <v>0</v>
      </c>
      <c r="ML21" s="1174">
        <v>0</v>
      </c>
      <c r="MM21" s="1174">
        <v>0</v>
      </c>
      <c r="MN21" s="1174">
        <v>60.659550683350766</v>
      </c>
      <c r="MO21" s="173">
        <v>885.41043116608364</v>
      </c>
      <c r="MP21" s="892">
        <v>885.41043116608364</v>
      </c>
      <c r="MQ21" s="1174">
        <v>722.50249420023317</v>
      </c>
      <c r="MR21" s="1174">
        <v>162.9079369658505</v>
      </c>
      <c r="MS21" s="1174">
        <v>0</v>
      </c>
      <c r="MT21" s="173">
        <v>24.316348731263449</v>
      </c>
      <c r="MU21" s="1174">
        <v>23.059031408892576</v>
      </c>
      <c r="MV21" s="1174">
        <v>0</v>
      </c>
      <c r="MW21" s="1174">
        <v>0</v>
      </c>
      <c r="MX21" s="1174">
        <v>228.37919055689784</v>
      </c>
      <c r="MY21" s="1174">
        <v>1.2573173223708725</v>
      </c>
      <c r="MZ21" s="1174">
        <v>42.372555383265421</v>
      </c>
      <c r="NA21" s="1268">
        <v>77.706056999987965</v>
      </c>
      <c r="NB21" s="1174">
        <v>92.466914283653665</v>
      </c>
      <c r="NC21" s="1174">
        <v>-14.760857283665693</v>
      </c>
      <c r="ND21" s="1174">
        <v>0</v>
      </c>
      <c r="NE21" s="1174">
        <v>0</v>
      </c>
      <c r="NF21" s="1174">
        <v>0</v>
      </c>
      <c r="NG21" s="1268">
        <v>118.92166408231461</v>
      </c>
      <c r="NH21" s="173">
        <v>46.234659166035605</v>
      </c>
      <c r="NI21" s="1174">
        <v>23.040400033656677</v>
      </c>
      <c r="NJ21" s="1174">
        <v>9.6786989289964307</v>
      </c>
      <c r="NK21" s="1174">
        <v>0</v>
      </c>
      <c r="NL21" s="1174">
        <v>0</v>
      </c>
      <c r="NM21" s="1174">
        <v>0</v>
      </c>
      <c r="NN21" s="1174">
        <v>0</v>
      </c>
      <c r="NO21" s="1174">
        <v>0</v>
      </c>
      <c r="NP21" s="1174">
        <v>0</v>
      </c>
      <c r="NQ21" s="1174">
        <v>13.515560203382497</v>
      </c>
      <c r="NR21" s="173">
        <v>72.687004916279008</v>
      </c>
      <c r="NS21" s="1174">
        <v>69.516065053550179</v>
      </c>
      <c r="NT21" s="1174">
        <v>0</v>
      </c>
      <c r="NU21" s="1174">
        <v>3.1709398627288357</v>
      </c>
      <c r="NV21" s="1269">
        <v>3065.4472131068724</v>
      </c>
      <c r="NW21" s="173">
        <v>2503.2592886420739</v>
      </c>
      <c r="NX21" s="1174">
        <v>961.50998281105387</v>
      </c>
      <c r="NY21" s="1174">
        <v>400.06250525885594</v>
      </c>
      <c r="NZ21" s="1174">
        <v>154.28581731636075</v>
      </c>
      <c r="OA21" s="1174">
        <v>0</v>
      </c>
      <c r="OB21" s="1174">
        <v>0</v>
      </c>
      <c r="OC21" s="173">
        <v>87.855348406716914</v>
      </c>
      <c r="OD21" s="1174">
        <v>87.855348406716914</v>
      </c>
      <c r="OE21" s="1174">
        <v>0</v>
      </c>
      <c r="OF21" s="173">
        <v>0</v>
      </c>
      <c r="OG21" s="1174">
        <v>0</v>
      </c>
      <c r="OH21" s="1174">
        <v>0</v>
      </c>
      <c r="OI21" s="892">
        <v>565.50130419626657</v>
      </c>
      <c r="OJ21" s="1174">
        <v>0</v>
      </c>
      <c r="OK21" s="1174">
        <v>0</v>
      </c>
      <c r="OL21" s="173">
        <v>334.04433065281938</v>
      </c>
      <c r="OM21" s="1174">
        <v>0</v>
      </c>
      <c r="ON21" s="1174">
        <v>0</v>
      </c>
      <c r="OO21" s="1174">
        <v>228.37919055689784</v>
      </c>
      <c r="OP21" s="1174">
        <v>8.4219826187299418</v>
      </c>
      <c r="OQ21" s="1174">
        <v>97.243157477191602</v>
      </c>
      <c r="OR21" s="1174">
        <v>0</v>
      </c>
      <c r="OS21" s="173">
        <v>562.1879244647987</v>
      </c>
      <c r="OT21" s="173">
        <v>355.02325916843967</v>
      </c>
      <c r="OU21" s="1174">
        <v>343.75368119913935</v>
      </c>
      <c r="OV21" s="1174">
        <v>11.269577969300302</v>
      </c>
      <c r="OW21" s="1174">
        <v>0.50184510716045827</v>
      </c>
      <c r="OX21" s="1174">
        <v>69.516065053550193</v>
      </c>
      <c r="OY21" s="1174">
        <v>204.85978387604729</v>
      </c>
      <c r="OZ21" s="1184">
        <v>1.8030363131513469</v>
      </c>
      <c r="PA21" s="33">
        <v>1969</v>
      </c>
      <c r="PB21" s="1243">
        <v>116.22360174692784</v>
      </c>
      <c r="PC21" s="1127">
        <v>1.1246147615802773</v>
      </c>
      <c r="PD21" s="1127">
        <v>300.6375320827388</v>
      </c>
      <c r="PE21" s="1127">
        <v>1077.7607105971849</v>
      </c>
      <c r="PF21" s="1244">
        <v>0.77745930317795975</v>
      </c>
      <c r="PG21" s="1127">
        <v>149.03873950316861</v>
      </c>
      <c r="PH21" s="1128">
        <v>58.127646818843743</v>
      </c>
    </row>
    <row r="22" spans="1:424" ht="14.25" customHeight="1">
      <c r="A22" s="37">
        <v>1970</v>
      </c>
      <c r="B22" s="683">
        <v>17378.139731282747</v>
      </c>
      <c r="C22" s="362">
        <v>3412.1308283148824</v>
      </c>
      <c r="D22" s="703">
        <v>3268.5364153234045</v>
      </c>
      <c r="E22" s="40">
        <v>107.85582921640042</v>
      </c>
      <c r="F22" s="40">
        <v>0</v>
      </c>
      <c r="G22" s="40">
        <v>6.985563689252702</v>
      </c>
      <c r="H22" s="40">
        <v>1319.5414938756869</v>
      </c>
      <c r="I22" s="40">
        <v>230.93108795211137</v>
      </c>
      <c r="J22" s="40">
        <v>565.85751806041367</v>
      </c>
      <c r="K22" s="40">
        <v>983.87664827569631</v>
      </c>
      <c r="L22" s="40">
        <v>53.488274253843471</v>
      </c>
      <c r="M22" s="613">
        <v>143.59441299147767</v>
      </c>
      <c r="N22" s="362">
        <v>3571.5240464942967</v>
      </c>
      <c r="O22" s="703">
        <v>2975.9366773646825</v>
      </c>
      <c r="P22" s="344">
        <v>1079.3378048633899</v>
      </c>
      <c r="Q22" s="344">
        <v>506.89060377676003</v>
      </c>
      <c r="R22" s="344">
        <v>652.74001418388571</v>
      </c>
      <c r="S22" s="344">
        <v>19.854513384031065</v>
      </c>
      <c r="T22" s="344">
        <v>173.50498239034533</v>
      </c>
      <c r="U22" s="344">
        <v>95.821162838219564</v>
      </c>
      <c r="V22" s="344">
        <v>467.64210931208152</v>
      </c>
      <c r="W22" s="703">
        <v>595.58736912961422</v>
      </c>
      <c r="X22" s="344">
        <v>414.72539756950704</v>
      </c>
      <c r="Y22" s="344">
        <v>390.08750736239824</v>
      </c>
      <c r="Z22" s="344">
        <v>180.86197156010724</v>
      </c>
      <c r="AA22" s="344">
        <v>2.5116295842198264</v>
      </c>
      <c r="AB22" s="704">
        <v>1.3222266296443212E-2</v>
      </c>
      <c r="AC22" s="705">
        <v>-159.39321817941436</v>
      </c>
      <c r="AD22" s="344">
        <v>-159.39321817941436</v>
      </c>
      <c r="AE22" s="344">
        <v>-63.572055341194798</v>
      </c>
      <c r="AF22" s="1265">
        <v>1641.5201673616953</v>
      </c>
      <c r="AG22" s="1265">
        <v>108.66646838347464</v>
      </c>
      <c r="AH22" s="1265">
        <v>68.601692624596012</v>
      </c>
      <c r="AI22" s="1265">
        <v>1256.4611328503838</v>
      </c>
      <c r="AJ22" s="1265">
        <v>68.601692624596012</v>
      </c>
      <c r="AK22" s="1265">
        <v>1349.7481292238294</v>
      </c>
      <c r="AL22" s="1265">
        <v>1592.4658067928558</v>
      </c>
      <c r="AM22" s="344">
        <v>292.59973795872202</v>
      </c>
      <c r="AN22" s="1265">
        <v>1187.8594402257877</v>
      </c>
      <c r="AO22" s="344">
        <v>0</v>
      </c>
      <c r="AP22" s="344"/>
      <c r="AQ22" s="344"/>
      <c r="AR22" s="344"/>
      <c r="AS22" s="1265"/>
      <c r="AT22" s="1266"/>
      <c r="AU22" s="314">
        <v>-0.91720529725334954</v>
      </c>
      <c r="AV22" s="314">
        <v>-0.91720529725334954</v>
      </c>
      <c r="AW22" s="314">
        <v>-0.36581622845831674</v>
      </c>
      <c r="AX22" s="314">
        <v>1.6837230134132668</v>
      </c>
      <c r="AY22" s="706"/>
      <c r="AZ22" s="314"/>
      <c r="BA22" s="701">
        <v>2255.0497082897477</v>
      </c>
      <c r="BB22" s="314">
        <v>12.976358477716612</v>
      </c>
      <c r="BC22" s="1264"/>
      <c r="BD22" s="173"/>
      <c r="BE22" s="906"/>
      <c r="BF22" s="199">
        <v>2255.0497082897477</v>
      </c>
      <c r="BG22" s="314"/>
      <c r="BH22" s="695"/>
      <c r="BI22" s="314"/>
      <c r="BK22" s="692">
        <v>19.634614988004934</v>
      </c>
      <c r="BL22" s="314">
        <v>18.808321637785227</v>
      </c>
      <c r="BM22" s="314">
        <v>0.62064082165392487</v>
      </c>
      <c r="BN22" s="314">
        <v>0</v>
      </c>
      <c r="BO22" s="314">
        <v>4.0197419270820142E-2</v>
      </c>
      <c r="BP22" s="314">
        <v>7.5931113127163616</v>
      </c>
      <c r="BQ22" s="314">
        <v>1.3288596565742166</v>
      </c>
      <c r="BR22" s="314">
        <v>3.2561455185091064</v>
      </c>
      <c r="BS22" s="314">
        <v>5.6615763452781991</v>
      </c>
      <c r="BT22" s="314">
        <v>0.30779056378260172</v>
      </c>
      <c r="BU22" s="314">
        <v>0.82629335021970396</v>
      </c>
      <c r="BV22" s="692">
        <v>20.55182028525828</v>
      </c>
      <c r="BW22" s="314">
        <v>17.124598624371963</v>
      </c>
      <c r="BX22" s="314">
        <v>6.2108938099999955</v>
      </c>
      <c r="BY22" s="314">
        <v>2.9168289104287486</v>
      </c>
      <c r="BZ22" s="314">
        <v>3.7560983182157006</v>
      </c>
      <c r="CA22" s="314">
        <v>0.11424993521194071</v>
      </c>
      <c r="CB22" s="314">
        <v>0.99840941017418239</v>
      </c>
      <c r="CC22" s="314">
        <v>0.55138906879503291</v>
      </c>
      <c r="CD22" s="314">
        <v>2.6909791067582991</v>
      </c>
      <c r="CE22" s="314">
        <v>3.4272216608863211</v>
      </c>
      <c r="CF22" s="314">
        <v>2.3864775170552424</v>
      </c>
      <c r="CG22" s="314">
        <v>2.2447023294455026</v>
      </c>
      <c r="CH22" s="314">
        <v>1.0407441438310792</v>
      </c>
      <c r="CI22" s="314">
        <v>1.4452810387400617E-2</v>
      </c>
      <c r="CJ22" s="695">
        <v>7.6085625394308105E-5</v>
      </c>
      <c r="CK22" s="314"/>
      <c r="CL22" s="1270">
        <v>0.39475855117624992</v>
      </c>
      <c r="CM22" s="1271">
        <v>9.4458911756058725</v>
      </c>
      <c r="CN22" s="1271">
        <v>0.62530552788605964</v>
      </c>
      <c r="CO22" s="1271">
        <v>7.2301244683204056</v>
      </c>
      <c r="CP22" s="1272">
        <v>12.976358477716612</v>
      </c>
      <c r="CQ22" s="33">
        <v>1970</v>
      </c>
      <c r="CR22" s="1163"/>
      <c r="CS22" s="1162"/>
      <c r="CT22" s="71"/>
      <c r="CU22" s="71"/>
      <c r="CV22" s="71"/>
      <c r="CW22" s="71"/>
      <c r="CX22" s="71"/>
      <c r="CY22" s="71"/>
      <c r="CZ22" s="71"/>
      <c r="DA22" s="71"/>
      <c r="DB22" s="71"/>
      <c r="DC22" s="71"/>
      <c r="DD22" s="71"/>
      <c r="DE22" s="71"/>
      <c r="DF22" s="71"/>
      <c r="DG22" s="71"/>
      <c r="DH22" s="71"/>
      <c r="DI22" s="71"/>
      <c r="DJ22" s="71"/>
      <c r="DK22" s="71"/>
      <c r="DL22" s="71"/>
      <c r="DM22" s="71"/>
      <c r="DN22" s="71"/>
      <c r="DO22" s="71"/>
      <c r="DP22" s="71"/>
      <c r="DQ22" s="71"/>
      <c r="DR22" s="71"/>
      <c r="DS22" s="71"/>
      <c r="DT22" s="71"/>
      <c r="DU22" s="71"/>
      <c r="DV22" s="71"/>
      <c r="DW22" s="71"/>
      <c r="DX22" s="71"/>
      <c r="DY22" s="71"/>
      <c r="DZ22" s="71"/>
      <c r="EA22" s="71"/>
      <c r="EB22" s="71"/>
      <c r="EC22" s="71"/>
      <c r="ED22" s="71"/>
      <c r="EE22" s="71"/>
      <c r="EF22" s="71"/>
      <c r="EG22" s="71"/>
      <c r="EH22" s="71"/>
      <c r="EI22" s="71"/>
      <c r="EJ22" s="71"/>
      <c r="EK22" s="71"/>
      <c r="EL22" s="71"/>
      <c r="EM22" s="71"/>
      <c r="EN22" s="71"/>
      <c r="EO22" s="71"/>
      <c r="EP22" s="71"/>
      <c r="EQ22" s="71"/>
      <c r="ER22" s="71"/>
      <c r="ES22" s="71"/>
      <c r="ET22" s="71"/>
      <c r="EU22" s="71"/>
      <c r="EV22" s="71"/>
      <c r="EW22" s="22"/>
      <c r="EX22" s="22"/>
      <c r="EY22" s="22"/>
      <c r="EZ22" s="22"/>
      <c r="FA22" s="71"/>
      <c r="FB22" s="71"/>
      <c r="FC22" s="71"/>
      <c r="FD22" s="71"/>
      <c r="FE22" s="71"/>
      <c r="FF22" s="71"/>
      <c r="FG22" s="71"/>
      <c r="FH22" s="71"/>
      <c r="FI22" s="71"/>
      <c r="FJ22" s="71"/>
      <c r="FK22" s="71"/>
      <c r="FL22" s="71"/>
      <c r="FM22" s="71"/>
      <c r="FN22" s="71"/>
      <c r="FO22" s="71"/>
      <c r="FP22" s="71"/>
      <c r="FQ22" s="71"/>
      <c r="FR22" s="71"/>
      <c r="FS22" s="71"/>
      <c r="FT22" s="71"/>
      <c r="FU22" s="71"/>
      <c r="FV22" s="71"/>
      <c r="FW22" s="71"/>
      <c r="FX22" s="71"/>
      <c r="FY22" s="71"/>
      <c r="FZ22" s="71"/>
      <c r="GA22" s="71"/>
      <c r="GB22" s="71"/>
      <c r="GC22" s="71"/>
      <c r="GD22" s="71"/>
      <c r="GE22" s="71"/>
      <c r="GF22" s="71"/>
      <c r="GG22" s="71"/>
      <c r="GH22" s="71"/>
      <c r="GI22" s="71"/>
      <c r="GJ22" s="71"/>
      <c r="GK22" s="71"/>
      <c r="GL22" s="71"/>
      <c r="GM22" s="71"/>
      <c r="GN22" s="71"/>
      <c r="GO22" s="71"/>
      <c r="GP22" s="71"/>
      <c r="GQ22" s="71"/>
      <c r="GR22" s="1162"/>
      <c r="GS22" s="70"/>
      <c r="GT22" s="70"/>
      <c r="GU22" s="70"/>
      <c r="GV22" s="1162"/>
      <c r="GW22" s="71"/>
      <c r="GX22" s="71"/>
      <c r="GY22" s="71"/>
      <c r="GZ22" s="71"/>
      <c r="HA22" s="71"/>
      <c r="HB22" s="71"/>
      <c r="HC22" s="71"/>
      <c r="HD22" s="71"/>
      <c r="HE22" s="71"/>
      <c r="HF22" s="71"/>
      <c r="HG22" s="71"/>
      <c r="HH22" s="1162"/>
      <c r="HI22" s="1163"/>
      <c r="HJ22" s="71"/>
      <c r="HK22" s="71"/>
      <c r="HL22" s="71"/>
      <c r="HM22" s="71"/>
      <c r="HN22" s="71"/>
      <c r="HO22" s="71"/>
      <c r="HP22" s="71"/>
      <c r="HQ22" s="71"/>
      <c r="HR22" s="71"/>
      <c r="HS22" s="71"/>
      <c r="HT22" s="71"/>
      <c r="HU22" s="71"/>
      <c r="HV22" s="71"/>
      <c r="HW22" s="71"/>
      <c r="HX22" s="71"/>
      <c r="HY22" s="1162"/>
      <c r="HZ22" s="71"/>
      <c r="IA22" s="71"/>
      <c r="IB22" s="71"/>
      <c r="IC22" s="71"/>
      <c r="ID22" s="71"/>
      <c r="IE22" s="71"/>
      <c r="IF22" s="71"/>
      <c r="IG22" s="71"/>
      <c r="IH22" s="71"/>
      <c r="II22" s="71"/>
      <c r="IJ22" s="71"/>
      <c r="IK22" s="71"/>
      <c r="IL22" s="71"/>
      <c r="IM22" s="98"/>
      <c r="IN22" s="833">
        <v>1970</v>
      </c>
      <c r="IO22" s="1040">
        <v>3412.1308283148828</v>
      </c>
      <c r="IP22" s="1041">
        <v>3268.536415323405</v>
      </c>
      <c r="IQ22" s="93">
        <v>1319.5414938756869</v>
      </c>
      <c r="IR22" s="93">
        <v>1146.6385393001817</v>
      </c>
      <c r="IS22" s="193">
        <v>0</v>
      </c>
      <c r="IT22" s="1174">
        <v>0</v>
      </c>
      <c r="IU22" s="1174">
        <v>0</v>
      </c>
      <c r="IV22" s="1174">
        <v>0</v>
      </c>
      <c r="IW22" s="1174">
        <v>0</v>
      </c>
      <c r="IX22" s="1174">
        <v>0</v>
      </c>
      <c r="IY22" s="173">
        <v>303.62530501364301</v>
      </c>
      <c r="IZ22" s="1174">
        <v>0</v>
      </c>
      <c r="JA22" s="1174">
        <v>134.62310530934093</v>
      </c>
      <c r="JB22" s="1174">
        <v>152.65887754979386</v>
      </c>
      <c r="JC22" s="1174">
        <v>16.34332215450819</v>
      </c>
      <c r="JD22" s="1174">
        <v>0</v>
      </c>
      <c r="JE22" s="1174">
        <v>0</v>
      </c>
      <c r="JF22" s="1174">
        <v>0</v>
      </c>
      <c r="JG22" s="1174">
        <v>0</v>
      </c>
      <c r="JH22" s="1174">
        <v>0</v>
      </c>
      <c r="JI22" s="1174">
        <v>0</v>
      </c>
      <c r="JJ22" s="1174">
        <v>0</v>
      </c>
      <c r="JK22" s="173">
        <v>843.0132342865387</v>
      </c>
      <c r="JL22" s="1174">
        <v>412.72943637084859</v>
      </c>
      <c r="JM22" s="1174">
        <v>0</v>
      </c>
      <c r="JN22" s="1174">
        <v>0</v>
      </c>
      <c r="JO22" s="1174">
        <v>0</v>
      </c>
      <c r="JP22" s="1174">
        <v>0</v>
      </c>
      <c r="JQ22" s="1174">
        <v>0</v>
      </c>
      <c r="JR22" s="1174">
        <v>0</v>
      </c>
      <c r="JS22" s="1174">
        <v>0</v>
      </c>
      <c r="JT22" s="1174">
        <v>0</v>
      </c>
      <c r="JU22" s="1174">
        <v>0</v>
      </c>
      <c r="JV22" s="1174">
        <v>0</v>
      </c>
      <c r="JW22" s="1174">
        <v>0</v>
      </c>
      <c r="JX22" s="1174">
        <v>0</v>
      </c>
      <c r="JY22" s="1174">
        <v>0</v>
      </c>
      <c r="JZ22" s="1174">
        <v>0</v>
      </c>
      <c r="KA22" s="1174">
        <v>0</v>
      </c>
      <c r="KB22" s="1174">
        <v>0</v>
      </c>
      <c r="KC22" s="1174">
        <v>0</v>
      </c>
      <c r="KD22" s="1174">
        <v>245.27063575060401</v>
      </c>
      <c r="KE22" s="1174">
        <v>0</v>
      </c>
      <c r="KF22" s="1174">
        <v>42.692293822797588</v>
      </c>
      <c r="KG22" s="1174">
        <v>142.32086834228843</v>
      </c>
      <c r="KH22" s="1174">
        <v>0</v>
      </c>
      <c r="KI22" s="1174">
        <v>0</v>
      </c>
      <c r="KJ22" s="1174">
        <v>0</v>
      </c>
      <c r="KK22" s="1174">
        <v>0</v>
      </c>
      <c r="KL22" s="1174">
        <v>0</v>
      </c>
      <c r="KM22" s="1174">
        <v>0</v>
      </c>
      <c r="KN22" s="1174">
        <v>0</v>
      </c>
      <c r="KO22" s="1174">
        <v>0</v>
      </c>
      <c r="KP22" s="1174">
        <v>0</v>
      </c>
      <c r="KQ22" s="1174">
        <v>0</v>
      </c>
      <c r="KR22" s="1174">
        <v>0</v>
      </c>
      <c r="KS22" s="1174">
        <v>0</v>
      </c>
      <c r="KT22" s="93">
        <v>172.90295457550516</v>
      </c>
      <c r="KU22" s="1174">
        <v>53.250459774259852</v>
      </c>
      <c r="KV22" s="1174">
        <v>97.847174642097286</v>
      </c>
      <c r="KW22" s="1174">
        <v>0</v>
      </c>
      <c r="KX22" s="1174">
        <v>0</v>
      </c>
      <c r="KY22" s="1174">
        <v>0</v>
      </c>
      <c r="KZ22" s="1174">
        <v>0</v>
      </c>
      <c r="LA22" s="1174">
        <v>0</v>
      </c>
      <c r="LB22" s="1174">
        <v>0</v>
      </c>
      <c r="LC22" s="1174">
        <v>0</v>
      </c>
      <c r="LD22" s="1174">
        <v>0</v>
      </c>
      <c r="LE22" s="1174">
        <v>0</v>
      </c>
      <c r="LF22" s="1174">
        <v>0</v>
      </c>
      <c r="LG22" s="1174">
        <v>0</v>
      </c>
      <c r="LH22" s="1174">
        <v>0</v>
      </c>
      <c r="LI22" s="1174">
        <v>0</v>
      </c>
      <c r="LJ22" s="1174">
        <v>0</v>
      </c>
      <c r="LK22" s="1174">
        <v>0</v>
      </c>
      <c r="LL22" s="1174">
        <v>0</v>
      </c>
      <c r="LM22" s="1174">
        <v>0</v>
      </c>
      <c r="LN22" s="1174">
        <v>0</v>
      </c>
      <c r="LO22" s="1174">
        <v>0</v>
      </c>
      <c r="LP22" s="1174">
        <v>0</v>
      </c>
      <c r="LQ22" s="1174">
        <v>0</v>
      </c>
      <c r="LR22" s="1174">
        <v>0</v>
      </c>
      <c r="LS22" s="1174">
        <v>21.805320159148007</v>
      </c>
      <c r="LT22" s="1174">
        <v>114.36839637950308</v>
      </c>
      <c r="LU22" s="1174">
        <v>0</v>
      </c>
      <c r="LV22" s="93">
        <v>230.93108795211137</v>
      </c>
      <c r="LW22" s="1174">
        <v>108.62452369790729</v>
      </c>
      <c r="LX22" s="1174">
        <v>107.0041950644886</v>
      </c>
      <c r="LY22" s="1174">
        <v>0</v>
      </c>
      <c r="LZ22" s="1174">
        <v>15.302369189715483</v>
      </c>
      <c r="MA22" s="173">
        <v>565.85751806041367</v>
      </c>
      <c r="MB22" s="173">
        <v>499.66583726996259</v>
      </c>
      <c r="MC22" s="1174">
        <v>191.86590217926988</v>
      </c>
      <c r="MD22" s="1174">
        <v>307.79993509069271</v>
      </c>
      <c r="ME22" s="1174">
        <v>0</v>
      </c>
      <c r="MF22" s="1174">
        <v>0</v>
      </c>
      <c r="MG22" s="173">
        <v>66.19168079045113</v>
      </c>
      <c r="MH22" s="1174">
        <v>0</v>
      </c>
      <c r="MI22" s="1174">
        <v>3.0992331085548064</v>
      </c>
      <c r="MJ22" s="1174">
        <v>0</v>
      </c>
      <c r="MK22" s="1174">
        <v>0</v>
      </c>
      <c r="ML22" s="1174">
        <v>0</v>
      </c>
      <c r="MM22" s="1174">
        <v>0</v>
      </c>
      <c r="MN22" s="1174">
        <v>63.092447681896317</v>
      </c>
      <c r="MO22" s="173">
        <v>983.87664827569631</v>
      </c>
      <c r="MP22" s="892">
        <v>983.87664827569631</v>
      </c>
      <c r="MQ22" s="1174">
        <v>798.59423268784633</v>
      </c>
      <c r="MR22" s="1174">
        <v>185.28241558784995</v>
      </c>
      <c r="MS22" s="1174">
        <v>0</v>
      </c>
      <c r="MT22" s="173">
        <v>53.488274253843471</v>
      </c>
      <c r="MU22" s="1174">
        <v>51.998966259180456</v>
      </c>
      <c r="MV22" s="1174">
        <v>0</v>
      </c>
      <c r="MW22" s="1174">
        <v>0</v>
      </c>
      <c r="MX22" s="1174">
        <v>242.38818169797941</v>
      </c>
      <c r="MY22" s="1174">
        <v>1.4893079946630126</v>
      </c>
      <c r="MZ22" s="1174">
        <v>46.112052696741316</v>
      </c>
      <c r="NA22" s="1268">
        <v>114.84139290565312</v>
      </c>
      <c r="NB22" s="1174">
        <v>107.85582921640042</v>
      </c>
      <c r="NC22" s="1174">
        <v>6.985563689252702</v>
      </c>
      <c r="ND22" s="1174">
        <v>0</v>
      </c>
      <c r="NE22" s="1174">
        <v>0</v>
      </c>
      <c r="NF22" s="1174">
        <v>0</v>
      </c>
      <c r="NG22" s="1268">
        <v>143.59441299147767</v>
      </c>
      <c r="NH22" s="173">
        <v>62.704193862464393</v>
      </c>
      <c r="NI22" s="1174">
        <v>25.878980202661282</v>
      </c>
      <c r="NJ22" s="1174">
        <v>13.588883680117318</v>
      </c>
      <c r="NK22" s="1174">
        <v>0</v>
      </c>
      <c r="NL22" s="1174">
        <v>0</v>
      </c>
      <c r="NM22" s="1174">
        <v>0</v>
      </c>
      <c r="NN22" s="1174">
        <v>0</v>
      </c>
      <c r="NO22" s="1174">
        <v>0</v>
      </c>
      <c r="NP22" s="1174">
        <v>0</v>
      </c>
      <c r="NQ22" s="1174">
        <v>23.236329979685792</v>
      </c>
      <c r="NR22" s="173">
        <v>80.890219129013275</v>
      </c>
      <c r="NS22" s="1174">
        <v>78.309473152789309</v>
      </c>
      <c r="NT22" s="1174">
        <v>0</v>
      </c>
      <c r="NU22" s="1174">
        <v>2.5807459762239615</v>
      </c>
      <c r="NV22" s="1269">
        <v>3574.0488983448131</v>
      </c>
      <c r="NW22" s="173">
        <v>2975.9366773646825</v>
      </c>
      <c r="NX22" s="1174">
        <v>1079.3378048633899</v>
      </c>
      <c r="NY22" s="1174">
        <v>506.89060377676003</v>
      </c>
      <c r="NZ22" s="1174">
        <v>173.50498239034533</v>
      </c>
      <c r="OA22" s="1174">
        <v>0</v>
      </c>
      <c r="OB22" s="1174">
        <v>0</v>
      </c>
      <c r="OC22" s="173">
        <v>95.821162838219564</v>
      </c>
      <c r="OD22" s="1174">
        <v>95.821162838219564</v>
      </c>
      <c r="OE22" s="1174">
        <v>0</v>
      </c>
      <c r="OF22" s="173">
        <v>0</v>
      </c>
      <c r="OG22" s="1174">
        <v>0</v>
      </c>
      <c r="OH22" s="1174">
        <v>0</v>
      </c>
      <c r="OI22" s="892">
        <v>652.74001418388571</v>
      </c>
      <c r="OJ22" s="1174">
        <v>0</v>
      </c>
      <c r="OK22" s="1174">
        <v>0</v>
      </c>
      <c r="OL22" s="173">
        <v>467.64210931208152</v>
      </c>
      <c r="OM22" s="1174">
        <v>0</v>
      </c>
      <c r="ON22" s="1174">
        <v>0</v>
      </c>
      <c r="OO22" s="1174">
        <v>271.11836332383729</v>
      </c>
      <c r="OP22" s="1174">
        <v>4.8447585734376695</v>
      </c>
      <c r="OQ22" s="1174">
        <v>191.67898741480653</v>
      </c>
      <c r="OR22" s="1174">
        <v>0</v>
      </c>
      <c r="OS22" s="173">
        <v>598.11222098013047</v>
      </c>
      <c r="OT22" s="173">
        <v>414.72539756950704</v>
      </c>
      <c r="OU22" s="1174">
        <v>390.08750736239824</v>
      </c>
      <c r="OV22" s="1174">
        <v>24.637890207108772</v>
      </c>
      <c r="OW22" s="1174">
        <v>1.3222266296443212E-2</v>
      </c>
      <c r="OX22" s="1174">
        <v>78.309473152789295</v>
      </c>
      <c r="OY22" s="1174">
        <v>180.86197156010724</v>
      </c>
      <c r="OZ22" s="1184">
        <v>2.5116295842198264</v>
      </c>
      <c r="PA22" s="33">
        <v>1970</v>
      </c>
      <c r="PB22" s="1243">
        <v>123.09211832979054</v>
      </c>
      <c r="PC22" s="1127">
        <v>9.3730668340023744</v>
      </c>
      <c r="PD22" s="1127">
        <v>385.05903451131178</v>
      </c>
      <c r="PE22" s="1127">
        <v>1186.863663928066</v>
      </c>
      <c r="PF22" s="1244">
        <v>0.99577629772171339</v>
      </c>
      <c r="PG22" s="1127">
        <v>172.52996092267153</v>
      </c>
      <c r="PH22" s="1128">
        <v>68.601692624596012</v>
      </c>
    </row>
    <row r="23" spans="1:424" ht="14.25" customHeight="1">
      <c r="A23" s="37">
        <v>1971</v>
      </c>
      <c r="B23" s="683">
        <v>19612.526640146614</v>
      </c>
      <c r="C23" s="362">
        <v>3850.8888969023833</v>
      </c>
      <c r="D23" s="703">
        <v>3677.247484764343</v>
      </c>
      <c r="E23" s="40">
        <v>112.7889365691825</v>
      </c>
      <c r="F23" s="40">
        <v>0</v>
      </c>
      <c r="G23" s="40">
        <v>-6.748163908021108</v>
      </c>
      <c r="H23" s="40">
        <v>1447.7770515548182</v>
      </c>
      <c r="I23" s="40">
        <v>193.2590482372315</v>
      </c>
      <c r="J23" s="40">
        <v>689.97251872152708</v>
      </c>
      <c r="K23" s="40">
        <v>1208.9851309605374</v>
      </c>
      <c r="L23" s="40">
        <v>31.212962629067352</v>
      </c>
      <c r="M23" s="613">
        <v>173.64141213804047</v>
      </c>
      <c r="N23" s="362">
        <v>4268.4564807135221</v>
      </c>
      <c r="O23" s="703">
        <v>3560.708232663806</v>
      </c>
      <c r="P23" s="344">
        <v>1221.8149363528182</v>
      </c>
      <c r="Q23" s="344">
        <v>601.23628189871749</v>
      </c>
      <c r="R23" s="344">
        <v>861.07905713221066</v>
      </c>
      <c r="S23" s="344">
        <v>32.764496805484988</v>
      </c>
      <c r="T23" s="344">
        <v>258.92563076220358</v>
      </c>
      <c r="U23" s="344">
        <v>99.023956342480744</v>
      </c>
      <c r="V23" s="344">
        <v>518.62837017537538</v>
      </c>
      <c r="W23" s="703">
        <v>707.7482480497157</v>
      </c>
      <c r="X23" s="344">
        <v>555.61285204284013</v>
      </c>
      <c r="Y23" s="344">
        <v>518.72633514838992</v>
      </c>
      <c r="Z23" s="344">
        <v>152.13539600687557</v>
      </c>
      <c r="AA23" s="344">
        <v>2.4316949743367831</v>
      </c>
      <c r="AB23" s="704">
        <v>1.0866298847258784</v>
      </c>
      <c r="AC23" s="705">
        <v>-417.56758381113877</v>
      </c>
      <c r="AD23" s="344">
        <v>-417.56758381113877</v>
      </c>
      <c r="AE23" s="344">
        <v>-318.54362746865803</v>
      </c>
      <c r="AF23" s="1265">
        <v>1877.2805514809538</v>
      </c>
      <c r="AG23" s="1265">
        <v>138.06331020227066</v>
      </c>
      <c r="AH23" s="1265">
        <v>80.818539391786302</v>
      </c>
      <c r="AI23" s="1265">
        <v>1423.4185125516497</v>
      </c>
      <c r="AJ23" s="1265">
        <v>80.818539391786302</v>
      </c>
      <c r="AK23" s="1265">
        <v>1363.9050520791518</v>
      </c>
      <c r="AL23" s="1265">
        <v>1623.1276459271919</v>
      </c>
      <c r="AM23" s="344">
        <v>116.53925210053694</v>
      </c>
      <c r="AN23" s="1265">
        <v>1342.5999731598633</v>
      </c>
      <c r="AO23" s="344">
        <v>0</v>
      </c>
      <c r="AP23" s="344"/>
      <c r="AQ23" s="344"/>
      <c r="AR23" s="344"/>
      <c r="AS23" s="1265"/>
      <c r="AT23" s="1266"/>
      <c r="AU23" s="314">
        <v>-2.1290861268041965</v>
      </c>
      <c r="AV23" s="314">
        <v>-2.1290861268041965</v>
      </c>
      <c r="AW23" s="314">
        <v>-1.624184549565393</v>
      </c>
      <c r="AX23" s="314">
        <v>0.59420825393288412</v>
      </c>
      <c r="AY23" s="706"/>
      <c r="AZ23" s="314"/>
      <c r="BA23" s="701">
        <v>2760.2019984610606</v>
      </c>
      <c r="BB23" s="314">
        <v>14.073668574710609</v>
      </c>
      <c r="BC23" s="1264"/>
      <c r="BD23" s="173"/>
      <c r="BE23" s="906"/>
      <c r="BF23" s="199">
        <v>2760.2019984610606</v>
      </c>
      <c r="BG23" s="314"/>
      <c r="BH23" s="695"/>
      <c r="BI23" s="314"/>
      <c r="BK23" s="692">
        <v>19.634843422058932</v>
      </c>
      <c r="BL23" s="314">
        <v>18.749483695981631</v>
      </c>
      <c r="BM23" s="314">
        <v>0.5750862121880046</v>
      </c>
      <c r="BN23" s="314">
        <v>0</v>
      </c>
      <c r="BO23" s="314">
        <v>-3.4407417421719114E-2</v>
      </c>
      <c r="BP23" s="314">
        <v>7.3818997323436921</v>
      </c>
      <c r="BQ23" s="314">
        <v>0.9853857780956814</v>
      </c>
      <c r="BR23" s="314">
        <v>3.518019536091598</v>
      </c>
      <c r="BS23" s="314">
        <v>6.1643517591749699</v>
      </c>
      <c r="BT23" s="314">
        <v>0.15914809550940151</v>
      </c>
      <c r="BU23" s="314">
        <v>0.88535972607730462</v>
      </c>
      <c r="BV23" s="692">
        <v>21.763929548863128</v>
      </c>
      <c r="BW23" s="314">
        <v>18.155275442048744</v>
      </c>
      <c r="BX23" s="314">
        <v>6.2297681414070185</v>
      </c>
      <c r="BY23" s="314">
        <v>3.0655727991109205</v>
      </c>
      <c r="BZ23" s="314">
        <v>4.3904544933521823</v>
      </c>
      <c r="CA23" s="314">
        <v>0.16705903021396765</v>
      </c>
      <c r="CB23" s="314">
        <v>1.3202053744171127</v>
      </c>
      <c r="CC23" s="314">
        <v>0.50490157723880336</v>
      </c>
      <c r="CD23" s="314">
        <v>2.6443730565227082</v>
      </c>
      <c r="CE23" s="314">
        <v>3.6086541068143831</v>
      </c>
      <c r="CF23" s="314">
        <v>2.8329488710827651</v>
      </c>
      <c r="CG23" s="314">
        <v>2.6448725585746975</v>
      </c>
      <c r="CH23" s="314">
        <v>0.77570523573161743</v>
      </c>
      <c r="CI23" s="314">
        <v>1.2398682836504766E-2</v>
      </c>
      <c r="CJ23" s="695">
        <v>5.5404890183886847E-3</v>
      </c>
      <c r="CK23" s="314"/>
      <c r="CL23" s="1270">
        <v>0.41207612295272394</v>
      </c>
      <c r="CM23" s="1271">
        <v>9.5718444947229919</v>
      </c>
      <c r="CN23" s="1271">
        <v>0.70395473635536931</v>
      </c>
      <c r="CO23" s="1271">
        <v>7.2577008494047304</v>
      </c>
      <c r="CP23" s="1272">
        <v>14.073668574710609</v>
      </c>
      <c r="CQ23" s="33">
        <v>1971</v>
      </c>
      <c r="CR23" s="1163"/>
      <c r="CS23" s="1162"/>
      <c r="CT23" s="71"/>
      <c r="CU23" s="71"/>
      <c r="CV23" s="71"/>
      <c r="CW23" s="71"/>
      <c r="CX23" s="71"/>
      <c r="CY23" s="71"/>
      <c r="CZ23" s="71"/>
      <c r="DA23" s="71"/>
      <c r="DB23" s="71"/>
      <c r="DC23" s="71"/>
      <c r="DD23" s="71"/>
      <c r="DE23" s="71"/>
      <c r="DF23" s="71"/>
      <c r="DG23" s="71"/>
      <c r="DH23" s="71"/>
      <c r="DI23" s="71"/>
      <c r="DJ23" s="71"/>
      <c r="DK23" s="71"/>
      <c r="DL23" s="71"/>
      <c r="DM23" s="71"/>
      <c r="DN23" s="71"/>
      <c r="DO23" s="71"/>
      <c r="DP23" s="71"/>
      <c r="DQ23" s="71"/>
      <c r="DR23" s="71"/>
      <c r="DS23" s="71"/>
      <c r="DT23" s="71"/>
      <c r="DU23" s="71"/>
      <c r="DV23" s="71"/>
      <c r="DW23" s="71"/>
      <c r="DX23" s="71"/>
      <c r="DY23" s="71"/>
      <c r="DZ23" s="71"/>
      <c r="EA23" s="71"/>
      <c r="EB23" s="71"/>
      <c r="EC23" s="71"/>
      <c r="ED23" s="71"/>
      <c r="EE23" s="71"/>
      <c r="EF23" s="71"/>
      <c r="EG23" s="71"/>
      <c r="EH23" s="71"/>
      <c r="EI23" s="71"/>
      <c r="EJ23" s="71"/>
      <c r="EK23" s="71"/>
      <c r="EL23" s="71"/>
      <c r="EM23" s="71"/>
      <c r="EN23" s="71"/>
      <c r="EO23" s="71"/>
      <c r="EP23" s="71"/>
      <c r="EQ23" s="71"/>
      <c r="ER23" s="71"/>
      <c r="ES23" s="71"/>
      <c r="ET23" s="71"/>
      <c r="EU23" s="71"/>
      <c r="EV23" s="71"/>
      <c r="EW23" s="22"/>
      <c r="EX23" s="22"/>
      <c r="EY23" s="22"/>
      <c r="EZ23" s="22"/>
      <c r="FA23" s="71"/>
      <c r="FB23" s="71"/>
      <c r="FC23" s="71"/>
      <c r="FD23" s="71"/>
      <c r="FE23" s="71"/>
      <c r="FF23" s="71"/>
      <c r="FG23" s="71"/>
      <c r="FH23" s="71"/>
      <c r="FI23" s="71"/>
      <c r="FJ23" s="71"/>
      <c r="FK23" s="71"/>
      <c r="FL23" s="71"/>
      <c r="FM23" s="71"/>
      <c r="FN23" s="71"/>
      <c r="FO23" s="71"/>
      <c r="FP23" s="71"/>
      <c r="FQ23" s="71"/>
      <c r="FR23" s="71"/>
      <c r="FS23" s="71"/>
      <c r="FT23" s="71"/>
      <c r="FU23" s="71"/>
      <c r="FV23" s="71"/>
      <c r="FW23" s="71"/>
      <c r="FX23" s="71"/>
      <c r="FY23" s="71"/>
      <c r="FZ23" s="71"/>
      <c r="GA23" s="71"/>
      <c r="GB23" s="71"/>
      <c r="GC23" s="71"/>
      <c r="GD23" s="71"/>
      <c r="GE23" s="71"/>
      <c r="GF23" s="71"/>
      <c r="GG23" s="71"/>
      <c r="GH23" s="71"/>
      <c r="GI23" s="71"/>
      <c r="GJ23" s="71"/>
      <c r="GK23" s="71"/>
      <c r="GL23" s="71"/>
      <c r="GM23" s="71"/>
      <c r="GN23" s="71"/>
      <c r="GO23" s="71"/>
      <c r="GP23" s="71"/>
      <c r="GQ23" s="71"/>
      <c r="GR23" s="1162"/>
      <c r="GS23" s="70"/>
      <c r="GT23" s="70"/>
      <c r="GU23" s="70"/>
      <c r="GV23" s="1162"/>
      <c r="GW23" s="71"/>
      <c r="GX23" s="71"/>
      <c r="GY23" s="71"/>
      <c r="GZ23" s="71"/>
      <c r="HA23" s="71"/>
      <c r="HB23" s="71"/>
      <c r="HC23" s="71"/>
      <c r="HD23" s="71"/>
      <c r="HE23" s="71"/>
      <c r="HF23" s="71"/>
      <c r="HG23" s="71"/>
      <c r="HH23" s="1162"/>
      <c r="HI23" s="1163"/>
      <c r="HJ23" s="71"/>
      <c r="HK23" s="71"/>
      <c r="HL23" s="71"/>
      <c r="HM23" s="71"/>
      <c r="HN23" s="71"/>
      <c r="HO23" s="71"/>
      <c r="HP23" s="71"/>
      <c r="HQ23" s="71"/>
      <c r="HR23" s="71"/>
      <c r="HS23" s="71"/>
      <c r="HT23" s="71"/>
      <c r="HU23" s="71"/>
      <c r="HV23" s="71"/>
      <c r="HW23" s="71"/>
      <c r="HX23" s="71"/>
      <c r="HY23" s="1162"/>
      <c r="HZ23" s="71"/>
      <c r="IA23" s="71"/>
      <c r="IB23" s="71"/>
      <c r="IC23" s="71"/>
      <c r="ID23" s="71"/>
      <c r="IE23" s="71"/>
      <c r="IF23" s="71"/>
      <c r="IG23" s="71"/>
      <c r="IH23" s="71"/>
      <c r="II23" s="71"/>
      <c r="IJ23" s="71"/>
      <c r="IK23" s="71"/>
      <c r="IL23" s="71"/>
      <c r="IM23" s="98"/>
      <c r="IN23" s="833">
        <v>1971</v>
      </c>
      <c r="IO23" s="1040">
        <v>3850.8888969023837</v>
      </c>
      <c r="IP23" s="1041">
        <v>3677.2474847643434</v>
      </c>
      <c r="IQ23" s="93">
        <v>1447.7770515548182</v>
      </c>
      <c r="IR23" s="93">
        <v>1275.6878583534672</v>
      </c>
      <c r="IS23" s="193">
        <v>0</v>
      </c>
      <c r="IT23" s="1174">
        <v>0</v>
      </c>
      <c r="IU23" s="1174">
        <v>0</v>
      </c>
      <c r="IV23" s="1174">
        <v>0</v>
      </c>
      <c r="IW23" s="1174">
        <v>0</v>
      </c>
      <c r="IX23" s="1174">
        <v>0</v>
      </c>
      <c r="IY23" s="173">
        <v>308.57524070534782</v>
      </c>
      <c r="IZ23" s="1174">
        <v>0</v>
      </c>
      <c r="JA23" s="1174">
        <v>143.34258891974085</v>
      </c>
      <c r="JB23" s="1174">
        <v>156.25533398242641</v>
      </c>
      <c r="JC23" s="1174">
        <v>8.9773178031805561</v>
      </c>
      <c r="JD23" s="1174">
        <v>0</v>
      </c>
      <c r="JE23" s="1174">
        <v>0</v>
      </c>
      <c r="JF23" s="1174">
        <v>0</v>
      </c>
      <c r="JG23" s="1174">
        <v>0</v>
      </c>
      <c r="JH23" s="1174">
        <v>0</v>
      </c>
      <c r="JI23" s="1174">
        <v>0</v>
      </c>
      <c r="JJ23" s="1174">
        <v>0</v>
      </c>
      <c r="JK23" s="173">
        <v>967.11261764811945</v>
      </c>
      <c r="JL23" s="1174">
        <v>475.07001791016069</v>
      </c>
      <c r="JM23" s="1174">
        <v>0</v>
      </c>
      <c r="JN23" s="1174">
        <v>0</v>
      </c>
      <c r="JO23" s="1174">
        <v>0</v>
      </c>
      <c r="JP23" s="1174">
        <v>0</v>
      </c>
      <c r="JQ23" s="1174">
        <v>0</v>
      </c>
      <c r="JR23" s="1174">
        <v>0</v>
      </c>
      <c r="JS23" s="1174">
        <v>0</v>
      </c>
      <c r="JT23" s="1174">
        <v>0</v>
      </c>
      <c r="JU23" s="1174">
        <v>0</v>
      </c>
      <c r="JV23" s="1174">
        <v>0</v>
      </c>
      <c r="JW23" s="1174">
        <v>0</v>
      </c>
      <c r="JX23" s="1174">
        <v>0</v>
      </c>
      <c r="JY23" s="1174">
        <v>0</v>
      </c>
      <c r="JZ23" s="1174">
        <v>0</v>
      </c>
      <c r="KA23" s="1174">
        <v>0</v>
      </c>
      <c r="KB23" s="1174">
        <v>0</v>
      </c>
      <c r="KC23" s="1174">
        <v>0</v>
      </c>
      <c r="KD23" s="1174">
        <v>280.05841837654611</v>
      </c>
      <c r="KE23" s="1174">
        <v>0</v>
      </c>
      <c r="KF23" s="1174">
        <v>47.573714134602675</v>
      </c>
      <c r="KG23" s="1174">
        <v>164.41046722680994</v>
      </c>
      <c r="KH23" s="1174">
        <v>0</v>
      </c>
      <c r="KI23" s="1174">
        <v>0</v>
      </c>
      <c r="KJ23" s="1174">
        <v>0</v>
      </c>
      <c r="KK23" s="1174">
        <v>0</v>
      </c>
      <c r="KL23" s="1174">
        <v>0</v>
      </c>
      <c r="KM23" s="1174">
        <v>0</v>
      </c>
      <c r="KN23" s="1174">
        <v>0</v>
      </c>
      <c r="KO23" s="1174">
        <v>0</v>
      </c>
      <c r="KP23" s="1174">
        <v>0</v>
      </c>
      <c r="KQ23" s="1174">
        <v>0</v>
      </c>
      <c r="KR23" s="1174">
        <v>0</v>
      </c>
      <c r="KS23" s="1174">
        <v>0</v>
      </c>
      <c r="KT23" s="93">
        <v>172.08919320135104</v>
      </c>
      <c r="KU23" s="1174">
        <v>64.000171288449749</v>
      </c>
      <c r="KV23" s="1174">
        <v>88.726214945969005</v>
      </c>
      <c r="KW23" s="1174">
        <v>0</v>
      </c>
      <c r="KX23" s="1174">
        <v>0</v>
      </c>
      <c r="KY23" s="1174">
        <v>0</v>
      </c>
      <c r="KZ23" s="1174">
        <v>0</v>
      </c>
      <c r="LA23" s="1174">
        <v>0</v>
      </c>
      <c r="LB23" s="1174">
        <v>0</v>
      </c>
      <c r="LC23" s="1174">
        <v>0</v>
      </c>
      <c r="LD23" s="1174">
        <v>0</v>
      </c>
      <c r="LE23" s="1174">
        <v>0</v>
      </c>
      <c r="LF23" s="1174">
        <v>0</v>
      </c>
      <c r="LG23" s="1174">
        <v>0</v>
      </c>
      <c r="LH23" s="1174">
        <v>0</v>
      </c>
      <c r="LI23" s="1174">
        <v>0</v>
      </c>
      <c r="LJ23" s="1174">
        <v>0</v>
      </c>
      <c r="LK23" s="1174">
        <v>0</v>
      </c>
      <c r="LL23" s="1174">
        <v>0</v>
      </c>
      <c r="LM23" s="1174">
        <v>0</v>
      </c>
      <c r="LN23" s="1174">
        <v>0</v>
      </c>
      <c r="LO23" s="1174">
        <v>0</v>
      </c>
      <c r="LP23" s="1174">
        <v>0</v>
      </c>
      <c r="LQ23" s="1174">
        <v>0</v>
      </c>
      <c r="LR23" s="1174">
        <v>0</v>
      </c>
      <c r="LS23" s="1174">
        <v>19.362806966932315</v>
      </c>
      <c r="LT23" s="1174">
        <v>154.57430312646497</v>
      </c>
      <c r="LU23" s="1174">
        <v>0</v>
      </c>
      <c r="LV23" s="93">
        <v>193.2590482372315</v>
      </c>
      <c r="LW23" s="1174">
        <v>95.399252340942155</v>
      </c>
      <c r="LX23" s="1174">
        <v>80.621566718353705</v>
      </c>
      <c r="LY23" s="1174">
        <v>0</v>
      </c>
      <c r="LZ23" s="1174">
        <v>17.238229177935644</v>
      </c>
      <c r="MA23" s="173">
        <v>689.97251872152708</v>
      </c>
      <c r="MB23" s="173">
        <v>610.26528674287499</v>
      </c>
      <c r="MC23" s="1174">
        <v>246.75393362422321</v>
      </c>
      <c r="MD23" s="1174">
        <v>363.51135311865181</v>
      </c>
      <c r="ME23" s="1174">
        <v>0</v>
      </c>
      <c r="MF23" s="1174">
        <v>0</v>
      </c>
      <c r="MG23" s="173">
        <v>79.707231978652047</v>
      </c>
      <c r="MH23" s="1174">
        <v>0</v>
      </c>
      <c r="MI23" s="1174">
        <v>3.7248776940367581</v>
      </c>
      <c r="MJ23" s="1174">
        <v>0</v>
      </c>
      <c r="MK23" s="1174">
        <v>0</v>
      </c>
      <c r="ML23" s="1174">
        <v>0</v>
      </c>
      <c r="MM23" s="1174">
        <v>0</v>
      </c>
      <c r="MN23" s="1174">
        <v>75.982354284615283</v>
      </c>
      <c r="MO23" s="173">
        <v>1208.9851309605374</v>
      </c>
      <c r="MP23" s="892">
        <v>1208.9851309605374</v>
      </c>
      <c r="MQ23" s="1174">
        <v>959.27722284326796</v>
      </c>
      <c r="MR23" s="1174">
        <v>249.70790811726951</v>
      </c>
      <c r="MS23" s="1174">
        <v>0</v>
      </c>
      <c r="MT23" s="173">
        <v>31.212962629067352</v>
      </c>
      <c r="MU23" s="1174">
        <v>28.840767853064563</v>
      </c>
      <c r="MV23" s="1174">
        <v>0</v>
      </c>
      <c r="MW23" s="1174">
        <v>0</v>
      </c>
      <c r="MX23" s="1174">
        <v>328.2205233613405</v>
      </c>
      <c r="MY23" s="1174">
        <v>2.3721947760027891</v>
      </c>
      <c r="MZ23" s="1174">
        <v>50.036661738367407</v>
      </c>
      <c r="NA23" s="1268">
        <v>106.04077266116138</v>
      </c>
      <c r="NB23" s="1174">
        <v>112.7889365691825</v>
      </c>
      <c r="NC23" s="1174">
        <v>-6.748163908021108</v>
      </c>
      <c r="ND23" s="1174">
        <v>0</v>
      </c>
      <c r="NE23" s="1174">
        <v>0</v>
      </c>
      <c r="NF23" s="1174">
        <v>0</v>
      </c>
      <c r="NG23" s="1268">
        <v>173.64141213804047</v>
      </c>
      <c r="NH23" s="173">
        <v>68.390970394143736</v>
      </c>
      <c r="NI23" s="1174">
        <v>30.312045484596062</v>
      </c>
      <c r="NJ23" s="1174">
        <v>14.68573077061772</v>
      </c>
      <c r="NK23" s="1174">
        <v>0</v>
      </c>
      <c r="NL23" s="1174">
        <v>0</v>
      </c>
      <c r="NM23" s="1174">
        <v>0</v>
      </c>
      <c r="NN23" s="1174">
        <v>0</v>
      </c>
      <c r="NO23" s="1174">
        <v>0</v>
      </c>
      <c r="NP23" s="1174">
        <v>0</v>
      </c>
      <c r="NQ23" s="1174">
        <v>23.39319413892996</v>
      </c>
      <c r="NR23" s="173">
        <v>105.25044174389673</v>
      </c>
      <c r="NS23" s="1174">
        <v>105.25044174389673</v>
      </c>
      <c r="NT23" s="1174">
        <v>0</v>
      </c>
      <c r="NU23" s="1174">
        <v>0</v>
      </c>
      <c r="NV23" s="1269">
        <v>4271.974805572584</v>
      </c>
      <c r="NW23" s="173">
        <v>3560.708232663806</v>
      </c>
      <c r="NX23" s="1174">
        <v>1221.8149363528182</v>
      </c>
      <c r="NY23" s="1174">
        <v>601.23628189871749</v>
      </c>
      <c r="NZ23" s="1174">
        <v>258.92563076220358</v>
      </c>
      <c r="OA23" s="1174">
        <v>0</v>
      </c>
      <c r="OB23" s="1174">
        <v>0</v>
      </c>
      <c r="OC23" s="173">
        <v>99.023956342480744</v>
      </c>
      <c r="OD23" s="1174">
        <v>99.023956342480744</v>
      </c>
      <c r="OE23" s="1174">
        <v>0</v>
      </c>
      <c r="OF23" s="173">
        <v>0</v>
      </c>
      <c r="OG23" s="1174">
        <v>0</v>
      </c>
      <c r="OH23" s="1174">
        <v>0</v>
      </c>
      <c r="OI23" s="892">
        <v>861.07905713221066</v>
      </c>
      <c r="OJ23" s="1174">
        <v>0</v>
      </c>
      <c r="OK23" s="1174">
        <v>0</v>
      </c>
      <c r="OL23" s="173">
        <v>518.62837017537538</v>
      </c>
      <c r="OM23" s="1174">
        <v>0</v>
      </c>
      <c r="ON23" s="1174">
        <v>0</v>
      </c>
      <c r="OO23" s="1174">
        <v>328.22052336134055</v>
      </c>
      <c r="OP23" s="1174">
        <v>4.519010012861659</v>
      </c>
      <c r="OQ23" s="1174">
        <v>185.8888368011732</v>
      </c>
      <c r="OR23" s="1174">
        <v>0</v>
      </c>
      <c r="OS23" s="173">
        <v>711.26657290877836</v>
      </c>
      <c r="OT23" s="173">
        <v>555.61285204284013</v>
      </c>
      <c r="OU23" s="1174">
        <v>518.72633514838992</v>
      </c>
      <c r="OV23" s="1174">
        <v>36.886516894450253</v>
      </c>
      <c r="OW23" s="1174">
        <v>1.0866298847258784</v>
      </c>
      <c r="OX23" s="1174">
        <v>105.25044174389672</v>
      </c>
      <c r="OY23" s="1174">
        <v>152.13539600687557</v>
      </c>
      <c r="OZ23" s="1184">
        <v>2.4316949743367831</v>
      </c>
      <c r="PA23" s="33">
        <v>1971</v>
      </c>
      <c r="PB23" s="1243">
        <v>138.40117521244954</v>
      </c>
      <c r="PC23" s="1127">
        <v>11.480382655192937</v>
      </c>
      <c r="PD23" s="1127">
        <v>453.86203892930416</v>
      </c>
      <c r="PE23" s="1127">
        <v>1341.4262698564853</v>
      </c>
      <c r="PF23" s="1244">
        <v>1.1737033033779498</v>
      </c>
      <c r="PG23" s="1127">
        <v>207.12632867812681</v>
      </c>
      <c r="PH23" s="1128">
        <v>80.818539391786302</v>
      </c>
    </row>
    <row r="24" spans="1:424" ht="14.25" customHeight="1">
      <c r="A24" s="37">
        <v>1972</v>
      </c>
      <c r="B24" s="683">
        <v>23018.474421862622</v>
      </c>
      <c r="C24" s="362">
        <v>4763.0738163066599</v>
      </c>
      <c r="D24" s="703">
        <v>4528.2649982570647</v>
      </c>
      <c r="E24" s="40">
        <v>142.10330196050148</v>
      </c>
      <c r="F24" s="40">
        <v>0</v>
      </c>
      <c r="G24" s="40">
        <v>8.5025182407173681</v>
      </c>
      <c r="H24" s="40">
        <v>1726.8219351387736</v>
      </c>
      <c r="I24" s="40">
        <v>197.66867404709532</v>
      </c>
      <c r="J24" s="40">
        <v>840.28467238830194</v>
      </c>
      <c r="K24" s="40">
        <v>1577.6315314990445</v>
      </c>
      <c r="L24" s="40">
        <v>35.252364982630752</v>
      </c>
      <c r="M24" s="613">
        <v>234.80881804959552</v>
      </c>
      <c r="N24" s="362">
        <v>4926.1398194559642</v>
      </c>
      <c r="O24" s="703">
        <v>4180.2687726130807</v>
      </c>
      <c r="P24" s="344">
        <v>1398.6098590025606</v>
      </c>
      <c r="Q24" s="344">
        <v>791.79738679937009</v>
      </c>
      <c r="R24" s="344">
        <v>1037.3649225295399</v>
      </c>
      <c r="S24" s="344">
        <v>34.548342288086914</v>
      </c>
      <c r="T24" s="344">
        <v>279.98208983928936</v>
      </c>
      <c r="U24" s="344">
        <v>114.44772997728174</v>
      </c>
      <c r="V24" s="344">
        <v>558.06678446503906</v>
      </c>
      <c r="W24" s="703">
        <v>745.8710468428834</v>
      </c>
      <c r="X24" s="344">
        <v>550.31733439111463</v>
      </c>
      <c r="Y24" s="344">
        <v>528.7890808120876</v>
      </c>
      <c r="Z24" s="344">
        <v>195.5537124517688</v>
      </c>
      <c r="AA24" s="344">
        <v>5.8845095140216124</v>
      </c>
      <c r="AB24" s="704">
        <v>0.83961390982414386</v>
      </c>
      <c r="AC24" s="705">
        <v>-163.06600314930438</v>
      </c>
      <c r="AD24" s="344">
        <v>-163.06600314930438</v>
      </c>
      <c r="AE24" s="344">
        <v>-48.61827317202264</v>
      </c>
      <c r="AF24" s="1265">
        <v>2178.6079651107566</v>
      </c>
      <c r="AG24" s="1265">
        <v>163.2395361963988</v>
      </c>
      <c r="AH24" s="1265">
        <v>99.240104591592015</v>
      </c>
      <c r="AI24" s="1265">
        <v>1630.4785974545364</v>
      </c>
      <c r="AJ24" s="1265">
        <v>99.240104591592015</v>
      </c>
      <c r="AK24" s="1265">
        <v>1629.3008939608897</v>
      </c>
      <c r="AL24" s="1265">
        <v>1931.5029602405045</v>
      </c>
      <c r="AM24" s="344">
        <v>347.99622564398396</v>
      </c>
      <c r="AN24" s="1265">
        <v>1531.2384928629444</v>
      </c>
      <c r="AO24" s="344">
        <v>0</v>
      </c>
      <c r="AP24" s="344"/>
      <c r="AQ24" s="344"/>
      <c r="AR24" s="344"/>
      <c r="AS24" s="1265"/>
      <c r="AT24" s="1266"/>
      <c r="AU24" s="314">
        <v>-0.70841359927149039</v>
      </c>
      <c r="AV24" s="314">
        <v>-0.70841359927149039</v>
      </c>
      <c r="AW24" s="314">
        <v>-0.2112141416541736</v>
      </c>
      <c r="AX24" s="314">
        <v>1.5118127260139449</v>
      </c>
      <c r="AY24" s="706"/>
      <c r="AZ24" s="314"/>
      <c r="BA24" s="701">
        <v>3066.5963047383589</v>
      </c>
      <c r="BB24" s="314">
        <v>13.322326443257893</v>
      </c>
      <c r="BC24" s="1264"/>
      <c r="BD24" s="173"/>
      <c r="BE24" s="906"/>
      <c r="BF24" s="199">
        <v>3066.5963047383589</v>
      </c>
      <c r="BG24" s="314"/>
      <c r="BH24" s="695"/>
      <c r="BI24" s="314"/>
      <c r="BK24" s="692">
        <v>20.692395720989918</v>
      </c>
      <c r="BL24" s="314">
        <v>19.672307187987151</v>
      </c>
      <c r="BM24" s="314">
        <v>0.61734457008816268</v>
      </c>
      <c r="BN24" s="314">
        <v>0</v>
      </c>
      <c r="BO24" s="314">
        <v>3.6937800850267453E-2</v>
      </c>
      <c r="BP24" s="314">
        <v>7.5018956664593839</v>
      </c>
      <c r="BQ24" s="314">
        <v>0.85873924754697217</v>
      </c>
      <c r="BR24" s="314">
        <v>3.6504794235634117</v>
      </c>
      <c r="BS24" s="314">
        <v>6.8537623414375037</v>
      </c>
      <c r="BT24" s="314">
        <v>0.15314813804145314</v>
      </c>
      <c r="BU24" s="314">
        <v>1.0200885330027667</v>
      </c>
      <c r="BV24" s="692">
        <v>21.400809320261406</v>
      </c>
      <c r="BW24" s="314">
        <v>18.160494461973208</v>
      </c>
      <c r="BX24" s="314">
        <v>6.0760319444723088</v>
      </c>
      <c r="BY24" s="314">
        <v>3.4398343360554433</v>
      </c>
      <c r="BZ24" s="314">
        <v>4.5066623596230402</v>
      </c>
      <c r="CA24" s="314">
        <v>0.1500896265100583</v>
      </c>
      <c r="CB24" s="314">
        <v>1.216336429200392</v>
      </c>
      <c r="CC24" s="314">
        <v>0.49719945761731676</v>
      </c>
      <c r="CD24" s="314">
        <v>2.4244299350047069</v>
      </c>
      <c r="CE24" s="314">
        <v>3.2403148582881998</v>
      </c>
      <c r="CF24" s="314">
        <v>2.3907637157240575</v>
      </c>
      <c r="CG24" s="314">
        <v>2.2972377366149481</v>
      </c>
      <c r="CH24" s="314">
        <v>0.84955114256414255</v>
      </c>
      <c r="CI24" s="314">
        <v>2.5564289822928438E-2</v>
      </c>
      <c r="CJ24" s="695">
        <v>3.6475654052324615E-3</v>
      </c>
      <c r="CK24" s="314"/>
      <c r="CL24" s="1270">
        <v>0.43113241465444452</v>
      </c>
      <c r="CM24" s="1271">
        <v>9.464606234032372</v>
      </c>
      <c r="CN24" s="1271">
        <v>0.70916748523245399</v>
      </c>
      <c r="CO24" s="1271">
        <v>7.0833477821880795</v>
      </c>
      <c r="CP24" s="1272">
        <v>13.322326443257893</v>
      </c>
      <c r="CQ24" s="33">
        <v>1972</v>
      </c>
      <c r="CR24" s="1163"/>
      <c r="CS24" s="1162"/>
      <c r="CT24" s="71"/>
      <c r="CU24" s="71"/>
      <c r="CV24" s="71"/>
      <c r="CW24" s="71"/>
      <c r="CX24" s="71"/>
      <c r="CY24" s="71"/>
      <c r="CZ24" s="71"/>
      <c r="DA24" s="71"/>
      <c r="DB24" s="71"/>
      <c r="DC24" s="71"/>
      <c r="DD24" s="71"/>
      <c r="DE24" s="71"/>
      <c r="DF24" s="71"/>
      <c r="DG24" s="71"/>
      <c r="DH24" s="71"/>
      <c r="DI24" s="71"/>
      <c r="DJ24" s="71"/>
      <c r="DK24" s="71"/>
      <c r="DL24" s="71"/>
      <c r="DM24" s="71"/>
      <c r="DN24" s="71"/>
      <c r="DO24" s="71"/>
      <c r="DP24" s="71"/>
      <c r="DQ24" s="71"/>
      <c r="DR24" s="71"/>
      <c r="DS24" s="71"/>
      <c r="DT24" s="71"/>
      <c r="DU24" s="71"/>
      <c r="DV24" s="71"/>
      <c r="DW24" s="71"/>
      <c r="DX24" s="71"/>
      <c r="DY24" s="71"/>
      <c r="DZ24" s="71"/>
      <c r="EA24" s="71"/>
      <c r="EB24" s="71"/>
      <c r="EC24" s="71"/>
      <c r="ED24" s="71"/>
      <c r="EE24" s="71"/>
      <c r="EF24" s="71"/>
      <c r="EG24" s="71"/>
      <c r="EH24" s="71"/>
      <c r="EI24" s="71"/>
      <c r="EJ24" s="71"/>
      <c r="EK24" s="71"/>
      <c r="EL24" s="71"/>
      <c r="EM24" s="71"/>
      <c r="EN24" s="71"/>
      <c r="EO24" s="71"/>
      <c r="EP24" s="71"/>
      <c r="EQ24" s="71"/>
      <c r="ER24" s="71"/>
      <c r="ES24" s="71"/>
      <c r="ET24" s="71"/>
      <c r="EU24" s="71"/>
      <c r="EV24" s="71"/>
      <c r="EW24" s="22"/>
      <c r="EX24" s="22"/>
      <c r="EY24" s="22"/>
      <c r="EZ24" s="22"/>
      <c r="FA24" s="71"/>
      <c r="FB24" s="71"/>
      <c r="FC24" s="71"/>
      <c r="FD24" s="71"/>
      <c r="FE24" s="71"/>
      <c r="FF24" s="71"/>
      <c r="FG24" s="71"/>
      <c r="FH24" s="71"/>
      <c r="FI24" s="71"/>
      <c r="FJ24" s="71"/>
      <c r="FK24" s="71"/>
      <c r="FL24" s="71"/>
      <c r="FM24" s="71"/>
      <c r="FN24" s="71"/>
      <c r="FO24" s="71"/>
      <c r="FP24" s="71"/>
      <c r="FQ24" s="71"/>
      <c r="FR24" s="71"/>
      <c r="FS24" s="71"/>
      <c r="FT24" s="71"/>
      <c r="FU24" s="71"/>
      <c r="FV24" s="71"/>
      <c r="FW24" s="71"/>
      <c r="FX24" s="71"/>
      <c r="FY24" s="71"/>
      <c r="FZ24" s="71"/>
      <c r="GA24" s="71"/>
      <c r="GB24" s="71"/>
      <c r="GC24" s="71"/>
      <c r="GD24" s="71"/>
      <c r="GE24" s="71"/>
      <c r="GF24" s="71"/>
      <c r="GG24" s="71"/>
      <c r="GH24" s="71"/>
      <c r="GI24" s="71"/>
      <c r="GJ24" s="71"/>
      <c r="GK24" s="71"/>
      <c r="GL24" s="71"/>
      <c r="GM24" s="71"/>
      <c r="GN24" s="71"/>
      <c r="GO24" s="71"/>
      <c r="GP24" s="71"/>
      <c r="GQ24" s="71"/>
      <c r="GR24" s="1162"/>
      <c r="GS24" s="70"/>
      <c r="GT24" s="70"/>
      <c r="GU24" s="70"/>
      <c r="GV24" s="1162"/>
      <c r="GW24" s="71"/>
      <c r="GX24" s="71"/>
      <c r="GY24" s="71"/>
      <c r="GZ24" s="71"/>
      <c r="HA24" s="71"/>
      <c r="HB24" s="71"/>
      <c r="HC24" s="71"/>
      <c r="HD24" s="71"/>
      <c r="HE24" s="71"/>
      <c r="HF24" s="71"/>
      <c r="HG24" s="71"/>
      <c r="HH24" s="1162"/>
      <c r="HI24" s="1163"/>
      <c r="HJ24" s="71"/>
      <c r="HK24" s="71"/>
      <c r="HL24" s="71"/>
      <c r="HM24" s="71"/>
      <c r="HN24" s="71"/>
      <c r="HO24" s="71"/>
      <c r="HP24" s="71"/>
      <c r="HQ24" s="71"/>
      <c r="HR24" s="71"/>
      <c r="HS24" s="71"/>
      <c r="HT24" s="71"/>
      <c r="HU24" s="71"/>
      <c r="HV24" s="71"/>
      <c r="HW24" s="71"/>
      <c r="HX24" s="71"/>
      <c r="HY24" s="1162"/>
      <c r="HZ24" s="71"/>
      <c r="IA24" s="71"/>
      <c r="IB24" s="71"/>
      <c r="IC24" s="71"/>
      <c r="ID24" s="71"/>
      <c r="IE24" s="71"/>
      <c r="IF24" s="71"/>
      <c r="IG24" s="71"/>
      <c r="IH24" s="71"/>
      <c r="II24" s="71"/>
      <c r="IJ24" s="71"/>
      <c r="IK24" s="71"/>
      <c r="IL24" s="71"/>
      <c r="IM24" s="98"/>
      <c r="IN24" s="833">
        <v>1972</v>
      </c>
      <c r="IO24" s="1040">
        <v>4763.0738163066599</v>
      </c>
      <c r="IP24" s="1041">
        <v>4528.2649982570647</v>
      </c>
      <c r="IQ24" s="93">
        <v>1726.8219351387736</v>
      </c>
      <c r="IR24" s="93">
        <v>1522.0932049571477</v>
      </c>
      <c r="IS24" s="193">
        <v>0</v>
      </c>
      <c r="IT24" s="1174">
        <v>0</v>
      </c>
      <c r="IU24" s="1174">
        <v>0</v>
      </c>
      <c r="IV24" s="1174">
        <v>0</v>
      </c>
      <c r="IW24" s="1174">
        <v>0</v>
      </c>
      <c r="IX24" s="1174">
        <v>0</v>
      </c>
      <c r="IY24" s="173">
        <v>411.45769475797238</v>
      </c>
      <c r="IZ24" s="1174">
        <v>0</v>
      </c>
      <c r="JA24" s="1174">
        <v>188.50384046734703</v>
      </c>
      <c r="JB24" s="1174">
        <v>205.84003461829718</v>
      </c>
      <c r="JC24" s="1174">
        <v>17.113819672328201</v>
      </c>
      <c r="JD24" s="1174">
        <v>0</v>
      </c>
      <c r="JE24" s="1174">
        <v>0</v>
      </c>
      <c r="JF24" s="1174">
        <v>0</v>
      </c>
      <c r="JG24" s="1174">
        <v>0</v>
      </c>
      <c r="JH24" s="1174">
        <v>0</v>
      </c>
      <c r="JI24" s="1174">
        <v>0</v>
      </c>
      <c r="JJ24" s="1174">
        <v>0</v>
      </c>
      <c r="JK24" s="173">
        <v>1110.6355101991753</v>
      </c>
      <c r="JL24" s="1174">
        <v>528.30165999543237</v>
      </c>
      <c r="JM24" s="1174">
        <v>0</v>
      </c>
      <c r="JN24" s="1174">
        <v>0</v>
      </c>
      <c r="JO24" s="1174">
        <v>0</v>
      </c>
      <c r="JP24" s="1174">
        <v>0</v>
      </c>
      <c r="JQ24" s="1174">
        <v>0</v>
      </c>
      <c r="JR24" s="1174">
        <v>0</v>
      </c>
      <c r="JS24" s="1174">
        <v>0</v>
      </c>
      <c r="JT24" s="1174">
        <v>0</v>
      </c>
      <c r="JU24" s="1174">
        <v>0</v>
      </c>
      <c r="JV24" s="1174">
        <v>0</v>
      </c>
      <c r="JW24" s="1174">
        <v>0</v>
      </c>
      <c r="JX24" s="1174">
        <v>0</v>
      </c>
      <c r="JY24" s="1174">
        <v>0</v>
      </c>
      <c r="JZ24" s="1174">
        <v>0</v>
      </c>
      <c r="KA24" s="1174">
        <v>0</v>
      </c>
      <c r="KB24" s="1174">
        <v>0</v>
      </c>
      <c r="KC24" s="1174">
        <v>0</v>
      </c>
      <c r="KD24" s="1174">
        <v>324.3331770701862</v>
      </c>
      <c r="KE24" s="1174">
        <v>0</v>
      </c>
      <c r="KF24" s="1174">
        <v>54.570096041734288</v>
      </c>
      <c r="KG24" s="1174">
        <v>203.43057709182264</v>
      </c>
      <c r="KH24" s="1174">
        <v>0</v>
      </c>
      <c r="KI24" s="1174">
        <v>0</v>
      </c>
      <c r="KJ24" s="1174">
        <v>0</v>
      </c>
      <c r="KK24" s="1174">
        <v>0</v>
      </c>
      <c r="KL24" s="1174">
        <v>0</v>
      </c>
      <c r="KM24" s="1174">
        <v>0</v>
      </c>
      <c r="KN24" s="1174">
        <v>0</v>
      </c>
      <c r="KO24" s="1174">
        <v>0</v>
      </c>
      <c r="KP24" s="1174">
        <v>0</v>
      </c>
      <c r="KQ24" s="1174">
        <v>0</v>
      </c>
      <c r="KR24" s="1174">
        <v>0</v>
      </c>
      <c r="KS24" s="1174">
        <v>0</v>
      </c>
      <c r="KT24" s="93">
        <v>204.72873018162588</v>
      </c>
      <c r="KU24" s="1174">
        <v>66.905836428545669</v>
      </c>
      <c r="KV24" s="1174">
        <v>110.66736384070775</v>
      </c>
      <c r="KW24" s="1174">
        <v>0</v>
      </c>
      <c r="KX24" s="1174">
        <v>0</v>
      </c>
      <c r="KY24" s="1174">
        <v>0</v>
      </c>
      <c r="KZ24" s="1174">
        <v>0</v>
      </c>
      <c r="LA24" s="1174">
        <v>0</v>
      </c>
      <c r="LB24" s="1174">
        <v>0</v>
      </c>
      <c r="LC24" s="1174">
        <v>0</v>
      </c>
      <c r="LD24" s="1174">
        <v>0</v>
      </c>
      <c r="LE24" s="1174">
        <v>0</v>
      </c>
      <c r="LF24" s="1174">
        <v>0</v>
      </c>
      <c r="LG24" s="1174">
        <v>0</v>
      </c>
      <c r="LH24" s="1174">
        <v>0</v>
      </c>
      <c r="LI24" s="1174">
        <v>0</v>
      </c>
      <c r="LJ24" s="1174">
        <v>0</v>
      </c>
      <c r="LK24" s="1174">
        <v>0</v>
      </c>
      <c r="LL24" s="1174">
        <v>0</v>
      </c>
      <c r="LM24" s="1174">
        <v>0</v>
      </c>
      <c r="LN24" s="1174">
        <v>0</v>
      </c>
      <c r="LO24" s="1174">
        <v>0</v>
      </c>
      <c r="LP24" s="1174">
        <v>0</v>
      </c>
      <c r="LQ24" s="1174">
        <v>0</v>
      </c>
      <c r="LR24" s="1174">
        <v>0</v>
      </c>
      <c r="LS24" s="1174">
        <v>27.155529912372437</v>
      </c>
      <c r="LT24" s="1174">
        <v>202.59336723041602</v>
      </c>
      <c r="LU24" s="1174">
        <v>0</v>
      </c>
      <c r="LV24" s="93">
        <v>197.66867404709532</v>
      </c>
      <c r="LW24" s="1174">
        <v>94.385945932951103</v>
      </c>
      <c r="LX24" s="1174">
        <v>82.815260899354513</v>
      </c>
      <c r="LY24" s="1174">
        <v>0</v>
      </c>
      <c r="LZ24" s="1174">
        <v>20.467467214789703</v>
      </c>
      <c r="MA24" s="173">
        <v>840.28467238830194</v>
      </c>
      <c r="MB24" s="173">
        <v>720.02452129385892</v>
      </c>
      <c r="MC24" s="1174">
        <v>299.07083528662264</v>
      </c>
      <c r="MD24" s="1174">
        <v>420.95368600723623</v>
      </c>
      <c r="ME24" s="1174">
        <v>0</v>
      </c>
      <c r="MF24" s="1174">
        <v>0</v>
      </c>
      <c r="MG24" s="173">
        <v>120.26015109444306</v>
      </c>
      <c r="MH24" s="1174">
        <v>0</v>
      </c>
      <c r="MI24" s="1174">
        <v>3.893990479968267</v>
      </c>
      <c r="MJ24" s="1174">
        <v>0</v>
      </c>
      <c r="MK24" s="1174">
        <v>0</v>
      </c>
      <c r="ML24" s="1174">
        <v>0</v>
      </c>
      <c r="MM24" s="1174">
        <v>0</v>
      </c>
      <c r="MN24" s="1174">
        <v>116.36616061447479</v>
      </c>
      <c r="MO24" s="173">
        <v>1577.6315314990445</v>
      </c>
      <c r="MP24" s="892">
        <v>1577.6315314990445</v>
      </c>
      <c r="MQ24" s="1174">
        <v>1260.7749450073925</v>
      </c>
      <c r="MR24" s="1174">
        <v>316.85658649165197</v>
      </c>
      <c r="MS24" s="1174">
        <v>0</v>
      </c>
      <c r="MT24" s="173">
        <v>35.252364982630752</v>
      </c>
      <c r="MU24" s="1174">
        <v>32.485906266152199</v>
      </c>
      <c r="MV24" s="1174">
        <v>0</v>
      </c>
      <c r="MW24" s="1174">
        <v>0</v>
      </c>
      <c r="MX24" s="1174">
        <v>362.79554770233074</v>
      </c>
      <c r="MY24" s="1174">
        <v>2.7664587164785499</v>
      </c>
      <c r="MZ24" s="1174">
        <v>62.403086798168118</v>
      </c>
      <c r="NA24" s="1268">
        <v>150.60582020121885</v>
      </c>
      <c r="NB24" s="1174">
        <v>142.10330196050148</v>
      </c>
      <c r="NC24" s="1174">
        <v>8.5025182407173681</v>
      </c>
      <c r="ND24" s="1174">
        <v>0</v>
      </c>
      <c r="NE24" s="1174">
        <v>0</v>
      </c>
      <c r="NF24" s="1174">
        <v>0</v>
      </c>
      <c r="NG24" s="1268">
        <v>234.80881804959552</v>
      </c>
      <c r="NH24" s="173">
        <v>88.38844614330533</v>
      </c>
      <c r="NI24" s="1174">
        <v>38.809154616373974</v>
      </c>
      <c r="NJ24" s="1174">
        <v>26.281057300494034</v>
      </c>
      <c r="NK24" s="1174">
        <v>0</v>
      </c>
      <c r="NL24" s="1174">
        <v>0</v>
      </c>
      <c r="NM24" s="1174">
        <v>0</v>
      </c>
      <c r="NN24" s="1174">
        <v>0</v>
      </c>
      <c r="NO24" s="1174">
        <v>0</v>
      </c>
      <c r="NP24" s="1174">
        <v>0</v>
      </c>
      <c r="NQ24" s="1174">
        <v>23.298234226437319</v>
      </c>
      <c r="NR24" s="173">
        <v>146.4203719062902</v>
      </c>
      <c r="NS24" s="1174">
        <v>146.4203719062902</v>
      </c>
      <c r="NT24" s="1174">
        <v>0</v>
      </c>
      <c r="NU24" s="1174">
        <v>0</v>
      </c>
      <c r="NV24" s="1269">
        <v>4932.8639428798097</v>
      </c>
      <c r="NW24" s="173">
        <v>4180.2687726130807</v>
      </c>
      <c r="NX24" s="1174">
        <v>1398.6098590025606</v>
      </c>
      <c r="NY24" s="1174">
        <v>791.79738679937009</v>
      </c>
      <c r="NZ24" s="1174">
        <v>279.98208983928936</v>
      </c>
      <c r="OA24" s="1174">
        <v>0</v>
      </c>
      <c r="OB24" s="1174">
        <v>0</v>
      </c>
      <c r="OC24" s="173">
        <v>114.44772997728174</v>
      </c>
      <c r="OD24" s="1174">
        <v>114.44772997728174</v>
      </c>
      <c r="OE24" s="1174">
        <v>0</v>
      </c>
      <c r="OF24" s="173">
        <v>0</v>
      </c>
      <c r="OG24" s="1174">
        <v>0</v>
      </c>
      <c r="OH24" s="1174">
        <v>0</v>
      </c>
      <c r="OI24" s="892">
        <v>1037.3649225295399</v>
      </c>
      <c r="OJ24" s="1174">
        <v>0</v>
      </c>
      <c r="OK24" s="1174">
        <v>0</v>
      </c>
      <c r="OL24" s="173">
        <v>558.06678446503906</v>
      </c>
      <c r="OM24" s="1174">
        <v>0</v>
      </c>
      <c r="ON24" s="1174">
        <v>0</v>
      </c>
      <c r="OO24" s="1174">
        <v>362.79554770233068</v>
      </c>
      <c r="OP24" s="1174">
        <v>7.060690202300675</v>
      </c>
      <c r="OQ24" s="1174">
        <v>188.21054656040772</v>
      </c>
      <c r="OR24" s="1174">
        <v>0</v>
      </c>
      <c r="OS24" s="173">
        <v>752.59517026672916</v>
      </c>
      <c r="OT24" s="173">
        <v>550.31733439111463</v>
      </c>
      <c r="OU24" s="1174">
        <v>528.7890808120876</v>
      </c>
      <c r="OV24" s="1174">
        <v>21.52825357902708</v>
      </c>
      <c r="OW24" s="1174">
        <v>0.83961390982414386</v>
      </c>
      <c r="OX24" s="1174">
        <v>146.42037190629023</v>
      </c>
      <c r="OY24" s="1174">
        <v>195.5537124517688</v>
      </c>
      <c r="OZ24" s="1184">
        <v>5.8845095140216124</v>
      </c>
      <c r="PA24" s="33">
        <v>1972</v>
      </c>
      <c r="PB24" s="1243">
        <v>165.44810330684797</v>
      </c>
      <c r="PC24" s="1127">
        <v>15.300283377043176</v>
      </c>
      <c r="PD24" s="1127">
        <v>548.12936765621987</v>
      </c>
      <c r="PE24" s="1127">
        <v>1529.8210109095864</v>
      </c>
      <c r="PF24" s="1244">
        <v>1.4174819533580383</v>
      </c>
      <c r="PG24" s="1127">
        <v>244.74781828869794</v>
      </c>
      <c r="PH24" s="1128">
        <v>99.240104591592015</v>
      </c>
    </row>
    <row r="25" spans="1:424" ht="14.25" customHeight="1">
      <c r="A25" s="37">
        <v>1973</v>
      </c>
      <c r="B25" s="683">
        <v>27749.784554854359</v>
      </c>
      <c r="C25" s="362">
        <v>5924.1648936809588</v>
      </c>
      <c r="D25" s="703">
        <v>5653.9696849494549</v>
      </c>
      <c r="E25" s="40">
        <v>170.98433762455977</v>
      </c>
      <c r="F25" s="40">
        <v>0</v>
      </c>
      <c r="G25" s="40">
        <v>3.0747779260274304</v>
      </c>
      <c r="H25" s="40">
        <v>2160.2172658757349</v>
      </c>
      <c r="I25" s="40">
        <v>275.05980070438613</v>
      </c>
      <c r="J25" s="40">
        <v>1030.6617744281371</v>
      </c>
      <c r="K25" s="40">
        <v>1970.2997848376667</v>
      </c>
      <c r="L25" s="40">
        <v>43.671943552943162</v>
      </c>
      <c r="M25" s="613">
        <v>270.19520873150384</v>
      </c>
      <c r="N25" s="362">
        <v>5953.9264120779389</v>
      </c>
      <c r="O25" s="703">
        <v>5139.7341122450207</v>
      </c>
      <c r="P25" s="344">
        <v>1684.8262474006228</v>
      </c>
      <c r="Q25" s="344">
        <v>1000.4856177803422</v>
      </c>
      <c r="R25" s="344">
        <v>1317.6583366389</v>
      </c>
      <c r="S25" s="344">
        <v>33.059342415229395</v>
      </c>
      <c r="T25" s="344">
        <v>343.86366641424155</v>
      </c>
      <c r="U25" s="344">
        <v>154.35252965994738</v>
      </c>
      <c r="V25" s="344">
        <v>638.547714350967</v>
      </c>
      <c r="W25" s="703">
        <v>814.19229983291871</v>
      </c>
      <c r="X25" s="344">
        <v>604.3573377567825</v>
      </c>
      <c r="Y25" s="344">
        <v>580.23030783839988</v>
      </c>
      <c r="Z25" s="344">
        <v>209.83496207613621</v>
      </c>
      <c r="AA25" s="344">
        <v>4.6656569663313014</v>
      </c>
      <c r="AB25" s="704">
        <v>4.1019076124193141</v>
      </c>
      <c r="AC25" s="705">
        <v>-29.761518396980136</v>
      </c>
      <c r="AD25" s="344">
        <v>-29.761518396980136</v>
      </c>
      <c r="AE25" s="344">
        <v>124.59101126296724</v>
      </c>
      <c r="AF25" s="1265">
        <v>2611.3631235444959</v>
      </c>
      <c r="AG25" s="1265">
        <v>198.04993941671435</v>
      </c>
      <c r="AH25" s="1265">
        <v>112.11274460509668</v>
      </c>
      <c r="AI25" s="1265">
        <v>1956.4023202159253</v>
      </c>
      <c r="AJ25" s="1265">
        <v>112.11274460509668</v>
      </c>
      <c r="AK25" s="1265">
        <v>2049.173615111029</v>
      </c>
      <c r="AL25" s="1265">
        <v>2530.4306229121657</v>
      </c>
      <c r="AM25" s="344">
        <v>514.23557270443416</v>
      </c>
      <c r="AN25" s="1265">
        <v>1844.2895756108287</v>
      </c>
      <c r="AO25" s="344">
        <v>0</v>
      </c>
      <c r="AP25" s="344"/>
      <c r="AQ25" s="344"/>
      <c r="AR25" s="344"/>
      <c r="AS25" s="1265"/>
      <c r="AT25" s="1266"/>
      <c r="AU25" s="314">
        <v>-0.10724954760693398</v>
      </c>
      <c r="AV25" s="314">
        <v>-0.10724954760693398</v>
      </c>
      <c r="AW25" s="314">
        <v>0.44898010295064483</v>
      </c>
      <c r="AX25" s="314">
        <v>1.8531155500970449</v>
      </c>
      <c r="AY25" s="706"/>
      <c r="AZ25" s="314"/>
      <c r="BA25" s="701">
        <v>3220.4940597147988</v>
      </c>
      <c r="BB25" s="314">
        <v>11.60547410142479</v>
      </c>
      <c r="BC25" s="1264"/>
      <c r="BD25" s="173"/>
      <c r="BE25" s="906"/>
      <c r="BF25" s="199">
        <v>3220.4940597147988</v>
      </c>
      <c r="BG25" s="314"/>
      <c r="BH25" s="695"/>
      <c r="BI25" s="314"/>
      <c r="BK25" s="692">
        <v>21.348507704520632</v>
      </c>
      <c r="BL25" s="314">
        <v>20.374823717182291</v>
      </c>
      <c r="BM25" s="314">
        <v>0.61616455899528388</v>
      </c>
      <c r="BN25" s="314">
        <v>0</v>
      </c>
      <c r="BO25" s="314">
        <v>1.1080366840143806E-2</v>
      </c>
      <c r="BP25" s="314">
        <v>7.7846271620795022</v>
      </c>
      <c r="BQ25" s="314">
        <v>0.99121418460262978</v>
      </c>
      <c r="BR25" s="314">
        <v>3.714125320111143</v>
      </c>
      <c r="BS25" s="314">
        <v>7.1002345295433864</v>
      </c>
      <c r="BT25" s="314">
        <v>0.15737759501020518</v>
      </c>
      <c r="BU25" s="314">
        <v>0.97368398733833672</v>
      </c>
      <c r="BV25" s="692">
        <v>21.455757252127562</v>
      </c>
      <c r="BW25" s="314">
        <v>18.521708167085247</v>
      </c>
      <c r="BX25" s="314">
        <v>6.0714930743701601</v>
      </c>
      <c r="BY25" s="314">
        <v>3.6053815690087005</v>
      </c>
      <c r="BZ25" s="314">
        <v>4.7483551954582568</v>
      </c>
      <c r="CA25" s="314">
        <v>0.1191336903891249</v>
      </c>
      <c r="CB25" s="314">
        <v>1.2391579679997491</v>
      </c>
      <c r="CC25" s="314">
        <v>0.55622965055757878</v>
      </c>
      <c r="CD25" s="314">
        <v>2.3010907096908029</v>
      </c>
      <c r="CE25" s="314">
        <v>2.9340490850423175</v>
      </c>
      <c r="CF25" s="314">
        <v>2.1778811888147085</v>
      </c>
      <c r="CG25" s="314">
        <v>2.0909362618345027</v>
      </c>
      <c r="CH25" s="314">
        <v>0.75616789622760916</v>
      </c>
      <c r="CI25" s="314">
        <v>1.6813308792032126E-2</v>
      </c>
      <c r="CJ25" s="695">
        <v>1.4781763816259086E-2</v>
      </c>
      <c r="CK25" s="314"/>
      <c r="CL25" s="1270">
        <v>0.40401302714072584</v>
      </c>
      <c r="CM25" s="1271">
        <v>9.4103906226100111</v>
      </c>
      <c r="CN25" s="1271">
        <v>0.7136990163841429</v>
      </c>
      <c r="CO25" s="1271">
        <v>7.0501531871305483</v>
      </c>
      <c r="CP25" s="1272">
        <v>11.60547410142479</v>
      </c>
      <c r="CQ25" s="33">
        <v>1973</v>
      </c>
      <c r="CR25" s="1163"/>
      <c r="CS25" s="1162"/>
      <c r="CT25" s="71"/>
      <c r="CU25" s="71"/>
      <c r="CV25" s="71"/>
      <c r="CW25" s="71"/>
      <c r="CX25" s="71"/>
      <c r="CY25" s="71"/>
      <c r="CZ25" s="71"/>
      <c r="DA25" s="71"/>
      <c r="DB25" s="71"/>
      <c r="DC25" s="71"/>
      <c r="DD25" s="71"/>
      <c r="DE25" s="71"/>
      <c r="DF25" s="71"/>
      <c r="DG25" s="71"/>
      <c r="DH25" s="71"/>
      <c r="DI25" s="71"/>
      <c r="DJ25" s="71"/>
      <c r="DK25" s="71"/>
      <c r="DL25" s="71"/>
      <c r="DM25" s="71"/>
      <c r="DN25" s="71"/>
      <c r="DO25" s="71"/>
      <c r="DP25" s="71"/>
      <c r="DQ25" s="71"/>
      <c r="DR25" s="71"/>
      <c r="DS25" s="71"/>
      <c r="DT25" s="71"/>
      <c r="DU25" s="71"/>
      <c r="DV25" s="71"/>
      <c r="DW25" s="71"/>
      <c r="DX25" s="71"/>
      <c r="DY25" s="71"/>
      <c r="DZ25" s="71"/>
      <c r="EA25" s="71"/>
      <c r="EB25" s="71"/>
      <c r="EC25" s="71"/>
      <c r="ED25" s="71"/>
      <c r="EE25" s="71"/>
      <c r="EF25" s="71"/>
      <c r="EG25" s="71"/>
      <c r="EH25" s="71"/>
      <c r="EI25" s="71"/>
      <c r="EJ25" s="71"/>
      <c r="EK25" s="71"/>
      <c r="EL25" s="71"/>
      <c r="EM25" s="71"/>
      <c r="EN25" s="71"/>
      <c r="EO25" s="71"/>
      <c r="EP25" s="71"/>
      <c r="EQ25" s="71"/>
      <c r="ER25" s="71"/>
      <c r="ES25" s="71"/>
      <c r="ET25" s="71"/>
      <c r="EU25" s="71"/>
      <c r="EV25" s="71"/>
      <c r="EW25" s="22"/>
      <c r="EX25" s="22"/>
      <c r="EY25" s="22"/>
      <c r="EZ25" s="22"/>
      <c r="FA25" s="71"/>
      <c r="FB25" s="71"/>
      <c r="FC25" s="71"/>
      <c r="FD25" s="71"/>
      <c r="FE25" s="71"/>
      <c r="FF25" s="71"/>
      <c r="FG25" s="71"/>
      <c r="FH25" s="71"/>
      <c r="FI25" s="71"/>
      <c r="FJ25" s="71"/>
      <c r="FK25" s="71"/>
      <c r="FL25" s="71"/>
      <c r="FM25" s="71"/>
      <c r="FN25" s="71"/>
      <c r="FO25" s="71"/>
      <c r="FP25" s="71"/>
      <c r="FQ25" s="71"/>
      <c r="FR25" s="71"/>
      <c r="FS25" s="71"/>
      <c r="FT25" s="71"/>
      <c r="FU25" s="71"/>
      <c r="FV25" s="71"/>
      <c r="FW25" s="71"/>
      <c r="FX25" s="71"/>
      <c r="FY25" s="71"/>
      <c r="FZ25" s="71"/>
      <c r="GA25" s="71"/>
      <c r="GB25" s="71"/>
      <c r="GC25" s="71"/>
      <c r="GD25" s="71"/>
      <c r="GE25" s="71"/>
      <c r="GF25" s="71"/>
      <c r="GG25" s="71"/>
      <c r="GH25" s="71"/>
      <c r="GI25" s="71"/>
      <c r="GJ25" s="71"/>
      <c r="GK25" s="71"/>
      <c r="GL25" s="71"/>
      <c r="GM25" s="71"/>
      <c r="GN25" s="71"/>
      <c r="GO25" s="71"/>
      <c r="GP25" s="71"/>
      <c r="GQ25" s="71"/>
      <c r="GR25" s="1162"/>
      <c r="GS25" s="70"/>
      <c r="GT25" s="70"/>
      <c r="GU25" s="70"/>
      <c r="GV25" s="1162"/>
      <c r="GW25" s="71"/>
      <c r="GX25" s="71"/>
      <c r="GY25" s="71"/>
      <c r="GZ25" s="71"/>
      <c r="HA25" s="71"/>
      <c r="HB25" s="71"/>
      <c r="HC25" s="71"/>
      <c r="HD25" s="71"/>
      <c r="HE25" s="71"/>
      <c r="HF25" s="71"/>
      <c r="HG25" s="71"/>
      <c r="HH25" s="1162"/>
      <c r="HI25" s="1163"/>
      <c r="HJ25" s="71"/>
      <c r="HK25" s="71"/>
      <c r="HL25" s="71"/>
      <c r="HM25" s="71"/>
      <c r="HN25" s="71"/>
      <c r="HO25" s="71"/>
      <c r="HP25" s="71"/>
      <c r="HQ25" s="71"/>
      <c r="HR25" s="71"/>
      <c r="HS25" s="71"/>
      <c r="HT25" s="71"/>
      <c r="HU25" s="71"/>
      <c r="HV25" s="71"/>
      <c r="HW25" s="71"/>
      <c r="HX25" s="71"/>
      <c r="HY25" s="1162"/>
      <c r="HZ25" s="71"/>
      <c r="IA25" s="71"/>
      <c r="IB25" s="71"/>
      <c r="IC25" s="71"/>
      <c r="ID25" s="71"/>
      <c r="IE25" s="71"/>
      <c r="IF25" s="71"/>
      <c r="IG25" s="71"/>
      <c r="IH25" s="71"/>
      <c r="II25" s="71"/>
      <c r="IJ25" s="71"/>
      <c r="IK25" s="71"/>
      <c r="IL25" s="71"/>
      <c r="IM25" s="98"/>
      <c r="IN25" s="833">
        <v>1973</v>
      </c>
      <c r="IO25" s="1040">
        <v>5924.1648936809588</v>
      </c>
      <c r="IP25" s="1041">
        <v>5653.9696849494549</v>
      </c>
      <c r="IQ25" s="93">
        <v>2160.2172658757349</v>
      </c>
      <c r="IR25" s="93">
        <v>1887.2230836729054</v>
      </c>
      <c r="IS25" s="193">
        <v>0</v>
      </c>
      <c r="IT25" s="1174">
        <v>0</v>
      </c>
      <c r="IU25" s="1174">
        <v>0</v>
      </c>
      <c r="IV25" s="1174">
        <v>0</v>
      </c>
      <c r="IW25" s="1174">
        <v>0</v>
      </c>
      <c r="IX25" s="1174">
        <v>0</v>
      </c>
      <c r="IY25" s="173">
        <v>535.06124313343673</v>
      </c>
      <c r="IZ25" s="1174">
        <v>0</v>
      </c>
      <c r="JA25" s="1174">
        <v>233.02200906326254</v>
      </c>
      <c r="JB25" s="1174">
        <v>270.89358479679782</v>
      </c>
      <c r="JC25" s="1174">
        <v>31.145649273376364</v>
      </c>
      <c r="JD25" s="1174">
        <v>0</v>
      </c>
      <c r="JE25" s="1174">
        <v>0</v>
      </c>
      <c r="JF25" s="1174">
        <v>0</v>
      </c>
      <c r="JG25" s="1174">
        <v>0</v>
      </c>
      <c r="JH25" s="1174">
        <v>0</v>
      </c>
      <c r="JI25" s="1174">
        <v>0</v>
      </c>
      <c r="JJ25" s="1174">
        <v>0</v>
      </c>
      <c r="JK25" s="173">
        <v>1352.1618405394686</v>
      </c>
      <c r="JL25" s="1174">
        <v>639.74372843869071</v>
      </c>
      <c r="JM25" s="1174">
        <v>0</v>
      </c>
      <c r="JN25" s="1174">
        <v>0</v>
      </c>
      <c r="JO25" s="1174">
        <v>0</v>
      </c>
      <c r="JP25" s="1174">
        <v>0</v>
      </c>
      <c r="JQ25" s="1174">
        <v>0</v>
      </c>
      <c r="JR25" s="1174">
        <v>0</v>
      </c>
      <c r="JS25" s="1174">
        <v>0</v>
      </c>
      <c r="JT25" s="1174">
        <v>0</v>
      </c>
      <c r="JU25" s="1174">
        <v>0</v>
      </c>
      <c r="JV25" s="1174">
        <v>0</v>
      </c>
      <c r="JW25" s="1174">
        <v>0</v>
      </c>
      <c r="JX25" s="1174">
        <v>0</v>
      </c>
      <c r="JY25" s="1174">
        <v>0</v>
      </c>
      <c r="JZ25" s="1174">
        <v>0</v>
      </c>
      <c r="KA25" s="1174">
        <v>0</v>
      </c>
      <c r="KB25" s="1174">
        <v>0</v>
      </c>
      <c r="KC25" s="1174">
        <v>0</v>
      </c>
      <c r="KD25" s="1174">
        <v>404.6404144579472</v>
      </c>
      <c r="KE25" s="1174">
        <v>0</v>
      </c>
      <c r="KF25" s="1174">
        <v>43.854651232675828</v>
      </c>
      <c r="KG25" s="1174">
        <v>263.92304641015471</v>
      </c>
      <c r="KH25" s="1174">
        <v>0</v>
      </c>
      <c r="KI25" s="1174">
        <v>0</v>
      </c>
      <c r="KJ25" s="1174">
        <v>0</v>
      </c>
      <c r="KK25" s="1174">
        <v>0</v>
      </c>
      <c r="KL25" s="1174">
        <v>0</v>
      </c>
      <c r="KM25" s="1174">
        <v>0</v>
      </c>
      <c r="KN25" s="1174">
        <v>0</v>
      </c>
      <c r="KO25" s="1174">
        <v>0</v>
      </c>
      <c r="KP25" s="1174">
        <v>0</v>
      </c>
      <c r="KQ25" s="1174">
        <v>0</v>
      </c>
      <c r="KR25" s="1174">
        <v>0</v>
      </c>
      <c r="KS25" s="1174">
        <v>0</v>
      </c>
      <c r="KT25" s="93">
        <v>272.99418220282951</v>
      </c>
      <c r="KU25" s="1174">
        <v>68.824961234719268</v>
      </c>
      <c r="KV25" s="1174">
        <v>158.39974517086773</v>
      </c>
      <c r="KW25" s="1174">
        <v>0</v>
      </c>
      <c r="KX25" s="1174">
        <v>0</v>
      </c>
      <c r="KY25" s="1174">
        <v>0</v>
      </c>
      <c r="KZ25" s="1174">
        <v>0</v>
      </c>
      <c r="LA25" s="1174">
        <v>0</v>
      </c>
      <c r="LB25" s="1174">
        <v>0</v>
      </c>
      <c r="LC25" s="1174">
        <v>0</v>
      </c>
      <c r="LD25" s="1174">
        <v>0</v>
      </c>
      <c r="LE25" s="1174">
        <v>0</v>
      </c>
      <c r="LF25" s="1174">
        <v>0</v>
      </c>
      <c r="LG25" s="1174">
        <v>0</v>
      </c>
      <c r="LH25" s="1174">
        <v>0</v>
      </c>
      <c r="LI25" s="1174">
        <v>0</v>
      </c>
      <c r="LJ25" s="1174">
        <v>0</v>
      </c>
      <c r="LK25" s="1174">
        <v>0</v>
      </c>
      <c r="LL25" s="1174">
        <v>0</v>
      </c>
      <c r="LM25" s="1174">
        <v>0</v>
      </c>
      <c r="LN25" s="1174">
        <v>0</v>
      </c>
      <c r="LO25" s="1174">
        <v>0</v>
      </c>
      <c r="LP25" s="1174">
        <v>0</v>
      </c>
      <c r="LQ25" s="1174">
        <v>0</v>
      </c>
      <c r="LR25" s="1174">
        <v>0</v>
      </c>
      <c r="LS25" s="1174">
        <v>45.769475797242556</v>
      </c>
      <c r="LT25" s="1174">
        <v>248.79136465808423</v>
      </c>
      <c r="LU25" s="1174">
        <v>0</v>
      </c>
      <c r="LV25" s="93">
        <v>275.05980070438613</v>
      </c>
      <c r="LW25" s="1174">
        <v>107.32605822147525</v>
      </c>
      <c r="LX25" s="1174">
        <v>142.69958053139595</v>
      </c>
      <c r="LY25" s="1174">
        <v>0</v>
      </c>
      <c r="LZ25" s="1174">
        <v>25.034161951514957</v>
      </c>
      <c r="MA25" s="173">
        <v>1030.6617744281371</v>
      </c>
      <c r="MB25" s="173">
        <v>916.60476241991512</v>
      </c>
      <c r="MC25" s="1174">
        <v>412.23660644525376</v>
      </c>
      <c r="MD25" s="1174">
        <v>504.36815597466136</v>
      </c>
      <c r="ME25" s="1174">
        <v>0</v>
      </c>
      <c r="MF25" s="1174">
        <v>0</v>
      </c>
      <c r="MG25" s="173">
        <v>114.05701200822186</v>
      </c>
      <c r="MH25" s="1174">
        <v>0</v>
      </c>
      <c r="MI25" s="1174">
        <v>4.0056855745074706</v>
      </c>
      <c r="MJ25" s="1174">
        <v>0</v>
      </c>
      <c r="MK25" s="1174">
        <v>0</v>
      </c>
      <c r="ML25" s="1174">
        <v>0</v>
      </c>
      <c r="MM25" s="1174">
        <v>0</v>
      </c>
      <c r="MN25" s="1174">
        <v>110.05132643371439</v>
      </c>
      <c r="MO25" s="173">
        <v>1970.2997848376667</v>
      </c>
      <c r="MP25" s="892">
        <v>1970.2997848376667</v>
      </c>
      <c r="MQ25" s="1174">
        <v>1581.0633106150758</v>
      </c>
      <c r="MR25" s="1174">
        <v>389.23647422259086</v>
      </c>
      <c r="MS25" s="1174">
        <v>0</v>
      </c>
      <c r="MT25" s="173">
        <v>43.671943552943162</v>
      </c>
      <c r="MU25" s="1174">
        <v>41.789573642013153</v>
      </c>
      <c r="MV25" s="1174">
        <v>0</v>
      </c>
      <c r="MW25" s="1174">
        <v>0</v>
      </c>
      <c r="MX25" s="1174">
        <v>415.34504104912668</v>
      </c>
      <c r="MY25" s="1174">
        <v>1.8823699109300061</v>
      </c>
      <c r="MZ25" s="1174">
        <v>66.483958986933999</v>
      </c>
      <c r="NA25" s="1268">
        <v>174.05911555058719</v>
      </c>
      <c r="NB25" s="1174">
        <v>170.98433762455977</v>
      </c>
      <c r="NC25" s="1174">
        <v>3.0747779260274304</v>
      </c>
      <c r="ND25" s="1174">
        <v>0</v>
      </c>
      <c r="NE25" s="1174">
        <v>0</v>
      </c>
      <c r="NF25" s="1174">
        <v>0</v>
      </c>
      <c r="NG25" s="1268">
        <v>270.19520873150384</v>
      </c>
      <c r="NH25" s="173">
        <v>102.18588102364382</v>
      </c>
      <c r="NI25" s="1174">
        <v>48.288317526714991</v>
      </c>
      <c r="NJ25" s="1174">
        <v>19.47760027886962</v>
      </c>
      <c r="NK25" s="1174">
        <v>0</v>
      </c>
      <c r="NL25" s="1174">
        <v>0</v>
      </c>
      <c r="NM25" s="1174">
        <v>0</v>
      </c>
      <c r="NN25" s="1174">
        <v>0</v>
      </c>
      <c r="NO25" s="1174">
        <v>0</v>
      </c>
      <c r="NP25" s="1174">
        <v>0</v>
      </c>
      <c r="NQ25" s="1174">
        <v>34.419963218059216</v>
      </c>
      <c r="NR25" s="173">
        <v>168.00932770786002</v>
      </c>
      <c r="NS25" s="1174">
        <v>168.00932770786002</v>
      </c>
      <c r="NT25" s="1174">
        <v>0</v>
      </c>
      <c r="NU25" s="1174">
        <v>0</v>
      </c>
      <c r="NV25" s="1269">
        <v>5962.6939766566902</v>
      </c>
      <c r="NW25" s="173">
        <v>5139.7341122450207</v>
      </c>
      <c r="NX25" s="1174">
        <v>1684.8262474006228</v>
      </c>
      <c r="NY25" s="1174">
        <v>1000.4856177803422</v>
      </c>
      <c r="NZ25" s="1174">
        <v>343.86366641424155</v>
      </c>
      <c r="OA25" s="1174">
        <v>0</v>
      </c>
      <c r="OB25" s="1174">
        <v>0</v>
      </c>
      <c r="OC25" s="173">
        <v>154.35252965994738</v>
      </c>
      <c r="OD25" s="1174">
        <v>154.35252965994738</v>
      </c>
      <c r="OE25" s="1174">
        <v>0</v>
      </c>
      <c r="OF25" s="173">
        <v>0</v>
      </c>
      <c r="OG25" s="1174">
        <v>0</v>
      </c>
      <c r="OH25" s="1174">
        <v>0</v>
      </c>
      <c r="OI25" s="892">
        <v>1317.6583366389</v>
      </c>
      <c r="OJ25" s="1174">
        <v>0</v>
      </c>
      <c r="OK25" s="1174">
        <v>0</v>
      </c>
      <c r="OL25" s="173">
        <v>638.547714350967</v>
      </c>
      <c r="OM25" s="1174">
        <v>0</v>
      </c>
      <c r="ON25" s="1174">
        <v>0</v>
      </c>
      <c r="OO25" s="1174">
        <v>415.34504104912673</v>
      </c>
      <c r="OP25" s="1174">
        <v>8.1899919464378002</v>
      </c>
      <c r="OQ25" s="1174">
        <v>215.01268135540249</v>
      </c>
      <c r="OR25" s="1174">
        <v>0</v>
      </c>
      <c r="OS25" s="173">
        <v>822.95986441166929</v>
      </c>
      <c r="OT25" s="173">
        <v>604.3573377567825</v>
      </c>
      <c r="OU25" s="1174">
        <v>580.23030783839988</v>
      </c>
      <c r="OV25" s="1174">
        <v>24.127029918382561</v>
      </c>
      <c r="OW25" s="1174">
        <v>4.1019076124193141</v>
      </c>
      <c r="OX25" s="1174">
        <v>168.00932770786005</v>
      </c>
      <c r="OY25" s="1174">
        <v>209.83496207613621</v>
      </c>
      <c r="OZ25" s="1184">
        <v>4.6656569663313014</v>
      </c>
      <c r="PA25" s="33">
        <v>1973</v>
      </c>
      <c r="PB25" s="1243">
        <v>197.89805961794349</v>
      </c>
      <c r="PC25" s="1127">
        <v>18.542488349093883</v>
      </c>
      <c r="PD25" s="1127">
        <v>654.96080332857059</v>
      </c>
      <c r="PE25" s="1127">
        <v>1842.5958237820498</v>
      </c>
      <c r="PF25" s="1244">
        <v>1.6937518287788773</v>
      </c>
      <c r="PG25" s="1127">
        <v>302.37774277865503</v>
      </c>
      <c r="PH25" s="1128">
        <v>112.11274460509668</v>
      </c>
    </row>
    <row r="26" spans="1:424" ht="14.25" customHeight="1">
      <c r="A26" s="37">
        <v>1974</v>
      </c>
      <c r="B26" s="683">
        <v>33983.974672478289</v>
      </c>
      <c r="C26" s="362">
        <v>7083.3627829264478</v>
      </c>
      <c r="D26" s="703">
        <v>6767.7448823819313</v>
      </c>
      <c r="E26" s="40">
        <v>212.73244143137043</v>
      </c>
      <c r="F26" s="40">
        <v>0</v>
      </c>
      <c r="G26" s="40">
        <v>32.190208310795384</v>
      </c>
      <c r="H26" s="40">
        <v>2341.6831163679635</v>
      </c>
      <c r="I26" s="40">
        <v>358.88175687858353</v>
      </c>
      <c r="J26" s="40">
        <v>1291.9513240296662</v>
      </c>
      <c r="K26" s="40">
        <v>2480.3805608644957</v>
      </c>
      <c r="L26" s="40">
        <v>49.925474499056413</v>
      </c>
      <c r="M26" s="613">
        <v>315.61790054451694</v>
      </c>
      <c r="N26" s="362">
        <v>7463.469282271345</v>
      </c>
      <c r="O26" s="703">
        <v>6462.7624920365897</v>
      </c>
      <c r="P26" s="344">
        <v>2122.2182154748593</v>
      </c>
      <c r="Q26" s="344">
        <v>1213.1321144807857</v>
      </c>
      <c r="R26" s="344">
        <v>1650.8624523697908</v>
      </c>
      <c r="S26" s="344">
        <v>53.892341429995398</v>
      </c>
      <c r="T26" s="344">
        <v>441.13747550875678</v>
      </c>
      <c r="U26" s="344">
        <v>153.87712908537981</v>
      </c>
      <c r="V26" s="344">
        <v>881.535105117017</v>
      </c>
      <c r="W26" s="703">
        <v>1000.7067902347553</v>
      </c>
      <c r="X26" s="344">
        <v>734.85389395742436</v>
      </c>
      <c r="Y26" s="344">
        <v>701.3624944406381</v>
      </c>
      <c r="Z26" s="344">
        <v>265.85289627733101</v>
      </c>
      <c r="AA26" s="344">
        <v>6.7301335448895943</v>
      </c>
      <c r="AB26" s="704">
        <v>6.8022549974156474</v>
      </c>
      <c r="AC26" s="705">
        <v>-380.1064993448972</v>
      </c>
      <c r="AD26" s="344">
        <v>-380.1064993448972</v>
      </c>
      <c r="AE26" s="344">
        <v>-226.2293702595174</v>
      </c>
      <c r="AF26" s="1265">
        <v>3315.5357203157578</v>
      </c>
      <c r="AG26" s="1265">
        <v>260.80762180217431</v>
      </c>
      <c r="AH26" s="1265">
        <v>148.45002461485041</v>
      </c>
      <c r="AI26" s="1265">
        <v>2495.9687955785935</v>
      </c>
      <c r="AJ26" s="1265">
        <v>148.45002461485041</v>
      </c>
      <c r="AK26" s="1265">
        <v>2254.000293267261</v>
      </c>
      <c r="AL26" s="1265">
        <v>2685.3534780304026</v>
      </c>
      <c r="AM26" s="344">
        <v>304.98239034534163</v>
      </c>
      <c r="AN26" s="1265">
        <v>2347.518770963743</v>
      </c>
      <c r="AO26" s="344">
        <v>0</v>
      </c>
      <c r="AP26" s="344"/>
      <c r="AQ26" s="344"/>
      <c r="AR26" s="344"/>
      <c r="AS26" s="1265"/>
      <c r="AT26" s="1266"/>
      <c r="AU26" s="314">
        <v>-1.1184874724283622</v>
      </c>
      <c r="AV26" s="314">
        <v>-1.1184874724283622</v>
      </c>
      <c r="AW26" s="314">
        <v>-0.66569426454618874</v>
      </c>
      <c r="AX26" s="314">
        <v>0.89743001895634567</v>
      </c>
      <c r="AY26" s="706"/>
      <c r="AZ26" s="314"/>
      <c r="BA26" s="701">
        <v>3788.3895052422408</v>
      </c>
      <c r="BB26" s="314">
        <v>11.147576296630907</v>
      </c>
      <c r="BC26" s="1264"/>
      <c r="BD26" s="173"/>
      <c r="BE26" s="906"/>
      <c r="BF26" s="199">
        <v>3788.3895052422408</v>
      </c>
      <c r="BG26" s="314"/>
      <c r="BH26" s="695"/>
      <c r="BI26" s="314"/>
      <c r="BK26" s="692">
        <v>20.843244061922118</v>
      </c>
      <c r="BL26" s="314">
        <v>19.91451837993143</v>
      </c>
      <c r="BM26" s="314">
        <v>0.62597869578701892</v>
      </c>
      <c r="BN26" s="314">
        <v>0</v>
      </c>
      <c r="BO26" s="314">
        <v>9.4721728759009527E-2</v>
      </c>
      <c r="BP26" s="314">
        <v>6.8905510286422178</v>
      </c>
      <c r="BQ26" s="314">
        <v>1.056032322108637</v>
      </c>
      <c r="BR26" s="314">
        <v>3.8016486784753436</v>
      </c>
      <c r="BS26" s="314">
        <v>7.2986770522555044</v>
      </c>
      <c r="BT26" s="314">
        <v>0.14690887390369983</v>
      </c>
      <c r="BU26" s="314">
        <v>0.92872568199068883</v>
      </c>
      <c r="BV26" s="692">
        <v>21.961731534350481</v>
      </c>
      <c r="BW26" s="314">
        <v>19.017088360975087</v>
      </c>
      <c r="BX26" s="314">
        <v>6.2447616440625611</v>
      </c>
      <c r="BY26" s="314">
        <v>3.5697181573738437</v>
      </c>
      <c r="BZ26" s="314">
        <v>4.8577674279716661</v>
      </c>
      <c r="CA26" s="314">
        <v>0.15858163134060882</v>
      </c>
      <c r="CB26" s="314">
        <v>1.2980749890506751</v>
      </c>
      <c r="CC26" s="314">
        <v>0.45279320788217348</v>
      </c>
      <c r="CD26" s="314">
        <v>2.5939729346341664</v>
      </c>
      <c r="CE26" s="314">
        <v>2.9446431733753955</v>
      </c>
      <c r="CF26" s="314">
        <v>2.1623541714575873</v>
      </c>
      <c r="CG26" s="314">
        <v>2.0638036050816391</v>
      </c>
      <c r="CH26" s="314">
        <v>0.78228900191780781</v>
      </c>
      <c r="CI26" s="314">
        <v>1.9803844634865359E-2</v>
      </c>
      <c r="CJ26" s="695">
        <v>2.0016066581300777E-2</v>
      </c>
      <c r="CK26" s="314"/>
      <c r="CL26" s="1270">
        <v>0.43682360890844157</v>
      </c>
      <c r="CM26" s="1271">
        <v>9.7561740563584625</v>
      </c>
      <c r="CN26" s="1271">
        <v>0.7674429619128329</v>
      </c>
      <c r="CO26" s="1271">
        <v>7.3445464211693237</v>
      </c>
      <c r="CP26" s="1272">
        <v>11.147576296630907</v>
      </c>
      <c r="CQ26" s="33">
        <v>1974</v>
      </c>
      <c r="CR26" s="1163"/>
      <c r="CS26" s="1162"/>
      <c r="CT26" s="71"/>
      <c r="CU26" s="71"/>
      <c r="CV26" s="71"/>
      <c r="CW26" s="71"/>
      <c r="CX26" s="71"/>
      <c r="CY26" s="71"/>
      <c r="CZ26" s="71"/>
      <c r="DA26" s="71"/>
      <c r="DB26" s="71"/>
      <c r="DC26" s="71"/>
      <c r="DD26" s="71"/>
      <c r="DE26" s="71"/>
      <c r="DF26" s="71"/>
      <c r="DG26" s="71"/>
      <c r="DH26" s="71"/>
      <c r="DI26" s="71"/>
      <c r="DJ26" s="71"/>
      <c r="DK26" s="71"/>
      <c r="DL26" s="71"/>
      <c r="DM26" s="71"/>
      <c r="DN26" s="71"/>
      <c r="DO26" s="71"/>
      <c r="DP26" s="71"/>
      <c r="DQ26" s="71"/>
      <c r="DR26" s="71"/>
      <c r="DS26" s="71"/>
      <c r="DT26" s="71"/>
      <c r="DU26" s="71"/>
      <c r="DV26" s="71"/>
      <c r="DW26" s="71"/>
      <c r="DX26" s="71"/>
      <c r="DY26" s="71"/>
      <c r="DZ26" s="71"/>
      <c r="EA26" s="71"/>
      <c r="EB26" s="71"/>
      <c r="EC26" s="71"/>
      <c r="ED26" s="71"/>
      <c r="EE26" s="71"/>
      <c r="EF26" s="71"/>
      <c r="EG26" s="71"/>
      <c r="EH26" s="71"/>
      <c r="EI26" s="71"/>
      <c r="EJ26" s="71"/>
      <c r="EK26" s="71"/>
      <c r="EL26" s="71"/>
      <c r="EM26" s="71"/>
      <c r="EN26" s="71"/>
      <c r="EO26" s="71"/>
      <c r="EP26" s="71"/>
      <c r="EQ26" s="71"/>
      <c r="ER26" s="71"/>
      <c r="ES26" s="71"/>
      <c r="ET26" s="71"/>
      <c r="EU26" s="71"/>
      <c r="EV26" s="71"/>
      <c r="EW26" s="22"/>
      <c r="EX26" s="22"/>
      <c r="EY26" s="22"/>
      <c r="EZ26" s="22"/>
      <c r="FA26" s="71"/>
      <c r="FB26" s="71"/>
      <c r="FC26" s="71"/>
      <c r="FD26" s="71"/>
      <c r="FE26" s="71"/>
      <c r="FF26" s="71"/>
      <c r="FG26" s="71"/>
      <c r="FH26" s="71"/>
      <c r="FI26" s="71"/>
      <c r="FJ26" s="71"/>
      <c r="FK26" s="71"/>
      <c r="FL26" s="71"/>
      <c r="FM26" s="71"/>
      <c r="FN26" s="71"/>
      <c r="FO26" s="71"/>
      <c r="FP26" s="71"/>
      <c r="FQ26" s="71"/>
      <c r="FR26" s="71"/>
      <c r="FS26" s="71"/>
      <c r="FT26" s="71"/>
      <c r="FU26" s="71"/>
      <c r="FV26" s="71"/>
      <c r="FW26" s="71"/>
      <c r="FX26" s="71"/>
      <c r="FY26" s="71"/>
      <c r="FZ26" s="71"/>
      <c r="GA26" s="71"/>
      <c r="GB26" s="71"/>
      <c r="GC26" s="71"/>
      <c r="GD26" s="71"/>
      <c r="GE26" s="71"/>
      <c r="GF26" s="71"/>
      <c r="GG26" s="71"/>
      <c r="GH26" s="71"/>
      <c r="GI26" s="71"/>
      <c r="GJ26" s="71"/>
      <c r="GK26" s="71"/>
      <c r="GL26" s="71"/>
      <c r="GM26" s="71"/>
      <c r="GN26" s="71"/>
      <c r="GO26" s="71"/>
      <c r="GP26" s="71"/>
      <c r="GQ26" s="71"/>
      <c r="GR26" s="1162"/>
      <c r="GS26" s="70"/>
      <c r="GT26" s="70"/>
      <c r="GU26" s="70"/>
      <c r="GV26" s="1162"/>
      <c r="GW26" s="71"/>
      <c r="GX26" s="71"/>
      <c r="GY26" s="71"/>
      <c r="GZ26" s="71"/>
      <c r="HA26" s="71"/>
      <c r="HB26" s="71"/>
      <c r="HC26" s="71"/>
      <c r="HD26" s="71"/>
      <c r="HE26" s="71"/>
      <c r="HF26" s="71"/>
      <c r="HG26" s="71"/>
      <c r="HH26" s="1162"/>
      <c r="HI26" s="1163"/>
      <c r="HJ26" s="71"/>
      <c r="HK26" s="71"/>
      <c r="HL26" s="71"/>
      <c r="HM26" s="71"/>
      <c r="HN26" s="71"/>
      <c r="HO26" s="71"/>
      <c r="HP26" s="71"/>
      <c r="HQ26" s="71"/>
      <c r="HR26" s="71"/>
      <c r="HS26" s="71"/>
      <c r="HT26" s="71"/>
      <c r="HU26" s="71"/>
      <c r="HV26" s="71"/>
      <c r="HW26" s="71"/>
      <c r="HX26" s="71"/>
      <c r="HY26" s="1162"/>
      <c r="HZ26" s="71"/>
      <c r="IA26" s="71"/>
      <c r="IB26" s="71"/>
      <c r="IC26" s="71"/>
      <c r="ID26" s="71"/>
      <c r="IE26" s="71"/>
      <c r="IF26" s="71"/>
      <c r="IG26" s="71"/>
      <c r="IH26" s="71"/>
      <c r="II26" s="71"/>
      <c r="IJ26" s="71"/>
      <c r="IK26" s="71"/>
      <c r="IL26" s="71"/>
      <c r="IM26" s="98"/>
      <c r="IN26" s="833">
        <v>1974</v>
      </c>
      <c r="IO26" s="1040">
        <v>7083.3627829264478</v>
      </c>
      <c r="IP26" s="1041">
        <v>6767.7448823819313</v>
      </c>
      <c r="IQ26" s="93">
        <v>2341.6831163679635</v>
      </c>
      <c r="IR26" s="93">
        <v>2202.1774668541825</v>
      </c>
      <c r="IS26" s="193">
        <v>0</v>
      </c>
      <c r="IT26" s="1174">
        <v>0</v>
      </c>
      <c r="IU26" s="1174">
        <v>0</v>
      </c>
      <c r="IV26" s="1174">
        <v>0</v>
      </c>
      <c r="IW26" s="1174">
        <v>0</v>
      </c>
      <c r="IX26" s="1174">
        <v>0</v>
      </c>
      <c r="IY26" s="173">
        <v>613.50474198550353</v>
      </c>
      <c r="IZ26" s="1174">
        <v>0</v>
      </c>
      <c r="JA26" s="1174">
        <v>255.01664803529141</v>
      </c>
      <c r="JB26" s="1174">
        <v>335.02337937086054</v>
      </c>
      <c r="JC26" s="1174">
        <v>23.464714579351629</v>
      </c>
      <c r="JD26" s="1174">
        <v>0</v>
      </c>
      <c r="JE26" s="1174">
        <v>0</v>
      </c>
      <c r="JF26" s="1174">
        <v>0</v>
      </c>
      <c r="JG26" s="1174">
        <v>0</v>
      </c>
      <c r="JH26" s="1174">
        <v>0</v>
      </c>
      <c r="JI26" s="1174">
        <v>0</v>
      </c>
      <c r="JJ26" s="1174">
        <v>0</v>
      </c>
      <c r="JK26" s="173">
        <v>1588.6727248686789</v>
      </c>
      <c r="JL26" s="1174">
        <v>684.790787686464</v>
      </c>
      <c r="JM26" s="1174">
        <v>0</v>
      </c>
      <c r="JN26" s="1174">
        <v>0</v>
      </c>
      <c r="JO26" s="1174">
        <v>0</v>
      </c>
      <c r="JP26" s="1174">
        <v>0</v>
      </c>
      <c r="JQ26" s="1174">
        <v>0</v>
      </c>
      <c r="JR26" s="1174">
        <v>0</v>
      </c>
      <c r="JS26" s="1174">
        <v>0</v>
      </c>
      <c r="JT26" s="1174">
        <v>0</v>
      </c>
      <c r="JU26" s="1174">
        <v>0</v>
      </c>
      <c r="JV26" s="1174">
        <v>0</v>
      </c>
      <c r="JW26" s="1174">
        <v>0</v>
      </c>
      <c r="JX26" s="1174">
        <v>0</v>
      </c>
      <c r="JY26" s="1174">
        <v>0</v>
      </c>
      <c r="JZ26" s="1174">
        <v>0</v>
      </c>
      <c r="KA26" s="1174">
        <v>0</v>
      </c>
      <c r="KB26" s="1174">
        <v>0</v>
      </c>
      <c r="KC26" s="1174">
        <v>0</v>
      </c>
      <c r="KD26" s="1174">
        <v>513.78841969877271</v>
      </c>
      <c r="KE26" s="1174">
        <v>0</v>
      </c>
      <c r="KF26" s="1174">
        <v>54.738379430961743</v>
      </c>
      <c r="KG26" s="1174">
        <v>335.35513805248041</v>
      </c>
      <c r="KH26" s="1174">
        <v>0</v>
      </c>
      <c r="KI26" s="1174">
        <v>0</v>
      </c>
      <c r="KJ26" s="1174">
        <v>0</v>
      </c>
      <c r="KK26" s="1174">
        <v>0</v>
      </c>
      <c r="KL26" s="1174">
        <v>0</v>
      </c>
      <c r="KM26" s="1174">
        <v>0</v>
      </c>
      <c r="KN26" s="1174">
        <v>0</v>
      </c>
      <c r="KO26" s="1174">
        <v>0</v>
      </c>
      <c r="KP26" s="1174">
        <v>0</v>
      </c>
      <c r="KQ26" s="1174">
        <v>0</v>
      </c>
      <c r="KR26" s="1174">
        <v>0</v>
      </c>
      <c r="KS26" s="1174">
        <v>0</v>
      </c>
      <c r="KT26" s="93">
        <v>139.50564951378118</v>
      </c>
      <c r="KU26" s="1174">
        <v>76.20044354693303</v>
      </c>
      <c r="KV26" s="1174">
        <v>1.4063683242580507</v>
      </c>
      <c r="KW26" s="1174">
        <v>0</v>
      </c>
      <c r="KX26" s="1174">
        <v>0</v>
      </c>
      <c r="KY26" s="1174">
        <v>0</v>
      </c>
      <c r="KZ26" s="1174">
        <v>0</v>
      </c>
      <c r="LA26" s="1174">
        <v>0</v>
      </c>
      <c r="LB26" s="1174">
        <v>0</v>
      </c>
      <c r="LC26" s="1174">
        <v>0</v>
      </c>
      <c r="LD26" s="1174">
        <v>0</v>
      </c>
      <c r="LE26" s="1174">
        <v>0</v>
      </c>
      <c r="LF26" s="1174">
        <v>0</v>
      </c>
      <c r="LG26" s="1174">
        <v>0</v>
      </c>
      <c r="LH26" s="1174">
        <v>0</v>
      </c>
      <c r="LI26" s="1174">
        <v>0</v>
      </c>
      <c r="LJ26" s="1174">
        <v>0</v>
      </c>
      <c r="LK26" s="1174">
        <v>0</v>
      </c>
      <c r="LL26" s="1174">
        <v>0</v>
      </c>
      <c r="LM26" s="1174">
        <v>0</v>
      </c>
      <c r="LN26" s="1174">
        <v>0</v>
      </c>
      <c r="LO26" s="1174">
        <v>0</v>
      </c>
      <c r="LP26" s="1174">
        <v>0</v>
      </c>
      <c r="LQ26" s="1174">
        <v>0</v>
      </c>
      <c r="LR26" s="1174">
        <v>0</v>
      </c>
      <c r="LS26" s="1174">
        <v>61.898837642590124</v>
      </c>
      <c r="LT26" s="1174">
        <v>319.26183693339584</v>
      </c>
      <c r="LU26" s="1174">
        <v>0</v>
      </c>
      <c r="LV26" s="93">
        <v>358.88175687858353</v>
      </c>
      <c r="LW26" s="1174">
        <v>122.04752803721468</v>
      </c>
      <c r="LX26" s="1174">
        <v>214.0720974120419</v>
      </c>
      <c r="LY26" s="1174">
        <v>0</v>
      </c>
      <c r="LZ26" s="1174">
        <v>22.762131429326985</v>
      </c>
      <c r="MA26" s="173">
        <v>1291.9513240296662</v>
      </c>
      <c r="MB26" s="173">
        <v>1148.3604389792413</v>
      </c>
      <c r="MC26" s="1174">
        <v>527.8629211592322</v>
      </c>
      <c r="MD26" s="1174">
        <v>620.49751782000897</v>
      </c>
      <c r="ME26" s="1174">
        <v>0</v>
      </c>
      <c r="MF26" s="1174">
        <v>0</v>
      </c>
      <c r="MG26" s="173">
        <v>143.5908850504249</v>
      </c>
      <c r="MH26" s="1174">
        <v>0</v>
      </c>
      <c r="MI26" s="1174">
        <v>4.4349464498214992</v>
      </c>
      <c r="MJ26" s="1174">
        <v>0</v>
      </c>
      <c r="MK26" s="1174">
        <v>0</v>
      </c>
      <c r="ML26" s="1174">
        <v>0</v>
      </c>
      <c r="MM26" s="1174">
        <v>0</v>
      </c>
      <c r="MN26" s="1174">
        <v>139.15593860060341</v>
      </c>
      <c r="MO26" s="173">
        <v>2480.3805608644957</v>
      </c>
      <c r="MP26" s="892">
        <v>2480.3805608644957</v>
      </c>
      <c r="MQ26" s="1174">
        <v>2009.308475472696</v>
      </c>
      <c r="MR26" s="1174">
        <v>471.07208539179982</v>
      </c>
      <c r="MS26" s="1174">
        <v>0</v>
      </c>
      <c r="MT26" s="173">
        <v>49.925474499056413</v>
      </c>
      <c r="MU26" s="1174">
        <v>48.132655391679592</v>
      </c>
      <c r="MV26" s="1174">
        <v>0</v>
      </c>
      <c r="MW26" s="1174">
        <v>0</v>
      </c>
      <c r="MX26" s="1174">
        <v>580.37274770713884</v>
      </c>
      <c r="MY26" s="1174">
        <v>1.7928191073768227</v>
      </c>
      <c r="MZ26" s="1174">
        <v>85.708533169858043</v>
      </c>
      <c r="NA26" s="1268">
        <v>244.92264974216582</v>
      </c>
      <c r="NB26" s="1174">
        <v>212.73244143137043</v>
      </c>
      <c r="NC26" s="1174">
        <v>32.190208310795384</v>
      </c>
      <c r="ND26" s="1174">
        <v>0</v>
      </c>
      <c r="NE26" s="1174">
        <v>0</v>
      </c>
      <c r="NF26" s="1174">
        <v>0</v>
      </c>
      <c r="NG26" s="1268">
        <v>315.61790054451694</v>
      </c>
      <c r="NH26" s="173">
        <v>119.62665128075679</v>
      </c>
      <c r="NI26" s="1174">
        <v>54.135564290264803</v>
      </c>
      <c r="NJ26" s="1174">
        <v>19.053285733174665</v>
      </c>
      <c r="NK26" s="1174">
        <v>0</v>
      </c>
      <c r="NL26" s="1174">
        <v>0</v>
      </c>
      <c r="NM26" s="1174">
        <v>0</v>
      </c>
      <c r="NN26" s="1174">
        <v>0</v>
      </c>
      <c r="NO26" s="1174">
        <v>0</v>
      </c>
      <c r="NP26" s="1174">
        <v>0</v>
      </c>
      <c r="NQ26" s="1174">
        <v>46.437801257317325</v>
      </c>
      <c r="NR26" s="173">
        <v>195.99124926376015</v>
      </c>
      <c r="NS26" s="1174">
        <v>195.75144543411102</v>
      </c>
      <c r="NT26" s="1174">
        <v>0.23980382964912914</v>
      </c>
      <c r="NU26" s="1174">
        <v>0</v>
      </c>
      <c r="NV26" s="1269">
        <v>7477.00167081365</v>
      </c>
      <c r="NW26" s="173">
        <v>6462.7624920365897</v>
      </c>
      <c r="NX26" s="1174">
        <v>2122.2182154748593</v>
      </c>
      <c r="NY26" s="1174">
        <v>1213.1321144807857</v>
      </c>
      <c r="NZ26" s="1174">
        <v>441.13747550875678</v>
      </c>
      <c r="OA26" s="1174">
        <v>0</v>
      </c>
      <c r="OB26" s="1174">
        <v>0</v>
      </c>
      <c r="OC26" s="173">
        <v>153.87712908537981</v>
      </c>
      <c r="OD26" s="1174">
        <v>153.87712908537981</v>
      </c>
      <c r="OE26" s="1174">
        <v>0</v>
      </c>
      <c r="OF26" s="173">
        <v>0</v>
      </c>
      <c r="OG26" s="1174">
        <v>0</v>
      </c>
      <c r="OH26" s="1174">
        <v>0</v>
      </c>
      <c r="OI26" s="892">
        <v>1650.8624523697908</v>
      </c>
      <c r="OJ26" s="1174">
        <v>0</v>
      </c>
      <c r="OK26" s="1174">
        <v>0</v>
      </c>
      <c r="OL26" s="173">
        <v>881.535105117017</v>
      </c>
      <c r="OM26" s="1174">
        <v>0</v>
      </c>
      <c r="ON26" s="1174">
        <v>0</v>
      </c>
      <c r="OO26" s="1174">
        <v>580.37274770713873</v>
      </c>
      <c r="OP26" s="1174">
        <v>11.13735530633587</v>
      </c>
      <c r="OQ26" s="1174">
        <v>290.02500210354242</v>
      </c>
      <c r="OR26" s="1174">
        <v>0</v>
      </c>
      <c r="OS26" s="173">
        <v>1014.2391787770606</v>
      </c>
      <c r="OT26" s="173">
        <v>734.85389395742436</v>
      </c>
      <c r="OU26" s="1174">
        <v>701.3624944406381</v>
      </c>
      <c r="OV26" s="1174">
        <v>33.491399516786274</v>
      </c>
      <c r="OW26" s="1174">
        <v>6.8022549974156474</v>
      </c>
      <c r="OX26" s="1174">
        <v>195.75144543411105</v>
      </c>
      <c r="OY26" s="1174">
        <v>265.85289627733101</v>
      </c>
      <c r="OZ26" s="1184">
        <v>6.7301335448895943</v>
      </c>
      <c r="PA26" s="33">
        <v>1974</v>
      </c>
      <c r="PB26" s="1243">
        <v>253.02035737721349</v>
      </c>
      <c r="PC26" s="1127">
        <v>5.4326992861071384</v>
      </c>
      <c r="PD26" s="1127">
        <v>819.56692473716419</v>
      </c>
      <c r="PE26" s="1127">
        <v>2345.3993418764976</v>
      </c>
      <c r="PF26" s="1244">
        <v>2.1194290872455013</v>
      </c>
      <c r="PG26" s="1127">
        <v>370.81065385064448</v>
      </c>
      <c r="PH26" s="1128">
        <v>148.45002461485041</v>
      </c>
    </row>
    <row r="27" spans="1:424" ht="14.25" customHeight="1">
      <c r="A27" s="37">
        <v>1975</v>
      </c>
      <c r="B27" s="683">
        <v>39900.497831036366</v>
      </c>
      <c r="C27" s="362">
        <v>8612.9710432368101</v>
      </c>
      <c r="D27" s="703">
        <v>8232.8176649477718</v>
      </c>
      <c r="E27" s="40">
        <v>37.292801077013692</v>
      </c>
      <c r="F27" s="40">
        <v>0</v>
      </c>
      <c r="G27" s="40">
        <v>17.258663589484694</v>
      </c>
      <c r="H27" s="40">
        <v>2664.5049703701034</v>
      </c>
      <c r="I27" s="40">
        <v>427.45242989193804</v>
      </c>
      <c r="J27" s="40">
        <v>1687.8227495101751</v>
      </c>
      <c r="K27" s="40">
        <v>3342.9092591924805</v>
      </c>
      <c r="L27" s="40">
        <v>55.576791316577115</v>
      </c>
      <c r="M27" s="613">
        <v>380.1533782890387</v>
      </c>
      <c r="N27" s="362">
        <v>9029.7933720385136</v>
      </c>
      <c r="O27" s="703">
        <v>7759.224934790187</v>
      </c>
      <c r="P27" s="344">
        <v>2629.0252785691105</v>
      </c>
      <c r="Q27" s="344">
        <v>1285.6983159640836</v>
      </c>
      <c r="R27" s="344">
        <v>2127.5630161191448</v>
      </c>
      <c r="S27" s="344">
        <v>154.62790981252979</v>
      </c>
      <c r="T27" s="344">
        <v>521.73079465820445</v>
      </c>
      <c r="U27" s="344">
        <v>170.66880626975831</v>
      </c>
      <c r="V27" s="344">
        <v>1024.5387232098856</v>
      </c>
      <c r="W27" s="703">
        <v>1270.5684372483261</v>
      </c>
      <c r="X27" s="344">
        <v>940.32731119204732</v>
      </c>
      <c r="Y27" s="344">
        <v>908.39734112245014</v>
      </c>
      <c r="Z27" s="344">
        <v>330.2411260562788</v>
      </c>
      <c r="AA27" s="344">
        <v>8.9995552510427572</v>
      </c>
      <c r="AB27" s="704">
        <v>6.1790054451696657</v>
      </c>
      <c r="AC27" s="705">
        <v>-416.82232880170341</v>
      </c>
      <c r="AD27" s="344">
        <v>-416.82232880170341</v>
      </c>
      <c r="AE27" s="344">
        <v>-246.1535225319451</v>
      </c>
      <c r="AF27" s="1265">
        <v>4104.6434653584729</v>
      </c>
      <c r="AG27" s="1265">
        <v>320.55884153655938</v>
      </c>
      <c r="AH27" s="1265">
        <v>171.94247996833764</v>
      </c>
      <c r="AI27" s="1265">
        <v>3087.2068081758216</v>
      </c>
      <c r="AJ27" s="1265">
        <v>171.94247996833764</v>
      </c>
      <c r="AK27" s="1265">
        <v>2571.5002793024159</v>
      </c>
      <c r="AL27" s="1265">
        <v>3080.77644436438</v>
      </c>
      <c r="AM27" s="344">
        <v>473.59273015758481</v>
      </c>
      <c r="AN27" s="1265">
        <v>2915.2643282074841</v>
      </c>
      <c r="AO27" s="344">
        <v>0</v>
      </c>
      <c r="AP27" s="344"/>
      <c r="AQ27" s="344"/>
      <c r="AR27" s="344"/>
      <c r="AS27" s="1265"/>
      <c r="AT27" s="1266"/>
      <c r="AU27" s="314">
        <v>-1.0446544566105154</v>
      </c>
      <c r="AV27" s="314">
        <v>-1.0446544566105154</v>
      </c>
      <c r="AW27" s="314">
        <v>-0.61691842436230471</v>
      </c>
      <c r="AX27" s="314">
        <v>1.1869343890471549</v>
      </c>
      <c r="AY27" s="706"/>
      <c r="AZ27" s="314"/>
      <c r="BA27" s="701">
        <v>4769.6489267617244</v>
      </c>
      <c r="BB27" s="314">
        <v>11.953858187332392</v>
      </c>
      <c r="BC27" s="1264"/>
      <c r="BD27" s="173"/>
      <c r="BE27" s="906"/>
      <c r="BF27" s="199">
        <v>4769.6489267617244</v>
      </c>
      <c r="BG27" s="314"/>
      <c r="BH27" s="695"/>
      <c r="BI27" s="314"/>
      <c r="BK27" s="692">
        <v>21.586124262683413</v>
      </c>
      <c r="BL27" s="314">
        <v>20.633370791037908</v>
      </c>
      <c r="BM27" s="314">
        <v>9.3464500706068154E-2</v>
      </c>
      <c r="BN27" s="314">
        <v>0</v>
      </c>
      <c r="BO27" s="314">
        <v>4.3254256281635026E-2</v>
      </c>
      <c r="BP27" s="314">
        <v>6.6778739996009122</v>
      </c>
      <c r="BQ27" s="314">
        <v>1.071295981574061</v>
      </c>
      <c r="BR27" s="314">
        <v>4.2300794257191257</v>
      </c>
      <c r="BS27" s="314">
        <v>8.37811416125294</v>
      </c>
      <c r="BT27" s="314">
        <v>0.13928846590316735</v>
      </c>
      <c r="BU27" s="314">
        <v>0.95275347164550561</v>
      </c>
      <c r="BV27" s="692">
        <v>22.630778719293929</v>
      </c>
      <c r="BW27" s="314">
        <v>19.446436401990752</v>
      </c>
      <c r="BX27" s="314">
        <v>6.5889535757224031</v>
      </c>
      <c r="BY27" s="314">
        <v>3.2222613397169466</v>
      </c>
      <c r="BZ27" s="314">
        <v>5.3321716063006921</v>
      </c>
      <c r="CA27" s="314">
        <v>0.38753378583726189</v>
      </c>
      <c r="CB27" s="314">
        <v>1.3075796619569475</v>
      </c>
      <c r="CC27" s="314">
        <v>0.42773603224821066</v>
      </c>
      <c r="CD27" s="314">
        <v>2.5677341860455543</v>
      </c>
      <c r="CE27" s="314">
        <v>3.184342317303174</v>
      </c>
      <c r="CF27" s="314">
        <v>2.3566806488830805</v>
      </c>
      <c r="CG27" s="314">
        <v>2.2766566596967586</v>
      </c>
      <c r="CH27" s="314">
        <v>0.82766166842009348</v>
      </c>
      <c r="CI27" s="314">
        <v>2.2554994900445845E-2</v>
      </c>
      <c r="CJ27" s="695">
        <v>1.5486035967108567E-2</v>
      </c>
      <c r="CK27" s="314"/>
      <c r="CL27" s="1270">
        <v>0.43092815707826382</v>
      </c>
      <c r="CM27" s="1271">
        <v>10.287198627796819</v>
      </c>
      <c r="CN27" s="1271">
        <v>0.80339559394473159</v>
      </c>
      <c r="CO27" s="1271">
        <v>7.7372638838968477</v>
      </c>
      <c r="CP27" s="1272">
        <v>11.953858187332392</v>
      </c>
      <c r="CQ27" s="33">
        <v>1975</v>
      </c>
      <c r="CR27" s="1163"/>
      <c r="CS27" s="1162"/>
      <c r="CT27" s="71"/>
      <c r="CU27" s="71"/>
      <c r="CV27" s="71"/>
      <c r="CW27" s="71"/>
      <c r="CX27" s="71"/>
      <c r="CY27" s="71"/>
      <c r="CZ27" s="71"/>
      <c r="DA27" s="71"/>
      <c r="DB27" s="71"/>
      <c r="DC27" s="71"/>
      <c r="DD27" s="71"/>
      <c r="DE27" s="71"/>
      <c r="DF27" s="71"/>
      <c r="DG27" s="71"/>
      <c r="DH27" s="71"/>
      <c r="DI27" s="71"/>
      <c r="DJ27" s="71"/>
      <c r="DK27" s="71"/>
      <c r="DL27" s="71"/>
      <c r="DM27" s="71"/>
      <c r="DN27" s="71"/>
      <c r="DO27" s="71"/>
      <c r="DP27" s="71"/>
      <c r="DQ27" s="71"/>
      <c r="DR27" s="71"/>
      <c r="DS27" s="71"/>
      <c r="DT27" s="71"/>
      <c r="DU27" s="71"/>
      <c r="DV27" s="71"/>
      <c r="DW27" s="71"/>
      <c r="DX27" s="71"/>
      <c r="DY27" s="71"/>
      <c r="DZ27" s="71"/>
      <c r="EA27" s="71"/>
      <c r="EB27" s="71"/>
      <c r="EC27" s="71"/>
      <c r="ED27" s="71"/>
      <c r="EE27" s="71"/>
      <c r="EF27" s="71"/>
      <c r="EG27" s="71"/>
      <c r="EH27" s="71"/>
      <c r="EI27" s="71"/>
      <c r="EJ27" s="71"/>
      <c r="EK27" s="71"/>
      <c r="EL27" s="71"/>
      <c r="EM27" s="71"/>
      <c r="EN27" s="71"/>
      <c r="EO27" s="71"/>
      <c r="EP27" s="71"/>
      <c r="EQ27" s="71"/>
      <c r="ER27" s="71"/>
      <c r="ES27" s="71"/>
      <c r="ET27" s="71"/>
      <c r="EU27" s="71"/>
      <c r="EV27" s="71"/>
      <c r="EW27" s="22"/>
      <c r="EX27" s="22"/>
      <c r="EY27" s="22"/>
      <c r="EZ27" s="22"/>
      <c r="FA27" s="71"/>
      <c r="FB27" s="71"/>
      <c r="FC27" s="71"/>
      <c r="FD27" s="71"/>
      <c r="FE27" s="71"/>
      <c r="FF27" s="71"/>
      <c r="FG27" s="71"/>
      <c r="FH27" s="71"/>
      <c r="FI27" s="71"/>
      <c r="FJ27" s="71"/>
      <c r="FK27" s="71"/>
      <c r="FL27" s="71"/>
      <c r="FM27" s="71"/>
      <c r="FN27" s="71"/>
      <c r="FO27" s="71"/>
      <c r="FP27" s="71"/>
      <c r="FQ27" s="71"/>
      <c r="FR27" s="71"/>
      <c r="FS27" s="71"/>
      <c r="FT27" s="71"/>
      <c r="FU27" s="71"/>
      <c r="FV27" s="71"/>
      <c r="FW27" s="71"/>
      <c r="FX27" s="71"/>
      <c r="FY27" s="71"/>
      <c r="FZ27" s="71"/>
      <c r="GA27" s="71"/>
      <c r="GB27" s="71"/>
      <c r="GC27" s="71"/>
      <c r="GD27" s="71"/>
      <c r="GE27" s="71"/>
      <c r="GF27" s="71"/>
      <c r="GG27" s="71"/>
      <c r="GH27" s="71"/>
      <c r="GI27" s="71"/>
      <c r="GJ27" s="71"/>
      <c r="GK27" s="71"/>
      <c r="GL27" s="71"/>
      <c r="GM27" s="71"/>
      <c r="GN27" s="71"/>
      <c r="GO27" s="71"/>
      <c r="GP27" s="71"/>
      <c r="GQ27" s="71"/>
      <c r="GR27" s="1162"/>
      <c r="GS27" s="70"/>
      <c r="GT27" s="70"/>
      <c r="GU27" s="70"/>
      <c r="GV27" s="1162"/>
      <c r="GW27" s="71"/>
      <c r="GX27" s="71"/>
      <c r="GY27" s="71"/>
      <c r="GZ27" s="71"/>
      <c r="HA27" s="71"/>
      <c r="HB27" s="71"/>
      <c r="HC27" s="71"/>
      <c r="HD27" s="71"/>
      <c r="HE27" s="71"/>
      <c r="HF27" s="71"/>
      <c r="HG27" s="71"/>
      <c r="HH27" s="1162"/>
      <c r="HI27" s="1163"/>
      <c r="HJ27" s="71"/>
      <c r="HK27" s="71"/>
      <c r="HL27" s="71"/>
      <c r="HM27" s="71"/>
      <c r="HN27" s="71"/>
      <c r="HO27" s="71"/>
      <c r="HP27" s="71"/>
      <c r="HQ27" s="71"/>
      <c r="HR27" s="71"/>
      <c r="HS27" s="71"/>
      <c r="HT27" s="71"/>
      <c r="HU27" s="71"/>
      <c r="HV27" s="71"/>
      <c r="HW27" s="71"/>
      <c r="HX27" s="71"/>
      <c r="HY27" s="1162"/>
      <c r="HZ27" s="71"/>
      <c r="IA27" s="71"/>
      <c r="IB27" s="71"/>
      <c r="IC27" s="71"/>
      <c r="ID27" s="71"/>
      <c r="IE27" s="71"/>
      <c r="IF27" s="71"/>
      <c r="IG27" s="71"/>
      <c r="IH27" s="71"/>
      <c r="II27" s="71"/>
      <c r="IJ27" s="71"/>
      <c r="IK27" s="71"/>
      <c r="IL27" s="71"/>
      <c r="IM27" s="98"/>
      <c r="IN27" s="833">
        <v>1975</v>
      </c>
      <c r="IO27" s="1040">
        <v>8612.9710432368101</v>
      </c>
      <c r="IP27" s="1041">
        <v>8232.8176649477718</v>
      </c>
      <c r="IQ27" s="93">
        <v>2664.5049703701034</v>
      </c>
      <c r="IR27" s="93">
        <v>2438.2369910930006</v>
      </c>
      <c r="IS27" s="193">
        <v>0</v>
      </c>
      <c r="IT27" s="1174">
        <v>0</v>
      </c>
      <c r="IU27" s="1174">
        <v>0</v>
      </c>
      <c r="IV27" s="1174">
        <v>0</v>
      </c>
      <c r="IW27" s="1174">
        <v>0</v>
      </c>
      <c r="IX27" s="1174">
        <v>0</v>
      </c>
      <c r="IY27" s="173">
        <v>721.97420456047996</v>
      </c>
      <c r="IZ27" s="1174">
        <v>0</v>
      </c>
      <c r="JA27" s="1174">
        <v>277.19459569915739</v>
      </c>
      <c r="JB27" s="1174">
        <v>408.65277126681337</v>
      </c>
      <c r="JC27" s="1174">
        <v>36.126837594509155</v>
      </c>
      <c r="JD27" s="1174">
        <v>0</v>
      </c>
      <c r="JE27" s="1174">
        <v>0</v>
      </c>
      <c r="JF27" s="1174">
        <v>0</v>
      </c>
      <c r="JG27" s="1174">
        <v>0</v>
      </c>
      <c r="JH27" s="1174">
        <v>0</v>
      </c>
      <c r="JI27" s="1174">
        <v>0</v>
      </c>
      <c r="JJ27" s="1174">
        <v>0</v>
      </c>
      <c r="JK27" s="173">
        <v>1716.2627865325207</v>
      </c>
      <c r="JL27" s="1174">
        <v>770.1465267510489</v>
      </c>
      <c r="JM27" s="1174">
        <v>0</v>
      </c>
      <c r="JN27" s="1174">
        <v>0</v>
      </c>
      <c r="JO27" s="1174">
        <v>0</v>
      </c>
      <c r="JP27" s="1174">
        <v>0</v>
      </c>
      <c r="JQ27" s="1174">
        <v>0</v>
      </c>
      <c r="JR27" s="1174">
        <v>0</v>
      </c>
      <c r="JS27" s="1174">
        <v>0</v>
      </c>
      <c r="JT27" s="1174">
        <v>0</v>
      </c>
      <c r="JU27" s="1174">
        <v>0</v>
      </c>
      <c r="JV27" s="1174">
        <v>0</v>
      </c>
      <c r="JW27" s="1174">
        <v>0</v>
      </c>
      <c r="JX27" s="1174">
        <v>0</v>
      </c>
      <c r="JY27" s="1174">
        <v>0</v>
      </c>
      <c r="JZ27" s="1174">
        <v>0</v>
      </c>
      <c r="KA27" s="1174">
        <v>0</v>
      </c>
      <c r="KB27" s="1174">
        <v>0</v>
      </c>
      <c r="KC27" s="1174">
        <v>0</v>
      </c>
      <c r="KD27" s="1174">
        <v>519.58938853028496</v>
      </c>
      <c r="KE27" s="1174">
        <v>0</v>
      </c>
      <c r="KF27" s="1174">
        <v>51.679227819648297</v>
      </c>
      <c r="KG27" s="1174">
        <v>374.84764343153876</v>
      </c>
      <c r="KH27" s="1174">
        <v>0</v>
      </c>
      <c r="KI27" s="1174">
        <v>0</v>
      </c>
      <c r="KJ27" s="1174">
        <v>0</v>
      </c>
      <c r="KK27" s="1174">
        <v>0</v>
      </c>
      <c r="KL27" s="1174">
        <v>0</v>
      </c>
      <c r="KM27" s="1174">
        <v>0</v>
      </c>
      <c r="KN27" s="1174">
        <v>0</v>
      </c>
      <c r="KO27" s="1174">
        <v>0</v>
      </c>
      <c r="KP27" s="1174">
        <v>0</v>
      </c>
      <c r="KQ27" s="1174">
        <v>0</v>
      </c>
      <c r="KR27" s="1174">
        <v>0</v>
      </c>
      <c r="KS27" s="1174">
        <v>0</v>
      </c>
      <c r="KT27" s="93">
        <v>226.26797927710265</v>
      </c>
      <c r="KU27" s="1174">
        <v>97.138725613933858</v>
      </c>
      <c r="KV27" s="1174">
        <v>73.914872645535084</v>
      </c>
      <c r="KW27" s="1174">
        <v>0</v>
      </c>
      <c r="KX27" s="1174">
        <v>0</v>
      </c>
      <c r="KY27" s="1174">
        <v>0</v>
      </c>
      <c r="KZ27" s="1174">
        <v>0</v>
      </c>
      <c r="LA27" s="1174">
        <v>0</v>
      </c>
      <c r="LB27" s="1174">
        <v>0</v>
      </c>
      <c r="LC27" s="1174">
        <v>0</v>
      </c>
      <c r="LD27" s="1174">
        <v>0</v>
      </c>
      <c r="LE27" s="1174">
        <v>0</v>
      </c>
      <c r="LF27" s="1174">
        <v>0</v>
      </c>
      <c r="LG27" s="1174">
        <v>0</v>
      </c>
      <c r="LH27" s="1174">
        <v>0</v>
      </c>
      <c r="LI27" s="1174">
        <v>0</v>
      </c>
      <c r="LJ27" s="1174">
        <v>0</v>
      </c>
      <c r="LK27" s="1174">
        <v>0</v>
      </c>
      <c r="LL27" s="1174">
        <v>0</v>
      </c>
      <c r="LM27" s="1174">
        <v>0</v>
      </c>
      <c r="LN27" s="1174">
        <v>0</v>
      </c>
      <c r="LO27" s="1174">
        <v>0</v>
      </c>
      <c r="LP27" s="1174">
        <v>0</v>
      </c>
      <c r="LQ27" s="1174">
        <v>0</v>
      </c>
      <c r="LR27" s="1174">
        <v>0</v>
      </c>
      <c r="LS27" s="1174">
        <v>55.214381017633698</v>
      </c>
      <c r="LT27" s="1174">
        <v>380.17621674900533</v>
      </c>
      <c r="LU27" s="1174">
        <v>0</v>
      </c>
      <c r="LV27" s="93">
        <v>427.45242989193804</v>
      </c>
      <c r="LW27" s="1174">
        <v>142.85036000625053</v>
      </c>
      <c r="LX27" s="1174">
        <v>257.18509970790814</v>
      </c>
      <c r="LY27" s="1174">
        <v>0</v>
      </c>
      <c r="LZ27" s="1174">
        <v>27.416970177779383</v>
      </c>
      <c r="MA27" s="173">
        <v>1687.8227495101751</v>
      </c>
      <c r="MB27" s="173">
        <v>1507.0679023475532</v>
      </c>
      <c r="MC27" s="1174">
        <v>714.43751277150716</v>
      </c>
      <c r="MD27" s="1174">
        <v>792.63038957604613</v>
      </c>
      <c r="ME27" s="1174">
        <v>0</v>
      </c>
      <c r="MF27" s="1174">
        <v>0</v>
      </c>
      <c r="MG27" s="173">
        <v>180.75484716262187</v>
      </c>
      <c r="MH27" s="1174">
        <v>0</v>
      </c>
      <c r="MI27" s="1174">
        <v>5.6535766230331879</v>
      </c>
      <c r="MJ27" s="1174">
        <v>0</v>
      </c>
      <c r="MK27" s="1174">
        <v>0</v>
      </c>
      <c r="ML27" s="1174">
        <v>0</v>
      </c>
      <c r="MM27" s="1174">
        <v>0</v>
      </c>
      <c r="MN27" s="1174">
        <v>175.10127053958868</v>
      </c>
      <c r="MO27" s="173">
        <v>3342.9092591924805</v>
      </c>
      <c r="MP27" s="892">
        <v>3342.9092591924805</v>
      </c>
      <c r="MQ27" s="1174">
        <v>2721.5474859663677</v>
      </c>
      <c r="MR27" s="1174">
        <v>621.36177322611275</v>
      </c>
      <c r="MS27" s="1174">
        <v>0</v>
      </c>
      <c r="MT27" s="173">
        <v>55.576791316577115</v>
      </c>
      <c r="MU27" s="1174">
        <v>53.21361172214008</v>
      </c>
      <c r="MV27" s="1174">
        <v>0</v>
      </c>
      <c r="MW27" s="1174">
        <v>0</v>
      </c>
      <c r="MX27" s="1174">
        <v>616.15821042635798</v>
      </c>
      <c r="MY27" s="1174">
        <v>2.3631795944370317</v>
      </c>
      <c r="MZ27" s="1174">
        <v>114.60158907600399</v>
      </c>
      <c r="NA27" s="1268">
        <v>54.55146466649839</v>
      </c>
      <c r="NB27" s="1174">
        <v>37.292801077013692</v>
      </c>
      <c r="NC27" s="1174">
        <v>17.258663589484694</v>
      </c>
      <c r="ND27" s="1174">
        <v>0</v>
      </c>
      <c r="NE27" s="1174">
        <v>0</v>
      </c>
      <c r="NF27" s="1174">
        <v>0</v>
      </c>
      <c r="NG27" s="1268">
        <v>380.1533782890387</v>
      </c>
      <c r="NH27" s="173">
        <v>159.25137932277954</v>
      </c>
      <c r="NI27" s="1174">
        <v>62.888704578510207</v>
      </c>
      <c r="NJ27" s="1174">
        <v>25.954707727813638</v>
      </c>
      <c r="NK27" s="1174">
        <v>0</v>
      </c>
      <c r="NL27" s="1174">
        <v>0</v>
      </c>
      <c r="NM27" s="1174">
        <v>0</v>
      </c>
      <c r="NN27" s="1174">
        <v>0</v>
      </c>
      <c r="NO27" s="1174">
        <v>0</v>
      </c>
      <c r="NP27" s="1174">
        <v>0</v>
      </c>
      <c r="NQ27" s="1174">
        <v>70.407967016455714</v>
      </c>
      <c r="NR27" s="173">
        <v>220.90199896625916</v>
      </c>
      <c r="NS27" s="1174">
        <v>220.65979108819249</v>
      </c>
      <c r="NT27" s="1174">
        <v>0.24220787806666425</v>
      </c>
      <c r="NU27" s="1174">
        <v>0</v>
      </c>
      <c r="NV27" s="1269">
        <v>9044.9719327347248</v>
      </c>
      <c r="NW27" s="173">
        <v>7759.224934790187</v>
      </c>
      <c r="NX27" s="1174">
        <v>2629.0252785691105</v>
      </c>
      <c r="NY27" s="1174">
        <v>1285.6983159640836</v>
      </c>
      <c r="NZ27" s="1174">
        <v>521.73079465820445</v>
      </c>
      <c r="OA27" s="1174">
        <v>0</v>
      </c>
      <c r="OB27" s="1174">
        <v>0</v>
      </c>
      <c r="OC27" s="173">
        <v>170.66880626975831</v>
      </c>
      <c r="OD27" s="1174">
        <v>170.66880626975831</v>
      </c>
      <c r="OE27" s="1174">
        <v>0</v>
      </c>
      <c r="OF27" s="173">
        <v>0</v>
      </c>
      <c r="OG27" s="1174">
        <v>0</v>
      </c>
      <c r="OH27" s="1174">
        <v>0</v>
      </c>
      <c r="OI27" s="892">
        <v>2127.5630161191448</v>
      </c>
      <c r="OJ27" s="1174">
        <v>0</v>
      </c>
      <c r="OK27" s="1174">
        <v>0</v>
      </c>
      <c r="OL27" s="173">
        <v>1024.5387232098856</v>
      </c>
      <c r="OM27" s="1174">
        <v>0</v>
      </c>
      <c r="ON27" s="1174">
        <v>0</v>
      </c>
      <c r="OO27" s="1174">
        <v>616.15821042635798</v>
      </c>
      <c r="OP27" s="1174">
        <v>15.129878715757336</v>
      </c>
      <c r="OQ27" s="1174">
        <v>393.25063406777019</v>
      </c>
      <c r="OR27" s="1174">
        <v>0</v>
      </c>
      <c r="OS27" s="173">
        <v>1285.7469979445384</v>
      </c>
      <c r="OT27" s="173">
        <v>940.32731119204732</v>
      </c>
      <c r="OU27" s="1174">
        <v>908.39734112245014</v>
      </c>
      <c r="OV27" s="1174">
        <v>31.9299700695972</v>
      </c>
      <c r="OW27" s="1174">
        <v>6.1790054451696657</v>
      </c>
      <c r="OX27" s="1174">
        <v>220.65979108819252</v>
      </c>
      <c r="OY27" s="1174">
        <v>330.2411260562788</v>
      </c>
      <c r="OZ27" s="1184">
        <v>8.9995552510427572</v>
      </c>
      <c r="PA27" s="33">
        <v>1975</v>
      </c>
      <c r="PB27" s="1243">
        <v>320.32173313664288</v>
      </c>
      <c r="PC27" s="1127">
        <v>15.979147801680782</v>
      </c>
      <c r="PD27" s="1127">
        <v>1017.4366571826507</v>
      </c>
      <c r="PE27" s="1127">
        <v>2912.6332009858065</v>
      </c>
      <c r="PF27" s="1244">
        <v>2.6311272216778314</v>
      </c>
      <c r="PG27" s="1127">
        <v>484.91724250654545</v>
      </c>
      <c r="PH27" s="1128">
        <v>171.94247996833764</v>
      </c>
    </row>
    <row r="28" spans="1:424" ht="14.25" customHeight="1">
      <c r="A28" s="37">
        <v>1976</v>
      </c>
      <c r="B28" s="683">
        <v>48016.365611021996</v>
      </c>
      <c r="C28" s="362">
        <v>10511.115117858473</v>
      </c>
      <c r="D28" s="703">
        <v>10095.518252737609</v>
      </c>
      <c r="E28" s="40">
        <v>328.2968518985972</v>
      </c>
      <c r="F28" s="40">
        <v>0</v>
      </c>
      <c r="G28" s="40">
        <v>38.377627925426417</v>
      </c>
      <c r="H28" s="40">
        <v>3242.6702366785667</v>
      </c>
      <c r="I28" s="40">
        <v>465.47125359104734</v>
      </c>
      <c r="J28" s="40">
        <v>2106.4234370680224</v>
      </c>
      <c r="K28" s="40">
        <v>3847.0862933179478</v>
      </c>
      <c r="L28" s="40">
        <v>67.192552258002479</v>
      </c>
      <c r="M28" s="613">
        <v>415.59686512086353</v>
      </c>
      <c r="N28" s="362">
        <v>11127.044943685167</v>
      </c>
      <c r="O28" s="703">
        <v>9720.5648311757013</v>
      </c>
      <c r="P28" s="344">
        <v>3444.5770677821451</v>
      </c>
      <c r="Q28" s="344">
        <v>1785.2619811763011</v>
      </c>
      <c r="R28" s="344">
        <v>2511.9986056519178</v>
      </c>
      <c r="S28" s="344">
        <v>220.72532321623348</v>
      </c>
      <c r="T28" s="344">
        <v>680.85716346327217</v>
      </c>
      <c r="U28" s="344">
        <v>193.8041662159076</v>
      </c>
      <c r="V28" s="344">
        <v>1104.0658468861564</v>
      </c>
      <c r="W28" s="703">
        <v>1406.4801125094662</v>
      </c>
      <c r="X28" s="344">
        <v>985.81130623970773</v>
      </c>
      <c r="Y28" s="344">
        <v>948.66575312826808</v>
      </c>
      <c r="Z28" s="344">
        <v>420.66880626975836</v>
      </c>
      <c r="AA28" s="344">
        <v>9.270010698015458</v>
      </c>
      <c r="AB28" s="704">
        <v>4.6614498816006158</v>
      </c>
      <c r="AC28" s="705">
        <v>-615.92982582669356</v>
      </c>
      <c r="AD28" s="344">
        <v>-615.92982582669356</v>
      </c>
      <c r="AE28" s="344">
        <v>-422.12565961078599</v>
      </c>
      <c r="AF28" s="1265">
        <v>5359.436750661419</v>
      </c>
      <c r="AG28" s="1265">
        <v>373.33221540257836</v>
      </c>
      <c r="AH28" s="1265">
        <v>201.90523197326809</v>
      </c>
      <c r="AI28" s="1265">
        <v>4130.8399918803261</v>
      </c>
      <c r="AJ28" s="1265">
        <v>201.90523197326809</v>
      </c>
      <c r="AK28" s="1265">
        <v>3035.3853925637027</v>
      </c>
      <c r="AL28" s="1265">
        <v>3518.2257096576891</v>
      </c>
      <c r="AM28" s="344">
        <v>374.95342156190782</v>
      </c>
      <c r="AN28" s="1265">
        <v>3928.9347599070579</v>
      </c>
      <c r="AO28" s="344">
        <v>0</v>
      </c>
      <c r="AP28" s="344"/>
      <c r="AQ28" s="344"/>
      <c r="AR28" s="344"/>
      <c r="AS28" s="1265"/>
      <c r="AT28" s="1266"/>
      <c r="AU28" s="314">
        <v>-1.2827497833057755</v>
      </c>
      <c r="AV28" s="314">
        <v>-1.2827497833057755</v>
      </c>
      <c r="AW28" s="314">
        <v>-0.87912871838406781</v>
      </c>
      <c r="AX28" s="314">
        <v>0.78088671808146704</v>
      </c>
      <c r="AY28" s="706"/>
      <c r="AZ28" s="314"/>
      <c r="BA28" s="701">
        <v>6136.5752723264704</v>
      </c>
      <c r="BB28" s="314">
        <v>12.780174413945732</v>
      </c>
      <c r="BC28" s="1264"/>
      <c r="BD28" s="173"/>
      <c r="BE28" s="906"/>
      <c r="BF28" s="199">
        <v>6136.5752723264704</v>
      </c>
      <c r="BG28" s="314"/>
      <c r="BH28" s="695"/>
      <c r="BI28" s="314"/>
      <c r="BK28" s="692">
        <v>21.890692858781637</v>
      </c>
      <c r="BL28" s="314">
        <v>21.02516115967806</v>
      </c>
      <c r="BM28" s="314">
        <v>0.68371866075436116</v>
      </c>
      <c r="BN28" s="314">
        <v>0</v>
      </c>
      <c r="BO28" s="314">
        <v>7.9926140675288762E-2</v>
      </c>
      <c r="BP28" s="314">
        <v>6.7532604673732788</v>
      </c>
      <c r="BQ28" s="314">
        <v>0.96940126073223665</v>
      </c>
      <c r="BR28" s="314">
        <v>4.3868864506157044</v>
      </c>
      <c r="BS28" s="314">
        <v>8.012031407131035</v>
      </c>
      <c r="BT28" s="314">
        <v>0.13993677239615707</v>
      </c>
      <c r="BU28" s="314">
        <v>0.8655316991035753</v>
      </c>
      <c r="BV28" s="692">
        <v>23.173442642087409</v>
      </c>
      <c r="BW28" s="314">
        <v>20.244274441596591</v>
      </c>
      <c r="BX28" s="314">
        <v>7.1737563306779171</v>
      </c>
      <c r="BY28" s="314">
        <v>3.7180281315720829</v>
      </c>
      <c r="BZ28" s="314">
        <v>5.2315467313821369</v>
      </c>
      <c r="CA28" s="314">
        <v>0.45968769274275667</v>
      </c>
      <c r="CB28" s="314">
        <v>1.4179689670369047</v>
      </c>
      <c r="CC28" s="314">
        <v>0.40362106492170768</v>
      </c>
      <c r="CD28" s="314">
        <v>2.2993532160058399</v>
      </c>
      <c r="CE28" s="314">
        <v>2.9291682004908206</v>
      </c>
      <c r="CF28" s="314">
        <v>2.0530735587647602</v>
      </c>
      <c r="CG28" s="314">
        <v>1.9757133657581636</v>
      </c>
      <c r="CH28" s="314">
        <v>0.87609464172606022</v>
      </c>
      <c r="CI28" s="314">
        <v>1.9305939922882372E-2</v>
      </c>
      <c r="CJ28" s="695">
        <v>9.7080439601838504E-3</v>
      </c>
      <c r="CK28" s="314"/>
      <c r="CL28" s="1270">
        <v>0.42049253291865435</v>
      </c>
      <c r="CM28" s="1271">
        <v>11.161687650577157</v>
      </c>
      <c r="CN28" s="1271">
        <v>0.77751035642081412</v>
      </c>
      <c r="CO28" s="1271">
        <v>8.6029834605643405</v>
      </c>
      <c r="CP28" s="1272">
        <v>12.780174413945732</v>
      </c>
      <c r="CQ28" s="33">
        <v>1976</v>
      </c>
      <c r="CR28" s="1163"/>
      <c r="CS28" s="1162"/>
      <c r="CT28" s="71"/>
      <c r="CU28" s="71"/>
      <c r="CV28" s="71"/>
      <c r="CW28" s="71"/>
      <c r="CX28" s="71"/>
      <c r="CY28" s="71"/>
      <c r="CZ28" s="71"/>
      <c r="DA28" s="71"/>
      <c r="DB28" s="71"/>
      <c r="DC28" s="71"/>
      <c r="DD28" s="71"/>
      <c r="DE28" s="71"/>
      <c r="DF28" s="71"/>
      <c r="DG28" s="71"/>
      <c r="DH28" s="71"/>
      <c r="DI28" s="71"/>
      <c r="DJ28" s="71"/>
      <c r="DK28" s="71"/>
      <c r="DL28" s="71"/>
      <c r="DM28" s="71"/>
      <c r="DN28" s="71"/>
      <c r="DO28" s="71"/>
      <c r="DP28" s="71"/>
      <c r="DQ28" s="71"/>
      <c r="DR28" s="71"/>
      <c r="DS28" s="71"/>
      <c r="DT28" s="71"/>
      <c r="DU28" s="71"/>
      <c r="DV28" s="71"/>
      <c r="DW28" s="71"/>
      <c r="DX28" s="71"/>
      <c r="DY28" s="71"/>
      <c r="DZ28" s="71"/>
      <c r="EA28" s="71"/>
      <c r="EB28" s="71"/>
      <c r="EC28" s="71"/>
      <c r="ED28" s="71"/>
      <c r="EE28" s="71"/>
      <c r="EF28" s="71"/>
      <c r="EG28" s="71"/>
      <c r="EH28" s="71"/>
      <c r="EI28" s="71"/>
      <c r="EJ28" s="71"/>
      <c r="EK28" s="71"/>
      <c r="EL28" s="71"/>
      <c r="EM28" s="71"/>
      <c r="EN28" s="71"/>
      <c r="EO28" s="71"/>
      <c r="EP28" s="71"/>
      <c r="EQ28" s="71"/>
      <c r="ER28" s="71"/>
      <c r="ES28" s="71"/>
      <c r="ET28" s="71"/>
      <c r="EU28" s="71"/>
      <c r="EV28" s="71"/>
      <c r="EW28" s="22"/>
      <c r="EX28" s="22"/>
      <c r="EY28" s="22"/>
      <c r="EZ28" s="22"/>
      <c r="FA28" s="71"/>
      <c r="FB28" s="71"/>
      <c r="FC28" s="71"/>
      <c r="FD28" s="71"/>
      <c r="FE28" s="71"/>
      <c r="FF28" s="71"/>
      <c r="FG28" s="71"/>
      <c r="FH28" s="71"/>
      <c r="FI28" s="71"/>
      <c r="FJ28" s="71"/>
      <c r="FK28" s="71"/>
      <c r="FL28" s="71"/>
      <c r="FM28" s="71"/>
      <c r="FN28" s="71"/>
      <c r="FO28" s="71"/>
      <c r="FP28" s="71"/>
      <c r="FQ28" s="71"/>
      <c r="FR28" s="71"/>
      <c r="FS28" s="71"/>
      <c r="FT28" s="71"/>
      <c r="FU28" s="71"/>
      <c r="FV28" s="71"/>
      <c r="FW28" s="71"/>
      <c r="FX28" s="71"/>
      <c r="FY28" s="71"/>
      <c r="FZ28" s="71"/>
      <c r="GA28" s="71"/>
      <c r="GB28" s="71"/>
      <c r="GC28" s="71"/>
      <c r="GD28" s="71"/>
      <c r="GE28" s="71"/>
      <c r="GF28" s="71"/>
      <c r="GG28" s="71"/>
      <c r="GH28" s="71"/>
      <c r="GI28" s="71"/>
      <c r="GJ28" s="71"/>
      <c r="GK28" s="71"/>
      <c r="GL28" s="71"/>
      <c r="GM28" s="71"/>
      <c r="GN28" s="71"/>
      <c r="GO28" s="71"/>
      <c r="GP28" s="71"/>
      <c r="GQ28" s="71"/>
      <c r="GR28" s="1162"/>
      <c r="GS28" s="70"/>
      <c r="GT28" s="70"/>
      <c r="GU28" s="70"/>
      <c r="GV28" s="1162"/>
      <c r="GW28" s="71"/>
      <c r="GX28" s="71"/>
      <c r="GY28" s="71"/>
      <c r="GZ28" s="71"/>
      <c r="HA28" s="71"/>
      <c r="HB28" s="71"/>
      <c r="HC28" s="71"/>
      <c r="HD28" s="71"/>
      <c r="HE28" s="71"/>
      <c r="HF28" s="71"/>
      <c r="HG28" s="71"/>
      <c r="HH28" s="1162"/>
      <c r="HI28" s="1163"/>
      <c r="HJ28" s="71"/>
      <c r="HK28" s="71"/>
      <c r="HL28" s="71"/>
      <c r="HM28" s="71"/>
      <c r="HN28" s="71"/>
      <c r="HO28" s="71"/>
      <c r="HP28" s="71"/>
      <c r="HQ28" s="71"/>
      <c r="HR28" s="71"/>
      <c r="HS28" s="71"/>
      <c r="HT28" s="71"/>
      <c r="HU28" s="71"/>
      <c r="HV28" s="71"/>
      <c r="HW28" s="71"/>
      <c r="HX28" s="71"/>
      <c r="HY28" s="1162"/>
      <c r="HZ28" s="71"/>
      <c r="IA28" s="71"/>
      <c r="IB28" s="71"/>
      <c r="IC28" s="71"/>
      <c r="ID28" s="71"/>
      <c r="IE28" s="71"/>
      <c r="IF28" s="71"/>
      <c r="IG28" s="71"/>
      <c r="IH28" s="71"/>
      <c r="II28" s="71"/>
      <c r="IJ28" s="71"/>
      <c r="IK28" s="71"/>
      <c r="IL28" s="71"/>
      <c r="IM28" s="98"/>
      <c r="IN28" s="833">
        <v>1976</v>
      </c>
      <c r="IO28" s="1040">
        <v>10511.115117858475</v>
      </c>
      <c r="IP28" s="1041">
        <v>10095.518252737611</v>
      </c>
      <c r="IQ28" s="93">
        <v>3242.6702366785667</v>
      </c>
      <c r="IR28" s="93">
        <v>2777.7030519394661</v>
      </c>
      <c r="IS28" s="193">
        <v>0</v>
      </c>
      <c r="IT28" s="1174">
        <v>0</v>
      </c>
      <c r="IU28" s="1174">
        <v>0</v>
      </c>
      <c r="IV28" s="1174">
        <v>0</v>
      </c>
      <c r="IW28" s="1174">
        <v>0</v>
      </c>
      <c r="IX28" s="1174">
        <v>0</v>
      </c>
      <c r="IY28" s="173">
        <v>767.75990768454085</v>
      </c>
      <c r="IZ28" s="1174">
        <v>0</v>
      </c>
      <c r="JA28" s="1174">
        <v>333.80092075054392</v>
      </c>
      <c r="JB28" s="1174">
        <v>389.19981248422346</v>
      </c>
      <c r="JC28" s="1174">
        <v>44.759174449773418</v>
      </c>
      <c r="JD28" s="1174">
        <v>0</v>
      </c>
      <c r="JE28" s="1174">
        <v>0</v>
      </c>
      <c r="JF28" s="1174">
        <v>0</v>
      </c>
      <c r="JG28" s="1174">
        <v>0</v>
      </c>
      <c r="JH28" s="1174">
        <v>0</v>
      </c>
      <c r="JI28" s="1174">
        <v>0</v>
      </c>
      <c r="JJ28" s="1174">
        <v>0</v>
      </c>
      <c r="JK28" s="173">
        <v>2009.9431442549253</v>
      </c>
      <c r="JL28" s="1174">
        <v>890.62000408688243</v>
      </c>
      <c r="JM28" s="1174">
        <v>0</v>
      </c>
      <c r="JN28" s="1174">
        <v>0</v>
      </c>
      <c r="JO28" s="1174">
        <v>0</v>
      </c>
      <c r="JP28" s="1174">
        <v>0</v>
      </c>
      <c r="JQ28" s="1174">
        <v>0</v>
      </c>
      <c r="JR28" s="1174">
        <v>0</v>
      </c>
      <c r="JS28" s="1174">
        <v>0</v>
      </c>
      <c r="JT28" s="1174">
        <v>0</v>
      </c>
      <c r="JU28" s="1174">
        <v>0</v>
      </c>
      <c r="JV28" s="1174">
        <v>0</v>
      </c>
      <c r="JW28" s="1174">
        <v>0</v>
      </c>
      <c r="JX28" s="1174">
        <v>0</v>
      </c>
      <c r="JY28" s="1174">
        <v>0</v>
      </c>
      <c r="JZ28" s="1174">
        <v>0</v>
      </c>
      <c r="KA28" s="1174">
        <v>0</v>
      </c>
      <c r="KB28" s="1174">
        <v>0</v>
      </c>
      <c r="KC28" s="1174">
        <v>0</v>
      </c>
      <c r="KD28" s="1174">
        <v>567.25265346844083</v>
      </c>
      <c r="KE28" s="1174">
        <v>0</v>
      </c>
      <c r="KF28" s="1174">
        <v>116.04942723546452</v>
      </c>
      <c r="KG28" s="1174">
        <v>436.02105946413764</v>
      </c>
      <c r="KH28" s="1174">
        <v>0</v>
      </c>
      <c r="KI28" s="1174">
        <v>0</v>
      </c>
      <c r="KJ28" s="1174">
        <v>0</v>
      </c>
      <c r="KK28" s="1174">
        <v>0</v>
      </c>
      <c r="KL28" s="1174">
        <v>0</v>
      </c>
      <c r="KM28" s="1174">
        <v>0</v>
      </c>
      <c r="KN28" s="1174">
        <v>0</v>
      </c>
      <c r="KO28" s="1174">
        <v>0</v>
      </c>
      <c r="KP28" s="1174">
        <v>0</v>
      </c>
      <c r="KQ28" s="1174">
        <v>0</v>
      </c>
      <c r="KR28" s="1174">
        <v>0</v>
      </c>
      <c r="KS28" s="1174">
        <v>0</v>
      </c>
      <c r="KT28" s="93">
        <v>464.96718473910067</v>
      </c>
      <c r="KU28" s="1174">
        <v>156.83549096678809</v>
      </c>
      <c r="KV28" s="1174">
        <v>242.5288185304052</v>
      </c>
      <c r="KW28" s="1174">
        <v>0</v>
      </c>
      <c r="KX28" s="1174">
        <v>0</v>
      </c>
      <c r="KY28" s="1174">
        <v>0</v>
      </c>
      <c r="KZ28" s="1174">
        <v>0</v>
      </c>
      <c r="LA28" s="1174">
        <v>0</v>
      </c>
      <c r="LB28" s="1174">
        <v>0</v>
      </c>
      <c r="LC28" s="1174">
        <v>0</v>
      </c>
      <c r="LD28" s="1174">
        <v>0</v>
      </c>
      <c r="LE28" s="1174">
        <v>0</v>
      </c>
      <c r="LF28" s="1174">
        <v>0</v>
      </c>
      <c r="LG28" s="1174">
        <v>0</v>
      </c>
      <c r="LH28" s="1174">
        <v>0</v>
      </c>
      <c r="LI28" s="1174">
        <v>0</v>
      </c>
      <c r="LJ28" s="1174">
        <v>0</v>
      </c>
      <c r="LK28" s="1174">
        <v>0</v>
      </c>
      <c r="LL28" s="1174">
        <v>0</v>
      </c>
      <c r="LM28" s="1174">
        <v>0</v>
      </c>
      <c r="LN28" s="1174">
        <v>0</v>
      </c>
      <c r="LO28" s="1174">
        <v>0</v>
      </c>
      <c r="LP28" s="1174">
        <v>0</v>
      </c>
      <c r="LQ28" s="1174">
        <v>0</v>
      </c>
      <c r="LR28" s="1174">
        <v>0</v>
      </c>
      <c r="LS28" s="1174">
        <v>65.60287524190737</v>
      </c>
      <c r="LT28" s="1174">
        <v>431.26224562162685</v>
      </c>
      <c r="LU28" s="1174">
        <v>0</v>
      </c>
      <c r="LV28" s="93">
        <v>465.47125359104734</v>
      </c>
      <c r="LW28" s="1174">
        <v>175.24491243253641</v>
      </c>
      <c r="LX28" s="1174">
        <v>258.71948361039989</v>
      </c>
      <c r="LY28" s="1174">
        <v>0</v>
      </c>
      <c r="LZ28" s="1174">
        <v>31.506857548111018</v>
      </c>
      <c r="MA28" s="173">
        <v>2106.4234370680224</v>
      </c>
      <c r="MB28" s="173">
        <v>1906.7673962953613</v>
      </c>
      <c r="MC28" s="1174">
        <v>993.828206700083</v>
      </c>
      <c r="MD28" s="1174">
        <v>912.93918959527844</v>
      </c>
      <c r="ME28" s="1174">
        <v>0</v>
      </c>
      <c r="MF28" s="1174">
        <v>0</v>
      </c>
      <c r="MG28" s="173">
        <v>199.65604077266116</v>
      </c>
      <c r="MH28" s="1174">
        <v>0</v>
      </c>
      <c r="MI28" s="1174">
        <v>9.1279915377495708</v>
      </c>
      <c r="MJ28" s="1174">
        <v>0</v>
      </c>
      <c r="MK28" s="1174">
        <v>0</v>
      </c>
      <c r="ML28" s="1174">
        <v>0</v>
      </c>
      <c r="MM28" s="1174">
        <v>0</v>
      </c>
      <c r="MN28" s="1174">
        <v>190.52804923491158</v>
      </c>
      <c r="MO28" s="173">
        <v>3847.0862933179478</v>
      </c>
      <c r="MP28" s="892">
        <v>3847.0862933179478</v>
      </c>
      <c r="MQ28" s="1174">
        <v>3170.9092111115119</v>
      </c>
      <c r="MR28" s="1174">
        <v>676.17708220643567</v>
      </c>
      <c r="MS28" s="1174">
        <v>0</v>
      </c>
      <c r="MT28" s="173">
        <v>67.192552258002479</v>
      </c>
      <c r="MU28" s="1174">
        <v>63.63155553952857</v>
      </c>
      <c r="MV28" s="1174">
        <v>0</v>
      </c>
      <c r="MW28" s="1174">
        <v>0</v>
      </c>
      <c r="MX28" s="1174">
        <v>623.48034089406553</v>
      </c>
      <c r="MY28" s="1174">
        <v>3.56099671847391</v>
      </c>
      <c r="MZ28" s="1174">
        <v>154.20287764595579</v>
      </c>
      <c r="NA28" s="1268">
        <v>366.67447982402359</v>
      </c>
      <c r="NB28" s="1174">
        <v>328.2968518985972</v>
      </c>
      <c r="NC28" s="1174">
        <v>38.377627925426417</v>
      </c>
      <c r="ND28" s="1174">
        <v>0</v>
      </c>
      <c r="NE28" s="1174">
        <v>0</v>
      </c>
      <c r="NF28" s="1174">
        <v>0</v>
      </c>
      <c r="NG28" s="1268">
        <v>415.59686512086353</v>
      </c>
      <c r="NH28" s="173">
        <v>156.61834529347422</v>
      </c>
      <c r="NI28" s="1174">
        <v>66.48756505956031</v>
      </c>
      <c r="NJ28" s="1174">
        <v>26.056879785558881</v>
      </c>
      <c r="NK28" s="1174">
        <v>0</v>
      </c>
      <c r="NL28" s="1174">
        <v>0</v>
      </c>
      <c r="NM28" s="1174">
        <v>0</v>
      </c>
      <c r="NN28" s="1174">
        <v>0</v>
      </c>
      <c r="NO28" s="1174">
        <v>0</v>
      </c>
      <c r="NP28" s="1174">
        <v>0</v>
      </c>
      <c r="NQ28" s="1174">
        <v>64.073900448355033</v>
      </c>
      <c r="NR28" s="173">
        <v>258.97851982738933</v>
      </c>
      <c r="NS28" s="1174">
        <v>258.81083745026626</v>
      </c>
      <c r="NT28" s="1174">
        <v>0.16768237712307527</v>
      </c>
      <c r="NU28" s="1174">
        <v>0</v>
      </c>
      <c r="NV28" s="1269">
        <v>11140.976404264784</v>
      </c>
      <c r="NW28" s="173">
        <v>9720.5648311757013</v>
      </c>
      <c r="NX28" s="1174">
        <v>3444.5770677821451</v>
      </c>
      <c r="NY28" s="1174">
        <v>1785.2619811763011</v>
      </c>
      <c r="NZ28" s="1174">
        <v>680.85716346327217</v>
      </c>
      <c r="OA28" s="1174">
        <v>0</v>
      </c>
      <c r="OB28" s="1174">
        <v>0</v>
      </c>
      <c r="OC28" s="173">
        <v>193.8041662159076</v>
      </c>
      <c r="OD28" s="1174">
        <v>193.8041662159076</v>
      </c>
      <c r="OE28" s="1174">
        <v>0</v>
      </c>
      <c r="OF28" s="173">
        <v>0</v>
      </c>
      <c r="OG28" s="1174">
        <v>0</v>
      </c>
      <c r="OH28" s="1174">
        <v>0</v>
      </c>
      <c r="OI28" s="892">
        <v>2511.9986056519178</v>
      </c>
      <c r="OJ28" s="1174">
        <v>0</v>
      </c>
      <c r="OK28" s="1174">
        <v>0</v>
      </c>
      <c r="OL28" s="173">
        <v>1104.0658468861564</v>
      </c>
      <c r="OM28" s="1174">
        <v>0</v>
      </c>
      <c r="ON28" s="1174">
        <v>0</v>
      </c>
      <c r="OO28" s="1174">
        <v>623.48034089406565</v>
      </c>
      <c r="OP28" s="1174">
        <v>22.265695431105982</v>
      </c>
      <c r="OQ28" s="1174">
        <v>458.31981056098476</v>
      </c>
      <c r="OR28" s="1174">
        <v>0</v>
      </c>
      <c r="OS28" s="173">
        <v>1420.4115730890821</v>
      </c>
      <c r="OT28" s="173">
        <v>985.81130623970773</v>
      </c>
      <c r="OU28" s="1174">
        <v>948.66575312826808</v>
      </c>
      <c r="OV28" s="1174">
        <v>37.145553111439661</v>
      </c>
      <c r="OW28" s="1174">
        <v>4.6614498816006158</v>
      </c>
      <c r="OX28" s="1174">
        <v>258.81083745026621</v>
      </c>
      <c r="OY28" s="1174">
        <v>420.66880626975836</v>
      </c>
      <c r="OZ28" s="1184">
        <v>9.270010698015458</v>
      </c>
      <c r="PA28" s="33">
        <v>1976</v>
      </c>
      <c r="PB28" s="1243">
        <v>426.00484357232494</v>
      </c>
      <c r="PC28" s="1127">
        <v>9.0932209859028656</v>
      </c>
      <c r="PD28" s="1127">
        <v>1228.5967587810928</v>
      </c>
      <c r="PE28" s="1127">
        <v>3925.7575651857223</v>
      </c>
      <c r="PF28" s="1244">
        <v>3.1771947213356291</v>
      </c>
      <c r="PG28" s="1127">
        <v>606.52504798753807</v>
      </c>
      <c r="PH28" s="1128">
        <v>201.90523197326809</v>
      </c>
    </row>
    <row r="29" spans="1:424" ht="14.25" customHeight="1">
      <c r="A29" s="37">
        <v>1977</v>
      </c>
      <c r="B29" s="683">
        <v>60925.288787775527</v>
      </c>
      <c r="C29" s="362">
        <v>14773.988196122269</v>
      </c>
      <c r="D29" s="703">
        <v>14071.400238000793</v>
      </c>
      <c r="E29" s="40">
        <v>462.56415804214294</v>
      </c>
      <c r="F29" s="40">
        <v>0</v>
      </c>
      <c r="G29" s="40">
        <v>19.897106727729497</v>
      </c>
      <c r="H29" s="40">
        <v>4261.298504681884</v>
      </c>
      <c r="I29" s="40">
        <v>619.1302152825358</v>
      </c>
      <c r="J29" s="40">
        <v>2738.6972882333853</v>
      </c>
      <c r="K29" s="40">
        <v>5875.2887863161559</v>
      </c>
      <c r="L29" s="40">
        <v>94.524178716959369</v>
      </c>
      <c r="M29" s="613">
        <v>702.58795812147662</v>
      </c>
      <c r="N29" s="362">
        <v>15492.263772192371</v>
      </c>
      <c r="O29" s="703">
        <v>13405.944009712355</v>
      </c>
      <c r="P29" s="344">
        <v>4671.0612671739209</v>
      </c>
      <c r="Q29" s="344">
        <v>2262.6050268652411</v>
      </c>
      <c r="R29" s="344">
        <v>3766.7724447970381</v>
      </c>
      <c r="S29" s="344">
        <v>411.32026130682277</v>
      </c>
      <c r="T29" s="344">
        <v>1161.7005036481435</v>
      </c>
      <c r="U29" s="344">
        <v>281.80315651557225</v>
      </c>
      <c r="V29" s="344">
        <v>1262.0016107124397</v>
      </c>
      <c r="W29" s="703">
        <v>2086.3197624800164</v>
      </c>
      <c r="X29" s="344">
        <v>1428.3888067505682</v>
      </c>
      <c r="Y29" s="344">
        <v>1367.4083156034765</v>
      </c>
      <c r="Z29" s="344">
        <v>657.93095572944833</v>
      </c>
      <c r="AA29" s="344">
        <v>7.4104792470520353</v>
      </c>
      <c r="AB29" s="704">
        <v>5.4157200726022623</v>
      </c>
      <c r="AC29" s="705">
        <v>-718.27557607010203</v>
      </c>
      <c r="AD29" s="344">
        <v>-718.27557607010203</v>
      </c>
      <c r="AE29" s="344">
        <v>-436.47241955452978</v>
      </c>
      <c r="AF29" s="1265">
        <v>6873.7076058192933</v>
      </c>
      <c r="AG29" s="1265">
        <v>532.81187825075222</v>
      </c>
      <c r="AH29" s="1265">
        <v>245.3979096319664</v>
      </c>
      <c r="AI29" s="1265">
        <v>5400.0750941017177</v>
      </c>
      <c r="AJ29" s="1265">
        <v>245.3979096319664</v>
      </c>
      <c r="AK29" s="1265">
        <v>3682.3229694326701</v>
      </c>
      <c r="AL29" s="1265">
        <v>4232.7861544362158</v>
      </c>
      <c r="AM29" s="344">
        <v>665.45622828843807</v>
      </c>
      <c r="AN29" s="1265">
        <v>5154.6771844697514</v>
      </c>
      <c r="AO29" s="344">
        <v>0</v>
      </c>
      <c r="AP29" s="344"/>
      <c r="AQ29" s="344"/>
      <c r="AR29" s="344"/>
      <c r="AS29" s="1265"/>
      <c r="AT29" s="1266"/>
      <c r="AU29" s="314">
        <v>-1.1789448853859548</v>
      </c>
      <c r="AV29" s="314">
        <v>-1.1789448853859548</v>
      </c>
      <c r="AW29" s="314">
        <v>-0.71640599205843503</v>
      </c>
      <c r="AX29" s="314">
        <v>1.092249608543439</v>
      </c>
      <c r="AY29" s="706"/>
      <c r="AZ29" s="314"/>
      <c r="BA29" s="701">
        <v>8145.9720246876877</v>
      </c>
      <c r="BB29" s="314">
        <v>13.370428251990743</v>
      </c>
      <c r="BC29" s="1264"/>
      <c r="BD29" s="173"/>
      <c r="BE29" s="906"/>
      <c r="BF29" s="199">
        <v>8145.9720246876877</v>
      </c>
      <c r="BG29" s="314"/>
      <c r="BH29" s="695"/>
      <c r="BI29" s="314"/>
      <c r="BK29" s="692">
        <v>24.249352756595592</v>
      </c>
      <c r="BL29" s="314">
        <v>23.096156814318089</v>
      </c>
      <c r="BM29" s="314">
        <v>0.75923178575881456</v>
      </c>
      <c r="BN29" s="314">
        <v>0</v>
      </c>
      <c r="BO29" s="314">
        <v>3.2658206671843944E-2</v>
      </c>
      <c r="BP29" s="314">
        <v>6.9943016922340799</v>
      </c>
      <c r="BQ29" s="314">
        <v>1.0162121962838564</v>
      </c>
      <c r="BR29" s="314">
        <v>4.4951732568281173</v>
      </c>
      <c r="BS29" s="314">
        <v>9.643431985660138</v>
      </c>
      <c r="BT29" s="314">
        <v>0.15514769088123775</v>
      </c>
      <c r="BU29" s="314">
        <v>1.1531959422775009</v>
      </c>
      <c r="BV29" s="692">
        <v>25.428297641981544</v>
      </c>
      <c r="BW29" s="314">
        <v>22.003907205774652</v>
      </c>
      <c r="BX29" s="314">
        <v>7.6668676671273399</v>
      </c>
      <c r="BY29" s="314">
        <v>3.7137370571138368</v>
      </c>
      <c r="BZ29" s="314">
        <v>6.182609093439094</v>
      </c>
      <c r="CA29" s="314">
        <v>0.67512238266050362</v>
      </c>
      <c r="CB29" s="314">
        <v>1.9067624081270422</v>
      </c>
      <c r="CC29" s="314">
        <v>0.46253889332751952</v>
      </c>
      <c r="CD29" s="314">
        <v>2.0713920866398201</v>
      </c>
      <c r="CE29" s="314">
        <v>3.4243904362068944</v>
      </c>
      <c r="CF29" s="314">
        <v>2.3444924680228514</v>
      </c>
      <c r="CG29" s="314">
        <v>2.2444018613791825</v>
      </c>
      <c r="CH29" s="314">
        <v>1.0798979681840428</v>
      </c>
      <c r="CI29" s="314">
        <v>1.2163223834466132E-2</v>
      </c>
      <c r="CJ29" s="695">
        <v>8.8891167860806423E-3</v>
      </c>
      <c r="CK29" s="314"/>
      <c r="CL29" s="1270">
        <v>0.40278497568846111</v>
      </c>
      <c r="CM29" s="1271">
        <v>11.28219125848195</v>
      </c>
      <c r="CN29" s="1271">
        <v>0.87453320099429588</v>
      </c>
      <c r="CO29" s="1271">
        <v>8.863437829424333</v>
      </c>
      <c r="CP29" s="1272">
        <v>13.370428251990743</v>
      </c>
      <c r="CQ29" s="33">
        <v>1977</v>
      </c>
      <c r="CR29" s="1163"/>
      <c r="CS29" s="1162"/>
      <c r="CT29" s="71"/>
      <c r="CU29" s="71"/>
      <c r="CV29" s="71"/>
      <c r="CW29" s="71"/>
      <c r="CX29" s="71"/>
      <c r="CY29" s="71"/>
      <c r="CZ29" s="71"/>
      <c r="DA29" s="71"/>
      <c r="DB29" s="71"/>
      <c r="DC29" s="71"/>
      <c r="DD29" s="71"/>
      <c r="DE29" s="71"/>
      <c r="DF29" s="71"/>
      <c r="DG29" s="71"/>
      <c r="DH29" s="71"/>
      <c r="DI29" s="71"/>
      <c r="DJ29" s="71"/>
      <c r="DK29" s="71"/>
      <c r="DL29" s="71"/>
      <c r="DM29" s="71"/>
      <c r="DN29" s="71"/>
      <c r="DO29" s="71"/>
      <c r="DP29" s="71"/>
      <c r="DQ29" s="71"/>
      <c r="DR29" s="71"/>
      <c r="DS29" s="71"/>
      <c r="DT29" s="71"/>
      <c r="DU29" s="71"/>
      <c r="DV29" s="71"/>
      <c r="DW29" s="71"/>
      <c r="DX29" s="71"/>
      <c r="DY29" s="71"/>
      <c r="DZ29" s="71"/>
      <c r="EA29" s="71"/>
      <c r="EB29" s="71"/>
      <c r="EC29" s="71"/>
      <c r="ED29" s="71"/>
      <c r="EE29" s="71"/>
      <c r="EF29" s="71"/>
      <c r="EG29" s="71"/>
      <c r="EH29" s="71"/>
      <c r="EI29" s="71"/>
      <c r="EJ29" s="71"/>
      <c r="EK29" s="71"/>
      <c r="EL29" s="71"/>
      <c r="EM29" s="71"/>
      <c r="EN29" s="71"/>
      <c r="EO29" s="71"/>
      <c r="EP29" s="71"/>
      <c r="EQ29" s="71"/>
      <c r="ER29" s="71"/>
      <c r="ES29" s="71"/>
      <c r="ET29" s="71"/>
      <c r="EU29" s="71"/>
      <c r="EV29" s="71"/>
      <c r="EW29" s="22"/>
      <c r="EX29" s="22"/>
      <c r="EY29" s="22"/>
      <c r="EZ29" s="22"/>
      <c r="FA29" s="71"/>
      <c r="FB29" s="71"/>
      <c r="FC29" s="71"/>
      <c r="FD29" s="71"/>
      <c r="FE29" s="71"/>
      <c r="FF29" s="71"/>
      <c r="FG29" s="71"/>
      <c r="FH29" s="71"/>
      <c r="FI29" s="71"/>
      <c r="FJ29" s="71"/>
      <c r="FK29" s="71"/>
      <c r="FL29" s="71"/>
      <c r="FM29" s="71"/>
      <c r="FN29" s="71"/>
      <c r="FO29" s="71"/>
      <c r="FP29" s="71"/>
      <c r="FQ29" s="71"/>
      <c r="FR29" s="71"/>
      <c r="FS29" s="71"/>
      <c r="FT29" s="71"/>
      <c r="FU29" s="71"/>
      <c r="FV29" s="71"/>
      <c r="FW29" s="71"/>
      <c r="FX29" s="71"/>
      <c r="FY29" s="71"/>
      <c r="FZ29" s="71"/>
      <c r="GA29" s="71"/>
      <c r="GB29" s="71"/>
      <c r="GC29" s="71"/>
      <c r="GD29" s="71"/>
      <c r="GE29" s="71"/>
      <c r="GF29" s="71"/>
      <c r="GG29" s="71"/>
      <c r="GH29" s="71"/>
      <c r="GI29" s="71"/>
      <c r="GJ29" s="71"/>
      <c r="GK29" s="71"/>
      <c r="GL29" s="71"/>
      <c r="GM29" s="71"/>
      <c r="GN29" s="71"/>
      <c r="GO29" s="71"/>
      <c r="GP29" s="71"/>
      <c r="GQ29" s="71"/>
      <c r="GR29" s="1162"/>
      <c r="GS29" s="70"/>
      <c r="GT29" s="70"/>
      <c r="GU29" s="70"/>
      <c r="GV29" s="1162"/>
      <c r="GW29" s="71"/>
      <c r="GX29" s="71"/>
      <c r="GY29" s="71"/>
      <c r="GZ29" s="71"/>
      <c r="HA29" s="71"/>
      <c r="HB29" s="71"/>
      <c r="HC29" s="71"/>
      <c r="HD29" s="71"/>
      <c r="HE29" s="71"/>
      <c r="HF29" s="71"/>
      <c r="HG29" s="71"/>
      <c r="HH29" s="1162"/>
      <c r="HI29" s="1163"/>
      <c r="HJ29" s="71"/>
      <c r="HK29" s="71"/>
      <c r="HL29" s="71"/>
      <c r="HM29" s="71"/>
      <c r="HN29" s="71"/>
      <c r="HO29" s="71"/>
      <c r="HP29" s="71"/>
      <c r="HQ29" s="71"/>
      <c r="HR29" s="71"/>
      <c r="HS29" s="71"/>
      <c r="HT29" s="71"/>
      <c r="HU29" s="71"/>
      <c r="HV29" s="71"/>
      <c r="HW29" s="71"/>
      <c r="HX29" s="71"/>
      <c r="HY29" s="1162"/>
      <c r="HZ29" s="71"/>
      <c r="IA29" s="71"/>
      <c r="IB29" s="71"/>
      <c r="IC29" s="71"/>
      <c r="ID29" s="71"/>
      <c r="IE29" s="71"/>
      <c r="IF29" s="71"/>
      <c r="IG29" s="71"/>
      <c r="IH29" s="71"/>
      <c r="II29" s="71"/>
      <c r="IJ29" s="71"/>
      <c r="IK29" s="71"/>
      <c r="IL29" s="71"/>
      <c r="IM29" s="98"/>
      <c r="IN29" s="833">
        <v>1977</v>
      </c>
      <c r="IO29" s="1040">
        <v>14773.988196122269</v>
      </c>
      <c r="IP29" s="1041">
        <v>14071.400238000793</v>
      </c>
      <c r="IQ29" s="93">
        <v>4261.298504681884</v>
      </c>
      <c r="IR29" s="93">
        <v>3720.8220643563759</v>
      </c>
      <c r="IS29" s="193">
        <v>0</v>
      </c>
      <c r="IT29" s="1174">
        <v>0</v>
      </c>
      <c r="IU29" s="1174">
        <v>0</v>
      </c>
      <c r="IV29" s="1174">
        <v>0</v>
      </c>
      <c r="IW29" s="1174">
        <v>0</v>
      </c>
      <c r="IX29" s="1174">
        <v>0</v>
      </c>
      <c r="IY29" s="173">
        <v>1044.0692125539408</v>
      </c>
      <c r="IZ29" s="1174">
        <v>0</v>
      </c>
      <c r="JA29" s="1174">
        <v>465.14009592153189</v>
      </c>
      <c r="JB29" s="1174">
        <v>508.51994759174454</v>
      </c>
      <c r="JC29" s="1174">
        <v>70.40916904066448</v>
      </c>
      <c r="JD29" s="1174">
        <v>0</v>
      </c>
      <c r="JE29" s="1174">
        <v>0</v>
      </c>
      <c r="JF29" s="1174">
        <v>0</v>
      </c>
      <c r="JG29" s="1174">
        <v>0</v>
      </c>
      <c r="JH29" s="1174">
        <v>0</v>
      </c>
      <c r="JI29" s="1174">
        <v>0</v>
      </c>
      <c r="JJ29" s="1174">
        <v>0</v>
      </c>
      <c r="JK29" s="173">
        <v>2676.7528518024351</v>
      </c>
      <c r="JL29" s="1174">
        <v>1185.5967449184425</v>
      </c>
      <c r="JM29" s="1174">
        <v>0</v>
      </c>
      <c r="JN29" s="1174">
        <v>0</v>
      </c>
      <c r="JO29" s="1174">
        <v>0</v>
      </c>
      <c r="JP29" s="1174">
        <v>0</v>
      </c>
      <c r="JQ29" s="1174">
        <v>0</v>
      </c>
      <c r="JR29" s="1174">
        <v>0</v>
      </c>
      <c r="JS29" s="1174">
        <v>0</v>
      </c>
      <c r="JT29" s="1174">
        <v>0</v>
      </c>
      <c r="JU29" s="1174">
        <v>0</v>
      </c>
      <c r="JV29" s="1174">
        <v>0</v>
      </c>
      <c r="JW29" s="1174">
        <v>0</v>
      </c>
      <c r="JX29" s="1174">
        <v>0</v>
      </c>
      <c r="JY29" s="1174">
        <v>0</v>
      </c>
      <c r="JZ29" s="1174">
        <v>0</v>
      </c>
      <c r="KA29" s="1174">
        <v>0</v>
      </c>
      <c r="KB29" s="1174">
        <v>0</v>
      </c>
      <c r="KC29" s="1174">
        <v>0</v>
      </c>
      <c r="KD29" s="1174">
        <v>708.50372026492619</v>
      </c>
      <c r="KE29" s="1174">
        <v>0</v>
      </c>
      <c r="KF29" s="1174">
        <v>222.96647554481748</v>
      </c>
      <c r="KG29" s="1174">
        <v>559.68591107424902</v>
      </c>
      <c r="KH29" s="1174">
        <v>0</v>
      </c>
      <c r="KI29" s="1174">
        <v>0</v>
      </c>
      <c r="KJ29" s="1174">
        <v>0</v>
      </c>
      <c r="KK29" s="1174">
        <v>0</v>
      </c>
      <c r="KL29" s="1174">
        <v>0</v>
      </c>
      <c r="KM29" s="1174">
        <v>0</v>
      </c>
      <c r="KN29" s="1174">
        <v>0</v>
      </c>
      <c r="KO29" s="1174">
        <v>0</v>
      </c>
      <c r="KP29" s="1174">
        <v>0</v>
      </c>
      <c r="KQ29" s="1174">
        <v>0</v>
      </c>
      <c r="KR29" s="1174">
        <v>0</v>
      </c>
      <c r="KS29" s="1174">
        <v>0</v>
      </c>
      <c r="KT29" s="93">
        <v>540.47644032550818</v>
      </c>
      <c r="KU29" s="1174">
        <v>193.35168223288017</v>
      </c>
      <c r="KV29" s="1174">
        <v>208.35166420251707</v>
      </c>
      <c r="KW29" s="1174">
        <v>0</v>
      </c>
      <c r="KX29" s="1174">
        <v>0</v>
      </c>
      <c r="KY29" s="1174">
        <v>0</v>
      </c>
      <c r="KZ29" s="1174">
        <v>0</v>
      </c>
      <c r="LA29" s="1174">
        <v>0</v>
      </c>
      <c r="LB29" s="1174">
        <v>0</v>
      </c>
      <c r="LC29" s="1174">
        <v>0</v>
      </c>
      <c r="LD29" s="1174">
        <v>0</v>
      </c>
      <c r="LE29" s="1174">
        <v>0</v>
      </c>
      <c r="LF29" s="1174">
        <v>0</v>
      </c>
      <c r="LG29" s="1174">
        <v>0</v>
      </c>
      <c r="LH29" s="1174">
        <v>0</v>
      </c>
      <c r="LI29" s="1174">
        <v>0</v>
      </c>
      <c r="LJ29" s="1174">
        <v>0</v>
      </c>
      <c r="LK29" s="1174">
        <v>0</v>
      </c>
      <c r="LL29" s="1174">
        <v>0</v>
      </c>
      <c r="LM29" s="1174">
        <v>0</v>
      </c>
      <c r="LN29" s="1174">
        <v>0</v>
      </c>
      <c r="LO29" s="1174">
        <v>0</v>
      </c>
      <c r="LP29" s="1174">
        <v>0</v>
      </c>
      <c r="LQ29" s="1174">
        <v>0</v>
      </c>
      <c r="LR29" s="1174">
        <v>0</v>
      </c>
      <c r="LS29" s="1174">
        <v>138.77309389011094</v>
      </c>
      <c r="LT29" s="1174">
        <v>638.9347661461901</v>
      </c>
      <c r="LU29" s="1174">
        <v>0</v>
      </c>
      <c r="LV29" s="93">
        <v>619.1302152825358</v>
      </c>
      <c r="LW29" s="1174">
        <v>224.83502217734664</v>
      </c>
      <c r="LX29" s="1174">
        <v>354.0003365667784</v>
      </c>
      <c r="LY29" s="1174">
        <v>0</v>
      </c>
      <c r="LZ29" s="1174">
        <v>40.294856538410684</v>
      </c>
      <c r="MA29" s="173">
        <v>2738.6972882333853</v>
      </c>
      <c r="MB29" s="173">
        <v>2523.5139975719112</v>
      </c>
      <c r="MC29" s="1174">
        <v>1422.2146094022335</v>
      </c>
      <c r="MD29" s="1174">
        <v>1101.2993881696777</v>
      </c>
      <c r="ME29" s="1174">
        <v>0</v>
      </c>
      <c r="MF29" s="1174">
        <v>0</v>
      </c>
      <c r="MG29" s="173">
        <v>215.18329066147396</v>
      </c>
      <c r="MH29" s="1174">
        <v>0</v>
      </c>
      <c r="MI29" s="1174">
        <v>11.253272510908371</v>
      </c>
      <c r="MJ29" s="1174">
        <v>0</v>
      </c>
      <c r="MK29" s="1174">
        <v>0</v>
      </c>
      <c r="ML29" s="1174">
        <v>0</v>
      </c>
      <c r="MM29" s="1174">
        <v>0</v>
      </c>
      <c r="MN29" s="1174">
        <v>203.93001815056559</v>
      </c>
      <c r="MO29" s="173">
        <v>5875.2887863161559</v>
      </c>
      <c r="MP29" s="892">
        <v>5875.2887863161559</v>
      </c>
      <c r="MQ29" s="1174">
        <v>4767.1835370764366</v>
      </c>
      <c r="MR29" s="1174">
        <v>1108.1052492397198</v>
      </c>
      <c r="MS29" s="1174">
        <v>0</v>
      </c>
      <c r="MT29" s="173">
        <v>94.524178716959369</v>
      </c>
      <c r="MU29" s="1174">
        <v>92.188645679323997</v>
      </c>
      <c r="MV29" s="1174">
        <v>0</v>
      </c>
      <c r="MW29" s="1174">
        <v>0</v>
      </c>
      <c r="MX29" s="1174">
        <v>728.47835755412109</v>
      </c>
      <c r="MY29" s="1174">
        <v>2.3355330376353782</v>
      </c>
      <c r="MZ29" s="1174">
        <v>217.71242772829447</v>
      </c>
      <c r="NA29" s="1268">
        <v>482.46126476987246</v>
      </c>
      <c r="NB29" s="1174">
        <v>462.56415804214294</v>
      </c>
      <c r="NC29" s="1174">
        <v>19.897106727729497</v>
      </c>
      <c r="ND29" s="1174">
        <v>0</v>
      </c>
      <c r="NE29" s="1174">
        <v>0</v>
      </c>
      <c r="NF29" s="1174">
        <v>0</v>
      </c>
      <c r="NG29" s="1268">
        <v>702.58795812147662</v>
      </c>
      <c r="NH29" s="173">
        <v>199.70911014147825</v>
      </c>
      <c r="NI29" s="1174">
        <v>81.744257329342616</v>
      </c>
      <c r="NJ29" s="1174">
        <v>28.519827389323623</v>
      </c>
      <c r="NK29" s="1174">
        <v>0</v>
      </c>
      <c r="NL29" s="1174">
        <v>0</v>
      </c>
      <c r="NM29" s="1174">
        <v>0</v>
      </c>
      <c r="NN29" s="1174">
        <v>0</v>
      </c>
      <c r="NO29" s="1174">
        <v>0</v>
      </c>
      <c r="NP29" s="1174">
        <v>0</v>
      </c>
      <c r="NQ29" s="1174">
        <v>89.445025422812009</v>
      </c>
      <c r="NR29" s="173">
        <v>502.87884797999834</v>
      </c>
      <c r="NS29" s="1174">
        <v>500.74826006995784</v>
      </c>
      <c r="NT29" s="1174">
        <v>2.0668806269758271</v>
      </c>
      <c r="NU29" s="1174">
        <v>6.3707283064680917E-2</v>
      </c>
      <c r="NV29" s="1269">
        <v>15505.089971512025</v>
      </c>
      <c r="NW29" s="173">
        <v>13405.944009712355</v>
      </c>
      <c r="NX29" s="1174">
        <v>4671.0612671739209</v>
      </c>
      <c r="NY29" s="1174">
        <v>2262.6050268652411</v>
      </c>
      <c r="NZ29" s="1174">
        <v>1161.7005036481435</v>
      </c>
      <c r="OA29" s="1174">
        <v>0</v>
      </c>
      <c r="OB29" s="1174">
        <v>0</v>
      </c>
      <c r="OC29" s="173">
        <v>281.80315651557225</v>
      </c>
      <c r="OD29" s="1174">
        <v>281.80315651557225</v>
      </c>
      <c r="OE29" s="1174">
        <v>0</v>
      </c>
      <c r="OF29" s="173">
        <v>0</v>
      </c>
      <c r="OG29" s="1174">
        <v>0</v>
      </c>
      <c r="OH29" s="1174">
        <v>0</v>
      </c>
      <c r="OI29" s="892">
        <v>3766.7724447970381</v>
      </c>
      <c r="OJ29" s="1174">
        <v>0</v>
      </c>
      <c r="OK29" s="1174">
        <v>0</v>
      </c>
      <c r="OL29" s="173">
        <v>1262.0016107124397</v>
      </c>
      <c r="OM29" s="1174">
        <v>0</v>
      </c>
      <c r="ON29" s="1174">
        <v>0</v>
      </c>
      <c r="OO29" s="1174">
        <v>728.47835755412109</v>
      </c>
      <c r="OP29" s="1174">
        <v>16.647434279326387</v>
      </c>
      <c r="OQ29" s="1174">
        <v>516.87581887899228</v>
      </c>
      <c r="OR29" s="1174">
        <v>0</v>
      </c>
      <c r="OS29" s="173">
        <v>2099.1459617996707</v>
      </c>
      <c r="OT29" s="173">
        <v>1428.3888067505682</v>
      </c>
      <c r="OU29" s="1174">
        <v>1367.4083156034765</v>
      </c>
      <c r="OV29" s="1174">
        <v>60.980491147091705</v>
      </c>
      <c r="OW29" s="1174">
        <v>5.4157200726022623</v>
      </c>
      <c r="OX29" s="1174">
        <v>500.74826006995784</v>
      </c>
      <c r="OY29" s="1174">
        <v>657.93095572944833</v>
      </c>
      <c r="OZ29" s="1184">
        <v>7.4104792470520353</v>
      </c>
      <c r="PA29" s="33">
        <v>1977</v>
      </c>
      <c r="PB29" s="1243">
        <v>495.09153241127331</v>
      </c>
      <c r="PC29" s="1127">
        <v>14.1209302605758</v>
      </c>
      <c r="PD29" s="1127">
        <v>1473.6325117175752</v>
      </c>
      <c r="PE29" s="1127">
        <v>5150.8663186149015</v>
      </c>
      <c r="PF29" s="1244">
        <v>3.8108658548495078</v>
      </c>
      <c r="PG29" s="1127">
        <v>796.62643129063497</v>
      </c>
      <c r="PH29" s="1128">
        <v>245.3979096319664</v>
      </c>
    </row>
    <row r="30" spans="1:424" ht="14.25" customHeight="1">
      <c r="A30" s="37">
        <v>1978</v>
      </c>
      <c r="B30" s="683">
        <v>74571.381955012461</v>
      </c>
      <c r="C30" s="362">
        <v>18543.515079393703</v>
      </c>
      <c r="D30" s="703">
        <v>17585.455507073915</v>
      </c>
      <c r="E30" s="40">
        <v>551.76817761109714</v>
      </c>
      <c r="F30" s="40">
        <v>0</v>
      </c>
      <c r="G30" s="40">
        <v>12.919957207938168</v>
      </c>
      <c r="H30" s="40">
        <v>4874.2449725337474</v>
      </c>
      <c r="I30" s="40">
        <v>682.44143137042784</v>
      </c>
      <c r="J30" s="40">
        <v>3754.8458163547421</v>
      </c>
      <c r="K30" s="40">
        <v>7595.6582885579319</v>
      </c>
      <c r="L30" s="40">
        <v>113.57686343802965</v>
      </c>
      <c r="M30" s="613">
        <v>958.05957231978653</v>
      </c>
      <c r="N30" s="362">
        <v>20742.817905352615</v>
      </c>
      <c r="O30" s="703">
        <v>18537.960525524984</v>
      </c>
      <c r="P30" s="344">
        <v>5989.5225559842766</v>
      </c>
      <c r="Q30" s="344">
        <v>2990.9487577079799</v>
      </c>
      <c r="R30" s="344">
        <v>5382.2791581022448</v>
      </c>
      <c r="S30" s="344">
        <v>747.3030377767094</v>
      </c>
      <c r="T30" s="344">
        <v>1437.3925690863414</v>
      </c>
      <c r="U30" s="344">
        <v>372.86730854759418</v>
      </c>
      <c r="V30" s="344">
        <v>2364.9501760965463</v>
      </c>
      <c r="W30" s="703">
        <v>2204.8573798276298</v>
      </c>
      <c r="X30" s="344">
        <v>1438.3998653732888</v>
      </c>
      <c r="Y30" s="344">
        <v>1402.2225427620115</v>
      </c>
      <c r="Z30" s="344">
        <v>766.45751445434109</v>
      </c>
      <c r="AA30" s="344">
        <v>7.1995239984133281</v>
      </c>
      <c r="AB30" s="704">
        <v>4.8537737550034263</v>
      </c>
      <c r="AC30" s="705">
        <v>-2199.3028259589119</v>
      </c>
      <c r="AD30" s="344">
        <v>-2199.3028259589119</v>
      </c>
      <c r="AE30" s="344">
        <v>-1826.4355174113177</v>
      </c>
      <c r="AF30" s="1265">
        <v>8677.0080225647052</v>
      </c>
      <c r="AG30" s="1265">
        <v>739.61576213560897</v>
      </c>
      <c r="AH30" s="1265">
        <v>308.50995871425113</v>
      </c>
      <c r="AI30" s="1265">
        <v>6771.6895349585384</v>
      </c>
      <c r="AJ30" s="1265">
        <v>308.50995871425113</v>
      </c>
      <c r="AK30" s="1265">
        <v>4054.936484984491</v>
      </c>
      <c r="AL30" s="1265">
        <v>4912.6733468598886</v>
      </c>
      <c r="AM30" s="344">
        <v>-952.50501845106919</v>
      </c>
      <c r="AN30" s="1265">
        <v>6463.1795762442871</v>
      </c>
      <c r="AO30" s="344">
        <v>0</v>
      </c>
      <c r="AP30" s="344"/>
      <c r="AQ30" s="344"/>
      <c r="AR30" s="344"/>
      <c r="AS30" s="1265"/>
      <c r="AT30" s="1266"/>
      <c r="AU30" s="314">
        <v>-2.9492585068166104</v>
      </c>
      <c r="AV30" s="314">
        <v>-2.9492585068166104</v>
      </c>
      <c r="AW30" s="314">
        <v>-2.4492445620937704</v>
      </c>
      <c r="AX30" s="314">
        <v>-1.2773063787736936</v>
      </c>
      <c r="AY30" s="706"/>
      <c r="AZ30" s="314"/>
      <c r="BA30" s="701">
        <v>11111.237969123616</v>
      </c>
      <c r="BB30" s="314">
        <v>14.900136859240213</v>
      </c>
      <c r="BC30" s="1264"/>
      <c r="BD30" s="173"/>
      <c r="BE30" s="906"/>
      <c r="BF30" s="199">
        <v>11111.237969123616</v>
      </c>
      <c r="BG30" s="314"/>
      <c r="BH30" s="695"/>
      <c r="BI30" s="314"/>
      <c r="BK30" s="692">
        <v>24.866798218357633</v>
      </c>
      <c r="BL30" s="314">
        <v>23.582043199471475</v>
      </c>
      <c r="BM30" s="314">
        <v>0.73991947466384445</v>
      </c>
      <c r="BN30" s="314">
        <v>0</v>
      </c>
      <c r="BO30" s="314">
        <v>1.7325623944762805E-2</v>
      </c>
      <c r="BP30" s="314">
        <v>6.5363479189299314</v>
      </c>
      <c r="BQ30" s="314">
        <v>0.91515191683336672</v>
      </c>
      <c r="BR30" s="314">
        <v>5.0352370009985483</v>
      </c>
      <c r="BS30" s="314">
        <v>10.185755030180683</v>
      </c>
      <c r="BT30" s="314">
        <v>0.15230623392033754</v>
      </c>
      <c r="BU30" s="314">
        <v>1.2847550188861543</v>
      </c>
      <c r="BV30" s="692">
        <v>27.816056725174242</v>
      </c>
      <c r="BW30" s="314">
        <v>24.859349578245169</v>
      </c>
      <c r="BX30" s="314">
        <v>8.0319318201688219</v>
      </c>
      <c r="BY30" s="314">
        <v>4.0108533317947153</v>
      </c>
      <c r="BZ30" s="314">
        <v>7.2176202411660739</v>
      </c>
      <c r="CA30" s="314">
        <v>1.0021311368851171</v>
      </c>
      <c r="CB30" s="314">
        <v>1.9275391328452163</v>
      </c>
      <c r="CC30" s="314">
        <v>0.50001394472284033</v>
      </c>
      <c r="CD30" s="314">
        <v>3.1713911075475001</v>
      </c>
      <c r="CE30" s="314">
        <v>2.9567071469290722</v>
      </c>
      <c r="CF30" s="314">
        <v>1.9288899141510463</v>
      </c>
      <c r="CG30" s="314">
        <v>1.8803762328126714</v>
      </c>
      <c r="CH30" s="314">
        <v>1.0278172327780257</v>
      </c>
      <c r="CI30" s="314">
        <v>9.654540132777301E-3</v>
      </c>
      <c r="CJ30" s="695">
        <v>6.5088960774947399E-3</v>
      </c>
      <c r="CK30" s="314"/>
      <c r="CL30" s="1270">
        <v>0.4137109312260962</v>
      </c>
      <c r="CM30" s="1271">
        <v>11.635841786865884</v>
      </c>
      <c r="CN30" s="1271">
        <v>0.99182252325939935</v>
      </c>
      <c r="CO30" s="1271">
        <v>9.0808153978476263</v>
      </c>
      <c r="CP30" s="1272">
        <v>14.900136859240213</v>
      </c>
      <c r="CQ30" s="33">
        <v>1978</v>
      </c>
      <c r="CR30" s="1163"/>
      <c r="CS30" s="1162"/>
      <c r="CT30" s="71"/>
      <c r="CU30" s="71"/>
      <c r="CV30" s="71"/>
      <c r="CW30" s="71"/>
      <c r="CX30" s="71"/>
      <c r="CY30" s="71"/>
      <c r="CZ30" s="71"/>
      <c r="DA30" s="71"/>
      <c r="DB30" s="71"/>
      <c r="DC30" s="71"/>
      <c r="DD30" s="71"/>
      <c r="DE30" s="71"/>
      <c r="DF30" s="71"/>
      <c r="DG30" s="71"/>
      <c r="DH30" s="71"/>
      <c r="DI30" s="71"/>
      <c r="DJ30" s="71"/>
      <c r="DK30" s="71"/>
      <c r="DL30" s="71"/>
      <c r="DM30" s="71"/>
      <c r="DN30" s="71"/>
      <c r="DO30" s="71"/>
      <c r="DP30" s="71"/>
      <c r="DQ30" s="71"/>
      <c r="DR30" s="71"/>
      <c r="DS30" s="71"/>
      <c r="DT30" s="71"/>
      <c r="DU30" s="71"/>
      <c r="DV30" s="71"/>
      <c r="DW30" s="71"/>
      <c r="DX30" s="71"/>
      <c r="DY30" s="71"/>
      <c r="DZ30" s="71"/>
      <c r="EA30" s="71"/>
      <c r="EB30" s="71"/>
      <c r="EC30" s="71"/>
      <c r="ED30" s="71"/>
      <c r="EE30" s="71"/>
      <c r="EF30" s="71"/>
      <c r="EG30" s="71"/>
      <c r="EH30" s="71"/>
      <c r="EI30" s="71"/>
      <c r="EJ30" s="71"/>
      <c r="EK30" s="71"/>
      <c r="EL30" s="71"/>
      <c r="EM30" s="71"/>
      <c r="EN30" s="71"/>
      <c r="EO30" s="71"/>
      <c r="EP30" s="71"/>
      <c r="EQ30" s="71"/>
      <c r="ER30" s="71"/>
      <c r="ES30" s="71"/>
      <c r="ET30" s="71"/>
      <c r="EU30" s="71"/>
      <c r="EV30" s="71"/>
      <c r="EW30" s="22"/>
      <c r="EX30" s="22"/>
      <c r="EY30" s="22"/>
      <c r="EZ30" s="22"/>
      <c r="FA30" s="71"/>
      <c r="FB30" s="71"/>
      <c r="FC30" s="71"/>
      <c r="FD30" s="71"/>
      <c r="FE30" s="71"/>
      <c r="FF30" s="71"/>
      <c r="FG30" s="71"/>
      <c r="FH30" s="71"/>
      <c r="FI30" s="71"/>
      <c r="FJ30" s="71"/>
      <c r="FK30" s="71"/>
      <c r="FL30" s="71"/>
      <c r="FM30" s="71"/>
      <c r="FN30" s="71"/>
      <c r="FO30" s="71"/>
      <c r="FP30" s="71"/>
      <c r="FQ30" s="71"/>
      <c r="FR30" s="71"/>
      <c r="FS30" s="71"/>
      <c r="FT30" s="71"/>
      <c r="FU30" s="71"/>
      <c r="FV30" s="71"/>
      <c r="FW30" s="71"/>
      <c r="FX30" s="71"/>
      <c r="FY30" s="71"/>
      <c r="FZ30" s="71"/>
      <c r="GA30" s="71"/>
      <c r="GB30" s="71"/>
      <c r="GC30" s="71"/>
      <c r="GD30" s="71"/>
      <c r="GE30" s="71"/>
      <c r="GF30" s="71"/>
      <c r="GG30" s="71"/>
      <c r="GH30" s="71"/>
      <c r="GI30" s="71"/>
      <c r="GJ30" s="71"/>
      <c r="GK30" s="71"/>
      <c r="GL30" s="71"/>
      <c r="GM30" s="71"/>
      <c r="GN30" s="71"/>
      <c r="GO30" s="71"/>
      <c r="GP30" s="71"/>
      <c r="GQ30" s="71"/>
      <c r="GR30" s="1162"/>
      <c r="GS30" s="70"/>
      <c r="GT30" s="70"/>
      <c r="GU30" s="70"/>
      <c r="GV30" s="1162"/>
      <c r="GW30" s="71"/>
      <c r="GX30" s="71"/>
      <c r="GY30" s="71"/>
      <c r="GZ30" s="71"/>
      <c r="HA30" s="71"/>
      <c r="HB30" s="71"/>
      <c r="HC30" s="71"/>
      <c r="HD30" s="71"/>
      <c r="HE30" s="71"/>
      <c r="HF30" s="71"/>
      <c r="HG30" s="71"/>
      <c r="HH30" s="1162"/>
      <c r="HI30" s="1163"/>
      <c r="HJ30" s="71"/>
      <c r="HK30" s="71"/>
      <c r="HL30" s="71"/>
      <c r="HM30" s="71"/>
      <c r="HN30" s="71"/>
      <c r="HO30" s="71"/>
      <c r="HP30" s="71"/>
      <c r="HQ30" s="71"/>
      <c r="HR30" s="71"/>
      <c r="HS30" s="71"/>
      <c r="HT30" s="71"/>
      <c r="HU30" s="71"/>
      <c r="HV30" s="71"/>
      <c r="HW30" s="71"/>
      <c r="HX30" s="71"/>
      <c r="HY30" s="1162"/>
      <c r="HZ30" s="71"/>
      <c r="IA30" s="71"/>
      <c r="IB30" s="71"/>
      <c r="IC30" s="71"/>
      <c r="ID30" s="71"/>
      <c r="IE30" s="71"/>
      <c r="IF30" s="71"/>
      <c r="IG30" s="71"/>
      <c r="IH30" s="71"/>
      <c r="II30" s="71"/>
      <c r="IJ30" s="71"/>
      <c r="IK30" s="71"/>
      <c r="IL30" s="71"/>
      <c r="IM30" s="98"/>
      <c r="IN30" s="833">
        <v>1978</v>
      </c>
      <c r="IO30" s="1040">
        <v>18543.515079393703</v>
      </c>
      <c r="IP30" s="1041">
        <v>17585.455507073915</v>
      </c>
      <c r="IQ30" s="93">
        <v>4874.2449725337474</v>
      </c>
      <c r="IR30" s="93">
        <v>4288.6018054403621</v>
      </c>
      <c r="IS30" s="193">
        <v>0</v>
      </c>
      <c r="IT30" s="1174">
        <v>0</v>
      </c>
      <c r="IU30" s="1174">
        <v>0</v>
      </c>
      <c r="IV30" s="1174">
        <v>0</v>
      </c>
      <c r="IW30" s="1174">
        <v>0</v>
      </c>
      <c r="IX30" s="1174">
        <v>0</v>
      </c>
      <c r="IY30" s="173">
        <v>1022.2085992811895</v>
      </c>
      <c r="IZ30" s="1174">
        <v>0</v>
      </c>
      <c r="JA30" s="1174">
        <v>403.713052780883</v>
      </c>
      <c r="JB30" s="1174">
        <v>542.65983916916093</v>
      </c>
      <c r="JC30" s="1174">
        <v>75.835707331145642</v>
      </c>
      <c r="JD30" s="1174">
        <v>0</v>
      </c>
      <c r="JE30" s="1174">
        <v>0</v>
      </c>
      <c r="JF30" s="1174">
        <v>0</v>
      </c>
      <c r="JG30" s="1174">
        <v>0</v>
      </c>
      <c r="JH30" s="1174">
        <v>0</v>
      </c>
      <c r="JI30" s="1174">
        <v>0</v>
      </c>
      <c r="JJ30" s="1174">
        <v>0</v>
      </c>
      <c r="JK30" s="173">
        <v>3266.3932061591727</v>
      </c>
      <c r="JL30" s="1174">
        <v>1401.025326650079</v>
      </c>
      <c r="JM30" s="1174">
        <v>0</v>
      </c>
      <c r="JN30" s="1174">
        <v>0</v>
      </c>
      <c r="JO30" s="1174">
        <v>0</v>
      </c>
      <c r="JP30" s="1174">
        <v>0</v>
      </c>
      <c r="JQ30" s="1174">
        <v>0</v>
      </c>
      <c r="JR30" s="1174">
        <v>0</v>
      </c>
      <c r="JS30" s="1174">
        <v>0</v>
      </c>
      <c r="JT30" s="1174">
        <v>0</v>
      </c>
      <c r="JU30" s="1174">
        <v>0</v>
      </c>
      <c r="JV30" s="1174">
        <v>0</v>
      </c>
      <c r="JW30" s="1174">
        <v>0</v>
      </c>
      <c r="JX30" s="1174">
        <v>0</v>
      </c>
      <c r="JY30" s="1174">
        <v>0</v>
      </c>
      <c r="JZ30" s="1174">
        <v>0</v>
      </c>
      <c r="KA30" s="1174">
        <v>0</v>
      </c>
      <c r="KB30" s="1174">
        <v>0</v>
      </c>
      <c r="KC30" s="1174">
        <v>0</v>
      </c>
      <c r="KD30" s="1174">
        <v>860.73167213587692</v>
      </c>
      <c r="KE30" s="1174">
        <v>0</v>
      </c>
      <c r="KF30" s="1174">
        <v>323.29222410539353</v>
      </c>
      <c r="KG30" s="1174">
        <v>681.34398326782309</v>
      </c>
      <c r="KH30" s="1174">
        <v>0</v>
      </c>
      <c r="KI30" s="1174">
        <v>0</v>
      </c>
      <c r="KJ30" s="1174">
        <v>0</v>
      </c>
      <c r="KK30" s="1174">
        <v>0</v>
      </c>
      <c r="KL30" s="1174">
        <v>0</v>
      </c>
      <c r="KM30" s="1174">
        <v>0</v>
      </c>
      <c r="KN30" s="1174">
        <v>0</v>
      </c>
      <c r="KO30" s="1174">
        <v>0</v>
      </c>
      <c r="KP30" s="1174">
        <v>0</v>
      </c>
      <c r="KQ30" s="1174">
        <v>0</v>
      </c>
      <c r="KR30" s="1174">
        <v>0</v>
      </c>
      <c r="KS30" s="1174">
        <v>0</v>
      </c>
      <c r="KT30" s="93">
        <v>585.64316709338539</v>
      </c>
      <c r="KU30" s="1174">
        <v>185.39915617900544</v>
      </c>
      <c r="KV30" s="1174">
        <v>294.51876960801991</v>
      </c>
      <c r="KW30" s="1174">
        <v>0</v>
      </c>
      <c r="KX30" s="1174">
        <v>0</v>
      </c>
      <c r="KY30" s="1174">
        <v>0</v>
      </c>
      <c r="KZ30" s="1174">
        <v>0</v>
      </c>
      <c r="LA30" s="1174">
        <v>0</v>
      </c>
      <c r="LB30" s="1174">
        <v>0</v>
      </c>
      <c r="LC30" s="1174">
        <v>0</v>
      </c>
      <c r="LD30" s="1174">
        <v>0</v>
      </c>
      <c r="LE30" s="1174">
        <v>0</v>
      </c>
      <c r="LF30" s="1174">
        <v>0</v>
      </c>
      <c r="LG30" s="1174">
        <v>0</v>
      </c>
      <c r="LH30" s="1174">
        <v>0</v>
      </c>
      <c r="LI30" s="1174">
        <v>0</v>
      </c>
      <c r="LJ30" s="1174">
        <v>0</v>
      </c>
      <c r="LK30" s="1174">
        <v>0</v>
      </c>
      <c r="LL30" s="1174">
        <v>0</v>
      </c>
      <c r="LM30" s="1174">
        <v>0</v>
      </c>
      <c r="LN30" s="1174">
        <v>0</v>
      </c>
      <c r="LO30" s="1174">
        <v>0</v>
      </c>
      <c r="LP30" s="1174">
        <v>0</v>
      </c>
      <c r="LQ30" s="1174">
        <v>0</v>
      </c>
      <c r="LR30" s="1174">
        <v>0</v>
      </c>
      <c r="LS30" s="1174">
        <v>105.72524130635992</v>
      </c>
      <c r="LT30" s="1174">
        <v>657.65869724616266</v>
      </c>
      <c r="LU30" s="1174">
        <v>0</v>
      </c>
      <c r="LV30" s="93">
        <v>682.44143137042784</v>
      </c>
      <c r="LW30" s="1174">
        <v>285.27760749101492</v>
      </c>
      <c r="LX30" s="1174">
        <v>347.83575541211394</v>
      </c>
      <c r="LY30" s="1174">
        <v>0</v>
      </c>
      <c r="LZ30" s="1174">
        <v>49.328068467298934</v>
      </c>
      <c r="MA30" s="173">
        <v>3754.8458163547421</v>
      </c>
      <c r="MB30" s="173">
        <v>3500.9814527664594</v>
      </c>
      <c r="MC30" s="1174">
        <v>2256.86175519575</v>
      </c>
      <c r="MD30" s="1174">
        <v>1244.1196975707091</v>
      </c>
      <c r="ME30" s="1174">
        <v>0</v>
      </c>
      <c r="MF30" s="1174">
        <v>0</v>
      </c>
      <c r="MG30" s="173">
        <v>253.86436358828269</v>
      </c>
      <c r="MH30" s="1174">
        <v>0</v>
      </c>
      <c r="MI30" s="1174">
        <v>10.790427079201375</v>
      </c>
      <c r="MJ30" s="1174">
        <v>0</v>
      </c>
      <c r="MK30" s="1174">
        <v>0</v>
      </c>
      <c r="ML30" s="1174">
        <v>0</v>
      </c>
      <c r="MM30" s="1174">
        <v>0</v>
      </c>
      <c r="MN30" s="1174">
        <v>243.07393650908131</v>
      </c>
      <c r="MO30" s="173">
        <v>7595.6582885579319</v>
      </c>
      <c r="MP30" s="892">
        <v>7595.6582885579319</v>
      </c>
      <c r="MQ30" s="1174">
        <v>6132.8573317466617</v>
      </c>
      <c r="MR30" s="1174">
        <v>1462.8009568112702</v>
      </c>
      <c r="MS30" s="1174">
        <v>0</v>
      </c>
      <c r="MT30" s="173">
        <v>113.57686343802965</v>
      </c>
      <c r="MU30" s="1174">
        <v>107.79091990912697</v>
      </c>
      <c r="MV30" s="1174">
        <v>0</v>
      </c>
      <c r="MW30" s="1174">
        <v>0</v>
      </c>
      <c r="MX30" s="1174">
        <v>1368.98957845011</v>
      </c>
      <c r="MY30" s="1174">
        <v>5.7859435289026724</v>
      </c>
      <c r="MZ30" s="1174">
        <v>310.57961607346772</v>
      </c>
      <c r="NA30" s="1268">
        <v>564.68813481903533</v>
      </c>
      <c r="NB30" s="1174">
        <v>551.76817761109714</v>
      </c>
      <c r="NC30" s="1174">
        <v>12.919957207938168</v>
      </c>
      <c r="ND30" s="1174">
        <v>0</v>
      </c>
      <c r="NE30" s="1174">
        <v>0</v>
      </c>
      <c r="NF30" s="1174">
        <v>0</v>
      </c>
      <c r="NG30" s="1268">
        <v>958.05957231978653</v>
      </c>
      <c r="NH30" s="173">
        <v>311.74197348334599</v>
      </c>
      <c r="NI30" s="1174">
        <v>146.87173199668243</v>
      </c>
      <c r="NJ30" s="1174">
        <v>33.68312237808469</v>
      </c>
      <c r="NK30" s="1174">
        <v>0</v>
      </c>
      <c r="NL30" s="1174">
        <v>0</v>
      </c>
      <c r="NM30" s="1174">
        <v>0</v>
      </c>
      <c r="NN30" s="1174">
        <v>0</v>
      </c>
      <c r="NO30" s="1174">
        <v>0</v>
      </c>
      <c r="NP30" s="1174">
        <v>0</v>
      </c>
      <c r="NQ30" s="1174">
        <v>131.18711910857886</v>
      </c>
      <c r="NR30" s="173">
        <v>646.31759883644054</v>
      </c>
      <c r="NS30" s="1174">
        <v>646.21242171817335</v>
      </c>
      <c r="NT30" s="1174">
        <v>3.6060726263026938E-3</v>
      </c>
      <c r="NU30" s="1174">
        <v>0.1015710456408592</v>
      </c>
      <c r="NV30" s="1269">
        <v>20754.871203106031</v>
      </c>
      <c r="NW30" s="173">
        <v>18537.960525524984</v>
      </c>
      <c r="NX30" s="1174">
        <v>5989.5225559842766</v>
      </c>
      <c r="NY30" s="1174">
        <v>2990.9487577079799</v>
      </c>
      <c r="NZ30" s="1174">
        <v>1437.3925690863414</v>
      </c>
      <c r="OA30" s="1174">
        <v>0</v>
      </c>
      <c r="OB30" s="1174">
        <v>0</v>
      </c>
      <c r="OC30" s="173">
        <v>372.86730854759418</v>
      </c>
      <c r="OD30" s="1174">
        <v>372.86730854759418</v>
      </c>
      <c r="OE30" s="1174">
        <v>0</v>
      </c>
      <c r="OF30" s="173">
        <v>0</v>
      </c>
      <c r="OG30" s="1174">
        <v>0</v>
      </c>
      <c r="OH30" s="1174">
        <v>0</v>
      </c>
      <c r="OI30" s="892">
        <v>5382.2791581022448</v>
      </c>
      <c r="OJ30" s="1174">
        <v>0</v>
      </c>
      <c r="OK30" s="1174">
        <v>0</v>
      </c>
      <c r="OL30" s="173">
        <v>2364.9501760965463</v>
      </c>
      <c r="OM30" s="1174">
        <v>0</v>
      </c>
      <c r="ON30" s="1174">
        <v>0</v>
      </c>
      <c r="OO30" s="1174">
        <v>1368.9895784501098</v>
      </c>
      <c r="OP30" s="1174">
        <v>26.311708917817601</v>
      </c>
      <c r="OQ30" s="1174">
        <v>969.648888728619</v>
      </c>
      <c r="OR30" s="1174">
        <v>0</v>
      </c>
      <c r="OS30" s="173">
        <v>2216.9106775810469</v>
      </c>
      <c r="OT30" s="173">
        <v>1438.3998653732888</v>
      </c>
      <c r="OU30" s="1174">
        <v>1402.2225427620115</v>
      </c>
      <c r="OV30" s="1174">
        <v>36.177322611277397</v>
      </c>
      <c r="OW30" s="1174">
        <v>4.8537737550034263</v>
      </c>
      <c r="OX30" s="1174">
        <v>646.21242171817346</v>
      </c>
      <c r="OY30" s="1174">
        <v>766.45751445434109</v>
      </c>
      <c r="OZ30" s="1184">
        <v>7.1995239984133281</v>
      </c>
      <c r="PA30" s="33">
        <v>1978</v>
      </c>
      <c r="PB30" s="1243">
        <v>581.34039073942085</v>
      </c>
      <c r="PC30" s="1127">
        <v>71.173200265418274</v>
      </c>
      <c r="PD30" s="1127">
        <v>1905.3184876061678</v>
      </c>
      <c r="PE30" s="1127">
        <v>6458.2523551703107</v>
      </c>
      <c r="PF30" s="1244">
        <v>4.9272210739765621</v>
      </c>
      <c r="PG30" s="1127">
        <v>1083.619394426197</v>
      </c>
      <c r="PH30" s="1128">
        <v>308.50995871425113</v>
      </c>
    </row>
    <row r="31" spans="1:424" ht="14.25" customHeight="1">
      <c r="A31" s="37">
        <v>1979</v>
      </c>
      <c r="B31" s="683">
        <v>87233.13244431444</v>
      </c>
      <c r="C31" s="362">
        <v>23641.826836392484</v>
      </c>
      <c r="D31" s="703">
        <v>22825.76659093914</v>
      </c>
      <c r="E31" s="40">
        <v>639.12829204380182</v>
      </c>
      <c r="F31" s="40">
        <v>0</v>
      </c>
      <c r="G31" s="40">
        <v>46.392124337384153</v>
      </c>
      <c r="H31" s="40">
        <v>6299.6167946822443</v>
      </c>
      <c r="I31" s="40">
        <v>824.18592910461223</v>
      </c>
      <c r="J31" s="40">
        <v>4301.7559169641681</v>
      </c>
      <c r="K31" s="40">
        <v>10372.471241570805</v>
      </c>
      <c r="L31" s="40">
        <v>342.21629223612564</v>
      </c>
      <c r="M31" s="613">
        <v>816.06024545334344</v>
      </c>
      <c r="N31" s="362">
        <v>26122.576418689074</v>
      </c>
      <c r="O31" s="703">
        <v>23712.013029942424</v>
      </c>
      <c r="P31" s="344">
        <v>7379.8276297284638</v>
      </c>
      <c r="Q31" s="344">
        <v>2368.3843592609956</v>
      </c>
      <c r="R31" s="344">
        <v>9524.6475064007791</v>
      </c>
      <c r="S31" s="344">
        <v>1157.1425714321906</v>
      </c>
      <c r="T31" s="344">
        <v>1453.8062096570625</v>
      </c>
      <c r="U31" s="344">
        <v>490.36577596672799</v>
      </c>
      <c r="V31" s="344">
        <v>2494.9815489283951</v>
      </c>
      <c r="W31" s="703">
        <v>2410.5633887466493</v>
      </c>
      <c r="X31" s="344">
        <v>1443.6551152140203</v>
      </c>
      <c r="Y31" s="344">
        <v>1403.2370511942108</v>
      </c>
      <c r="Z31" s="344">
        <v>966.90827353262898</v>
      </c>
      <c r="AA31" s="344">
        <v>0</v>
      </c>
      <c r="AB31" s="704">
        <v>4.345317514694746</v>
      </c>
      <c r="AC31" s="705">
        <v>-2480.7495822965902</v>
      </c>
      <c r="AD31" s="344">
        <v>-2480.7495822965902</v>
      </c>
      <c r="AE31" s="344">
        <v>-1990.3838063298622</v>
      </c>
      <c r="AF31" s="1265">
        <v>10512.301709152067</v>
      </c>
      <c r="AG31" s="1265">
        <v>971.30407460692106</v>
      </c>
      <c r="AH31" s="1265">
        <v>382.83003897977562</v>
      </c>
      <c r="AI31" s="1265">
        <v>8183.3482862375567</v>
      </c>
      <c r="AJ31" s="1265">
        <v>382.83003897977562</v>
      </c>
      <c r="AK31" s="1265">
        <v>5562.4607771428427</v>
      </c>
      <c r="AL31" s="1265">
        <v>6650.8882289717221</v>
      </c>
      <c r="AM31" s="344">
        <v>-886.24643900328374</v>
      </c>
      <c r="AN31" s="1265">
        <v>7800.5182472577808</v>
      </c>
      <c r="AO31" s="344">
        <v>0</v>
      </c>
      <c r="AP31" s="344"/>
      <c r="AQ31" s="344"/>
      <c r="AR31" s="344"/>
      <c r="AS31" s="1265"/>
      <c r="AT31" s="1266"/>
      <c r="AU31" s="314">
        <v>-2.843815775938328</v>
      </c>
      <c r="AV31" s="314">
        <v>-2.843815775938328</v>
      </c>
      <c r="AW31" s="314">
        <v>-2.2816832900050108</v>
      </c>
      <c r="AX31" s="314">
        <v>-1.0159516392111931</v>
      </c>
      <c r="AY31" s="706"/>
      <c r="AZ31" s="314"/>
      <c r="BA31" s="701">
        <v>14260.641709866812</v>
      </c>
      <c r="BB31" s="314">
        <v>16.347735442115575</v>
      </c>
      <c r="BC31" s="1264"/>
      <c r="BD31" s="173"/>
      <c r="BE31" s="906"/>
      <c r="BF31" s="199">
        <v>14260.641709866812</v>
      </c>
      <c r="BG31" s="314"/>
      <c r="BH31" s="695"/>
      <c r="BI31" s="314"/>
      <c r="BK31" s="692">
        <v>27.101889126226578</v>
      </c>
      <c r="BL31" s="314">
        <v>26.166395670257565</v>
      </c>
      <c r="BM31" s="314">
        <v>0.73266690549235003</v>
      </c>
      <c r="BN31" s="314">
        <v>0</v>
      </c>
      <c r="BO31" s="314">
        <v>5.3181770546871884E-2</v>
      </c>
      <c r="BP31" s="314">
        <v>7.2215872778655807</v>
      </c>
      <c r="BQ31" s="314">
        <v>0.94480836123904421</v>
      </c>
      <c r="BR31" s="314">
        <v>4.9313326214786661</v>
      </c>
      <c r="BS31" s="314">
        <v>11.890517915531817</v>
      </c>
      <c r="BT31" s="314">
        <v>0.3923008181032368</v>
      </c>
      <c r="BU31" s="314">
        <v>0.9354934559690129</v>
      </c>
      <c r="BV31" s="692">
        <v>29.945704902164906</v>
      </c>
      <c r="BW31" s="314">
        <v>27.182347309468756</v>
      </c>
      <c r="BX31" s="314">
        <v>8.4598906664728588</v>
      </c>
      <c r="BY31" s="314">
        <v>2.7150055178551127</v>
      </c>
      <c r="BZ31" s="314">
        <v>10.918612274391119</v>
      </c>
      <c r="CA31" s="314">
        <v>1.3264943479713471</v>
      </c>
      <c r="CB31" s="314">
        <v>1.6665757252098043</v>
      </c>
      <c r="CC31" s="314">
        <v>0.56213248593331733</v>
      </c>
      <c r="CD31" s="314">
        <v>2.8601306396065449</v>
      </c>
      <c r="CE31" s="314">
        <v>2.7633575926961469</v>
      </c>
      <c r="CF31" s="314">
        <v>1.654938983345098</v>
      </c>
      <c r="CG31" s="314">
        <v>1.6086055972940922</v>
      </c>
      <c r="CH31" s="314">
        <v>1.1084186093510491</v>
      </c>
      <c r="CI31" s="314">
        <v>0</v>
      </c>
      <c r="CJ31" s="695">
        <v>4.9812696081601724E-3</v>
      </c>
      <c r="CK31" s="314"/>
      <c r="CL31" s="1270">
        <v>0.43885852571459183</v>
      </c>
      <c r="CM31" s="1271">
        <v>12.050813050720871</v>
      </c>
      <c r="CN31" s="1271">
        <v>1.1134577509605725</v>
      </c>
      <c r="CO31" s="1271">
        <v>9.3810093217292465</v>
      </c>
      <c r="CP31" s="1272">
        <v>16.347735442115575</v>
      </c>
      <c r="CQ31" s="33">
        <v>1979</v>
      </c>
      <c r="CR31" s="1163"/>
      <c r="CS31" s="1162"/>
      <c r="CT31" s="71"/>
      <c r="CU31" s="71"/>
      <c r="CV31" s="71"/>
      <c r="CW31" s="71"/>
      <c r="CX31" s="71"/>
      <c r="CY31" s="71"/>
      <c r="CZ31" s="71"/>
      <c r="DA31" s="71"/>
      <c r="DB31" s="71"/>
      <c r="DC31" s="71"/>
      <c r="DD31" s="71"/>
      <c r="DE31" s="71"/>
      <c r="DF31" s="71"/>
      <c r="DG31" s="71"/>
      <c r="DH31" s="71"/>
      <c r="DI31" s="71"/>
      <c r="DJ31" s="71"/>
      <c r="DK31" s="71"/>
      <c r="DL31" s="71"/>
      <c r="DM31" s="71"/>
      <c r="DN31" s="71"/>
      <c r="DO31" s="71"/>
      <c r="DP31" s="71"/>
      <c r="DQ31" s="71"/>
      <c r="DR31" s="71"/>
      <c r="DS31" s="71"/>
      <c r="DT31" s="71"/>
      <c r="DU31" s="71"/>
      <c r="DV31" s="71"/>
      <c r="DW31" s="71"/>
      <c r="DX31" s="71"/>
      <c r="DY31" s="71"/>
      <c r="DZ31" s="71"/>
      <c r="EA31" s="71"/>
      <c r="EB31" s="71"/>
      <c r="EC31" s="71"/>
      <c r="ED31" s="71"/>
      <c r="EE31" s="71"/>
      <c r="EF31" s="71"/>
      <c r="EG31" s="71"/>
      <c r="EH31" s="71"/>
      <c r="EI31" s="71"/>
      <c r="EJ31" s="71"/>
      <c r="EK31" s="71"/>
      <c r="EL31" s="71"/>
      <c r="EM31" s="71"/>
      <c r="EN31" s="71"/>
      <c r="EO31" s="71"/>
      <c r="EP31" s="71"/>
      <c r="EQ31" s="71"/>
      <c r="ER31" s="71"/>
      <c r="ES31" s="71"/>
      <c r="ET31" s="71"/>
      <c r="EU31" s="71"/>
      <c r="EV31" s="71"/>
      <c r="EW31" s="22"/>
      <c r="EX31" s="22"/>
      <c r="EY31" s="22"/>
      <c r="EZ31" s="22"/>
      <c r="FA31" s="71"/>
      <c r="FB31" s="71"/>
      <c r="FC31" s="71"/>
      <c r="FD31" s="71"/>
      <c r="FE31" s="71"/>
      <c r="FF31" s="71"/>
      <c r="FG31" s="71"/>
      <c r="FH31" s="71"/>
      <c r="FI31" s="71"/>
      <c r="FJ31" s="71"/>
      <c r="FK31" s="71"/>
      <c r="FL31" s="71"/>
      <c r="FM31" s="71"/>
      <c r="FN31" s="71"/>
      <c r="FO31" s="71"/>
      <c r="FP31" s="71"/>
      <c r="FQ31" s="71"/>
      <c r="FR31" s="71"/>
      <c r="FS31" s="71"/>
      <c r="FT31" s="71"/>
      <c r="FU31" s="71"/>
      <c r="FV31" s="71"/>
      <c r="FW31" s="71"/>
      <c r="FX31" s="71"/>
      <c r="FY31" s="71"/>
      <c r="FZ31" s="71"/>
      <c r="GA31" s="71"/>
      <c r="GB31" s="71"/>
      <c r="GC31" s="71"/>
      <c r="GD31" s="71"/>
      <c r="GE31" s="71"/>
      <c r="GF31" s="71"/>
      <c r="GG31" s="71"/>
      <c r="GH31" s="71"/>
      <c r="GI31" s="71"/>
      <c r="GJ31" s="71"/>
      <c r="GK31" s="71"/>
      <c r="GL31" s="71"/>
      <c r="GM31" s="71"/>
      <c r="GN31" s="71"/>
      <c r="GO31" s="71"/>
      <c r="GP31" s="71"/>
      <c r="GQ31" s="71"/>
      <c r="GR31" s="1162"/>
      <c r="GS31" s="70"/>
      <c r="GT31" s="70"/>
      <c r="GU31" s="70"/>
      <c r="GV31" s="1162"/>
      <c r="GW31" s="71"/>
      <c r="GX31" s="71"/>
      <c r="GY31" s="71"/>
      <c r="GZ31" s="71"/>
      <c r="HA31" s="71"/>
      <c r="HB31" s="71"/>
      <c r="HC31" s="71"/>
      <c r="HD31" s="71"/>
      <c r="HE31" s="71"/>
      <c r="HF31" s="71"/>
      <c r="HG31" s="71"/>
      <c r="HH31" s="1162"/>
      <c r="HI31" s="1163"/>
      <c r="HJ31" s="71"/>
      <c r="HK31" s="71"/>
      <c r="HL31" s="71"/>
      <c r="HM31" s="71"/>
      <c r="HN31" s="71"/>
      <c r="HO31" s="71"/>
      <c r="HP31" s="71"/>
      <c r="HQ31" s="71"/>
      <c r="HR31" s="71"/>
      <c r="HS31" s="71"/>
      <c r="HT31" s="71"/>
      <c r="HU31" s="71"/>
      <c r="HV31" s="71"/>
      <c r="HW31" s="71"/>
      <c r="HX31" s="71"/>
      <c r="HY31" s="1162"/>
      <c r="HZ31" s="71"/>
      <c r="IA31" s="71"/>
      <c r="IB31" s="71"/>
      <c r="IC31" s="71"/>
      <c r="ID31" s="71"/>
      <c r="IE31" s="71"/>
      <c r="IF31" s="71"/>
      <c r="IG31" s="71"/>
      <c r="IH31" s="71"/>
      <c r="II31" s="71"/>
      <c r="IJ31" s="71"/>
      <c r="IK31" s="71"/>
      <c r="IL31" s="71"/>
      <c r="IM31" s="98"/>
      <c r="IN31" s="833">
        <v>1979</v>
      </c>
      <c r="IO31" s="1040">
        <v>23641.826836392487</v>
      </c>
      <c r="IP31" s="1041">
        <v>22825.766590939143</v>
      </c>
      <c r="IQ31" s="93">
        <v>6299.6167946822443</v>
      </c>
      <c r="IR31" s="93">
        <v>5025.7112978255382</v>
      </c>
      <c r="IS31" s="193">
        <v>0</v>
      </c>
      <c r="IT31" s="1174">
        <v>0</v>
      </c>
      <c r="IU31" s="1174">
        <v>0</v>
      </c>
      <c r="IV31" s="1174">
        <v>0</v>
      </c>
      <c r="IW31" s="1174">
        <v>0</v>
      </c>
      <c r="IX31" s="1174">
        <v>0</v>
      </c>
      <c r="IY31" s="173">
        <v>1171.9014820958494</v>
      </c>
      <c r="IZ31" s="1174">
        <v>0</v>
      </c>
      <c r="JA31" s="1174">
        <v>431.40648852667891</v>
      </c>
      <c r="JB31" s="1174">
        <v>625.81587393170105</v>
      </c>
      <c r="JC31" s="1174">
        <v>114.67911963746948</v>
      </c>
      <c r="JD31" s="1174">
        <v>0</v>
      </c>
      <c r="JE31" s="1174">
        <v>0</v>
      </c>
      <c r="JF31" s="1174">
        <v>0</v>
      </c>
      <c r="JG31" s="1174">
        <v>0</v>
      </c>
      <c r="JH31" s="1174">
        <v>0</v>
      </c>
      <c r="JI31" s="1174">
        <v>0</v>
      </c>
      <c r="JJ31" s="1174">
        <v>0</v>
      </c>
      <c r="JK31" s="173">
        <v>3853.8098157296886</v>
      </c>
      <c r="JL31" s="1174">
        <v>1599.7559890856201</v>
      </c>
      <c r="JM31" s="1174">
        <v>0</v>
      </c>
      <c r="JN31" s="1174">
        <v>0</v>
      </c>
      <c r="JO31" s="1174">
        <v>0</v>
      </c>
      <c r="JP31" s="1174">
        <v>0</v>
      </c>
      <c r="JQ31" s="1174">
        <v>0</v>
      </c>
      <c r="JR31" s="1174">
        <v>0</v>
      </c>
      <c r="JS31" s="1174">
        <v>0</v>
      </c>
      <c r="JT31" s="1174">
        <v>0</v>
      </c>
      <c r="JU31" s="1174">
        <v>0</v>
      </c>
      <c r="JV31" s="1174">
        <v>0</v>
      </c>
      <c r="JW31" s="1174">
        <v>0</v>
      </c>
      <c r="JX31" s="1174">
        <v>0</v>
      </c>
      <c r="JY31" s="1174">
        <v>0</v>
      </c>
      <c r="JZ31" s="1174">
        <v>0</v>
      </c>
      <c r="KA31" s="1174">
        <v>0</v>
      </c>
      <c r="KB31" s="1174">
        <v>0</v>
      </c>
      <c r="KC31" s="1174">
        <v>0</v>
      </c>
      <c r="KD31" s="1174">
        <v>1062.7757143028862</v>
      </c>
      <c r="KE31" s="1174">
        <v>0</v>
      </c>
      <c r="KF31" s="1174">
        <v>423.34691620689244</v>
      </c>
      <c r="KG31" s="1174">
        <v>767.93119613429019</v>
      </c>
      <c r="KH31" s="1174">
        <v>0</v>
      </c>
      <c r="KI31" s="1174">
        <v>0</v>
      </c>
      <c r="KJ31" s="1174">
        <v>0</v>
      </c>
      <c r="KK31" s="1174">
        <v>0</v>
      </c>
      <c r="KL31" s="1174">
        <v>0</v>
      </c>
      <c r="KM31" s="1174">
        <v>0</v>
      </c>
      <c r="KN31" s="1174">
        <v>0</v>
      </c>
      <c r="KO31" s="1174">
        <v>0</v>
      </c>
      <c r="KP31" s="1174">
        <v>0</v>
      </c>
      <c r="KQ31" s="1174">
        <v>0</v>
      </c>
      <c r="KR31" s="1174">
        <v>0</v>
      </c>
      <c r="KS31" s="1174">
        <v>0</v>
      </c>
      <c r="KT31" s="93">
        <v>1273.9054968567066</v>
      </c>
      <c r="KU31" s="1174">
        <v>349.13418196242469</v>
      </c>
      <c r="KV31" s="1174">
        <v>461.75158967701611</v>
      </c>
      <c r="KW31" s="1174">
        <v>0</v>
      </c>
      <c r="KX31" s="1174">
        <v>0</v>
      </c>
      <c r="KY31" s="1174">
        <v>0</v>
      </c>
      <c r="KZ31" s="1174">
        <v>0</v>
      </c>
      <c r="LA31" s="1174">
        <v>114.69715000060101</v>
      </c>
      <c r="LB31" s="1174">
        <v>0</v>
      </c>
      <c r="LC31" s="1174">
        <v>0</v>
      </c>
      <c r="LD31" s="1174">
        <v>0</v>
      </c>
      <c r="LE31" s="1174">
        <v>0</v>
      </c>
      <c r="LF31" s="1174">
        <v>0</v>
      </c>
      <c r="LG31" s="1174">
        <v>0</v>
      </c>
      <c r="LH31" s="1174">
        <v>0</v>
      </c>
      <c r="LI31" s="1174">
        <v>0</v>
      </c>
      <c r="LJ31" s="1174">
        <v>0</v>
      </c>
      <c r="LK31" s="1174">
        <v>0</v>
      </c>
      <c r="LL31" s="1174">
        <v>0</v>
      </c>
      <c r="LM31" s="1174">
        <v>0</v>
      </c>
      <c r="LN31" s="1174">
        <v>0</v>
      </c>
      <c r="LO31" s="1174">
        <v>0</v>
      </c>
      <c r="LP31" s="1174">
        <v>0</v>
      </c>
      <c r="LQ31" s="1174">
        <v>0</v>
      </c>
      <c r="LR31" s="1174">
        <v>0</v>
      </c>
      <c r="LS31" s="1174">
        <v>348.32257521666486</v>
      </c>
      <c r="LT31" s="1174">
        <v>915.04693904535236</v>
      </c>
      <c r="LU31" s="1174">
        <v>0</v>
      </c>
      <c r="LV31" s="93">
        <v>824.18592910461223</v>
      </c>
      <c r="LW31" s="1174">
        <v>336.98748692798677</v>
      </c>
      <c r="LX31" s="1174">
        <v>487.19844217662546</v>
      </c>
      <c r="LY31" s="1174">
        <v>0</v>
      </c>
      <c r="LZ31" s="1174">
        <v>0</v>
      </c>
      <c r="MA31" s="173">
        <v>4301.7559169641681</v>
      </c>
      <c r="MB31" s="173">
        <v>2696.5189378914092</v>
      </c>
      <c r="MC31" s="1174">
        <v>1789.9282391547367</v>
      </c>
      <c r="MD31" s="1174">
        <v>906.59069873667261</v>
      </c>
      <c r="ME31" s="1174">
        <v>0</v>
      </c>
      <c r="MF31" s="1174">
        <v>0</v>
      </c>
      <c r="MG31" s="173">
        <v>1605.2369790727585</v>
      </c>
      <c r="MH31" s="1174">
        <v>91.648335797482957</v>
      </c>
      <c r="MI31" s="1174">
        <v>20.319978844373928</v>
      </c>
      <c r="MJ31" s="1174">
        <v>0</v>
      </c>
      <c r="MK31" s="1174">
        <v>0</v>
      </c>
      <c r="ML31" s="1174">
        <v>0</v>
      </c>
      <c r="MM31" s="1174">
        <v>0</v>
      </c>
      <c r="MN31" s="1174">
        <v>1493.2686644309015</v>
      </c>
      <c r="MO31" s="173">
        <v>10372.471241570805</v>
      </c>
      <c r="MP31" s="892">
        <v>9575.9438895099356</v>
      </c>
      <c r="MQ31" s="1174">
        <v>7658.8715396728094</v>
      </c>
      <c r="MR31" s="1174">
        <v>1917.0723498371258</v>
      </c>
      <c r="MS31" s="1174">
        <v>796.52735206087061</v>
      </c>
      <c r="MT31" s="173">
        <v>342.21629223612564</v>
      </c>
      <c r="MU31" s="1174">
        <v>342.18624163090647</v>
      </c>
      <c r="MV31" s="1174">
        <v>0</v>
      </c>
      <c r="MW31" s="1174">
        <v>0</v>
      </c>
      <c r="MX31" s="1174">
        <v>1375.6746360871707</v>
      </c>
      <c r="MY31" s="1174">
        <v>3.0050605219189116E-2</v>
      </c>
      <c r="MZ31" s="1174">
        <v>1133.5629199572079</v>
      </c>
      <c r="NA31" s="1268">
        <v>685.52041638118601</v>
      </c>
      <c r="NB31" s="1174">
        <v>639.12829204380182</v>
      </c>
      <c r="NC31" s="1174">
        <v>46.392124337384153</v>
      </c>
      <c r="ND31" s="1174">
        <v>0</v>
      </c>
      <c r="NE31" s="1174">
        <v>0</v>
      </c>
      <c r="NF31" s="1174">
        <v>0</v>
      </c>
      <c r="NG31" s="1268">
        <v>816.06024545334344</v>
      </c>
      <c r="NH31" s="173">
        <v>140.84117654129557</v>
      </c>
      <c r="NI31" s="1174">
        <v>109.96117461805682</v>
      </c>
      <c r="NJ31" s="1174">
        <v>30.669647686704412</v>
      </c>
      <c r="NK31" s="1174">
        <v>0</v>
      </c>
      <c r="NL31" s="1174">
        <v>0.21035423653432381</v>
      </c>
      <c r="NM31" s="1174">
        <v>0</v>
      </c>
      <c r="NN31" s="1174">
        <v>0</v>
      </c>
      <c r="NO31" s="1174">
        <v>0</v>
      </c>
      <c r="NP31" s="1174">
        <v>0</v>
      </c>
      <c r="NQ31" s="1174">
        <v>0</v>
      </c>
      <c r="NR31" s="173">
        <v>675.21906891204787</v>
      </c>
      <c r="NS31" s="1174">
        <v>672.49648407918937</v>
      </c>
      <c r="NT31" s="1174">
        <v>2.722584832858534</v>
      </c>
      <c r="NU31" s="1174">
        <v>0</v>
      </c>
      <c r="NV31" s="1269">
        <v>26126.921736203767</v>
      </c>
      <c r="NW31" s="173">
        <v>23712.013029942424</v>
      </c>
      <c r="NX31" s="1174">
        <v>7379.8276297284638</v>
      </c>
      <c r="NY31" s="1174">
        <v>2368.3843592609956</v>
      </c>
      <c r="NZ31" s="1174">
        <v>1453.8062096570625</v>
      </c>
      <c r="OA31" s="1174">
        <v>0</v>
      </c>
      <c r="OB31" s="1174">
        <v>0</v>
      </c>
      <c r="OC31" s="173">
        <v>490.36577596672799</v>
      </c>
      <c r="OD31" s="1174">
        <v>490.36577596672799</v>
      </c>
      <c r="OE31" s="1174">
        <v>0</v>
      </c>
      <c r="OF31" s="173">
        <v>0</v>
      </c>
      <c r="OG31" s="1174">
        <v>0</v>
      </c>
      <c r="OH31" s="1174">
        <v>0</v>
      </c>
      <c r="OI31" s="892">
        <v>9524.6475064007791</v>
      </c>
      <c r="OJ31" s="1174">
        <v>0</v>
      </c>
      <c r="OK31" s="1174">
        <v>0</v>
      </c>
      <c r="OL31" s="173">
        <v>2494.9815489283951</v>
      </c>
      <c r="OM31" s="1174">
        <v>0</v>
      </c>
      <c r="ON31" s="1174">
        <v>0</v>
      </c>
      <c r="OO31" s="1174">
        <v>1375.6746360871707</v>
      </c>
      <c r="OP31" s="1174">
        <v>15.620304592934502</v>
      </c>
      <c r="OQ31" s="1174">
        <v>1103.68660824829</v>
      </c>
      <c r="OR31" s="1174">
        <v>0</v>
      </c>
      <c r="OS31" s="173">
        <v>2414.9087062613439</v>
      </c>
      <c r="OT31" s="173">
        <v>1443.6551152140203</v>
      </c>
      <c r="OU31" s="1174">
        <v>1403.2370511942108</v>
      </c>
      <c r="OV31" s="1174">
        <v>40.418064019809364</v>
      </c>
      <c r="OW31" s="1174">
        <v>4.345317514694746</v>
      </c>
      <c r="OX31" s="1174">
        <v>672.49648407918926</v>
      </c>
      <c r="OY31" s="1174">
        <v>966.90827353262898</v>
      </c>
      <c r="OZ31" s="1184">
        <v>0</v>
      </c>
      <c r="PA31" s="33">
        <v>1979</v>
      </c>
      <c r="PB31" s="1243">
        <v>676.04373135446735</v>
      </c>
      <c r="PC31" s="1127">
        <v>89.485334396423781</v>
      </c>
      <c r="PD31" s="1127">
        <v>2328.9534229145097</v>
      </c>
      <c r="PE31" s="1127">
        <v>7794.4954912406956</v>
      </c>
      <c r="PF31" s="1244">
        <v>6.0227560170854622</v>
      </c>
      <c r="PG31" s="1127">
        <v>1354.0031013780365</v>
      </c>
      <c r="PH31" s="1128">
        <v>382.83003897977562</v>
      </c>
    </row>
    <row r="32" spans="1:424" ht="14.25" customHeight="1">
      <c r="A32" s="37">
        <v>1980</v>
      </c>
      <c r="B32" s="683">
        <v>100230.14042052605</v>
      </c>
      <c r="C32" s="362">
        <v>28923.755604437876</v>
      </c>
      <c r="D32" s="703">
        <v>28030.194848124243</v>
      </c>
      <c r="E32" s="40">
        <v>833.3573738175088</v>
      </c>
      <c r="F32" s="40">
        <v>0</v>
      </c>
      <c r="G32" s="40">
        <v>58.069789525561042</v>
      </c>
      <c r="H32" s="40">
        <v>7927.1537869772701</v>
      </c>
      <c r="I32" s="40">
        <v>916.00254829132257</v>
      </c>
      <c r="J32" s="40">
        <v>5746.8692678470552</v>
      </c>
      <c r="K32" s="40">
        <v>12062.974048297332</v>
      </c>
      <c r="L32" s="40">
        <v>485.76803336819199</v>
      </c>
      <c r="M32" s="613">
        <v>893.56075631363228</v>
      </c>
      <c r="N32" s="362">
        <v>33368.324258050561</v>
      </c>
      <c r="O32" s="703">
        <v>30189.132499128536</v>
      </c>
      <c r="P32" s="344">
        <v>8945.6745158847516</v>
      </c>
      <c r="Q32" s="344">
        <v>3109.1798588823576</v>
      </c>
      <c r="R32" s="344">
        <v>11716.045821162837</v>
      </c>
      <c r="S32" s="344">
        <v>1921.5188835447007</v>
      </c>
      <c r="T32" s="344">
        <v>1922.1388818770813</v>
      </c>
      <c r="U32" s="344">
        <v>653.28212710203979</v>
      </c>
      <c r="V32" s="344">
        <v>3842.8112942194653</v>
      </c>
      <c r="W32" s="703">
        <v>3179.1917589220247</v>
      </c>
      <c r="X32" s="344">
        <v>1774.3620256511967</v>
      </c>
      <c r="Y32" s="344">
        <v>1726.4854014159846</v>
      </c>
      <c r="Z32" s="344">
        <v>1404.8297332708282</v>
      </c>
      <c r="AA32" s="344">
        <v>0</v>
      </c>
      <c r="AB32" s="704">
        <v>4.2070847306864764E-2</v>
      </c>
      <c r="AC32" s="705">
        <v>-4444.568653612685</v>
      </c>
      <c r="AD32" s="344">
        <v>-4444.568653612685</v>
      </c>
      <c r="AE32" s="344">
        <v>-3791.2865265106452</v>
      </c>
      <c r="AF32" s="1265">
        <v>12792.110411769409</v>
      </c>
      <c r="AG32" s="1265">
        <v>1272.9277799487656</v>
      </c>
      <c r="AH32" s="1265">
        <v>487.25230517885632</v>
      </c>
      <c r="AI32" s="1265">
        <v>10099.926818160646</v>
      </c>
      <c r="AJ32" s="1265">
        <v>487.25230517885632</v>
      </c>
      <c r="AK32" s="1265">
        <v>6754.9876314683288</v>
      </c>
      <c r="AL32" s="1265">
        <v>8044.8474333747399</v>
      </c>
      <c r="AM32" s="344">
        <v>-2158.937651004293</v>
      </c>
      <c r="AN32" s="1265">
        <v>9612.67451298179</v>
      </c>
      <c r="AO32" s="344">
        <v>0</v>
      </c>
      <c r="AP32" s="344"/>
      <c r="AQ32" s="344"/>
      <c r="AR32" s="344"/>
      <c r="AS32" s="1265"/>
      <c r="AT32" s="1266"/>
      <c r="AU32" s="314">
        <v>-4.4343633910568538</v>
      </c>
      <c r="AV32" s="314">
        <v>-4.4343633910568538</v>
      </c>
      <c r="AW32" s="314">
        <v>-3.7825812780505998</v>
      </c>
      <c r="AX32" s="314">
        <v>-2.1539804712896182</v>
      </c>
      <c r="AY32" s="706"/>
      <c r="AZ32" s="314"/>
      <c r="BA32" s="701">
        <v>18351.476677456758</v>
      </c>
      <c r="BB32" s="314">
        <v>18.309339486566831</v>
      </c>
      <c r="BC32" s="1264"/>
      <c r="BD32" s="173"/>
      <c r="BE32" s="906"/>
      <c r="BF32" s="199">
        <v>18351.476677456758</v>
      </c>
      <c r="BG32" s="314"/>
      <c r="BH32" s="695"/>
      <c r="BI32" s="314"/>
      <c r="BK32" s="692">
        <v>28.857343193459805</v>
      </c>
      <c r="BL32" s="314">
        <v>27.965834159785299</v>
      </c>
      <c r="BM32" s="314">
        <v>0.83144388536329561</v>
      </c>
      <c r="BN32" s="314">
        <v>0</v>
      </c>
      <c r="BO32" s="314">
        <v>5.7936454325937449E-2</v>
      </c>
      <c r="BP32" s="314">
        <v>7.9089520913749762</v>
      </c>
      <c r="BQ32" s="314">
        <v>0.91389929660692681</v>
      </c>
      <c r="BR32" s="314">
        <v>5.7336737669282547</v>
      </c>
      <c r="BS32" s="314">
        <v>12.035276013468467</v>
      </c>
      <c r="BT32" s="314">
        <v>0.48465265171743882</v>
      </c>
      <c r="BU32" s="314">
        <v>0.89150903367450607</v>
      </c>
      <c r="BV32" s="692">
        <v>33.291706584516653</v>
      </c>
      <c r="BW32" s="314">
        <v>30.119814631074917</v>
      </c>
      <c r="BX32" s="314">
        <v>8.9251341745628991</v>
      </c>
      <c r="BY32" s="314">
        <v>3.1020408091193605</v>
      </c>
      <c r="BZ32" s="314">
        <v>11.689144375141989</v>
      </c>
      <c r="CA32" s="314">
        <v>1.9171068457878711</v>
      </c>
      <c r="CB32" s="314">
        <v>1.9177254205297392</v>
      </c>
      <c r="CC32" s="314">
        <v>0.65178211300625366</v>
      </c>
      <c r="CD32" s="314">
        <v>3.8339877387146704</v>
      </c>
      <c r="CE32" s="314">
        <v>3.171891953441742</v>
      </c>
      <c r="CF32" s="314">
        <v>1.7702878776849709</v>
      </c>
      <c r="CG32" s="314">
        <v>1.7225211839196617</v>
      </c>
      <c r="CH32" s="314">
        <v>1.4016040757567714</v>
      </c>
      <c r="CI32" s="314">
        <v>0</v>
      </c>
      <c r="CJ32" s="695">
        <v>4.1974247596932542E-5</v>
      </c>
      <c r="CK32" s="314"/>
      <c r="CL32" s="1270">
        <v>0.48613351546205391</v>
      </c>
      <c r="CM32" s="1271">
        <v>12.762738192422727</v>
      </c>
      <c r="CN32" s="1271">
        <v>1.2700049851352735</v>
      </c>
      <c r="CO32" s="1271">
        <v>10.076736175151851</v>
      </c>
      <c r="CP32" s="1272">
        <v>18.309339486566831</v>
      </c>
      <c r="CQ32" s="33">
        <v>1980</v>
      </c>
      <c r="CR32" s="1163"/>
      <c r="CS32" s="1162"/>
      <c r="CT32" s="71"/>
      <c r="CU32" s="71"/>
      <c r="CV32" s="71"/>
      <c r="CW32" s="71"/>
      <c r="CX32" s="71"/>
      <c r="CY32" s="71"/>
      <c r="CZ32" s="71"/>
      <c r="DA32" s="71"/>
      <c r="DB32" s="71"/>
      <c r="DC32" s="71"/>
      <c r="DD32" s="71"/>
      <c r="DE32" s="71"/>
      <c r="DF32" s="71"/>
      <c r="DG32" s="71"/>
      <c r="DH32" s="71"/>
      <c r="DI32" s="71"/>
      <c r="DJ32" s="71"/>
      <c r="DK32" s="71"/>
      <c r="DL32" s="71"/>
      <c r="DM32" s="71"/>
      <c r="DN32" s="71"/>
      <c r="DO32" s="71"/>
      <c r="DP32" s="71"/>
      <c r="DQ32" s="71"/>
      <c r="DR32" s="71"/>
      <c r="DS32" s="71"/>
      <c r="DT32" s="71"/>
      <c r="DU32" s="71"/>
      <c r="DV32" s="71"/>
      <c r="DW32" s="71"/>
      <c r="DX32" s="71"/>
      <c r="DY32" s="71"/>
      <c r="DZ32" s="71"/>
      <c r="EA32" s="71"/>
      <c r="EB32" s="71"/>
      <c r="EC32" s="71"/>
      <c r="ED32" s="71"/>
      <c r="EE32" s="71"/>
      <c r="EF32" s="71"/>
      <c r="EG32" s="71"/>
      <c r="EH32" s="71"/>
      <c r="EI32" s="71"/>
      <c r="EJ32" s="71"/>
      <c r="EK32" s="71"/>
      <c r="EL32" s="71"/>
      <c r="EM32" s="71"/>
      <c r="EN32" s="71"/>
      <c r="EO32" s="71"/>
      <c r="EP32" s="71"/>
      <c r="EQ32" s="71"/>
      <c r="ER32" s="71"/>
      <c r="ES32" s="71"/>
      <c r="ET32" s="71"/>
      <c r="EU32" s="71"/>
      <c r="EV32" s="71"/>
      <c r="EW32" s="22"/>
      <c r="EX32" s="22"/>
      <c r="EY32" s="22"/>
      <c r="EZ32" s="22"/>
      <c r="FA32" s="71"/>
      <c r="FB32" s="71"/>
      <c r="FC32" s="71"/>
      <c r="FD32" s="71"/>
      <c r="FE32" s="71"/>
      <c r="FF32" s="71"/>
      <c r="FG32" s="71"/>
      <c r="FH32" s="71"/>
      <c r="FI32" s="71"/>
      <c r="FJ32" s="71"/>
      <c r="FK32" s="71"/>
      <c r="FL32" s="71"/>
      <c r="FM32" s="71"/>
      <c r="FN32" s="71"/>
      <c r="FO32" s="71"/>
      <c r="FP32" s="71"/>
      <c r="FQ32" s="71"/>
      <c r="FR32" s="71"/>
      <c r="FS32" s="71"/>
      <c r="FT32" s="71"/>
      <c r="FU32" s="71"/>
      <c r="FV32" s="71"/>
      <c r="FW32" s="71"/>
      <c r="FX32" s="71"/>
      <c r="FY32" s="71"/>
      <c r="FZ32" s="71"/>
      <c r="GA32" s="71"/>
      <c r="GB32" s="71"/>
      <c r="GC32" s="71"/>
      <c r="GD32" s="71"/>
      <c r="GE32" s="71"/>
      <c r="GF32" s="71"/>
      <c r="GG32" s="71"/>
      <c r="GH32" s="71"/>
      <c r="GI32" s="71"/>
      <c r="GJ32" s="71"/>
      <c r="GK32" s="71"/>
      <c r="GL32" s="71"/>
      <c r="GM32" s="71"/>
      <c r="GN32" s="71"/>
      <c r="GO32" s="71"/>
      <c r="GP32" s="71"/>
      <c r="GQ32" s="71"/>
      <c r="GR32" s="1162"/>
      <c r="GS32" s="70"/>
      <c r="GT32" s="70"/>
      <c r="GU32" s="70"/>
      <c r="GV32" s="1162"/>
      <c r="GW32" s="71"/>
      <c r="GX32" s="71"/>
      <c r="GY32" s="71"/>
      <c r="GZ32" s="71"/>
      <c r="HA32" s="71"/>
      <c r="HB32" s="71"/>
      <c r="HC32" s="71"/>
      <c r="HD32" s="71"/>
      <c r="HE32" s="71"/>
      <c r="HF32" s="71"/>
      <c r="HG32" s="71"/>
      <c r="HH32" s="1162"/>
      <c r="HI32" s="1163"/>
      <c r="HJ32" s="71"/>
      <c r="HK32" s="71"/>
      <c r="HL32" s="71"/>
      <c r="HM32" s="71"/>
      <c r="HN32" s="71"/>
      <c r="HO32" s="71"/>
      <c r="HP32" s="71"/>
      <c r="HQ32" s="71"/>
      <c r="HR32" s="71"/>
      <c r="HS32" s="71"/>
      <c r="HT32" s="71"/>
      <c r="HU32" s="71"/>
      <c r="HV32" s="71"/>
      <c r="HW32" s="71"/>
      <c r="HX32" s="71"/>
      <c r="HY32" s="1162"/>
      <c r="HZ32" s="71"/>
      <c r="IA32" s="71"/>
      <c r="IB32" s="71"/>
      <c r="IC32" s="71"/>
      <c r="ID32" s="71"/>
      <c r="IE32" s="71"/>
      <c r="IF32" s="71"/>
      <c r="IG32" s="71"/>
      <c r="IH32" s="71"/>
      <c r="II32" s="71"/>
      <c r="IJ32" s="71"/>
      <c r="IK32" s="71"/>
      <c r="IL32" s="71"/>
      <c r="IM32" s="98"/>
      <c r="IN32" s="833">
        <v>1980</v>
      </c>
      <c r="IO32" s="1040">
        <v>28923.755604437873</v>
      </c>
      <c r="IP32" s="1041">
        <v>28030.19484812424</v>
      </c>
      <c r="IQ32" s="93">
        <v>7927.1537869772701</v>
      </c>
      <c r="IR32" s="93">
        <v>6486.9159664875651</v>
      </c>
      <c r="IS32" s="193">
        <v>0</v>
      </c>
      <c r="IT32" s="1174">
        <v>0</v>
      </c>
      <c r="IU32" s="1174">
        <v>0</v>
      </c>
      <c r="IV32" s="1174">
        <v>0</v>
      </c>
      <c r="IW32" s="1174">
        <v>0</v>
      </c>
      <c r="IX32" s="1174">
        <v>0</v>
      </c>
      <c r="IY32" s="173">
        <v>1492.0305794958713</v>
      </c>
      <c r="IZ32" s="1174">
        <v>0</v>
      </c>
      <c r="JA32" s="1174">
        <v>563.85152596973307</v>
      </c>
      <c r="JB32" s="1174">
        <v>788.20934453619896</v>
      </c>
      <c r="JC32" s="1174">
        <v>139.96970898993908</v>
      </c>
      <c r="JD32" s="1174">
        <v>0</v>
      </c>
      <c r="JE32" s="1174">
        <v>0</v>
      </c>
      <c r="JF32" s="1174">
        <v>0</v>
      </c>
      <c r="JG32" s="1174">
        <v>0</v>
      </c>
      <c r="JH32" s="1174">
        <v>0</v>
      </c>
      <c r="JI32" s="1174">
        <v>0</v>
      </c>
      <c r="JJ32" s="1174">
        <v>0</v>
      </c>
      <c r="JK32" s="173">
        <v>4994.8853869916938</v>
      </c>
      <c r="JL32" s="1174">
        <v>2427.5299604534034</v>
      </c>
      <c r="JM32" s="1174">
        <v>0</v>
      </c>
      <c r="JN32" s="1174">
        <v>0</v>
      </c>
      <c r="JO32" s="1174">
        <v>0</v>
      </c>
      <c r="JP32" s="1174">
        <v>0</v>
      </c>
      <c r="JQ32" s="1174">
        <v>0</v>
      </c>
      <c r="JR32" s="1174">
        <v>0</v>
      </c>
      <c r="JS32" s="1174">
        <v>0</v>
      </c>
      <c r="JT32" s="1174">
        <v>0</v>
      </c>
      <c r="JU32" s="1174">
        <v>0</v>
      </c>
      <c r="JV32" s="1174">
        <v>0</v>
      </c>
      <c r="JW32" s="1174">
        <v>0</v>
      </c>
      <c r="JX32" s="1174">
        <v>0</v>
      </c>
      <c r="JY32" s="1174">
        <v>0</v>
      </c>
      <c r="JZ32" s="1174">
        <v>0</v>
      </c>
      <c r="KA32" s="1174">
        <v>0</v>
      </c>
      <c r="KB32" s="1174">
        <v>0</v>
      </c>
      <c r="KC32" s="1174">
        <v>0</v>
      </c>
      <c r="KD32" s="1174">
        <v>1202.9137066820526</v>
      </c>
      <c r="KE32" s="1174">
        <v>0</v>
      </c>
      <c r="KF32" s="1174">
        <v>558.14191097808714</v>
      </c>
      <c r="KG32" s="1174">
        <v>806.29980887815077</v>
      </c>
      <c r="KH32" s="1174">
        <v>0</v>
      </c>
      <c r="KI32" s="1174">
        <v>0</v>
      </c>
      <c r="KJ32" s="1174">
        <v>0</v>
      </c>
      <c r="KK32" s="1174">
        <v>0</v>
      </c>
      <c r="KL32" s="1174">
        <v>0</v>
      </c>
      <c r="KM32" s="1174">
        <v>0</v>
      </c>
      <c r="KN32" s="1174">
        <v>0</v>
      </c>
      <c r="KO32" s="1174">
        <v>0</v>
      </c>
      <c r="KP32" s="1174">
        <v>0</v>
      </c>
      <c r="KQ32" s="1174">
        <v>0</v>
      </c>
      <c r="KR32" s="1174">
        <v>0</v>
      </c>
      <c r="KS32" s="1174">
        <v>0</v>
      </c>
      <c r="KT32" s="93">
        <v>1440.2378204897047</v>
      </c>
      <c r="KU32" s="1174">
        <v>492.63405574988275</v>
      </c>
      <c r="KV32" s="1174">
        <v>132.29478441695815</v>
      </c>
      <c r="KW32" s="1174">
        <v>0</v>
      </c>
      <c r="KX32" s="1174">
        <v>0</v>
      </c>
      <c r="KY32" s="1174">
        <v>0</v>
      </c>
      <c r="KZ32" s="1174">
        <v>0</v>
      </c>
      <c r="LA32" s="1174">
        <v>161.71432692654432</v>
      </c>
      <c r="LB32" s="1174">
        <v>0</v>
      </c>
      <c r="LC32" s="1174">
        <v>0</v>
      </c>
      <c r="LD32" s="1174">
        <v>0</v>
      </c>
      <c r="LE32" s="1174">
        <v>0</v>
      </c>
      <c r="LF32" s="1174">
        <v>0</v>
      </c>
      <c r="LG32" s="1174">
        <v>0</v>
      </c>
      <c r="LH32" s="1174">
        <v>0</v>
      </c>
      <c r="LI32" s="1174">
        <v>0</v>
      </c>
      <c r="LJ32" s="1174">
        <v>0</v>
      </c>
      <c r="LK32" s="1174">
        <v>0</v>
      </c>
      <c r="LL32" s="1174">
        <v>0</v>
      </c>
      <c r="LM32" s="1174">
        <v>0</v>
      </c>
      <c r="LN32" s="1174">
        <v>0</v>
      </c>
      <c r="LO32" s="1174">
        <v>0</v>
      </c>
      <c r="LP32" s="1174">
        <v>0</v>
      </c>
      <c r="LQ32" s="1174">
        <v>0</v>
      </c>
      <c r="LR32" s="1174">
        <v>0</v>
      </c>
      <c r="LS32" s="1174">
        <v>653.59465339631947</v>
      </c>
      <c r="LT32" s="1174">
        <v>1166.9671727188586</v>
      </c>
      <c r="LU32" s="1174">
        <v>0</v>
      </c>
      <c r="LV32" s="93">
        <v>916.00254829132257</v>
      </c>
      <c r="LW32" s="1174">
        <v>426.83879653336214</v>
      </c>
      <c r="LX32" s="1174">
        <v>489.16375175796043</v>
      </c>
      <c r="LY32" s="1174">
        <v>0</v>
      </c>
      <c r="LZ32" s="1174">
        <v>0</v>
      </c>
      <c r="MA32" s="173">
        <v>5746.8692678470552</v>
      </c>
      <c r="MB32" s="173">
        <v>5316.9257028836564</v>
      </c>
      <c r="MC32" s="1174">
        <v>4205.2756842522813</v>
      </c>
      <c r="MD32" s="1174">
        <v>1111.6500186313754</v>
      </c>
      <c r="ME32" s="1174">
        <v>0</v>
      </c>
      <c r="MF32" s="1174">
        <v>0</v>
      </c>
      <c r="MG32" s="173">
        <v>429.94356496339844</v>
      </c>
      <c r="MH32" s="1174">
        <v>107.46096426382027</v>
      </c>
      <c r="MI32" s="1174">
        <v>28.671823350522281</v>
      </c>
      <c r="MJ32" s="1174">
        <v>0</v>
      </c>
      <c r="MK32" s="1174">
        <v>0</v>
      </c>
      <c r="ML32" s="1174">
        <v>0</v>
      </c>
      <c r="MM32" s="1174">
        <v>0</v>
      </c>
      <c r="MN32" s="1174">
        <v>293.81077734905585</v>
      </c>
      <c r="MO32" s="173">
        <v>12062.974048297332</v>
      </c>
      <c r="MP32" s="892">
        <v>10958.367891529335</v>
      </c>
      <c r="MQ32" s="1174">
        <v>8611.5538566946743</v>
      </c>
      <c r="MR32" s="1174">
        <v>2346.8140348346615</v>
      </c>
      <c r="MS32" s="1174">
        <v>1104.6061567679974</v>
      </c>
      <c r="MT32" s="173">
        <v>485.76803336819199</v>
      </c>
      <c r="MU32" s="1174">
        <v>485.71394227879745</v>
      </c>
      <c r="MV32" s="1174">
        <v>0</v>
      </c>
      <c r="MW32" s="1174">
        <v>0</v>
      </c>
      <c r="MX32" s="1174">
        <v>2466.3673626386835</v>
      </c>
      <c r="MY32" s="1174">
        <v>5.4091089394540409E-2</v>
      </c>
      <c r="MZ32" s="1174">
        <v>1419.3561958337841</v>
      </c>
      <c r="NA32" s="1268">
        <v>891.42716334306988</v>
      </c>
      <c r="NB32" s="1174">
        <v>833.3573738175088</v>
      </c>
      <c r="NC32" s="1174">
        <v>58.069789525561042</v>
      </c>
      <c r="ND32" s="1174">
        <v>0</v>
      </c>
      <c r="NE32" s="1174">
        <v>0</v>
      </c>
      <c r="NF32" s="1174">
        <v>0</v>
      </c>
      <c r="NG32" s="1268">
        <v>893.56075631363228</v>
      </c>
      <c r="NH32" s="173">
        <v>169.2269782313416</v>
      </c>
      <c r="NI32" s="1174">
        <v>114.19830995396248</v>
      </c>
      <c r="NJ32" s="1174">
        <v>54.836344403976298</v>
      </c>
      <c r="NK32" s="1174">
        <v>0</v>
      </c>
      <c r="NL32" s="1174">
        <v>0.19232387340281035</v>
      </c>
      <c r="NM32" s="1174">
        <v>0</v>
      </c>
      <c r="NN32" s="1174">
        <v>0</v>
      </c>
      <c r="NO32" s="1174">
        <v>0</v>
      </c>
      <c r="NP32" s="1174">
        <v>0</v>
      </c>
      <c r="NQ32" s="1174">
        <v>0</v>
      </c>
      <c r="NR32" s="173">
        <v>724.33377808229068</v>
      </c>
      <c r="NS32" s="1174">
        <v>697.87722524731657</v>
      </c>
      <c r="NT32" s="1174">
        <v>25.362710804995615</v>
      </c>
      <c r="NU32" s="1174">
        <v>1.0938420299784839</v>
      </c>
      <c r="NV32" s="1269">
        <v>33368.366328897871</v>
      </c>
      <c r="NW32" s="173">
        <v>30189.132499128536</v>
      </c>
      <c r="NX32" s="1174">
        <v>8945.6745158847516</v>
      </c>
      <c r="NY32" s="1174">
        <v>3109.1798588823576</v>
      </c>
      <c r="NZ32" s="1174">
        <v>1922.1388818770813</v>
      </c>
      <c r="OA32" s="1174">
        <v>0</v>
      </c>
      <c r="OB32" s="1174">
        <v>0</v>
      </c>
      <c r="OC32" s="173">
        <v>653.28212710203979</v>
      </c>
      <c r="OD32" s="1174">
        <v>653.28212710203979</v>
      </c>
      <c r="OE32" s="1174">
        <v>0</v>
      </c>
      <c r="OF32" s="173">
        <v>0</v>
      </c>
      <c r="OG32" s="1174">
        <v>0</v>
      </c>
      <c r="OH32" s="1174">
        <v>0</v>
      </c>
      <c r="OI32" s="892">
        <v>11716.045821162837</v>
      </c>
      <c r="OJ32" s="1174">
        <v>0</v>
      </c>
      <c r="OK32" s="1174">
        <v>0</v>
      </c>
      <c r="OL32" s="173">
        <v>3842.8112942194653</v>
      </c>
      <c r="OM32" s="1174">
        <v>0</v>
      </c>
      <c r="ON32" s="1174">
        <v>0</v>
      </c>
      <c r="OO32" s="1174">
        <v>2466.3673626386831</v>
      </c>
      <c r="OP32" s="1174">
        <v>17.573593932181794</v>
      </c>
      <c r="OQ32" s="1174">
        <v>1358.8703376486005</v>
      </c>
      <c r="OR32" s="1174">
        <v>0</v>
      </c>
      <c r="OS32" s="173">
        <v>3179.2338297693318</v>
      </c>
      <c r="OT32" s="173">
        <v>1774.3620256511967</v>
      </c>
      <c r="OU32" s="1174">
        <v>1726.4854014159846</v>
      </c>
      <c r="OV32" s="1174">
        <v>47.876624235212098</v>
      </c>
      <c r="OW32" s="1174">
        <v>4.2070847306864764E-2</v>
      </c>
      <c r="OX32" s="1174">
        <v>697.87722524731635</v>
      </c>
      <c r="OY32" s="1174">
        <v>1404.8297332708282</v>
      </c>
      <c r="OZ32" s="1184">
        <v>0</v>
      </c>
      <c r="PA32" s="33">
        <v>1980</v>
      </c>
      <c r="PB32" s="1243">
        <v>805.74709182258175</v>
      </c>
      <c r="PC32" s="1127">
        <v>108.28669408647085</v>
      </c>
      <c r="PD32" s="1127">
        <v>2692.1835936087627</v>
      </c>
      <c r="PE32" s="1127">
        <v>9605.7124308817474</v>
      </c>
      <c r="PF32" s="1244">
        <v>6.9620821000425526</v>
      </c>
      <c r="PG32" s="1127">
        <v>1699.7092606789618</v>
      </c>
      <c r="PH32" s="1128">
        <v>487.25230517885632</v>
      </c>
    </row>
    <row r="33" spans="1:424" ht="14.25" customHeight="1">
      <c r="A33" s="37">
        <v>1981</v>
      </c>
      <c r="B33" s="683">
        <v>112454.02061971059</v>
      </c>
      <c r="C33" s="362">
        <v>33755.658528962776</v>
      </c>
      <c r="D33" s="703">
        <v>32694.042768021351</v>
      </c>
      <c r="E33" s="40">
        <v>1146.1180628177854</v>
      </c>
      <c r="F33" s="40">
        <v>0</v>
      </c>
      <c r="G33" s="40">
        <v>74.122822833651867</v>
      </c>
      <c r="H33" s="40">
        <v>9640.3751517555575</v>
      </c>
      <c r="I33" s="40">
        <v>1336.8793047491977</v>
      </c>
      <c r="J33" s="40">
        <v>6323.6422535549864</v>
      </c>
      <c r="K33" s="40">
        <v>13667.411921676103</v>
      </c>
      <c r="L33" s="40">
        <v>505.49325063406781</v>
      </c>
      <c r="M33" s="613">
        <v>1061.6157609414254</v>
      </c>
      <c r="N33" s="362">
        <v>41216.442489151726</v>
      </c>
      <c r="O33" s="703">
        <v>36920.197612779921</v>
      </c>
      <c r="P33" s="344">
        <v>10500.426718594113</v>
      </c>
      <c r="Q33" s="344">
        <v>3625.3350642481942</v>
      </c>
      <c r="R33" s="344">
        <v>14440.878439291768</v>
      </c>
      <c r="S33" s="344">
        <v>2618.7489827398872</v>
      </c>
      <c r="T33" s="344">
        <v>2036.6977990936739</v>
      </c>
      <c r="U33" s="344">
        <v>814.67791761326077</v>
      </c>
      <c r="V33" s="344">
        <v>5502.1816739389133</v>
      </c>
      <c r="W33" s="703">
        <v>4296.2448763718094</v>
      </c>
      <c r="X33" s="344">
        <v>2343.3882658396737</v>
      </c>
      <c r="Y33" s="344">
        <v>2194.9322659358359</v>
      </c>
      <c r="Z33" s="344">
        <v>1952.8566105321361</v>
      </c>
      <c r="AA33" s="344">
        <v>0</v>
      </c>
      <c r="AB33" s="704">
        <v>0.48080968350702585</v>
      </c>
      <c r="AC33" s="705">
        <v>-7460.78396018895</v>
      </c>
      <c r="AD33" s="344">
        <v>-7460.78396018895</v>
      </c>
      <c r="AE33" s="344">
        <v>-6646.1060425756896</v>
      </c>
      <c r="AF33" s="1265">
        <v>15290.304056732746</v>
      </c>
      <c r="AG33" s="1265">
        <v>1652.0854734837467</v>
      </c>
      <c r="AH33" s="1265">
        <v>645.77981195132668</v>
      </c>
      <c r="AI33" s="1265">
        <v>12197.2463467329</v>
      </c>
      <c r="AJ33" s="1265">
        <v>645.77981195132668</v>
      </c>
      <c r="AK33" s="1265">
        <v>8771.6585517491476</v>
      </c>
      <c r="AL33" s="1265">
        <v>10705.865612439349</v>
      </c>
      <c r="AM33" s="344">
        <v>-4226.1548447585701</v>
      </c>
      <c r="AN33" s="1265">
        <v>11551.466534781574</v>
      </c>
      <c r="AO33" s="344">
        <v>0</v>
      </c>
      <c r="AP33" s="344"/>
      <c r="AQ33" s="344"/>
      <c r="AR33" s="344"/>
      <c r="AS33" s="1265"/>
      <c r="AT33" s="1266"/>
      <c r="AU33" s="314">
        <v>-6.6345195299146527</v>
      </c>
      <c r="AV33" s="314">
        <v>-6.6345195299146527</v>
      </c>
      <c r="AW33" s="314">
        <v>-5.9100652924194161</v>
      </c>
      <c r="AX33" s="314">
        <v>-3.7581180481312404</v>
      </c>
      <c r="AY33" s="706"/>
      <c r="AZ33" s="314"/>
      <c r="BA33" s="701">
        <v>25085.696033972759</v>
      </c>
      <c r="BB33" s="314">
        <v>22.307513680463121</v>
      </c>
      <c r="BC33" s="1264"/>
      <c r="BD33" s="173"/>
      <c r="BE33" s="906"/>
      <c r="BF33" s="199">
        <v>25085.696033972759</v>
      </c>
      <c r="BG33" s="314"/>
      <c r="BH33" s="695"/>
      <c r="BI33" s="314"/>
      <c r="BK33" s="692">
        <v>30.017298041406082</v>
      </c>
      <c r="BL33" s="314">
        <v>29.073253751045378</v>
      </c>
      <c r="BM33" s="314">
        <v>1.0191881593043703</v>
      </c>
      <c r="BN33" s="314">
        <v>0</v>
      </c>
      <c r="BO33" s="314">
        <v>6.5913893007272212E-2</v>
      </c>
      <c r="BP33" s="314">
        <v>8.5727260782935701</v>
      </c>
      <c r="BQ33" s="314">
        <v>1.1888230384133314</v>
      </c>
      <c r="BR33" s="314">
        <v>5.6233136162733146</v>
      </c>
      <c r="BS33" s="314">
        <v>12.15377791417137</v>
      </c>
      <c r="BT33" s="314">
        <v>0.44951105158214905</v>
      </c>
      <c r="BU33" s="314">
        <v>0.94404429036070292</v>
      </c>
      <c r="BV33" s="692">
        <v>36.651817571320734</v>
      </c>
      <c r="BW33" s="314">
        <v>32.831371799176623</v>
      </c>
      <c r="BX33" s="314">
        <v>9.3375289391419329</v>
      </c>
      <c r="BY33" s="314">
        <v>3.2238376576219605</v>
      </c>
      <c r="BZ33" s="314">
        <v>12.841584818142657</v>
      </c>
      <c r="CA33" s="314">
        <v>2.328728637987783</v>
      </c>
      <c r="CB33" s="314">
        <v>1.8111382659951669</v>
      </c>
      <c r="CC33" s="314">
        <v>0.72445423749523685</v>
      </c>
      <c r="CD33" s="314">
        <v>4.8928278807796657</v>
      </c>
      <c r="CE33" s="314">
        <v>3.8204457721441196</v>
      </c>
      <c r="CF33" s="314">
        <v>2.0838634785361618</v>
      </c>
      <c r="CG33" s="314">
        <v>1.9518486345263808</v>
      </c>
      <c r="CH33" s="314">
        <v>1.736582293607958</v>
      </c>
      <c r="CI33" s="314">
        <v>0</v>
      </c>
      <c r="CJ33" s="695">
        <v>4.275611319696568E-4</v>
      </c>
      <c r="CK33" s="314"/>
      <c r="CL33" s="1270">
        <v>0.57426120328341235</v>
      </c>
      <c r="CM33" s="1271">
        <v>13.596938528716962</v>
      </c>
      <c r="CN33" s="1271">
        <v>1.4691208588002895</v>
      </c>
      <c r="CO33" s="1271">
        <v>10.846429749257897</v>
      </c>
      <c r="CP33" s="1272">
        <v>22.307513680463121</v>
      </c>
      <c r="CQ33" s="33">
        <v>1981</v>
      </c>
      <c r="CR33" s="1163"/>
      <c r="CS33" s="1162"/>
      <c r="CT33" s="71"/>
      <c r="CU33" s="71"/>
      <c r="CV33" s="71"/>
      <c r="CW33" s="71"/>
      <c r="CX33" s="71"/>
      <c r="CY33" s="71"/>
      <c r="CZ33" s="71"/>
      <c r="DA33" s="71"/>
      <c r="DB33" s="71"/>
      <c r="DC33" s="71"/>
      <c r="DD33" s="71"/>
      <c r="DE33" s="71"/>
      <c r="DF33" s="71"/>
      <c r="DG33" s="71"/>
      <c r="DH33" s="71"/>
      <c r="DI33" s="71"/>
      <c r="DJ33" s="71"/>
      <c r="DK33" s="71"/>
      <c r="DL33" s="71"/>
      <c r="DM33" s="71"/>
      <c r="DN33" s="71"/>
      <c r="DO33" s="71"/>
      <c r="DP33" s="71"/>
      <c r="DQ33" s="71"/>
      <c r="DR33" s="71"/>
      <c r="DS33" s="71"/>
      <c r="DT33" s="71"/>
      <c r="DU33" s="71"/>
      <c r="DV33" s="71"/>
      <c r="DW33" s="71"/>
      <c r="DX33" s="71"/>
      <c r="DY33" s="71"/>
      <c r="DZ33" s="71"/>
      <c r="EA33" s="71"/>
      <c r="EB33" s="71"/>
      <c r="EC33" s="71"/>
      <c r="ED33" s="71"/>
      <c r="EE33" s="71"/>
      <c r="EF33" s="71"/>
      <c r="EG33" s="71"/>
      <c r="EH33" s="71"/>
      <c r="EI33" s="71"/>
      <c r="EJ33" s="71"/>
      <c r="EK33" s="71"/>
      <c r="EL33" s="71"/>
      <c r="EM33" s="71"/>
      <c r="EN33" s="71"/>
      <c r="EO33" s="71"/>
      <c r="EP33" s="71"/>
      <c r="EQ33" s="71"/>
      <c r="ER33" s="71"/>
      <c r="ES33" s="71"/>
      <c r="ET33" s="71"/>
      <c r="EU33" s="71"/>
      <c r="EV33" s="71"/>
      <c r="EW33" s="22"/>
      <c r="EX33" s="22"/>
      <c r="EY33" s="22"/>
      <c r="EZ33" s="22"/>
      <c r="FA33" s="71"/>
      <c r="FB33" s="71"/>
      <c r="FC33" s="71"/>
      <c r="FD33" s="71"/>
      <c r="FE33" s="71"/>
      <c r="FF33" s="71"/>
      <c r="FG33" s="71"/>
      <c r="FH33" s="71"/>
      <c r="FI33" s="71"/>
      <c r="FJ33" s="71"/>
      <c r="FK33" s="71"/>
      <c r="FL33" s="71"/>
      <c r="FM33" s="71"/>
      <c r="FN33" s="71"/>
      <c r="FO33" s="71"/>
      <c r="FP33" s="71"/>
      <c r="FQ33" s="71"/>
      <c r="FR33" s="71"/>
      <c r="FS33" s="71"/>
      <c r="FT33" s="71"/>
      <c r="FU33" s="71"/>
      <c r="FV33" s="71"/>
      <c r="FW33" s="71"/>
      <c r="FX33" s="71"/>
      <c r="FY33" s="71"/>
      <c r="FZ33" s="71"/>
      <c r="GA33" s="71"/>
      <c r="GB33" s="71"/>
      <c r="GC33" s="71"/>
      <c r="GD33" s="71"/>
      <c r="GE33" s="71"/>
      <c r="GF33" s="71"/>
      <c r="GG33" s="71"/>
      <c r="GH33" s="71"/>
      <c r="GI33" s="71"/>
      <c r="GJ33" s="71"/>
      <c r="GK33" s="71"/>
      <c r="GL33" s="71"/>
      <c r="GM33" s="71"/>
      <c r="GN33" s="71"/>
      <c r="GO33" s="71"/>
      <c r="GP33" s="71"/>
      <c r="GQ33" s="71"/>
      <c r="GR33" s="1162"/>
      <c r="GS33" s="70"/>
      <c r="GT33" s="70"/>
      <c r="GU33" s="70"/>
      <c r="GV33" s="1162"/>
      <c r="GW33" s="71"/>
      <c r="GX33" s="71"/>
      <c r="GY33" s="71"/>
      <c r="GZ33" s="71"/>
      <c r="HA33" s="71"/>
      <c r="HB33" s="71"/>
      <c r="HC33" s="71"/>
      <c r="HD33" s="71"/>
      <c r="HE33" s="71"/>
      <c r="HF33" s="71"/>
      <c r="HG33" s="71"/>
      <c r="HH33" s="1162"/>
      <c r="HI33" s="1163"/>
      <c r="HJ33" s="71"/>
      <c r="HK33" s="71"/>
      <c r="HL33" s="71"/>
      <c r="HM33" s="71"/>
      <c r="HN33" s="71"/>
      <c r="HO33" s="71"/>
      <c r="HP33" s="71"/>
      <c r="HQ33" s="71"/>
      <c r="HR33" s="71"/>
      <c r="HS33" s="71"/>
      <c r="HT33" s="71"/>
      <c r="HU33" s="71"/>
      <c r="HV33" s="71"/>
      <c r="HW33" s="71"/>
      <c r="HX33" s="71"/>
      <c r="HY33" s="1162"/>
      <c r="HZ33" s="71"/>
      <c r="IA33" s="71"/>
      <c r="IB33" s="71"/>
      <c r="IC33" s="71"/>
      <c r="ID33" s="71"/>
      <c r="IE33" s="71"/>
      <c r="IF33" s="71"/>
      <c r="IG33" s="71"/>
      <c r="IH33" s="71"/>
      <c r="II33" s="71"/>
      <c r="IJ33" s="71"/>
      <c r="IK33" s="71"/>
      <c r="IL33" s="71"/>
      <c r="IM33" s="98"/>
      <c r="IN33" s="833">
        <v>1981</v>
      </c>
      <c r="IO33" s="1040">
        <v>33755.658528962769</v>
      </c>
      <c r="IP33" s="1041">
        <v>32694.042768021347</v>
      </c>
      <c r="IQ33" s="93">
        <v>9640.3751517555575</v>
      </c>
      <c r="IR33" s="93">
        <v>7543.6394888993073</v>
      </c>
      <c r="IS33" s="193">
        <v>0</v>
      </c>
      <c r="IT33" s="1174">
        <v>0</v>
      </c>
      <c r="IU33" s="1174">
        <v>0</v>
      </c>
      <c r="IV33" s="1174">
        <v>0</v>
      </c>
      <c r="IW33" s="1174">
        <v>0</v>
      </c>
      <c r="IX33" s="1174">
        <v>0</v>
      </c>
      <c r="IY33" s="173">
        <v>1632.8116548267285</v>
      </c>
      <c r="IZ33" s="1174">
        <v>0</v>
      </c>
      <c r="JA33" s="1174">
        <v>637.89621722981508</v>
      </c>
      <c r="JB33" s="1174">
        <v>894.97914487997787</v>
      </c>
      <c r="JC33" s="1174">
        <v>99.936292716935327</v>
      </c>
      <c r="JD33" s="1174">
        <v>0</v>
      </c>
      <c r="JE33" s="1174">
        <v>0</v>
      </c>
      <c r="JF33" s="1174">
        <v>0</v>
      </c>
      <c r="JG33" s="1174">
        <v>0</v>
      </c>
      <c r="JH33" s="1174">
        <v>0</v>
      </c>
      <c r="JI33" s="1174">
        <v>0</v>
      </c>
      <c r="JJ33" s="1174">
        <v>0</v>
      </c>
      <c r="JK33" s="173">
        <v>5910.8278340725792</v>
      </c>
      <c r="JL33" s="1174">
        <v>2763.9404757611824</v>
      </c>
      <c r="JM33" s="1174">
        <v>0</v>
      </c>
      <c r="JN33" s="1174">
        <v>0</v>
      </c>
      <c r="JO33" s="1174">
        <v>0</v>
      </c>
      <c r="JP33" s="1174">
        <v>0</v>
      </c>
      <c r="JQ33" s="1174">
        <v>0</v>
      </c>
      <c r="JR33" s="1174">
        <v>0</v>
      </c>
      <c r="JS33" s="1174">
        <v>0</v>
      </c>
      <c r="JT33" s="1174">
        <v>0</v>
      </c>
      <c r="JU33" s="1174">
        <v>0</v>
      </c>
      <c r="JV33" s="1174">
        <v>0</v>
      </c>
      <c r="JW33" s="1174">
        <v>0</v>
      </c>
      <c r="JX33" s="1174">
        <v>0</v>
      </c>
      <c r="JY33" s="1174">
        <v>0</v>
      </c>
      <c r="JZ33" s="1174">
        <v>0</v>
      </c>
      <c r="KA33" s="1174">
        <v>0</v>
      </c>
      <c r="KB33" s="1174">
        <v>0</v>
      </c>
      <c r="KC33" s="1174">
        <v>0</v>
      </c>
      <c r="KD33" s="1174">
        <v>1655.1212241414541</v>
      </c>
      <c r="KE33" s="1174">
        <v>0</v>
      </c>
      <c r="KF33" s="1174">
        <v>687.0590073684084</v>
      </c>
      <c r="KG33" s="1174">
        <v>804.70712680153372</v>
      </c>
      <c r="KH33" s="1174">
        <v>0</v>
      </c>
      <c r="KI33" s="1174">
        <v>0</v>
      </c>
      <c r="KJ33" s="1174">
        <v>0</v>
      </c>
      <c r="KK33" s="1174">
        <v>0</v>
      </c>
      <c r="KL33" s="1174">
        <v>0</v>
      </c>
      <c r="KM33" s="1174">
        <v>0</v>
      </c>
      <c r="KN33" s="1174">
        <v>0</v>
      </c>
      <c r="KO33" s="1174">
        <v>0</v>
      </c>
      <c r="KP33" s="1174">
        <v>0</v>
      </c>
      <c r="KQ33" s="1174">
        <v>0</v>
      </c>
      <c r="KR33" s="1174">
        <v>0</v>
      </c>
      <c r="KS33" s="1174">
        <v>0</v>
      </c>
      <c r="KT33" s="93">
        <v>2096.7356628562497</v>
      </c>
      <c r="KU33" s="1174">
        <v>925.92802279037892</v>
      </c>
      <c r="KV33" s="1174">
        <v>165.74110802591565</v>
      </c>
      <c r="KW33" s="1174">
        <v>0</v>
      </c>
      <c r="KX33" s="1174">
        <v>0</v>
      </c>
      <c r="KY33" s="1174">
        <v>0</v>
      </c>
      <c r="KZ33" s="1174">
        <v>0</v>
      </c>
      <c r="LA33" s="1174">
        <v>218.25754570697055</v>
      </c>
      <c r="LB33" s="1174">
        <v>0</v>
      </c>
      <c r="LC33" s="1174">
        <v>0</v>
      </c>
      <c r="LD33" s="1174">
        <v>0</v>
      </c>
      <c r="LE33" s="1174">
        <v>0</v>
      </c>
      <c r="LF33" s="1174">
        <v>0</v>
      </c>
      <c r="LG33" s="1174">
        <v>0</v>
      </c>
      <c r="LH33" s="1174">
        <v>0</v>
      </c>
      <c r="LI33" s="1174">
        <v>0</v>
      </c>
      <c r="LJ33" s="1174">
        <v>0</v>
      </c>
      <c r="LK33" s="1174">
        <v>0</v>
      </c>
      <c r="LL33" s="1174">
        <v>0</v>
      </c>
      <c r="LM33" s="1174">
        <v>0</v>
      </c>
      <c r="LN33" s="1174">
        <v>0</v>
      </c>
      <c r="LO33" s="1174">
        <v>0</v>
      </c>
      <c r="LP33" s="1174">
        <v>0</v>
      </c>
      <c r="LQ33" s="1174">
        <v>0</v>
      </c>
      <c r="LR33" s="1174">
        <v>0</v>
      </c>
      <c r="LS33" s="1174">
        <v>786.80898633298466</v>
      </c>
      <c r="LT33" s="1174">
        <v>1154.3158679215799</v>
      </c>
      <c r="LU33" s="1174">
        <v>0</v>
      </c>
      <c r="LV33" s="93">
        <v>1336.8793047491977</v>
      </c>
      <c r="LW33" s="1174">
        <v>524.34099022754322</v>
      </c>
      <c r="LX33" s="1174">
        <v>812.53831452165446</v>
      </c>
      <c r="LY33" s="1174">
        <v>0</v>
      </c>
      <c r="LZ33" s="1174">
        <v>0</v>
      </c>
      <c r="MA33" s="173">
        <v>6323.6422535549864</v>
      </c>
      <c r="MB33" s="173">
        <v>5918.3705359825944</v>
      </c>
      <c r="MC33" s="1174">
        <v>4734.4788624042885</v>
      </c>
      <c r="MD33" s="1174">
        <v>1183.8916735783059</v>
      </c>
      <c r="ME33" s="1174">
        <v>0</v>
      </c>
      <c r="MF33" s="1174">
        <v>0</v>
      </c>
      <c r="MG33" s="173">
        <v>405.27171757239194</v>
      </c>
      <c r="MH33" s="1174">
        <v>78.768646400538515</v>
      </c>
      <c r="MI33" s="1174">
        <v>53.889990744413602</v>
      </c>
      <c r="MJ33" s="1174">
        <v>0</v>
      </c>
      <c r="MK33" s="1174">
        <v>0</v>
      </c>
      <c r="ML33" s="1174">
        <v>0</v>
      </c>
      <c r="MM33" s="1174">
        <v>0</v>
      </c>
      <c r="MN33" s="1174">
        <v>272.6130804274398</v>
      </c>
      <c r="MO33" s="173">
        <v>13667.411921676103</v>
      </c>
      <c r="MP33" s="892">
        <v>12449.713317226209</v>
      </c>
      <c r="MQ33" s="1174">
        <v>9818.0676258819858</v>
      </c>
      <c r="MR33" s="1174">
        <v>2631.6456913442239</v>
      </c>
      <c r="MS33" s="1174">
        <v>1217.6986044498938</v>
      </c>
      <c r="MT33" s="173">
        <v>505.49325063406781</v>
      </c>
      <c r="MU33" s="1174">
        <v>504.79607659298262</v>
      </c>
      <c r="MV33" s="1174">
        <v>0</v>
      </c>
      <c r="MW33" s="1174">
        <v>0</v>
      </c>
      <c r="MX33" s="1174">
        <v>3938.5344920846705</v>
      </c>
      <c r="MY33" s="1174">
        <v>0.69717404108518743</v>
      </c>
      <c r="MZ33" s="1174">
        <v>1491.8142151382929</v>
      </c>
      <c r="NA33" s="1268">
        <v>1220.2408856514371</v>
      </c>
      <c r="NB33" s="1174">
        <v>1146.1180628177854</v>
      </c>
      <c r="NC33" s="1174">
        <v>74.122822833651867</v>
      </c>
      <c r="ND33" s="1174">
        <v>0</v>
      </c>
      <c r="NE33" s="1174">
        <v>0</v>
      </c>
      <c r="NF33" s="1174">
        <v>0</v>
      </c>
      <c r="NG33" s="1268">
        <v>1061.6157609414254</v>
      </c>
      <c r="NH33" s="173">
        <v>210.15590253987716</v>
      </c>
      <c r="NI33" s="1174">
        <v>132.18059211712523</v>
      </c>
      <c r="NJ33" s="1174">
        <v>77.632733523253165</v>
      </c>
      <c r="NK33" s="1174">
        <v>0</v>
      </c>
      <c r="NL33" s="1174">
        <v>0.34257689949875592</v>
      </c>
      <c r="NM33" s="1174">
        <v>0</v>
      </c>
      <c r="NN33" s="1174">
        <v>0</v>
      </c>
      <c r="NO33" s="1174">
        <v>0</v>
      </c>
      <c r="NP33" s="1174">
        <v>0</v>
      </c>
      <c r="NQ33" s="1174">
        <v>0</v>
      </c>
      <c r="NR33" s="173">
        <v>851.4598584015481</v>
      </c>
      <c r="NS33" s="1174">
        <v>822.53314581755671</v>
      </c>
      <c r="NT33" s="1174">
        <v>21.378000552931137</v>
      </c>
      <c r="NU33" s="1174">
        <v>7.5487120310603055</v>
      </c>
      <c r="NV33" s="1269">
        <v>41216.923298835238</v>
      </c>
      <c r="NW33" s="173">
        <v>36920.197612779921</v>
      </c>
      <c r="NX33" s="1174">
        <v>10500.426718594113</v>
      </c>
      <c r="NY33" s="1174">
        <v>3625.3350642481942</v>
      </c>
      <c r="NZ33" s="1174">
        <v>2036.6977990936739</v>
      </c>
      <c r="OA33" s="1174">
        <v>0</v>
      </c>
      <c r="OB33" s="1174">
        <v>0</v>
      </c>
      <c r="OC33" s="173">
        <v>814.67791761326077</v>
      </c>
      <c r="OD33" s="1174">
        <v>814.67791761326077</v>
      </c>
      <c r="OE33" s="1174">
        <v>0</v>
      </c>
      <c r="OF33" s="173">
        <v>0</v>
      </c>
      <c r="OG33" s="1174">
        <v>0</v>
      </c>
      <c r="OH33" s="1174">
        <v>0</v>
      </c>
      <c r="OI33" s="892">
        <v>14440.878439291768</v>
      </c>
      <c r="OJ33" s="1174">
        <v>0</v>
      </c>
      <c r="OK33" s="1174">
        <v>0</v>
      </c>
      <c r="OL33" s="173">
        <v>5502.1816739389133</v>
      </c>
      <c r="OM33" s="1174">
        <v>0</v>
      </c>
      <c r="ON33" s="1174">
        <v>0</v>
      </c>
      <c r="OO33" s="1174">
        <v>3938.534492084671</v>
      </c>
      <c r="OP33" s="1174">
        <v>22.387700888295889</v>
      </c>
      <c r="OQ33" s="1174">
        <v>1541.2594809659465</v>
      </c>
      <c r="OR33" s="1174">
        <v>0</v>
      </c>
      <c r="OS33" s="173">
        <v>4296.7256860553171</v>
      </c>
      <c r="OT33" s="173">
        <v>2343.3882658396737</v>
      </c>
      <c r="OU33" s="1174">
        <v>2194.9322659358359</v>
      </c>
      <c r="OV33" s="1174">
        <v>148.45599990383806</v>
      </c>
      <c r="OW33" s="1174">
        <v>0.48080968350702585</v>
      </c>
      <c r="OX33" s="1174">
        <v>822.53314581755671</v>
      </c>
      <c r="OY33" s="1174">
        <v>1952.8566105321361</v>
      </c>
      <c r="OZ33" s="1184">
        <v>0</v>
      </c>
      <c r="PA33" s="33">
        <v>1981</v>
      </c>
      <c r="PB33" s="1243">
        <v>1028.1733836725118</v>
      </c>
      <c r="PC33" s="1127">
        <v>134.6133365911212</v>
      </c>
      <c r="PD33" s="1127">
        <v>3093.0577099998468</v>
      </c>
      <c r="PE33" s="1127">
        <v>11543.467778022075</v>
      </c>
      <c r="PF33" s="1244">
        <v>7.9987567594983098</v>
      </c>
      <c r="PG33" s="1127">
        <v>2169.0923817960529</v>
      </c>
      <c r="PH33" s="1128">
        <v>645.77981195132668</v>
      </c>
    </row>
    <row r="34" spans="1:424" ht="14.25" customHeight="1">
      <c r="A34" s="37">
        <v>1982</v>
      </c>
      <c r="B34" s="683">
        <v>129320.59927590025</v>
      </c>
      <c r="C34" s="362">
        <v>39436.605243229598</v>
      </c>
      <c r="D34" s="703">
        <v>38056.284783575538</v>
      </c>
      <c r="E34" s="40">
        <v>1315.296960080776</v>
      </c>
      <c r="F34" s="40">
        <v>0</v>
      </c>
      <c r="G34" s="40">
        <v>90.548483646460639</v>
      </c>
      <c r="H34" s="40">
        <v>11867.786232014712</v>
      </c>
      <c r="I34" s="40">
        <v>1736.0294736335989</v>
      </c>
      <c r="J34" s="40">
        <v>6788.5670669407291</v>
      </c>
      <c r="K34" s="40">
        <v>15694.553628310074</v>
      </c>
      <c r="L34" s="40">
        <v>563.50293894919059</v>
      </c>
      <c r="M34" s="613">
        <v>1380.3204596540575</v>
      </c>
      <c r="N34" s="362">
        <v>52134.344235692915</v>
      </c>
      <c r="O34" s="703">
        <v>45913.79683386824</v>
      </c>
      <c r="P34" s="344">
        <v>12020.4824925174</v>
      </c>
      <c r="Q34" s="344">
        <v>4450.6448859880038</v>
      </c>
      <c r="R34" s="344">
        <v>16502.025410791775</v>
      </c>
      <c r="S34" s="344">
        <v>2598.6593019156194</v>
      </c>
      <c r="T34" s="344">
        <v>2984.8244443643089</v>
      </c>
      <c r="U34" s="344">
        <v>1144.6696236462203</v>
      </c>
      <c r="V34" s="344">
        <v>8811.1499765605295</v>
      </c>
      <c r="W34" s="703">
        <v>6220.5474018246732</v>
      </c>
      <c r="X34" s="344">
        <v>3615.7008402149218</v>
      </c>
      <c r="Y34" s="344">
        <v>3452.7303979902154</v>
      </c>
      <c r="Z34" s="344">
        <v>2604.8465616097515</v>
      </c>
      <c r="AA34" s="344">
        <v>0</v>
      </c>
      <c r="AB34" s="704">
        <v>0.61303234647145799</v>
      </c>
      <c r="AC34" s="705">
        <v>-12697.738992463317</v>
      </c>
      <c r="AD34" s="344">
        <v>-12697.738992463317</v>
      </c>
      <c r="AE34" s="344">
        <v>-11553.069368817098</v>
      </c>
      <c r="AF34" s="1265">
        <v>17871.601571086463</v>
      </c>
      <c r="AG34" s="1265">
        <v>1944.1103950087049</v>
      </c>
      <c r="AH34" s="1265">
        <v>842.95363171736949</v>
      </c>
      <c r="AI34" s="1265">
        <v>14013.485283700558</v>
      </c>
      <c r="AJ34" s="1265">
        <v>842.95363171736949</v>
      </c>
      <c r="AK34" s="1265">
        <v>10317.275269355152</v>
      </c>
      <c r="AL34" s="1265">
        <v>12721.91309946105</v>
      </c>
      <c r="AM34" s="344">
        <v>-7857.512050292702</v>
      </c>
      <c r="AN34" s="1265">
        <v>13170.531651983189</v>
      </c>
      <c r="AO34" s="344">
        <v>0</v>
      </c>
      <c r="AP34" s="344"/>
      <c r="AQ34" s="344"/>
      <c r="AR34" s="344"/>
      <c r="AS34" s="1265"/>
      <c r="AT34" s="1266"/>
      <c r="AU34" s="314">
        <v>-9.8188061790320091</v>
      </c>
      <c r="AV34" s="314">
        <v>-9.8188061790320091</v>
      </c>
      <c r="AW34" s="314">
        <v>-8.93366519603663</v>
      </c>
      <c r="AX34" s="314">
        <v>-6.0759941527405221</v>
      </c>
      <c r="AY34" s="706"/>
      <c r="AZ34" s="314"/>
      <c r="BA34" s="701">
        <v>34218.197902893357</v>
      </c>
      <c r="BB34" s="314">
        <v>26.459974740675474</v>
      </c>
      <c r="BC34" s="1264"/>
      <c r="BD34" s="173"/>
      <c r="BE34" s="906"/>
      <c r="BF34" s="199">
        <v>34218.197902893357</v>
      </c>
      <c r="BG34" s="314"/>
      <c r="BH34" s="695"/>
      <c r="BI34" s="314"/>
      <c r="BK34" s="692">
        <v>30.495223084369719</v>
      </c>
      <c r="BL34" s="314">
        <v>29.42785990527619</v>
      </c>
      <c r="BM34" s="314">
        <v>1.0170823267487674</v>
      </c>
      <c r="BN34" s="314">
        <v>0</v>
      </c>
      <c r="BO34" s="314">
        <v>7.001860813626383E-2</v>
      </c>
      <c r="BP34" s="314">
        <v>9.1770269380636513</v>
      </c>
      <c r="BQ34" s="314">
        <v>1.3424230040334491</v>
      </c>
      <c r="BR34" s="314">
        <v>5.2494089147063079</v>
      </c>
      <c r="BS34" s="314">
        <v>12.136159062197338</v>
      </c>
      <c r="BT34" s="314">
        <v>0.43574105139041297</v>
      </c>
      <c r="BU34" s="314">
        <v>1.067363179093533</v>
      </c>
      <c r="BV34" s="692">
        <v>40.314029263401736</v>
      </c>
      <c r="BW34" s="314">
        <v>35.503854058016714</v>
      </c>
      <c r="BX34" s="314">
        <v>9.2951026826532015</v>
      </c>
      <c r="BY34" s="314">
        <v>3.4415591258533635</v>
      </c>
      <c r="BZ34" s="314">
        <v>12.760554392100653</v>
      </c>
      <c r="CA34" s="314">
        <v>2.0094705069928458</v>
      </c>
      <c r="CB34" s="314">
        <v>2.3080812036729794</v>
      </c>
      <c r="CC34" s="314">
        <v>0.88514098299538035</v>
      </c>
      <c r="CD34" s="314">
        <v>6.8134156707411311</v>
      </c>
      <c r="CE34" s="314">
        <v>4.8101752053850193</v>
      </c>
      <c r="CF34" s="314">
        <v>2.7959202636394922</v>
      </c>
      <c r="CG34" s="314">
        <v>2.6698997818777155</v>
      </c>
      <c r="CH34" s="314">
        <v>2.0142549417455271</v>
      </c>
      <c r="CI34" s="314">
        <v>0</v>
      </c>
      <c r="CJ34" s="695">
        <v>4.7404075600019323E-4</v>
      </c>
      <c r="CK34" s="314"/>
      <c r="CL34" s="1270">
        <v>0.65183245085259933</v>
      </c>
      <c r="CM34" s="1271">
        <v>13.819609305210632</v>
      </c>
      <c r="CN34" s="1271">
        <v>1.5033261567718412</v>
      </c>
      <c r="CO34" s="1271">
        <v>10.836235960988207</v>
      </c>
      <c r="CP34" s="1272">
        <v>26.459974740675474</v>
      </c>
      <c r="CQ34" s="33">
        <v>1982</v>
      </c>
      <c r="CR34" s="1163"/>
      <c r="CS34" s="1162"/>
      <c r="CT34" s="71"/>
      <c r="CU34" s="71"/>
      <c r="CV34" s="71"/>
      <c r="CW34" s="71"/>
      <c r="CX34" s="71"/>
      <c r="CY34" s="71"/>
      <c r="CZ34" s="71"/>
      <c r="DA34" s="71"/>
      <c r="DB34" s="71"/>
      <c r="DC34" s="71"/>
      <c r="DD34" s="71"/>
      <c r="DE34" s="71"/>
      <c r="DF34" s="71"/>
      <c r="DG34" s="71"/>
      <c r="DH34" s="71"/>
      <c r="DI34" s="71"/>
      <c r="DJ34" s="71"/>
      <c r="DK34" s="71"/>
      <c r="DL34" s="71"/>
      <c r="DM34" s="71"/>
      <c r="DN34" s="71"/>
      <c r="DO34" s="71"/>
      <c r="DP34" s="71"/>
      <c r="DQ34" s="71"/>
      <c r="DR34" s="71"/>
      <c r="DS34" s="71"/>
      <c r="DT34" s="71"/>
      <c r="DU34" s="71"/>
      <c r="DV34" s="71"/>
      <c r="DW34" s="71"/>
      <c r="DX34" s="71"/>
      <c r="DY34" s="71"/>
      <c r="DZ34" s="71"/>
      <c r="EA34" s="71"/>
      <c r="EB34" s="71"/>
      <c r="EC34" s="71"/>
      <c r="ED34" s="71"/>
      <c r="EE34" s="71"/>
      <c r="EF34" s="71"/>
      <c r="EG34" s="71"/>
      <c r="EH34" s="71"/>
      <c r="EI34" s="71"/>
      <c r="EJ34" s="71"/>
      <c r="EK34" s="71"/>
      <c r="EL34" s="71"/>
      <c r="EM34" s="71"/>
      <c r="EN34" s="71"/>
      <c r="EO34" s="71"/>
      <c r="EP34" s="71"/>
      <c r="EQ34" s="71"/>
      <c r="ER34" s="71"/>
      <c r="ES34" s="71"/>
      <c r="ET34" s="71"/>
      <c r="EU34" s="71"/>
      <c r="EV34" s="71"/>
      <c r="EW34" s="22"/>
      <c r="EX34" s="22"/>
      <c r="EY34" s="22"/>
      <c r="EZ34" s="22"/>
      <c r="FA34" s="71"/>
      <c r="FB34" s="71"/>
      <c r="FC34" s="71"/>
      <c r="FD34" s="71"/>
      <c r="FE34" s="71"/>
      <c r="FF34" s="71"/>
      <c r="FG34" s="71"/>
      <c r="FH34" s="71"/>
      <c r="FI34" s="71"/>
      <c r="FJ34" s="71"/>
      <c r="FK34" s="71"/>
      <c r="FL34" s="71"/>
      <c r="FM34" s="71"/>
      <c r="FN34" s="71"/>
      <c r="FO34" s="71"/>
      <c r="FP34" s="71"/>
      <c r="FQ34" s="71"/>
      <c r="FR34" s="71"/>
      <c r="FS34" s="71"/>
      <c r="FT34" s="71"/>
      <c r="FU34" s="71"/>
      <c r="FV34" s="71"/>
      <c r="FW34" s="71"/>
      <c r="FX34" s="71"/>
      <c r="FY34" s="71"/>
      <c r="FZ34" s="71"/>
      <c r="GA34" s="71"/>
      <c r="GB34" s="71"/>
      <c r="GC34" s="71"/>
      <c r="GD34" s="71"/>
      <c r="GE34" s="71"/>
      <c r="GF34" s="71"/>
      <c r="GG34" s="71"/>
      <c r="GH34" s="71"/>
      <c r="GI34" s="71"/>
      <c r="GJ34" s="71"/>
      <c r="GK34" s="71"/>
      <c r="GL34" s="71"/>
      <c r="GM34" s="71"/>
      <c r="GN34" s="71"/>
      <c r="GO34" s="71"/>
      <c r="GP34" s="71"/>
      <c r="GQ34" s="71"/>
      <c r="GR34" s="1162"/>
      <c r="GS34" s="70"/>
      <c r="GT34" s="70"/>
      <c r="GU34" s="70"/>
      <c r="GV34" s="1162"/>
      <c r="GW34" s="71"/>
      <c r="GX34" s="71"/>
      <c r="GY34" s="71"/>
      <c r="GZ34" s="71"/>
      <c r="HA34" s="71"/>
      <c r="HB34" s="71"/>
      <c r="HC34" s="71"/>
      <c r="HD34" s="71"/>
      <c r="HE34" s="71"/>
      <c r="HF34" s="71"/>
      <c r="HG34" s="71"/>
      <c r="HH34" s="1162"/>
      <c r="HI34" s="1163"/>
      <c r="HJ34" s="71"/>
      <c r="HK34" s="71"/>
      <c r="HL34" s="71"/>
      <c r="HM34" s="71"/>
      <c r="HN34" s="71"/>
      <c r="HO34" s="71"/>
      <c r="HP34" s="71"/>
      <c r="HQ34" s="71"/>
      <c r="HR34" s="71"/>
      <c r="HS34" s="71"/>
      <c r="HT34" s="71"/>
      <c r="HU34" s="71"/>
      <c r="HV34" s="71"/>
      <c r="HW34" s="71"/>
      <c r="HX34" s="71"/>
      <c r="HY34" s="1162"/>
      <c r="HZ34" s="71"/>
      <c r="IA34" s="71"/>
      <c r="IB34" s="71"/>
      <c r="IC34" s="71"/>
      <c r="ID34" s="71"/>
      <c r="IE34" s="71"/>
      <c r="IF34" s="71"/>
      <c r="IG34" s="71"/>
      <c r="IH34" s="71"/>
      <c r="II34" s="71"/>
      <c r="IJ34" s="71"/>
      <c r="IK34" s="71"/>
      <c r="IL34" s="71"/>
      <c r="IM34" s="98"/>
      <c r="IN34" s="833">
        <v>1982</v>
      </c>
      <c r="IO34" s="1040">
        <v>39436.605243229606</v>
      </c>
      <c r="IP34" s="1041">
        <v>38056.284783575546</v>
      </c>
      <c r="IQ34" s="93">
        <v>11867.786232014712</v>
      </c>
      <c r="IR34" s="93">
        <v>9273.4785378577526</v>
      </c>
      <c r="IS34" s="193">
        <v>0</v>
      </c>
      <c r="IT34" s="1174">
        <v>0</v>
      </c>
      <c r="IU34" s="1174">
        <v>0</v>
      </c>
      <c r="IV34" s="1174">
        <v>0</v>
      </c>
      <c r="IW34" s="1174">
        <v>0</v>
      </c>
      <c r="IX34" s="1174">
        <v>0</v>
      </c>
      <c r="IY34" s="173">
        <v>2071.688723810898</v>
      </c>
      <c r="IZ34" s="1174">
        <v>0</v>
      </c>
      <c r="JA34" s="1174">
        <v>791.40672893152066</v>
      </c>
      <c r="JB34" s="1174">
        <v>1160.1637156972342</v>
      </c>
      <c r="JC34" s="1174">
        <v>120.11827918214274</v>
      </c>
      <c r="JD34" s="1174">
        <v>0</v>
      </c>
      <c r="JE34" s="1174">
        <v>0</v>
      </c>
      <c r="JF34" s="1174">
        <v>0</v>
      </c>
      <c r="JG34" s="1174">
        <v>0</v>
      </c>
      <c r="JH34" s="1174">
        <v>0</v>
      </c>
      <c r="JI34" s="1174">
        <v>0</v>
      </c>
      <c r="JJ34" s="1174">
        <v>0</v>
      </c>
      <c r="JK34" s="173">
        <v>7201.7898140468551</v>
      </c>
      <c r="JL34" s="1174">
        <v>3132.6073107112375</v>
      </c>
      <c r="JM34" s="1174">
        <v>0</v>
      </c>
      <c r="JN34" s="1174">
        <v>0</v>
      </c>
      <c r="JO34" s="1174">
        <v>0</v>
      </c>
      <c r="JP34" s="1174">
        <v>0</v>
      </c>
      <c r="JQ34" s="1174">
        <v>0</v>
      </c>
      <c r="JR34" s="1174">
        <v>0</v>
      </c>
      <c r="JS34" s="1174">
        <v>0</v>
      </c>
      <c r="JT34" s="1174">
        <v>0</v>
      </c>
      <c r="JU34" s="1174">
        <v>0</v>
      </c>
      <c r="JV34" s="1174">
        <v>0</v>
      </c>
      <c r="JW34" s="1174">
        <v>0</v>
      </c>
      <c r="JX34" s="1174">
        <v>0</v>
      </c>
      <c r="JY34" s="1174">
        <v>0</v>
      </c>
      <c r="JZ34" s="1174">
        <v>0</v>
      </c>
      <c r="KA34" s="1174">
        <v>0</v>
      </c>
      <c r="KB34" s="1174">
        <v>0</v>
      </c>
      <c r="KC34" s="1174">
        <v>0</v>
      </c>
      <c r="KD34" s="1174">
        <v>2319.1734881540515</v>
      </c>
      <c r="KE34" s="1174">
        <v>0</v>
      </c>
      <c r="KF34" s="1174">
        <v>1004.5316312670539</v>
      </c>
      <c r="KG34" s="1174">
        <v>745.47738391451207</v>
      </c>
      <c r="KH34" s="1174">
        <v>0</v>
      </c>
      <c r="KI34" s="1174">
        <v>0</v>
      </c>
      <c r="KJ34" s="1174">
        <v>0</v>
      </c>
      <c r="KK34" s="1174">
        <v>0</v>
      </c>
      <c r="KL34" s="1174">
        <v>0</v>
      </c>
      <c r="KM34" s="1174">
        <v>0</v>
      </c>
      <c r="KN34" s="1174">
        <v>0</v>
      </c>
      <c r="KO34" s="1174">
        <v>0</v>
      </c>
      <c r="KP34" s="1174">
        <v>0</v>
      </c>
      <c r="KQ34" s="1174">
        <v>0</v>
      </c>
      <c r="KR34" s="1174">
        <v>0</v>
      </c>
      <c r="KS34" s="1174">
        <v>0</v>
      </c>
      <c r="KT34" s="93">
        <v>2594.3076941569602</v>
      </c>
      <c r="KU34" s="1174">
        <v>1103.3348959648047</v>
      </c>
      <c r="KV34" s="1174">
        <v>162.16508600483215</v>
      </c>
      <c r="KW34" s="1174">
        <v>0</v>
      </c>
      <c r="KX34" s="1174">
        <v>0</v>
      </c>
      <c r="KY34" s="1174">
        <v>0</v>
      </c>
      <c r="KZ34" s="1174">
        <v>0</v>
      </c>
      <c r="LA34" s="1174">
        <v>316.60115634728885</v>
      </c>
      <c r="LB34" s="1174">
        <v>0</v>
      </c>
      <c r="LC34" s="1174">
        <v>0</v>
      </c>
      <c r="LD34" s="1174">
        <v>0</v>
      </c>
      <c r="LE34" s="1174">
        <v>0</v>
      </c>
      <c r="LF34" s="1174">
        <v>0</v>
      </c>
      <c r="LG34" s="1174">
        <v>0</v>
      </c>
      <c r="LH34" s="1174">
        <v>0</v>
      </c>
      <c r="LI34" s="1174">
        <v>0</v>
      </c>
      <c r="LJ34" s="1174">
        <v>0</v>
      </c>
      <c r="LK34" s="1174">
        <v>0</v>
      </c>
      <c r="LL34" s="1174">
        <v>0</v>
      </c>
      <c r="LM34" s="1174">
        <v>0</v>
      </c>
      <c r="LN34" s="1174">
        <v>0</v>
      </c>
      <c r="LO34" s="1174">
        <v>0</v>
      </c>
      <c r="LP34" s="1174">
        <v>0</v>
      </c>
      <c r="LQ34" s="1174">
        <v>0</v>
      </c>
      <c r="LR34" s="1174">
        <v>0</v>
      </c>
      <c r="LS34" s="1174">
        <v>1012.2065558400345</v>
      </c>
      <c r="LT34" s="1174">
        <v>1453.4876732417392</v>
      </c>
      <c r="LU34" s="1174">
        <v>0</v>
      </c>
      <c r="LV34" s="93">
        <v>1736.0294736335989</v>
      </c>
      <c r="LW34" s="1174">
        <v>762.41991513709081</v>
      </c>
      <c r="LX34" s="1174">
        <v>944.4785017970263</v>
      </c>
      <c r="LY34" s="1174">
        <v>0</v>
      </c>
      <c r="LZ34" s="1174">
        <v>29.131056699481928</v>
      </c>
      <c r="MA34" s="173">
        <v>6788.5670669407291</v>
      </c>
      <c r="MB34" s="173">
        <v>6323.3084514322127</v>
      </c>
      <c r="MC34" s="1174">
        <v>4894.4622744702083</v>
      </c>
      <c r="MD34" s="1174">
        <v>1428.8461769620042</v>
      </c>
      <c r="ME34" s="1174">
        <v>0</v>
      </c>
      <c r="MF34" s="1174">
        <v>0</v>
      </c>
      <c r="MG34" s="173">
        <v>465.25861550851624</v>
      </c>
      <c r="MH34" s="1174">
        <v>80.836128039618714</v>
      </c>
      <c r="MI34" s="1174">
        <v>64.215258495306102</v>
      </c>
      <c r="MJ34" s="1174">
        <v>0</v>
      </c>
      <c r="MK34" s="1174">
        <v>0</v>
      </c>
      <c r="ML34" s="1174">
        <v>0</v>
      </c>
      <c r="MM34" s="1174">
        <v>0</v>
      </c>
      <c r="MN34" s="1174">
        <v>320.20722897359144</v>
      </c>
      <c r="MO34" s="173">
        <v>15694.553628310074</v>
      </c>
      <c r="MP34" s="892">
        <v>14313.968723330088</v>
      </c>
      <c r="MQ34" s="1174">
        <v>11210.077770966307</v>
      </c>
      <c r="MR34" s="1174">
        <v>3103.8909523637808</v>
      </c>
      <c r="MS34" s="1174">
        <v>1380.5849049799863</v>
      </c>
      <c r="MT34" s="173">
        <v>563.50293894919059</v>
      </c>
      <c r="MU34" s="1174">
        <v>562.0905605038887</v>
      </c>
      <c r="MV34" s="1174">
        <v>0</v>
      </c>
      <c r="MW34" s="1174">
        <v>0</v>
      </c>
      <c r="MX34" s="1174">
        <v>7008.9550803553193</v>
      </c>
      <c r="MY34" s="1174">
        <v>1.4123784453018884</v>
      </c>
      <c r="MZ34" s="1174">
        <v>1688.2189607298692</v>
      </c>
      <c r="NA34" s="1268">
        <v>1405.8454437272367</v>
      </c>
      <c r="NB34" s="1174">
        <v>1315.296960080776</v>
      </c>
      <c r="NC34" s="1174">
        <v>90.548483646460639</v>
      </c>
      <c r="ND34" s="1174">
        <v>0</v>
      </c>
      <c r="NE34" s="1174">
        <v>0</v>
      </c>
      <c r="NF34" s="1174">
        <v>0</v>
      </c>
      <c r="NG34" s="1268">
        <v>1380.3204596540575</v>
      </c>
      <c r="NH34" s="173">
        <v>194.95630642001129</v>
      </c>
      <c r="NI34" s="1174">
        <v>120.33464353972089</v>
      </c>
      <c r="NJ34" s="1174">
        <v>74.267065738703977</v>
      </c>
      <c r="NK34" s="1174">
        <v>0</v>
      </c>
      <c r="NL34" s="1174">
        <v>0.35459714158643157</v>
      </c>
      <c r="NM34" s="1174">
        <v>0</v>
      </c>
      <c r="NN34" s="1174">
        <v>0</v>
      </c>
      <c r="NO34" s="1174">
        <v>0</v>
      </c>
      <c r="NP34" s="1174">
        <v>0</v>
      </c>
      <c r="NQ34" s="1174">
        <v>0</v>
      </c>
      <c r="NR34" s="173">
        <v>1185.3641532340462</v>
      </c>
      <c r="NS34" s="1174">
        <v>1157.4050701381125</v>
      </c>
      <c r="NT34" s="1174">
        <v>21.546283942158595</v>
      </c>
      <c r="NU34" s="1174">
        <v>6.4127991537749569</v>
      </c>
      <c r="NV34" s="1269">
        <v>52134.957268039383</v>
      </c>
      <c r="NW34" s="173">
        <v>45913.79683386824</v>
      </c>
      <c r="NX34" s="1174">
        <v>12020.4824925174</v>
      </c>
      <c r="NY34" s="1174">
        <v>4450.6448859880038</v>
      </c>
      <c r="NZ34" s="1174">
        <v>2984.8244443643089</v>
      </c>
      <c r="OA34" s="1174">
        <v>0</v>
      </c>
      <c r="OB34" s="1174">
        <v>0</v>
      </c>
      <c r="OC34" s="173">
        <v>1144.6696236462203</v>
      </c>
      <c r="OD34" s="1174">
        <v>1144.6696236462203</v>
      </c>
      <c r="OE34" s="1174">
        <v>0</v>
      </c>
      <c r="OF34" s="173">
        <v>0</v>
      </c>
      <c r="OG34" s="1174">
        <v>0</v>
      </c>
      <c r="OH34" s="1174">
        <v>0</v>
      </c>
      <c r="OI34" s="892">
        <v>16502.025410791775</v>
      </c>
      <c r="OJ34" s="1174">
        <v>0</v>
      </c>
      <c r="OK34" s="1174">
        <v>0</v>
      </c>
      <c r="OL34" s="173">
        <v>8811.1499765605295</v>
      </c>
      <c r="OM34" s="1174">
        <v>0</v>
      </c>
      <c r="ON34" s="1174">
        <v>0</v>
      </c>
      <c r="OO34" s="1174">
        <v>7008.9550803553193</v>
      </c>
      <c r="OP34" s="1174">
        <v>42.671859411248548</v>
      </c>
      <c r="OQ34" s="1174">
        <v>1759.5230367939612</v>
      </c>
      <c r="OR34" s="1174">
        <v>0</v>
      </c>
      <c r="OS34" s="173">
        <v>6221.1604341711445</v>
      </c>
      <c r="OT34" s="173">
        <v>3615.7008402149218</v>
      </c>
      <c r="OU34" s="1174">
        <v>3452.7303979902154</v>
      </c>
      <c r="OV34" s="1174">
        <v>162.9704422247064</v>
      </c>
      <c r="OW34" s="1174">
        <v>0.61303234647145799</v>
      </c>
      <c r="OX34" s="1174">
        <v>1157.122594449052</v>
      </c>
      <c r="OY34" s="1174">
        <v>2604.8465616097515</v>
      </c>
      <c r="OZ34" s="1184">
        <v>0</v>
      </c>
      <c r="PA34" s="33">
        <v>1982</v>
      </c>
      <c r="PB34" s="1243">
        <v>1204.8846453000592</v>
      </c>
      <c r="PC34" s="1127">
        <v>165.23522745592246</v>
      </c>
      <c r="PD34" s="1127">
        <v>3858.1162873859057</v>
      </c>
      <c r="PE34" s="1127">
        <v>13160.554426652769</v>
      </c>
      <c r="PF34" s="1244">
        <v>9.9772253304190919</v>
      </c>
      <c r="PG34" s="1127">
        <v>2471.276636047317</v>
      </c>
      <c r="PH34" s="1128">
        <v>842.95363171736949</v>
      </c>
    </row>
    <row r="35" spans="1:424" ht="14.25" customHeight="1">
      <c r="A35" s="37">
        <v>1983</v>
      </c>
      <c r="B35" s="683">
        <v>147258.48901172949</v>
      </c>
      <c r="C35" s="362">
        <v>50038.813361701104</v>
      </c>
      <c r="D35" s="703">
        <v>48183.927734304569</v>
      </c>
      <c r="E35" s="40">
        <v>1542.3232723907061</v>
      </c>
      <c r="F35" s="40">
        <v>0</v>
      </c>
      <c r="G35" s="40">
        <v>118.36332383734209</v>
      </c>
      <c r="H35" s="40">
        <v>14823.505012440954</v>
      </c>
      <c r="I35" s="40">
        <v>1845.7502434099024</v>
      </c>
      <c r="J35" s="40">
        <v>8911.6349632781603</v>
      </c>
      <c r="K35" s="40">
        <v>18366.707535489764</v>
      </c>
      <c r="L35" s="40">
        <v>2575.6433834577424</v>
      </c>
      <c r="M35" s="613">
        <v>1854.8856273965359</v>
      </c>
      <c r="N35" s="362">
        <v>60588.000192323881</v>
      </c>
      <c r="O35" s="703">
        <v>53835.839553808619</v>
      </c>
      <c r="P35" s="344">
        <v>14214.008390128976</v>
      </c>
      <c r="Q35" s="344">
        <v>5214.9159184065975</v>
      </c>
      <c r="R35" s="344">
        <v>19416.158811438465</v>
      </c>
      <c r="S35" s="344">
        <v>3025.8361734633922</v>
      </c>
      <c r="T35" s="344">
        <v>3656.3593090764853</v>
      </c>
      <c r="U35" s="344">
        <v>1745.2850600411091</v>
      </c>
      <c r="V35" s="344">
        <v>9589.1120647169846</v>
      </c>
      <c r="W35" s="703">
        <v>6752.16063851526</v>
      </c>
      <c r="X35" s="344">
        <v>3797.8315483273836</v>
      </c>
      <c r="Y35" s="344">
        <v>3652.0500522880534</v>
      </c>
      <c r="Z35" s="344">
        <v>2954.3290901878763</v>
      </c>
      <c r="AA35" s="344">
        <v>0</v>
      </c>
      <c r="AB35" s="704">
        <v>0</v>
      </c>
      <c r="AC35" s="705">
        <v>-10549.186830622777</v>
      </c>
      <c r="AD35" s="344">
        <v>-10549.186830622777</v>
      </c>
      <c r="AE35" s="344">
        <v>-8803.9017705816677</v>
      </c>
      <c r="AF35" s="1265">
        <v>21054.083197549506</v>
      </c>
      <c r="AG35" s="1265">
        <v>2333.2851685763253</v>
      </c>
      <c r="AH35" s="1265">
        <v>1116.589457722994</v>
      </c>
      <c r="AI35" s="1265">
        <v>16571.042857383567</v>
      </c>
      <c r="AJ35" s="1265">
        <v>1116.589457722994</v>
      </c>
      <c r="AK35" s="1265">
        <v>12384.200344456254</v>
      </c>
      <c r="AL35" s="1265">
        <v>16063.936542213278</v>
      </c>
      <c r="AM35" s="344">
        <v>-5651.9118195040501</v>
      </c>
      <c r="AN35" s="1265">
        <v>15454.453399660573</v>
      </c>
      <c r="AO35" s="344">
        <v>0</v>
      </c>
      <c r="AP35" s="344"/>
      <c r="AQ35" s="344"/>
      <c r="AR35" s="344"/>
      <c r="AS35" s="1265"/>
      <c r="AT35" s="1266"/>
      <c r="AU35" s="314">
        <v>-7.1637206801588942</v>
      </c>
      <c r="AV35" s="314">
        <v>-7.1637206801588942</v>
      </c>
      <c r="AW35" s="314">
        <v>-5.97853599453979</v>
      </c>
      <c r="AX35" s="314">
        <v>-3.8380889668464966</v>
      </c>
      <c r="AY35" s="706"/>
      <c r="AZ35" s="314"/>
      <c r="BA35" s="701">
        <v>46075.254719295845</v>
      </c>
      <c r="BB35" s="314">
        <v>31.288691761346161</v>
      </c>
      <c r="BC35" s="1264"/>
      <c r="BD35" s="173"/>
      <c r="BE35" s="906"/>
      <c r="BF35" s="199">
        <v>46075.254719295845</v>
      </c>
      <c r="BG35" s="314"/>
      <c r="BH35" s="695"/>
      <c r="BI35" s="314"/>
      <c r="BK35" s="692">
        <v>33.980257231700513</v>
      </c>
      <c r="BL35" s="314">
        <v>32.720645212152498</v>
      </c>
      <c r="BM35" s="314">
        <v>1.0473578010622235</v>
      </c>
      <c r="BN35" s="314">
        <v>0</v>
      </c>
      <c r="BO35" s="314">
        <v>8.0377929063168763E-2</v>
      </c>
      <c r="BP35" s="314">
        <v>10.066316116594288</v>
      </c>
      <c r="BQ35" s="314">
        <v>1.2534083812736148</v>
      </c>
      <c r="BR35" s="314">
        <v>6.0516952354226099</v>
      </c>
      <c r="BS35" s="314">
        <v>12.472426994702365</v>
      </c>
      <c r="BT35" s="314">
        <v>1.7490627540342252</v>
      </c>
      <c r="BU35" s="314">
        <v>1.2596120195480141</v>
      </c>
      <c r="BV35" s="692">
        <v>41.143977911859402</v>
      </c>
      <c r="BW35" s="314">
        <v>36.558734178998989</v>
      </c>
      <c r="BX35" s="314">
        <v>9.6524203701402893</v>
      </c>
      <c r="BY35" s="314">
        <v>3.541334664917835</v>
      </c>
      <c r="BZ35" s="314">
        <v>13.185086266837848</v>
      </c>
      <c r="CA35" s="314">
        <v>2.0547787728708649</v>
      </c>
      <c r="CB35" s="314">
        <v>2.4829531618956429</v>
      </c>
      <c r="CC35" s="314">
        <v>1.1851846856191042</v>
      </c>
      <c r="CD35" s="314">
        <v>6.5117550295882705</v>
      </c>
      <c r="CE35" s="314">
        <v>4.585243732860409</v>
      </c>
      <c r="CF35" s="314">
        <v>2.5790238469884592</v>
      </c>
      <c r="CG35" s="314">
        <v>2.4800268404201535</v>
      </c>
      <c r="CH35" s="314">
        <v>2.0062198858719493</v>
      </c>
      <c r="CI35" s="314">
        <v>0</v>
      </c>
      <c r="CJ35" s="695">
        <v>0</v>
      </c>
      <c r="CK35" s="314"/>
      <c r="CL35" s="1270">
        <v>0.75825133424671698</v>
      </c>
      <c r="CM35" s="1271">
        <v>14.297364680872489</v>
      </c>
      <c r="CN35" s="1271">
        <v>1.5844826225199646</v>
      </c>
      <c r="CO35" s="1271">
        <v>11.253030618875659</v>
      </c>
      <c r="CP35" s="1272">
        <v>31.288691761346161</v>
      </c>
      <c r="CQ35" s="33">
        <v>1983</v>
      </c>
      <c r="CR35" s="1163"/>
      <c r="CS35" s="1162"/>
      <c r="CT35" s="71"/>
      <c r="CU35" s="71"/>
      <c r="CV35" s="71"/>
      <c r="CW35" s="71"/>
      <c r="CX35" s="71"/>
      <c r="CY35" s="71"/>
      <c r="CZ35" s="71"/>
      <c r="DA35" s="71"/>
      <c r="DB35" s="71"/>
      <c r="DC35" s="71"/>
      <c r="DD35" s="71"/>
      <c r="DE35" s="71"/>
      <c r="DF35" s="71"/>
      <c r="DG35" s="71"/>
      <c r="DH35" s="71"/>
      <c r="DI35" s="71"/>
      <c r="DJ35" s="71"/>
      <c r="DK35" s="71"/>
      <c r="DL35" s="71"/>
      <c r="DM35" s="71"/>
      <c r="DN35" s="71"/>
      <c r="DO35" s="71"/>
      <c r="DP35" s="71"/>
      <c r="DQ35" s="71"/>
      <c r="DR35" s="71"/>
      <c r="DS35" s="71"/>
      <c r="DT35" s="71"/>
      <c r="DU35" s="71"/>
      <c r="DV35" s="71"/>
      <c r="DW35" s="71"/>
      <c r="DX35" s="71"/>
      <c r="DY35" s="71"/>
      <c r="DZ35" s="71"/>
      <c r="EA35" s="71"/>
      <c r="EB35" s="71"/>
      <c r="EC35" s="71"/>
      <c r="ED35" s="71"/>
      <c r="EE35" s="71"/>
      <c r="EF35" s="71"/>
      <c r="EG35" s="71"/>
      <c r="EH35" s="71"/>
      <c r="EI35" s="71"/>
      <c r="EJ35" s="71"/>
      <c r="EK35" s="71"/>
      <c r="EL35" s="71"/>
      <c r="EM35" s="71"/>
      <c r="EN35" s="71"/>
      <c r="EO35" s="71"/>
      <c r="EP35" s="71"/>
      <c r="EQ35" s="71"/>
      <c r="ER35" s="71"/>
      <c r="ES35" s="71"/>
      <c r="ET35" s="71"/>
      <c r="EU35" s="71"/>
      <c r="EV35" s="71"/>
      <c r="EW35" s="22"/>
      <c r="EX35" s="22"/>
      <c r="EY35" s="22"/>
      <c r="EZ35" s="22"/>
      <c r="FA35" s="71"/>
      <c r="FB35" s="71"/>
      <c r="FC35" s="71"/>
      <c r="FD35" s="71"/>
      <c r="FE35" s="71"/>
      <c r="FF35" s="71"/>
      <c r="FG35" s="71"/>
      <c r="FH35" s="71"/>
      <c r="FI35" s="71"/>
      <c r="FJ35" s="71"/>
      <c r="FK35" s="71"/>
      <c r="FL35" s="71"/>
      <c r="FM35" s="71"/>
      <c r="FN35" s="71"/>
      <c r="FO35" s="71"/>
      <c r="FP35" s="71"/>
      <c r="FQ35" s="71"/>
      <c r="FR35" s="71"/>
      <c r="FS35" s="71"/>
      <c r="FT35" s="71"/>
      <c r="FU35" s="71"/>
      <c r="FV35" s="71"/>
      <c r="FW35" s="71"/>
      <c r="FX35" s="71"/>
      <c r="FY35" s="71"/>
      <c r="FZ35" s="71"/>
      <c r="GA35" s="71"/>
      <c r="GB35" s="71"/>
      <c r="GC35" s="71"/>
      <c r="GD35" s="71"/>
      <c r="GE35" s="71"/>
      <c r="GF35" s="71"/>
      <c r="GG35" s="71"/>
      <c r="GH35" s="71"/>
      <c r="GI35" s="71"/>
      <c r="GJ35" s="71"/>
      <c r="GK35" s="71"/>
      <c r="GL35" s="71"/>
      <c r="GM35" s="71"/>
      <c r="GN35" s="71"/>
      <c r="GO35" s="71"/>
      <c r="GP35" s="71"/>
      <c r="GQ35" s="71"/>
      <c r="GR35" s="1162"/>
      <c r="GS35" s="70"/>
      <c r="GT35" s="70"/>
      <c r="GU35" s="70"/>
      <c r="GV35" s="1162"/>
      <c r="GW35" s="71"/>
      <c r="GX35" s="71"/>
      <c r="GY35" s="71"/>
      <c r="GZ35" s="71"/>
      <c r="HA35" s="71"/>
      <c r="HB35" s="71"/>
      <c r="HC35" s="71"/>
      <c r="HD35" s="71"/>
      <c r="HE35" s="71"/>
      <c r="HF35" s="71"/>
      <c r="HG35" s="71"/>
      <c r="HH35" s="1162"/>
      <c r="HI35" s="1163"/>
      <c r="HJ35" s="71"/>
      <c r="HK35" s="71"/>
      <c r="HL35" s="71"/>
      <c r="HM35" s="71"/>
      <c r="HN35" s="71"/>
      <c r="HO35" s="71"/>
      <c r="HP35" s="71"/>
      <c r="HQ35" s="71"/>
      <c r="HR35" s="71"/>
      <c r="HS35" s="71"/>
      <c r="HT35" s="71"/>
      <c r="HU35" s="71"/>
      <c r="HV35" s="71"/>
      <c r="HW35" s="71"/>
      <c r="HX35" s="71"/>
      <c r="HY35" s="1162"/>
      <c r="HZ35" s="71"/>
      <c r="IA35" s="71"/>
      <c r="IB35" s="71"/>
      <c r="IC35" s="71"/>
      <c r="ID35" s="71"/>
      <c r="IE35" s="71"/>
      <c r="IF35" s="71"/>
      <c r="IG35" s="71"/>
      <c r="IH35" s="71"/>
      <c r="II35" s="71"/>
      <c r="IJ35" s="71"/>
      <c r="IK35" s="71"/>
      <c r="IL35" s="71"/>
      <c r="IM35" s="98"/>
      <c r="IN35" s="833">
        <v>1983</v>
      </c>
      <c r="IO35" s="1040">
        <v>50038.813361701104</v>
      </c>
      <c r="IP35" s="1041">
        <v>48183.927734304569</v>
      </c>
      <c r="IQ35" s="93">
        <v>14823.505012440954</v>
      </c>
      <c r="IR35" s="93">
        <v>11100.122606469296</v>
      </c>
      <c r="IS35" s="193">
        <v>0</v>
      </c>
      <c r="IT35" s="1174">
        <v>0</v>
      </c>
      <c r="IU35" s="1174">
        <v>0</v>
      </c>
      <c r="IV35" s="1174">
        <v>0</v>
      </c>
      <c r="IW35" s="1174">
        <v>0</v>
      </c>
      <c r="IX35" s="1174">
        <v>0</v>
      </c>
      <c r="IY35" s="173">
        <v>2466.8902431694978</v>
      </c>
      <c r="IZ35" s="1174">
        <v>0</v>
      </c>
      <c r="JA35" s="1174">
        <v>970.83889269529891</v>
      </c>
      <c r="JB35" s="1174">
        <v>1367.8254180039187</v>
      </c>
      <c r="JC35" s="1174">
        <v>128.22593247028013</v>
      </c>
      <c r="JD35" s="1174">
        <v>0</v>
      </c>
      <c r="JE35" s="1174">
        <v>0</v>
      </c>
      <c r="JF35" s="1174">
        <v>0</v>
      </c>
      <c r="JG35" s="1174">
        <v>0</v>
      </c>
      <c r="JH35" s="1174">
        <v>0</v>
      </c>
      <c r="JI35" s="1174">
        <v>0</v>
      </c>
      <c r="JJ35" s="1174">
        <v>0</v>
      </c>
      <c r="JK35" s="173">
        <v>8633.2323632997977</v>
      </c>
      <c r="JL35" s="1174">
        <v>3671.342540838772</v>
      </c>
      <c r="JM35" s="1174">
        <v>0</v>
      </c>
      <c r="JN35" s="1174">
        <v>0</v>
      </c>
      <c r="JO35" s="1174">
        <v>0</v>
      </c>
      <c r="JP35" s="1174">
        <v>0</v>
      </c>
      <c r="JQ35" s="1174">
        <v>0</v>
      </c>
      <c r="JR35" s="1174">
        <v>0</v>
      </c>
      <c r="JS35" s="1174">
        <v>0</v>
      </c>
      <c r="JT35" s="1174">
        <v>0</v>
      </c>
      <c r="JU35" s="1174">
        <v>0</v>
      </c>
      <c r="JV35" s="1174">
        <v>0</v>
      </c>
      <c r="JW35" s="1174">
        <v>0</v>
      </c>
      <c r="JX35" s="1174">
        <v>0</v>
      </c>
      <c r="JY35" s="1174">
        <v>0</v>
      </c>
      <c r="JZ35" s="1174">
        <v>0</v>
      </c>
      <c r="KA35" s="1174">
        <v>0</v>
      </c>
      <c r="KB35" s="1174">
        <v>0</v>
      </c>
      <c r="KC35" s="1174">
        <v>0</v>
      </c>
      <c r="KD35" s="1174">
        <v>2976.4102749029366</v>
      </c>
      <c r="KE35" s="1174">
        <v>0</v>
      </c>
      <c r="KF35" s="1174">
        <v>1139.0742009544074</v>
      </c>
      <c r="KG35" s="1174">
        <v>846.40534660368064</v>
      </c>
      <c r="KH35" s="1174">
        <v>0</v>
      </c>
      <c r="KI35" s="1174">
        <v>0</v>
      </c>
      <c r="KJ35" s="1174">
        <v>0</v>
      </c>
      <c r="KK35" s="1174">
        <v>0</v>
      </c>
      <c r="KL35" s="1174">
        <v>0</v>
      </c>
      <c r="KM35" s="1174">
        <v>0</v>
      </c>
      <c r="KN35" s="1174">
        <v>0</v>
      </c>
      <c r="KO35" s="1174">
        <v>0</v>
      </c>
      <c r="KP35" s="1174">
        <v>0</v>
      </c>
      <c r="KQ35" s="1174">
        <v>0</v>
      </c>
      <c r="KR35" s="1174">
        <v>0</v>
      </c>
      <c r="KS35" s="1174">
        <v>0</v>
      </c>
      <c r="KT35" s="93">
        <v>3723.3824059716571</v>
      </c>
      <c r="KU35" s="1174">
        <v>1387.9094695467165</v>
      </c>
      <c r="KV35" s="1174">
        <v>638.43712812376043</v>
      </c>
      <c r="KW35" s="1174">
        <v>0</v>
      </c>
      <c r="KX35" s="1174">
        <v>0</v>
      </c>
      <c r="KY35" s="1174">
        <v>0</v>
      </c>
      <c r="KZ35" s="1174">
        <v>0</v>
      </c>
      <c r="LA35" s="1174">
        <v>324.44436430949719</v>
      </c>
      <c r="LB35" s="1174">
        <v>0</v>
      </c>
      <c r="LC35" s="1174">
        <v>0</v>
      </c>
      <c r="LD35" s="1174">
        <v>0</v>
      </c>
      <c r="LE35" s="1174">
        <v>0</v>
      </c>
      <c r="LF35" s="1174">
        <v>0</v>
      </c>
      <c r="LG35" s="1174">
        <v>0</v>
      </c>
      <c r="LH35" s="1174">
        <v>0</v>
      </c>
      <c r="LI35" s="1174">
        <v>0</v>
      </c>
      <c r="LJ35" s="1174">
        <v>0</v>
      </c>
      <c r="LK35" s="1174">
        <v>0</v>
      </c>
      <c r="LL35" s="1174">
        <v>0</v>
      </c>
      <c r="LM35" s="1174">
        <v>0</v>
      </c>
      <c r="LN35" s="1174">
        <v>0</v>
      </c>
      <c r="LO35" s="1174">
        <v>0</v>
      </c>
      <c r="LP35" s="1174">
        <v>0</v>
      </c>
      <c r="LQ35" s="1174">
        <v>0</v>
      </c>
      <c r="LR35" s="1174">
        <v>0</v>
      </c>
      <c r="LS35" s="1174">
        <v>1372.5914439916828</v>
      </c>
      <c r="LT35" s="1174">
        <v>1809.1425961318862</v>
      </c>
      <c r="LU35" s="1174">
        <v>0</v>
      </c>
      <c r="LV35" s="93">
        <v>1845.7502434099024</v>
      </c>
      <c r="LW35" s="1174">
        <v>897.56349692882804</v>
      </c>
      <c r="LX35" s="1174">
        <v>948.18674648107424</v>
      </c>
      <c r="LY35" s="1174">
        <v>0</v>
      </c>
      <c r="LZ35" s="1174">
        <v>0</v>
      </c>
      <c r="MA35" s="173">
        <v>8911.6349632781603</v>
      </c>
      <c r="MB35" s="173">
        <v>8446.4077506520989</v>
      </c>
      <c r="MC35" s="1174">
        <v>6627.6850215763343</v>
      </c>
      <c r="MD35" s="1174">
        <v>1818.7227290757637</v>
      </c>
      <c r="ME35" s="1174">
        <v>0</v>
      </c>
      <c r="MF35" s="1174">
        <v>0</v>
      </c>
      <c r="MG35" s="173">
        <v>465.22721262606217</v>
      </c>
      <c r="MH35" s="1174">
        <v>80.403399324462399</v>
      </c>
      <c r="MI35" s="1174">
        <v>80.777799814888269</v>
      </c>
      <c r="MJ35" s="1174">
        <v>0</v>
      </c>
      <c r="MK35" s="1174">
        <v>0</v>
      </c>
      <c r="ML35" s="1174">
        <v>0</v>
      </c>
      <c r="MM35" s="1174">
        <v>0</v>
      </c>
      <c r="MN35" s="1174">
        <v>304.0460134867115</v>
      </c>
      <c r="MO35" s="173">
        <v>18366.707535489764</v>
      </c>
      <c r="MP35" s="892">
        <v>16760.508696645149</v>
      </c>
      <c r="MQ35" s="1174">
        <v>12973.285011960141</v>
      </c>
      <c r="MR35" s="1174">
        <v>3787.2236846850096</v>
      </c>
      <c r="MS35" s="1174">
        <v>1606.1988388446143</v>
      </c>
      <c r="MT35" s="173">
        <v>2575.6433834577424</v>
      </c>
      <c r="MU35" s="1174">
        <v>2573.1852439508129</v>
      </c>
      <c r="MV35" s="1174">
        <v>0</v>
      </c>
      <c r="MW35" s="1174">
        <v>0</v>
      </c>
      <c r="MX35" s="1174">
        <v>7393.4285336506691</v>
      </c>
      <c r="MY35" s="1174">
        <v>2.4581395069296699</v>
      </c>
      <c r="MZ35" s="1174">
        <v>0</v>
      </c>
      <c r="NA35" s="1268">
        <v>1660.6865962280481</v>
      </c>
      <c r="NB35" s="1174">
        <v>1542.3232723907061</v>
      </c>
      <c r="NC35" s="1174">
        <v>118.36332383734209</v>
      </c>
      <c r="ND35" s="1174">
        <v>0</v>
      </c>
      <c r="NE35" s="1174">
        <v>0</v>
      </c>
      <c r="NF35" s="1174">
        <v>0</v>
      </c>
      <c r="NG35" s="1268">
        <v>1854.8856273965359</v>
      </c>
      <c r="NH35" s="173">
        <v>205.37184618898226</v>
      </c>
      <c r="NI35" s="1174">
        <v>141.62850239803831</v>
      </c>
      <c r="NJ35" s="1174">
        <v>63.256523986393084</v>
      </c>
      <c r="NK35" s="1174">
        <v>0</v>
      </c>
      <c r="NL35" s="1174">
        <v>0.48681980455086366</v>
      </c>
      <c r="NM35" s="1174">
        <v>0</v>
      </c>
      <c r="NN35" s="1174">
        <v>0</v>
      </c>
      <c r="NO35" s="1174">
        <v>0</v>
      </c>
      <c r="NP35" s="1174">
        <v>0</v>
      </c>
      <c r="NQ35" s="1174">
        <v>0</v>
      </c>
      <c r="NR35" s="173">
        <v>1649.5137812075536</v>
      </c>
      <c r="NS35" s="1174">
        <v>1582.3446684216221</v>
      </c>
      <c r="NT35" s="1174">
        <v>67.169112785931503</v>
      </c>
      <c r="NU35" s="1174">
        <v>0</v>
      </c>
      <c r="NV35" s="1269">
        <v>60588.000192323881</v>
      </c>
      <c r="NW35" s="173">
        <v>53835.839553808619</v>
      </c>
      <c r="NX35" s="1174">
        <v>14214.008390128976</v>
      </c>
      <c r="NY35" s="1174">
        <v>5214.9159184065975</v>
      </c>
      <c r="NZ35" s="1174">
        <v>3656.3593090764853</v>
      </c>
      <c r="OA35" s="1174">
        <v>0</v>
      </c>
      <c r="OB35" s="1174">
        <v>0</v>
      </c>
      <c r="OC35" s="173">
        <v>1745.2850600411091</v>
      </c>
      <c r="OD35" s="1174">
        <v>1745.2850600411091</v>
      </c>
      <c r="OE35" s="1174">
        <v>0</v>
      </c>
      <c r="OF35" s="173">
        <v>0</v>
      </c>
      <c r="OG35" s="1174">
        <v>0</v>
      </c>
      <c r="OH35" s="1174">
        <v>0</v>
      </c>
      <c r="OI35" s="892">
        <v>19416.158811438465</v>
      </c>
      <c r="OJ35" s="1174">
        <v>0</v>
      </c>
      <c r="OK35" s="1174">
        <v>0</v>
      </c>
      <c r="OL35" s="173">
        <v>9589.1120647169846</v>
      </c>
      <c r="OM35" s="1174">
        <v>0</v>
      </c>
      <c r="ON35" s="1174">
        <v>0</v>
      </c>
      <c r="OO35" s="1174">
        <v>7393.4285336506682</v>
      </c>
      <c r="OP35" s="1174">
        <v>57.420696452826562</v>
      </c>
      <c r="OQ35" s="1174">
        <v>2138.2628346134888</v>
      </c>
      <c r="OR35" s="1174">
        <v>0</v>
      </c>
      <c r="OS35" s="173">
        <v>6752.16063851526</v>
      </c>
      <c r="OT35" s="173">
        <v>3797.8315483273836</v>
      </c>
      <c r="OU35" s="1174">
        <v>3652.0500522880534</v>
      </c>
      <c r="OV35" s="1174">
        <v>145.78149603933025</v>
      </c>
      <c r="OW35" s="1174">
        <v>0</v>
      </c>
      <c r="OX35" s="1174">
        <v>1582.3446684216219</v>
      </c>
      <c r="OY35" s="1174">
        <v>2954.3290901878763</v>
      </c>
      <c r="OZ35" s="1184">
        <v>0</v>
      </c>
      <c r="PA35" s="33">
        <v>1983</v>
      </c>
      <c r="PB35" s="1243">
        <v>1450.2000865954444</v>
      </c>
      <c r="PC35" s="1127">
        <v>217.90613810648733</v>
      </c>
      <c r="PD35" s="1127">
        <v>4483.0403401659387</v>
      </c>
      <c r="PE35" s="1127">
        <v>15442.860098601857</v>
      </c>
      <c r="PF35" s="1244">
        <v>11.593301058714381</v>
      </c>
      <c r="PG35" s="1127">
        <v>2884.8019355552633</v>
      </c>
      <c r="PH35" s="1128">
        <v>1116.589457722994</v>
      </c>
    </row>
    <row r="36" spans="1:424" ht="14.25" customHeight="1">
      <c r="A36" s="37">
        <v>1984</v>
      </c>
      <c r="B36" s="683">
        <v>166174.12094978127</v>
      </c>
      <c r="C36" s="362">
        <v>57488.905316553079</v>
      </c>
      <c r="D36" s="703">
        <v>54068.503359657669</v>
      </c>
      <c r="E36" s="40">
        <v>1843.6647314076906</v>
      </c>
      <c r="F36" s="40">
        <v>0</v>
      </c>
      <c r="G36" s="40">
        <v>161.2515476061688</v>
      </c>
      <c r="H36" s="40">
        <v>17466.238084935034</v>
      </c>
      <c r="I36" s="40">
        <v>1512.561152981621</v>
      </c>
      <c r="J36" s="40">
        <v>10594.890856201844</v>
      </c>
      <c r="K36" s="40">
        <v>19734.6170951883</v>
      </c>
      <c r="L36" s="40">
        <v>2755.279891337012</v>
      </c>
      <c r="M36" s="613">
        <v>3420.4019568954118</v>
      </c>
      <c r="N36" s="362">
        <v>70473.321072686405</v>
      </c>
      <c r="O36" s="703">
        <v>63504.501580661832</v>
      </c>
      <c r="P36" s="344">
        <v>15833.062877886361</v>
      </c>
      <c r="Q36" s="344">
        <v>5958.0253146298373</v>
      </c>
      <c r="R36" s="344">
        <v>21851.243494043971</v>
      </c>
      <c r="S36" s="344">
        <v>3418.0506522505584</v>
      </c>
      <c r="T36" s="344">
        <v>4633.7372134674788</v>
      </c>
      <c r="U36" s="344">
        <v>3061.1049006526987</v>
      </c>
      <c r="V36" s="344">
        <v>12167.32777998149</v>
      </c>
      <c r="W36" s="703">
        <v>6968.8194920245696</v>
      </c>
      <c r="X36" s="344">
        <v>3960.2670897791886</v>
      </c>
      <c r="Y36" s="344">
        <v>3731.2273869195728</v>
      </c>
      <c r="Z36" s="344">
        <v>3008.552402245381</v>
      </c>
      <c r="AA36" s="344">
        <v>0</v>
      </c>
      <c r="AB36" s="704">
        <v>0</v>
      </c>
      <c r="AC36" s="705">
        <v>-12984.415756133327</v>
      </c>
      <c r="AD36" s="344">
        <v>-12984.415756133327</v>
      </c>
      <c r="AE36" s="344">
        <v>-9923.3108554806277</v>
      </c>
      <c r="AF36" s="1265">
        <v>23636.60298936065</v>
      </c>
      <c r="AG36" s="1265">
        <v>2572.3285829921047</v>
      </c>
      <c r="AH36" s="1265">
        <v>1451.2033120445653</v>
      </c>
      <c r="AI36" s="1265">
        <v>18622.233585029073</v>
      </c>
      <c r="AJ36" s="1265">
        <v>1451.2033120445653</v>
      </c>
      <c r="AK36" s="1265">
        <v>12735.16043584104</v>
      </c>
      <c r="AL36" s="1265">
        <v>16452.012069992954</v>
      </c>
      <c r="AM36" s="344">
        <v>-9435.9982210041635</v>
      </c>
      <c r="AN36" s="1265">
        <v>17171.030272984506</v>
      </c>
      <c r="AO36" s="344">
        <v>0</v>
      </c>
      <c r="AP36" s="344"/>
      <c r="AQ36" s="344"/>
      <c r="AR36" s="344"/>
      <c r="AS36" s="1265"/>
      <c r="AT36" s="1266"/>
      <c r="AU36" s="314">
        <v>-7.8137412022521175</v>
      </c>
      <c r="AV36" s="314">
        <v>-7.8137412022521175</v>
      </c>
      <c r="AW36" s="314">
        <v>-5.9716343307629156</v>
      </c>
      <c r="AX36" s="314">
        <v>-5.6783801033951447</v>
      </c>
      <c r="AY36" s="706"/>
      <c r="AZ36" s="314"/>
      <c r="BA36" s="701">
        <v>61352.130422534101</v>
      </c>
      <c r="BB36" s="314">
        <v>36.920388127748879</v>
      </c>
      <c r="BC36" s="1264"/>
      <c r="BD36" s="173"/>
      <c r="BE36" s="906"/>
      <c r="BF36" s="199">
        <v>61352.130422534101</v>
      </c>
      <c r="BG36" s="314"/>
      <c r="BH36" s="695"/>
      <c r="BI36" s="314"/>
      <c r="BK36" s="692">
        <v>34.595582626206003</v>
      </c>
      <c r="BL36" s="314">
        <v>32.537258539792404</v>
      </c>
      <c r="BM36" s="314">
        <v>1.1094776496304477</v>
      </c>
      <c r="BN36" s="314">
        <v>0</v>
      </c>
      <c r="BO36" s="314">
        <v>9.7037701589467062E-2</v>
      </c>
      <c r="BP36" s="314">
        <v>10.51080516334636</v>
      </c>
      <c r="BQ36" s="314">
        <v>0.91022666124933216</v>
      </c>
      <c r="BR36" s="314">
        <v>6.3757766827024041</v>
      </c>
      <c r="BS36" s="314">
        <v>11.875866700779605</v>
      </c>
      <c r="BT36" s="314">
        <v>1.6580679804947924</v>
      </c>
      <c r="BU36" s="314">
        <v>2.0583240864135974</v>
      </c>
      <c r="BV36" s="692">
        <v>42.40932382845812</v>
      </c>
      <c r="BW36" s="314">
        <v>38.215638643187553</v>
      </c>
      <c r="BX36" s="314">
        <v>9.5279955671745054</v>
      </c>
      <c r="BY36" s="314">
        <v>3.5854110619489208</v>
      </c>
      <c r="BZ36" s="314">
        <v>13.149606791449516</v>
      </c>
      <c r="CA36" s="314">
        <v>2.0569091220187721</v>
      </c>
      <c r="CB36" s="314">
        <v>2.7884830604085575</v>
      </c>
      <c r="CC36" s="314">
        <v>1.8421068714892022</v>
      </c>
      <c r="CD36" s="314">
        <v>7.3220352907168511</v>
      </c>
      <c r="CE36" s="314">
        <v>4.1936851852705663</v>
      </c>
      <c r="CF36" s="314">
        <v>2.3832032732557695</v>
      </c>
      <c r="CG36" s="314">
        <v>2.2453721226827912</v>
      </c>
      <c r="CH36" s="314">
        <v>1.8104819120147968</v>
      </c>
      <c r="CI36" s="314">
        <v>0</v>
      </c>
      <c r="CJ36" s="695">
        <v>0</v>
      </c>
      <c r="CK36" s="314"/>
      <c r="CL36" s="1270">
        <v>0.87330283665717545</v>
      </c>
      <c r="CM36" s="1271">
        <v>14.22399760820986</v>
      </c>
      <c r="CN36" s="1271">
        <v>1.5479718311670663</v>
      </c>
      <c r="CO36" s="1271">
        <v>11.20645830926755</v>
      </c>
      <c r="CP36" s="1272">
        <v>36.920388127748879</v>
      </c>
      <c r="CQ36" s="33">
        <v>1984</v>
      </c>
      <c r="CR36" s="1163"/>
      <c r="CS36" s="1162"/>
      <c r="CT36" s="71"/>
      <c r="CU36" s="71"/>
      <c r="CV36" s="71"/>
      <c r="CW36" s="71"/>
      <c r="CX36" s="71"/>
      <c r="CY36" s="71"/>
      <c r="CZ36" s="71"/>
      <c r="DA36" s="71"/>
      <c r="DB36" s="71"/>
      <c r="DC36" s="71"/>
      <c r="DD36" s="71"/>
      <c r="DE36" s="71"/>
      <c r="DF36" s="71"/>
      <c r="DG36" s="71"/>
      <c r="DH36" s="71"/>
      <c r="DI36" s="71"/>
      <c r="DJ36" s="71"/>
      <c r="DK36" s="71"/>
      <c r="DL36" s="71"/>
      <c r="DM36" s="71"/>
      <c r="DN36" s="71"/>
      <c r="DO36" s="71"/>
      <c r="DP36" s="71"/>
      <c r="DQ36" s="71"/>
      <c r="DR36" s="71"/>
      <c r="DS36" s="71"/>
      <c r="DT36" s="71"/>
      <c r="DU36" s="71"/>
      <c r="DV36" s="71"/>
      <c r="DW36" s="71"/>
      <c r="DX36" s="71"/>
      <c r="DY36" s="71"/>
      <c r="DZ36" s="71"/>
      <c r="EA36" s="71"/>
      <c r="EB36" s="71"/>
      <c r="EC36" s="71"/>
      <c r="ED36" s="71"/>
      <c r="EE36" s="71"/>
      <c r="EF36" s="71"/>
      <c r="EG36" s="71"/>
      <c r="EH36" s="71"/>
      <c r="EI36" s="71"/>
      <c r="EJ36" s="71"/>
      <c r="EK36" s="71"/>
      <c r="EL36" s="71"/>
      <c r="EM36" s="71"/>
      <c r="EN36" s="71"/>
      <c r="EO36" s="71"/>
      <c r="EP36" s="71"/>
      <c r="EQ36" s="71"/>
      <c r="ER36" s="71"/>
      <c r="ES36" s="71"/>
      <c r="ET36" s="71"/>
      <c r="EU36" s="71"/>
      <c r="EV36" s="71"/>
      <c r="EW36" s="22"/>
      <c r="EX36" s="22"/>
      <c r="EY36" s="22"/>
      <c r="EZ36" s="22"/>
      <c r="FA36" s="71"/>
      <c r="FB36" s="71"/>
      <c r="FC36" s="71"/>
      <c r="FD36" s="71"/>
      <c r="FE36" s="71"/>
      <c r="FF36" s="71"/>
      <c r="FG36" s="71"/>
      <c r="FH36" s="71"/>
      <c r="FI36" s="71"/>
      <c r="FJ36" s="71"/>
      <c r="FK36" s="71"/>
      <c r="FL36" s="71"/>
      <c r="FM36" s="71"/>
      <c r="FN36" s="71"/>
      <c r="FO36" s="71"/>
      <c r="FP36" s="71"/>
      <c r="FQ36" s="71"/>
      <c r="FR36" s="71"/>
      <c r="FS36" s="71"/>
      <c r="FT36" s="71"/>
      <c r="FU36" s="71"/>
      <c r="FV36" s="71"/>
      <c r="FW36" s="71"/>
      <c r="FX36" s="71"/>
      <c r="FY36" s="71"/>
      <c r="FZ36" s="71"/>
      <c r="GA36" s="71"/>
      <c r="GB36" s="71"/>
      <c r="GC36" s="71"/>
      <c r="GD36" s="71"/>
      <c r="GE36" s="71"/>
      <c r="GF36" s="71"/>
      <c r="GG36" s="71"/>
      <c r="GH36" s="71"/>
      <c r="GI36" s="71"/>
      <c r="GJ36" s="71"/>
      <c r="GK36" s="71"/>
      <c r="GL36" s="71"/>
      <c r="GM36" s="71"/>
      <c r="GN36" s="71"/>
      <c r="GO36" s="71"/>
      <c r="GP36" s="71"/>
      <c r="GQ36" s="71"/>
      <c r="GR36" s="1162"/>
      <c r="GS36" s="70"/>
      <c r="GT36" s="70"/>
      <c r="GU36" s="70"/>
      <c r="GV36" s="1162"/>
      <c r="GW36" s="71"/>
      <c r="GX36" s="71"/>
      <c r="GY36" s="71"/>
      <c r="GZ36" s="71"/>
      <c r="HA36" s="71"/>
      <c r="HB36" s="71"/>
      <c r="HC36" s="71"/>
      <c r="HD36" s="71"/>
      <c r="HE36" s="71"/>
      <c r="HF36" s="71"/>
      <c r="HG36" s="71"/>
      <c r="HH36" s="1162"/>
      <c r="HI36" s="1163"/>
      <c r="HJ36" s="71"/>
      <c r="HK36" s="71"/>
      <c r="HL36" s="71"/>
      <c r="HM36" s="71"/>
      <c r="HN36" s="71"/>
      <c r="HO36" s="71"/>
      <c r="HP36" s="71"/>
      <c r="HQ36" s="71"/>
      <c r="HR36" s="71"/>
      <c r="HS36" s="71"/>
      <c r="HT36" s="71"/>
      <c r="HU36" s="71"/>
      <c r="HV36" s="71"/>
      <c r="HW36" s="71"/>
      <c r="HX36" s="71"/>
      <c r="HY36" s="1162"/>
      <c r="HZ36" s="71"/>
      <c r="IA36" s="71"/>
      <c r="IB36" s="71"/>
      <c r="IC36" s="71"/>
      <c r="ID36" s="71"/>
      <c r="IE36" s="71"/>
      <c r="IF36" s="71"/>
      <c r="IG36" s="71"/>
      <c r="IH36" s="71"/>
      <c r="II36" s="71"/>
      <c r="IJ36" s="71"/>
      <c r="IK36" s="71"/>
      <c r="IL36" s="71"/>
      <c r="IM36" s="98"/>
      <c r="IN36" s="833">
        <v>1984</v>
      </c>
      <c r="IO36" s="1040">
        <v>57488.905316553079</v>
      </c>
      <c r="IP36" s="1041">
        <v>54068.503359657669</v>
      </c>
      <c r="IQ36" s="93">
        <v>17466.238084935034</v>
      </c>
      <c r="IR36" s="93">
        <v>13753.182359092714</v>
      </c>
      <c r="IS36" s="193">
        <v>0</v>
      </c>
      <c r="IT36" s="1174">
        <v>0</v>
      </c>
      <c r="IU36" s="1174">
        <v>0</v>
      </c>
      <c r="IV36" s="1174">
        <v>0</v>
      </c>
      <c r="IW36" s="1174">
        <v>0</v>
      </c>
      <c r="IX36" s="1174">
        <v>0</v>
      </c>
      <c r="IY36" s="173">
        <v>2657.0805236017459</v>
      </c>
      <c r="IZ36" s="1174">
        <v>0</v>
      </c>
      <c r="JA36" s="1174">
        <v>1035.6400177899584</v>
      </c>
      <c r="JB36" s="1174">
        <v>1495.7508444220066</v>
      </c>
      <c r="JC36" s="1174">
        <v>125.68966138978053</v>
      </c>
      <c r="JD36" s="1174">
        <v>0</v>
      </c>
      <c r="JE36" s="1174">
        <v>0</v>
      </c>
      <c r="JF36" s="1174">
        <v>0</v>
      </c>
      <c r="JG36" s="1174">
        <v>0</v>
      </c>
      <c r="JH36" s="1174">
        <v>0</v>
      </c>
      <c r="JI36" s="1174">
        <v>0</v>
      </c>
      <c r="JJ36" s="1174">
        <v>0</v>
      </c>
      <c r="JK36" s="173">
        <v>11096.101835490968</v>
      </c>
      <c r="JL36" s="1174">
        <v>4587.152765256692</v>
      </c>
      <c r="JM36" s="1174">
        <v>0</v>
      </c>
      <c r="JN36" s="1174">
        <v>0</v>
      </c>
      <c r="JO36" s="1174">
        <v>0</v>
      </c>
      <c r="JP36" s="1174">
        <v>0</v>
      </c>
      <c r="JQ36" s="1174">
        <v>0</v>
      </c>
      <c r="JR36" s="1174">
        <v>0</v>
      </c>
      <c r="JS36" s="1174">
        <v>0</v>
      </c>
      <c r="JT36" s="1174">
        <v>0</v>
      </c>
      <c r="JU36" s="1174">
        <v>0</v>
      </c>
      <c r="JV36" s="1174">
        <v>0</v>
      </c>
      <c r="JW36" s="1174">
        <v>0</v>
      </c>
      <c r="JX36" s="1174">
        <v>0</v>
      </c>
      <c r="JY36" s="1174">
        <v>0</v>
      </c>
      <c r="JZ36" s="1174">
        <v>0</v>
      </c>
      <c r="KA36" s="1174">
        <v>0</v>
      </c>
      <c r="KB36" s="1174">
        <v>0</v>
      </c>
      <c r="KC36" s="1174">
        <v>0</v>
      </c>
      <c r="KD36" s="1174">
        <v>4121.5066171432691</v>
      </c>
      <c r="KE36" s="1174">
        <v>0</v>
      </c>
      <c r="KF36" s="1174">
        <v>1441.0707631651703</v>
      </c>
      <c r="KG36" s="1174">
        <v>946.3716899258352</v>
      </c>
      <c r="KH36" s="1174">
        <v>0</v>
      </c>
      <c r="KI36" s="1174">
        <v>0</v>
      </c>
      <c r="KJ36" s="1174">
        <v>0</v>
      </c>
      <c r="KK36" s="1174">
        <v>0</v>
      </c>
      <c r="KL36" s="1174">
        <v>0</v>
      </c>
      <c r="KM36" s="1174">
        <v>0</v>
      </c>
      <c r="KN36" s="1174">
        <v>0</v>
      </c>
      <c r="KO36" s="1174">
        <v>0</v>
      </c>
      <c r="KP36" s="1174">
        <v>0</v>
      </c>
      <c r="KQ36" s="1174">
        <v>0</v>
      </c>
      <c r="KR36" s="1174">
        <v>0</v>
      </c>
      <c r="KS36" s="1174">
        <v>0</v>
      </c>
      <c r="KT36" s="93">
        <v>3713.05572584232</v>
      </c>
      <c r="KU36" s="1174">
        <v>1464.6574231005013</v>
      </c>
      <c r="KV36" s="1174">
        <v>394.96712463789021</v>
      </c>
      <c r="KW36" s="1174">
        <v>0</v>
      </c>
      <c r="KX36" s="1174">
        <v>0</v>
      </c>
      <c r="KY36" s="1174">
        <v>0</v>
      </c>
      <c r="KZ36" s="1174">
        <v>0</v>
      </c>
      <c r="LA36" s="1174">
        <v>351.53197985407428</v>
      </c>
      <c r="LB36" s="1174">
        <v>0</v>
      </c>
      <c r="LC36" s="1174">
        <v>0</v>
      </c>
      <c r="LD36" s="1174">
        <v>0</v>
      </c>
      <c r="LE36" s="1174">
        <v>0</v>
      </c>
      <c r="LF36" s="1174">
        <v>0</v>
      </c>
      <c r="LG36" s="1174">
        <v>0</v>
      </c>
      <c r="LH36" s="1174">
        <v>0</v>
      </c>
      <c r="LI36" s="1174">
        <v>0</v>
      </c>
      <c r="LJ36" s="1174">
        <v>0</v>
      </c>
      <c r="LK36" s="1174">
        <v>0</v>
      </c>
      <c r="LL36" s="1174">
        <v>0</v>
      </c>
      <c r="LM36" s="1174">
        <v>0</v>
      </c>
      <c r="LN36" s="1174">
        <v>0</v>
      </c>
      <c r="LO36" s="1174">
        <v>0</v>
      </c>
      <c r="LP36" s="1174">
        <v>0</v>
      </c>
      <c r="LQ36" s="1174">
        <v>0</v>
      </c>
      <c r="LR36" s="1174">
        <v>0</v>
      </c>
      <c r="LS36" s="1174">
        <v>1501.8991982498535</v>
      </c>
      <c r="LT36" s="1174">
        <v>2165.6269157260826</v>
      </c>
      <c r="LU36" s="1174">
        <v>0</v>
      </c>
      <c r="LV36" s="93">
        <v>1512.561152981621</v>
      </c>
      <c r="LW36" s="1174">
        <v>1027.0515548183141</v>
      </c>
      <c r="LX36" s="1174">
        <v>485.50959816330698</v>
      </c>
      <c r="LY36" s="1174">
        <v>0</v>
      </c>
      <c r="LZ36" s="1174">
        <v>0</v>
      </c>
      <c r="MA36" s="173">
        <v>10594.890856201844</v>
      </c>
      <c r="MB36" s="173">
        <v>10313.427812436143</v>
      </c>
      <c r="MC36" s="1174">
        <v>8263.1771903886147</v>
      </c>
      <c r="MD36" s="1174">
        <v>2050.2506220475279</v>
      </c>
      <c r="ME36" s="1174">
        <v>0</v>
      </c>
      <c r="MF36" s="1174">
        <v>0</v>
      </c>
      <c r="MG36" s="173">
        <v>281.46304376570151</v>
      </c>
      <c r="MH36" s="1174">
        <v>103.19377832269542</v>
      </c>
      <c r="MI36" s="1174">
        <v>85.244611926484197</v>
      </c>
      <c r="MJ36" s="1174">
        <v>0</v>
      </c>
      <c r="MK36" s="1174">
        <v>0</v>
      </c>
      <c r="ML36" s="1174">
        <v>0</v>
      </c>
      <c r="MM36" s="1174">
        <v>0</v>
      </c>
      <c r="MN36" s="1174">
        <v>93.02465351652188</v>
      </c>
      <c r="MO36" s="173">
        <v>19734.6170951883</v>
      </c>
      <c r="MP36" s="892">
        <v>18104.780450278271</v>
      </c>
      <c r="MQ36" s="1174">
        <v>13451.366100513265</v>
      </c>
      <c r="MR36" s="1174">
        <v>4653.4143497650048</v>
      </c>
      <c r="MS36" s="1174">
        <v>1629.8366449100286</v>
      </c>
      <c r="MT36" s="173">
        <v>2755.279891337012</v>
      </c>
      <c r="MU36" s="1174">
        <v>2754.5767071748828</v>
      </c>
      <c r="MV36" s="1174">
        <v>0</v>
      </c>
      <c r="MW36" s="1174">
        <v>0</v>
      </c>
      <c r="MX36" s="1174">
        <v>9920.4740783479392</v>
      </c>
      <c r="MY36" s="1174">
        <v>0.70318416212902535</v>
      </c>
      <c r="MZ36" s="1174">
        <v>0</v>
      </c>
      <c r="NA36" s="1268">
        <v>2004.9162790138594</v>
      </c>
      <c r="NB36" s="1174">
        <v>1843.6647314076906</v>
      </c>
      <c r="NC36" s="1174">
        <v>161.2515476061688</v>
      </c>
      <c r="ND36" s="1174">
        <v>0</v>
      </c>
      <c r="NE36" s="1174">
        <v>0</v>
      </c>
      <c r="NF36" s="1174">
        <v>0</v>
      </c>
      <c r="NG36" s="1268">
        <v>3420.4019568954118</v>
      </c>
      <c r="NH36" s="173">
        <v>564.84319594196631</v>
      </c>
      <c r="NI36" s="1174">
        <v>201.4412270263123</v>
      </c>
      <c r="NJ36" s="1174">
        <v>72.644333056867765</v>
      </c>
      <c r="NK36" s="1174">
        <v>0</v>
      </c>
      <c r="NL36" s="1174">
        <v>0.37863762576178284</v>
      </c>
      <c r="NM36" s="1174">
        <v>290.37899823302445</v>
      </c>
      <c r="NN36" s="1174">
        <v>0</v>
      </c>
      <c r="NO36" s="1174">
        <v>0</v>
      </c>
      <c r="NP36" s="1174">
        <v>0</v>
      </c>
      <c r="NQ36" s="1174">
        <v>0</v>
      </c>
      <c r="NR36" s="173">
        <v>2565.179762720421</v>
      </c>
      <c r="NS36" s="1174">
        <v>2459.7502193694177</v>
      </c>
      <c r="NT36" s="1174">
        <v>104.62418713112882</v>
      </c>
      <c r="NU36" s="1174">
        <v>0.80535621987426831</v>
      </c>
      <c r="NV36" s="1269">
        <v>70473.321072686405</v>
      </c>
      <c r="NW36" s="173">
        <v>63504.501580661832</v>
      </c>
      <c r="NX36" s="1174">
        <v>15833.062877886361</v>
      </c>
      <c r="NY36" s="1174">
        <v>5958.0253146298373</v>
      </c>
      <c r="NZ36" s="1174">
        <v>4633.7372134674788</v>
      </c>
      <c r="OA36" s="1174">
        <v>0</v>
      </c>
      <c r="OB36" s="1174">
        <v>0</v>
      </c>
      <c r="OC36" s="173">
        <v>3061.1049006526987</v>
      </c>
      <c r="OD36" s="1174">
        <v>3061.1049006526987</v>
      </c>
      <c r="OE36" s="1174">
        <v>0</v>
      </c>
      <c r="OF36" s="173">
        <v>0</v>
      </c>
      <c r="OG36" s="1174">
        <v>0</v>
      </c>
      <c r="OH36" s="1174">
        <v>0</v>
      </c>
      <c r="OI36" s="892">
        <v>21851.243494043971</v>
      </c>
      <c r="OJ36" s="1174">
        <v>0</v>
      </c>
      <c r="OK36" s="1174">
        <v>0</v>
      </c>
      <c r="OL36" s="173">
        <v>12167.32777998149</v>
      </c>
      <c r="OM36" s="1174">
        <v>0</v>
      </c>
      <c r="ON36" s="1174">
        <v>0</v>
      </c>
      <c r="OO36" s="1174">
        <v>9920.4740783479374</v>
      </c>
      <c r="OP36" s="1174">
        <v>53.093409301263328</v>
      </c>
      <c r="OQ36" s="1174">
        <v>2193.7602923322875</v>
      </c>
      <c r="OR36" s="1174">
        <v>0</v>
      </c>
      <c r="OS36" s="173">
        <v>6968.8194920245696</v>
      </c>
      <c r="OT36" s="173">
        <v>3960.2670897791886</v>
      </c>
      <c r="OU36" s="1174">
        <v>3731.2273869195728</v>
      </c>
      <c r="OV36" s="1174">
        <v>229.0397028596156</v>
      </c>
      <c r="OW36" s="1174">
        <v>0</v>
      </c>
      <c r="OX36" s="1174">
        <v>2459.7502193694186</v>
      </c>
      <c r="OY36" s="1174">
        <v>3008.552402245381</v>
      </c>
      <c r="OZ36" s="1184">
        <v>0</v>
      </c>
      <c r="PA36" s="33">
        <v>1984</v>
      </c>
      <c r="PB36" s="1243">
        <v>1824.8912011323787</v>
      </c>
      <c r="PC36" s="1127">
        <v>297.67212514953081</v>
      </c>
      <c r="PD36" s="1127">
        <v>5014.3694043315763</v>
      </c>
      <c r="PE36" s="1127">
        <v>17158.062936152139</v>
      </c>
      <c r="PF36" s="1244">
        <v>12.967336832367314</v>
      </c>
      <c r="PG36" s="1127">
        <v>3243.688597229449</v>
      </c>
      <c r="PH36" s="1128">
        <v>1451.2033120445653</v>
      </c>
    </row>
    <row r="37" spans="1:424" ht="14.25" customHeight="1">
      <c r="A37" s="37">
        <v>1985</v>
      </c>
      <c r="B37" s="683">
        <v>184645.03788617699</v>
      </c>
      <c r="C37" s="362">
        <v>65577.7769764283</v>
      </c>
      <c r="D37" s="703">
        <v>61768.550238601805</v>
      </c>
      <c r="E37" s="40">
        <v>2196.1042395393847</v>
      </c>
      <c r="F37" s="40">
        <v>0</v>
      </c>
      <c r="G37" s="40">
        <v>148.44998978279423</v>
      </c>
      <c r="H37" s="40">
        <v>20042.52325916844</v>
      </c>
      <c r="I37" s="40">
        <v>1951.8769608019907</v>
      </c>
      <c r="J37" s="40">
        <v>11956.076382628346</v>
      </c>
      <c r="K37" s="40">
        <v>22083.053862704794</v>
      </c>
      <c r="L37" s="40">
        <v>3390.4655439760554</v>
      </c>
      <c r="M37" s="613">
        <v>3809.2267378264996</v>
      </c>
      <c r="N37" s="362">
        <v>82913.568449268569</v>
      </c>
      <c r="O37" s="703">
        <v>72784.248674768314</v>
      </c>
      <c r="P37" s="344">
        <v>17879.971872633516</v>
      </c>
      <c r="Q37" s="344">
        <v>6872.1226545502623</v>
      </c>
      <c r="R37" s="344">
        <v>25027.442212686165</v>
      </c>
      <c r="S37" s="344">
        <v>4805.1041250440712</v>
      </c>
      <c r="T37" s="344">
        <v>4096.0838051278351</v>
      </c>
      <c r="U37" s="344">
        <v>5832.6722200185122</v>
      </c>
      <c r="V37" s="344">
        <v>13075.955909752023</v>
      </c>
      <c r="W37" s="703">
        <v>10129.319774500258</v>
      </c>
      <c r="X37" s="344">
        <v>6277.7216833147022</v>
      </c>
      <c r="Y37" s="344">
        <v>5974.7995624631885</v>
      </c>
      <c r="Z37" s="344">
        <v>3851.5980911855559</v>
      </c>
      <c r="AA37" s="344">
        <v>0</v>
      </c>
      <c r="AB37" s="704">
        <v>0</v>
      </c>
      <c r="AC37" s="705">
        <v>-17335.791472840268</v>
      </c>
      <c r="AD37" s="344">
        <v>-17335.791472840268</v>
      </c>
      <c r="AE37" s="344">
        <v>-11503.119252821756</v>
      </c>
      <c r="AF37" s="1265">
        <v>27077.257333966725</v>
      </c>
      <c r="AG37" s="1265">
        <v>2674.2344123874773</v>
      </c>
      <c r="AH37" s="1265">
        <v>1746.2849153988348</v>
      </c>
      <c r="AI37" s="1265">
        <v>20154.379723281923</v>
      </c>
      <c r="AJ37" s="1265">
        <v>1746.2849153988348</v>
      </c>
      <c r="AK37" s="1265">
        <v>13811.929110222916</v>
      </c>
      <c r="AL37" s="1265">
        <v>16808.743505664843</v>
      </c>
      <c r="AM37" s="344">
        <v>-11015.698436166509</v>
      </c>
      <c r="AN37" s="1265">
        <v>18408.094807883088</v>
      </c>
      <c r="AO37" s="344">
        <v>0</v>
      </c>
      <c r="AP37" s="344"/>
      <c r="AQ37" s="344"/>
      <c r="AR37" s="344"/>
      <c r="AS37" s="1265"/>
      <c r="AT37" s="1266"/>
      <c r="AU37" s="314">
        <v>-9.3887123484611497</v>
      </c>
      <c r="AV37" s="314">
        <v>-9.3887123484611497</v>
      </c>
      <c r="AW37" s="314">
        <v>-6.2298556108032352</v>
      </c>
      <c r="AX37" s="314">
        <v>-5.9658784022980633</v>
      </c>
      <c r="AY37" s="706"/>
      <c r="AZ37" s="314"/>
      <c r="BA37" s="701">
        <v>75319.043014818919</v>
      </c>
      <c r="BB37" s="314">
        <v>40.79126299686903</v>
      </c>
      <c r="BC37" s="1264"/>
      <c r="BD37" s="173"/>
      <c r="BE37" s="906"/>
      <c r="BF37" s="199">
        <v>75319.043014818919</v>
      </c>
      <c r="BG37" s="314"/>
      <c r="BH37" s="695"/>
      <c r="BI37" s="314"/>
      <c r="BK37" s="692">
        <v>35.515591281068282</v>
      </c>
      <c r="BL37" s="314">
        <v>33.452591494323585</v>
      </c>
      <c r="BM37" s="314">
        <v>1.1893654249691543</v>
      </c>
      <c r="BN37" s="314">
        <v>0</v>
      </c>
      <c r="BO37" s="314">
        <v>8.0397497534867468E-2</v>
      </c>
      <c r="BP37" s="314">
        <v>10.854623275348183</v>
      </c>
      <c r="BQ37" s="314">
        <v>1.0570968942069325</v>
      </c>
      <c r="BR37" s="314">
        <v>6.4751679869125853</v>
      </c>
      <c r="BS37" s="314">
        <v>11.959733180762605</v>
      </c>
      <c r="BT37" s="314">
        <v>1.8362072345892564</v>
      </c>
      <c r="BU37" s="314">
        <v>2.0629997867446987</v>
      </c>
      <c r="BV37" s="692">
        <v>44.90430362952943</v>
      </c>
      <c r="BW37" s="314">
        <v>39.418469896621644</v>
      </c>
      <c r="BX37" s="314">
        <v>9.6834293936756026</v>
      </c>
      <c r="BY37" s="314">
        <v>3.7218019683727048</v>
      </c>
      <c r="BZ37" s="314">
        <v>13.554354072658123</v>
      </c>
      <c r="CA37" s="314">
        <v>2.60234674056399</v>
      </c>
      <c r="CB37" s="314">
        <v>2.2183557446330266</v>
      </c>
      <c r="CC37" s="314">
        <v>3.1588567376579153</v>
      </c>
      <c r="CD37" s="314">
        <v>7.081671979624276</v>
      </c>
      <c r="CE37" s="314">
        <v>5.4858337329077855</v>
      </c>
      <c r="CF37" s="314">
        <v>3.3998864822917989</v>
      </c>
      <c r="CG37" s="314">
        <v>3.2358300178888686</v>
      </c>
      <c r="CH37" s="314">
        <v>2.0859472506159866</v>
      </c>
      <c r="CI37" s="314">
        <v>0</v>
      </c>
      <c r="CJ37" s="695">
        <v>0</v>
      </c>
      <c r="CK37" s="314"/>
      <c r="CL37" s="1270">
        <v>0.94575242063928022</v>
      </c>
      <c r="CM37" s="1271">
        <v>14.664492284194658</v>
      </c>
      <c r="CN37" s="1271">
        <v>1.4483110096010208</v>
      </c>
      <c r="CO37" s="1271">
        <v>10.915202463066425</v>
      </c>
      <c r="CP37" s="1272">
        <v>40.79126299686903</v>
      </c>
      <c r="CQ37" s="33">
        <v>1985</v>
      </c>
      <c r="CR37" s="1163"/>
      <c r="CS37" s="1162"/>
      <c r="CT37" s="71"/>
      <c r="CU37" s="71"/>
      <c r="CV37" s="71"/>
      <c r="CW37" s="71"/>
      <c r="CX37" s="71"/>
      <c r="CY37" s="71"/>
      <c r="CZ37" s="71"/>
      <c r="DA37" s="71"/>
      <c r="DB37" s="71"/>
      <c r="DC37" s="71"/>
      <c r="DD37" s="71"/>
      <c r="DE37" s="71"/>
      <c r="DF37" s="71"/>
      <c r="DG37" s="71"/>
      <c r="DH37" s="71"/>
      <c r="DI37" s="71"/>
      <c r="DJ37" s="71"/>
      <c r="DK37" s="71"/>
      <c r="DL37" s="71"/>
      <c r="DM37" s="71"/>
      <c r="DN37" s="71"/>
      <c r="DO37" s="71"/>
      <c r="DP37" s="71"/>
      <c r="DQ37" s="71"/>
      <c r="DR37" s="71"/>
      <c r="DS37" s="71"/>
      <c r="DT37" s="71"/>
      <c r="DU37" s="71"/>
      <c r="DV37" s="71"/>
      <c r="DW37" s="71"/>
      <c r="DX37" s="71"/>
      <c r="DY37" s="71"/>
      <c r="DZ37" s="71"/>
      <c r="EA37" s="71"/>
      <c r="EB37" s="71"/>
      <c r="EC37" s="71"/>
      <c r="ED37" s="71"/>
      <c r="EE37" s="71"/>
      <c r="EF37" s="71"/>
      <c r="EG37" s="71"/>
      <c r="EH37" s="71"/>
      <c r="EI37" s="71"/>
      <c r="EJ37" s="71"/>
      <c r="EK37" s="71"/>
      <c r="EL37" s="71"/>
      <c r="EM37" s="71"/>
      <c r="EN37" s="71"/>
      <c r="EO37" s="71"/>
      <c r="EP37" s="71"/>
      <c r="EQ37" s="71"/>
      <c r="ER37" s="71"/>
      <c r="ES37" s="71"/>
      <c r="ET37" s="71"/>
      <c r="EU37" s="71"/>
      <c r="EV37" s="71"/>
      <c r="EW37" s="22"/>
      <c r="EX37" s="22"/>
      <c r="EY37" s="22"/>
      <c r="EZ37" s="22"/>
      <c r="FA37" s="71"/>
      <c r="FB37" s="71"/>
      <c r="FC37" s="71"/>
      <c r="FD37" s="71"/>
      <c r="FE37" s="71"/>
      <c r="FF37" s="71"/>
      <c r="FG37" s="71"/>
      <c r="FH37" s="71"/>
      <c r="FI37" s="71"/>
      <c r="FJ37" s="71"/>
      <c r="FK37" s="71"/>
      <c r="FL37" s="71"/>
      <c r="FM37" s="71"/>
      <c r="FN37" s="71"/>
      <c r="FO37" s="71"/>
      <c r="FP37" s="71"/>
      <c r="FQ37" s="71"/>
      <c r="FR37" s="71"/>
      <c r="FS37" s="71"/>
      <c r="FT37" s="71"/>
      <c r="FU37" s="71"/>
      <c r="FV37" s="71"/>
      <c r="FW37" s="71"/>
      <c r="FX37" s="71"/>
      <c r="FY37" s="71"/>
      <c r="FZ37" s="71"/>
      <c r="GA37" s="71"/>
      <c r="GB37" s="71"/>
      <c r="GC37" s="71"/>
      <c r="GD37" s="71"/>
      <c r="GE37" s="71"/>
      <c r="GF37" s="71"/>
      <c r="GG37" s="71"/>
      <c r="GH37" s="71"/>
      <c r="GI37" s="71"/>
      <c r="GJ37" s="71"/>
      <c r="GK37" s="71"/>
      <c r="GL37" s="71"/>
      <c r="GM37" s="71"/>
      <c r="GN37" s="71"/>
      <c r="GO37" s="71"/>
      <c r="GP37" s="71"/>
      <c r="GQ37" s="71"/>
      <c r="GR37" s="1162"/>
      <c r="GS37" s="70"/>
      <c r="GT37" s="70"/>
      <c r="GU37" s="70"/>
      <c r="GV37" s="1162"/>
      <c r="GW37" s="71"/>
      <c r="GX37" s="71"/>
      <c r="GY37" s="71"/>
      <c r="GZ37" s="71"/>
      <c r="HA37" s="71"/>
      <c r="HB37" s="71"/>
      <c r="HC37" s="71"/>
      <c r="HD37" s="71"/>
      <c r="HE37" s="71"/>
      <c r="HF37" s="71"/>
      <c r="HG37" s="71"/>
      <c r="HH37" s="1162"/>
      <c r="HI37" s="1163"/>
      <c r="HJ37" s="71"/>
      <c r="HK37" s="71"/>
      <c r="HL37" s="71"/>
      <c r="HM37" s="71"/>
      <c r="HN37" s="71"/>
      <c r="HO37" s="71"/>
      <c r="HP37" s="71"/>
      <c r="HQ37" s="71"/>
      <c r="HR37" s="71"/>
      <c r="HS37" s="71"/>
      <c r="HT37" s="71"/>
      <c r="HU37" s="71"/>
      <c r="HV37" s="71"/>
      <c r="HW37" s="71"/>
      <c r="HX37" s="71"/>
      <c r="HY37" s="1162"/>
      <c r="HZ37" s="71"/>
      <c r="IA37" s="71"/>
      <c r="IB37" s="71"/>
      <c r="IC37" s="71"/>
      <c r="ID37" s="71"/>
      <c r="IE37" s="71"/>
      <c r="IF37" s="71"/>
      <c r="IG37" s="71"/>
      <c r="IH37" s="71"/>
      <c r="II37" s="71"/>
      <c r="IJ37" s="71"/>
      <c r="IK37" s="71"/>
      <c r="IL37" s="71"/>
      <c r="IM37" s="98"/>
      <c r="IN37" s="833">
        <v>1985</v>
      </c>
      <c r="IO37" s="1040">
        <v>65577.7769764283</v>
      </c>
      <c r="IP37" s="1041">
        <v>61768.550238601805</v>
      </c>
      <c r="IQ37" s="93">
        <v>20042.52325916844</v>
      </c>
      <c r="IR37" s="93">
        <v>15363.389948673566</v>
      </c>
      <c r="IS37" s="193">
        <v>0</v>
      </c>
      <c r="IT37" s="1174">
        <v>0</v>
      </c>
      <c r="IU37" s="1174">
        <v>0</v>
      </c>
      <c r="IV37" s="1174">
        <v>0</v>
      </c>
      <c r="IW37" s="1174">
        <v>0</v>
      </c>
      <c r="IX37" s="1174">
        <v>0</v>
      </c>
      <c r="IY37" s="173">
        <v>3079.604053225632</v>
      </c>
      <c r="IZ37" s="1174">
        <v>0</v>
      </c>
      <c r="JA37" s="1174">
        <v>1222.0920029329391</v>
      </c>
      <c r="JB37" s="1174">
        <v>1709.4046374093975</v>
      </c>
      <c r="JC37" s="1174">
        <v>148.10741288329535</v>
      </c>
      <c r="JD37" s="1174">
        <v>0</v>
      </c>
      <c r="JE37" s="1174">
        <v>0</v>
      </c>
      <c r="JF37" s="1174">
        <v>0</v>
      </c>
      <c r="JG37" s="1174">
        <v>0</v>
      </c>
      <c r="JH37" s="1174">
        <v>0</v>
      </c>
      <c r="JI37" s="1174">
        <v>0</v>
      </c>
      <c r="JJ37" s="1174">
        <v>0</v>
      </c>
      <c r="JK37" s="173">
        <v>12283.785895447934</v>
      </c>
      <c r="JL37" s="1174">
        <v>4952.1173656437441</v>
      </c>
      <c r="JM37" s="1174">
        <v>0</v>
      </c>
      <c r="JN37" s="1174">
        <v>0</v>
      </c>
      <c r="JO37" s="1174">
        <v>0</v>
      </c>
      <c r="JP37" s="1174">
        <v>0</v>
      </c>
      <c r="JQ37" s="1174">
        <v>0</v>
      </c>
      <c r="JR37" s="1174">
        <v>0</v>
      </c>
      <c r="JS37" s="1174">
        <v>0</v>
      </c>
      <c r="JT37" s="1174">
        <v>0</v>
      </c>
      <c r="JU37" s="1174">
        <v>0</v>
      </c>
      <c r="JV37" s="1174">
        <v>0</v>
      </c>
      <c r="JW37" s="1174">
        <v>0</v>
      </c>
      <c r="JX37" s="1174">
        <v>0</v>
      </c>
      <c r="JY37" s="1174">
        <v>0</v>
      </c>
      <c r="JZ37" s="1174">
        <v>0</v>
      </c>
      <c r="KA37" s="1174">
        <v>0</v>
      </c>
      <c r="KB37" s="1174">
        <v>0</v>
      </c>
      <c r="KC37" s="1174">
        <v>0</v>
      </c>
      <c r="KD37" s="1174">
        <v>4597.1836572788579</v>
      </c>
      <c r="KE37" s="1174">
        <v>0</v>
      </c>
      <c r="KF37" s="1174">
        <v>1666.6426261824913</v>
      </c>
      <c r="KG37" s="1174">
        <v>1067.8422463428415</v>
      </c>
      <c r="KH37" s="1174">
        <v>0</v>
      </c>
      <c r="KI37" s="1174">
        <v>0</v>
      </c>
      <c r="KJ37" s="1174">
        <v>0</v>
      </c>
      <c r="KK37" s="1174">
        <v>0</v>
      </c>
      <c r="KL37" s="1174">
        <v>0</v>
      </c>
      <c r="KM37" s="1174">
        <v>0</v>
      </c>
      <c r="KN37" s="1174">
        <v>0</v>
      </c>
      <c r="KO37" s="1174">
        <v>0</v>
      </c>
      <c r="KP37" s="1174">
        <v>0</v>
      </c>
      <c r="KQ37" s="1174">
        <v>0</v>
      </c>
      <c r="KR37" s="1174">
        <v>0</v>
      </c>
      <c r="KS37" s="1174">
        <v>0</v>
      </c>
      <c r="KT37" s="93">
        <v>4679.1333104948726</v>
      </c>
      <c r="KU37" s="1174">
        <v>1774.267516497782</v>
      </c>
      <c r="KV37" s="1174">
        <v>820.92844349885206</v>
      </c>
      <c r="KW37" s="1174">
        <v>0</v>
      </c>
      <c r="KX37" s="1174">
        <v>0</v>
      </c>
      <c r="KY37" s="1174">
        <v>0</v>
      </c>
      <c r="KZ37" s="1174">
        <v>0</v>
      </c>
      <c r="LA37" s="1174">
        <v>367.39869940980611</v>
      </c>
      <c r="LB37" s="1174">
        <v>0</v>
      </c>
      <c r="LC37" s="1174">
        <v>0</v>
      </c>
      <c r="LD37" s="1174">
        <v>0</v>
      </c>
      <c r="LE37" s="1174">
        <v>0</v>
      </c>
      <c r="LF37" s="1174">
        <v>0</v>
      </c>
      <c r="LG37" s="1174">
        <v>0</v>
      </c>
      <c r="LH37" s="1174">
        <v>0</v>
      </c>
      <c r="LI37" s="1174">
        <v>0</v>
      </c>
      <c r="LJ37" s="1174">
        <v>0</v>
      </c>
      <c r="LK37" s="1174">
        <v>0</v>
      </c>
      <c r="LL37" s="1174">
        <v>0</v>
      </c>
      <c r="LM37" s="1174">
        <v>0</v>
      </c>
      <c r="LN37" s="1174">
        <v>0</v>
      </c>
      <c r="LO37" s="1174">
        <v>0</v>
      </c>
      <c r="LP37" s="1174">
        <v>0</v>
      </c>
      <c r="LQ37" s="1174">
        <v>0</v>
      </c>
      <c r="LR37" s="1174">
        <v>0</v>
      </c>
      <c r="LS37" s="1174">
        <v>1716.5386510884327</v>
      </c>
      <c r="LT37" s="1174">
        <v>1900.983255802772</v>
      </c>
      <c r="LU37" s="1174">
        <v>0</v>
      </c>
      <c r="LV37" s="93">
        <v>1951.8769608019907</v>
      </c>
      <c r="LW37" s="1174">
        <v>1203.1360811606746</v>
      </c>
      <c r="LX37" s="1174">
        <v>748.74087964131593</v>
      </c>
      <c r="LY37" s="1174">
        <v>0</v>
      </c>
      <c r="LZ37" s="1174">
        <v>0</v>
      </c>
      <c r="MA37" s="173">
        <v>11956.076382628346</v>
      </c>
      <c r="MB37" s="173">
        <v>11649.928479559578</v>
      </c>
      <c r="MC37" s="1174">
        <v>9093.4814227158531</v>
      </c>
      <c r="MD37" s="1174">
        <v>2556.4470568437246</v>
      </c>
      <c r="ME37" s="1174">
        <v>0</v>
      </c>
      <c r="MF37" s="1174">
        <v>0</v>
      </c>
      <c r="MG37" s="173">
        <v>306.14790306876785</v>
      </c>
      <c r="MH37" s="1174">
        <v>151.24469606817883</v>
      </c>
      <c r="MI37" s="1174">
        <v>103.26424699193441</v>
      </c>
      <c r="MJ37" s="1174">
        <v>0</v>
      </c>
      <c r="MK37" s="1174">
        <v>0</v>
      </c>
      <c r="ML37" s="1174">
        <v>0</v>
      </c>
      <c r="MM37" s="1174">
        <v>0</v>
      </c>
      <c r="MN37" s="1174">
        <v>51.638960008654635</v>
      </c>
      <c r="MO37" s="173">
        <v>22083.053862704794</v>
      </c>
      <c r="MP37" s="892">
        <v>20159.322298751096</v>
      </c>
      <c r="MQ37" s="1174">
        <v>15151.689445025424</v>
      </c>
      <c r="MR37" s="1174">
        <v>5007.6328537256741</v>
      </c>
      <c r="MS37" s="1174">
        <v>1923.731563953698</v>
      </c>
      <c r="MT37" s="173">
        <v>3390.4655439760554</v>
      </c>
      <c r="MU37" s="1174">
        <v>3389.8645318716717</v>
      </c>
      <c r="MV37" s="1174">
        <v>0</v>
      </c>
      <c r="MW37" s="1174">
        <v>0</v>
      </c>
      <c r="MX37" s="1174">
        <v>10214.158643155073</v>
      </c>
      <c r="MY37" s="1174">
        <v>0.60101210438378228</v>
      </c>
      <c r="MZ37" s="1174">
        <v>0</v>
      </c>
      <c r="NA37" s="1268">
        <v>2344.5542293221788</v>
      </c>
      <c r="NB37" s="1174">
        <v>2196.1042395393847</v>
      </c>
      <c r="NC37" s="1174">
        <v>148.44998978279423</v>
      </c>
      <c r="ND37" s="1174">
        <v>0</v>
      </c>
      <c r="NE37" s="1174">
        <v>0</v>
      </c>
      <c r="NF37" s="1174">
        <v>0</v>
      </c>
      <c r="NG37" s="1268">
        <v>3809.2267378264996</v>
      </c>
      <c r="NH37" s="173">
        <v>696.55499861767225</v>
      </c>
      <c r="NI37" s="1174">
        <v>225.2593367230416</v>
      </c>
      <c r="NJ37" s="1174">
        <v>125.62956017934202</v>
      </c>
      <c r="NK37" s="1174">
        <v>0</v>
      </c>
      <c r="NL37" s="1174">
        <v>0.28247568906037768</v>
      </c>
      <c r="NM37" s="1174">
        <v>345.38362602622817</v>
      </c>
      <c r="NN37" s="1174">
        <v>0</v>
      </c>
      <c r="NO37" s="1174">
        <v>0</v>
      </c>
      <c r="NP37" s="1174">
        <v>0</v>
      </c>
      <c r="NQ37" s="1174">
        <v>0</v>
      </c>
      <c r="NR37" s="173">
        <v>2767.2881131825993</v>
      </c>
      <c r="NS37" s="1174">
        <v>2408.2795427499909</v>
      </c>
      <c r="NT37" s="1174">
        <v>359.00857043260851</v>
      </c>
      <c r="NU37" s="1174">
        <v>0</v>
      </c>
      <c r="NV37" s="1269">
        <v>82913.568449268569</v>
      </c>
      <c r="NW37" s="173">
        <v>72784.248674768314</v>
      </c>
      <c r="NX37" s="1174">
        <v>17879.971872633516</v>
      </c>
      <c r="NY37" s="1174">
        <v>6872.1226545502623</v>
      </c>
      <c r="NZ37" s="1174">
        <v>4096.0838051278351</v>
      </c>
      <c r="OA37" s="1174">
        <v>0</v>
      </c>
      <c r="OB37" s="1174">
        <v>0</v>
      </c>
      <c r="OC37" s="173">
        <v>5832.6722200185122</v>
      </c>
      <c r="OD37" s="1174">
        <v>5832.6722200185122</v>
      </c>
      <c r="OE37" s="1174">
        <v>0</v>
      </c>
      <c r="OF37" s="173">
        <v>0</v>
      </c>
      <c r="OG37" s="1174">
        <v>0</v>
      </c>
      <c r="OH37" s="1174">
        <v>0</v>
      </c>
      <c r="OI37" s="892">
        <v>25027.442212686165</v>
      </c>
      <c r="OJ37" s="1174">
        <v>0</v>
      </c>
      <c r="OK37" s="1174">
        <v>0</v>
      </c>
      <c r="OL37" s="173">
        <v>13075.955909752023</v>
      </c>
      <c r="OM37" s="1174">
        <v>0</v>
      </c>
      <c r="ON37" s="1174">
        <v>0</v>
      </c>
      <c r="OO37" s="1174">
        <v>10214.158643155073</v>
      </c>
      <c r="OP37" s="1174">
        <v>84.838868654814704</v>
      </c>
      <c r="OQ37" s="1174">
        <v>2776.958397942135</v>
      </c>
      <c r="OR37" s="1174">
        <v>0</v>
      </c>
      <c r="OS37" s="173">
        <v>10129.319774500258</v>
      </c>
      <c r="OT37" s="173">
        <v>6277.7216833147022</v>
      </c>
      <c r="OU37" s="1174">
        <v>5974.7995624631885</v>
      </c>
      <c r="OV37" s="1174">
        <v>302.92212085151397</v>
      </c>
      <c r="OW37" s="1174">
        <v>0</v>
      </c>
      <c r="OX37" s="1174">
        <v>2408.2795427499914</v>
      </c>
      <c r="OY37" s="1174">
        <v>3851.5980911855559</v>
      </c>
      <c r="OZ37" s="1184">
        <v>0</v>
      </c>
      <c r="PA37" s="33">
        <v>1985</v>
      </c>
      <c r="PB37" s="1243">
        <v>2181.24840511809</v>
      </c>
      <c r="PC37" s="1127">
        <v>393.95362562990437</v>
      </c>
      <c r="PD37" s="1127">
        <v>6922.8776106848027</v>
      </c>
      <c r="PE37" s="1127">
        <v>18390.192001251122</v>
      </c>
      <c r="PF37" s="1244">
        <v>17.902806631967859</v>
      </c>
      <c r="PG37" s="1127">
        <v>3503.151527736637</v>
      </c>
      <c r="PH37" s="1128">
        <v>1746.2849153988348</v>
      </c>
    </row>
    <row r="38" spans="1:424" ht="14.25" customHeight="1">
      <c r="A38" s="37">
        <v>1986</v>
      </c>
      <c r="B38" s="683">
        <v>211385.76144911311</v>
      </c>
      <c r="C38" s="362">
        <v>75076.611012945796</v>
      </c>
      <c r="D38" s="703">
        <v>70480.5873090284</v>
      </c>
      <c r="E38" s="40">
        <v>2365.9562703592851</v>
      </c>
      <c r="F38" s="40">
        <v>0</v>
      </c>
      <c r="G38" s="40">
        <v>212.421718173404</v>
      </c>
      <c r="H38" s="40">
        <v>23849.076394648589</v>
      </c>
      <c r="I38" s="40">
        <v>1997.8603969083936</v>
      </c>
      <c r="J38" s="40">
        <v>13294.992216893248</v>
      </c>
      <c r="K38" s="40">
        <v>24822.244660007451</v>
      </c>
      <c r="L38" s="40">
        <v>3938.0356520380324</v>
      </c>
      <c r="M38" s="613">
        <v>4596.0237039173971</v>
      </c>
      <c r="N38" s="362">
        <v>95762.984866515224</v>
      </c>
      <c r="O38" s="703">
        <v>84245.42930294617</v>
      </c>
      <c r="P38" s="344">
        <v>20067.12103181758</v>
      </c>
      <c r="Q38" s="344">
        <v>8138.0885411032177</v>
      </c>
      <c r="R38" s="344">
        <v>27869.586383469763</v>
      </c>
      <c r="S38" s="344">
        <v>5303.4771418498067</v>
      </c>
      <c r="T38" s="344">
        <v>3655.9746613296793</v>
      </c>
      <c r="U38" s="344">
        <v>7683.7654610363861</v>
      </c>
      <c r="V38" s="344">
        <v>16830.893224189535</v>
      </c>
      <c r="W38" s="703">
        <v>11517.555563569051</v>
      </c>
      <c r="X38" s="344">
        <v>7087.3691296142706</v>
      </c>
      <c r="Y38" s="344">
        <v>6788.2994963518568</v>
      </c>
      <c r="Z38" s="344">
        <v>4430.1864339547801</v>
      </c>
      <c r="AA38" s="344">
        <v>0</v>
      </c>
      <c r="AB38" s="704">
        <v>0</v>
      </c>
      <c r="AC38" s="705">
        <v>-20686.373853569428</v>
      </c>
      <c r="AD38" s="344">
        <v>-20686.373853569428</v>
      </c>
      <c r="AE38" s="344">
        <v>-13002.608392533042</v>
      </c>
      <c r="AF38" s="1265">
        <v>30562.021296020932</v>
      </c>
      <c r="AG38" s="1265">
        <v>3043.8029874758895</v>
      </c>
      <c r="AH38" s="1265">
        <v>1985.7277690550034</v>
      </c>
      <c r="AI38" s="1265">
        <v>22441.854970298333</v>
      </c>
      <c r="AJ38" s="1265">
        <v>1985.7277690550034</v>
      </c>
      <c r="AK38" s="1265">
        <v>16492.924438245918</v>
      </c>
      <c r="AL38" s="1265">
        <v>19229.678672376198</v>
      </c>
      <c r="AM38" s="344">
        <v>-13764.841993917769</v>
      </c>
      <c r="AN38" s="1265">
        <v>20456.127201243329</v>
      </c>
      <c r="AO38" s="344">
        <v>0</v>
      </c>
      <c r="AP38" s="344"/>
      <c r="AQ38" s="344"/>
      <c r="AR38" s="344"/>
      <c r="AS38" s="1265"/>
      <c r="AT38" s="1266"/>
      <c r="AU38" s="314">
        <v>-9.7860772228735282</v>
      </c>
      <c r="AV38" s="314">
        <v>-9.7860772228735282</v>
      </c>
      <c r="AW38" s="314">
        <v>-6.1511278259217859</v>
      </c>
      <c r="AX38" s="314">
        <v>-6.5117167303774997</v>
      </c>
      <c r="AY38" s="706"/>
      <c r="AZ38" s="314"/>
      <c r="BA38" s="701">
        <v>87672.155956114613</v>
      </c>
      <c r="BB38" s="314">
        <v>41.474958083787456</v>
      </c>
      <c r="BC38" s="1264"/>
      <c r="BD38" s="173"/>
      <c r="BE38" s="906"/>
      <c r="BF38" s="199">
        <v>87672.155956114613</v>
      </c>
      <c r="BG38" s="314"/>
      <c r="BH38" s="695"/>
      <c r="BI38" s="314"/>
      <c r="BK38" s="692">
        <v>35.5163992590007</v>
      </c>
      <c r="BL38" s="314">
        <v>33.342164025553437</v>
      </c>
      <c r="BM38" s="314">
        <v>1.1192599984691218</v>
      </c>
      <c r="BN38" s="314">
        <v>0</v>
      </c>
      <c r="BO38" s="314">
        <v>0.10049007876272702</v>
      </c>
      <c r="BP38" s="314">
        <v>11.282252991476806</v>
      </c>
      <c r="BQ38" s="314">
        <v>0.94512534014233429</v>
      </c>
      <c r="BR38" s="314">
        <v>6.2894454790862309</v>
      </c>
      <c r="BS38" s="314">
        <v>11.742628495809502</v>
      </c>
      <c r="BT38" s="314">
        <v>1.8629616418067192</v>
      </c>
      <c r="BU38" s="314">
        <v>2.1742352334472623</v>
      </c>
      <c r="BV38" s="692">
        <v>45.30247648187423</v>
      </c>
      <c r="BW38" s="314">
        <v>39.853880755930938</v>
      </c>
      <c r="BX38" s="314">
        <v>9.493128058508491</v>
      </c>
      <c r="BY38" s="314">
        <v>3.8498754529700427</v>
      </c>
      <c r="BZ38" s="314">
        <v>13.184230665497688</v>
      </c>
      <c r="CA38" s="314">
        <v>2.5089093539190497</v>
      </c>
      <c r="CB38" s="314">
        <v>1.7295273987551814</v>
      </c>
      <c r="CC38" s="314">
        <v>3.6349493969517424</v>
      </c>
      <c r="CD38" s="314">
        <v>7.9621697832477878</v>
      </c>
      <c r="CE38" s="314">
        <v>5.4485957259432878</v>
      </c>
      <c r="CF38" s="314">
        <v>3.3528129241194953</v>
      </c>
      <c r="CG38" s="314">
        <v>3.2113324236296794</v>
      </c>
      <c r="CH38" s="314">
        <v>2.0957828018237921</v>
      </c>
      <c r="CI38" s="314">
        <v>0</v>
      </c>
      <c r="CJ38" s="695">
        <v>0</v>
      </c>
      <c r="CK38" s="314"/>
      <c r="CL38" s="1270">
        <v>0.9393857729310815</v>
      </c>
      <c r="CM38" s="1271">
        <v>14.457937510317187</v>
      </c>
      <c r="CN38" s="1271">
        <v>1.4399281042439673</v>
      </c>
      <c r="CO38" s="1271">
        <v>10.616540497549435</v>
      </c>
      <c r="CP38" s="1272">
        <v>41.474958083787456</v>
      </c>
      <c r="CQ38" s="33">
        <v>1986</v>
      </c>
      <c r="CR38" s="1163"/>
      <c r="CS38" s="1162"/>
      <c r="CT38" s="71"/>
      <c r="CU38" s="71"/>
      <c r="CV38" s="71"/>
      <c r="CW38" s="71"/>
      <c r="CX38" s="71"/>
      <c r="CY38" s="71"/>
      <c r="CZ38" s="71"/>
      <c r="DA38" s="71"/>
      <c r="DB38" s="71"/>
      <c r="DC38" s="71"/>
      <c r="DD38" s="71"/>
      <c r="DE38" s="71"/>
      <c r="DF38" s="71"/>
      <c r="DG38" s="71"/>
      <c r="DH38" s="71"/>
      <c r="DI38" s="71"/>
      <c r="DJ38" s="71"/>
      <c r="DK38" s="71"/>
      <c r="DL38" s="71"/>
      <c r="DM38" s="71"/>
      <c r="DN38" s="71"/>
      <c r="DO38" s="71"/>
      <c r="DP38" s="71"/>
      <c r="DQ38" s="71"/>
      <c r="DR38" s="71"/>
      <c r="DS38" s="71"/>
      <c r="DT38" s="71"/>
      <c r="DU38" s="71"/>
      <c r="DV38" s="71"/>
      <c r="DW38" s="71"/>
      <c r="DX38" s="71"/>
      <c r="DY38" s="71"/>
      <c r="DZ38" s="71"/>
      <c r="EA38" s="71"/>
      <c r="EB38" s="71"/>
      <c r="EC38" s="71"/>
      <c r="ED38" s="71"/>
      <c r="EE38" s="71"/>
      <c r="EF38" s="71"/>
      <c r="EG38" s="71"/>
      <c r="EH38" s="71"/>
      <c r="EI38" s="71"/>
      <c r="EJ38" s="71"/>
      <c r="EK38" s="71"/>
      <c r="EL38" s="71"/>
      <c r="EM38" s="71"/>
      <c r="EN38" s="71"/>
      <c r="EO38" s="71"/>
      <c r="EP38" s="71"/>
      <c r="EQ38" s="71"/>
      <c r="ER38" s="71"/>
      <c r="ES38" s="71"/>
      <c r="ET38" s="71"/>
      <c r="EU38" s="71"/>
      <c r="EV38" s="71"/>
      <c r="EW38" s="22"/>
      <c r="EX38" s="22"/>
      <c r="EY38" s="22"/>
      <c r="EZ38" s="22"/>
      <c r="FA38" s="71"/>
      <c r="FB38" s="71"/>
      <c r="FC38" s="71"/>
      <c r="FD38" s="71"/>
      <c r="FE38" s="71"/>
      <c r="FF38" s="71"/>
      <c r="FG38" s="71"/>
      <c r="FH38" s="71"/>
      <c r="FI38" s="71"/>
      <c r="FJ38" s="71"/>
      <c r="FK38" s="71"/>
      <c r="FL38" s="71"/>
      <c r="FM38" s="71"/>
      <c r="FN38" s="71"/>
      <c r="FO38" s="71"/>
      <c r="FP38" s="71"/>
      <c r="FQ38" s="71"/>
      <c r="FR38" s="71"/>
      <c r="FS38" s="71"/>
      <c r="FT38" s="71"/>
      <c r="FU38" s="71"/>
      <c r="FV38" s="71"/>
      <c r="FW38" s="71"/>
      <c r="FX38" s="71"/>
      <c r="FY38" s="71"/>
      <c r="FZ38" s="71"/>
      <c r="GA38" s="71"/>
      <c r="GB38" s="71"/>
      <c r="GC38" s="71"/>
      <c r="GD38" s="71"/>
      <c r="GE38" s="71"/>
      <c r="GF38" s="71"/>
      <c r="GG38" s="71"/>
      <c r="GH38" s="71"/>
      <c r="GI38" s="71"/>
      <c r="GJ38" s="71"/>
      <c r="GK38" s="71"/>
      <c r="GL38" s="71"/>
      <c r="GM38" s="71"/>
      <c r="GN38" s="71"/>
      <c r="GO38" s="71"/>
      <c r="GP38" s="71"/>
      <c r="GQ38" s="71"/>
      <c r="GR38" s="1162"/>
      <c r="GS38" s="70"/>
      <c r="GT38" s="70"/>
      <c r="GU38" s="70"/>
      <c r="GV38" s="1162"/>
      <c r="GW38" s="71"/>
      <c r="GX38" s="71"/>
      <c r="GY38" s="71"/>
      <c r="GZ38" s="71"/>
      <c r="HA38" s="71"/>
      <c r="HB38" s="71"/>
      <c r="HC38" s="71"/>
      <c r="HD38" s="71"/>
      <c r="HE38" s="71"/>
      <c r="HF38" s="71"/>
      <c r="HG38" s="71"/>
      <c r="HH38" s="1162"/>
      <c r="HI38" s="1163"/>
      <c r="HJ38" s="71"/>
      <c r="HK38" s="71"/>
      <c r="HL38" s="71"/>
      <c r="HM38" s="71"/>
      <c r="HN38" s="71"/>
      <c r="HO38" s="71"/>
      <c r="HP38" s="71"/>
      <c r="HQ38" s="71"/>
      <c r="HR38" s="71"/>
      <c r="HS38" s="71"/>
      <c r="HT38" s="71"/>
      <c r="HU38" s="71"/>
      <c r="HV38" s="71"/>
      <c r="HW38" s="71"/>
      <c r="HX38" s="71"/>
      <c r="HY38" s="1162"/>
      <c r="HZ38" s="71"/>
      <c r="IA38" s="71"/>
      <c r="IB38" s="71"/>
      <c r="IC38" s="71"/>
      <c r="ID38" s="71"/>
      <c r="IE38" s="71"/>
      <c r="IF38" s="71"/>
      <c r="IG38" s="71"/>
      <c r="IH38" s="71"/>
      <c r="II38" s="71"/>
      <c r="IJ38" s="71"/>
      <c r="IK38" s="71"/>
      <c r="IL38" s="71"/>
      <c r="IM38" s="98"/>
      <c r="IN38" s="833">
        <v>1986</v>
      </c>
      <c r="IO38" s="1040">
        <v>75076.611012945796</v>
      </c>
      <c r="IP38" s="1041">
        <v>70480.5873090284</v>
      </c>
      <c r="IQ38" s="93">
        <v>23849.076394648589</v>
      </c>
      <c r="IR38" s="93">
        <v>17583.204115730892</v>
      </c>
      <c r="IS38" s="193">
        <v>8803.2226269037055</v>
      </c>
      <c r="IT38" s="1174">
        <v>10613.33285252365</v>
      </c>
      <c r="IU38" s="1174">
        <v>387.08785594941884</v>
      </c>
      <c r="IV38" s="1174">
        <v>0</v>
      </c>
      <c r="IW38" s="1174">
        <v>23.211087471301674</v>
      </c>
      <c r="IX38" s="1174">
        <v>-1833.3213130912457</v>
      </c>
      <c r="IY38" s="173">
        <v>1835.9176853821834</v>
      </c>
      <c r="IZ38" s="1174">
        <v>142.121332323633</v>
      </c>
      <c r="JA38" s="1174">
        <v>1574.1468633178272</v>
      </c>
      <c r="JB38" s="1174">
        <v>189.93184522736288</v>
      </c>
      <c r="JC38" s="1174">
        <v>71.838976836993496</v>
      </c>
      <c r="JD38" s="1174">
        <v>0</v>
      </c>
      <c r="JE38" s="1174">
        <v>0</v>
      </c>
      <c r="JF38" s="1174">
        <v>0</v>
      </c>
      <c r="JG38" s="1174">
        <v>0</v>
      </c>
      <c r="JH38" s="1174">
        <v>0</v>
      </c>
      <c r="JI38" s="1174">
        <v>0</v>
      </c>
      <c r="JJ38" s="1174">
        <v>0</v>
      </c>
      <c r="JK38" s="173">
        <v>6944.0638034450021</v>
      </c>
      <c r="JL38" s="1174">
        <v>3578.8708184582842</v>
      </c>
      <c r="JM38" s="1174">
        <v>0</v>
      </c>
      <c r="JN38" s="1174">
        <v>0</v>
      </c>
      <c r="JO38" s="1174">
        <v>0</v>
      </c>
      <c r="JP38" s="1174">
        <v>0</v>
      </c>
      <c r="JQ38" s="1174">
        <v>0</v>
      </c>
      <c r="JR38" s="1174">
        <v>0</v>
      </c>
      <c r="JS38" s="1174">
        <v>0</v>
      </c>
      <c r="JT38" s="1174">
        <v>0</v>
      </c>
      <c r="JU38" s="1174">
        <v>0</v>
      </c>
      <c r="JV38" s="1174">
        <v>0</v>
      </c>
      <c r="JW38" s="1174">
        <v>0</v>
      </c>
      <c r="JX38" s="1174">
        <v>0</v>
      </c>
      <c r="JY38" s="1174">
        <v>0</v>
      </c>
      <c r="JZ38" s="1174">
        <v>0</v>
      </c>
      <c r="KA38" s="1174">
        <v>0</v>
      </c>
      <c r="KB38" s="1174">
        <v>0</v>
      </c>
      <c r="KC38" s="1174">
        <v>0</v>
      </c>
      <c r="KD38" s="1174">
        <v>1806.9909727981922</v>
      </c>
      <c r="KE38" s="1174">
        <v>0</v>
      </c>
      <c r="KF38" s="1174">
        <v>400.80295217145675</v>
      </c>
      <c r="KG38" s="1174">
        <v>1157.3990600170687</v>
      </c>
      <c r="KH38" s="1174">
        <v>0</v>
      </c>
      <c r="KI38" s="1174">
        <v>0</v>
      </c>
      <c r="KJ38" s="1174">
        <v>0</v>
      </c>
      <c r="KK38" s="1174">
        <v>0</v>
      </c>
      <c r="KL38" s="1174">
        <v>0</v>
      </c>
      <c r="KM38" s="1174">
        <v>0</v>
      </c>
      <c r="KN38" s="1174">
        <v>0</v>
      </c>
      <c r="KO38" s="1174">
        <v>0</v>
      </c>
      <c r="KP38" s="1174">
        <v>0</v>
      </c>
      <c r="KQ38" s="1174">
        <v>0</v>
      </c>
      <c r="KR38" s="1174">
        <v>0</v>
      </c>
      <c r="KS38" s="1174">
        <v>0</v>
      </c>
      <c r="KT38" s="93">
        <v>6265.8722789176973</v>
      </c>
      <c r="KU38" s="1174">
        <v>1913.2464570336447</v>
      </c>
      <c r="KV38" s="1174">
        <v>2056.7836236221797</v>
      </c>
      <c r="KW38" s="1174">
        <v>0</v>
      </c>
      <c r="KX38" s="1174">
        <v>0</v>
      </c>
      <c r="KY38" s="1174">
        <v>0</v>
      </c>
      <c r="KZ38" s="1174">
        <v>0</v>
      </c>
      <c r="LA38" s="1174">
        <v>487.91965670188597</v>
      </c>
      <c r="LB38" s="1174">
        <v>0</v>
      </c>
      <c r="LC38" s="1174">
        <v>0</v>
      </c>
      <c r="LD38" s="1174">
        <v>0</v>
      </c>
      <c r="LE38" s="1174">
        <v>0</v>
      </c>
      <c r="LF38" s="1174">
        <v>0</v>
      </c>
      <c r="LG38" s="1174">
        <v>0</v>
      </c>
      <c r="LH38" s="1174">
        <v>0</v>
      </c>
      <c r="LI38" s="1174">
        <v>0</v>
      </c>
      <c r="LJ38" s="1174">
        <v>0</v>
      </c>
      <c r="LK38" s="1174">
        <v>0</v>
      </c>
      <c r="LL38" s="1174">
        <v>0</v>
      </c>
      <c r="LM38" s="1174">
        <v>0</v>
      </c>
      <c r="LN38" s="1174">
        <v>0</v>
      </c>
      <c r="LO38" s="1174">
        <v>0</v>
      </c>
      <c r="LP38" s="1174">
        <v>0</v>
      </c>
      <c r="LQ38" s="1174">
        <v>0</v>
      </c>
      <c r="LR38" s="1174">
        <v>0</v>
      </c>
      <c r="LS38" s="1174">
        <v>1807.9225415599867</v>
      </c>
      <c r="LT38" s="1174">
        <v>759.31268255742668</v>
      </c>
      <c r="LU38" s="1174">
        <v>20.344259733391031</v>
      </c>
      <c r="LV38" s="93">
        <v>1997.8603969083936</v>
      </c>
      <c r="LW38" s="1174">
        <v>1283.3651869748655</v>
      </c>
      <c r="LX38" s="1174">
        <v>714.49520993352803</v>
      </c>
      <c r="LY38" s="1174">
        <v>0</v>
      </c>
      <c r="LZ38" s="1174">
        <v>0</v>
      </c>
      <c r="MA38" s="173">
        <v>13294.992216893248</v>
      </c>
      <c r="MB38" s="173">
        <v>12961.733559313885</v>
      </c>
      <c r="MC38" s="1174">
        <v>9705.4079069152449</v>
      </c>
      <c r="MD38" s="1174">
        <v>3256.3256523986392</v>
      </c>
      <c r="ME38" s="1174">
        <v>0</v>
      </c>
      <c r="MF38" s="1174">
        <v>0</v>
      </c>
      <c r="MG38" s="173">
        <v>333.25865757936378</v>
      </c>
      <c r="MH38" s="1174">
        <v>186.48804586924382</v>
      </c>
      <c r="MI38" s="1174">
        <v>111.35296839878356</v>
      </c>
      <c r="MJ38" s="1174">
        <v>0</v>
      </c>
      <c r="MK38" s="1174">
        <v>0</v>
      </c>
      <c r="ML38" s="1174">
        <v>0</v>
      </c>
      <c r="MM38" s="1174">
        <v>0</v>
      </c>
      <c r="MN38" s="1174">
        <v>35.417643311336406</v>
      </c>
      <c r="MO38" s="173">
        <v>24822.244660007451</v>
      </c>
      <c r="MP38" s="892">
        <v>22809.899871383408</v>
      </c>
      <c r="MQ38" s="1174">
        <v>16078.516221316697</v>
      </c>
      <c r="MR38" s="1174">
        <v>6731.383650066713</v>
      </c>
      <c r="MS38" s="1174">
        <v>2012.3447886240426</v>
      </c>
      <c r="MT38" s="173">
        <v>3938.0356520380324</v>
      </c>
      <c r="MU38" s="1174">
        <v>3792.5847126561134</v>
      </c>
      <c r="MV38" s="1174">
        <v>0</v>
      </c>
      <c r="MW38" s="1174">
        <v>0</v>
      </c>
      <c r="MX38" s="1174">
        <v>13054.067048910365</v>
      </c>
      <c r="MY38" s="1174">
        <v>145.45093938191914</v>
      </c>
      <c r="MZ38" s="1174">
        <v>0</v>
      </c>
      <c r="NA38" s="1268">
        <v>2578.377988532689</v>
      </c>
      <c r="NB38" s="1174">
        <v>2365.9562703592851</v>
      </c>
      <c r="NC38" s="1174">
        <v>212.421718173404</v>
      </c>
      <c r="ND38" s="1174">
        <v>0</v>
      </c>
      <c r="NE38" s="1174">
        <v>0</v>
      </c>
      <c r="NF38" s="1174">
        <v>0</v>
      </c>
      <c r="NG38" s="1268">
        <v>4596.0237039173971</v>
      </c>
      <c r="NH38" s="173">
        <v>775.17339199211472</v>
      </c>
      <c r="NI38" s="1174">
        <v>254.43847439087423</v>
      </c>
      <c r="NJ38" s="1174">
        <v>108.85531234599065</v>
      </c>
      <c r="NK38" s="1174">
        <v>0</v>
      </c>
      <c r="NL38" s="1174">
        <v>0.15025302609594557</v>
      </c>
      <c r="NM38" s="1174">
        <v>411.7293522291539</v>
      </c>
      <c r="NN38" s="1174">
        <v>0</v>
      </c>
      <c r="NO38" s="1174">
        <v>0</v>
      </c>
      <c r="NP38" s="1174">
        <v>0</v>
      </c>
      <c r="NQ38" s="1174">
        <v>0</v>
      </c>
      <c r="NR38" s="173">
        <v>3409.1209596961285</v>
      </c>
      <c r="NS38" s="1174">
        <v>2881.895111367543</v>
      </c>
      <c r="NT38" s="1174">
        <v>495.64867236426147</v>
      </c>
      <c r="NU38" s="1174">
        <v>31.577175964323921</v>
      </c>
      <c r="NV38" s="1269">
        <v>95762.984866515224</v>
      </c>
      <c r="NW38" s="173">
        <v>84245.42930294617</v>
      </c>
      <c r="NX38" s="1174">
        <v>20067.12103181758</v>
      </c>
      <c r="NY38" s="1174">
        <v>8138.0885411032177</v>
      </c>
      <c r="NZ38" s="1174">
        <v>3655.9746613296793</v>
      </c>
      <c r="OA38" s="1174">
        <v>0</v>
      </c>
      <c r="OB38" s="1174">
        <v>0</v>
      </c>
      <c r="OC38" s="173">
        <v>7683.7654610363861</v>
      </c>
      <c r="OD38" s="1174">
        <v>7683.7654610363861</v>
      </c>
      <c r="OE38" s="1174">
        <v>0</v>
      </c>
      <c r="OF38" s="173">
        <v>0</v>
      </c>
      <c r="OG38" s="1174">
        <v>0</v>
      </c>
      <c r="OH38" s="1174">
        <v>0</v>
      </c>
      <c r="OI38" s="892">
        <v>27869.586383469763</v>
      </c>
      <c r="OJ38" s="1174">
        <v>0</v>
      </c>
      <c r="OK38" s="1174">
        <v>0</v>
      </c>
      <c r="OL38" s="173">
        <v>16830.893224189535</v>
      </c>
      <c r="OM38" s="1174">
        <v>0</v>
      </c>
      <c r="ON38" s="1174">
        <v>0</v>
      </c>
      <c r="OO38" s="1174">
        <v>13054.067048910363</v>
      </c>
      <c r="OP38" s="1174">
        <v>130.18523193057109</v>
      </c>
      <c r="OQ38" s="1174">
        <v>3259.5530873991806</v>
      </c>
      <c r="OR38" s="1174">
        <v>387.08785594941884</v>
      </c>
      <c r="OS38" s="173">
        <v>11517.555563569051</v>
      </c>
      <c r="OT38" s="173">
        <v>7087.3691296142706</v>
      </c>
      <c r="OU38" s="1174">
        <v>6788.2994963518568</v>
      </c>
      <c r="OV38" s="1174">
        <v>299.06963326241396</v>
      </c>
      <c r="OW38" s="1174">
        <v>0</v>
      </c>
      <c r="OX38" s="1174">
        <v>2881.8951113675434</v>
      </c>
      <c r="OY38" s="1174">
        <v>4430.1864339547801</v>
      </c>
      <c r="OZ38" s="1184">
        <v>0</v>
      </c>
      <c r="PA38" s="33">
        <v>1986</v>
      </c>
      <c r="PB38" s="1243">
        <v>2412.6441788623702</v>
      </c>
      <c r="PC38" s="1127">
        <v>419.42025084992792</v>
      </c>
      <c r="PD38" s="1127">
        <v>8120.1663257225982</v>
      </c>
      <c r="PE38" s="1127">
        <v>20435.128163599726</v>
      </c>
      <c r="PF38" s="1244">
        <v>20.999037643603295</v>
      </c>
      <c r="PG38" s="1127">
        <v>3890.1396481331844</v>
      </c>
      <c r="PH38" s="1128">
        <v>1985.7277690550034</v>
      </c>
    </row>
    <row r="39" spans="1:424" ht="14.25" customHeight="1">
      <c r="A39" s="37">
        <v>1987</v>
      </c>
      <c r="B39" s="683">
        <v>236377.06240506182</v>
      </c>
      <c r="C39" s="362">
        <v>86479.97427668194</v>
      </c>
      <c r="D39" s="703">
        <v>81619.877874340396</v>
      </c>
      <c r="E39" s="40">
        <v>2291.1543038476793</v>
      </c>
      <c r="F39" s="40">
        <v>0</v>
      </c>
      <c r="G39" s="40">
        <v>255.24984073179235</v>
      </c>
      <c r="H39" s="40">
        <v>24274.654267786958</v>
      </c>
      <c r="I39" s="40">
        <v>1740.3928215114252</v>
      </c>
      <c r="J39" s="40">
        <v>20652.899733150629</v>
      </c>
      <c r="K39" s="40">
        <v>27694.090848989701</v>
      </c>
      <c r="L39" s="40">
        <v>4711.4360583222142</v>
      </c>
      <c r="M39" s="613">
        <v>4860.0964023415436</v>
      </c>
      <c r="N39" s="362">
        <v>111828.59735795078</v>
      </c>
      <c r="O39" s="703">
        <v>100533.8910725662</v>
      </c>
      <c r="P39" s="344">
        <v>22549.649609943146</v>
      </c>
      <c r="Q39" s="344">
        <v>10589.899390573726</v>
      </c>
      <c r="R39" s="344">
        <v>29938.041662159078</v>
      </c>
      <c r="S39" s="344">
        <v>5745.2746503701974</v>
      </c>
      <c r="T39" s="344">
        <v>3829.4868558652774</v>
      </c>
      <c r="U39" s="344">
        <v>7547.8646039931245</v>
      </c>
      <c r="V39" s="344">
        <v>26078.948950031863</v>
      </c>
      <c r="W39" s="703">
        <v>11294.706285384587</v>
      </c>
      <c r="X39" s="344">
        <v>7484.6741913382129</v>
      </c>
      <c r="Y39" s="344">
        <v>7146.6349332275549</v>
      </c>
      <c r="Z39" s="344">
        <v>3810.0320940463744</v>
      </c>
      <c r="AA39" s="344">
        <v>0</v>
      </c>
      <c r="AB39" s="704">
        <v>0</v>
      </c>
      <c r="AC39" s="705">
        <v>-25348.623081268845</v>
      </c>
      <c r="AD39" s="344">
        <v>-25348.623081268845</v>
      </c>
      <c r="AE39" s="344">
        <v>-17800.758477275718</v>
      </c>
      <c r="AF39" s="1265">
        <v>35289.240700221191</v>
      </c>
      <c r="AG39" s="1265">
        <v>3515.1361134813155</v>
      </c>
      <c r="AH39" s="1265">
        <v>2273.2835076061483</v>
      </c>
      <c r="AI39" s="1265">
        <v>25375.624947181575</v>
      </c>
      <c r="AJ39" s="1265">
        <v>2273.2835076061483</v>
      </c>
      <c r="AK39" s="1265">
        <v>16910.979137046128</v>
      </c>
      <c r="AL39" s="1265">
        <v>17464.4664496806</v>
      </c>
      <c r="AM39" s="344">
        <v>-18914.013198225803</v>
      </c>
      <c r="AN39" s="1265">
        <v>23102.341439575426</v>
      </c>
      <c r="AO39" s="344">
        <v>0</v>
      </c>
      <c r="AP39" s="344"/>
      <c r="AQ39" s="344"/>
      <c r="AR39" s="344"/>
      <c r="AS39" s="1265"/>
      <c r="AT39" s="1266"/>
      <c r="AU39" s="314">
        <v>-10.723808318520684</v>
      </c>
      <c r="AV39" s="314">
        <v>-10.723808318520684</v>
      </c>
      <c r="AW39" s="314">
        <v>-7.5306623646806647</v>
      </c>
      <c r="AX39" s="314">
        <v>-8.0016279946039202</v>
      </c>
      <c r="AY39" s="706"/>
      <c r="AZ39" s="314"/>
      <c r="BA39" s="701">
        <v>96806.844309683525</v>
      </c>
      <c r="BB39" s="314">
        <v>40.9544155108387</v>
      </c>
      <c r="BC39" s="1264"/>
      <c r="BD39" s="173"/>
      <c r="BE39" s="906"/>
      <c r="BF39" s="199">
        <v>96806.844309683525</v>
      </c>
      <c r="BG39" s="314"/>
      <c r="BH39" s="695"/>
      <c r="BI39" s="314"/>
      <c r="BK39" s="692">
        <v>36.585603271643855</v>
      </c>
      <c r="BL39" s="314">
        <v>34.529525430210512</v>
      </c>
      <c r="BM39" s="314">
        <v>0.9692794556865667</v>
      </c>
      <c r="BN39" s="314">
        <v>0</v>
      </c>
      <c r="BO39" s="314">
        <v>0.10798418346294095</v>
      </c>
      <c r="BP39" s="314">
        <v>10.269462705391138</v>
      </c>
      <c r="BQ39" s="314">
        <v>0.73627821743932298</v>
      </c>
      <c r="BR39" s="314">
        <v>8.7372689731456639</v>
      </c>
      <c r="BS39" s="314">
        <v>11.716065242207128</v>
      </c>
      <c r="BT39" s="314">
        <v>1.9931866528777551</v>
      </c>
      <c r="BU39" s="314">
        <v>2.056077841433344</v>
      </c>
      <c r="BV39" s="692">
        <v>47.309411590164544</v>
      </c>
      <c r="BW39" s="314">
        <v>42.531153424814427</v>
      </c>
      <c r="BX39" s="314">
        <v>9.5396944951035412</v>
      </c>
      <c r="BY39" s="314">
        <v>4.4800875697603013</v>
      </c>
      <c r="BZ39" s="314">
        <v>12.665375124620374</v>
      </c>
      <c r="CA39" s="314">
        <v>2.430555059748118</v>
      </c>
      <c r="CB39" s="314">
        <v>1.6200754916325046</v>
      </c>
      <c r="CC39" s="314">
        <v>3.1931459538400175</v>
      </c>
      <c r="CD39" s="314">
        <v>11.032774789857701</v>
      </c>
      <c r="CE39" s="314">
        <v>4.7782581653501088</v>
      </c>
      <c r="CF39" s="314">
        <v>3.1664130669803665</v>
      </c>
      <c r="CG39" s="314">
        <v>3.0234045810167895</v>
      </c>
      <c r="CH39" s="314">
        <v>1.6118450983697417</v>
      </c>
      <c r="CI39" s="314">
        <v>0</v>
      </c>
      <c r="CJ39" s="695">
        <v>0</v>
      </c>
      <c r="CK39" s="314"/>
      <c r="CL39" s="1270">
        <v>0.96171916364312504</v>
      </c>
      <c r="CM39" s="1271">
        <v>14.929215356669692</v>
      </c>
      <c r="CN39" s="1271">
        <v>1.4870885007690331</v>
      </c>
      <c r="CO39" s="1271">
        <v>10.73523153600126</v>
      </c>
      <c r="CP39" s="1272">
        <v>40.9544155108387</v>
      </c>
      <c r="CQ39" s="33">
        <v>1987</v>
      </c>
      <c r="CR39" s="1163"/>
      <c r="CS39" s="1162"/>
      <c r="CT39" s="71"/>
      <c r="CU39" s="71"/>
      <c r="CV39" s="71"/>
      <c r="CW39" s="71"/>
      <c r="CX39" s="71"/>
      <c r="CY39" s="71"/>
      <c r="CZ39" s="71"/>
      <c r="DA39" s="71"/>
      <c r="DB39" s="71"/>
      <c r="DC39" s="71"/>
      <c r="DD39" s="71"/>
      <c r="DE39" s="71"/>
      <c r="DF39" s="71"/>
      <c r="DG39" s="71"/>
      <c r="DH39" s="71"/>
      <c r="DI39" s="71"/>
      <c r="DJ39" s="71"/>
      <c r="DK39" s="71"/>
      <c r="DL39" s="71"/>
      <c r="DM39" s="71"/>
      <c r="DN39" s="71"/>
      <c r="DO39" s="71"/>
      <c r="DP39" s="71"/>
      <c r="DQ39" s="71"/>
      <c r="DR39" s="71"/>
      <c r="DS39" s="71"/>
      <c r="DT39" s="71"/>
      <c r="DU39" s="71"/>
      <c r="DV39" s="71"/>
      <c r="DW39" s="71"/>
      <c r="DX39" s="71"/>
      <c r="DY39" s="71"/>
      <c r="DZ39" s="71"/>
      <c r="EA39" s="71"/>
      <c r="EB39" s="71"/>
      <c r="EC39" s="71"/>
      <c r="ED39" s="71"/>
      <c r="EE39" s="71"/>
      <c r="EF39" s="71"/>
      <c r="EG39" s="71"/>
      <c r="EH39" s="71"/>
      <c r="EI39" s="71"/>
      <c r="EJ39" s="71"/>
      <c r="EK39" s="71"/>
      <c r="EL39" s="71"/>
      <c r="EM39" s="71"/>
      <c r="EN39" s="71"/>
      <c r="EO39" s="71"/>
      <c r="EP39" s="71"/>
      <c r="EQ39" s="71"/>
      <c r="ER39" s="71"/>
      <c r="ES39" s="71"/>
      <c r="ET39" s="71"/>
      <c r="EU39" s="71"/>
      <c r="EV39" s="71"/>
      <c r="EW39" s="22"/>
      <c r="EX39" s="22"/>
      <c r="EY39" s="22"/>
      <c r="EZ39" s="22"/>
      <c r="FA39" s="71"/>
      <c r="FB39" s="71"/>
      <c r="FC39" s="71"/>
      <c r="FD39" s="71"/>
      <c r="FE39" s="71"/>
      <c r="FF39" s="71"/>
      <c r="FG39" s="71"/>
      <c r="FH39" s="71"/>
      <c r="FI39" s="71"/>
      <c r="FJ39" s="71"/>
      <c r="FK39" s="71"/>
      <c r="FL39" s="71"/>
      <c r="FM39" s="71"/>
      <c r="FN39" s="71"/>
      <c r="FO39" s="71"/>
      <c r="FP39" s="71"/>
      <c r="FQ39" s="71"/>
      <c r="FR39" s="71"/>
      <c r="FS39" s="71"/>
      <c r="FT39" s="71"/>
      <c r="FU39" s="71"/>
      <c r="FV39" s="71"/>
      <c r="FW39" s="71"/>
      <c r="FX39" s="71"/>
      <c r="FY39" s="71"/>
      <c r="FZ39" s="71"/>
      <c r="GA39" s="71"/>
      <c r="GB39" s="71"/>
      <c r="GC39" s="71"/>
      <c r="GD39" s="71"/>
      <c r="GE39" s="71"/>
      <c r="GF39" s="71"/>
      <c r="GG39" s="71"/>
      <c r="GH39" s="71"/>
      <c r="GI39" s="71"/>
      <c r="GJ39" s="71"/>
      <c r="GK39" s="71"/>
      <c r="GL39" s="71"/>
      <c r="GM39" s="71"/>
      <c r="GN39" s="71"/>
      <c r="GO39" s="71"/>
      <c r="GP39" s="71"/>
      <c r="GQ39" s="71"/>
      <c r="GR39" s="1162"/>
      <c r="GS39" s="70"/>
      <c r="GT39" s="70"/>
      <c r="GU39" s="70"/>
      <c r="GV39" s="1162"/>
      <c r="GW39" s="71"/>
      <c r="GX39" s="71"/>
      <c r="GY39" s="71"/>
      <c r="GZ39" s="71"/>
      <c r="HA39" s="71"/>
      <c r="HB39" s="71"/>
      <c r="HC39" s="71"/>
      <c r="HD39" s="71"/>
      <c r="HE39" s="71"/>
      <c r="HF39" s="71"/>
      <c r="HG39" s="71"/>
      <c r="HH39" s="1162"/>
      <c r="HI39" s="1163"/>
      <c r="HJ39" s="71"/>
      <c r="HK39" s="71"/>
      <c r="HL39" s="71"/>
      <c r="HM39" s="71"/>
      <c r="HN39" s="71"/>
      <c r="HO39" s="71"/>
      <c r="HP39" s="71"/>
      <c r="HQ39" s="71"/>
      <c r="HR39" s="71"/>
      <c r="HS39" s="71"/>
      <c r="HT39" s="71"/>
      <c r="HU39" s="71"/>
      <c r="HV39" s="71"/>
      <c r="HW39" s="71"/>
      <c r="HX39" s="71"/>
      <c r="HY39" s="1162"/>
      <c r="HZ39" s="71"/>
      <c r="IA39" s="71"/>
      <c r="IB39" s="71"/>
      <c r="IC39" s="71"/>
      <c r="ID39" s="71"/>
      <c r="IE39" s="71"/>
      <c r="IF39" s="71"/>
      <c r="IG39" s="71"/>
      <c r="IH39" s="71"/>
      <c r="II39" s="71"/>
      <c r="IJ39" s="71"/>
      <c r="IK39" s="71"/>
      <c r="IL39" s="71"/>
      <c r="IM39" s="98"/>
      <c r="IN39" s="833">
        <v>1987</v>
      </c>
      <c r="IO39" s="1040">
        <v>86479.97427668194</v>
      </c>
      <c r="IP39" s="1041">
        <v>81619.877874340396</v>
      </c>
      <c r="IQ39" s="93">
        <v>24274.654267786958</v>
      </c>
      <c r="IR39" s="93">
        <v>19915.996538170282</v>
      </c>
      <c r="IS39" s="193">
        <v>11518.138545310303</v>
      </c>
      <c r="IT39" s="1174">
        <v>11882.201627540779</v>
      </c>
      <c r="IU39" s="1174">
        <v>446.85249960934215</v>
      </c>
      <c r="IV39" s="1174">
        <v>0</v>
      </c>
      <c r="IW39" s="1174">
        <v>42.20908009087303</v>
      </c>
      <c r="IX39" s="1174">
        <v>-406.27216232134919</v>
      </c>
      <c r="IY39" s="173">
        <v>1924.6210618681862</v>
      </c>
      <c r="IZ39" s="1174">
        <v>400.35219309316892</v>
      </c>
      <c r="JA39" s="1174">
        <v>0</v>
      </c>
      <c r="JB39" s="1174">
        <v>0</v>
      </c>
      <c r="JC39" s="1174">
        <v>1924.6210618681862</v>
      </c>
      <c r="JD39" s="1174">
        <v>0</v>
      </c>
      <c r="JE39" s="1174">
        <v>0</v>
      </c>
      <c r="JF39" s="1174">
        <v>0</v>
      </c>
      <c r="JG39" s="1174">
        <v>0</v>
      </c>
      <c r="JH39" s="1174">
        <v>0</v>
      </c>
      <c r="JI39" s="1174">
        <v>0</v>
      </c>
      <c r="JJ39" s="1174">
        <v>0</v>
      </c>
      <c r="JK39" s="173">
        <v>6473.2369309917913</v>
      </c>
      <c r="JL39" s="1174">
        <v>4394.3661125335066</v>
      </c>
      <c r="JM39" s="1174">
        <v>0</v>
      </c>
      <c r="JN39" s="1174">
        <v>0</v>
      </c>
      <c r="JO39" s="1174">
        <v>0</v>
      </c>
      <c r="JP39" s="1174">
        <v>0</v>
      </c>
      <c r="JQ39" s="1174">
        <v>0</v>
      </c>
      <c r="JR39" s="1174">
        <v>0</v>
      </c>
      <c r="JS39" s="1174">
        <v>0</v>
      </c>
      <c r="JT39" s="1174">
        <v>0</v>
      </c>
      <c r="JU39" s="1174">
        <v>0</v>
      </c>
      <c r="JV39" s="1174">
        <v>0</v>
      </c>
      <c r="JW39" s="1174">
        <v>0</v>
      </c>
      <c r="JX39" s="1174">
        <v>0</v>
      </c>
      <c r="JY39" s="1174">
        <v>0</v>
      </c>
      <c r="JZ39" s="1174">
        <v>0</v>
      </c>
      <c r="KA39" s="1174">
        <v>0</v>
      </c>
      <c r="KB39" s="1174">
        <v>0</v>
      </c>
      <c r="KC39" s="1174">
        <v>0</v>
      </c>
      <c r="KD39" s="1174">
        <v>428.55168103085595</v>
      </c>
      <c r="KE39" s="1174">
        <v>0</v>
      </c>
      <c r="KF39" s="1174">
        <v>142.57209140192083</v>
      </c>
      <c r="KG39" s="1174">
        <v>1507.747046025507</v>
      </c>
      <c r="KH39" s="1174">
        <v>0</v>
      </c>
      <c r="KI39" s="1174">
        <v>0</v>
      </c>
      <c r="KJ39" s="1174">
        <v>0</v>
      </c>
      <c r="KK39" s="1174">
        <v>0</v>
      </c>
      <c r="KL39" s="1174">
        <v>0</v>
      </c>
      <c r="KM39" s="1174">
        <v>0</v>
      </c>
      <c r="KN39" s="1174">
        <v>0</v>
      </c>
      <c r="KO39" s="1174">
        <v>0</v>
      </c>
      <c r="KP39" s="1174">
        <v>0</v>
      </c>
      <c r="KQ39" s="1174">
        <v>0</v>
      </c>
      <c r="KR39" s="1174">
        <v>0</v>
      </c>
      <c r="KS39" s="1174">
        <v>0</v>
      </c>
      <c r="KT39" s="93">
        <v>4358.6577296166752</v>
      </c>
      <c r="KU39" s="1174">
        <v>1141.734430781436</v>
      </c>
      <c r="KV39" s="1174">
        <v>671.01198418136141</v>
      </c>
      <c r="KW39" s="1174">
        <v>0</v>
      </c>
      <c r="KX39" s="1174">
        <v>0</v>
      </c>
      <c r="KY39" s="1174">
        <v>0</v>
      </c>
      <c r="KZ39" s="1174">
        <v>0</v>
      </c>
      <c r="LA39" s="1174">
        <v>552.58254901253713</v>
      </c>
      <c r="LB39" s="1174">
        <v>0</v>
      </c>
      <c r="LC39" s="1174">
        <v>0</v>
      </c>
      <c r="LD39" s="1174">
        <v>0</v>
      </c>
      <c r="LE39" s="1174">
        <v>0</v>
      </c>
      <c r="LF39" s="1174">
        <v>0</v>
      </c>
      <c r="LG39" s="1174">
        <v>0</v>
      </c>
      <c r="LH39" s="1174">
        <v>0</v>
      </c>
      <c r="LI39" s="1174">
        <v>0</v>
      </c>
      <c r="LJ39" s="1174">
        <v>0</v>
      </c>
      <c r="LK39" s="1174">
        <v>0</v>
      </c>
      <c r="LL39" s="1174">
        <v>0</v>
      </c>
      <c r="LM39" s="1174">
        <v>0</v>
      </c>
      <c r="LN39" s="1174">
        <v>0</v>
      </c>
      <c r="LO39" s="1174">
        <v>0</v>
      </c>
      <c r="LP39" s="1174">
        <v>0</v>
      </c>
      <c r="LQ39" s="1174">
        <v>0</v>
      </c>
      <c r="LR39" s="1174">
        <v>0</v>
      </c>
      <c r="LS39" s="1174">
        <v>1993.3287656413404</v>
      </c>
      <c r="LT39" s="1174">
        <v>70.096041734280533</v>
      </c>
      <c r="LU39" s="1174">
        <v>39.72690009976801</v>
      </c>
      <c r="LV39" s="93">
        <v>1740.3928215114252</v>
      </c>
      <c r="LW39" s="1174">
        <v>1343.2800836608849</v>
      </c>
      <c r="LX39" s="1174">
        <v>397.11273785054027</v>
      </c>
      <c r="LY39" s="1174">
        <v>0</v>
      </c>
      <c r="LZ39" s="1174">
        <v>0</v>
      </c>
      <c r="MA39" s="173">
        <v>20652.899733150629</v>
      </c>
      <c r="MB39" s="173">
        <v>20236.492252953976</v>
      </c>
      <c r="MC39" s="1174">
        <v>15229.063743343791</v>
      </c>
      <c r="MD39" s="1174">
        <v>5007.4285096101839</v>
      </c>
      <c r="ME39" s="1174">
        <v>0</v>
      </c>
      <c r="MF39" s="1174">
        <v>0</v>
      </c>
      <c r="MG39" s="173">
        <v>416.40748019665114</v>
      </c>
      <c r="MH39" s="1174">
        <v>267.54053826644071</v>
      </c>
      <c r="MI39" s="1174">
        <v>66.450152056062407</v>
      </c>
      <c r="MJ39" s="1174">
        <v>0</v>
      </c>
      <c r="MK39" s="1174">
        <v>0</v>
      </c>
      <c r="ML39" s="1174">
        <v>0</v>
      </c>
      <c r="MM39" s="1174">
        <v>0</v>
      </c>
      <c r="MN39" s="1174">
        <v>82.416789874148066</v>
      </c>
      <c r="MO39" s="173">
        <v>27694.090848989701</v>
      </c>
      <c r="MP39" s="892">
        <v>25594.28677893573</v>
      </c>
      <c r="MQ39" s="1174">
        <v>18283.419278064262</v>
      </c>
      <c r="MR39" s="1174">
        <v>7310.8675008714672</v>
      </c>
      <c r="MS39" s="1174">
        <v>2099.8040700539709</v>
      </c>
      <c r="MT39" s="173">
        <v>4711.4360583222142</v>
      </c>
      <c r="MU39" s="1174">
        <v>4483.3639849506562</v>
      </c>
      <c r="MV39" s="1174">
        <v>0</v>
      </c>
      <c r="MW39" s="1174">
        <v>0</v>
      </c>
      <c r="MX39" s="1174">
        <v>22095.452742418231</v>
      </c>
      <c r="MY39" s="1174">
        <v>228.07207337155771</v>
      </c>
      <c r="MZ39" s="1174">
        <v>0</v>
      </c>
      <c r="NA39" s="1268">
        <v>2546.4041445794719</v>
      </c>
      <c r="NB39" s="1174">
        <v>2291.1543038476793</v>
      </c>
      <c r="NC39" s="1174">
        <v>255.24984073179235</v>
      </c>
      <c r="ND39" s="1174">
        <v>0</v>
      </c>
      <c r="NE39" s="1174">
        <v>0</v>
      </c>
      <c r="NF39" s="1174">
        <v>0</v>
      </c>
      <c r="NG39" s="1268">
        <v>4860.0964023415436</v>
      </c>
      <c r="NH39" s="173">
        <v>878.19888692558266</v>
      </c>
      <c r="NI39" s="1174">
        <v>329.8294327647759</v>
      </c>
      <c r="NJ39" s="1174">
        <v>105.08095633046049</v>
      </c>
      <c r="NK39" s="1174">
        <v>0</v>
      </c>
      <c r="NL39" s="1174">
        <v>0.30050605219189114</v>
      </c>
      <c r="NM39" s="1174">
        <v>442.98799177815442</v>
      </c>
      <c r="NN39" s="1174">
        <v>0</v>
      </c>
      <c r="NO39" s="1174">
        <v>0</v>
      </c>
      <c r="NP39" s="1174">
        <v>0</v>
      </c>
      <c r="NQ39" s="1174">
        <v>0</v>
      </c>
      <c r="NR39" s="173">
        <v>3538.9095236378062</v>
      </c>
      <c r="NS39" s="1174">
        <v>3068.3470965105234</v>
      </c>
      <c r="NT39" s="1174">
        <v>452.15943649105094</v>
      </c>
      <c r="NU39" s="1174">
        <v>18.402990636231415</v>
      </c>
      <c r="NV39" s="1269">
        <v>111828.59735795078</v>
      </c>
      <c r="NW39" s="173">
        <v>100533.8910725662</v>
      </c>
      <c r="NX39" s="1174">
        <v>22549.649609943146</v>
      </c>
      <c r="NY39" s="1174">
        <v>10589.899390573726</v>
      </c>
      <c r="NZ39" s="1174">
        <v>3829.4868558652774</v>
      </c>
      <c r="OA39" s="1174">
        <v>0</v>
      </c>
      <c r="OB39" s="1174">
        <v>0</v>
      </c>
      <c r="OC39" s="173">
        <v>7547.8646039931245</v>
      </c>
      <c r="OD39" s="1174">
        <v>7547.8646039931245</v>
      </c>
      <c r="OE39" s="1174">
        <v>0</v>
      </c>
      <c r="OF39" s="173">
        <v>0</v>
      </c>
      <c r="OG39" s="1174">
        <v>0</v>
      </c>
      <c r="OH39" s="1174">
        <v>0</v>
      </c>
      <c r="OI39" s="892">
        <v>29938.041662159078</v>
      </c>
      <c r="OJ39" s="1174">
        <v>0</v>
      </c>
      <c r="OK39" s="1174">
        <v>0</v>
      </c>
      <c r="OL39" s="173">
        <v>26078.948950031863</v>
      </c>
      <c r="OM39" s="1174">
        <v>0</v>
      </c>
      <c r="ON39" s="1174">
        <v>0</v>
      </c>
      <c r="OO39" s="1174">
        <v>22095.452742418238</v>
      </c>
      <c r="OP39" s="1174">
        <v>75.132523169016636</v>
      </c>
      <c r="OQ39" s="1174">
        <v>3461.5111848352626</v>
      </c>
      <c r="OR39" s="1174">
        <v>446.85249960934215</v>
      </c>
      <c r="OS39" s="173">
        <v>11294.706285384587</v>
      </c>
      <c r="OT39" s="173">
        <v>7484.6741913382129</v>
      </c>
      <c r="OU39" s="1174">
        <v>7146.6349332275549</v>
      </c>
      <c r="OV39" s="1174">
        <v>338.03925811065835</v>
      </c>
      <c r="OW39" s="1174">
        <v>0</v>
      </c>
      <c r="OX39" s="1174">
        <v>3068.3470965105234</v>
      </c>
      <c r="OY39" s="1174">
        <v>3810.0320940463744</v>
      </c>
      <c r="OZ39" s="1184">
        <v>0</v>
      </c>
      <c r="PA39" s="33">
        <v>1987</v>
      </c>
      <c r="PB39" s="1243">
        <v>2586.5792777467623</v>
      </c>
      <c r="PC39" s="1127">
        <v>500.83242194759663</v>
      </c>
      <c r="PD39" s="1127">
        <v>9913.6157530396194</v>
      </c>
      <c r="PE39" s="1127">
        <v>23076.704478208903</v>
      </c>
      <c r="PF39" s="1244">
        <v>25.636961366523781</v>
      </c>
      <c r="PG39" s="1127">
        <v>4329.2643055695262</v>
      </c>
      <c r="PH39" s="1128">
        <v>2273.2835076061483</v>
      </c>
    </row>
    <row r="40" spans="1:424" ht="14.25" customHeight="1">
      <c r="A40" s="37">
        <v>1988</v>
      </c>
      <c r="B40" s="683">
        <v>263164.0447388558</v>
      </c>
      <c r="C40" s="362">
        <v>96457.237988773093</v>
      </c>
      <c r="D40" s="703">
        <v>91069.25462478814</v>
      </c>
      <c r="E40" s="40">
        <v>2747.3886024064523</v>
      </c>
      <c r="F40" s="40">
        <v>0</v>
      </c>
      <c r="G40" s="40">
        <v>289.65177358672003</v>
      </c>
      <c r="H40" s="40">
        <v>27362.13416393206</v>
      </c>
      <c r="I40" s="40">
        <v>1873.4268508167754</v>
      </c>
      <c r="J40" s="40">
        <v>23305.139524960035</v>
      </c>
      <c r="K40" s="40">
        <v>30218.503960669768</v>
      </c>
      <c r="L40" s="40">
        <v>5273.0097484163325</v>
      </c>
      <c r="M40" s="613">
        <v>5387.9833639849512</v>
      </c>
      <c r="N40" s="362">
        <v>125450.83720986139</v>
      </c>
      <c r="O40" s="703">
        <v>111996.25569458968</v>
      </c>
      <c r="P40" s="344">
        <v>25225.151154544248</v>
      </c>
      <c r="Q40" s="344">
        <v>10975.89941461421</v>
      </c>
      <c r="R40" s="344">
        <v>33459.642037190628</v>
      </c>
      <c r="S40" s="344">
        <v>6256.9969444117996</v>
      </c>
      <c r="T40" s="344">
        <v>5051.8733547293641</v>
      </c>
      <c r="U40" s="344">
        <v>8068.4973495366203</v>
      </c>
      <c r="V40" s="344">
        <v>29215.192383974616</v>
      </c>
      <c r="W40" s="703">
        <v>13454.581515271717</v>
      </c>
      <c r="X40" s="344">
        <v>9261.8128929116629</v>
      </c>
      <c r="Y40" s="344">
        <v>8872.6455350810756</v>
      </c>
      <c r="Z40" s="344">
        <v>4192.768622360054</v>
      </c>
      <c r="AA40" s="344">
        <v>0</v>
      </c>
      <c r="AB40" s="704">
        <v>0</v>
      </c>
      <c r="AC40" s="705">
        <v>-28993.599221088298</v>
      </c>
      <c r="AD40" s="344">
        <v>-28993.599221088298</v>
      </c>
      <c r="AE40" s="344">
        <v>-20925.101871551677</v>
      </c>
      <c r="AF40" s="1265">
        <v>39107.745945906769</v>
      </c>
      <c r="AG40" s="1265">
        <v>3797.976128468214</v>
      </c>
      <c r="AH40" s="1265">
        <v>2633.8098910212007</v>
      </c>
      <c r="AI40" s="1265">
        <v>28719.579257029167</v>
      </c>
      <c r="AJ40" s="1265">
        <v>2633.8098910212007</v>
      </c>
      <c r="AK40" s="1265">
        <v>18749.000201504052</v>
      </c>
      <c r="AL40" s="1265">
        <v>16482.448448351741</v>
      </c>
      <c r="AM40" s="344">
        <v>-20927.001069801539</v>
      </c>
      <c r="AN40" s="1265">
        <v>26085.769366007968</v>
      </c>
      <c r="AO40" s="344">
        <v>0</v>
      </c>
      <c r="AP40" s="344"/>
      <c r="AQ40" s="344"/>
      <c r="AR40" s="344"/>
      <c r="AS40" s="1265"/>
      <c r="AT40" s="1266"/>
      <c r="AU40" s="314">
        <v>-11.017310229389189</v>
      </c>
      <c r="AV40" s="314">
        <v>-11.017310229389189</v>
      </c>
      <c r="AW40" s="314">
        <v>-7.9513528880118001</v>
      </c>
      <c r="AX40" s="314">
        <v>-7.9520745664811168</v>
      </c>
      <c r="AY40" s="706"/>
      <c r="AZ40" s="314"/>
      <c r="BA40" s="701">
        <v>99769.731223159382</v>
      </c>
      <c r="BB40" s="314">
        <v>37.911611870141058</v>
      </c>
      <c r="BC40" s="1264"/>
      <c r="BD40" s="173"/>
      <c r="BE40" s="906"/>
      <c r="BF40" s="199">
        <v>99769.731223159382</v>
      </c>
      <c r="BG40" s="314"/>
      <c r="BH40" s="695"/>
      <c r="BI40" s="314"/>
      <c r="BK40" s="692">
        <v>36.652893857323861</v>
      </c>
      <c r="BL40" s="314">
        <v>34.605508026432119</v>
      </c>
      <c r="BM40" s="314">
        <v>1.0439832710174197</v>
      </c>
      <c r="BN40" s="314">
        <v>0</v>
      </c>
      <c r="BO40" s="314">
        <v>0.11006510174068371</v>
      </c>
      <c r="BP40" s="314">
        <v>10.397367995724561</v>
      </c>
      <c r="BQ40" s="314">
        <v>0.71188556653923729</v>
      </c>
      <c r="BR40" s="314">
        <v>8.8557460606316116</v>
      </c>
      <c r="BS40" s="314">
        <v>11.482763152791765</v>
      </c>
      <c r="BT40" s="314">
        <v>2.0036968779868354</v>
      </c>
      <c r="BU40" s="314">
        <v>2.0473858308917467</v>
      </c>
      <c r="BV40" s="692">
        <v>47.670204086713049</v>
      </c>
      <c r="BW40" s="314">
        <v>42.557582592913228</v>
      </c>
      <c r="BX40" s="314">
        <v>9.5853334294112216</v>
      </c>
      <c r="BY40" s="314">
        <v>4.1707443072270252</v>
      </c>
      <c r="BZ40" s="314">
        <v>12.714366839282114</v>
      </c>
      <c r="CA40" s="314">
        <v>2.3776032742697706</v>
      </c>
      <c r="CB40" s="314">
        <v>1.9196670121643946</v>
      </c>
      <c r="CC40" s="314">
        <v>3.0659573413773868</v>
      </c>
      <c r="CD40" s="314">
        <v>11.101513663451088</v>
      </c>
      <c r="CE40" s="314">
        <v>5.1126214937998204</v>
      </c>
      <c r="CF40" s="314">
        <v>3.5194066507460731</v>
      </c>
      <c r="CG40" s="314">
        <v>3.3715265107304537</v>
      </c>
      <c r="CH40" s="314">
        <v>1.5932148430537469</v>
      </c>
      <c r="CI40" s="314">
        <v>0</v>
      </c>
      <c r="CJ40" s="695">
        <v>0</v>
      </c>
      <c r="CK40" s="314"/>
      <c r="CL40" s="1270">
        <v>1.0008243693148871</v>
      </c>
      <c r="CM40" s="1271">
        <v>14.860596167198432</v>
      </c>
      <c r="CN40" s="1271">
        <v>1.4431972012882839</v>
      </c>
      <c r="CO40" s="1271">
        <v>10.913185076452338</v>
      </c>
      <c r="CP40" s="1272">
        <v>37.911611870141058</v>
      </c>
      <c r="CQ40" s="33">
        <v>1988</v>
      </c>
      <c r="CR40" s="1163"/>
      <c r="CS40" s="1162"/>
      <c r="CT40" s="71"/>
      <c r="CU40" s="71"/>
      <c r="CV40" s="71"/>
      <c r="CW40" s="71"/>
      <c r="CX40" s="71"/>
      <c r="CY40" s="71"/>
      <c r="CZ40" s="71"/>
      <c r="DA40" s="71"/>
      <c r="DB40" s="71"/>
      <c r="DC40" s="71"/>
      <c r="DD40" s="71"/>
      <c r="DE40" s="71"/>
      <c r="DF40" s="71"/>
      <c r="DG40" s="71"/>
      <c r="DH40" s="71"/>
      <c r="DI40" s="71"/>
      <c r="DJ40" s="71"/>
      <c r="DK40" s="71"/>
      <c r="DL40" s="71"/>
      <c r="DM40" s="71"/>
      <c r="DN40" s="71"/>
      <c r="DO40" s="71"/>
      <c r="DP40" s="71"/>
      <c r="DQ40" s="71"/>
      <c r="DR40" s="71"/>
      <c r="DS40" s="71"/>
      <c r="DT40" s="71"/>
      <c r="DU40" s="71"/>
      <c r="DV40" s="71"/>
      <c r="DW40" s="71"/>
      <c r="DX40" s="71"/>
      <c r="DY40" s="71"/>
      <c r="DZ40" s="71"/>
      <c r="EA40" s="71"/>
      <c r="EB40" s="71"/>
      <c r="EC40" s="71"/>
      <c r="ED40" s="71"/>
      <c r="EE40" s="71"/>
      <c r="EF40" s="71"/>
      <c r="EG40" s="71"/>
      <c r="EH40" s="71"/>
      <c r="EI40" s="71"/>
      <c r="EJ40" s="71"/>
      <c r="EK40" s="71"/>
      <c r="EL40" s="71"/>
      <c r="EM40" s="71"/>
      <c r="EN40" s="71"/>
      <c r="EO40" s="71"/>
      <c r="EP40" s="71"/>
      <c r="EQ40" s="71"/>
      <c r="ER40" s="71"/>
      <c r="ES40" s="71"/>
      <c r="ET40" s="71"/>
      <c r="EU40" s="71"/>
      <c r="EV40" s="71"/>
      <c r="EW40" s="22"/>
      <c r="EX40" s="22"/>
      <c r="EY40" s="22"/>
      <c r="EZ40" s="22"/>
      <c r="FA40" s="71"/>
      <c r="FB40" s="71"/>
      <c r="FC40" s="71"/>
      <c r="FD40" s="71"/>
      <c r="FE40" s="71"/>
      <c r="FF40" s="71"/>
      <c r="FG40" s="71"/>
      <c r="FH40" s="71"/>
      <c r="FI40" s="71"/>
      <c r="FJ40" s="71"/>
      <c r="FK40" s="71"/>
      <c r="FL40" s="71"/>
      <c r="FM40" s="71"/>
      <c r="FN40" s="71"/>
      <c r="FO40" s="71"/>
      <c r="FP40" s="71"/>
      <c r="FQ40" s="71"/>
      <c r="FR40" s="71"/>
      <c r="FS40" s="71"/>
      <c r="FT40" s="71"/>
      <c r="FU40" s="71"/>
      <c r="FV40" s="71"/>
      <c r="FW40" s="71"/>
      <c r="FX40" s="71"/>
      <c r="FY40" s="71"/>
      <c r="FZ40" s="71"/>
      <c r="GA40" s="71"/>
      <c r="GB40" s="71"/>
      <c r="GC40" s="71"/>
      <c r="GD40" s="71"/>
      <c r="GE40" s="71"/>
      <c r="GF40" s="71"/>
      <c r="GG40" s="71"/>
      <c r="GH40" s="71"/>
      <c r="GI40" s="71"/>
      <c r="GJ40" s="71"/>
      <c r="GK40" s="71"/>
      <c r="GL40" s="71"/>
      <c r="GM40" s="71"/>
      <c r="GN40" s="71"/>
      <c r="GO40" s="71"/>
      <c r="GP40" s="71"/>
      <c r="GQ40" s="71"/>
      <c r="GR40" s="1162"/>
      <c r="GS40" s="70"/>
      <c r="GT40" s="70"/>
      <c r="GU40" s="70"/>
      <c r="GV40" s="1162"/>
      <c r="GW40" s="71"/>
      <c r="GX40" s="71"/>
      <c r="GY40" s="71"/>
      <c r="GZ40" s="71"/>
      <c r="HA40" s="71"/>
      <c r="HB40" s="71"/>
      <c r="HC40" s="71"/>
      <c r="HD40" s="71"/>
      <c r="HE40" s="71"/>
      <c r="HF40" s="71"/>
      <c r="HG40" s="71"/>
      <c r="HH40" s="1162"/>
      <c r="HI40" s="1163"/>
      <c r="HJ40" s="71"/>
      <c r="HK40" s="71"/>
      <c r="HL40" s="71"/>
      <c r="HM40" s="71"/>
      <c r="HN40" s="71"/>
      <c r="HO40" s="71"/>
      <c r="HP40" s="71"/>
      <c r="HQ40" s="71"/>
      <c r="HR40" s="71"/>
      <c r="HS40" s="71"/>
      <c r="HT40" s="71"/>
      <c r="HU40" s="71"/>
      <c r="HV40" s="71"/>
      <c r="HW40" s="71"/>
      <c r="HX40" s="71"/>
      <c r="HY40" s="1162"/>
      <c r="HZ40" s="71"/>
      <c r="IA40" s="71"/>
      <c r="IB40" s="71"/>
      <c r="IC40" s="71"/>
      <c r="ID40" s="71"/>
      <c r="IE40" s="71"/>
      <c r="IF40" s="71"/>
      <c r="IG40" s="71"/>
      <c r="IH40" s="71"/>
      <c r="II40" s="71"/>
      <c r="IJ40" s="71"/>
      <c r="IK40" s="71"/>
      <c r="IL40" s="71"/>
      <c r="IM40" s="98"/>
      <c r="IN40" s="833">
        <v>1988</v>
      </c>
      <c r="IO40" s="1040">
        <v>96457.237988773079</v>
      </c>
      <c r="IP40" s="1041">
        <v>91069.254624788126</v>
      </c>
      <c r="IQ40" s="93">
        <v>27362.13416393206</v>
      </c>
      <c r="IR40" s="93">
        <v>22198.219802146814</v>
      </c>
      <c r="IS40" s="193">
        <v>13131.904126549107</v>
      </c>
      <c r="IT40" s="1174">
        <v>13535.020975322443</v>
      </c>
      <c r="IU40" s="1174">
        <v>844.06139939658385</v>
      </c>
      <c r="IV40" s="1174">
        <v>0</v>
      </c>
      <c r="IW40" s="1174">
        <v>61.501568641592442</v>
      </c>
      <c r="IX40" s="1174">
        <v>-464.61841741492674</v>
      </c>
      <c r="IY40" s="173">
        <v>2081.7857271645453</v>
      </c>
      <c r="IZ40" s="1174">
        <v>436.32276754053828</v>
      </c>
      <c r="JA40" s="1174">
        <v>0</v>
      </c>
      <c r="JB40" s="1174">
        <v>0</v>
      </c>
      <c r="JC40" s="1174">
        <v>2081.7857271645453</v>
      </c>
      <c r="JD40" s="1174">
        <v>0</v>
      </c>
      <c r="JE40" s="1174">
        <v>0</v>
      </c>
      <c r="JF40" s="1174">
        <v>0</v>
      </c>
      <c r="JG40" s="1174">
        <v>0</v>
      </c>
      <c r="JH40" s="1174">
        <v>0</v>
      </c>
      <c r="JI40" s="1174">
        <v>0</v>
      </c>
      <c r="JJ40" s="1174">
        <v>0</v>
      </c>
      <c r="JK40" s="173">
        <v>6984.5299484331617</v>
      </c>
      <c r="JL40" s="1174">
        <v>4709.5188297092309</v>
      </c>
      <c r="JM40" s="1174">
        <v>0</v>
      </c>
      <c r="JN40" s="1174">
        <v>0</v>
      </c>
      <c r="JO40" s="1174">
        <v>0</v>
      </c>
      <c r="JP40" s="1174">
        <v>0</v>
      </c>
      <c r="JQ40" s="1174">
        <v>0</v>
      </c>
      <c r="JR40" s="1174">
        <v>0</v>
      </c>
      <c r="JS40" s="1174">
        <v>0</v>
      </c>
      <c r="JT40" s="1174">
        <v>0</v>
      </c>
      <c r="JU40" s="1174">
        <v>0</v>
      </c>
      <c r="JV40" s="1174">
        <v>0</v>
      </c>
      <c r="JW40" s="1174">
        <v>0</v>
      </c>
      <c r="JX40" s="1174">
        <v>0</v>
      </c>
      <c r="JY40" s="1174">
        <v>0</v>
      </c>
      <c r="JZ40" s="1174">
        <v>0</v>
      </c>
      <c r="KA40" s="1174">
        <v>0</v>
      </c>
      <c r="KB40" s="1174">
        <v>0</v>
      </c>
      <c r="KC40" s="1174">
        <v>0</v>
      </c>
      <c r="KD40" s="1174">
        <v>324.53451612515477</v>
      </c>
      <c r="KE40" s="1174">
        <v>0</v>
      </c>
      <c r="KF40" s="1174">
        <v>26.714988039859122</v>
      </c>
      <c r="KG40" s="1174">
        <v>1923.7616145589175</v>
      </c>
      <c r="KH40" s="1174">
        <v>0</v>
      </c>
      <c r="KI40" s="1174">
        <v>0</v>
      </c>
      <c r="KJ40" s="1174">
        <v>0</v>
      </c>
      <c r="KK40" s="1174">
        <v>0</v>
      </c>
      <c r="KL40" s="1174">
        <v>0</v>
      </c>
      <c r="KM40" s="1174">
        <v>0</v>
      </c>
      <c r="KN40" s="1174">
        <v>0</v>
      </c>
      <c r="KO40" s="1174">
        <v>0</v>
      </c>
      <c r="KP40" s="1174">
        <v>0</v>
      </c>
      <c r="KQ40" s="1174">
        <v>0</v>
      </c>
      <c r="KR40" s="1174">
        <v>0</v>
      </c>
      <c r="KS40" s="1174">
        <v>0</v>
      </c>
      <c r="KT40" s="93">
        <v>5163.914361785246</v>
      </c>
      <c r="KU40" s="1174">
        <v>1192.7028415852294</v>
      </c>
      <c r="KV40" s="1174">
        <v>950.42251150938182</v>
      </c>
      <c r="KW40" s="1174">
        <v>0</v>
      </c>
      <c r="KX40" s="1174">
        <v>0</v>
      </c>
      <c r="KY40" s="1174">
        <v>0</v>
      </c>
      <c r="KZ40" s="1174">
        <v>0</v>
      </c>
      <c r="LA40" s="1174">
        <v>583.90128977197605</v>
      </c>
      <c r="LB40" s="1174">
        <v>0</v>
      </c>
      <c r="LC40" s="1174">
        <v>0</v>
      </c>
      <c r="LD40" s="1174">
        <v>0</v>
      </c>
      <c r="LE40" s="1174">
        <v>0</v>
      </c>
      <c r="LF40" s="1174">
        <v>0</v>
      </c>
      <c r="LG40" s="1174">
        <v>0</v>
      </c>
      <c r="LH40" s="1174">
        <v>0</v>
      </c>
      <c r="LI40" s="1174">
        <v>0</v>
      </c>
      <c r="LJ40" s="1174">
        <v>0</v>
      </c>
      <c r="LK40" s="1174">
        <v>0</v>
      </c>
      <c r="LL40" s="1174">
        <v>0</v>
      </c>
      <c r="LM40" s="1174">
        <v>0</v>
      </c>
      <c r="LN40" s="1174">
        <v>0</v>
      </c>
      <c r="LO40" s="1174">
        <v>0</v>
      </c>
      <c r="LP40" s="1174">
        <v>0</v>
      </c>
      <c r="LQ40" s="1174">
        <v>0</v>
      </c>
      <c r="LR40" s="1174">
        <v>0</v>
      </c>
      <c r="LS40" s="1174">
        <v>2436.8877189186587</v>
      </c>
      <c r="LT40" s="1174">
        <v>15.506112293101584</v>
      </c>
      <c r="LU40" s="1174">
        <v>75.949899630978564</v>
      </c>
      <c r="LV40" s="93">
        <v>1873.4268508167754</v>
      </c>
      <c r="LW40" s="1174">
        <v>847.34292548651933</v>
      </c>
      <c r="LX40" s="1174">
        <v>1026.0839253302561</v>
      </c>
      <c r="LY40" s="1174">
        <v>0</v>
      </c>
      <c r="LZ40" s="1174">
        <v>0</v>
      </c>
      <c r="MA40" s="173">
        <v>23305.139524960035</v>
      </c>
      <c r="MB40" s="173">
        <v>22683.585157405072</v>
      </c>
      <c r="MC40" s="1174">
        <v>17350.155662135036</v>
      </c>
      <c r="MD40" s="1174">
        <v>5333.4294952700357</v>
      </c>
      <c r="ME40" s="1174">
        <v>0</v>
      </c>
      <c r="MF40" s="1174">
        <v>0</v>
      </c>
      <c r="MG40" s="173">
        <v>621.5543675549626</v>
      </c>
      <c r="MH40" s="1174">
        <v>343.63468080247139</v>
      </c>
      <c r="MI40" s="1174">
        <v>69.416567499669441</v>
      </c>
      <c r="MJ40" s="1174">
        <v>0</v>
      </c>
      <c r="MK40" s="1174">
        <v>0</v>
      </c>
      <c r="ML40" s="1174">
        <v>0</v>
      </c>
      <c r="MM40" s="1174">
        <v>0</v>
      </c>
      <c r="MN40" s="1174">
        <v>208.50311925282176</v>
      </c>
      <c r="MO40" s="173">
        <v>30218.503960669768</v>
      </c>
      <c r="MP40" s="892">
        <v>28108.584856899019</v>
      </c>
      <c r="MQ40" s="1174">
        <v>20385.062445157648</v>
      </c>
      <c r="MR40" s="1174">
        <v>7723.5224117413727</v>
      </c>
      <c r="MS40" s="1174">
        <v>2109.9191037707501</v>
      </c>
      <c r="MT40" s="173">
        <v>5273.0097484163325</v>
      </c>
      <c r="MU40" s="1174">
        <v>4999.0443907540293</v>
      </c>
      <c r="MV40" s="1174">
        <v>0</v>
      </c>
      <c r="MW40" s="1174">
        <v>0</v>
      </c>
      <c r="MX40" s="1174">
        <v>24818.800860649335</v>
      </c>
      <c r="MY40" s="1174">
        <v>273.96535766230335</v>
      </c>
      <c r="MZ40" s="1174">
        <v>0</v>
      </c>
      <c r="NA40" s="1268">
        <v>3037.0403759931723</v>
      </c>
      <c r="NB40" s="1174">
        <v>2747.3886024064523</v>
      </c>
      <c r="NC40" s="1174">
        <v>289.65177358672003</v>
      </c>
      <c r="ND40" s="1174">
        <v>0</v>
      </c>
      <c r="NE40" s="1174">
        <v>0</v>
      </c>
      <c r="NF40" s="1174">
        <v>0</v>
      </c>
      <c r="NG40" s="1268">
        <v>5387.9833639849512</v>
      </c>
      <c r="NH40" s="173">
        <v>1014.4242905052108</v>
      </c>
      <c r="NI40" s="1174">
        <v>457.89910208791599</v>
      </c>
      <c r="NJ40" s="1174">
        <v>133.61100092555864</v>
      </c>
      <c r="NK40" s="1174">
        <v>0</v>
      </c>
      <c r="NL40" s="1174">
        <v>0.75126513047972787</v>
      </c>
      <c r="NM40" s="1174">
        <v>422.16292236125639</v>
      </c>
      <c r="NN40" s="1174">
        <v>0</v>
      </c>
      <c r="NO40" s="1174">
        <v>0</v>
      </c>
      <c r="NP40" s="1174">
        <v>0</v>
      </c>
      <c r="NQ40" s="1174">
        <v>0</v>
      </c>
      <c r="NR40" s="173">
        <v>3951.3961511184839</v>
      </c>
      <c r="NS40" s="1174">
        <v>3153.4504104912676</v>
      </c>
      <c r="NT40" s="1174">
        <v>781.36381666726766</v>
      </c>
      <c r="NU40" s="1174">
        <v>16.581923959948554</v>
      </c>
      <c r="NV40" s="1269">
        <v>125450.83720986139</v>
      </c>
      <c r="NW40" s="173">
        <v>111996.25569458968</v>
      </c>
      <c r="NX40" s="1174">
        <v>25225.151154544248</v>
      </c>
      <c r="NY40" s="1174">
        <v>10975.89941461421</v>
      </c>
      <c r="NZ40" s="1174">
        <v>5051.8733547293641</v>
      </c>
      <c r="OA40" s="1174">
        <v>0</v>
      </c>
      <c r="OB40" s="1174">
        <v>0</v>
      </c>
      <c r="OC40" s="173">
        <v>8068.4973495366203</v>
      </c>
      <c r="OD40" s="1174">
        <v>8068.4973495366203</v>
      </c>
      <c r="OE40" s="1174">
        <v>0</v>
      </c>
      <c r="OF40" s="173">
        <v>0</v>
      </c>
      <c r="OG40" s="1174">
        <v>0</v>
      </c>
      <c r="OH40" s="1174">
        <v>0</v>
      </c>
      <c r="OI40" s="892">
        <v>33459.642037190628</v>
      </c>
      <c r="OJ40" s="1174">
        <v>0</v>
      </c>
      <c r="OK40" s="1174">
        <v>0</v>
      </c>
      <c r="OL40" s="173">
        <v>29215.192383974616</v>
      </c>
      <c r="OM40" s="1174">
        <v>0</v>
      </c>
      <c r="ON40" s="1174">
        <v>0</v>
      </c>
      <c r="OO40" s="1174">
        <v>24818.800860649335</v>
      </c>
      <c r="OP40" s="1174">
        <v>122.11363936869688</v>
      </c>
      <c r="OQ40" s="1174">
        <v>3430.2164845599991</v>
      </c>
      <c r="OR40" s="1174">
        <v>844.06139939658385</v>
      </c>
      <c r="OS40" s="173">
        <v>13454.581515271717</v>
      </c>
      <c r="OT40" s="173">
        <v>9261.8128929116629</v>
      </c>
      <c r="OU40" s="1174">
        <v>8872.6455350810756</v>
      </c>
      <c r="OV40" s="1174">
        <v>389.16735783058675</v>
      </c>
      <c r="OW40" s="1174">
        <v>0</v>
      </c>
      <c r="OX40" s="1174">
        <v>3153.4504104912676</v>
      </c>
      <c r="OY40" s="1174">
        <v>4192.768622360054</v>
      </c>
      <c r="OZ40" s="1184">
        <v>0</v>
      </c>
      <c r="PA40" s="33">
        <v>1988</v>
      </c>
      <c r="PB40" s="1243">
        <v>3147.7327629892761</v>
      </c>
      <c r="PC40" s="1127">
        <v>562.99683129563948</v>
      </c>
      <c r="PD40" s="1127">
        <v>10388.1666888776</v>
      </c>
      <c r="PE40" s="1127">
        <v>26058.90519911809</v>
      </c>
      <c r="PF40" s="1244">
        <v>26.864166889876426</v>
      </c>
      <c r="PG40" s="1127">
        <v>4874.8958317319284</v>
      </c>
      <c r="PH40" s="1128">
        <v>2633.8098910212007</v>
      </c>
    </row>
    <row r="41" spans="1:424" ht="14.25" customHeight="1">
      <c r="A41" s="37">
        <v>1989</v>
      </c>
      <c r="B41" s="683">
        <v>294887.04819032172</v>
      </c>
      <c r="C41" s="362">
        <v>114013.68504561683</v>
      </c>
      <c r="D41" s="703">
        <v>106926.5683410864</v>
      </c>
      <c r="E41" s="40">
        <v>3024.2388181697979</v>
      </c>
      <c r="F41" s="40">
        <v>0</v>
      </c>
      <c r="G41" s="40">
        <v>339.66199079249458</v>
      </c>
      <c r="H41" s="40">
        <v>30638.363143533716</v>
      </c>
      <c r="I41" s="40">
        <v>2380.8854110321781</v>
      </c>
      <c r="J41" s="40">
        <v>30433.76431911339</v>
      </c>
      <c r="K41" s="40">
        <v>34624.547738391455</v>
      </c>
      <c r="L41" s="40">
        <v>5485.1069200533693</v>
      </c>
      <c r="M41" s="613">
        <v>7087.1167045304292</v>
      </c>
      <c r="N41" s="362">
        <v>145838.71840178862</v>
      </c>
      <c r="O41" s="703">
        <v>128571.77887562655</v>
      </c>
      <c r="P41" s="344">
        <v>28881.618645799525</v>
      </c>
      <c r="Q41" s="344">
        <v>12798.93741059945</v>
      </c>
      <c r="R41" s="344">
        <v>37723.324077746925</v>
      </c>
      <c r="S41" s="344">
        <v>6965.1443177811734</v>
      </c>
      <c r="T41" s="344">
        <v>5406.6507999471114</v>
      </c>
      <c r="U41" s="344">
        <v>9378.6556561249145</v>
      </c>
      <c r="V41" s="344">
        <v>34382.592285408624</v>
      </c>
      <c r="W41" s="703">
        <v>17266.939526162059</v>
      </c>
      <c r="X41" s="344">
        <v>12009.670284759535</v>
      </c>
      <c r="Y41" s="344">
        <v>11871.269217362038</v>
      </c>
      <c r="Z41" s="344">
        <v>5257.2692414025223</v>
      </c>
      <c r="AA41" s="344">
        <v>0</v>
      </c>
      <c r="AB41" s="704">
        <v>0</v>
      </c>
      <c r="AC41" s="705">
        <v>-31825.033356171785</v>
      </c>
      <c r="AD41" s="344">
        <v>-31825.033356171785</v>
      </c>
      <c r="AE41" s="344">
        <v>-22446.377700046869</v>
      </c>
      <c r="AF41" s="1265">
        <v>45217.834437637968</v>
      </c>
      <c r="AG41" s="1265">
        <v>4431.8619641376317</v>
      </c>
      <c r="AH41" s="1265">
        <v>3058.5038565808104</v>
      </c>
      <c r="AI41" s="1265">
        <v>32930.139576299101</v>
      </c>
      <c r="AJ41" s="1265">
        <v>3058.5038565808104</v>
      </c>
      <c r="AK41" s="1265">
        <v>21292.44595507468</v>
      </c>
      <c r="AL41" s="1265">
        <v>22141.160961144895</v>
      </c>
      <c r="AM41" s="344">
        <v>-21645.210534540151</v>
      </c>
      <c r="AN41" s="1265">
        <v>29871.635719718292</v>
      </c>
      <c r="AO41" s="344">
        <v>0</v>
      </c>
      <c r="AP41" s="344"/>
      <c r="AQ41" s="344"/>
      <c r="AR41" s="344"/>
      <c r="AS41" s="1265"/>
      <c r="AT41" s="1266"/>
      <c r="AU41" s="314">
        <v>-10.792279129069017</v>
      </c>
      <c r="AV41" s="314">
        <v>-10.792279129069017</v>
      </c>
      <c r="AW41" s="314">
        <v>-7.6118560777073716</v>
      </c>
      <c r="AX41" s="314">
        <v>-7.3401699624902523</v>
      </c>
      <c r="AY41" s="706"/>
      <c r="AZ41" s="314"/>
      <c r="BA41" s="701">
        <v>116009.84373168602</v>
      </c>
      <c r="BB41" s="314">
        <v>39.340433716442043</v>
      </c>
      <c r="BC41" s="1264"/>
      <c r="BD41" s="173"/>
      <c r="BE41" s="906"/>
      <c r="BF41" s="199">
        <v>116009.84373168602</v>
      </c>
      <c r="BG41" s="314"/>
      <c r="BH41" s="695"/>
      <c r="BI41" s="314"/>
      <c r="BK41" s="692">
        <v>38.663510569657767</v>
      </c>
      <c r="BL41" s="314">
        <v>36.260177921437702</v>
      </c>
      <c r="BM41" s="314">
        <v>1.0255583745468324</v>
      </c>
      <c r="BN41" s="314">
        <v>0</v>
      </c>
      <c r="BO41" s="314">
        <v>0.11518376031668737</v>
      </c>
      <c r="BP41" s="314">
        <v>10.389863960305082</v>
      </c>
      <c r="BQ41" s="314">
        <v>0.80738893947473123</v>
      </c>
      <c r="BR41" s="314">
        <v>10.320481861065417</v>
      </c>
      <c r="BS41" s="314">
        <v>11.741630550028288</v>
      </c>
      <c r="BT41" s="314">
        <v>1.8600704757006661</v>
      </c>
      <c r="BU41" s="314">
        <v>2.4033326482200619</v>
      </c>
      <c r="BV41" s="692">
        <v>49.45578969872679</v>
      </c>
      <c r="BW41" s="314">
        <v>43.600347883927959</v>
      </c>
      <c r="BX41" s="314">
        <v>9.7941292515360558</v>
      </c>
      <c r="BY41" s="314">
        <v>4.3402846917640634</v>
      </c>
      <c r="BZ41" s="314">
        <v>12.792465559016374</v>
      </c>
      <c r="CA41" s="314">
        <v>2.3619702392917001</v>
      </c>
      <c r="CB41" s="314">
        <v>1.8334649938432117</v>
      </c>
      <c r="CC41" s="314">
        <v>3.1804230513616449</v>
      </c>
      <c r="CD41" s="314">
        <v>11.659580336406606</v>
      </c>
      <c r="CE41" s="314">
        <v>5.8554418147988248</v>
      </c>
      <c r="CF41" s="314">
        <v>4.07263403342436</v>
      </c>
      <c r="CG41" s="314">
        <v>4.0257004470743167</v>
      </c>
      <c r="CH41" s="314">
        <v>1.7828077813744643</v>
      </c>
      <c r="CI41" s="314">
        <v>0</v>
      </c>
      <c r="CJ41" s="695">
        <v>0</v>
      </c>
      <c r="CK41" s="314"/>
      <c r="CL41" s="1270">
        <v>1.0371780908488173</v>
      </c>
      <c r="CM41" s="1271">
        <v>15.333950648267921</v>
      </c>
      <c r="CN41" s="1271">
        <v>1.5029015317340366</v>
      </c>
      <c r="CO41" s="1271">
        <v>11.167034896373547</v>
      </c>
      <c r="CP41" s="1272">
        <v>39.340433716442043</v>
      </c>
      <c r="CQ41" s="33">
        <v>1989</v>
      </c>
      <c r="CR41" s="1163"/>
      <c r="CS41" s="1162"/>
      <c r="CT41" s="71"/>
      <c r="CU41" s="71"/>
      <c r="CV41" s="71"/>
      <c r="CW41" s="71"/>
      <c r="CX41" s="71"/>
      <c r="CY41" s="71"/>
      <c r="CZ41" s="71"/>
      <c r="DA41" s="71"/>
      <c r="DB41" s="71"/>
      <c r="DC41" s="71"/>
      <c r="DD41" s="71"/>
      <c r="DE41" s="71"/>
      <c r="DF41" s="71"/>
      <c r="DG41" s="71"/>
      <c r="DH41" s="71"/>
      <c r="DI41" s="71"/>
      <c r="DJ41" s="71"/>
      <c r="DK41" s="71"/>
      <c r="DL41" s="71"/>
      <c r="DM41" s="71"/>
      <c r="DN41" s="71"/>
      <c r="DO41" s="71"/>
      <c r="DP41" s="71"/>
      <c r="DQ41" s="71"/>
      <c r="DR41" s="71"/>
      <c r="DS41" s="71"/>
      <c r="DT41" s="71"/>
      <c r="DU41" s="71"/>
      <c r="DV41" s="71"/>
      <c r="DW41" s="71"/>
      <c r="DX41" s="71"/>
      <c r="DY41" s="71"/>
      <c r="DZ41" s="71"/>
      <c r="EA41" s="71"/>
      <c r="EB41" s="71"/>
      <c r="EC41" s="71"/>
      <c r="ED41" s="71"/>
      <c r="EE41" s="71"/>
      <c r="EF41" s="71"/>
      <c r="EG41" s="71"/>
      <c r="EH41" s="71"/>
      <c r="EI41" s="71"/>
      <c r="EJ41" s="71"/>
      <c r="EK41" s="71"/>
      <c r="EL41" s="71"/>
      <c r="EM41" s="71"/>
      <c r="EN41" s="71"/>
      <c r="EO41" s="71"/>
      <c r="EP41" s="71"/>
      <c r="EQ41" s="71"/>
      <c r="ER41" s="71"/>
      <c r="ES41" s="71"/>
      <c r="ET41" s="71"/>
      <c r="EU41" s="71"/>
      <c r="EV41" s="71"/>
      <c r="EW41" s="22"/>
      <c r="EX41" s="22"/>
      <c r="EY41" s="22"/>
      <c r="EZ41" s="22"/>
      <c r="FA41" s="71"/>
      <c r="FB41" s="71"/>
      <c r="FC41" s="71"/>
      <c r="FD41" s="71"/>
      <c r="FE41" s="71"/>
      <c r="FF41" s="71"/>
      <c r="FG41" s="71"/>
      <c r="FH41" s="71"/>
      <c r="FI41" s="71"/>
      <c r="FJ41" s="71"/>
      <c r="FK41" s="71"/>
      <c r="FL41" s="71"/>
      <c r="FM41" s="71"/>
      <c r="FN41" s="71"/>
      <c r="FO41" s="71"/>
      <c r="FP41" s="71"/>
      <c r="FQ41" s="71"/>
      <c r="FR41" s="71"/>
      <c r="FS41" s="71"/>
      <c r="FT41" s="71"/>
      <c r="FU41" s="71"/>
      <c r="FV41" s="71"/>
      <c r="FW41" s="71"/>
      <c r="FX41" s="71"/>
      <c r="FY41" s="71"/>
      <c r="FZ41" s="71"/>
      <c r="GA41" s="71"/>
      <c r="GB41" s="71"/>
      <c r="GC41" s="71"/>
      <c r="GD41" s="71"/>
      <c r="GE41" s="71"/>
      <c r="GF41" s="71"/>
      <c r="GG41" s="71"/>
      <c r="GH41" s="71"/>
      <c r="GI41" s="71"/>
      <c r="GJ41" s="71"/>
      <c r="GK41" s="71"/>
      <c r="GL41" s="71"/>
      <c r="GM41" s="71"/>
      <c r="GN41" s="71"/>
      <c r="GO41" s="71"/>
      <c r="GP41" s="71"/>
      <c r="GQ41" s="71"/>
      <c r="GR41" s="1162"/>
      <c r="GS41" s="70"/>
      <c r="GT41" s="70"/>
      <c r="GU41" s="70"/>
      <c r="GV41" s="1162"/>
      <c r="GW41" s="71"/>
      <c r="GX41" s="71"/>
      <c r="GY41" s="71"/>
      <c r="GZ41" s="71"/>
      <c r="HA41" s="71"/>
      <c r="HB41" s="71"/>
      <c r="HC41" s="71"/>
      <c r="HD41" s="71"/>
      <c r="HE41" s="71"/>
      <c r="HF41" s="71"/>
      <c r="HG41" s="71"/>
      <c r="HH41" s="1162"/>
      <c r="HI41" s="1163"/>
      <c r="HJ41" s="71"/>
      <c r="HK41" s="71"/>
      <c r="HL41" s="71"/>
      <c r="HM41" s="71"/>
      <c r="HN41" s="71"/>
      <c r="HO41" s="71"/>
      <c r="HP41" s="71"/>
      <c r="HQ41" s="71"/>
      <c r="HR41" s="71"/>
      <c r="HS41" s="71"/>
      <c r="HT41" s="71"/>
      <c r="HU41" s="71"/>
      <c r="HV41" s="71"/>
      <c r="HW41" s="71"/>
      <c r="HX41" s="71"/>
      <c r="HY41" s="1162"/>
      <c r="HZ41" s="71"/>
      <c r="IA41" s="71"/>
      <c r="IB41" s="71"/>
      <c r="IC41" s="71"/>
      <c r="ID41" s="71"/>
      <c r="IE41" s="71"/>
      <c r="IF41" s="71"/>
      <c r="IG41" s="71"/>
      <c r="IH41" s="71"/>
      <c r="II41" s="71"/>
      <c r="IJ41" s="71"/>
      <c r="IK41" s="71"/>
      <c r="IL41" s="71"/>
      <c r="IM41" s="98"/>
      <c r="IN41" s="833">
        <v>1989</v>
      </c>
      <c r="IO41" s="1040">
        <v>114013.68504561685</v>
      </c>
      <c r="IP41" s="1041">
        <v>106926.56834108641</v>
      </c>
      <c r="IQ41" s="93">
        <v>30638.363143533716</v>
      </c>
      <c r="IR41" s="93">
        <v>25484.169341170535</v>
      </c>
      <c r="IS41" s="193">
        <v>15580.289207024631</v>
      </c>
      <c r="IT41" s="1174">
        <v>15496.231654105515</v>
      </c>
      <c r="IU41" s="1174">
        <v>927.13930258555411</v>
      </c>
      <c r="IV41" s="1174">
        <v>0</v>
      </c>
      <c r="IW41" s="1174">
        <v>84.057552919115793</v>
      </c>
      <c r="IX41" s="1174">
        <v>0</v>
      </c>
      <c r="IY41" s="173">
        <v>2045.5627276333346</v>
      </c>
      <c r="IZ41" s="1174">
        <v>464.07750652098133</v>
      </c>
      <c r="JA41" s="1174">
        <v>0</v>
      </c>
      <c r="JB41" s="1174">
        <v>0</v>
      </c>
      <c r="JC41" s="1174">
        <v>2045.5627276333346</v>
      </c>
      <c r="JD41" s="1174">
        <v>0</v>
      </c>
      <c r="JE41" s="1174">
        <v>0</v>
      </c>
      <c r="JF41" s="1174">
        <v>0</v>
      </c>
      <c r="JG41" s="1174">
        <v>0</v>
      </c>
      <c r="JH41" s="1174">
        <v>0</v>
      </c>
      <c r="JI41" s="1174">
        <v>0</v>
      </c>
      <c r="JJ41" s="1174">
        <v>0</v>
      </c>
      <c r="JK41" s="173">
        <v>7858.3174065125677</v>
      </c>
      <c r="JL41" s="1174">
        <v>5186.2716815116655</v>
      </c>
      <c r="JM41" s="1174">
        <v>0</v>
      </c>
      <c r="JN41" s="1174">
        <v>0</v>
      </c>
      <c r="JO41" s="1174">
        <v>0</v>
      </c>
      <c r="JP41" s="1174">
        <v>0</v>
      </c>
      <c r="JQ41" s="1174">
        <v>0</v>
      </c>
      <c r="JR41" s="1174">
        <v>0</v>
      </c>
      <c r="JS41" s="1174">
        <v>0</v>
      </c>
      <c r="JT41" s="1174">
        <v>0</v>
      </c>
      <c r="JU41" s="1174">
        <v>0</v>
      </c>
      <c r="JV41" s="1174">
        <v>0</v>
      </c>
      <c r="JW41" s="1174">
        <v>0</v>
      </c>
      <c r="JX41" s="1174">
        <v>0</v>
      </c>
      <c r="JY41" s="1174">
        <v>0</v>
      </c>
      <c r="JZ41" s="1174">
        <v>0</v>
      </c>
      <c r="KA41" s="1174">
        <v>0</v>
      </c>
      <c r="KB41" s="1174">
        <v>0</v>
      </c>
      <c r="KC41" s="1174">
        <v>0</v>
      </c>
      <c r="KD41" s="1174">
        <v>270.73792266176241</v>
      </c>
      <c r="KE41" s="1174">
        <v>0</v>
      </c>
      <c r="KF41" s="1174">
        <v>6.4428497589941465</v>
      </c>
      <c r="KG41" s="1174">
        <v>2394.8649525801452</v>
      </c>
      <c r="KH41" s="1174">
        <v>0</v>
      </c>
      <c r="KI41" s="1174">
        <v>0</v>
      </c>
      <c r="KJ41" s="1174">
        <v>0</v>
      </c>
      <c r="KK41" s="1174">
        <v>0</v>
      </c>
      <c r="KL41" s="1174">
        <v>0</v>
      </c>
      <c r="KM41" s="1174">
        <v>0</v>
      </c>
      <c r="KN41" s="1174">
        <v>0</v>
      </c>
      <c r="KO41" s="1174">
        <v>0</v>
      </c>
      <c r="KP41" s="1174">
        <v>0</v>
      </c>
      <c r="KQ41" s="1174">
        <v>0</v>
      </c>
      <c r="KR41" s="1174">
        <v>0</v>
      </c>
      <c r="KS41" s="1174">
        <v>0</v>
      </c>
      <c r="KT41" s="93">
        <v>5154.193802363181</v>
      </c>
      <c r="KU41" s="1174">
        <v>1320.169305109805</v>
      </c>
      <c r="KV41" s="1174">
        <v>596.16794682244904</v>
      </c>
      <c r="KW41" s="1174">
        <v>0</v>
      </c>
      <c r="KX41" s="1174">
        <v>0</v>
      </c>
      <c r="KY41" s="1174">
        <v>0</v>
      </c>
      <c r="KZ41" s="1174">
        <v>0</v>
      </c>
      <c r="LA41" s="1174">
        <v>693.20736119625451</v>
      </c>
      <c r="LB41" s="1174">
        <v>0</v>
      </c>
      <c r="LC41" s="1174">
        <v>0</v>
      </c>
      <c r="LD41" s="1174">
        <v>0</v>
      </c>
      <c r="LE41" s="1174">
        <v>0</v>
      </c>
      <c r="LF41" s="1174">
        <v>0</v>
      </c>
      <c r="LG41" s="1174">
        <v>0</v>
      </c>
      <c r="LH41" s="1174">
        <v>0</v>
      </c>
      <c r="LI41" s="1174">
        <v>0</v>
      </c>
      <c r="LJ41" s="1174">
        <v>0</v>
      </c>
      <c r="LK41" s="1174">
        <v>0</v>
      </c>
      <c r="LL41" s="1174">
        <v>0</v>
      </c>
      <c r="LM41" s="1174">
        <v>0</v>
      </c>
      <c r="LN41" s="1174">
        <v>0</v>
      </c>
      <c r="LO41" s="1174">
        <v>0</v>
      </c>
      <c r="LP41" s="1174">
        <v>0</v>
      </c>
      <c r="LQ41" s="1174">
        <v>0</v>
      </c>
      <c r="LR41" s="1174">
        <v>0</v>
      </c>
      <c r="LS41" s="1174">
        <v>2544.6491892346721</v>
      </c>
      <c r="LT41" s="1174">
        <v>8.456240308679817</v>
      </c>
      <c r="LU41" s="1174">
        <v>53.63432019520873</v>
      </c>
      <c r="LV41" s="93">
        <v>2380.8854110321781</v>
      </c>
      <c r="LW41" s="1174">
        <v>990.1914824564567</v>
      </c>
      <c r="LX41" s="1174">
        <v>1390.6939285757217</v>
      </c>
      <c r="LY41" s="1174">
        <v>0</v>
      </c>
      <c r="LZ41" s="1174">
        <v>0</v>
      </c>
      <c r="MA41" s="173">
        <v>30433.76431911339</v>
      </c>
      <c r="MB41" s="173">
        <v>29867.831428124966</v>
      </c>
      <c r="MC41" s="1174">
        <v>21596.432392148381</v>
      </c>
      <c r="MD41" s="1174">
        <v>8271.3990359765849</v>
      </c>
      <c r="ME41" s="1174">
        <v>0</v>
      </c>
      <c r="MF41" s="1174">
        <v>0</v>
      </c>
      <c r="MG41" s="173">
        <v>565.93289098842456</v>
      </c>
      <c r="MH41" s="1174">
        <v>214.81374634885148</v>
      </c>
      <c r="MI41" s="1174">
        <v>76.83525056194631</v>
      </c>
      <c r="MJ41" s="1174">
        <v>0</v>
      </c>
      <c r="MK41" s="1174">
        <v>0</v>
      </c>
      <c r="ML41" s="1174">
        <v>0</v>
      </c>
      <c r="MM41" s="1174">
        <v>0</v>
      </c>
      <c r="MN41" s="1174">
        <v>274.28389407762671</v>
      </c>
      <c r="MO41" s="173">
        <v>34624.547738391455</v>
      </c>
      <c r="MP41" s="892">
        <v>32435.078672484466</v>
      </c>
      <c r="MQ41" s="1174">
        <v>23281.249624367436</v>
      </c>
      <c r="MR41" s="1174">
        <v>9153.8290481170279</v>
      </c>
      <c r="MS41" s="1174">
        <v>2189.4690659069879</v>
      </c>
      <c r="MT41" s="173">
        <v>5485.1069200533693</v>
      </c>
      <c r="MU41" s="1174">
        <v>4992.6436118423417</v>
      </c>
      <c r="MV41" s="1174">
        <v>0</v>
      </c>
      <c r="MW41" s="1174">
        <v>0</v>
      </c>
      <c r="MX41" s="1174">
        <v>29007.939369898912</v>
      </c>
      <c r="MY41" s="1174">
        <v>492.46330821102737</v>
      </c>
      <c r="MZ41" s="1174">
        <v>0</v>
      </c>
      <c r="NA41" s="1268">
        <v>3363.9008089622926</v>
      </c>
      <c r="NB41" s="1174">
        <v>3024.2388181697979</v>
      </c>
      <c r="NC41" s="1174">
        <v>339.66199079249458</v>
      </c>
      <c r="ND41" s="1174">
        <v>0</v>
      </c>
      <c r="NE41" s="1174">
        <v>0</v>
      </c>
      <c r="NF41" s="1174">
        <v>0</v>
      </c>
      <c r="NG41" s="1268">
        <v>7087.1167045304292</v>
      </c>
      <c r="NH41" s="173">
        <v>1176.2528097315881</v>
      </c>
      <c r="NI41" s="1174">
        <v>463.95730410010458</v>
      </c>
      <c r="NJ41" s="1174">
        <v>164.86964047455916</v>
      </c>
      <c r="NK41" s="1174">
        <v>0</v>
      </c>
      <c r="NL41" s="1174">
        <v>0.90752827761951127</v>
      </c>
      <c r="NM41" s="1174">
        <v>546.5183368793048</v>
      </c>
      <c r="NN41" s="1174">
        <v>0</v>
      </c>
      <c r="NO41" s="1174">
        <v>0</v>
      </c>
      <c r="NP41" s="1174">
        <v>0</v>
      </c>
      <c r="NQ41" s="1174">
        <v>0</v>
      </c>
      <c r="NR41" s="173">
        <v>5364.3455579195361</v>
      </c>
      <c r="NS41" s="1174">
        <v>4142.3437068022549</v>
      </c>
      <c r="NT41" s="1174">
        <v>1186.5301167165505</v>
      </c>
      <c r="NU41" s="1174">
        <v>35.471734400730831</v>
      </c>
      <c r="NV41" s="1269">
        <v>145838.71840178862</v>
      </c>
      <c r="NW41" s="173">
        <v>128571.77887562655</v>
      </c>
      <c r="NX41" s="1174">
        <v>28881.618645799525</v>
      </c>
      <c r="NY41" s="1174">
        <v>12798.93741059945</v>
      </c>
      <c r="NZ41" s="1174">
        <v>5406.6507999471114</v>
      </c>
      <c r="OA41" s="1174">
        <v>0</v>
      </c>
      <c r="OB41" s="1174">
        <v>0</v>
      </c>
      <c r="OC41" s="173">
        <v>9378.6556561249145</v>
      </c>
      <c r="OD41" s="1174">
        <v>9378.6556561249145</v>
      </c>
      <c r="OE41" s="1174">
        <v>0</v>
      </c>
      <c r="OF41" s="173">
        <v>0</v>
      </c>
      <c r="OG41" s="1174">
        <v>0</v>
      </c>
      <c r="OH41" s="1174">
        <v>0</v>
      </c>
      <c r="OI41" s="892">
        <v>37723.324077746925</v>
      </c>
      <c r="OJ41" s="1174">
        <v>0</v>
      </c>
      <c r="OK41" s="1174">
        <v>0</v>
      </c>
      <c r="OL41" s="173">
        <v>34382.592285408624</v>
      </c>
      <c r="OM41" s="1174">
        <v>0</v>
      </c>
      <c r="ON41" s="1174">
        <v>0</v>
      </c>
      <c r="OO41" s="1174">
        <v>29007.939369898912</v>
      </c>
      <c r="OP41" s="1174">
        <v>365.54157200726019</v>
      </c>
      <c r="OQ41" s="1174">
        <v>4081.972040916904</v>
      </c>
      <c r="OR41" s="1174">
        <v>927.13930258555411</v>
      </c>
      <c r="OS41" s="173">
        <v>17266.939526162059</v>
      </c>
      <c r="OT41" s="173">
        <v>12009.670284759535</v>
      </c>
      <c r="OU41" s="1174">
        <v>11871.269217362038</v>
      </c>
      <c r="OV41" s="1174">
        <v>138.40106739749737</v>
      </c>
      <c r="OW41" s="1174">
        <v>0</v>
      </c>
      <c r="OX41" s="1174">
        <v>4142.3437068022549</v>
      </c>
      <c r="OY41" s="1174">
        <v>5257.2692414025223</v>
      </c>
      <c r="OZ41" s="1184">
        <v>0</v>
      </c>
      <c r="PA41" s="33">
        <v>1989</v>
      </c>
      <c r="PB41" s="1243">
        <v>3463.2990519168297</v>
      </c>
      <c r="PC41" s="1127">
        <v>660.11967900197044</v>
      </c>
      <c r="PD41" s="1127">
        <v>12287.694861338865</v>
      </c>
      <c r="PE41" s="1127">
        <v>29839.859305714428</v>
      </c>
      <c r="PF41" s="1244">
        <v>31.776414003860204</v>
      </c>
      <c r="PG41" s="1127">
        <v>5496.7768384756218</v>
      </c>
      <c r="PH41" s="1128">
        <v>3058.5038565808104</v>
      </c>
    </row>
    <row r="42" spans="1:424" ht="14.25" customHeight="1">
      <c r="A42" s="37">
        <v>1990</v>
      </c>
      <c r="B42" s="683">
        <v>328463.55648320523</v>
      </c>
      <c r="C42" s="362">
        <v>127069.73543447166</v>
      </c>
      <c r="D42" s="703">
        <v>118669.19091750508</v>
      </c>
      <c r="E42" s="40">
        <v>2845.9425672833049</v>
      </c>
      <c r="F42" s="40">
        <v>0</v>
      </c>
      <c r="G42" s="40">
        <v>369.54431262245623</v>
      </c>
      <c r="H42" s="40">
        <v>33789.477089418579</v>
      </c>
      <c r="I42" s="40">
        <v>2920.2036229009655</v>
      </c>
      <c r="J42" s="40">
        <v>33536.559956967532</v>
      </c>
      <c r="K42" s="40">
        <v>39287.247725169189</v>
      </c>
      <c r="L42" s="40">
        <v>5920.2156431430521</v>
      </c>
      <c r="M42" s="613">
        <v>8400.5445169665709</v>
      </c>
      <c r="N42" s="362">
        <v>164353.61749185628</v>
      </c>
      <c r="O42" s="703">
        <v>144386.63108675007</v>
      </c>
      <c r="P42" s="344">
        <v>33449.845539889175</v>
      </c>
      <c r="Q42" s="344">
        <v>13259.775461877802</v>
      </c>
      <c r="R42" s="344">
        <v>43400.544516966576</v>
      </c>
      <c r="S42" s="344">
        <v>8215.5266188741334</v>
      </c>
      <c r="T42" s="344">
        <v>5837.1918310434767</v>
      </c>
      <c r="U42" s="344">
        <v>10671.156227086412</v>
      </c>
      <c r="V42" s="344">
        <v>37768.117509886652</v>
      </c>
      <c r="W42" s="703">
        <v>19966.9864051062</v>
      </c>
      <c r="X42" s="344">
        <v>15522.399721130385</v>
      </c>
      <c r="Y42" s="344">
        <v>14978.80831319943</v>
      </c>
      <c r="Z42" s="344">
        <v>4444.5866839758155</v>
      </c>
      <c r="AA42" s="344">
        <v>0</v>
      </c>
      <c r="AB42" s="704">
        <v>0</v>
      </c>
      <c r="AC42" s="705">
        <v>-37283.882057384617</v>
      </c>
      <c r="AD42" s="344">
        <v>-37283.882057384617</v>
      </c>
      <c r="AE42" s="344">
        <v>-26612.725830298205</v>
      </c>
      <c r="AF42" s="1265">
        <v>50904.576100327446</v>
      </c>
      <c r="AG42" s="1265">
        <v>5912.189933284466</v>
      </c>
      <c r="AH42" s="1265">
        <v>3571.1127348411328</v>
      </c>
      <c r="AI42" s="1265">
        <v>37862.888542723093</v>
      </c>
      <c r="AJ42" s="1265">
        <v>3571.1127348411328</v>
      </c>
      <c r="AK42" s="1265">
        <v>23772.445389030789</v>
      </c>
      <c r="AL42" s="1265">
        <v>22838.661957732489</v>
      </c>
      <c r="AM42" s="344">
        <v>-25717.44016924499</v>
      </c>
      <c r="AN42" s="1265">
        <v>34291.775807881961</v>
      </c>
      <c r="AO42" s="344">
        <v>0</v>
      </c>
      <c r="AP42" s="344"/>
      <c r="AQ42" s="344"/>
      <c r="AR42" s="344"/>
      <c r="AS42" s="1265"/>
      <c r="AT42" s="1266"/>
      <c r="AU42" s="314">
        <v>-11.350995056065219</v>
      </c>
      <c r="AV42" s="314">
        <v>-11.350995056065219</v>
      </c>
      <c r="AW42" s="314">
        <v>-8.1021852516106918</v>
      </c>
      <c r="AX42" s="314">
        <v>-7.829617521224141</v>
      </c>
      <c r="AY42" s="706"/>
      <c r="AZ42" s="314"/>
      <c r="BA42" s="701">
        <v>136774.64000000001</v>
      </c>
      <c r="BB42" s="314">
        <v>41.640735265860002</v>
      </c>
      <c r="BC42" s="1264"/>
      <c r="BD42" s="173"/>
      <c r="BE42" s="906"/>
      <c r="BF42" s="199">
        <v>136774.64000000001</v>
      </c>
      <c r="BG42" s="314"/>
      <c r="BH42" s="695"/>
      <c r="BI42" s="314"/>
      <c r="BK42" s="692">
        <v>38.686098632975408</v>
      </c>
      <c r="BL42" s="314">
        <v>36.128571518884101</v>
      </c>
      <c r="BM42" s="314">
        <v>0.8664408915723415</v>
      </c>
      <c r="BN42" s="314">
        <v>0</v>
      </c>
      <c r="BO42" s="314">
        <v>0.11250694493449884</v>
      </c>
      <c r="BP42" s="314">
        <v>10.287131227340979</v>
      </c>
      <c r="BQ42" s="314">
        <v>0.88904950496396362</v>
      </c>
      <c r="BR42" s="314">
        <v>10.210131168290598</v>
      </c>
      <c r="BS42" s="314">
        <v>11.960915282599395</v>
      </c>
      <c r="BT42" s="314">
        <v>1.8023964991823256</v>
      </c>
      <c r="BU42" s="314">
        <v>2.5575271140913016</v>
      </c>
      <c r="BV42" s="692">
        <v>50.037093689040624</v>
      </c>
      <c r="BW42" s="314">
        <v>43.958189040108245</v>
      </c>
      <c r="BX42" s="314">
        <v>10.183731156670802</v>
      </c>
      <c r="BY42" s="314">
        <v>4.0369091791636222</v>
      </c>
      <c r="BZ42" s="314">
        <v>13.213199352052227</v>
      </c>
      <c r="CA42" s="314">
        <v>2.5011988260847451</v>
      </c>
      <c r="CB42" s="314">
        <v>1.7771200840486363</v>
      </c>
      <c r="CC42" s="314">
        <v>3.2488098044545293</v>
      </c>
      <c r="CD42" s="314">
        <v>11.498419463718431</v>
      </c>
      <c r="CE42" s="314">
        <v>6.0789046489323804</v>
      </c>
      <c r="CF42" s="314">
        <v>4.7257601078566118</v>
      </c>
      <c r="CG42" s="314">
        <v>4.560264911448499</v>
      </c>
      <c r="CH42" s="314">
        <v>1.3531445410757685</v>
      </c>
      <c r="CI42" s="314">
        <v>0</v>
      </c>
      <c r="CJ42" s="695">
        <v>0</v>
      </c>
      <c r="CK42" s="314"/>
      <c r="CL42" s="1270">
        <v>1.0872173379221535</v>
      </c>
      <c r="CM42" s="1271">
        <v>15.497785095355097</v>
      </c>
      <c r="CN42" s="1271">
        <v>1.7999530896471811</v>
      </c>
      <c r="CO42" s="1271">
        <v>11.527272294105806</v>
      </c>
      <c r="CP42" s="1272">
        <v>41.640735265860002</v>
      </c>
      <c r="CQ42" s="33">
        <v>1990</v>
      </c>
      <c r="CR42" s="1163"/>
      <c r="CS42" s="1162"/>
      <c r="CT42" s="71"/>
      <c r="CU42" s="71"/>
      <c r="CV42" s="71"/>
      <c r="CW42" s="71"/>
      <c r="CX42" s="71"/>
      <c r="CY42" s="71"/>
      <c r="CZ42" s="71"/>
      <c r="DA42" s="71"/>
      <c r="DB42" s="71"/>
      <c r="DC42" s="71"/>
      <c r="DD42" s="71"/>
      <c r="DE42" s="71"/>
      <c r="DF42" s="71"/>
      <c r="DG42" s="71"/>
      <c r="DH42" s="71"/>
      <c r="DI42" s="71"/>
      <c r="DJ42" s="71"/>
      <c r="DK42" s="71"/>
      <c r="DL42" s="71"/>
      <c r="DM42" s="71"/>
      <c r="DN42" s="71"/>
      <c r="DO42" s="71"/>
      <c r="DP42" s="71"/>
      <c r="DQ42" s="71"/>
      <c r="DR42" s="71"/>
      <c r="DS42" s="71"/>
      <c r="DT42" s="71"/>
      <c r="DU42" s="71"/>
      <c r="DV42" s="71"/>
      <c r="DW42" s="71"/>
      <c r="DX42" s="71"/>
      <c r="DY42" s="71"/>
      <c r="DZ42" s="71"/>
      <c r="EA42" s="71"/>
      <c r="EB42" s="71"/>
      <c r="EC42" s="71"/>
      <c r="ED42" s="71"/>
      <c r="EE42" s="71"/>
      <c r="EF42" s="71"/>
      <c r="EG42" s="71"/>
      <c r="EH42" s="71"/>
      <c r="EI42" s="71"/>
      <c r="EJ42" s="71"/>
      <c r="EK42" s="71"/>
      <c r="EL42" s="71"/>
      <c r="EM42" s="71"/>
      <c r="EN42" s="71"/>
      <c r="EO42" s="71"/>
      <c r="EP42" s="71"/>
      <c r="EQ42" s="71"/>
      <c r="ER42" s="71"/>
      <c r="ES42" s="71"/>
      <c r="ET42" s="71"/>
      <c r="EU42" s="71"/>
      <c r="EV42" s="71"/>
      <c r="EW42" s="22"/>
      <c r="EX42" s="22"/>
      <c r="EY42" s="22"/>
      <c r="EZ42" s="22"/>
      <c r="FA42" s="71"/>
      <c r="FB42" s="71"/>
      <c r="FC42" s="71"/>
      <c r="FD42" s="71"/>
      <c r="FE42" s="71"/>
      <c r="FF42" s="71"/>
      <c r="FG42" s="71"/>
      <c r="FH42" s="71"/>
      <c r="FI42" s="71"/>
      <c r="FJ42" s="71"/>
      <c r="FK42" s="71"/>
      <c r="FL42" s="71"/>
      <c r="FM42" s="71"/>
      <c r="FN42" s="71"/>
      <c r="FO42" s="71"/>
      <c r="FP42" s="71"/>
      <c r="FQ42" s="71"/>
      <c r="FR42" s="71"/>
      <c r="FS42" s="71"/>
      <c r="FT42" s="71"/>
      <c r="FU42" s="71"/>
      <c r="FV42" s="71"/>
      <c r="FW42" s="71"/>
      <c r="FX42" s="71"/>
      <c r="FY42" s="71"/>
      <c r="FZ42" s="71"/>
      <c r="GA42" s="71"/>
      <c r="GB42" s="71"/>
      <c r="GC42" s="71"/>
      <c r="GD42" s="71"/>
      <c r="GE42" s="71"/>
      <c r="GF42" s="71"/>
      <c r="GG42" s="71"/>
      <c r="GH42" s="71"/>
      <c r="GI42" s="71"/>
      <c r="GJ42" s="71"/>
      <c r="GK42" s="71"/>
      <c r="GL42" s="71"/>
      <c r="GM42" s="71"/>
      <c r="GN42" s="71"/>
      <c r="GO42" s="71"/>
      <c r="GP42" s="71"/>
      <c r="GQ42" s="71"/>
      <c r="GR42" s="1162"/>
      <c r="GS42" s="70"/>
      <c r="GT42" s="70"/>
      <c r="GU42" s="70"/>
      <c r="GV42" s="1162"/>
      <c r="GW42" s="71"/>
      <c r="GX42" s="71"/>
      <c r="GY42" s="71"/>
      <c r="GZ42" s="71"/>
      <c r="HA42" s="71"/>
      <c r="HB42" s="71"/>
      <c r="HC42" s="71"/>
      <c r="HD42" s="71"/>
      <c r="HE42" s="71"/>
      <c r="HF42" s="71"/>
      <c r="HG42" s="71"/>
      <c r="HH42" s="1162"/>
      <c r="HI42" s="1163"/>
      <c r="HJ42" s="71"/>
      <c r="HK42" s="71"/>
      <c r="HL42" s="71"/>
      <c r="HM42" s="71"/>
      <c r="HN42" s="71"/>
      <c r="HO42" s="71"/>
      <c r="HP42" s="71"/>
      <c r="HQ42" s="71"/>
      <c r="HR42" s="71"/>
      <c r="HS42" s="71"/>
      <c r="HT42" s="71"/>
      <c r="HU42" s="71"/>
      <c r="HV42" s="71"/>
      <c r="HW42" s="71"/>
      <c r="HX42" s="71"/>
      <c r="HY42" s="1162"/>
      <c r="HZ42" s="71"/>
      <c r="IA42" s="71"/>
      <c r="IB42" s="71"/>
      <c r="IC42" s="71"/>
      <c r="ID42" s="71"/>
      <c r="IE42" s="71"/>
      <c r="IF42" s="71"/>
      <c r="IG42" s="71"/>
      <c r="IH42" s="71"/>
      <c r="II42" s="71"/>
      <c r="IJ42" s="71"/>
      <c r="IK42" s="71"/>
      <c r="IL42" s="71"/>
      <c r="IM42" s="98"/>
      <c r="IN42" s="833">
        <v>1990</v>
      </c>
      <c r="IO42" s="1040">
        <v>127069.73543447164</v>
      </c>
      <c r="IP42" s="1041">
        <v>118669.19091750507</v>
      </c>
      <c r="IQ42" s="93">
        <v>33789.477089418579</v>
      </c>
      <c r="IR42" s="93">
        <v>27336.194150950199</v>
      </c>
      <c r="IS42" s="193">
        <v>16638.62344187612</v>
      </c>
      <c r="IT42" s="1174">
        <v>16523.319269650092</v>
      </c>
      <c r="IU42" s="1174">
        <v>1699.1633911506979</v>
      </c>
      <c r="IV42" s="1174">
        <v>0</v>
      </c>
      <c r="IW42" s="1174">
        <v>115.30417222602864</v>
      </c>
      <c r="IX42" s="1174">
        <v>0</v>
      </c>
      <c r="IY42" s="173">
        <v>1726.6056038368613</v>
      </c>
      <c r="IZ42" s="1174">
        <v>476.63264938155856</v>
      </c>
      <c r="JA42" s="1174">
        <v>0</v>
      </c>
      <c r="JB42" s="1174">
        <v>0</v>
      </c>
      <c r="JC42" s="1174">
        <v>1726.6056038368613</v>
      </c>
      <c r="JD42" s="1174">
        <v>0</v>
      </c>
      <c r="JE42" s="1174">
        <v>0</v>
      </c>
      <c r="JF42" s="1174">
        <v>0</v>
      </c>
      <c r="JG42" s="1174">
        <v>0</v>
      </c>
      <c r="JH42" s="1174">
        <v>0</v>
      </c>
      <c r="JI42" s="1174">
        <v>0</v>
      </c>
      <c r="JJ42" s="1174">
        <v>0</v>
      </c>
      <c r="JK42" s="173">
        <v>8970.9651052372192</v>
      </c>
      <c r="JL42" s="1174">
        <v>6083.4144699674243</v>
      </c>
      <c r="JM42" s="1174">
        <v>0</v>
      </c>
      <c r="JN42" s="1174">
        <v>0</v>
      </c>
      <c r="JO42" s="1174">
        <v>0</v>
      </c>
      <c r="JP42" s="1174">
        <v>0</v>
      </c>
      <c r="JQ42" s="1174">
        <v>0</v>
      </c>
      <c r="JR42" s="1174">
        <v>0</v>
      </c>
      <c r="JS42" s="1174">
        <v>0</v>
      </c>
      <c r="JT42" s="1174">
        <v>0</v>
      </c>
      <c r="JU42" s="1174">
        <v>0</v>
      </c>
      <c r="JV42" s="1174">
        <v>0</v>
      </c>
      <c r="JW42" s="1174">
        <v>0</v>
      </c>
      <c r="JX42" s="1174">
        <v>0</v>
      </c>
      <c r="JY42" s="1174">
        <v>0</v>
      </c>
      <c r="JZ42" s="1174">
        <v>0</v>
      </c>
      <c r="KA42" s="1174">
        <v>0</v>
      </c>
      <c r="KB42" s="1174">
        <v>0</v>
      </c>
      <c r="KC42" s="1174">
        <v>0</v>
      </c>
      <c r="KD42" s="1174">
        <v>243.86066135371968</v>
      </c>
      <c r="KE42" s="1174">
        <v>0</v>
      </c>
      <c r="KF42" s="1174">
        <v>7.3263375524383063</v>
      </c>
      <c r="KG42" s="1174">
        <v>2636.3636363636365</v>
      </c>
      <c r="KH42" s="1174">
        <v>0</v>
      </c>
      <c r="KI42" s="1174">
        <v>0</v>
      </c>
      <c r="KJ42" s="1174">
        <v>0</v>
      </c>
      <c r="KK42" s="1174">
        <v>0</v>
      </c>
      <c r="KL42" s="1174">
        <v>0</v>
      </c>
      <c r="KM42" s="1174">
        <v>0</v>
      </c>
      <c r="KN42" s="1174">
        <v>0</v>
      </c>
      <c r="KO42" s="1174">
        <v>0</v>
      </c>
      <c r="KP42" s="1174">
        <v>0</v>
      </c>
      <c r="KQ42" s="1174">
        <v>0</v>
      </c>
      <c r="KR42" s="1174">
        <v>0</v>
      </c>
      <c r="KS42" s="1174">
        <v>0</v>
      </c>
      <c r="KT42" s="93">
        <v>6453.282938468381</v>
      </c>
      <c r="KU42" s="1174">
        <v>1643.5693808373301</v>
      </c>
      <c r="KV42" s="1174">
        <v>546.24187131128826</v>
      </c>
      <c r="KW42" s="1174">
        <v>0</v>
      </c>
      <c r="KX42" s="1174">
        <v>0</v>
      </c>
      <c r="KY42" s="1174">
        <v>0</v>
      </c>
      <c r="KZ42" s="1174">
        <v>588.73943721226544</v>
      </c>
      <c r="LA42" s="1174">
        <v>766.88543507266229</v>
      </c>
      <c r="LB42" s="1174">
        <v>0</v>
      </c>
      <c r="LC42" s="1174">
        <v>0</v>
      </c>
      <c r="LD42" s="1174">
        <v>0</v>
      </c>
      <c r="LE42" s="1174">
        <v>0</v>
      </c>
      <c r="LF42" s="1174">
        <v>0</v>
      </c>
      <c r="LG42" s="1174">
        <v>0</v>
      </c>
      <c r="LH42" s="1174">
        <v>0</v>
      </c>
      <c r="LI42" s="1174">
        <v>0</v>
      </c>
      <c r="LJ42" s="1174">
        <v>0</v>
      </c>
      <c r="LK42" s="1174">
        <v>0</v>
      </c>
      <c r="LL42" s="1174">
        <v>0</v>
      </c>
      <c r="LM42" s="1174">
        <v>0</v>
      </c>
      <c r="LN42" s="1174">
        <v>0</v>
      </c>
      <c r="LO42" s="1174">
        <v>0</v>
      </c>
      <c r="LP42" s="1174">
        <v>0</v>
      </c>
      <c r="LQ42" s="1174">
        <v>0</v>
      </c>
      <c r="LR42" s="1174">
        <v>0</v>
      </c>
      <c r="LS42" s="1174">
        <v>2907.8468140348346</v>
      </c>
      <c r="LT42" s="1174">
        <v>33.04364549902035</v>
      </c>
      <c r="LU42" s="1174">
        <v>36.060726263026936</v>
      </c>
      <c r="LV42" s="93">
        <v>2920.2036229009655</v>
      </c>
      <c r="LW42" s="1174">
        <v>1231.624054908466</v>
      </c>
      <c r="LX42" s="1174">
        <v>1688.5795679924993</v>
      </c>
      <c r="LY42" s="1174">
        <v>0</v>
      </c>
      <c r="LZ42" s="1174">
        <v>0</v>
      </c>
      <c r="MA42" s="173">
        <v>33536.559956967532</v>
      </c>
      <c r="MB42" s="173">
        <v>32592.880410611469</v>
      </c>
      <c r="MC42" s="1174">
        <v>23072.464029425551</v>
      </c>
      <c r="MD42" s="1174">
        <v>9520.416381185918</v>
      </c>
      <c r="ME42" s="1174">
        <v>0</v>
      </c>
      <c r="MF42" s="1174">
        <v>0</v>
      </c>
      <c r="MG42" s="173">
        <v>943.67954635606361</v>
      </c>
      <c r="MH42" s="1174">
        <v>582.44083035832341</v>
      </c>
      <c r="MI42" s="1174">
        <v>95.657477191590644</v>
      </c>
      <c r="MJ42" s="1174">
        <v>0</v>
      </c>
      <c r="MK42" s="1174">
        <v>0</v>
      </c>
      <c r="ML42" s="1174">
        <v>0</v>
      </c>
      <c r="MM42" s="1174">
        <v>0</v>
      </c>
      <c r="MN42" s="1174">
        <v>265.58123880614954</v>
      </c>
      <c r="MO42" s="173">
        <v>39287.247725169189</v>
      </c>
      <c r="MP42" s="892">
        <v>36722.344428016782</v>
      </c>
      <c r="MQ42" s="1174">
        <v>26385.459113146539</v>
      </c>
      <c r="MR42" s="1174">
        <v>10336.885314870242</v>
      </c>
      <c r="MS42" s="1174">
        <v>2564.9032971524048</v>
      </c>
      <c r="MT42" s="173">
        <v>5920.2156431430521</v>
      </c>
      <c r="MU42" s="1174">
        <v>5498.7619150649689</v>
      </c>
      <c r="MV42" s="1174">
        <v>0</v>
      </c>
      <c r="MW42" s="1174">
        <v>0</v>
      </c>
      <c r="MX42" s="1174">
        <v>31489.109660668568</v>
      </c>
      <c r="MY42" s="1174">
        <v>421.45372807808349</v>
      </c>
      <c r="MZ42" s="1174">
        <v>0</v>
      </c>
      <c r="NA42" s="1268">
        <v>3215.4868799057613</v>
      </c>
      <c r="NB42" s="1174">
        <v>2845.9425672833049</v>
      </c>
      <c r="NC42" s="1174">
        <v>369.54431262245623</v>
      </c>
      <c r="ND42" s="1174">
        <v>0</v>
      </c>
      <c r="NE42" s="1174">
        <v>0</v>
      </c>
      <c r="NF42" s="1174">
        <v>0</v>
      </c>
      <c r="NG42" s="1268">
        <v>8400.5445169665709</v>
      </c>
      <c r="NH42" s="173">
        <v>1222.7170555214982</v>
      </c>
      <c r="NI42" s="1174">
        <v>503.87652807327544</v>
      </c>
      <c r="NJ42" s="1174">
        <v>198.79076364597984</v>
      </c>
      <c r="NK42" s="1174">
        <v>0</v>
      </c>
      <c r="NL42" s="1174">
        <v>1.1779837245922133</v>
      </c>
      <c r="NM42" s="1174">
        <v>518.87178007765078</v>
      </c>
      <c r="NN42" s="1174">
        <v>0</v>
      </c>
      <c r="NO42" s="1174">
        <v>0</v>
      </c>
      <c r="NP42" s="1174">
        <v>0</v>
      </c>
      <c r="NQ42" s="1174">
        <v>0</v>
      </c>
      <c r="NR42" s="173">
        <v>6658.9556813674226</v>
      </c>
      <c r="NS42" s="1174">
        <v>5415.4796677605082</v>
      </c>
      <c r="NT42" s="1174">
        <v>1201.3270347264795</v>
      </c>
      <c r="NU42" s="1174">
        <v>42.148978880434655</v>
      </c>
      <c r="NV42" s="1269">
        <v>164353.61749185628</v>
      </c>
      <c r="NW42" s="173">
        <v>144386.63108675007</v>
      </c>
      <c r="NX42" s="1174">
        <v>33449.845539889175</v>
      </c>
      <c r="NY42" s="1174">
        <v>13259.775461877802</v>
      </c>
      <c r="NZ42" s="1174">
        <v>5837.1918310434767</v>
      </c>
      <c r="OA42" s="1174">
        <v>0</v>
      </c>
      <c r="OB42" s="1174">
        <v>0</v>
      </c>
      <c r="OC42" s="173">
        <v>10671.156227086412</v>
      </c>
      <c r="OD42" s="1174">
        <v>10671.156227086412</v>
      </c>
      <c r="OE42" s="1174">
        <v>0</v>
      </c>
      <c r="OF42" s="173">
        <v>0</v>
      </c>
      <c r="OG42" s="1174">
        <v>0</v>
      </c>
      <c r="OH42" s="1174">
        <v>0</v>
      </c>
      <c r="OI42" s="892">
        <v>43400.544516966576</v>
      </c>
      <c r="OJ42" s="1174">
        <v>0</v>
      </c>
      <c r="OK42" s="1174">
        <v>0</v>
      </c>
      <c r="OL42" s="173">
        <v>37768.117509886652</v>
      </c>
      <c r="OM42" s="1174">
        <v>0</v>
      </c>
      <c r="ON42" s="1174">
        <v>0</v>
      </c>
      <c r="OO42" s="1174">
        <v>31489.109660668568</v>
      </c>
      <c r="OP42" s="1174">
        <v>147.02559109540465</v>
      </c>
      <c r="OQ42" s="1174">
        <v>4432.8188669719812</v>
      </c>
      <c r="OR42" s="1174">
        <v>1699.1633911506979</v>
      </c>
      <c r="OS42" s="173">
        <v>19966.9864051062</v>
      </c>
      <c r="OT42" s="173">
        <v>15522.399721130385</v>
      </c>
      <c r="OU42" s="1174">
        <v>14978.80831319943</v>
      </c>
      <c r="OV42" s="1174">
        <v>543.59140793095571</v>
      </c>
      <c r="OW42" s="1174">
        <v>0</v>
      </c>
      <c r="OX42" s="1174">
        <v>5415.4796677605082</v>
      </c>
      <c r="OY42" s="1174">
        <v>4444.5866839758155</v>
      </c>
      <c r="OZ42" s="1184">
        <v>0</v>
      </c>
      <c r="PA42" s="33">
        <v>1990</v>
      </c>
      <c r="PB42" s="1243">
        <v>3203.1516647157823</v>
      </c>
      <c r="PC42" s="1127">
        <v>724.60274134309145</v>
      </c>
      <c r="PD42" s="1127">
        <v>13041.687557604349</v>
      </c>
      <c r="PE42" s="1127">
        <v>34258.049542067587</v>
      </c>
      <c r="PF42" s="1244">
        <v>33.72626581437369</v>
      </c>
      <c r="PG42" s="1127">
        <v>6268.8316045022075</v>
      </c>
      <c r="PH42" s="1128">
        <v>3571.1127348411328</v>
      </c>
    </row>
    <row r="43" spans="1:424" ht="14.25" customHeight="1">
      <c r="A43" s="37">
        <v>1991</v>
      </c>
      <c r="B43" s="683">
        <v>360186.55993467115</v>
      </c>
      <c r="C43" s="362">
        <v>140601.39074200956</v>
      </c>
      <c r="D43" s="703">
        <v>132593.5655644105</v>
      </c>
      <c r="E43" s="40">
        <v>2978.0931087952113</v>
      </c>
      <c r="F43" s="40">
        <v>0</v>
      </c>
      <c r="G43" s="40">
        <v>426.98904955945812</v>
      </c>
      <c r="H43" s="40">
        <v>37023.618603728683</v>
      </c>
      <c r="I43" s="40">
        <v>4341.1645210534534</v>
      </c>
      <c r="J43" s="40">
        <v>37076.94875169787</v>
      </c>
      <c r="K43" s="40">
        <v>43609.528445902906</v>
      </c>
      <c r="L43" s="40">
        <v>7137.223083672905</v>
      </c>
      <c r="M43" s="613">
        <v>8007.8251775990775</v>
      </c>
      <c r="N43" s="362">
        <v>187439.45404060441</v>
      </c>
      <c r="O43" s="703">
        <v>165784.1585229527</v>
      </c>
      <c r="P43" s="344">
        <v>37965.033115766957</v>
      </c>
      <c r="Q43" s="344">
        <v>14847.01236882911</v>
      </c>
      <c r="R43" s="344">
        <v>50281.399877393538</v>
      </c>
      <c r="S43" s="344">
        <v>10261.144435303797</v>
      </c>
      <c r="T43" s="344">
        <v>6040.2377603884943</v>
      </c>
      <c r="U43" s="344">
        <v>13058.604690298464</v>
      </c>
      <c r="V43" s="344">
        <v>43591.870710276111</v>
      </c>
      <c r="W43" s="703">
        <v>21655.295517651724</v>
      </c>
      <c r="X43" s="344">
        <v>16736.348010048921</v>
      </c>
      <c r="Y43" s="344">
        <v>16362.44034954864</v>
      </c>
      <c r="Z43" s="344">
        <v>4918.9475076028039</v>
      </c>
      <c r="AA43" s="344">
        <v>0</v>
      </c>
      <c r="AB43" s="704">
        <v>0</v>
      </c>
      <c r="AC43" s="705">
        <v>-46838.063298594847</v>
      </c>
      <c r="AD43" s="344">
        <v>-46838.063298594847</v>
      </c>
      <c r="AE43" s="344">
        <v>-33779.45860829638</v>
      </c>
      <c r="AF43" s="1265">
        <v>57997.256237892114</v>
      </c>
      <c r="AG43" s="1265">
        <v>6968.4941852514175</v>
      </c>
      <c r="AH43" s="1265">
        <v>4150.4787581708169</v>
      </c>
      <c r="AI43" s="1265">
        <v>43219.467673085899</v>
      </c>
      <c r="AJ43" s="1265">
        <v>4150.4787581708169</v>
      </c>
      <c r="AK43" s="1265">
        <v>26416.419432265997</v>
      </c>
      <c r="AL43" s="1265">
        <v>25742.617099136998</v>
      </c>
      <c r="AM43" s="344">
        <v>-33190.592958542198</v>
      </c>
      <c r="AN43" s="1265">
        <v>39068.988914915084</v>
      </c>
      <c r="AO43" s="344">
        <v>0</v>
      </c>
      <c r="AP43" s="344"/>
      <c r="AQ43" s="344"/>
      <c r="AR43" s="344"/>
      <c r="AS43" s="1265"/>
      <c r="AT43" s="1266"/>
      <c r="AU43" s="314">
        <v>-13.003834264968161</v>
      </c>
      <c r="AV43" s="314">
        <v>-13.003834264968161</v>
      </c>
      <c r="AW43" s="314">
        <v>-9.3783228931204778</v>
      </c>
      <c r="AX43" s="314">
        <v>-9.2148338251605342</v>
      </c>
      <c r="AY43" s="706"/>
      <c r="AZ43" s="314"/>
      <c r="BA43" s="701">
        <v>152671.6</v>
      </c>
      <c r="BB43" s="314">
        <v>42.386811997563377</v>
      </c>
      <c r="BC43" s="1264"/>
      <c r="BD43" s="173"/>
      <c r="BE43" s="906"/>
      <c r="BF43" s="199">
        <v>152671.6</v>
      </c>
      <c r="BG43" s="314"/>
      <c r="BH43" s="695"/>
      <c r="BI43" s="314"/>
      <c r="BK43" s="692">
        <v>39.035712706079636</v>
      </c>
      <c r="BL43" s="314">
        <v>36.812468957325798</v>
      </c>
      <c r="BM43" s="314">
        <v>0.82681960963100987</v>
      </c>
      <c r="BN43" s="314">
        <v>0</v>
      </c>
      <c r="BO43" s="314">
        <v>0.11854663584252097</v>
      </c>
      <c r="BP43" s="314">
        <v>10.279011690620505</v>
      </c>
      <c r="BQ43" s="314">
        <v>1.2052544442082547</v>
      </c>
      <c r="BR43" s="314">
        <v>10.293817947683197</v>
      </c>
      <c r="BS43" s="314">
        <v>12.107483536812863</v>
      </c>
      <c r="BT43" s="314">
        <v>1.9815350925274444</v>
      </c>
      <c r="BU43" s="314">
        <v>2.2232437487538395</v>
      </c>
      <c r="BV43" s="692">
        <v>52.039546971047798</v>
      </c>
      <c r="BW43" s="314">
        <v>46.027302782486331</v>
      </c>
      <c r="BX43" s="314">
        <v>10.540380274781176</v>
      </c>
      <c r="BY43" s="314">
        <v>4.1220339735946805</v>
      </c>
      <c r="BZ43" s="314">
        <v>13.959821234449537</v>
      </c>
      <c r="CA43" s="314">
        <v>2.8488415662052775</v>
      </c>
      <c r="CB43" s="314">
        <v>1.6769747770388883</v>
      </c>
      <c r="CC43" s="314">
        <v>3.6255113718476806</v>
      </c>
      <c r="CD43" s="314">
        <v>12.102581150774363</v>
      </c>
      <c r="CE43" s="314">
        <v>6.0122441885614641</v>
      </c>
      <c r="CF43" s="314">
        <v>4.6465775994208327</v>
      </c>
      <c r="CG43" s="314">
        <v>4.5427681567342155</v>
      </c>
      <c r="CH43" s="314">
        <v>1.3656665891406328</v>
      </c>
      <c r="CI43" s="314">
        <v>0</v>
      </c>
      <c r="CJ43" s="695">
        <v>0</v>
      </c>
      <c r="CK43" s="314"/>
      <c r="CL43" s="1270">
        <v>1.1523136118470412</v>
      </c>
      <c r="CM43" s="1271">
        <v>16.102004541316415</v>
      </c>
      <c r="CN43" s="1271">
        <v>1.9346902301172284</v>
      </c>
      <c r="CO43" s="1271">
        <v>11.999189442528014</v>
      </c>
      <c r="CP43" s="1272">
        <v>42.386811997563377</v>
      </c>
      <c r="CQ43" s="33">
        <v>1991</v>
      </c>
      <c r="CR43" s="1163"/>
      <c r="CS43" s="1162"/>
      <c r="CT43" s="71"/>
      <c r="CU43" s="71"/>
      <c r="CV43" s="71"/>
      <c r="CW43" s="71"/>
      <c r="CX43" s="71"/>
      <c r="CY43" s="71"/>
      <c r="CZ43" s="71"/>
      <c r="DA43" s="71"/>
      <c r="DB43" s="71"/>
      <c r="DC43" s="71"/>
      <c r="DD43" s="71"/>
      <c r="DE43" s="71"/>
      <c r="DF43" s="71"/>
      <c r="DG43" s="71"/>
      <c r="DH43" s="71"/>
      <c r="DI43" s="71"/>
      <c r="DJ43" s="71"/>
      <c r="DK43" s="71"/>
      <c r="DL43" s="71"/>
      <c r="DM43" s="71"/>
      <c r="DN43" s="71"/>
      <c r="DO43" s="71"/>
      <c r="DP43" s="71"/>
      <c r="DQ43" s="71"/>
      <c r="DR43" s="71"/>
      <c r="DS43" s="71"/>
      <c r="DT43" s="71"/>
      <c r="DU43" s="71"/>
      <c r="DV43" s="71"/>
      <c r="DW43" s="71"/>
      <c r="DX43" s="71"/>
      <c r="DY43" s="71"/>
      <c r="DZ43" s="71"/>
      <c r="EA43" s="71"/>
      <c r="EB43" s="71"/>
      <c r="EC43" s="71"/>
      <c r="ED43" s="71"/>
      <c r="EE43" s="71"/>
      <c r="EF43" s="71"/>
      <c r="EG43" s="71"/>
      <c r="EH43" s="71"/>
      <c r="EI43" s="71"/>
      <c r="EJ43" s="71"/>
      <c r="EK43" s="71"/>
      <c r="EL43" s="71"/>
      <c r="EM43" s="71"/>
      <c r="EN43" s="71"/>
      <c r="EO43" s="71"/>
      <c r="EP43" s="71"/>
      <c r="EQ43" s="71"/>
      <c r="ER43" s="71"/>
      <c r="ES43" s="71"/>
      <c r="ET43" s="71"/>
      <c r="EU43" s="71"/>
      <c r="EV43" s="71"/>
      <c r="EW43" s="22"/>
      <c r="EX43" s="22"/>
      <c r="EY43" s="22"/>
      <c r="EZ43" s="22"/>
      <c r="FA43" s="71"/>
      <c r="FB43" s="71"/>
      <c r="FC43" s="71"/>
      <c r="FD43" s="71"/>
      <c r="FE43" s="71"/>
      <c r="FF43" s="71"/>
      <c r="FG43" s="71"/>
      <c r="FH43" s="71"/>
      <c r="FI43" s="71"/>
      <c r="FJ43" s="71"/>
      <c r="FK43" s="71"/>
      <c r="FL43" s="71"/>
      <c r="FM43" s="71"/>
      <c r="FN43" s="71"/>
      <c r="FO43" s="71"/>
      <c r="FP43" s="71"/>
      <c r="FQ43" s="71"/>
      <c r="FR43" s="71"/>
      <c r="FS43" s="71"/>
      <c r="FT43" s="71"/>
      <c r="FU43" s="71"/>
      <c r="FV43" s="71"/>
      <c r="FW43" s="71"/>
      <c r="FX43" s="71"/>
      <c r="FY43" s="71"/>
      <c r="FZ43" s="71"/>
      <c r="GA43" s="71"/>
      <c r="GB43" s="71"/>
      <c r="GC43" s="71"/>
      <c r="GD43" s="71"/>
      <c r="GE43" s="71"/>
      <c r="GF43" s="71"/>
      <c r="GG43" s="71"/>
      <c r="GH43" s="71"/>
      <c r="GI43" s="71"/>
      <c r="GJ43" s="71"/>
      <c r="GK43" s="71"/>
      <c r="GL43" s="71"/>
      <c r="GM43" s="71"/>
      <c r="GN43" s="71"/>
      <c r="GO43" s="71"/>
      <c r="GP43" s="71"/>
      <c r="GQ43" s="71"/>
      <c r="GR43" s="1162"/>
      <c r="GS43" s="70"/>
      <c r="GT43" s="70"/>
      <c r="GU43" s="70"/>
      <c r="GV43" s="1162"/>
      <c r="GW43" s="71"/>
      <c r="GX43" s="71"/>
      <c r="GY43" s="71"/>
      <c r="GZ43" s="71"/>
      <c r="HA43" s="71"/>
      <c r="HB43" s="71"/>
      <c r="HC43" s="71"/>
      <c r="HD43" s="71"/>
      <c r="HE43" s="71"/>
      <c r="HF43" s="71"/>
      <c r="HG43" s="71"/>
      <c r="HH43" s="1162"/>
      <c r="HI43" s="1163"/>
      <c r="HJ43" s="71"/>
      <c r="HK43" s="71"/>
      <c r="HL43" s="71"/>
      <c r="HM43" s="71"/>
      <c r="HN43" s="71"/>
      <c r="HO43" s="71"/>
      <c r="HP43" s="71"/>
      <c r="HQ43" s="71"/>
      <c r="HR43" s="71"/>
      <c r="HS43" s="71"/>
      <c r="HT43" s="71"/>
      <c r="HU43" s="71"/>
      <c r="HV43" s="71"/>
      <c r="HW43" s="71"/>
      <c r="HX43" s="71"/>
      <c r="HY43" s="1162"/>
      <c r="HZ43" s="71"/>
      <c r="IA43" s="71"/>
      <c r="IB43" s="71"/>
      <c r="IC43" s="71"/>
      <c r="ID43" s="71"/>
      <c r="IE43" s="71"/>
      <c r="IF43" s="71"/>
      <c r="IG43" s="71"/>
      <c r="IH43" s="71"/>
      <c r="II43" s="71"/>
      <c r="IJ43" s="71"/>
      <c r="IK43" s="71"/>
      <c r="IL43" s="71"/>
      <c r="IM43" s="98"/>
      <c r="IN43" s="833">
        <v>1991</v>
      </c>
      <c r="IO43" s="1040">
        <v>140601.39074200953</v>
      </c>
      <c r="IP43" s="1041">
        <v>132593.56556441047</v>
      </c>
      <c r="IQ43" s="93">
        <v>37023.618603728683</v>
      </c>
      <c r="IR43" s="93">
        <v>30188.37522387701</v>
      </c>
      <c r="IS43" s="193">
        <v>18372.903970285963</v>
      </c>
      <c r="IT43" s="1174">
        <v>18249.94891397113</v>
      </c>
      <c r="IU43" s="1174">
        <v>2205.3417955837631</v>
      </c>
      <c r="IV43" s="1174">
        <v>0</v>
      </c>
      <c r="IW43" s="1174">
        <v>122.95505631483418</v>
      </c>
      <c r="IX43" s="1174">
        <v>0</v>
      </c>
      <c r="IY43" s="173">
        <v>1351.6642025170388</v>
      </c>
      <c r="IZ43" s="1174">
        <v>605.66994819275658</v>
      </c>
      <c r="JA43" s="1174">
        <v>0</v>
      </c>
      <c r="JB43" s="1174">
        <v>0</v>
      </c>
      <c r="JC43" s="1174">
        <v>1351.6642025170388</v>
      </c>
      <c r="JD43" s="1174">
        <v>0</v>
      </c>
      <c r="JE43" s="1174">
        <v>0</v>
      </c>
      <c r="JF43" s="1174">
        <v>0</v>
      </c>
      <c r="JG43" s="1174">
        <v>0</v>
      </c>
      <c r="JH43" s="1174">
        <v>0</v>
      </c>
      <c r="JI43" s="1174">
        <v>0</v>
      </c>
      <c r="JJ43" s="1174">
        <v>0</v>
      </c>
      <c r="JK43" s="173">
        <v>10463.807051074009</v>
      </c>
      <c r="JL43" s="1174">
        <v>7620.5570180183431</v>
      </c>
      <c r="JM43" s="1174">
        <v>0</v>
      </c>
      <c r="JN43" s="1174">
        <v>0</v>
      </c>
      <c r="JO43" s="1174">
        <v>0</v>
      </c>
      <c r="JP43" s="1174">
        <v>0</v>
      </c>
      <c r="JQ43" s="1174">
        <v>0</v>
      </c>
      <c r="JR43" s="1174">
        <v>0</v>
      </c>
      <c r="JS43" s="1174">
        <v>0</v>
      </c>
      <c r="JT43" s="1174">
        <v>0</v>
      </c>
      <c r="JU43" s="1174">
        <v>0</v>
      </c>
      <c r="JV43" s="1174">
        <v>0</v>
      </c>
      <c r="JW43" s="1174">
        <v>0</v>
      </c>
      <c r="JX43" s="1174">
        <v>0</v>
      </c>
      <c r="JY43" s="1174">
        <v>0</v>
      </c>
      <c r="JZ43" s="1174">
        <v>0</v>
      </c>
      <c r="KA43" s="1174">
        <v>0</v>
      </c>
      <c r="KB43" s="1174">
        <v>0</v>
      </c>
      <c r="KC43" s="1174">
        <v>0</v>
      </c>
      <c r="KD43" s="1174">
        <v>168.82430012140446</v>
      </c>
      <c r="KE43" s="1174">
        <v>0</v>
      </c>
      <c r="KF43" s="1174">
        <v>5.0725421609991228</v>
      </c>
      <c r="KG43" s="1174">
        <v>2669.3531907732627</v>
      </c>
      <c r="KH43" s="1174">
        <v>0</v>
      </c>
      <c r="KI43" s="1174">
        <v>0</v>
      </c>
      <c r="KJ43" s="1174">
        <v>0</v>
      </c>
      <c r="KK43" s="1174">
        <v>0</v>
      </c>
      <c r="KL43" s="1174">
        <v>0</v>
      </c>
      <c r="KM43" s="1174">
        <v>0</v>
      </c>
      <c r="KN43" s="1174">
        <v>0</v>
      </c>
      <c r="KO43" s="1174">
        <v>0</v>
      </c>
      <c r="KP43" s="1174">
        <v>0</v>
      </c>
      <c r="KQ43" s="1174">
        <v>0</v>
      </c>
      <c r="KR43" s="1174">
        <v>0</v>
      </c>
      <c r="KS43" s="1174">
        <v>0</v>
      </c>
      <c r="KT43" s="93">
        <v>6835.2433798516704</v>
      </c>
      <c r="KU43" s="1174">
        <v>1783.0935595542894</v>
      </c>
      <c r="KV43" s="1174">
        <v>86.293317947423461</v>
      </c>
      <c r="KW43" s="1174">
        <v>0</v>
      </c>
      <c r="KX43" s="1174">
        <v>0</v>
      </c>
      <c r="KY43" s="1174">
        <v>0</v>
      </c>
      <c r="KZ43" s="1174">
        <v>635.6844926856827</v>
      </c>
      <c r="LA43" s="1174">
        <v>816.7273688892094</v>
      </c>
      <c r="LB43" s="1174">
        <v>0</v>
      </c>
      <c r="LC43" s="1174">
        <v>0</v>
      </c>
      <c r="LD43" s="1174">
        <v>0</v>
      </c>
      <c r="LE43" s="1174">
        <v>0</v>
      </c>
      <c r="LF43" s="1174">
        <v>0</v>
      </c>
      <c r="LG43" s="1174">
        <v>0</v>
      </c>
      <c r="LH43" s="1174">
        <v>0</v>
      </c>
      <c r="LI43" s="1174">
        <v>0</v>
      </c>
      <c r="LJ43" s="1174">
        <v>0</v>
      </c>
      <c r="LK43" s="1174">
        <v>0</v>
      </c>
      <c r="LL43" s="1174">
        <v>0</v>
      </c>
      <c r="LM43" s="1174">
        <v>0</v>
      </c>
      <c r="LN43" s="1174">
        <v>0</v>
      </c>
      <c r="LO43" s="1174">
        <v>0</v>
      </c>
      <c r="LP43" s="1174">
        <v>0</v>
      </c>
      <c r="LQ43" s="1174">
        <v>0</v>
      </c>
      <c r="LR43" s="1174">
        <v>0</v>
      </c>
      <c r="LS43" s="1174">
        <v>3513.4446407750652</v>
      </c>
      <c r="LT43" s="1174">
        <v>26.955392881612635</v>
      </c>
      <c r="LU43" s="1174">
        <v>46.957075715504914</v>
      </c>
      <c r="LV43" s="93">
        <v>4341.1645210534534</v>
      </c>
      <c r="LW43" s="1174">
        <v>1190.3044727320807</v>
      </c>
      <c r="LX43" s="1174">
        <v>3150.8600483213731</v>
      </c>
      <c r="LY43" s="1174">
        <v>0</v>
      </c>
      <c r="LZ43" s="1174">
        <v>0</v>
      </c>
      <c r="MA43" s="173">
        <v>37076.94875169787</v>
      </c>
      <c r="MB43" s="173">
        <v>36090.488382436029</v>
      </c>
      <c r="MC43" s="1174">
        <v>27087.531402882458</v>
      </c>
      <c r="MD43" s="1174">
        <v>9002.9569795535699</v>
      </c>
      <c r="ME43" s="1174">
        <v>0</v>
      </c>
      <c r="MF43" s="1174">
        <v>0</v>
      </c>
      <c r="MG43" s="173">
        <v>986.46036926183695</v>
      </c>
      <c r="MH43" s="1174">
        <v>465.06316637217071</v>
      </c>
      <c r="MI43" s="1174">
        <v>103.77793203755124</v>
      </c>
      <c r="MJ43" s="1174">
        <v>0</v>
      </c>
      <c r="MK43" s="1174">
        <v>0</v>
      </c>
      <c r="ML43" s="1174">
        <v>0</v>
      </c>
      <c r="MM43" s="1174">
        <v>0</v>
      </c>
      <c r="MN43" s="1174">
        <v>417.61927085211494</v>
      </c>
      <c r="MO43" s="173">
        <v>43609.528445902906</v>
      </c>
      <c r="MP43" s="892">
        <v>40773.412426526273</v>
      </c>
      <c r="MQ43" s="1174">
        <v>29109.846982318224</v>
      </c>
      <c r="MR43" s="1174">
        <v>11663.565444208047</v>
      </c>
      <c r="MS43" s="1174">
        <v>2836.11601937663</v>
      </c>
      <c r="MT43" s="173">
        <v>7137.223083672905</v>
      </c>
      <c r="MU43" s="1174">
        <v>6144.0926520260118</v>
      </c>
      <c r="MV43" s="1174">
        <v>0</v>
      </c>
      <c r="MW43" s="1174">
        <v>0</v>
      </c>
      <c r="MX43" s="1174">
        <v>35806.582284567208</v>
      </c>
      <c r="MY43" s="1174">
        <v>993.13043164689338</v>
      </c>
      <c r="MZ43" s="1174">
        <v>0</v>
      </c>
      <c r="NA43" s="1268">
        <v>3405.0821583546694</v>
      </c>
      <c r="NB43" s="1174">
        <v>2978.0931087952113</v>
      </c>
      <c r="NC43" s="1174">
        <v>426.98904955945812</v>
      </c>
      <c r="ND43" s="1174">
        <v>0</v>
      </c>
      <c r="NE43" s="1174">
        <v>0</v>
      </c>
      <c r="NF43" s="1174">
        <v>0</v>
      </c>
      <c r="NG43" s="1268">
        <v>8007.8251775990775</v>
      </c>
      <c r="NH43" s="173">
        <v>969.22818025555034</v>
      </c>
      <c r="NI43" s="1174">
        <v>479.46942651425002</v>
      </c>
      <c r="NJ43" s="1174">
        <v>160.39811041794383</v>
      </c>
      <c r="NK43" s="1174">
        <v>0</v>
      </c>
      <c r="NL43" s="1174">
        <v>0.77530561465507919</v>
      </c>
      <c r="NM43" s="1174">
        <v>328.58533770870145</v>
      </c>
      <c r="NN43" s="1174">
        <v>0</v>
      </c>
      <c r="NO43" s="1174">
        <v>0</v>
      </c>
      <c r="NP43" s="1174">
        <v>0</v>
      </c>
      <c r="NQ43" s="1174">
        <v>0</v>
      </c>
      <c r="NR43" s="173">
        <v>6710.0116596348253</v>
      </c>
      <c r="NS43" s="1174">
        <v>4787.6864640053855</v>
      </c>
      <c r="NT43" s="1174">
        <v>1920.8286754895244</v>
      </c>
      <c r="NU43" s="1174">
        <v>1.4965201399156178</v>
      </c>
      <c r="NV43" s="1269">
        <v>187439.45404060441</v>
      </c>
      <c r="NW43" s="173">
        <v>165784.1585229527</v>
      </c>
      <c r="NX43" s="1174">
        <v>37965.033115766957</v>
      </c>
      <c r="NY43" s="1174">
        <v>14847.01236882911</v>
      </c>
      <c r="NZ43" s="1174">
        <v>6040.2377603884943</v>
      </c>
      <c r="OA43" s="1174">
        <v>0</v>
      </c>
      <c r="OB43" s="1174">
        <v>0</v>
      </c>
      <c r="OC43" s="173">
        <v>13058.604690298464</v>
      </c>
      <c r="OD43" s="1174">
        <v>13058.604690298464</v>
      </c>
      <c r="OE43" s="1174">
        <v>0</v>
      </c>
      <c r="OF43" s="173">
        <v>0</v>
      </c>
      <c r="OG43" s="1174">
        <v>0</v>
      </c>
      <c r="OH43" s="1174">
        <v>0</v>
      </c>
      <c r="OI43" s="892">
        <v>50281.399877393538</v>
      </c>
      <c r="OJ43" s="1174">
        <v>0</v>
      </c>
      <c r="OK43" s="1174">
        <v>0</v>
      </c>
      <c r="OL43" s="173">
        <v>43591.870710276111</v>
      </c>
      <c r="OM43" s="1174">
        <v>0</v>
      </c>
      <c r="ON43" s="1174">
        <v>0</v>
      </c>
      <c r="OO43" s="1174">
        <v>35806.582284567208</v>
      </c>
      <c r="OP43" s="1174">
        <v>543.56736744678039</v>
      </c>
      <c r="OQ43" s="1174">
        <v>5036.3792626783506</v>
      </c>
      <c r="OR43" s="1174">
        <v>2205.3417955837631</v>
      </c>
      <c r="OS43" s="173">
        <v>21655.295517651724</v>
      </c>
      <c r="OT43" s="173">
        <v>16736.348010048921</v>
      </c>
      <c r="OU43" s="1174">
        <v>16362.44034954864</v>
      </c>
      <c r="OV43" s="1174">
        <v>373.90766050028247</v>
      </c>
      <c r="OW43" s="1174">
        <v>0</v>
      </c>
      <c r="OX43" s="1174">
        <v>4787.6864640053846</v>
      </c>
      <c r="OY43" s="1174">
        <v>4918.9475076028039</v>
      </c>
      <c r="OZ43" s="1184">
        <v>0</v>
      </c>
      <c r="PA43" s="33">
        <v>1991</v>
      </c>
      <c r="PB43" s="1243">
        <v>3655.6376618687755</v>
      </c>
      <c r="PC43" s="1127">
        <v>820.53931224183486</v>
      </c>
      <c r="PD43" s="1127">
        <v>14777.788564806217</v>
      </c>
      <c r="PE43" s="1127">
        <v>39030.773030422846</v>
      </c>
      <c r="PF43" s="1244">
        <v>38.215884492238075</v>
      </c>
      <c r="PG43" s="1127">
        <v>7294.1924011912106</v>
      </c>
      <c r="PH43" s="1128">
        <v>4150.4787581708169</v>
      </c>
    </row>
    <row r="44" spans="1:424" ht="14.25" customHeight="1">
      <c r="A44" s="37">
        <v>1992</v>
      </c>
      <c r="B44" s="683">
        <v>387928.15508525877</v>
      </c>
      <c r="C44" s="362">
        <v>158307.4176913923</v>
      </c>
      <c r="D44" s="703">
        <v>149090.15181565756</v>
      </c>
      <c r="E44" s="40">
        <v>3023.9924032070003</v>
      </c>
      <c r="F44" s="40">
        <v>0</v>
      </c>
      <c r="G44" s="40">
        <v>440.8423785655043</v>
      </c>
      <c r="H44" s="40">
        <v>41455.237099275175</v>
      </c>
      <c r="I44" s="40">
        <v>5472.7501111872398</v>
      </c>
      <c r="J44" s="40">
        <v>41692.900364213332</v>
      </c>
      <c r="K44" s="40">
        <v>49772.210402317505</v>
      </c>
      <c r="L44" s="40">
        <v>7232.2190568918058</v>
      </c>
      <c r="M44" s="613">
        <v>9217.2658757347381</v>
      </c>
      <c r="N44" s="362">
        <v>209205.74447369369</v>
      </c>
      <c r="O44" s="703">
        <v>189224.59221328716</v>
      </c>
      <c r="P44" s="344">
        <v>43463.819071316102</v>
      </c>
      <c r="Q44" s="344">
        <v>16956.096065774764</v>
      </c>
      <c r="R44" s="344">
        <v>57150.060702222538</v>
      </c>
      <c r="S44" s="344">
        <v>12000.364555176873</v>
      </c>
      <c r="T44" s="344">
        <v>6187.2994122101627</v>
      </c>
      <c r="U44" s="344">
        <v>14844.794634163933</v>
      </c>
      <c r="V44" s="344">
        <v>50622.522327599669</v>
      </c>
      <c r="W44" s="703">
        <v>19981.152260406525</v>
      </c>
      <c r="X44" s="344">
        <v>14705.522099215077</v>
      </c>
      <c r="Y44" s="344">
        <v>14360.829637108891</v>
      </c>
      <c r="Z44" s="344">
        <v>5275.6301611914459</v>
      </c>
      <c r="AA44" s="344">
        <v>0</v>
      </c>
      <c r="AB44" s="704">
        <v>0</v>
      </c>
      <c r="AC44" s="705">
        <v>-50898.326782301388</v>
      </c>
      <c r="AD44" s="344">
        <v>-50898.326782301388</v>
      </c>
      <c r="AE44" s="344">
        <v>-36053.532148137456</v>
      </c>
      <c r="AF44" s="1265">
        <v>65725.952428180914</v>
      </c>
      <c r="AG44" s="1265">
        <v>7830.5976526363602</v>
      </c>
      <c r="AH44" s="1265">
        <v>4613.8874332962741</v>
      </c>
      <c r="AI44" s="1265">
        <v>49267.752538816741</v>
      </c>
      <c r="AJ44" s="1265">
        <v>4613.8874332962741</v>
      </c>
      <c r="AK44" s="1265">
        <v>30509.780597384597</v>
      </c>
      <c r="AL44" s="1265">
        <v>27864.573518664027</v>
      </c>
      <c r="AM44" s="344">
        <v>-40134.440397629602</v>
      </c>
      <c r="AN44" s="1265">
        <v>44653.865105520468</v>
      </c>
      <c r="AO44" s="344">
        <v>0</v>
      </c>
      <c r="AP44" s="344"/>
      <c r="AQ44" s="344"/>
      <c r="AR44" s="344"/>
      <c r="AS44" s="1265"/>
      <c r="AT44" s="1266"/>
      <c r="AU44" s="314">
        <v>-13.12055495717112</v>
      </c>
      <c r="AV44" s="314">
        <v>-13.12055495717112</v>
      </c>
      <c r="AW44" s="314">
        <v>-9.2938683814309933</v>
      </c>
      <c r="AX44" s="314">
        <v>-10.345843649530636</v>
      </c>
      <c r="AY44" s="706"/>
      <c r="AZ44" s="314"/>
      <c r="BA44" s="701">
        <v>174047.25</v>
      </c>
      <c r="BB44" s="314">
        <v>44.865846347694955</v>
      </c>
      <c r="BC44" s="1264"/>
      <c r="BD44" s="173"/>
      <c r="BE44" s="906"/>
      <c r="BF44" s="199">
        <v>174047.25</v>
      </c>
      <c r="BG44" s="723">
        <v>-70096</v>
      </c>
      <c r="BH44" s="695">
        <v>-18.06932522971794</v>
      </c>
      <c r="BI44" s="314"/>
      <c r="BK44" s="692">
        <v>40.808437236683567</v>
      </c>
      <c r="BL44" s="314">
        <v>38.432413286138143</v>
      </c>
      <c r="BM44" s="314">
        <v>0.77952382768979167</v>
      </c>
      <c r="BN44" s="314">
        <v>0</v>
      </c>
      <c r="BO44" s="314">
        <v>0.11364021218532491</v>
      </c>
      <c r="BP44" s="314">
        <v>10.686318215331433</v>
      </c>
      <c r="BQ44" s="314">
        <v>1.410763833314558</v>
      </c>
      <c r="BR44" s="314">
        <v>10.747582978361052</v>
      </c>
      <c r="BS44" s="314">
        <v>12.830265024558111</v>
      </c>
      <c r="BT44" s="314">
        <v>1.8643191946978714</v>
      </c>
      <c r="BU44" s="314">
        <v>2.3760239505454224</v>
      </c>
      <c r="BV44" s="692">
        <v>53.92899219385469</v>
      </c>
      <c r="BW44" s="314">
        <v>48.778256935668779</v>
      </c>
      <c r="BX44" s="314">
        <v>11.204089855701151</v>
      </c>
      <c r="BY44" s="314">
        <v>4.3709372066712087</v>
      </c>
      <c r="BZ44" s="314">
        <v>14.732124996099371</v>
      </c>
      <c r="CA44" s="314">
        <v>3.0934502685270258</v>
      </c>
      <c r="CB44" s="314">
        <v>1.5949601314321511</v>
      </c>
      <c r="CC44" s="314">
        <v>3.8266865757401258</v>
      </c>
      <c r="CD44" s="314">
        <v>13.049458170024771</v>
      </c>
      <c r="CE44" s="314">
        <v>5.1507352581859056</v>
      </c>
      <c r="CF44" s="314">
        <v>3.7907849446975819</v>
      </c>
      <c r="CG44" s="314">
        <v>3.7019302282796849</v>
      </c>
      <c r="CH44" s="314">
        <v>1.3599503134883235</v>
      </c>
      <c r="CI44" s="314">
        <v>0</v>
      </c>
      <c r="CJ44" s="695">
        <v>0</v>
      </c>
      <c r="CK44" s="314"/>
      <c r="CL44" s="1270">
        <v>1.1893664774814385</v>
      </c>
      <c r="CM44" s="1271">
        <v>16.942815716414209</v>
      </c>
      <c r="CN44" s="1271">
        <v>2.0185690442900062</v>
      </c>
      <c r="CO44" s="1271">
        <v>12.700226032314847</v>
      </c>
      <c r="CP44" s="1272">
        <v>44.865846347694955</v>
      </c>
      <c r="CQ44" s="33">
        <v>1992</v>
      </c>
      <c r="CR44" s="1163"/>
      <c r="CS44" s="1162"/>
      <c r="CT44" s="71"/>
      <c r="CU44" s="71"/>
      <c r="CV44" s="71"/>
      <c r="CW44" s="71"/>
      <c r="CX44" s="71"/>
      <c r="CY44" s="71"/>
      <c r="CZ44" s="71"/>
      <c r="DA44" s="71"/>
      <c r="DB44" s="71"/>
      <c r="DC44" s="71"/>
      <c r="DD44" s="71"/>
      <c r="DE44" s="71"/>
      <c r="DF44" s="71"/>
      <c r="DG44" s="71"/>
      <c r="DH44" s="71"/>
      <c r="DI44" s="71"/>
      <c r="DJ44" s="71"/>
      <c r="DK44" s="71"/>
      <c r="DL44" s="71"/>
      <c r="DM44" s="71"/>
      <c r="DN44" s="71"/>
      <c r="DO44" s="71"/>
      <c r="DP44" s="71"/>
      <c r="DQ44" s="71"/>
      <c r="DR44" s="71"/>
      <c r="DS44" s="71"/>
      <c r="DT44" s="71"/>
      <c r="DU44" s="71"/>
      <c r="DV44" s="71"/>
      <c r="DW44" s="71"/>
      <c r="DX44" s="71"/>
      <c r="DY44" s="71"/>
      <c r="DZ44" s="71"/>
      <c r="EA44" s="71"/>
      <c r="EB44" s="71"/>
      <c r="EC44" s="71"/>
      <c r="ED44" s="71"/>
      <c r="EE44" s="71"/>
      <c r="EF44" s="71"/>
      <c r="EG44" s="71"/>
      <c r="EH44" s="71"/>
      <c r="EI44" s="71"/>
      <c r="EJ44" s="71"/>
      <c r="EK44" s="71"/>
      <c r="EL44" s="71"/>
      <c r="EM44" s="71"/>
      <c r="EN44" s="71"/>
      <c r="EO44" s="71"/>
      <c r="EP44" s="71"/>
      <c r="EQ44" s="71"/>
      <c r="ER44" s="71"/>
      <c r="ES44" s="71"/>
      <c r="ET44" s="71"/>
      <c r="EU44" s="71"/>
      <c r="EV44" s="71"/>
      <c r="EW44" s="22"/>
      <c r="EX44" s="22"/>
      <c r="EY44" s="22"/>
      <c r="EZ44" s="22"/>
      <c r="FA44" s="71"/>
      <c r="FB44" s="71"/>
      <c r="FC44" s="71"/>
      <c r="FD44" s="71"/>
      <c r="FE44" s="71"/>
      <c r="FF44" s="71"/>
      <c r="FG44" s="71"/>
      <c r="FH44" s="71"/>
      <c r="FI44" s="71"/>
      <c r="FJ44" s="71"/>
      <c r="FK44" s="71"/>
      <c r="FL44" s="71"/>
      <c r="FM44" s="71"/>
      <c r="FN44" s="71"/>
      <c r="FO44" s="71"/>
      <c r="FP44" s="71"/>
      <c r="FQ44" s="71"/>
      <c r="FR44" s="71"/>
      <c r="FS44" s="71"/>
      <c r="FT44" s="71"/>
      <c r="FU44" s="71"/>
      <c r="FV44" s="71"/>
      <c r="FW44" s="71"/>
      <c r="FX44" s="71"/>
      <c r="FY44" s="71"/>
      <c r="FZ44" s="71"/>
      <c r="GA44" s="71"/>
      <c r="GB44" s="71"/>
      <c r="GC44" s="71"/>
      <c r="GD44" s="71"/>
      <c r="GE44" s="71"/>
      <c r="GF44" s="71"/>
      <c r="GG44" s="71"/>
      <c r="GH44" s="71"/>
      <c r="GI44" s="71"/>
      <c r="GJ44" s="71"/>
      <c r="GK44" s="71"/>
      <c r="GL44" s="71"/>
      <c r="GM44" s="71"/>
      <c r="GN44" s="71"/>
      <c r="GO44" s="71"/>
      <c r="GP44" s="71"/>
      <c r="GQ44" s="71"/>
      <c r="GR44" s="1162"/>
      <c r="GS44" s="70"/>
      <c r="GT44" s="70"/>
      <c r="GU44" s="70"/>
      <c r="GV44" s="1162"/>
      <c r="GW44" s="71"/>
      <c r="GX44" s="71"/>
      <c r="GY44" s="71"/>
      <c r="GZ44" s="71"/>
      <c r="HA44" s="71"/>
      <c r="HB44" s="71"/>
      <c r="HC44" s="71"/>
      <c r="HD44" s="71"/>
      <c r="HE44" s="71"/>
      <c r="HF44" s="71"/>
      <c r="HG44" s="71"/>
      <c r="HH44" s="1162"/>
      <c r="HI44" s="1163"/>
      <c r="HJ44" s="71"/>
      <c r="HK44" s="71"/>
      <c r="HL44" s="71"/>
      <c r="HM44" s="71"/>
      <c r="HN44" s="71"/>
      <c r="HO44" s="71"/>
      <c r="HP44" s="71"/>
      <c r="HQ44" s="71"/>
      <c r="HR44" s="71"/>
      <c r="HS44" s="71"/>
      <c r="HT44" s="71"/>
      <c r="HU44" s="71"/>
      <c r="HV44" s="71"/>
      <c r="HW44" s="71"/>
      <c r="HX44" s="71"/>
      <c r="HY44" s="1162"/>
      <c r="HZ44" s="71"/>
      <c r="IA44" s="71"/>
      <c r="IB44" s="71"/>
      <c r="IC44" s="71"/>
      <c r="ID44" s="71"/>
      <c r="IE44" s="71"/>
      <c r="IF44" s="71"/>
      <c r="IG44" s="71"/>
      <c r="IH44" s="71"/>
      <c r="II44" s="71"/>
      <c r="IJ44" s="71"/>
      <c r="IK44" s="71"/>
      <c r="IL44" s="71"/>
      <c r="IM44" s="98"/>
      <c r="IN44" s="833">
        <v>1992</v>
      </c>
      <c r="IO44" s="1040">
        <v>158307.4176913923</v>
      </c>
      <c r="IP44" s="1041">
        <v>149090.15181565756</v>
      </c>
      <c r="IQ44" s="93">
        <v>41455.237099275175</v>
      </c>
      <c r="IR44" s="93">
        <v>34083.510631904122</v>
      </c>
      <c r="IS44" s="193">
        <v>21560.678182058586</v>
      </c>
      <c r="IT44" s="1174">
        <v>21390.784080391379</v>
      </c>
      <c r="IU44" s="1174">
        <v>2668.0069236594427</v>
      </c>
      <c r="IV44" s="1174">
        <v>0</v>
      </c>
      <c r="IW44" s="1174">
        <v>169.89410166720759</v>
      </c>
      <c r="IX44" s="1174">
        <v>0</v>
      </c>
      <c r="IY44" s="173">
        <v>1061.9763682040557</v>
      </c>
      <c r="IZ44" s="1174">
        <v>633.22635317875302</v>
      </c>
      <c r="JA44" s="1174">
        <v>0</v>
      </c>
      <c r="JB44" s="1174">
        <v>0</v>
      </c>
      <c r="JC44" s="1174">
        <v>1061.9763682040557</v>
      </c>
      <c r="JD44" s="1174">
        <v>0</v>
      </c>
      <c r="JE44" s="1174">
        <v>0</v>
      </c>
      <c r="JF44" s="1174">
        <v>0</v>
      </c>
      <c r="JG44" s="1174">
        <v>0</v>
      </c>
      <c r="JH44" s="1174">
        <v>0</v>
      </c>
      <c r="JI44" s="1174">
        <v>0</v>
      </c>
      <c r="JJ44" s="1174">
        <v>0</v>
      </c>
      <c r="JK44" s="173">
        <v>11460.856081641483</v>
      </c>
      <c r="JL44" s="1174">
        <v>8474.8596636736256</v>
      </c>
      <c r="JM44" s="1174">
        <v>0</v>
      </c>
      <c r="JN44" s="1174">
        <v>0</v>
      </c>
      <c r="JO44" s="1174">
        <v>0</v>
      </c>
      <c r="JP44" s="1174">
        <v>0</v>
      </c>
      <c r="JQ44" s="1174">
        <v>0</v>
      </c>
      <c r="JR44" s="1174">
        <v>0</v>
      </c>
      <c r="JS44" s="1174">
        <v>0</v>
      </c>
      <c r="JT44" s="1174">
        <v>0</v>
      </c>
      <c r="JU44" s="1174">
        <v>0</v>
      </c>
      <c r="JV44" s="1174">
        <v>0</v>
      </c>
      <c r="JW44" s="1174">
        <v>0</v>
      </c>
      <c r="JX44" s="1174">
        <v>0</v>
      </c>
      <c r="JY44" s="1174">
        <v>0</v>
      </c>
      <c r="JZ44" s="1174">
        <v>0</v>
      </c>
      <c r="KA44" s="1174">
        <v>0</v>
      </c>
      <c r="KB44" s="1174">
        <v>0</v>
      </c>
      <c r="KC44" s="1174">
        <v>0</v>
      </c>
      <c r="KD44" s="1174">
        <v>163.96211219693964</v>
      </c>
      <c r="KE44" s="1174">
        <v>0</v>
      </c>
      <c r="KF44" s="1174">
        <v>2.4821799911050211</v>
      </c>
      <c r="KG44" s="1174">
        <v>2819.5521257798132</v>
      </c>
      <c r="KH44" s="1174">
        <v>0</v>
      </c>
      <c r="KI44" s="1174">
        <v>0</v>
      </c>
      <c r="KJ44" s="1174">
        <v>0</v>
      </c>
      <c r="KK44" s="1174">
        <v>0</v>
      </c>
      <c r="KL44" s="1174">
        <v>0</v>
      </c>
      <c r="KM44" s="1174">
        <v>0</v>
      </c>
      <c r="KN44" s="1174">
        <v>0</v>
      </c>
      <c r="KO44" s="1174">
        <v>0</v>
      </c>
      <c r="KP44" s="1174">
        <v>0</v>
      </c>
      <c r="KQ44" s="1174">
        <v>0</v>
      </c>
      <c r="KR44" s="1174">
        <v>0</v>
      </c>
      <c r="KS44" s="1174">
        <v>0</v>
      </c>
      <c r="KT44" s="93">
        <v>7371.7264673710506</v>
      </c>
      <c r="KU44" s="1174">
        <v>2136.3340665681003</v>
      </c>
      <c r="KV44" s="1174">
        <v>81.292897238950388</v>
      </c>
      <c r="KW44" s="1174">
        <v>0</v>
      </c>
      <c r="KX44" s="1174">
        <v>0</v>
      </c>
      <c r="KY44" s="1174">
        <v>0</v>
      </c>
      <c r="KZ44" s="1174">
        <v>155.54794273556669</v>
      </c>
      <c r="LA44" s="1174">
        <v>1276.0628899066028</v>
      </c>
      <c r="LB44" s="1174">
        <v>0</v>
      </c>
      <c r="LC44" s="1174">
        <v>0</v>
      </c>
      <c r="LD44" s="1174">
        <v>0</v>
      </c>
      <c r="LE44" s="1174">
        <v>0</v>
      </c>
      <c r="LF44" s="1174">
        <v>0</v>
      </c>
      <c r="LG44" s="1174">
        <v>0</v>
      </c>
      <c r="LH44" s="1174">
        <v>0</v>
      </c>
      <c r="LI44" s="1174">
        <v>0</v>
      </c>
      <c r="LJ44" s="1174">
        <v>0</v>
      </c>
      <c r="LK44" s="1174">
        <v>0</v>
      </c>
      <c r="LL44" s="1174">
        <v>0</v>
      </c>
      <c r="LM44" s="1174">
        <v>0</v>
      </c>
      <c r="LN44" s="1174">
        <v>0</v>
      </c>
      <c r="LO44" s="1174">
        <v>0</v>
      </c>
      <c r="LP44" s="1174">
        <v>0</v>
      </c>
      <c r="LQ44" s="1174">
        <v>0</v>
      </c>
      <c r="LR44" s="1174">
        <v>0</v>
      </c>
      <c r="LS44" s="1174">
        <v>3722.4886709218308</v>
      </c>
      <c r="LT44" s="1174">
        <v>1.5446011082663205</v>
      </c>
      <c r="LU44" s="1174">
        <v>32.5267750892503</v>
      </c>
      <c r="LV44" s="93">
        <v>5472.7501111872398</v>
      </c>
      <c r="LW44" s="1174">
        <v>1076.0340413255924</v>
      </c>
      <c r="LX44" s="1174">
        <v>4396.7160698616472</v>
      </c>
      <c r="LY44" s="1174">
        <v>0</v>
      </c>
      <c r="LZ44" s="1174">
        <v>0</v>
      </c>
      <c r="MA44" s="173">
        <v>41692.900364213332</v>
      </c>
      <c r="MB44" s="173">
        <v>40013.450650896106</v>
      </c>
      <c r="MC44" s="1174">
        <v>31425.865156924257</v>
      </c>
      <c r="MD44" s="1174">
        <v>8587.5854939718483</v>
      </c>
      <c r="ME44" s="1174">
        <v>0</v>
      </c>
      <c r="MF44" s="1174">
        <v>0</v>
      </c>
      <c r="MG44" s="173">
        <v>1679.4497133172263</v>
      </c>
      <c r="MH44" s="1174">
        <v>517.06273364345554</v>
      </c>
      <c r="MI44" s="1174">
        <v>124.33690334523338</v>
      </c>
      <c r="MJ44" s="1174">
        <v>0</v>
      </c>
      <c r="MK44" s="1174">
        <v>614.50482612719827</v>
      </c>
      <c r="ML44" s="1174">
        <v>0</v>
      </c>
      <c r="MM44" s="1174">
        <v>0</v>
      </c>
      <c r="MN44" s="1174">
        <v>423.54525020133906</v>
      </c>
      <c r="MO44" s="173">
        <v>49772.210402317505</v>
      </c>
      <c r="MP44" s="892">
        <v>46342.108110057336</v>
      </c>
      <c r="MQ44" s="1174">
        <v>33111.024966042816</v>
      </c>
      <c r="MR44" s="1174">
        <v>13231.083144014519</v>
      </c>
      <c r="MS44" s="1174">
        <v>3430.102292260166</v>
      </c>
      <c r="MT44" s="173">
        <v>7232.2190568918058</v>
      </c>
      <c r="MU44" s="1174">
        <v>6524.6414962797353</v>
      </c>
      <c r="MV44" s="1174">
        <v>0</v>
      </c>
      <c r="MW44" s="1174">
        <v>0</v>
      </c>
      <c r="MX44" s="1174">
        <v>42274.374045893288</v>
      </c>
      <c r="MY44" s="1174">
        <v>707.57756061207078</v>
      </c>
      <c r="MZ44" s="1174">
        <v>0</v>
      </c>
      <c r="NA44" s="1268">
        <v>3464.8347817725044</v>
      </c>
      <c r="NB44" s="1174">
        <v>3023.9924032070003</v>
      </c>
      <c r="NC44" s="1174">
        <v>440.8423785655043</v>
      </c>
      <c r="ND44" s="1174">
        <v>0</v>
      </c>
      <c r="NE44" s="1174">
        <v>0</v>
      </c>
      <c r="NF44" s="1174">
        <v>0</v>
      </c>
      <c r="NG44" s="1268">
        <v>9217.2658757347381</v>
      </c>
      <c r="NH44" s="173">
        <v>1084.7907876864642</v>
      </c>
      <c r="NI44" s="1174">
        <v>599.28118952315708</v>
      </c>
      <c r="NJ44" s="1174">
        <v>169.94218263555828</v>
      </c>
      <c r="NK44" s="1174">
        <v>0</v>
      </c>
      <c r="NL44" s="1174">
        <v>5.9920906807063092</v>
      </c>
      <c r="NM44" s="1174">
        <v>309.57532484704245</v>
      </c>
      <c r="NN44" s="1174">
        <v>0</v>
      </c>
      <c r="NO44" s="1174">
        <v>0</v>
      </c>
      <c r="NP44" s="1174">
        <v>0</v>
      </c>
      <c r="NQ44" s="1174">
        <v>0</v>
      </c>
      <c r="NR44" s="173">
        <v>7822.8997632012306</v>
      </c>
      <c r="NS44" s="1174">
        <v>5678.5186253651154</v>
      </c>
      <c r="NT44" s="1174">
        <v>2134.6146911398796</v>
      </c>
      <c r="NU44" s="1174">
        <v>9.7664466962364624</v>
      </c>
      <c r="NV44" s="1269">
        <v>209205.74447369369</v>
      </c>
      <c r="NW44" s="173">
        <v>189224.59221328716</v>
      </c>
      <c r="NX44" s="1174">
        <v>43463.819071316102</v>
      </c>
      <c r="NY44" s="1174">
        <v>16956.096065774764</v>
      </c>
      <c r="NZ44" s="1174">
        <v>6187.2994122101627</v>
      </c>
      <c r="OA44" s="1174">
        <v>0</v>
      </c>
      <c r="OB44" s="1174">
        <v>0</v>
      </c>
      <c r="OC44" s="173">
        <v>14844.794634163933</v>
      </c>
      <c r="OD44" s="1174">
        <v>14844.794634163933</v>
      </c>
      <c r="OE44" s="1174">
        <v>0</v>
      </c>
      <c r="OF44" s="173">
        <v>0</v>
      </c>
      <c r="OG44" s="1174">
        <v>0</v>
      </c>
      <c r="OH44" s="1174">
        <v>0</v>
      </c>
      <c r="OI44" s="892">
        <v>57150.060702222538</v>
      </c>
      <c r="OJ44" s="1174">
        <v>0</v>
      </c>
      <c r="OK44" s="1174">
        <v>0</v>
      </c>
      <c r="OL44" s="173">
        <v>50622.522327599669</v>
      </c>
      <c r="OM44" s="1174">
        <v>0</v>
      </c>
      <c r="ON44" s="1174">
        <v>0</v>
      </c>
      <c r="OO44" s="1174">
        <v>42274.374045893281</v>
      </c>
      <c r="OP44" s="1174">
        <v>645.00018030363128</v>
      </c>
      <c r="OQ44" s="1174">
        <v>5035.1411777433195</v>
      </c>
      <c r="OR44" s="1174">
        <v>2668.0069236594427</v>
      </c>
      <c r="OS44" s="173">
        <v>19981.152260406525</v>
      </c>
      <c r="OT44" s="173">
        <v>14705.522099215077</v>
      </c>
      <c r="OU44" s="1174">
        <v>14360.829637108891</v>
      </c>
      <c r="OV44" s="1174">
        <v>344.69246210618684</v>
      </c>
      <c r="OW44" s="1174">
        <v>0</v>
      </c>
      <c r="OX44" s="1174">
        <v>5678.5186253651136</v>
      </c>
      <c r="OY44" s="1174">
        <v>5275.6301611914459</v>
      </c>
      <c r="OZ44" s="1184">
        <v>0</v>
      </c>
      <c r="PA44" s="33">
        <v>1992</v>
      </c>
      <c r="PB44" s="1243">
        <v>4122.1039697659598</v>
      </c>
      <c r="PC44" s="1127">
        <v>934.06410308670536</v>
      </c>
      <c r="PD44" s="1127">
        <v>16458.199889364172</v>
      </c>
      <c r="PE44" s="1127">
        <v>44611.303617841586</v>
      </c>
      <c r="PF44" s="1244">
        <v>42.561487678880894</v>
      </c>
      <c r="PG44" s="1127">
        <v>8272.8782921927523</v>
      </c>
      <c r="PH44" s="1128">
        <v>4613.8874332962741</v>
      </c>
    </row>
    <row r="45" spans="1:424" ht="14.25" customHeight="1">
      <c r="A45" s="37">
        <v>1993</v>
      </c>
      <c r="B45" s="683">
        <v>401343.19863403268</v>
      </c>
      <c r="C45" s="362">
        <v>164520.5125431226</v>
      </c>
      <c r="D45" s="703">
        <v>153661.13735530633</v>
      </c>
      <c r="E45" s="40">
        <v>3393.8853028499993</v>
      </c>
      <c r="F45" s="40">
        <v>0</v>
      </c>
      <c r="G45" s="40">
        <v>575.35489764763861</v>
      </c>
      <c r="H45" s="40">
        <v>40532.976812953006</v>
      </c>
      <c r="I45" s="40">
        <v>8321.1508179774737</v>
      </c>
      <c r="J45" s="40">
        <v>40966.037527195796</v>
      </c>
      <c r="K45" s="40">
        <v>52043.260851273539</v>
      </c>
      <c r="L45" s="40">
        <v>7828.4711454088683</v>
      </c>
      <c r="M45" s="613">
        <v>10859.375187816284</v>
      </c>
      <c r="N45" s="362">
        <v>232318.13373721347</v>
      </c>
      <c r="O45" s="703">
        <v>210333.00878679697</v>
      </c>
      <c r="P45" s="344">
        <v>44982.726912120015</v>
      </c>
      <c r="Q45" s="344">
        <v>19187.51577656774</v>
      </c>
      <c r="R45" s="344">
        <v>61879.004243145464</v>
      </c>
      <c r="S45" s="344">
        <v>13571.765189799038</v>
      </c>
      <c r="T45" s="344">
        <v>7706.7661942711529</v>
      </c>
      <c r="U45" s="344">
        <v>18876.137415407542</v>
      </c>
      <c r="V45" s="344">
        <v>57700.858245285061</v>
      </c>
      <c r="W45" s="703">
        <v>21985.124950416503</v>
      </c>
      <c r="X45" s="344">
        <v>15594.551224261657</v>
      </c>
      <c r="Y45" s="344">
        <v>14832.85853377087</v>
      </c>
      <c r="Z45" s="344">
        <v>6390.5737261548447</v>
      </c>
      <c r="AA45" s="344">
        <v>0</v>
      </c>
      <c r="AB45" s="704">
        <v>0</v>
      </c>
      <c r="AC45" s="705">
        <v>-67797.621194090869</v>
      </c>
      <c r="AD45" s="344">
        <v>-67797.621194090869</v>
      </c>
      <c r="AE45" s="344">
        <v>-48921.483778683323</v>
      </c>
      <c r="AF45" s="1265">
        <v>70202.844510765339</v>
      </c>
      <c r="AG45" s="1265">
        <v>8616.5283434371158</v>
      </c>
      <c r="AH45" s="1265">
        <v>5283.2854976934223</v>
      </c>
      <c r="AI45" s="1265">
        <v>51556.635496021154</v>
      </c>
      <c r="AJ45" s="1265">
        <v>5283.2854976934223</v>
      </c>
      <c r="AK45" s="1265">
        <v>27554.509518945204</v>
      </c>
      <c r="AL45" s="1265">
        <v>24595.945547216812</v>
      </c>
      <c r="AM45" s="344">
        <v>-56671.871431490639</v>
      </c>
      <c r="AN45" s="1265">
        <v>46273.349998327729</v>
      </c>
      <c r="AO45" s="344">
        <v>0</v>
      </c>
      <c r="AP45" s="344"/>
      <c r="AQ45" s="344"/>
      <c r="AR45" s="344"/>
      <c r="AS45" s="1265"/>
      <c r="AT45" s="1266"/>
      <c r="AU45" s="314">
        <v>-16.892679737650809</v>
      </c>
      <c r="AV45" s="314">
        <v>-16.892679737650809</v>
      </c>
      <c r="AW45" s="314">
        <v>-12.18943885063633</v>
      </c>
      <c r="AX45" s="314">
        <v>-14.12055109551445</v>
      </c>
      <c r="AY45" s="706"/>
      <c r="AZ45" s="314"/>
      <c r="BA45" s="701">
        <v>225627.34</v>
      </c>
      <c r="BB45" s="314">
        <v>56.218054963412925</v>
      </c>
      <c r="BC45" s="1264"/>
      <c r="BE45" s="906"/>
      <c r="BF45" s="199">
        <v>225627.34</v>
      </c>
      <c r="BG45" s="723">
        <v>-93413</v>
      </c>
      <c r="BH45" s="695">
        <v>-23.275092319473746</v>
      </c>
      <c r="BI45" s="314"/>
      <c r="BK45" s="692">
        <v>40.992475542893565</v>
      </c>
      <c r="BL45" s="314">
        <v>38.286717671631258</v>
      </c>
      <c r="BM45" s="314">
        <v>0.84563169736052635</v>
      </c>
      <c r="BN45" s="314">
        <v>0</v>
      </c>
      <c r="BO45" s="314">
        <v>0.14335733098401887</v>
      </c>
      <c r="BP45" s="314">
        <v>10.099330685285452</v>
      </c>
      <c r="BQ45" s="314">
        <v>2.0733254845973277</v>
      </c>
      <c r="BR45" s="314">
        <v>10.207233526473919</v>
      </c>
      <c r="BS45" s="314">
        <v>12.967271160543451</v>
      </c>
      <c r="BT45" s="314">
        <v>1.9505677863865607</v>
      </c>
      <c r="BU45" s="314">
        <v>2.7057578712623145</v>
      </c>
      <c r="BV45" s="692">
        <v>57.885155280544375</v>
      </c>
      <c r="BW45" s="314">
        <v>52.407268767145709</v>
      </c>
      <c r="BX45" s="314">
        <v>11.20804515068855</v>
      </c>
      <c r="BY45" s="314">
        <v>4.7808249502850044</v>
      </c>
      <c r="BZ45" s="314">
        <v>15.41797754484192</v>
      </c>
      <c r="CA45" s="314">
        <v>3.3815859433996631</v>
      </c>
      <c r="CB45" s="314">
        <v>1.9202433778624006</v>
      </c>
      <c r="CC45" s="314">
        <v>4.7032408870144744</v>
      </c>
      <c r="CD45" s="314">
        <v>14.376936856453359</v>
      </c>
      <c r="CE45" s="314">
        <v>5.4778865133986674</v>
      </c>
      <c r="CF45" s="314">
        <v>3.8855900080872297</v>
      </c>
      <c r="CG45" s="314">
        <v>3.6958041357756519</v>
      </c>
      <c r="CH45" s="314">
        <v>1.592296505311438</v>
      </c>
      <c r="CI45" s="314">
        <v>0</v>
      </c>
      <c r="CJ45" s="695">
        <v>0</v>
      </c>
      <c r="CK45" s="314"/>
      <c r="CL45" s="1270">
        <v>1.3164009046808387</v>
      </c>
      <c r="CM45" s="1271">
        <v>17.49197314161545</v>
      </c>
      <c r="CN45" s="1271">
        <v>2.1469227266746711</v>
      </c>
      <c r="CO45" s="1271">
        <v>12.846021976077735</v>
      </c>
      <c r="CP45" s="1272">
        <v>56.218054963412925</v>
      </c>
      <c r="CQ45" s="33">
        <v>1993</v>
      </c>
      <c r="CR45" s="1163"/>
      <c r="CS45" s="1162"/>
      <c r="CT45" s="71"/>
      <c r="CU45" s="71"/>
      <c r="CV45" s="71"/>
      <c r="CW45" s="71"/>
      <c r="CX45" s="71"/>
      <c r="CY45" s="71"/>
      <c r="CZ45" s="71"/>
      <c r="DA45" s="71"/>
      <c r="DB45" s="71"/>
      <c r="DC45" s="71"/>
      <c r="DD45" s="71"/>
      <c r="DE45" s="71"/>
      <c r="DF45" s="71"/>
      <c r="DG45" s="71"/>
      <c r="DI45" s="71"/>
      <c r="DJ45" s="71"/>
      <c r="DK45" s="71"/>
      <c r="DL45" s="71"/>
      <c r="DM45" s="71"/>
      <c r="DN45" s="71"/>
      <c r="DO45" s="71"/>
      <c r="DP45" s="71"/>
      <c r="DQ45" s="71"/>
      <c r="DR45" s="71"/>
      <c r="DS45" s="71"/>
      <c r="DT45" s="71"/>
      <c r="DU45" s="71"/>
      <c r="DV45" s="71"/>
      <c r="DW45" s="71"/>
      <c r="DX45" s="71"/>
      <c r="DY45" s="71"/>
      <c r="DZ45" s="71"/>
      <c r="EA45" s="71"/>
      <c r="EB45" s="71"/>
      <c r="EC45" s="71"/>
      <c r="ED45" s="71"/>
      <c r="EF45" s="71"/>
      <c r="EG45" s="71"/>
      <c r="EH45" s="71"/>
      <c r="EI45" s="71"/>
      <c r="EJ45" s="71"/>
      <c r="EK45" s="71"/>
      <c r="EL45" s="71"/>
      <c r="EM45" s="71"/>
      <c r="EN45" s="71"/>
      <c r="EO45" s="71"/>
      <c r="EP45" s="71"/>
      <c r="EQ45" s="71"/>
      <c r="ER45" s="71"/>
      <c r="ES45" s="71"/>
      <c r="ET45" s="71"/>
      <c r="EU45" s="71"/>
      <c r="EV45" s="71"/>
      <c r="EW45" s="22"/>
      <c r="EX45" s="22"/>
      <c r="EY45" s="22"/>
      <c r="EZ45" s="22"/>
      <c r="FA45" s="71"/>
      <c r="FB45" s="71"/>
      <c r="FC45" s="71"/>
      <c r="FD45" s="71"/>
      <c r="FE45" s="71"/>
      <c r="FF45" s="71"/>
      <c r="FG45" s="71"/>
      <c r="FH45" s="71"/>
      <c r="FI45" s="71"/>
      <c r="FJ45" s="71"/>
      <c r="FK45" s="71"/>
      <c r="FL45" s="71"/>
      <c r="FM45" s="71"/>
      <c r="FN45" s="71"/>
      <c r="FO45" s="71"/>
      <c r="FP45" s="71"/>
      <c r="FQ45" s="71"/>
      <c r="FR45" s="71"/>
      <c r="FS45" s="71"/>
      <c r="FT45" s="71"/>
      <c r="FU45" s="71"/>
      <c r="FV45" s="71"/>
      <c r="FW45" s="71"/>
      <c r="FX45" s="71"/>
      <c r="FY45" s="71"/>
      <c r="FZ45" s="71"/>
      <c r="GA45" s="71"/>
      <c r="GB45" s="71"/>
      <c r="GC45" s="71"/>
      <c r="GD45" s="71"/>
      <c r="GE45" s="71"/>
      <c r="GF45" s="71"/>
      <c r="GG45" s="71"/>
      <c r="GH45" s="71"/>
      <c r="GI45" s="71"/>
      <c r="GJ45" s="71"/>
      <c r="GK45" s="71"/>
      <c r="GL45" s="71"/>
      <c r="GM45" s="71"/>
      <c r="GN45" s="71"/>
      <c r="GO45" s="71"/>
      <c r="GP45" s="71"/>
      <c r="GQ45" s="71"/>
      <c r="GR45" s="1162"/>
      <c r="GS45" s="70"/>
      <c r="GT45" s="70"/>
      <c r="GU45" s="70"/>
      <c r="GV45" s="1162"/>
      <c r="GW45" s="71"/>
      <c r="GX45" s="71"/>
      <c r="GY45" s="71"/>
      <c r="GZ45" s="71"/>
      <c r="HA45" s="71"/>
      <c r="HB45" s="71"/>
      <c r="HC45" s="71"/>
      <c r="HD45" s="71"/>
      <c r="HE45" s="71"/>
      <c r="HF45" s="71"/>
      <c r="HG45" s="71"/>
      <c r="HH45" s="1162"/>
      <c r="HI45" s="1163"/>
      <c r="HJ45" s="71"/>
      <c r="HK45" s="71"/>
      <c r="HL45" s="71"/>
      <c r="HM45" s="71"/>
      <c r="HN45" s="71"/>
      <c r="HO45" s="71"/>
      <c r="HP45" s="71"/>
      <c r="HQ45" s="71"/>
      <c r="HR45" s="71"/>
      <c r="HS45" s="71"/>
      <c r="HT45" s="71"/>
      <c r="HU45" s="71"/>
      <c r="HV45" s="71"/>
      <c r="HW45" s="71"/>
      <c r="HX45" s="71"/>
      <c r="HY45" s="1162"/>
      <c r="HZ45" s="71"/>
      <c r="IA45" s="71"/>
      <c r="IB45" s="71"/>
      <c r="IC45" s="71"/>
      <c r="ID45" s="71"/>
      <c r="IE45" s="71"/>
      <c r="IF45" s="71"/>
      <c r="IG45" s="71"/>
      <c r="IH45" s="71"/>
      <c r="II45" s="71"/>
      <c r="IJ45" s="71"/>
      <c r="IK45" s="71"/>
      <c r="IL45" s="71"/>
      <c r="IM45" s="98"/>
      <c r="IN45" s="833">
        <v>1993</v>
      </c>
      <c r="IO45" s="1040">
        <v>164520.5125431226</v>
      </c>
      <c r="IP45" s="1041">
        <v>153661.13735530633</v>
      </c>
      <c r="IQ45" s="93">
        <v>40532.976812953006</v>
      </c>
      <c r="IR45" s="93">
        <v>32767.907155650111</v>
      </c>
      <c r="IS45" s="193">
        <v>20023.325279771132</v>
      </c>
      <c r="IT45" s="1174">
        <v>19601.769379635305</v>
      </c>
      <c r="IU45" s="1174">
        <v>2917.4750279470632</v>
      </c>
      <c r="IV45" s="1174">
        <v>257.44954503383701</v>
      </c>
      <c r="IW45" s="1174">
        <v>164.10635510199177</v>
      </c>
      <c r="IX45" s="1174">
        <v>0</v>
      </c>
      <c r="IY45" s="173">
        <v>249.22769944586685</v>
      </c>
      <c r="IZ45" s="1174">
        <v>552.51643768105487</v>
      </c>
      <c r="JA45" s="1174">
        <v>0</v>
      </c>
      <c r="JB45" s="1174">
        <v>0</v>
      </c>
      <c r="JC45" s="1174">
        <v>249.22769944586685</v>
      </c>
      <c r="JD45" s="1174">
        <v>0</v>
      </c>
      <c r="JE45" s="1174">
        <v>0</v>
      </c>
      <c r="JF45" s="1174">
        <v>0</v>
      </c>
      <c r="JG45" s="1174">
        <v>0</v>
      </c>
      <c r="JH45" s="1174">
        <v>0</v>
      </c>
      <c r="JI45" s="1174">
        <v>0</v>
      </c>
      <c r="JJ45" s="1174">
        <v>0</v>
      </c>
      <c r="JK45" s="173">
        <v>12495.354176433113</v>
      </c>
      <c r="JL45" s="1174">
        <v>9645.0422511509387</v>
      </c>
      <c r="JM45" s="1174">
        <v>0</v>
      </c>
      <c r="JN45" s="1174">
        <v>0</v>
      </c>
      <c r="JO45" s="1174">
        <v>0</v>
      </c>
      <c r="JP45" s="1174">
        <v>0</v>
      </c>
      <c r="JQ45" s="1174">
        <v>0</v>
      </c>
      <c r="JR45" s="1174">
        <v>0</v>
      </c>
      <c r="JS45" s="1174">
        <v>0</v>
      </c>
      <c r="JT45" s="1174">
        <v>0</v>
      </c>
      <c r="JU45" s="1174">
        <v>0</v>
      </c>
      <c r="JV45" s="1174">
        <v>0</v>
      </c>
      <c r="JW45" s="1174">
        <v>0</v>
      </c>
      <c r="JX45" s="1174">
        <v>0</v>
      </c>
      <c r="JY45" s="1174">
        <v>0</v>
      </c>
      <c r="JZ45" s="1174">
        <v>0</v>
      </c>
      <c r="KA45" s="1174">
        <v>0</v>
      </c>
      <c r="KB45" s="1174">
        <v>0</v>
      </c>
      <c r="KC45" s="1174">
        <v>0</v>
      </c>
      <c r="KD45" s="1174">
        <v>68.749774620460855</v>
      </c>
      <c r="KE45" s="1174">
        <v>0</v>
      </c>
      <c r="KF45" s="1174">
        <v>5.0004207084730687</v>
      </c>
      <c r="KG45" s="1174">
        <v>2776.5617299532414</v>
      </c>
      <c r="KH45" s="1174">
        <v>0</v>
      </c>
      <c r="KI45" s="1174">
        <v>0</v>
      </c>
      <c r="KJ45" s="1174">
        <v>0</v>
      </c>
      <c r="KK45" s="1174">
        <v>0</v>
      </c>
      <c r="KL45" s="1174">
        <v>0</v>
      </c>
      <c r="KM45" s="1174">
        <v>0</v>
      </c>
      <c r="KN45" s="1174">
        <v>0</v>
      </c>
      <c r="KO45" s="1174">
        <v>0</v>
      </c>
      <c r="KP45" s="1174">
        <v>0</v>
      </c>
      <c r="KQ45" s="1174">
        <v>0</v>
      </c>
      <c r="KR45" s="1174">
        <v>0</v>
      </c>
      <c r="KS45" s="1174">
        <v>0</v>
      </c>
      <c r="KT45" s="93">
        <v>7765.0696573028972</v>
      </c>
      <c r="KU45" s="1174">
        <v>2470.5196350654501</v>
      </c>
      <c r="KV45" s="1174">
        <v>84.261897034606278</v>
      </c>
      <c r="KW45" s="1174">
        <v>0</v>
      </c>
      <c r="KX45" s="1174">
        <v>0</v>
      </c>
      <c r="KY45" s="1174">
        <v>0</v>
      </c>
      <c r="KZ45" s="1174">
        <v>172.62870674215378</v>
      </c>
      <c r="LA45" s="1174">
        <v>1466.4815549385166</v>
      </c>
      <c r="LB45" s="1174">
        <v>0</v>
      </c>
      <c r="LC45" s="1174">
        <v>0</v>
      </c>
      <c r="LD45" s="1174">
        <v>0</v>
      </c>
      <c r="LE45" s="1174">
        <v>0</v>
      </c>
      <c r="LF45" s="1174">
        <v>0</v>
      </c>
      <c r="LG45" s="1174">
        <v>0</v>
      </c>
      <c r="LH45" s="1174">
        <v>0</v>
      </c>
      <c r="LI45" s="1174">
        <v>0</v>
      </c>
      <c r="LJ45" s="1174">
        <v>0</v>
      </c>
      <c r="LK45" s="1174">
        <v>0</v>
      </c>
      <c r="LL45" s="1174">
        <v>0</v>
      </c>
      <c r="LM45" s="1174">
        <v>0</v>
      </c>
      <c r="LN45" s="1174">
        <v>0</v>
      </c>
      <c r="LO45" s="1174">
        <v>0</v>
      </c>
      <c r="LP45" s="1174">
        <v>0</v>
      </c>
      <c r="LQ45" s="1174">
        <v>0</v>
      </c>
      <c r="LR45" s="1174">
        <v>0</v>
      </c>
      <c r="LS45" s="1174">
        <v>3571.1778635221708</v>
      </c>
      <c r="LT45" s="1174">
        <v>0</v>
      </c>
      <c r="LU45" s="1174">
        <v>39.468464894882985</v>
      </c>
      <c r="LV45" s="93">
        <v>8321.1508179774737</v>
      </c>
      <c r="LW45" s="1174">
        <v>997.19928359357152</v>
      </c>
      <c r="LX45" s="1174">
        <v>7323.951534383903</v>
      </c>
      <c r="LY45" s="1174">
        <v>0</v>
      </c>
      <c r="LZ45" s="1174">
        <v>0</v>
      </c>
      <c r="MA45" s="173">
        <v>40966.037527195796</v>
      </c>
      <c r="MB45" s="173">
        <v>39165.668986573386</v>
      </c>
      <c r="MC45" s="1174">
        <v>31358.215234454819</v>
      </c>
      <c r="MD45" s="1174">
        <v>7807.4537521185684</v>
      </c>
      <c r="ME45" s="1174">
        <v>0</v>
      </c>
      <c r="MF45" s="1174">
        <v>0</v>
      </c>
      <c r="MG45" s="173">
        <v>1800.3685406224081</v>
      </c>
      <c r="MH45" s="1174">
        <v>572.22963470484297</v>
      </c>
      <c r="MI45" s="1174">
        <v>143.78685706730136</v>
      </c>
      <c r="MJ45" s="1174">
        <v>0</v>
      </c>
      <c r="MK45" s="1174">
        <v>681.98646520740931</v>
      </c>
      <c r="ML45" s="1174">
        <v>0</v>
      </c>
      <c r="MM45" s="1174">
        <v>0</v>
      </c>
      <c r="MN45" s="1174">
        <v>402.36558364285463</v>
      </c>
      <c r="MO45" s="173">
        <v>52043.260851273539</v>
      </c>
      <c r="MP45" s="892">
        <v>48470.141718654209</v>
      </c>
      <c r="MQ45" s="1174">
        <v>33512.627264313101</v>
      </c>
      <c r="MR45" s="1174">
        <v>14957.514454341112</v>
      </c>
      <c r="MS45" s="1174">
        <v>3573.1191326193307</v>
      </c>
      <c r="MT45" s="173">
        <v>7828.4711454088683</v>
      </c>
      <c r="MU45" s="1174">
        <v>6940.8664190496793</v>
      </c>
      <c r="MV45" s="1174">
        <v>0</v>
      </c>
      <c r="MW45" s="1174">
        <v>0</v>
      </c>
      <c r="MX45" s="1174">
        <v>48115.983315903984</v>
      </c>
      <c r="MY45" s="1174">
        <v>887.60472635918882</v>
      </c>
      <c r="MZ45" s="1174">
        <v>0</v>
      </c>
      <c r="NA45" s="1268">
        <v>3969.2402004976379</v>
      </c>
      <c r="NB45" s="1174">
        <v>3393.8853028499993</v>
      </c>
      <c r="NC45" s="1174">
        <v>575.35489764763861</v>
      </c>
      <c r="ND45" s="1174">
        <v>0</v>
      </c>
      <c r="NE45" s="1174">
        <v>0</v>
      </c>
      <c r="NF45" s="1174">
        <v>0</v>
      </c>
      <c r="NG45" s="1268">
        <v>10859.375187816284</v>
      </c>
      <c r="NH45" s="173">
        <v>1218.4378493382858</v>
      </c>
      <c r="NI45" s="1174">
        <v>745.41127258302981</v>
      </c>
      <c r="NJ45" s="1174">
        <v>149.26736624475618</v>
      </c>
      <c r="NK45" s="1174">
        <v>0</v>
      </c>
      <c r="NL45" s="1174">
        <v>6.4548700010818223</v>
      </c>
      <c r="NM45" s="1174">
        <v>317.30434050941784</v>
      </c>
      <c r="NN45" s="1174">
        <v>0</v>
      </c>
      <c r="NO45" s="1174">
        <v>0</v>
      </c>
      <c r="NP45" s="1174">
        <v>0</v>
      </c>
      <c r="NQ45" s="1174">
        <v>0</v>
      </c>
      <c r="NR45" s="173">
        <v>9323.6329979685797</v>
      </c>
      <c r="NS45" s="1174">
        <v>7252.3830129938815</v>
      </c>
      <c r="NT45" s="1174">
        <v>2066.4959792290219</v>
      </c>
      <c r="NU45" s="1174">
        <v>4.7540057456757179</v>
      </c>
      <c r="NV45" s="1269">
        <v>232318.13373721347</v>
      </c>
      <c r="NW45" s="173">
        <v>210333.00878679697</v>
      </c>
      <c r="NX45" s="1174">
        <v>44982.726912120015</v>
      </c>
      <c r="NY45" s="1174">
        <v>19187.51577656774</v>
      </c>
      <c r="NZ45" s="1174">
        <v>7706.7661942711529</v>
      </c>
      <c r="OA45" s="1174">
        <v>0</v>
      </c>
      <c r="OB45" s="1174">
        <v>0</v>
      </c>
      <c r="OC45" s="173">
        <v>18876.137415407542</v>
      </c>
      <c r="OD45" s="1174">
        <v>18876.137415407542</v>
      </c>
      <c r="OE45" s="1174">
        <v>0</v>
      </c>
      <c r="OF45" s="173">
        <v>0</v>
      </c>
      <c r="OG45" s="1174">
        <v>0</v>
      </c>
      <c r="OH45" s="1174">
        <v>0</v>
      </c>
      <c r="OI45" s="892">
        <v>61879.004243145464</v>
      </c>
      <c r="OJ45" s="1174">
        <v>0</v>
      </c>
      <c r="OK45" s="1174">
        <v>0</v>
      </c>
      <c r="OL45" s="173">
        <v>57700.858245285061</v>
      </c>
      <c r="OM45" s="1174">
        <v>0</v>
      </c>
      <c r="ON45" s="1174">
        <v>0</v>
      </c>
      <c r="OO45" s="1174">
        <v>48115.983315903984</v>
      </c>
      <c r="OP45" s="1174">
        <v>1060.9846982318224</v>
      </c>
      <c r="OQ45" s="1174">
        <v>5606.415203202193</v>
      </c>
      <c r="OR45" s="1174">
        <v>2917.4750279470632</v>
      </c>
      <c r="OS45" s="173">
        <v>21985.124950416503</v>
      </c>
      <c r="OT45" s="173">
        <v>15594.551224261657</v>
      </c>
      <c r="OU45" s="1174">
        <v>14832.85853377087</v>
      </c>
      <c r="OV45" s="1174">
        <v>761.6926904907865</v>
      </c>
      <c r="OW45" s="1174">
        <v>0</v>
      </c>
      <c r="OX45" s="1174">
        <v>7252.3830129938815</v>
      </c>
      <c r="OY45" s="1174">
        <v>6390.5737261548447</v>
      </c>
      <c r="OZ45" s="1184">
        <v>0</v>
      </c>
      <c r="PA45" s="33">
        <v>1993</v>
      </c>
      <c r="PB45" s="1243">
        <v>4644.2040058238545</v>
      </c>
      <c r="PC45" s="1127">
        <v>988.62543363235261</v>
      </c>
      <c r="PD45" s="1127">
        <v>18646.209014744185</v>
      </c>
      <c r="PE45" s="1127">
        <v>46225.130241575855</v>
      </c>
      <c r="PF45" s="1244">
        <v>48.219756751874762</v>
      </c>
      <c r="PG45" s="1127">
        <v>8966.0722851998999</v>
      </c>
      <c r="PH45" s="1128">
        <v>5283.2854976934223</v>
      </c>
    </row>
    <row r="46" spans="1:424" ht="14.25" customHeight="1">
      <c r="A46" s="37">
        <v>1994</v>
      </c>
      <c r="B46" s="683">
        <v>426858.06476923602</v>
      </c>
      <c r="C46" s="362">
        <v>169018.87178007766</v>
      </c>
      <c r="D46" s="703">
        <v>160574.84403735894</v>
      </c>
      <c r="E46" s="40">
        <v>3745.8259709350546</v>
      </c>
      <c r="F46" s="40">
        <v>0</v>
      </c>
      <c r="G46" s="40">
        <v>701.41718654213685</v>
      </c>
      <c r="H46" s="40">
        <v>44665.803673385984</v>
      </c>
      <c r="I46" s="40">
        <v>5273.3643455579186</v>
      </c>
      <c r="J46" s="40">
        <v>41653.634260093997</v>
      </c>
      <c r="K46" s="40">
        <v>56724.363828687514</v>
      </c>
      <c r="L46" s="40">
        <v>7810.4347721563099</v>
      </c>
      <c r="M46" s="613">
        <v>8444.0277427187375</v>
      </c>
      <c r="N46" s="362">
        <v>239685.68869977043</v>
      </c>
      <c r="O46" s="703">
        <v>218087.48933203515</v>
      </c>
      <c r="P46" s="344">
        <v>45930.186433954783</v>
      </c>
      <c r="Q46" s="344">
        <v>19897.040616398015</v>
      </c>
      <c r="R46" s="344">
        <v>64084.189775582083</v>
      </c>
      <c r="S46" s="344">
        <v>12948.163238923495</v>
      </c>
      <c r="T46" s="344">
        <v>7762.552137800054</v>
      </c>
      <c r="U46" s="344">
        <v>19899.979565588455</v>
      </c>
      <c r="V46" s="344">
        <v>60513.540802711766</v>
      </c>
      <c r="W46" s="703">
        <v>21598.199367735266</v>
      </c>
      <c r="X46" s="344">
        <v>15860.150493430938</v>
      </c>
      <c r="Y46" s="344">
        <v>15252.665488682942</v>
      </c>
      <c r="Z46" s="344">
        <v>5738.0488743043288</v>
      </c>
      <c r="AA46" s="344">
        <v>0</v>
      </c>
      <c r="AB46" s="704">
        <v>0</v>
      </c>
      <c r="AC46" s="705">
        <v>-70666.816919692763</v>
      </c>
      <c r="AD46" s="344">
        <v>-70666.816919692763</v>
      </c>
      <c r="AE46" s="344">
        <v>-50766.837354104311</v>
      </c>
      <c r="AF46" s="1265">
        <v>72280.880170125587</v>
      </c>
      <c r="AG46" s="1265">
        <v>9456.5513211837952</v>
      </c>
      <c r="AH46" s="1265">
        <v>5954.6799943482029</v>
      </c>
      <c r="AI46" s="1265">
        <v>53020.165333277931</v>
      </c>
      <c r="AJ46" s="1265">
        <v>5954.6799943482029</v>
      </c>
      <c r="AK46" s="1265">
        <v>28231.316309903599</v>
      </c>
      <c r="AL46" s="1265">
        <v>24353.135122784486</v>
      </c>
      <c r="AM46" s="344">
        <v>-57512.645294676215</v>
      </c>
      <c r="AN46" s="1265">
        <v>47065.485338929728</v>
      </c>
      <c r="AO46" s="344">
        <v>0</v>
      </c>
      <c r="AP46" s="344"/>
      <c r="AQ46" s="344"/>
      <c r="AR46" s="344"/>
      <c r="AS46" s="1265"/>
      <c r="AT46" s="1266"/>
      <c r="AU46" s="314">
        <v>-16.555108770850094</v>
      </c>
      <c r="AV46" s="314">
        <v>-16.555108770850094</v>
      </c>
      <c r="AW46" s="314">
        <v>-11.893142368423893</v>
      </c>
      <c r="AX46" s="314">
        <v>-13.473482180960588</v>
      </c>
      <c r="AY46" s="706"/>
      <c r="AZ46" s="314"/>
      <c r="BA46" s="701">
        <v>248967.09</v>
      </c>
      <c r="BB46" s="314">
        <v>58.325497524474379</v>
      </c>
      <c r="BC46" s="1264"/>
      <c r="BD46" s="173"/>
      <c r="BE46" s="906"/>
      <c r="BF46" s="199">
        <v>248967.09</v>
      </c>
      <c r="BG46" s="723">
        <v>-91464</v>
      </c>
      <c r="BH46" s="695">
        <v>-21.427262959046214</v>
      </c>
      <c r="BI46" s="314"/>
      <c r="BK46" s="692">
        <v>39.596035715396653</v>
      </c>
      <c r="BL46" s="314">
        <v>37.617854104306872</v>
      </c>
      <c r="BM46" s="314">
        <v>0.87753430943376631</v>
      </c>
      <c r="BN46" s="314">
        <v>0</v>
      </c>
      <c r="BO46" s="314">
        <v>0.16432094047967219</v>
      </c>
      <c r="BP46" s="314">
        <v>10.463853763084643</v>
      </c>
      <c r="BQ46" s="314">
        <v>1.2353905854885876</v>
      </c>
      <c r="BR46" s="314">
        <v>9.758193108665381</v>
      </c>
      <c r="BS46" s="314">
        <v>13.28881155363746</v>
      </c>
      <c r="BT46" s="314">
        <v>1.8297498435173558</v>
      </c>
      <c r="BU46" s="314">
        <v>1.9781816110897819</v>
      </c>
      <c r="BV46" s="692">
        <v>56.151144486246743</v>
      </c>
      <c r="BW46" s="314">
        <v>51.09133628526746</v>
      </c>
      <c r="BX46" s="314">
        <v>10.760060597375645</v>
      </c>
      <c r="BY46" s="314">
        <v>4.6612778950667284</v>
      </c>
      <c r="BZ46" s="314">
        <v>15.012997308654969</v>
      </c>
      <c r="CA46" s="314">
        <v>3.0333650240211365</v>
      </c>
      <c r="CB46" s="314">
        <v>1.818532383122847</v>
      </c>
      <c r="CC46" s="314">
        <v>4.6619664024262004</v>
      </c>
      <c r="CD46" s="314">
        <v>14.17650169862107</v>
      </c>
      <c r="CE46" s="314">
        <v>5.0598082009792833</v>
      </c>
      <c r="CF46" s="314">
        <v>3.715556013216033</v>
      </c>
      <c r="CG46" s="314">
        <v>3.5732405564197771</v>
      </c>
      <c r="CH46" s="314">
        <v>1.3442521877632505</v>
      </c>
      <c r="CI46" s="314">
        <v>0</v>
      </c>
      <c r="CJ46" s="695">
        <v>0</v>
      </c>
      <c r="CK46" s="314"/>
      <c r="CL46" s="1270">
        <v>1.395002340547874</v>
      </c>
      <c r="CM46" s="1271">
        <v>16.933235221689298</v>
      </c>
      <c r="CN46" s="1271">
        <v>2.2153854177022767</v>
      </c>
      <c r="CO46" s="1271">
        <v>12.421029309107979</v>
      </c>
      <c r="CP46" s="1272">
        <v>58.325497524474379</v>
      </c>
      <c r="CQ46" s="33">
        <v>1994</v>
      </c>
      <c r="CR46" s="99"/>
      <c r="CS46" s="71"/>
      <c r="CT46" s="71"/>
      <c r="CU46" s="71"/>
      <c r="CV46" s="71"/>
      <c r="CW46" s="71"/>
      <c r="CX46" s="71"/>
      <c r="CY46" s="71"/>
      <c r="CZ46" s="71"/>
      <c r="DA46" s="71"/>
      <c r="DB46" s="71"/>
      <c r="DC46" s="71"/>
      <c r="DD46" s="71"/>
      <c r="DF46" s="71"/>
      <c r="DG46" s="71"/>
      <c r="DI46" s="71"/>
      <c r="DJ46" s="71"/>
      <c r="DK46" s="71"/>
      <c r="DL46" s="71"/>
      <c r="DM46" s="71"/>
      <c r="DN46" s="71"/>
      <c r="DO46" s="71"/>
      <c r="DP46" s="71"/>
      <c r="DQ46" s="71"/>
      <c r="DR46" s="71"/>
      <c r="DS46" s="71"/>
      <c r="DT46" s="71"/>
      <c r="DU46" s="71"/>
      <c r="DV46" s="71"/>
      <c r="DW46" s="71"/>
      <c r="DX46" s="71"/>
      <c r="DY46" s="71"/>
      <c r="DZ46" s="71"/>
      <c r="EA46" s="71"/>
      <c r="EB46" s="71"/>
      <c r="EC46" s="71"/>
      <c r="ED46" s="71"/>
      <c r="EE46" s="71"/>
      <c r="EF46" s="71"/>
      <c r="EG46" s="71"/>
      <c r="EH46" s="71"/>
      <c r="EI46" s="71"/>
      <c r="EJ46" s="71"/>
      <c r="EK46" s="71"/>
      <c r="EL46" s="71"/>
      <c r="EM46" s="71"/>
      <c r="EN46" s="71"/>
      <c r="EO46" s="71"/>
      <c r="EP46" s="71"/>
      <c r="EQ46" s="71"/>
      <c r="ER46" s="71"/>
      <c r="ES46" s="71"/>
      <c r="ET46" s="71"/>
      <c r="EU46" s="71"/>
      <c r="EV46" s="71"/>
      <c r="EW46" s="71"/>
      <c r="EX46" s="71"/>
      <c r="EY46" s="71"/>
      <c r="EZ46" s="22"/>
      <c r="FA46" s="71"/>
      <c r="FB46" s="71"/>
      <c r="FC46" s="71"/>
      <c r="FD46" s="71"/>
      <c r="FE46" s="71"/>
      <c r="FF46" s="71"/>
      <c r="FG46" s="71"/>
      <c r="FH46" s="71"/>
      <c r="FI46" s="71"/>
      <c r="FJ46" s="71"/>
      <c r="FK46" s="71"/>
      <c r="FL46" s="71"/>
      <c r="FM46" s="71"/>
      <c r="FN46" s="71"/>
      <c r="FO46" s="71"/>
      <c r="FP46" s="71"/>
      <c r="FQ46" s="71"/>
      <c r="FR46" s="71"/>
      <c r="FS46" s="71"/>
      <c r="FT46" s="71"/>
      <c r="FU46" s="71"/>
      <c r="FV46" s="71"/>
      <c r="FW46" s="71"/>
      <c r="FX46" s="71"/>
      <c r="FY46" s="71"/>
      <c r="FZ46" s="71"/>
      <c r="GA46" s="71"/>
      <c r="GB46" s="71"/>
      <c r="GC46" s="71"/>
      <c r="GD46" s="71"/>
      <c r="GE46" s="71"/>
      <c r="GF46" s="71"/>
      <c r="GG46" s="71"/>
      <c r="GH46" s="71"/>
      <c r="GI46" s="71"/>
      <c r="GJ46" s="71"/>
      <c r="GK46" s="71"/>
      <c r="GL46" s="71"/>
      <c r="GM46" s="71"/>
      <c r="GN46" s="71"/>
      <c r="GO46" s="71"/>
      <c r="GP46" s="71"/>
      <c r="GQ46" s="71"/>
      <c r="GR46" s="71"/>
      <c r="GS46" s="70"/>
      <c r="GT46" s="70"/>
      <c r="GU46" s="70"/>
      <c r="GV46" s="71"/>
      <c r="GW46" s="71"/>
      <c r="GX46" s="71"/>
      <c r="GY46" s="71"/>
      <c r="GZ46" s="71"/>
      <c r="HA46" s="71"/>
      <c r="HB46" s="71"/>
      <c r="HC46" s="71"/>
      <c r="HD46" s="71"/>
      <c r="HE46" s="71"/>
      <c r="HF46" s="71"/>
      <c r="HG46" s="71"/>
      <c r="HH46" s="71"/>
      <c r="HI46" s="99"/>
      <c r="HJ46" s="71"/>
      <c r="HK46" s="71"/>
      <c r="HL46" s="71"/>
      <c r="HM46" s="71"/>
      <c r="HN46" s="71"/>
      <c r="HO46" s="71"/>
      <c r="HP46" s="71"/>
      <c r="HQ46" s="71"/>
      <c r="HR46" s="71"/>
      <c r="HS46" s="71"/>
      <c r="HT46" s="71"/>
      <c r="HU46" s="71"/>
      <c r="HV46" s="71"/>
      <c r="HW46" s="71"/>
      <c r="HX46" s="71"/>
      <c r="HY46" s="71"/>
      <c r="HZ46" s="71"/>
      <c r="IA46" s="71"/>
      <c r="IB46" s="71"/>
      <c r="IC46" s="71"/>
      <c r="ID46" s="71"/>
      <c r="IE46" s="71"/>
      <c r="IF46" s="71"/>
      <c r="IG46" s="71"/>
      <c r="IH46" s="71"/>
      <c r="II46" s="71"/>
      <c r="IJ46" s="71"/>
      <c r="IK46" s="71"/>
      <c r="IL46" s="71"/>
      <c r="IM46" s="98"/>
      <c r="IN46" s="833">
        <v>1994</v>
      </c>
      <c r="IO46" s="1040">
        <v>169018.87178007769</v>
      </c>
      <c r="IP46" s="1041">
        <v>160574.84403735897</v>
      </c>
      <c r="IQ46" s="93">
        <v>44665.803673385984</v>
      </c>
      <c r="IR46" s="93">
        <v>36936.064332335656</v>
      </c>
      <c r="IS46" s="193">
        <v>22433.510030892023</v>
      </c>
      <c r="IT46" s="1174">
        <v>21953.151106463283</v>
      </c>
      <c r="IU46" s="1174">
        <v>2598.2594689457046</v>
      </c>
      <c r="IV46" s="1174">
        <v>318.81889101246497</v>
      </c>
      <c r="IW46" s="1174">
        <v>161.54003341627299</v>
      </c>
      <c r="IX46" s="1174">
        <v>0</v>
      </c>
      <c r="IY46" s="173">
        <v>231.50986260863294</v>
      </c>
      <c r="IZ46" s="1174">
        <v>561.45949779428554</v>
      </c>
      <c r="JA46" s="1174">
        <v>0</v>
      </c>
      <c r="JB46" s="1174">
        <v>0</v>
      </c>
      <c r="JC46" s="1174">
        <v>231.50986260863294</v>
      </c>
      <c r="JD46" s="1174">
        <v>0</v>
      </c>
      <c r="JE46" s="1174">
        <v>0</v>
      </c>
      <c r="JF46" s="1174">
        <v>0</v>
      </c>
      <c r="JG46" s="1174">
        <v>0</v>
      </c>
      <c r="JH46" s="1174">
        <v>0</v>
      </c>
      <c r="JI46" s="1174">
        <v>0</v>
      </c>
      <c r="JJ46" s="1174">
        <v>0</v>
      </c>
      <c r="JK46" s="173">
        <v>14271.044438834999</v>
      </c>
      <c r="JL46" s="1174">
        <v>11079.183344752564</v>
      </c>
      <c r="JM46" s="1174">
        <v>0</v>
      </c>
      <c r="JN46" s="1174">
        <v>0</v>
      </c>
      <c r="JO46" s="1174">
        <v>0</v>
      </c>
      <c r="JP46" s="1174">
        <v>0</v>
      </c>
      <c r="JQ46" s="1174">
        <v>0</v>
      </c>
      <c r="JR46" s="1174">
        <v>0</v>
      </c>
      <c r="JS46" s="1174">
        <v>0</v>
      </c>
      <c r="JT46" s="1174">
        <v>0</v>
      </c>
      <c r="JU46" s="1174">
        <v>0</v>
      </c>
      <c r="JV46" s="1174">
        <v>0</v>
      </c>
      <c r="JW46" s="1174">
        <v>0</v>
      </c>
      <c r="JX46" s="1174">
        <v>0</v>
      </c>
      <c r="JY46" s="1174">
        <v>0</v>
      </c>
      <c r="JZ46" s="1174">
        <v>0</v>
      </c>
      <c r="KA46" s="1174">
        <v>0</v>
      </c>
      <c r="KB46" s="1174">
        <v>0</v>
      </c>
      <c r="KC46" s="1174">
        <v>0</v>
      </c>
      <c r="KD46" s="1174">
        <v>29.599846140901278</v>
      </c>
      <c r="KE46" s="1174">
        <v>0</v>
      </c>
      <c r="KF46" s="1174">
        <v>2.0133905496856705</v>
      </c>
      <c r="KG46" s="1174">
        <v>3160.2478573918474</v>
      </c>
      <c r="KH46" s="1174">
        <v>0</v>
      </c>
      <c r="KI46" s="1174">
        <v>0</v>
      </c>
      <c r="KJ46" s="1174">
        <v>0</v>
      </c>
      <c r="KK46" s="1174">
        <v>0</v>
      </c>
      <c r="KL46" s="1174">
        <v>0</v>
      </c>
      <c r="KM46" s="1174">
        <v>0</v>
      </c>
      <c r="KN46" s="1174">
        <v>0</v>
      </c>
      <c r="KO46" s="1174">
        <v>0</v>
      </c>
      <c r="KP46" s="1174">
        <v>0</v>
      </c>
      <c r="KQ46" s="1174">
        <v>0</v>
      </c>
      <c r="KR46" s="1174">
        <v>0</v>
      </c>
      <c r="KS46" s="1174">
        <v>0</v>
      </c>
      <c r="KT46" s="93">
        <v>7729.7393410503282</v>
      </c>
      <c r="KU46" s="1174">
        <v>2530.4617575997977</v>
      </c>
      <c r="KV46" s="1174">
        <v>12.549132739533375</v>
      </c>
      <c r="KW46" s="1174">
        <v>0</v>
      </c>
      <c r="KX46" s="1174">
        <v>0</v>
      </c>
      <c r="KY46" s="1174">
        <v>0</v>
      </c>
      <c r="KZ46" s="1174">
        <v>187.6780498359237</v>
      </c>
      <c r="LA46" s="1174">
        <v>1412.6428906278172</v>
      </c>
      <c r="LB46" s="1174">
        <v>0</v>
      </c>
      <c r="LC46" s="1174">
        <v>0</v>
      </c>
      <c r="LD46" s="1174">
        <v>0</v>
      </c>
      <c r="LE46" s="1174">
        <v>0</v>
      </c>
      <c r="LF46" s="1174">
        <v>0</v>
      </c>
      <c r="LG46" s="1174">
        <v>0</v>
      </c>
      <c r="LH46" s="1174">
        <v>0</v>
      </c>
      <c r="LI46" s="1174">
        <v>0</v>
      </c>
      <c r="LJ46" s="1174">
        <v>0</v>
      </c>
      <c r="LK46" s="1174">
        <v>0</v>
      </c>
      <c r="LL46" s="1174">
        <v>0</v>
      </c>
      <c r="LM46" s="1174">
        <v>0</v>
      </c>
      <c r="LN46" s="1174">
        <v>0</v>
      </c>
      <c r="LO46" s="1174">
        <v>0</v>
      </c>
      <c r="LP46" s="1174">
        <v>0</v>
      </c>
      <c r="LQ46" s="1174">
        <v>0</v>
      </c>
      <c r="LR46" s="1174">
        <v>0</v>
      </c>
      <c r="LS46" s="1174">
        <v>3586.4075102472557</v>
      </c>
      <c r="LT46" s="1174">
        <v>0</v>
      </c>
      <c r="LU46" s="1174">
        <v>65.462238409481571</v>
      </c>
      <c r="LV46" s="93">
        <v>5273.3643455579186</v>
      </c>
      <c r="LW46" s="1174">
        <v>1053.6102797110334</v>
      </c>
      <c r="LX46" s="1174">
        <v>4219.7540658468852</v>
      </c>
      <c r="LY46" s="1174">
        <v>0</v>
      </c>
      <c r="LZ46" s="1174">
        <v>0</v>
      </c>
      <c r="MA46" s="173">
        <v>41653.634260093997</v>
      </c>
      <c r="MB46" s="173">
        <v>39746.805620665196</v>
      </c>
      <c r="MC46" s="1174">
        <v>32730.908850504249</v>
      </c>
      <c r="MD46" s="1174">
        <v>7015.8967701609508</v>
      </c>
      <c r="ME46" s="1174">
        <v>0</v>
      </c>
      <c r="MF46" s="1174">
        <v>0</v>
      </c>
      <c r="MG46" s="173">
        <v>1906.8286394287982</v>
      </c>
      <c r="MH46" s="1174">
        <v>649.33948769728227</v>
      </c>
      <c r="MI46" s="1174">
        <v>147.27555202961787</v>
      </c>
      <c r="MJ46" s="1174">
        <v>0</v>
      </c>
      <c r="MK46" s="1174">
        <v>741.42656233096534</v>
      </c>
      <c r="ML46" s="1174">
        <v>0</v>
      </c>
      <c r="MM46" s="1174">
        <v>0</v>
      </c>
      <c r="MN46" s="1174">
        <v>368.78703737093269</v>
      </c>
      <c r="MO46" s="173">
        <v>56724.363828687514</v>
      </c>
      <c r="MP46" s="892">
        <v>53035.002944959313</v>
      </c>
      <c r="MQ46" s="1174">
        <v>36281.802555503469</v>
      </c>
      <c r="MR46" s="1174">
        <v>16753.200389455844</v>
      </c>
      <c r="MS46" s="1174">
        <v>3689.3608837281986</v>
      </c>
      <c r="MT46" s="173">
        <v>7810.4347721563099</v>
      </c>
      <c r="MU46" s="1174">
        <v>7242.634596660776</v>
      </c>
      <c r="MV46" s="1174">
        <v>0</v>
      </c>
      <c r="MW46" s="1174">
        <v>0</v>
      </c>
      <c r="MX46" s="1174">
        <v>50245.291070162151</v>
      </c>
      <c r="MY46" s="1174">
        <v>567.8001754955344</v>
      </c>
      <c r="MZ46" s="1174">
        <v>0</v>
      </c>
      <c r="NA46" s="1268">
        <v>4447.2431574771917</v>
      </c>
      <c r="NB46" s="1174">
        <v>3745.8259709350546</v>
      </c>
      <c r="NC46" s="1174">
        <v>701.41718654213685</v>
      </c>
      <c r="ND46" s="1174">
        <v>0</v>
      </c>
      <c r="NE46" s="1174">
        <v>0</v>
      </c>
      <c r="NF46" s="1174">
        <v>0</v>
      </c>
      <c r="NG46" s="1268">
        <v>8444.0277427187375</v>
      </c>
      <c r="NH46" s="173">
        <v>1494.0740206507758</v>
      </c>
      <c r="NI46" s="1174">
        <v>888.10957652687125</v>
      </c>
      <c r="NJ46" s="1174">
        <v>227.53717259865616</v>
      </c>
      <c r="NK46" s="1174">
        <v>0</v>
      </c>
      <c r="NL46" s="1174">
        <v>10.445590374190136</v>
      </c>
      <c r="NM46" s="1174">
        <v>367.98168115105841</v>
      </c>
      <c r="NN46" s="1174">
        <v>0</v>
      </c>
      <c r="NO46" s="1174">
        <v>0</v>
      </c>
      <c r="NP46" s="1174">
        <v>0</v>
      </c>
      <c r="NQ46" s="1174">
        <v>0</v>
      </c>
      <c r="NR46" s="173">
        <v>6581.972040916904</v>
      </c>
      <c r="NS46" s="1174">
        <v>3771.8618152969602</v>
      </c>
      <c r="NT46" s="1174">
        <v>2801.6840359164835</v>
      </c>
      <c r="NU46" s="1174">
        <v>8.4261897034606275</v>
      </c>
      <c r="NV46" s="1269">
        <v>239685.68869977043</v>
      </c>
      <c r="NW46" s="173">
        <v>218087.48933203515</v>
      </c>
      <c r="NX46" s="1174">
        <v>45930.186433954783</v>
      </c>
      <c r="NY46" s="1174">
        <v>19897.040616398015</v>
      </c>
      <c r="NZ46" s="1174">
        <v>7762.552137800054</v>
      </c>
      <c r="OA46" s="1174">
        <v>0</v>
      </c>
      <c r="OB46" s="1174">
        <v>0</v>
      </c>
      <c r="OC46" s="173">
        <v>19899.979565588455</v>
      </c>
      <c r="OD46" s="1174">
        <v>19899.979565588455</v>
      </c>
      <c r="OE46" s="1174">
        <v>0</v>
      </c>
      <c r="OF46" s="173">
        <v>0</v>
      </c>
      <c r="OG46" s="1174">
        <v>0</v>
      </c>
      <c r="OH46" s="1174">
        <v>0</v>
      </c>
      <c r="OI46" s="892">
        <v>64084.189775582083</v>
      </c>
      <c r="OJ46" s="1174">
        <v>0</v>
      </c>
      <c r="OK46" s="1174">
        <v>0</v>
      </c>
      <c r="OL46" s="173">
        <v>60513.540802711766</v>
      </c>
      <c r="OM46" s="1174">
        <v>0</v>
      </c>
      <c r="ON46" s="1174">
        <v>0</v>
      </c>
      <c r="OO46" s="1174">
        <v>50245.291070162159</v>
      </c>
      <c r="OP46" s="1174">
        <v>1858.8523072854687</v>
      </c>
      <c r="OQ46" s="1174">
        <v>5811.13795631844</v>
      </c>
      <c r="OR46" s="1174">
        <v>2598.2594689457046</v>
      </c>
      <c r="OS46" s="173">
        <v>21598.199367735266</v>
      </c>
      <c r="OT46" s="173">
        <v>15860.150493430938</v>
      </c>
      <c r="OU46" s="1174">
        <v>15252.665488682942</v>
      </c>
      <c r="OV46" s="1174">
        <v>607.48500474799562</v>
      </c>
      <c r="OW46" s="1174">
        <v>0</v>
      </c>
      <c r="OX46" s="1174">
        <v>3771.8618152969598</v>
      </c>
      <c r="OY46" s="1174">
        <v>5738.0488743043288</v>
      </c>
      <c r="OZ46" s="1184">
        <v>0</v>
      </c>
      <c r="PA46" s="33">
        <v>1994</v>
      </c>
      <c r="PB46" s="1243">
        <v>4733.3538320493863</v>
      </c>
      <c r="PC46" s="1127">
        <v>1016.4055217073784</v>
      </c>
      <c r="PD46" s="1127">
        <v>19260.714836847659</v>
      </c>
      <c r="PE46" s="1127">
        <v>47015.676448362981</v>
      </c>
      <c r="PF46" s="1244">
        <v>49.8088905667435</v>
      </c>
      <c r="PG46" s="1127">
        <v>9251.6306805923559</v>
      </c>
      <c r="PH46" s="1128">
        <v>5954.6799943482029</v>
      </c>
    </row>
    <row r="47" spans="1:424" ht="14.25" customHeight="1" thickBot="1">
      <c r="A47" s="37">
        <v>1995</v>
      </c>
      <c r="B47" s="682">
        <v>460259</v>
      </c>
      <c r="C47" s="707">
        <v>171795</v>
      </c>
      <c r="D47" s="708">
        <v>166141</v>
      </c>
      <c r="E47" s="612">
        <v>6918</v>
      </c>
      <c r="F47" s="612">
        <v>1704</v>
      </c>
      <c r="G47" s="612"/>
      <c r="H47" s="612">
        <v>46020</v>
      </c>
      <c r="I47" s="612">
        <v>8052</v>
      </c>
      <c r="J47" s="612">
        <v>43618</v>
      </c>
      <c r="K47" s="612">
        <v>56187</v>
      </c>
      <c r="L47" s="612">
        <v>3642</v>
      </c>
      <c r="M47" s="709">
        <v>5654</v>
      </c>
      <c r="N47" s="707">
        <v>203062</v>
      </c>
      <c r="O47" s="708">
        <v>173427</v>
      </c>
      <c r="P47" s="710">
        <v>50337</v>
      </c>
      <c r="Q47" s="710">
        <v>19479</v>
      </c>
      <c r="R47" s="710">
        <v>69933</v>
      </c>
      <c r="S47" s="710">
        <v>10818</v>
      </c>
      <c r="T47" s="710">
        <v>4557</v>
      </c>
      <c r="U47" s="710">
        <v>22743</v>
      </c>
      <c r="V47" s="710">
        <v>6378</v>
      </c>
      <c r="W47" s="708">
        <v>29635</v>
      </c>
      <c r="X47" s="710">
        <v>20246</v>
      </c>
      <c r="Y47" s="710">
        <v>20243</v>
      </c>
      <c r="Z47" s="710">
        <v>6166</v>
      </c>
      <c r="AA47" s="710">
        <v>2838</v>
      </c>
      <c r="AB47" s="711">
        <v>385</v>
      </c>
      <c r="AC47" s="719">
        <v>-31267</v>
      </c>
      <c r="AD47" s="710">
        <v>-31267</v>
      </c>
      <c r="AE47" s="710">
        <v>-8527</v>
      </c>
      <c r="AF47" s="1273">
        <v>80001</v>
      </c>
      <c r="AG47" s="1273">
        <v>80890</v>
      </c>
      <c r="AH47" s="1273">
        <v>10133</v>
      </c>
      <c r="AI47" s="1274">
        <v>60522</v>
      </c>
      <c r="AJ47" s="710">
        <v>10133</v>
      </c>
      <c r="AK47" s="710">
        <v>36905</v>
      </c>
      <c r="AL47" s="710">
        <v>73604</v>
      </c>
      <c r="AM47" s="710">
        <v>-7286</v>
      </c>
      <c r="AN47" s="710">
        <v>50389</v>
      </c>
      <c r="AO47" s="710">
        <v>0</v>
      </c>
      <c r="AP47" s="710">
        <v>26772</v>
      </c>
      <c r="AQ47" s="710">
        <v>63471</v>
      </c>
      <c r="AR47" s="710">
        <v>-17419</v>
      </c>
      <c r="AS47" s="1275"/>
      <c r="AT47" s="1276"/>
      <c r="AU47" s="713">
        <v>-6.7933489622147532</v>
      </c>
      <c r="AV47" s="713">
        <v>-6.7933489622147532</v>
      </c>
      <c r="AW47" s="713">
        <v>-1.8526525282503981</v>
      </c>
      <c r="AX47" s="713">
        <v>-1.5830217334153163</v>
      </c>
      <c r="AY47" s="712"/>
      <c r="AZ47" s="713"/>
      <c r="BA47" s="714">
        <v>283457.29399999999</v>
      </c>
      <c r="BB47" s="713">
        <v>61.586475006463751</v>
      </c>
      <c r="BC47" s="816">
        <v>291958.64399999997</v>
      </c>
      <c r="BD47" s="504">
        <v>8501.35</v>
      </c>
      <c r="BE47" s="504">
        <v>283457.29399999999</v>
      </c>
      <c r="BF47" s="96">
        <v>283076.34999999998</v>
      </c>
      <c r="BG47" s="905">
        <v>-96431</v>
      </c>
      <c r="BH47" s="715">
        <v>-20.951464284239961</v>
      </c>
      <c r="BI47" s="713"/>
      <c r="BJ47" s="341"/>
      <c r="BK47" s="716">
        <v>37.325723125457621</v>
      </c>
      <c r="BL47" s="713">
        <v>36.097284355113096</v>
      </c>
      <c r="BM47" s="713">
        <v>1.503066751546412</v>
      </c>
      <c r="BN47" s="713">
        <v>0.37022632908862185</v>
      </c>
      <c r="BO47" s="713">
        <v>0</v>
      </c>
      <c r="BP47" s="713">
        <v>9.9987181130624272</v>
      </c>
      <c r="BQ47" s="713">
        <v>1.7494497663272202</v>
      </c>
      <c r="BR47" s="713">
        <v>9.4768380411898523</v>
      </c>
      <c r="BS47" s="713">
        <v>12.207691756163378</v>
      </c>
      <c r="BT47" s="713">
        <v>0.79129359773518826</v>
      </c>
      <c r="BU47" s="717">
        <v>1.2284387703445234</v>
      </c>
      <c r="BV47" s="716">
        <v>44.119072087672379</v>
      </c>
      <c r="BW47" s="713">
        <v>37.680306088528418</v>
      </c>
      <c r="BX47" s="713">
        <v>10.936668267214763</v>
      </c>
      <c r="BY47" s="713">
        <v>4.2321823147401787</v>
      </c>
      <c r="BZ47" s="713">
        <v>15.194271051733915</v>
      </c>
      <c r="CA47" s="713">
        <v>2.3504157441788212</v>
      </c>
      <c r="CB47" s="713">
        <v>0.99009470754509965</v>
      </c>
      <c r="CC47" s="713">
        <v>4.9413482408817648</v>
      </c>
      <c r="CD47" s="713">
        <v>1.3857415064126937</v>
      </c>
      <c r="CE47" s="713">
        <v>6.4387659991439605</v>
      </c>
      <c r="CF47" s="713">
        <v>4.398827616624553</v>
      </c>
      <c r="CG47" s="713">
        <v>4.3981758097071433</v>
      </c>
      <c r="CH47" s="713">
        <v>1.3396804842490859</v>
      </c>
      <c r="CI47" s="713">
        <v>0.61660934386943</v>
      </c>
      <c r="CJ47" s="715">
        <v>8.3648554400891667E-2</v>
      </c>
      <c r="CK47" s="713"/>
      <c r="CL47" s="1277">
        <v>2.201586498036975</v>
      </c>
      <c r="CM47" s="1278">
        <v>17.381735066560349</v>
      </c>
      <c r="CN47" s="1278">
        <v>17.574887183086044</v>
      </c>
      <c r="CO47" s="1278">
        <v>13.14955275182017</v>
      </c>
      <c r="CP47" s="1279">
        <v>61.586475006463751</v>
      </c>
      <c r="CQ47" s="33">
        <v>1995</v>
      </c>
      <c r="CR47" s="94">
        <v>171795</v>
      </c>
      <c r="CS47" s="74">
        <v>166141</v>
      </c>
      <c r="CT47" s="74">
        <v>46020</v>
      </c>
      <c r="CU47" s="74">
        <v>40409</v>
      </c>
      <c r="CV47" s="74">
        <v>22922</v>
      </c>
      <c r="CW47" s="95">
        <v>22589</v>
      </c>
      <c r="CX47" s="95">
        <v>2020</v>
      </c>
      <c r="CY47" s="95">
        <v>333</v>
      </c>
      <c r="CZ47" s="95">
        <v>110</v>
      </c>
      <c r="DA47" s="95">
        <v>79</v>
      </c>
      <c r="DB47" s="95">
        <v>63</v>
      </c>
      <c r="DC47" s="95">
        <v>16</v>
      </c>
      <c r="DD47" s="95">
        <v>0</v>
      </c>
      <c r="DE47" s="816">
        <v>31</v>
      </c>
      <c r="DF47" s="95">
        <v>31</v>
      </c>
      <c r="DG47" s="95">
        <v>0</v>
      </c>
      <c r="DH47" s="816">
        <v>17377</v>
      </c>
      <c r="DI47" s="95">
        <v>7734</v>
      </c>
      <c r="DJ47" s="95">
        <v>0</v>
      </c>
      <c r="DK47" s="95">
        <v>571</v>
      </c>
      <c r="DL47" s="95">
        <v>189</v>
      </c>
      <c r="DM47" s="95">
        <v>23</v>
      </c>
      <c r="DN47" s="95">
        <v>2268</v>
      </c>
      <c r="DO47" s="95">
        <v>216</v>
      </c>
      <c r="DP47" s="95">
        <v>0</v>
      </c>
      <c r="DQ47" s="95">
        <v>100</v>
      </c>
      <c r="DR47" s="95">
        <v>43</v>
      </c>
      <c r="DS47" s="95">
        <v>22</v>
      </c>
      <c r="DT47" s="95">
        <v>0</v>
      </c>
      <c r="DU47" s="95">
        <v>0</v>
      </c>
      <c r="DV47" s="95">
        <v>0</v>
      </c>
      <c r="DW47" s="95">
        <v>2</v>
      </c>
      <c r="DX47" s="95">
        <v>0</v>
      </c>
      <c r="DY47" s="95">
        <v>0</v>
      </c>
      <c r="DZ47" s="95">
        <v>0</v>
      </c>
      <c r="EA47" s="95">
        <v>0</v>
      </c>
      <c r="EB47" s="95">
        <v>3197</v>
      </c>
      <c r="EC47" s="95">
        <v>0</v>
      </c>
      <c r="ED47" s="95">
        <v>787</v>
      </c>
      <c r="EE47" s="95">
        <v>1530</v>
      </c>
      <c r="EF47" s="95">
        <v>0</v>
      </c>
      <c r="EG47" s="95">
        <v>0</v>
      </c>
      <c r="EH47" s="95">
        <v>0</v>
      </c>
      <c r="EI47" s="95">
        <v>0</v>
      </c>
      <c r="EJ47" s="95">
        <v>0</v>
      </c>
      <c r="EK47" s="95">
        <v>643</v>
      </c>
      <c r="EL47" s="95">
        <v>0</v>
      </c>
      <c r="EM47" s="95">
        <v>0</v>
      </c>
      <c r="EN47" s="95">
        <v>52</v>
      </c>
      <c r="EO47" s="95">
        <v>5611</v>
      </c>
      <c r="EP47" s="95">
        <v>2754</v>
      </c>
      <c r="EQ47" s="95">
        <v>3</v>
      </c>
      <c r="ER47" s="95">
        <v>0</v>
      </c>
      <c r="ES47" s="95">
        <v>0</v>
      </c>
      <c r="ET47" s="95">
        <v>200</v>
      </c>
      <c r="EU47" s="95">
        <v>0</v>
      </c>
      <c r="EV47" s="95">
        <v>1516</v>
      </c>
      <c r="EW47" s="95">
        <v>138</v>
      </c>
      <c r="EX47" s="95">
        <v>215</v>
      </c>
      <c r="EY47" s="95">
        <v>12</v>
      </c>
      <c r="EZ47" s="95">
        <v>759</v>
      </c>
      <c r="FA47" s="95">
        <v>2</v>
      </c>
      <c r="FB47" s="95">
        <v>2</v>
      </c>
      <c r="FC47" s="95">
        <v>0</v>
      </c>
      <c r="FD47" s="95">
        <v>2</v>
      </c>
      <c r="FE47" s="95">
        <v>0</v>
      </c>
      <c r="FF47" s="95">
        <v>0</v>
      </c>
      <c r="FG47" s="95">
        <v>0</v>
      </c>
      <c r="FH47" s="95">
        <v>0</v>
      </c>
      <c r="FI47" s="95">
        <v>0</v>
      </c>
      <c r="FJ47" s="95">
        <v>0</v>
      </c>
      <c r="FK47" s="95">
        <v>0</v>
      </c>
      <c r="FL47" s="95">
        <v>0</v>
      </c>
      <c r="FM47" s="95">
        <v>0</v>
      </c>
      <c r="FN47" s="95">
        <v>8</v>
      </c>
      <c r="FO47" s="74">
        <v>8052</v>
      </c>
      <c r="FP47" s="95">
        <v>2441</v>
      </c>
      <c r="FQ47" s="95">
        <v>5603</v>
      </c>
      <c r="FR47" s="95">
        <v>8</v>
      </c>
      <c r="FS47" s="816">
        <v>43618</v>
      </c>
      <c r="FT47" s="816">
        <v>41948</v>
      </c>
      <c r="FU47" s="95">
        <v>34383</v>
      </c>
      <c r="FV47" s="95">
        <v>7565</v>
      </c>
      <c r="FW47" s="95">
        <v>0</v>
      </c>
      <c r="FX47" s="95">
        <v>0</v>
      </c>
      <c r="FY47" s="74">
        <v>1670</v>
      </c>
      <c r="FZ47" s="95">
        <v>627</v>
      </c>
      <c r="GA47" s="95">
        <v>135</v>
      </c>
      <c r="GB47" s="95">
        <v>0</v>
      </c>
      <c r="GC47" s="95">
        <v>784</v>
      </c>
      <c r="GD47" s="95">
        <v>24</v>
      </c>
      <c r="GE47" s="95">
        <v>100</v>
      </c>
      <c r="GF47" s="95">
        <v>0</v>
      </c>
      <c r="GG47" s="74">
        <v>56187</v>
      </c>
      <c r="GH47" s="95">
        <v>52043</v>
      </c>
      <c r="GI47" s="95">
        <v>36147</v>
      </c>
      <c r="GJ47" s="95">
        <v>4144</v>
      </c>
      <c r="GK47" s="95">
        <v>15896</v>
      </c>
      <c r="GL47" s="74">
        <v>3642</v>
      </c>
      <c r="GM47" s="95">
        <v>0</v>
      </c>
      <c r="GN47" s="95">
        <v>36</v>
      </c>
      <c r="GO47" s="95">
        <v>63312</v>
      </c>
      <c r="GP47" s="95">
        <v>1468</v>
      </c>
      <c r="GQ47" s="95">
        <v>2138</v>
      </c>
      <c r="GR47" s="74">
        <v>8622</v>
      </c>
      <c r="GS47" s="95">
        <v>4220</v>
      </c>
      <c r="GT47" s="95">
        <v>2698</v>
      </c>
      <c r="GU47" s="95">
        <v>1704</v>
      </c>
      <c r="GV47" s="816">
        <v>5654</v>
      </c>
      <c r="GW47" s="816">
        <v>1498</v>
      </c>
      <c r="GX47" s="95">
        <v>855</v>
      </c>
      <c r="GY47" s="95">
        <v>118</v>
      </c>
      <c r="GZ47" s="95">
        <v>117</v>
      </c>
      <c r="HA47" s="95">
        <v>408</v>
      </c>
      <c r="HB47" s="95">
        <v>0</v>
      </c>
      <c r="HC47" s="95">
        <v>0</v>
      </c>
      <c r="HD47" s="95">
        <v>0</v>
      </c>
      <c r="HE47" s="95">
        <v>0</v>
      </c>
      <c r="HF47" s="95">
        <v>3035</v>
      </c>
      <c r="HG47" s="95">
        <v>3643</v>
      </c>
      <c r="HH47" s="95">
        <v>513</v>
      </c>
      <c r="HI47" s="94">
        <v>203062</v>
      </c>
      <c r="HJ47" s="74">
        <v>173427</v>
      </c>
      <c r="HK47" s="95">
        <v>50337</v>
      </c>
      <c r="HL47" s="95">
        <v>19479</v>
      </c>
      <c r="HM47" s="74">
        <v>4557</v>
      </c>
      <c r="HN47" s="95">
        <v>2869</v>
      </c>
      <c r="HO47" s="95">
        <v>1688</v>
      </c>
      <c r="HP47" s="74">
        <v>22743</v>
      </c>
      <c r="HQ47" s="95">
        <v>22740</v>
      </c>
      <c r="HR47" s="95">
        <v>3</v>
      </c>
      <c r="HS47" s="74">
        <v>53</v>
      </c>
      <c r="HT47" s="95">
        <v>52</v>
      </c>
      <c r="HU47" s="95">
        <v>1</v>
      </c>
      <c r="HV47" s="74">
        <v>69933</v>
      </c>
      <c r="HW47" s="95">
        <v>60422</v>
      </c>
      <c r="HX47" s="95">
        <v>9511</v>
      </c>
      <c r="HY47" s="74">
        <v>6325</v>
      </c>
      <c r="HZ47" s="95">
        <v>63</v>
      </c>
      <c r="IA47" s="95">
        <v>0</v>
      </c>
      <c r="IB47" s="95">
        <v>63312</v>
      </c>
      <c r="IC47" s="95">
        <v>541</v>
      </c>
      <c r="ID47" s="95">
        <v>2826</v>
      </c>
      <c r="IE47" s="95">
        <v>2895</v>
      </c>
      <c r="IF47" s="74">
        <v>29635</v>
      </c>
      <c r="IG47" s="74">
        <v>20246</v>
      </c>
      <c r="IH47" s="95">
        <v>20243</v>
      </c>
      <c r="II47" s="95">
        <v>3</v>
      </c>
      <c r="IJ47" s="95">
        <v>385</v>
      </c>
      <c r="IK47" s="95">
        <v>3035</v>
      </c>
      <c r="IL47" s="95">
        <v>6166</v>
      </c>
      <c r="IM47" s="96">
        <v>2838</v>
      </c>
      <c r="IN47" s="833">
        <v>1995</v>
      </c>
      <c r="IO47" s="36">
        <v>177853.1456673037</v>
      </c>
      <c r="IP47" s="95">
        <v>167679.60943228393</v>
      </c>
      <c r="IQ47" s="95">
        <v>47542.326457754854</v>
      </c>
      <c r="IR47" s="95">
        <v>39142.436833627828</v>
      </c>
      <c r="IS47" s="95">
        <v>23505.505270876154</v>
      </c>
      <c r="IT47" s="1106">
        <v>22946.053153510511</v>
      </c>
      <c r="IU47" s="1106">
        <v>2151.9779308355269</v>
      </c>
      <c r="IV47" s="1106">
        <v>315.76574952219539</v>
      </c>
      <c r="IW47" s="1106">
        <v>243.68636784344838</v>
      </c>
      <c r="IX47" s="1106">
        <v>0</v>
      </c>
      <c r="IY47" s="95">
        <v>112.84603271909897</v>
      </c>
      <c r="IZ47" s="1106">
        <v>731.75627757143036</v>
      </c>
      <c r="JA47" s="1106">
        <v>0</v>
      </c>
      <c r="JB47" s="1106">
        <v>0</v>
      </c>
      <c r="JC47" s="1106">
        <v>112.84603271909896</v>
      </c>
      <c r="JD47" s="1106">
        <v>0</v>
      </c>
      <c r="JE47" s="1106">
        <v>0</v>
      </c>
      <c r="JF47" s="1106">
        <v>0</v>
      </c>
      <c r="JG47" s="1106">
        <v>0</v>
      </c>
      <c r="JH47" s="1106">
        <v>0</v>
      </c>
      <c r="JI47" s="1106">
        <v>0</v>
      </c>
      <c r="JJ47" s="1106">
        <v>0</v>
      </c>
      <c r="JK47" s="95">
        <v>15524.085530032575</v>
      </c>
      <c r="JL47" s="1106">
        <v>11785.114132198622</v>
      </c>
      <c r="JM47" s="1106">
        <v>0</v>
      </c>
      <c r="JN47" s="1106">
        <v>0</v>
      </c>
      <c r="JO47" s="1106">
        <v>0</v>
      </c>
      <c r="JP47" s="1106">
        <v>0</v>
      </c>
      <c r="JQ47" s="1106">
        <v>0</v>
      </c>
      <c r="JR47" s="1106">
        <v>0</v>
      </c>
      <c r="JS47" s="1106">
        <v>0</v>
      </c>
      <c r="JT47" s="1106">
        <v>0</v>
      </c>
      <c r="JU47" s="1106">
        <v>0</v>
      </c>
      <c r="JV47" s="1106">
        <v>0</v>
      </c>
      <c r="JW47" s="1106">
        <v>0</v>
      </c>
      <c r="JX47" s="1106">
        <v>0</v>
      </c>
      <c r="JY47" s="1106">
        <v>0</v>
      </c>
      <c r="JZ47" s="1106">
        <v>0</v>
      </c>
      <c r="KA47" s="1106">
        <v>0</v>
      </c>
      <c r="KB47" s="1106">
        <v>0</v>
      </c>
      <c r="KC47" s="1106">
        <v>0</v>
      </c>
      <c r="KD47" s="1106">
        <v>16.004952339740122</v>
      </c>
      <c r="KE47" s="1106">
        <v>0</v>
      </c>
      <c r="KF47" s="1106">
        <v>2.6444532592886421</v>
      </c>
      <c r="KG47" s="1106">
        <v>3211.7065137691875</v>
      </c>
      <c r="KH47" s="1106">
        <v>0</v>
      </c>
      <c r="KI47" s="1106">
        <v>0</v>
      </c>
      <c r="KJ47" s="1106">
        <v>0</v>
      </c>
      <c r="KK47" s="1106">
        <v>0</v>
      </c>
      <c r="KL47" s="1106">
        <v>0</v>
      </c>
      <c r="KM47" s="1106">
        <v>0</v>
      </c>
      <c r="KN47" s="1106">
        <v>0</v>
      </c>
      <c r="KO47" s="1106">
        <v>0</v>
      </c>
      <c r="KP47" s="1106">
        <v>0</v>
      </c>
      <c r="KQ47" s="1106">
        <v>0</v>
      </c>
      <c r="KR47" s="1106">
        <v>0</v>
      </c>
      <c r="KS47" s="1106">
        <v>508.61547846573768</v>
      </c>
      <c r="KT47" s="95">
        <v>8399.8896241270304</v>
      </c>
      <c r="KU47" s="1106">
        <v>2728.2525873571094</v>
      </c>
      <c r="KV47" s="1106">
        <v>14.844998978279422</v>
      </c>
      <c r="KW47" s="1106">
        <v>0</v>
      </c>
      <c r="KX47" s="1106">
        <v>0</v>
      </c>
      <c r="KY47" s="1106">
        <v>0</v>
      </c>
      <c r="KZ47" s="1106">
        <v>199.80046398134459</v>
      </c>
      <c r="LA47" s="1106">
        <v>1515.7044462875483</v>
      </c>
      <c r="LB47" s="1106">
        <v>0</v>
      </c>
      <c r="LC47" s="1106">
        <v>0</v>
      </c>
      <c r="LD47" s="1106">
        <v>0</v>
      </c>
      <c r="LE47" s="1106">
        <v>0</v>
      </c>
      <c r="LF47" s="1106">
        <v>0</v>
      </c>
      <c r="LG47" s="1106">
        <v>0</v>
      </c>
      <c r="LH47" s="1106">
        <v>0</v>
      </c>
      <c r="LI47" s="1106">
        <v>0</v>
      </c>
      <c r="LJ47" s="1106">
        <v>0</v>
      </c>
      <c r="LK47" s="1106">
        <v>0</v>
      </c>
      <c r="LL47" s="1106">
        <v>0</v>
      </c>
      <c r="LM47" s="1106">
        <v>0</v>
      </c>
      <c r="LN47" s="1106">
        <v>0</v>
      </c>
      <c r="LO47" s="1106">
        <v>0</v>
      </c>
      <c r="LP47" s="1106">
        <v>0</v>
      </c>
      <c r="LQ47" s="1106">
        <v>0</v>
      </c>
      <c r="LR47" s="1106">
        <v>0</v>
      </c>
      <c r="LS47" s="1106">
        <v>4000.7993460988314</v>
      </c>
      <c r="LT47" s="1106">
        <v>0</v>
      </c>
      <c r="LU47" s="1106">
        <v>59.512218576082127</v>
      </c>
      <c r="LV47" s="95">
        <v>4701.9160265887749</v>
      </c>
      <c r="LW47" s="1106">
        <v>1005.6435036601638</v>
      </c>
      <c r="LX47" s="1106">
        <v>3696.2725229286116</v>
      </c>
      <c r="LY47" s="1106">
        <v>0</v>
      </c>
      <c r="LZ47" s="1106">
        <v>0</v>
      </c>
      <c r="MA47" s="95">
        <v>44924.14004183044</v>
      </c>
      <c r="MB47" s="95">
        <v>42863.924849446463</v>
      </c>
      <c r="MC47" s="1106">
        <v>34446.570023920278</v>
      </c>
      <c r="MD47" s="1106">
        <v>8417.3548255261867</v>
      </c>
      <c r="ME47" s="1106">
        <v>0</v>
      </c>
      <c r="MF47" s="1106">
        <v>0</v>
      </c>
      <c r="MG47" s="95">
        <v>2060.2151923839747</v>
      </c>
      <c r="MH47" s="1106">
        <v>627.54678879232631</v>
      </c>
      <c r="MI47" s="1106">
        <v>158.78718762395874</v>
      </c>
      <c r="MJ47" s="1106">
        <v>0</v>
      </c>
      <c r="MK47" s="1106">
        <v>785.60696212421715</v>
      </c>
      <c r="ML47" s="1106">
        <v>0</v>
      </c>
      <c r="MM47" s="1106">
        <v>0</v>
      </c>
      <c r="MN47" s="1106">
        <v>488.27425384347237</v>
      </c>
      <c r="MO47" s="95">
        <v>57224.315747719163</v>
      </c>
      <c r="MP47" s="95">
        <v>53365.517531523088</v>
      </c>
      <c r="MQ47" s="1106">
        <v>37059.608380512786</v>
      </c>
      <c r="MR47" s="1106">
        <v>16305.909151010303</v>
      </c>
      <c r="MS47" s="1106">
        <v>3858.798216196074</v>
      </c>
      <c r="MT47" s="95">
        <v>8555.7018018342897</v>
      </c>
      <c r="MU47" s="1106">
        <v>7091.6843965237458</v>
      </c>
      <c r="MV47" s="1106">
        <v>0</v>
      </c>
      <c r="MW47" s="1106">
        <v>0</v>
      </c>
      <c r="MX47" s="1106">
        <v>53368.342288413689</v>
      </c>
      <c r="MY47" s="1106">
        <v>1464.0174053105429</v>
      </c>
      <c r="MZ47" s="1106">
        <v>0</v>
      </c>
      <c r="NA47" s="95">
        <v>4731.209356556441</v>
      </c>
      <c r="NB47" s="1106">
        <v>3976.8850744653996</v>
      </c>
      <c r="NC47" s="1106">
        <v>754.32428209104137</v>
      </c>
      <c r="ND47" s="1106">
        <v>0</v>
      </c>
      <c r="NE47" s="1106">
        <v>0</v>
      </c>
      <c r="NF47" s="1106">
        <v>0</v>
      </c>
      <c r="NG47" s="95">
        <v>10173.536235019772</v>
      </c>
      <c r="NH47" s="95">
        <v>1462.3465916603561</v>
      </c>
      <c r="NI47" s="1106">
        <v>855.18613344872767</v>
      </c>
      <c r="NJ47" s="1106">
        <v>120.0641880927482</v>
      </c>
      <c r="NK47" s="1106">
        <v>78.239755748680778</v>
      </c>
      <c r="NL47" s="1106">
        <v>10.613873763417596</v>
      </c>
      <c r="NM47" s="1106">
        <v>398.24264060678183</v>
      </c>
      <c r="NN47" s="1106">
        <v>0</v>
      </c>
      <c r="NO47" s="1106">
        <v>0</v>
      </c>
      <c r="NP47" s="1106">
        <v>0</v>
      </c>
      <c r="NQ47" s="1106">
        <v>0</v>
      </c>
      <c r="NR47" s="95">
        <v>8312.9470027526349</v>
      </c>
      <c r="NS47" s="1106">
        <v>4070.8292765016286</v>
      </c>
      <c r="NT47" s="1106">
        <v>4029.7741396511724</v>
      </c>
      <c r="NU47" s="1106">
        <v>212.34358659983414</v>
      </c>
      <c r="NV47" s="94">
        <v>190465.86251247104</v>
      </c>
      <c r="NW47" s="74">
        <v>166438.51646172156</v>
      </c>
      <c r="NX47" s="1106">
        <v>49079.580012741455</v>
      </c>
      <c r="NY47" s="1106">
        <v>20808.144916038611</v>
      </c>
      <c r="NZ47" s="1106">
        <v>8146.364477780583</v>
      </c>
      <c r="OA47" s="1106">
        <v>0</v>
      </c>
      <c r="OB47" s="1106">
        <v>0</v>
      </c>
      <c r="OC47" s="74">
        <v>22410.010457610617</v>
      </c>
      <c r="OD47" s="1106">
        <v>22410.010457610617</v>
      </c>
      <c r="OE47" s="1106">
        <v>0</v>
      </c>
      <c r="OF47" s="74">
        <v>0</v>
      </c>
      <c r="OG47" s="1106">
        <v>0</v>
      </c>
      <c r="OH47" s="1106">
        <v>0</v>
      </c>
      <c r="OI47" s="1106">
        <v>65994.416597550284</v>
      </c>
      <c r="OJ47" s="1106">
        <v>0</v>
      </c>
      <c r="OK47" s="1106">
        <v>0</v>
      </c>
      <c r="OL47" s="95">
        <v>62968.416813914642</v>
      </c>
      <c r="OM47" s="1106">
        <v>0</v>
      </c>
      <c r="ON47" s="1106">
        <v>0</v>
      </c>
      <c r="OO47" s="1106">
        <v>53368.342288413696</v>
      </c>
      <c r="OP47" s="1106">
        <v>1174.8584616494177</v>
      </c>
      <c r="OQ47" s="1106">
        <v>6273.2381330159988</v>
      </c>
      <c r="OR47" s="1106">
        <v>2151.9779308355269</v>
      </c>
      <c r="OS47" s="74">
        <v>24027.34605074946</v>
      </c>
      <c r="OT47" s="74">
        <v>16029.96045340353</v>
      </c>
      <c r="OU47" s="1106">
        <v>15628.261993196542</v>
      </c>
      <c r="OV47" s="1106">
        <v>401.69846020698856</v>
      </c>
      <c r="OW47" s="1106">
        <v>0</v>
      </c>
      <c r="OX47" s="1106">
        <v>4070.829276501629</v>
      </c>
      <c r="OY47" s="1106">
        <v>7997.3855973459313</v>
      </c>
      <c r="OZ47" s="1125">
        <v>0</v>
      </c>
      <c r="PA47" s="33">
        <v>1995</v>
      </c>
      <c r="PB47" s="94">
        <v>4922.5811625403658</v>
      </c>
      <c r="PC47" s="95">
        <v>1079.4959095801937</v>
      </c>
      <c r="PD47" s="95">
        <v>20154.536275565122</v>
      </c>
      <c r="PE47" s="95">
        <v>50269.069913885898</v>
      </c>
      <c r="PF47" s="203">
        <v>52.12034445640473</v>
      </c>
      <c r="PG47" s="95">
        <v>9533.0114639397198</v>
      </c>
      <c r="PH47" s="96">
        <v>7076.3390742734118</v>
      </c>
    </row>
    <row r="48" spans="1:424" ht="14.25" customHeight="1">
      <c r="A48" s="37">
        <v>1996</v>
      </c>
      <c r="B48" s="683">
        <v>488946</v>
      </c>
      <c r="C48" s="362">
        <v>180897</v>
      </c>
      <c r="D48" s="703">
        <v>174912</v>
      </c>
      <c r="E48" s="40">
        <v>6833</v>
      </c>
      <c r="F48" s="40">
        <v>1781</v>
      </c>
      <c r="G48" s="55"/>
      <c r="H48" s="40">
        <v>49230</v>
      </c>
      <c r="I48" s="40">
        <v>8627</v>
      </c>
      <c r="J48" s="40">
        <v>46093</v>
      </c>
      <c r="K48" s="40">
        <v>58634</v>
      </c>
      <c r="L48" s="40">
        <v>3714</v>
      </c>
      <c r="M48" s="718">
        <v>5985</v>
      </c>
      <c r="N48" s="362">
        <v>209578</v>
      </c>
      <c r="O48" s="703">
        <v>183301</v>
      </c>
      <c r="P48" s="344">
        <v>53087</v>
      </c>
      <c r="Q48" s="344">
        <v>19912</v>
      </c>
      <c r="R48" s="344">
        <v>73681</v>
      </c>
      <c r="S48" s="344">
        <v>9950</v>
      </c>
      <c r="T48" s="344">
        <v>4716</v>
      </c>
      <c r="U48" s="344">
        <v>24604</v>
      </c>
      <c r="V48" s="344">
        <v>7301</v>
      </c>
      <c r="W48" s="703">
        <v>26277</v>
      </c>
      <c r="X48" s="344">
        <v>18246</v>
      </c>
      <c r="Y48" s="344">
        <v>18228</v>
      </c>
      <c r="Z48" s="344">
        <v>4827</v>
      </c>
      <c r="AA48" s="344">
        <v>2881</v>
      </c>
      <c r="AB48" s="704">
        <v>323</v>
      </c>
      <c r="AC48" s="705">
        <v>-28681</v>
      </c>
      <c r="AD48" s="344">
        <v>-28681</v>
      </c>
      <c r="AE48" s="344">
        <v>-4081</v>
      </c>
      <c r="AF48" s="1275">
        <v>83726</v>
      </c>
      <c r="AG48" s="1275">
        <v>85262</v>
      </c>
      <c r="AH48" s="1275">
        <v>10666</v>
      </c>
      <c r="AI48" s="1265">
        <v>63814</v>
      </c>
      <c r="AJ48" s="344">
        <v>10666</v>
      </c>
      <c r="AK48" s="344">
        <v>39203</v>
      </c>
      <c r="AL48" s="344">
        <v>76873</v>
      </c>
      <c r="AM48" s="344">
        <v>-8389</v>
      </c>
      <c r="AN48" s="344">
        <v>53148</v>
      </c>
      <c r="AO48" s="344">
        <v>0</v>
      </c>
      <c r="AP48" s="344">
        <v>28537</v>
      </c>
      <c r="AQ48" s="344">
        <v>66207</v>
      </c>
      <c r="AR48" s="344">
        <v>-19055</v>
      </c>
      <c r="AS48" s="1275"/>
      <c r="AT48" s="1276"/>
      <c r="AU48" s="314">
        <v>-5.8658829400383681</v>
      </c>
      <c r="AV48" s="314">
        <v>-5.8658829400383681</v>
      </c>
      <c r="AW48" s="314">
        <v>-0.83465249741280223</v>
      </c>
      <c r="AX48" s="314">
        <v>-1.7157313895604014</v>
      </c>
      <c r="AY48" s="706"/>
      <c r="AZ48" s="314"/>
      <c r="BA48" s="701">
        <v>319975.81099999993</v>
      </c>
      <c r="BB48" s="314">
        <v>65.441952894593669</v>
      </c>
      <c r="BC48" s="173">
        <v>331291.96399999992</v>
      </c>
      <c r="BD48" s="30">
        <v>11316.153</v>
      </c>
      <c r="BE48" s="30">
        <v>319975.81099999993</v>
      </c>
      <c r="BF48" s="98"/>
      <c r="BG48" s="723">
        <v>-116697</v>
      </c>
      <c r="BH48" s="695">
        <v>-23.86705280337706</v>
      </c>
      <c r="BI48" s="314"/>
      <c r="BK48" s="692">
        <v>36.997337129253538</v>
      </c>
      <c r="BL48" s="314">
        <v>35.773275576444021</v>
      </c>
      <c r="BM48" s="314">
        <v>1.3974958379861988</v>
      </c>
      <c r="BN48" s="314">
        <v>0.36425290318358267</v>
      </c>
      <c r="BO48" s="314">
        <v>0</v>
      </c>
      <c r="BP48" s="314">
        <v>10.068596532132382</v>
      </c>
      <c r="BQ48" s="314">
        <v>1.7644075214849901</v>
      </c>
      <c r="BR48" s="314">
        <v>9.4270123899162694</v>
      </c>
      <c r="BS48" s="314">
        <v>11.991917307841765</v>
      </c>
      <c r="BT48" s="314">
        <v>0.75959308389883551</v>
      </c>
      <c r="BU48" s="314">
        <v>1.2240615528095127</v>
      </c>
      <c r="BV48" s="692">
        <v>42.863220069291906</v>
      </c>
      <c r="BW48" s="314">
        <v>37.489006966004425</v>
      </c>
      <c r="BX48" s="314">
        <v>10.857436199498514</v>
      </c>
      <c r="BY48" s="314">
        <v>4.0724333566487916</v>
      </c>
      <c r="BZ48" s="314">
        <v>15.069353261914404</v>
      </c>
      <c r="CA48" s="314">
        <v>2.0349895489481455</v>
      </c>
      <c r="CB48" s="314">
        <v>0.96452368973260849</v>
      </c>
      <c r="CC48" s="314">
        <v>5.0320485288763992</v>
      </c>
      <c r="CD48" s="314">
        <v>1.4932119293337096</v>
      </c>
      <c r="CE48" s="314">
        <v>5.37421310328748</v>
      </c>
      <c r="CF48" s="314">
        <v>3.7317004331766697</v>
      </c>
      <c r="CG48" s="314">
        <v>3.7280190450479194</v>
      </c>
      <c r="CH48" s="314">
        <v>0.98722558319323606</v>
      </c>
      <c r="CI48" s="314">
        <v>0.58922662216277466</v>
      </c>
      <c r="CJ48" s="695">
        <v>6.6060464754799098E-2</v>
      </c>
      <c r="CK48" s="314"/>
      <c r="CL48" s="1270">
        <v>2.1814269878473289</v>
      </c>
      <c r="CM48" s="1271">
        <v>17.123772359319844</v>
      </c>
      <c r="CN48" s="1271">
        <v>17.437917479639879</v>
      </c>
      <c r="CO48" s="1271">
        <v>13.051339002671051</v>
      </c>
      <c r="CP48" s="1272">
        <v>65.441952894593669</v>
      </c>
      <c r="CQ48" s="33">
        <v>1996</v>
      </c>
      <c r="CR48" s="97">
        <v>180897</v>
      </c>
      <c r="CS48" s="87">
        <v>174912</v>
      </c>
      <c r="CT48" s="87">
        <v>49230</v>
      </c>
      <c r="CU48" s="87">
        <v>43488</v>
      </c>
      <c r="CV48" s="87">
        <v>25012</v>
      </c>
      <c r="CW48" s="1127">
        <v>24654</v>
      </c>
      <c r="CX48" s="1127">
        <v>2249</v>
      </c>
      <c r="CY48" s="1127">
        <v>358</v>
      </c>
      <c r="CZ48" s="93">
        <v>90</v>
      </c>
      <c r="DA48" s="93">
        <v>78</v>
      </c>
      <c r="DB48" s="1127">
        <v>65</v>
      </c>
      <c r="DC48" s="1127">
        <v>13</v>
      </c>
      <c r="DD48" s="1127">
        <v>0</v>
      </c>
      <c r="DE48" s="173">
        <v>12</v>
      </c>
      <c r="DF48" s="1127">
        <v>12</v>
      </c>
      <c r="DG48" s="1127">
        <v>0</v>
      </c>
      <c r="DH48" s="173">
        <v>18386</v>
      </c>
      <c r="DI48" s="1127">
        <v>8203</v>
      </c>
      <c r="DJ48" s="1127">
        <v>0</v>
      </c>
      <c r="DK48" s="1127">
        <v>633</v>
      </c>
      <c r="DL48" s="1127">
        <v>184</v>
      </c>
      <c r="DM48" s="1127">
        <v>26</v>
      </c>
      <c r="DN48" s="1127">
        <v>2679</v>
      </c>
      <c r="DO48" s="1127">
        <v>211</v>
      </c>
      <c r="DP48" s="1127">
        <v>0</v>
      </c>
      <c r="DQ48" s="1127">
        <v>103</v>
      </c>
      <c r="DR48" s="1127">
        <v>36</v>
      </c>
      <c r="DS48" s="1127">
        <v>15</v>
      </c>
      <c r="DT48" s="1127">
        <v>0</v>
      </c>
      <c r="DU48" s="1127">
        <v>0</v>
      </c>
      <c r="DV48" s="1127">
        <v>0</v>
      </c>
      <c r="DW48" s="1127">
        <v>1</v>
      </c>
      <c r="DX48" s="1127">
        <v>0</v>
      </c>
      <c r="DY48" s="1127">
        <v>0</v>
      </c>
      <c r="DZ48" s="1127">
        <v>0</v>
      </c>
      <c r="EA48" s="1127">
        <v>0</v>
      </c>
      <c r="EB48" s="1127">
        <v>3312</v>
      </c>
      <c r="EC48" s="1127">
        <v>0</v>
      </c>
      <c r="ED48" s="1127">
        <v>752</v>
      </c>
      <c r="EE48" s="1127">
        <v>1543</v>
      </c>
      <c r="EF48" s="1127">
        <v>0</v>
      </c>
      <c r="EG48" s="1127">
        <v>0</v>
      </c>
      <c r="EH48" s="1127">
        <v>0</v>
      </c>
      <c r="EI48" s="1127">
        <v>10</v>
      </c>
      <c r="EJ48" s="1127">
        <v>0</v>
      </c>
      <c r="EK48" s="1127">
        <v>641</v>
      </c>
      <c r="EL48" s="1127">
        <v>0</v>
      </c>
      <c r="EM48" s="1127">
        <v>0</v>
      </c>
      <c r="EN48" s="1127">
        <v>37</v>
      </c>
      <c r="EO48" s="93">
        <v>5742</v>
      </c>
      <c r="EP48" s="1127">
        <v>2843</v>
      </c>
      <c r="EQ48" s="1127">
        <v>4</v>
      </c>
      <c r="ER48" s="1127">
        <v>0</v>
      </c>
      <c r="ES48" s="1127">
        <v>0</v>
      </c>
      <c r="ET48" s="1127">
        <v>218</v>
      </c>
      <c r="EU48" s="1127">
        <v>0</v>
      </c>
      <c r="EV48" s="1127">
        <v>1470</v>
      </c>
      <c r="EW48" s="1127">
        <v>146</v>
      </c>
      <c r="EX48" s="1127">
        <v>193</v>
      </c>
      <c r="EY48" s="1127">
        <v>22</v>
      </c>
      <c r="EZ48" s="1127">
        <v>819</v>
      </c>
      <c r="FA48" s="1127">
        <v>2</v>
      </c>
      <c r="FB48" s="1127">
        <v>3</v>
      </c>
      <c r="FC48" s="1127">
        <v>13</v>
      </c>
      <c r="FD48" s="1127">
        <v>2</v>
      </c>
      <c r="FE48" s="1127">
        <v>0</v>
      </c>
      <c r="FF48" s="1127">
        <v>0</v>
      </c>
      <c r="FG48" s="1127">
        <v>0</v>
      </c>
      <c r="FH48" s="1127">
        <v>0</v>
      </c>
      <c r="FI48" s="1127">
        <v>0</v>
      </c>
      <c r="FJ48" s="1127">
        <v>0</v>
      </c>
      <c r="FK48" s="1127">
        <v>0</v>
      </c>
      <c r="FL48" s="1127">
        <v>0</v>
      </c>
      <c r="FM48" s="1127">
        <v>0</v>
      </c>
      <c r="FN48" s="1127">
        <v>7</v>
      </c>
      <c r="FO48" s="87">
        <v>8627</v>
      </c>
      <c r="FP48" s="1127">
        <v>2531</v>
      </c>
      <c r="FQ48" s="1127">
        <v>6086</v>
      </c>
      <c r="FR48" s="1127">
        <v>10</v>
      </c>
      <c r="FS48" s="93">
        <v>46093</v>
      </c>
      <c r="FT48" s="93">
        <v>44316</v>
      </c>
      <c r="FU48" s="1127">
        <v>35538</v>
      </c>
      <c r="FV48" s="1127">
        <v>8777</v>
      </c>
      <c r="FW48" s="1127">
        <v>0</v>
      </c>
      <c r="FX48" s="1127">
        <v>1</v>
      </c>
      <c r="FY48" s="87">
        <v>1777</v>
      </c>
      <c r="FZ48" s="1127">
        <v>653</v>
      </c>
      <c r="GA48" s="1127">
        <v>142</v>
      </c>
      <c r="GB48" s="1127">
        <v>0</v>
      </c>
      <c r="GC48" s="1127">
        <v>852</v>
      </c>
      <c r="GD48" s="1127">
        <v>18</v>
      </c>
      <c r="GE48" s="1127">
        <v>112</v>
      </c>
      <c r="GF48" s="1127">
        <v>0</v>
      </c>
      <c r="GG48" s="87">
        <v>58634</v>
      </c>
      <c r="GH48" s="87">
        <v>54377</v>
      </c>
      <c r="GI48" s="1127">
        <v>37996</v>
      </c>
      <c r="GJ48" s="1127">
        <v>4257</v>
      </c>
      <c r="GK48" s="1127">
        <v>16381</v>
      </c>
      <c r="GL48" s="87">
        <v>3714</v>
      </c>
      <c r="GM48" s="1127">
        <v>0</v>
      </c>
      <c r="GN48" s="1127">
        <v>37</v>
      </c>
      <c r="GO48" s="1127">
        <v>66764</v>
      </c>
      <c r="GP48" s="1127">
        <v>1279</v>
      </c>
      <c r="GQ48" s="1127">
        <v>2398</v>
      </c>
      <c r="GR48" s="87">
        <v>8614</v>
      </c>
      <c r="GS48" s="1127">
        <v>4106</v>
      </c>
      <c r="GT48" s="1127">
        <v>2727</v>
      </c>
      <c r="GU48" s="1127">
        <v>1781</v>
      </c>
      <c r="GV48" s="93">
        <v>5985</v>
      </c>
      <c r="GW48" s="93">
        <v>1660</v>
      </c>
      <c r="GX48" s="1127">
        <v>956</v>
      </c>
      <c r="GY48" s="1127">
        <v>134</v>
      </c>
      <c r="GZ48" s="1127">
        <v>122</v>
      </c>
      <c r="HA48" s="1127">
        <v>448</v>
      </c>
      <c r="HB48" s="1127">
        <v>0</v>
      </c>
      <c r="HC48" s="1127">
        <v>0</v>
      </c>
      <c r="HD48" s="1127">
        <v>0</v>
      </c>
      <c r="HE48" s="1127">
        <v>0</v>
      </c>
      <c r="HF48" s="1127">
        <v>2907</v>
      </c>
      <c r="HG48" s="1127">
        <v>3651</v>
      </c>
      <c r="HH48" s="1127">
        <v>674</v>
      </c>
      <c r="HI48" s="97">
        <v>209578</v>
      </c>
      <c r="HJ48" s="87">
        <v>183301</v>
      </c>
      <c r="HK48" s="1127">
        <v>53087</v>
      </c>
      <c r="HL48" s="1127">
        <v>19912</v>
      </c>
      <c r="HM48" s="87">
        <v>4716</v>
      </c>
      <c r="HN48" s="1127">
        <v>2959</v>
      </c>
      <c r="HO48" s="1127">
        <v>1757</v>
      </c>
      <c r="HP48" s="91">
        <v>24604</v>
      </c>
      <c r="HQ48" s="1127">
        <v>24600</v>
      </c>
      <c r="HR48" s="1127">
        <v>4</v>
      </c>
      <c r="HS48" s="87">
        <v>69</v>
      </c>
      <c r="HT48" s="1127">
        <v>61</v>
      </c>
      <c r="HU48" s="1127">
        <v>8</v>
      </c>
      <c r="HV48" s="171">
        <v>73681</v>
      </c>
      <c r="HW48" s="1127">
        <v>63531</v>
      </c>
      <c r="HX48" s="1127">
        <v>10150</v>
      </c>
      <c r="HY48" s="87">
        <v>7232</v>
      </c>
      <c r="HZ48" s="1127">
        <v>65</v>
      </c>
      <c r="IA48" s="1127">
        <v>0</v>
      </c>
      <c r="IB48" s="1127">
        <v>66764</v>
      </c>
      <c r="IC48" s="1127">
        <v>431</v>
      </c>
      <c r="ID48" s="1127">
        <v>2946</v>
      </c>
      <c r="IE48" s="1127">
        <v>3790</v>
      </c>
      <c r="IF48" s="87">
        <v>26277</v>
      </c>
      <c r="IG48" s="91">
        <v>18246</v>
      </c>
      <c r="IH48" s="1127">
        <v>18228</v>
      </c>
      <c r="II48" s="1127">
        <v>18</v>
      </c>
      <c r="IJ48" s="1127">
        <v>323</v>
      </c>
      <c r="IK48" s="1127">
        <v>2907</v>
      </c>
      <c r="IL48" s="1127">
        <v>4827</v>
      </c>
      <c r="IM48" s="1128">
        <v>2881</v>
      </c>
      <c r="IN48" s="170"/>
      <c r="IO48" s="173"/>
      <c r="IP48" s="172"/>
      <c r="IQ48" s="172"/>
      <c r="IR48" s="172"/>
      <c r="IS48" s="172"/>
      <c r="IT48" s="173"/>
      <c r="IU48" s="173"/>
      <c r="IV48" s="173"/>
      <c r="IW48" s="173"/>
      <c r="IX48" s="173"/>
      <c r="IY48" s="173"/>
      <c r="IZ48" s="173"/>
      <c r="JA48" s="173"/>
      <c r="JB48" s="173"/>
      <c r="JC48" s="173"/>
      <c r="JD48" s="173"/>
      <c r="JE48" s="173"/>
      <c r="JF48" s="173"/>
      <c r="JG48" s="173"/>
      <c r="JH48" s="173"/>
      <c r="JI48" s="173"/>
      <c r="JJ48" s="173"/>
      <c r="JK48" s="173"/>
      <c r="JL48" s="173"/>
      <c r="JM48" s="173"/>
      <c r="JN48" s="173"/>
      <c r="JO48" s="173"/>
      <c r="JP48" s="173"/>
      <c r="JQ48" s="173"/>
      <c r="JR48" s="173"/>
      <c r="JS48" s="173"/>
      <c r="JT48" s="173"/>
      <c r="JU48" s="173"/>
      <c r="JV48" s="173"/>
      <c r="JW48" s="173"/>
      <c r="JX48" s="173"/>
      <c r="JY48" s="173"/>
      <c r="JZ48" s="173"/>
      <c r="KA48" s="173"/>
      <c r="KB48" s="173"/>
      <c r="KC48" s="173"/>
      <c r="KD48" s="173"/>
      <c r="KE48" s="173"/>
      <c r="KF48" s="173"/>
      <c r="KG48" s="173"/>
      <c r="KH48" s="173"/>
      <c r="KI48" s="173"/>
      <c r="KJ48" s="173"/>
      <c r="KK48" s="173"/>
      <c r="KL48" s="173"/>
      <c r="KM48" s="173"/>
      <c r="KN48" s="173"/>
      <c r="KO48" s="173"/>
      <c r="KP48" s="173"/>
      <c r="KQ48" s="173"/>
      <c r="KR48" s="173"/>
      <c r="KS48" s="173"/>
      <c r="KT48" s="173"/>
      <c r="KU48" s="173"/>
      <c r="KV48" s="173"/>
      <c r="KW48" s="173"/>
      <c r="KX48" s="173"/>
      <c r="KY48" s="173"/>
      <c r="KZ48" s="173"/>
      <c r="LA48" s="173"/>
      <c r="LB48" s="173"/>
      <c r="LC48" s="173"/>
      <c r="LD48" s="173"/>
      <c r="LE48" s="173"/>
      <c r="LF48" s="173"/>
      <c r="LG48" s="173"/>
      <c r="LH48" s="173"/>
      <c r="LI48" s="173"/>
      <c r="LJ48" s="173"/>
      <c r="LK48" s="173"/>
      <c r="LL48" s="173"/>
      <c r="LM48" s="173"/>
      <c r="LN48" s="173"/>
      <c r="LO48" s="173"/>
      <c r="LP48" s="173"/>
      <c r="LQ48" s="173"/>
      <c r="LR48" s="173"/>
      <c r="LS48" s="173"/>
      <c r="LT48" s="173"/>
      <c r="LU48" s="173"/>
      <c r="LV48" s="172"/>
      <c r="LW48" s="173"/>
      <c r="LX48" s="173"/>
      <c r="LY48" s="173"/>
      <c r="LZ48" s="173"/>
      <c r="MA48" s="173"/>
      <c r="MB48" s="173"/>
      <c r="MC48" s="173"/>
      <c r="MD48" s="173"/>
      <c r="ME48" s="173"/>
      <c r="MF48" s="173"/>
      <c r="MG48" s="173"/>
      <c r="MH48" s="173"/>
      <c r="MI48" s="173"/>
      <c r="MJ48" s="173"/>
      <c r="MK48" s="173"/>
      <c r="ML48" s="173"/>
      <c r="MM48" s="173"/>
      <c r="MN48" s="173"/>
      <c r="MO48" s="172"/>
      <c r="MP48" s="172"/>
      <c r="MQ48" s="173"/>
      <c r="MR48" s="173"/>
      <c r="MS48" s="173"/>
      <c r="MT48" s="172"/>
      <c r="MU48" s="173"/>
      <c r="MV48" s="173"/>
      <c r="MW48" s="173"/>
      <c r="MX48" s="173"/>
      <c r="MY48" s="173"/>
      <c r="MZ48" s="173"/>
      <c r="NA48" s="172"/>
      <c r="NB48" s="172"/>
      <c r="NC48" s="172"/>
      <c r="ND48" s="171"/>
      <c r="NE48" s="171"/>
      <c r="NF48" s="171"/>
      <c r="NG48" s="173"/>
      <c r="NH48" s="173"/>
      <c r="NI48" s="173"/>
      <c r="NJ48" s="173"/>
      <c r="NK48" s="173"/>
      <c r="NL48" s="173"/>
      <c r="NM48" s="173"/>
      <c r="NN48" s="173"/>
      <c r="NO48" s="173"/>
      <c r="NP48" s="173"/>
      <c r="NQ48" s="173"/>
      <c r="NR48" s="173"/>
      <c r="NS48" s="173"/>
      <c r="NT48" s="173"/>
      <c r="NU48" s="173"/>
      <c r="NV48" s="173"/>
      <c r="NW48" s="172"/>
      <c r="NX48" s="171"/>
      <c r="NY48" s="171"/>
      <c r="NZ48" s="171"/>
      <c r="OA48" s="171"/>
      <c r="OB48" s="171"/>
      <c r="OC48" s="171"/>
      <c r="OD48" s="171"/>
      <c r="OE48" s="1101"/>
      <c r="OF48" s="172"/>
      <c r="OG48" s="171"/>
      <c r="OH48" s="171"/>
      <c r="OI48" s="171"/>
      <c r="OJ48" s="171"/>
      <c r="OK48" s="171"/>
      <c r="OL48" s="172"/>
      <c r="OM48" s="171"/>
      <c r="ON48" s="171"/>
      <c r="OO48" s="172"/>
      <c r="OP48" s="171"/>
      <c r="OQ48" s="171"/>
      <c r="OR48" s="171"/>
      <c r="OS48" s="172"/>
      <c r="OT48" s="171"/>
      <c r="OU48" s="171"/>
      <c r="OV48" s="171"/>
      <c r="OW48" s="171"/>
      <c r="OX48" s="172"/>
      <c r="OY48" s="171"/>
      <c r="OZ48" s="171"/>
      <c r="PA48" s="33"/>
      <c r="PB48" s="93"/>
      <c r="PC48" s="93"/>
      <c r="PD48" s="93"/>
      <c r="PE48" s="93"/>
      <c r="PF48" s="829"/>
      <c r="PG48" s="93"/>
      <c r="PH48" s="71"/>
    </row>
    <row r="49" spans="1:424" ht="14.25" customHeight="1">
      <c r="A49" s="37">
        <v>1997</v>
      </c>
      <c r="B49" s="683">
        <v>518971</v>
      </c>
      <c r="C49" s="362">
        <v>195271</v>
      </c>
      <c r="D49" s="703">
        <v>188882</v>
      </c>
      <c r="E49" s="40">
        <v>7610</v>
      </c>
      <c r="F49" s="40">
        <v>1956</v>
      </c>
      <c r="G49" s="55"/>
      <c r="H49" s="40">
        <v>53904</v>
      </c>
      <c r="I49" s="40">
        <v>7618</v>
      </c>
      <c r="J49" s="40">
        <v>50406</v>
      </c>
      <c r="K49" s="40">
        <v>63111</v>
      </c>
      <c r="L49" s="40">
        <v>4277</v>
      </c>
      <c r="M49" s="718">
        <v>6389</v>
      </c>
      <c r="N49" s="362">
        <v>215299</v>
      </c>
      <c r="O49" s="703">
        <v>188568</v>
      </c>
      <c r="P49" s="344">
        <v>54859</v>
      </c>
      <c r="Q49" s="344">
        <v>21155</v>
      </c>
      <c r="R49" s="344">
        <v>75890</v>
      </c>
      <c r="S49" s="344">
        <v>9497</v>
      </c>
      <c r="T49" s="344">
        <v>4698</v>
      </c>
      <c r="U49" s="344">
        <v>23548</v>
      </c>
      <c r="V49" s="344">
        <v>8418</v>
      </c>
      <c r="W49" s="703">
        <v>26731</v>
      </c>
      <c r="X49" s="344">
        <v>19344</v>
      </c>
      <c r="Y49" s="344">
        <v>19329</v>
      </c>
      <c r="Z49" s="344">
        <v>6324</v>
      </c>
      <c r="AA49" s="344">
        <v>412</v>
      </c>
      <c r="AB49" s="704">
        <v>651</v>
      </c>
      <c r="AC49" s="705">
        <v>-20028</v>
      </c>
      <c r="AD49" s="344">
        <v>-20028</v>
      </c>
      <c r="AE49" s="344">
        <v>3515</v>
      </c>
      <c r="AF49" s="1275">
        <v>87158</v>
      </c>
      <c r="AG49" s="1275">
        <v>87962</v>
      </c>
      <c r="AH49" s="1275">
        <v>11092</v>
      </c>
      <c r="AI49" s="1265">
        <v>66003</v>
      </c>
      <c r="AJ49" s="344">
        <v>11092</v>
      </c>
      <c r="AK49" s="344">
        <v>44368</v>
      </c>
      <c r="AL49" s="344">
        <v>88276</v>
      </c>
      <c r="AM49" s="344">
        <v>314</v>
      </c>
      <c r="AN49" s="344">
        <v>54911</v>
      </c>
      <c r="AO49" s="344">
        <v>0</v>
      </c>
      <c r="AP49" s="344">
        <v>33276</v>
      </c>
      <c r="AQ49" s="344">
        <v>77184</v>
      </c>
      <c r="AR49" s="344">
        <v>-10778</v>
      </c>
      <c r="AS49" s="1275"/>
      <c r="AT49" s="1276"/>
      <c r="AU49" s="314">
        <v>-3.8591751754915014</v>
      </c>
      <c r="AV49" s="314">
        <v>-3.8591751754915014</v>
      </c>
      <c r="AW49" s="314">
        <v>0.67730181455225824</v>
      </c>
      <c r="AX49" s="314">
        <v>6.0504344173373852E-2</v>
      </c>
      <c r="AY49" s="706"/>
      <c r="AZ49" s="314"/>
      <c r="BA49" s="701">
        <v>333627.25299999997</v>
      </c>
      <c r="BB49" s="314">
        <v>64.286299812513604</v>
      </c>
      <c r="BC49" s="173">
        <v>347897.98</v>
      </c>
      <c r="BD49" s="30">
        <v>14270.726999999999</v>
      </c>
      <c r="BE49" s="30">
        <v>333627.25299999997</v>
      </c>
      <c r="BF49" s="98"/>
      <c r="BG49" s="723">
        <v>-143505</v>
      </c>
      <c r="BH49" s="695">
        <v>-27.651834110191128</v>
      </c>
      <c r="BI49" s="314"/>
      <c r="BK49" s="692">
        <v>37.626572583053772</v>
      </c>
      <c r="BL49" s="314">
        <v>36.395482599220379</v>
      </c>
      <c r="BM49" s="314">
        <v>1.4663632457304936</v>
      </c>
      <c r="BN49" s="314">
        <v>0.3768996726213989</v>
      </c>
      <c r="BO49" s="314">
        <v>0</v>
      </c>
      <c r="BP49" s="314">
        <v>10.386707542425299</v>
      </c>
      <c r="BQ49" s="314">
        <v>1.4679047576839555</v>
      </c>
      <c r="BR49" s="314">
        <v>9.7126814407741477</v>
      </c>
      <c r="BS49" s="314">
        <v>12.160795111865596</v>
      </c>
      <c r="BT49" s="314">
        <v>0.82413082811949034</v>
      </c>
      <c r="BU49" s="314">
        <v>1.2310899838333933</v>
      </c>
      <c r="BV49" s="692">
        <v>41.485747758545273</v>
      </c>
      <c r="BW49" s="314">
        <v>36.334978255047005</v>
      </c>
      <c r="BX49" s="314">
        <v>10.570725531869796</v>
      </c>
      <c r="BY49" s="314">
        <v>4.0763356719354258</v>
      </c>
      <c r="BZ49" s="314">
        <v>14.623167768526566</v>
      </c>
      <c r="CA49" s="314">
        <v>1.8299673777532848</v>
      </c>
      <c r="CB49" s="314">
        <v>0.90525289467041514</v>
      </c>
      <c r="CC49" s="314">
        <v>4.5374404350146733</v>
      </c>
      <c r="CD49" s="314">
        <v>1.6220559530301308</v>
      </c>
      <c r="CE49" s="314">
        <v>5.1507695034982683</v>
      </c>
      <c r="CF49" s="314">
        <v>3.7273759034705214</v>
      </c>
      <c r="CG49" s="314">
        <v>3.7244855685577809</v>
      </c>
      <c r="CH49" s="314">
        <v>1.2185651992115167</v>
      </c>
      <c r="CI49" s="314">
        <v>7.9387865603280344E-2</v>
      </c>
      <c r="CJ49" s="695">
        <v>0.12544053521295023</v>
      </c>
      <c r="CK49" s="314"/>
      <c r="CL49" s="1270">
        <v>2.1373063234747223</v>
      </c>
      <c r="CM49" s="1271">
        <v>16.794387354977445</v>
      </c>
      <c r="CN49" s="1271">
        <v>16.949309306300353</v>
      </c>
      <c r="CO49" s="1271">
        <v>12.71805168304202</v>
      </c>
      <c r="CP49" s="1272">
        <v>64.286299812513604</v>
      </c>
      <c r="CQ49" s="33">
        <v>1997</v>
      </c>
      <c r="CR49" s="97">
        <v>195271</v>
      </c>
      <c r="CS49" s="87">
        <v>188882</v>
      </c>
      <c r="CT49" s="87">
        <v>53904</v>
      </c>
      <c r="CU49" s="87">
        <v>47752</v>
      </c>
      <c r="CV49" s="87">
        <v>27489</v>
      </c>
      <c r="CW49" s="1127">
        <v>27063</v>
      </c>
      <c r="CX49" s="1127">
        <v>2564</v>
      </c>
      <c r="CY49" s="1127">
        <v>426</v>
      </c>
      <c r="CZ49" s="93">
        <v>117</v>
      </c>
      <c r="DA49" s="93">
        <v>91</v>
      </c>
      <c r="DB49" s="1127">
        <v>66</v>
      </c>
      <c r="DC49" s="1127">
        <v>25</v>
      </c>
      <c r="DD49" s="1127">
        <v>0</v>
      </c>
      <c r="DE49" s="173">
        <v>26</v>
      </c>
      <c r="DF49" s="1127">
        <v>26</v>
      </c>
      <c r="DG49" s="1127">
        <v>0</v>
      </c>
      <c r="DH49" s="93">
        <v>20146</v>
      </c>
      <c r="DI49" s="1127">
        <v>8467</v>
      </c>
      <c r="DJ49" s="1127">
        <v>0</v>
      </c>
      <c r="DK49" s="1127">
        <v>646</v>
      </c>
      <c r="DL49" s="1127">
        <v>161</v>
      </c>
      <c r="DM49" s="1127">
        <v>23</v>
      </c>
      <c r="DN49" s="1127">
        <v>3136</v>
      </c>
      <c r="DO49" s="1127">
        <v>231</v>
      </c>
      <c r="DP49" s="1127">
        <v>0</v>
      </c>
      <c r="DQ49" s="1127">
        <v>102</v>
      </c>
      <c r="DR49" s="1127">
        <v>67</v>
      </c>
      <c r="DS49" s="1127">
        <v>10</v>
      </c>
      <c r="DT49" s="1127">
        <v>0</v>
      </c>
      <c r="DU49" s="1127">
        <v>0</v>
      </c>
      <c r="DV49" s="1127">
        <v>0</v>
      </c>
      <c r="DW49" s="1127">
        <v>5</v>
      </c>
      <c r="DX49" s="1127">
        <v>0</v>
      </c>
      <c r="DY49" s="1127">
        <v>0</v>
      </c>
      <c r="DZ49" s="1127">
        <v>0</v>
      </c>
      <c r="EA49" s="1127">
        <v>0</v>
      </c>
      <c r="EB49" s="1127">
        <v>3859</v>
      </c>
      <c r="EC49" s="1127">
        <v>0</v>
      </c>
      <c r="ED49" s="1127">
        <v>823</v>
      </c>
      <c r="EE49" s="1127">
        <v>1513</v>
      </c>
      <c r="EF49" s="1127">
        <v>403</v>
      </c>
      <c r="EG49" s="1127">
        <v>0</v>
      </c>
      <c r="EH49" s="1127">
        <v>0</v>
      </c>
      <c r="EI49" s="1127">
        <v>10</v>
      </c>
      <c r="EJ49" s="1127">
        <v>0</v>
      </c>
      <c r="EK49" s="1127">
        <v>669</v>
      </c>
      <c r="EL49" s="1127">
        <v>0</v>
      </c>
      <c r="EM49" s="1127">
        <v>0</v>
      </c>
      <c r="EN49" s="1127">
        <v>21</v>
      </c>
      <c r="EO49" s="93">
        <v>6152</v>
      </c>
      <c r="EP49" s="1127">
        <v>3154</v>
      </c>
      <c r="EQ49" s="1127">
        <v>3</v>
      </c>
      <c r="ER49" s="1127">
        <v>0</v>
      </c>
      <c r="ES49" s="1127">
        <v>0</v>
      </c>
      <c r="ET49" s="1127">
        <v>216</v>
      </c>
      <c r="EU49" s="1127">
        <v>0</v>
      </c>
      <c r="EV49" s="1127">
        <v>1576</v>
      </c>
      <c r="EW49" s="1127">
        <v>148</v>
      </c>
      <c r="EX49" s="1127">
        <v>223</v>
      </c>
      <c r="EY49" s="1127">
        <v>18</v>
      </c>
      <c r="EZ49" s="1127">
        <v>771</v>
      </c>
      <c r="FA49" s="1127">
        <v>2</v>
      </c>
      <c r="FB49" s="1127">
        <v>4</v>
      </c>
      <c r="FC49" s="1127">
        <v>13</v>
      </c>
      <c r="FD49" s="1127">
        <v>2</v>
      </c>
      <c r="FE49" s="1127">
        <v>0</v>
      </c>
      <c r="FF49" s="1127">
        <v>6</v>
      </c>
      <c r="FG49" s="1127">
        <v>0</v>
      </c>
      <c r="FH49" s="1127">
        <v>0</v>
      </c>
      <c r="FI49" s="1127">
        <v>0</v>
      </c>
      <c r="FJ49" s="1127">
        <v>0</v>
      </c>
      <c r="FK49" s="1127">
        <v>0</v>
      </c>
      <c r="FL49" s="1127">
        <v>0</v>
      </c>
      <c r="FM49" s="1127">
        <v>0</v>
      </c>
      <c r="FN49" s="1127">
        <v>16</v>
      </c>
      <c r="FO49" s="87">
        <v>7618</v>
      </c>
      <c r="FP49" s="1127">
        <v>2393</v>
      </c>
      <c r="FQ49" s="1127">
        <v>5202</v>
      </c>
      <c r="FR49" s="1127">
        <v>23</v>
      </c>
      <c r="FS49" s="93">
        <v>50406</v>
      </c>
      <c r="FT49" s="93">
        <v>48505</v>
      </c>
      <c r="FU49" s="1127">
        <v>35809</v>
      </c>
      <c r="FV49" s="1127">
        <v>12695</v>
      </c>
      <c r="FW49" s="1127">
        <v>0</v>
      </c>
      <c r="FX49" s="1127">
        <v>1</v>
      </c>
      <c r="FY49" s="87">
        <v>1901</v>
      </c>
      <c r="FZ49" s="1127">
        <v>763</v>
      </c>
      <c r="GA49" s="1127">
        <v>161</v>
      </c>
      <c r="GB49" s="1127">
        <v>0</v>
      </c>
      <c r="GC49" s="1127">
        <v>830</v>
      </c>
      <c r="GD49" s="1127">
        <v>17</v>
      </c>
      <c r="GE49" s="1127">
        <v>130</v>
      </c>
      <c r="GF49" s="1127">
        <v>0</v>
      </c>
      <c r="GG49" s="87">
        <v>63111</v>
      </c>
      <c r="GH49" s="87">
        <v>58486</v>
      </c>
      <c r="GI49" s="1127">
        <v>41383</v>
      </c>
      <c r="GJ49" s="1127">
        <v>4625</v>
      </c>
      <c r="GK49" s="1127">
        <v>17103</v>
      </c>
      <c r="GL49" s="87">
        <v>4277</v>
      </c>
      <c r="GM49" s="1127">
        <v>0</v>
      </c>
      <c r="GN49" s="1127">
        <v>41</v>
      </c>
      <c r="GO49" s="1127">
        <v>67805</v>
      </c>
      <c r="GP49" s="1127">
        <v>1704</v>
      </c>
      <c r="GQ49" s="1127">
        <v>2532</v>
      </c>
      <c r="GR49" s="87">
        <v>9566</v>
      </c>
      <c r="GS49" s="1127">
        <v>4764</v>
      </c>
      <c r="GT49" s="1127">
        <v>2846</v>
      </c>
      <c r="GU49" s="1127">
        <v>1956</v>
      </c>
      <c r="GV49" s="93">
        <v>6389</v>
      </c>
      <c r="GW49" s="93">
        <v>2453</v>
      </c>
      <c r="GX49" s="1127">
        <v>1070</v>
      </c>
      <c r="GY49" s="1127">
        <v>110</v>
      </c>
      <c r="GZ49" s="1127">
        <v>162</v>
      </c>
      <c r="HA49" s="1127">
        <v>482</v>
      </c>
      <c r="HB49" s="1127">
        <v>0</v>
      </c>
      <c r="HC49" s="1127">
        <v>0</v>
      </c>
      <c r="HD49" s="1127">
        <v>629</v>
      </c>
      <c r="HE49" s="1127">
        <v>0</v>
      </c>
      <c r="HF49" s="1127">
        <v>3561</v>
      </c>
      <c r="HG49" s="1127">
        <v>3679</v>
      </c>
      <c r="HH49" s="1127">
        <v>257</v>
      </c>
      <c r="HI49" s="97">
        <v>215299</v>
      </c>
      <c r="HJ49" s="87">
        <v>188568</v>
      </c>
      <c r="HK49" s="1127">
        <v>54859</v>
      </c>
      <c r="HL49" s="1127">
        <v>21155</v>
      </c>
      <c r="HM49" s="87">
        <v>4698</v>
      </c>
      <c r="HN49" s="1127">
        <v>2638</v>
      </c>
      <c r="HO49" s="1127">
        <v>2060</v>
      </c>
      <c r="HP49" s="91">
        <v>23548</v>
      </c>
      <c r="HQ49" s="1127">
        <v>23543</v>
      </c>
      <c r="HR49" s="1127">
        <v>5</v>
      </c>
      <c r="HS49" s="87">
        <v>55</v>
      </c>
      <c r="HT49" s="1127">
        <v>52</v>
      </c>
      <c r="HU49" s="1127">
        <v>3</v>
      </c>
      <c r="HV49" s="171">
        <v>75890</v>
      </c>
      <c r="HW49" s="1127">
        <v>65520</v>
      </c>
      <c r="HX49" s="1127">
        <v>10370</v>
      </c>
      <c r="HY49" s="87">
        <v>8363</v>
      </c>
      <c r="HZ49" s="1127">
        <v>69</v>
      </c>
      <c r="IA49" s="1127">
        <v>0</v>
      </c>
      <c r="IB49" s="1127">
        <v>67805</v>
      </c>
      <c r="IC49" s="1127">
        <v>464</v>
      </c>
      <c r="ID49" s="1127">
        <v>3118</v>
      </c>
      <c r="IE49" s="1127">
        <v>4712</v>
      </c>
      <c r="IF49" s="87">
        <v>26731</v>
      </c>
      <c r="IG49" s="91">
        <v>19344</v>
      </c>
      <c r="IH49" s="1127">
        <v>19329</v>
      </c>
      <c r="II49" s="1127">
        <v>15</v>
      </c>
      <c r="IJ49" s="1127">
        <v>651</v>
      </c>
      <c r="IK49" s="1127">
        <v>3561</v>
      </c>
      <c r="IL49" s="1127">
        <v>6324</v>
      </c>
      <c r="IM49" s="1128">
        <v>412</v>
      </c>
      <c r="IN49" s="170"/>
      <c r="IO49" s="173"/>
      <c r="IP49" s="172"/>
      <c r="IQ49" s="172"/>
      <c r="IR49" s="172"/>
      <c r="IS49" s="172"/>
      <c r="IT49" s="173"/>
      <c r="IU49" s="173"/>
      <c r="IV49" s="173"/>
      <c r="IW49" s="173"/>
      <c r="IX49" s="173"/>
      <c r="IY49" s="173"/>
      <c r="IZ49" s="173"/>
      <c r="JA49" s="173"/>
      <c r="JB49" s="173"/>
      <c r="JC49" s="173"/>
      <c r="JD49" s="173"/>
      <c r="JE49" s="173"/>
      <c r="JF49" s="173"/>
      <c r="JG49" s="173"/>
      <c r="JH49" s="173"/>
      <c r="JI49" s="173"/>
      <c r="JJ49" s="173"/>
      <c r="JK49" s="173"/>
      <c r="JL49" s="173"/>
      <c r="JM49" s="173"/>
      <c r="JN49" s="173"/>
      <c r="JO49" s="173"/>
      <c r="JP49" s="173"/>
      <c r="JQ49" s="173"/>
      <c r="JR49" s="173"/>
      <c r="JS49" s="173"/>
      <c r="JT49" s="173"/>
      <c r="JU49" s="173"/>
      <c r="JV49" s="173"/>
      <c r="JW49" s="173"/>
      <c r="JX49" s="173"/>
      <c r="JY49" s="173"/>
      <c r="JZ49" s="173"/>
      <c r="KA49" s="173"/>
      <c r="KB49" s="173"/>
      <c r="KC49" s="173"/>
      <c r="KD49" s="173"/>
      <c r="KE49" s="173"/>
      <c r="KF49" s="173"/>
      <c r="KG49" s="173"/>
      <c r="KH49" s="173"/>
      <c r="KI49" s="173"/>
      <c r="KJ49" s="173"/>
      <c r="KK49" s="173"/>
      <c r="KL49" s="173"/>
      <c r="KM49" s="173"/>
      <c r="KN49" s="173"/>
      <c r="KO49" s="173"/>
      <c r="KP49" s="173"/>
      <c r="KQ49" s="173"/>
      <c r="KR49" s="173"/>
      <c r="KS49" s="173"/>
      <c r="KT49" s="173"/>
      <c r="KU49" s="173"/>
      <c r="KV49" s="173"/>
      <c r="KW49" s="173"/>
      <c r="KX49" s="173"/>
      <c r="KY49" s="173"/>
      <c r="KZ49" s="173"/>
      <c r="LA49" s="173"/>
      <c r="LB49" s="173"/>
      <c r="LC49" s="173"/>
      <c r="LD49" s="173"/>
      <c r="LE49" s="173"/>
      <c r="LF49" s="173"/>
      <c r="LG49" s="173"/>
      <c r="LH49" s="173"/>
      <c r="LI49" s="173"/>
      <c r="LJ49" s="173"/>
      <c r="LK49" s="173"/>
      <c r="LL49" s="173"/>
      <c r="LM49" s="173"/>
      <c r="LN49" s="173"/>
      <c r="LO49" s="173"/>
      <c r="LP49" s="173"/>
      <c r="LQ49" s="173"/>
      <c r="LR49" s="173"/>
      <c r="LS49" s="173"/>
      <c r="LT49" s="173"/>
      <c r="LU49" s="173"/>
      <c r="LV49" s="172"/>
      <c r="LW49" s="173"/>
      <c r="LX49" s="173"/>
      <c r="LY49" s="173"/>
      <c r="LZ49" s="173"/>
      <c r="MA49" s="173"/>
      <c r="MB49" s="173"/>
      <c r="MC49" s="173"/>
      <c r="MD49" s="173"/>
      <c r="ME49" s="173"/>
      <c r="MF49" s="173"/>
      <c r="MG49" s="173"/>
      <c r="MH49" s="173"/>
      <c r="MI49" s="173"/>
      <c r="MJ49" s="173"/>
      <c r="MK49" s="173"/>
      <c r="ML49" s="173"/>
      <c r="MM49" s="173"/>
      <c r="MN49" s="173"/>
      <c r="MO49" s="172"/>
      <c r="MP49" s="172"/>
      <c r="MQ49" s="173"/>
      <c r="MR49" s="173"/>
      <c r="MS49" s="173"/>
      <c r="MT49" s="172"/>
      <c r="MU49" s="173"/>
      <c r="MV49" s="173"/>
      <c r="MW49" s="173"/>
      <c r="MY49" s="173"/>
      <c r="MZ49" s="173"/>
      <c r="NA49" s="172"/>
      <c r="NB49" s="172"/>
      <c r="NC49" s="172"/>
      <c r="ND49" s="171"/>
      <c r="NE49" s="171"/>
      <c r="NF49" s="171"/>
      <c r="NG49" s="173"/>
      <c r="NH49" s="173"/>
      <c r="NI49" s="173"/>
      <c r="NJ49" s="173"/>
      <c r="NK49" s="173"/>
      <c r="NL49" s="173"/>
      <c r="NM49" s="173"/>
      <c r="NN49" s="173"/>
      <c r="NO49" s="173"/>
      <c r="NP49" s="173"/>
      <c r="NQ49" s="173"/>
      <c r="NR49" s="173"/>
      <c r="NS49" s="173"/>
      <c r="NT49" s="173"/>
      <c r="NU49" s="173"/>
      <c r="NV49" s="173"/>
      <c r="NW49" s="172"/>
      <c r="NX49" s="171"/>
      <c r="NY49" s="171"/>
      <c r="NZ49" s="171"/>
      <c r="OA49" s="171"/>
      <c r="OB49" s="171"/>
      <c r="OC49" s="171"/>
      <c r="OD49" s="171"/>
      <c r="OE49" s="1101"/>
      <c r="OF49" s="172"/>
      <c r="OG49" s="171"/>
      <c r="OH49" s="171"/>
      <c r="OI49" s="171"/>
      <c r="OJ49" s="171"/>
      <c r="OK49" s="171"/>
      <c r="OL49" s="172"/>
      <c r="OM49" s="171"/>
      <c r="ON49" s="171"/>
      <c r="OO49" s="172"/>
      <c r="OP49" s="171"/>
      <c r="OQ49" s="171"/>
      <c r="OR49" s="171"/>
      <c r="OS49" s="172"/>
      <c r="OT49" s="171"/>
      <c r="OU49" s="171"/>
      <c r="OV49" s="171"/>
      <c r="OW49" s="171"/>
      <c r="OX49" s="172"/>
      <c r="OY49" s="171"/>
      <c r="OZ49" s="171"/>
      <c r="PA49" s="33"/>
      <c r="PB49" s="93"/>
      <c r="PC49" s="93"/>
      <c r="PD49" s="93"/>
      <c r="PE49" s="93"/>
      <c r="PF49" s="829"/>
      <c r="PG49" s="93"/>
      <c r="PH49" s="71"/>
    </row>
    <row r="50" spans="1:424" ht="14.25" customHeight="1">
      <c r="A50" s="37">
        <v>1998</v>
      </c>
      <c r="B50" s="683">
        <v>555559</v>
      </c>
      <c r="C50" s="362">
        <v>213003</v>
      </c>
      <c r="D50" s="703">
        <v>206230</v>
      </c>
      <c r="E50" s="40">
        <v>7894</v>
      </c>
      <c r="F50" s="40">
        <v>2172</v>
      </c>
      <c r="G50" s="55"/>
      <c r="H50" s="40">
        <v>61496</v>
      </c>
      <c r="I50" s="40">
        <v>7350</v>
      </c>
      <c r="J50" s="40">
        <v>54869</v>
      </c>
      <c r="K50" s="40">
        <v>67929</v>
      </c>
      <c r="L50" s="40">
        <v>4520</v>
      </c>
      <c r="M50" s="718">
        <v>6773</v>
      </c>
      <c r="N50" s="362">
        <v>227597</v>
      </c>
      <c r="O50" s="703">
        <v>197803</v>
      </c>
      <c r="P50" s="344">
        <v>57659</v>
      </c>
      <c r="Q50" s="344">
        <v>22022</v>
      </c>
      <c r="R50" s="344">
        <v>79498</v>
      </c>
      <c r="S50" s="344">
        <v>8864</v>
      </c>
      <c r="T50" s="344">
        <v>6303</v>
      </c>
      <c r="U50" s="344">
        <v>22604</v>
      </c>
      <c r="V50" s="344">
        <v>9717</v>
      </c>
      <c r="W50" s="703">
        <v>29794</v>
      </c>
      <c r="X50" s="344">
        <v>21466</v>
      </c>
      <c r="Y50" s="344">
        <v>21442</v>
      </c>
      <c r="Z50" s="344">
        <v>6721</v>
      </c>
      <c r="AA50" s="344">
        <v>1486</v>
      </c>
      <c r="AB50" s="704">
        <v>121</v>
      </c>
      <c r="AC50" s="705">
        <v>-14594</v>
      </c>
      <c r="AD50" s="344">
        <v>-14594</v>
      </c>
      <c r="AE50" s="344">
        <v>7995</v>
      </c>
      <c r="AF50" s="1275">
        <v>91203</v>
      </c>
      <c r="AG50" s="1275">
        <v>93264</v>
      </c>
      <c r="AH50" s="1275">
        <v>11445</v>
      </c>
      <c r="AI50" s="1265">
        <v>69181</v>
      </c>
      <c r="AJ50" s="344">
        <v>11445</v>
      </c>
      <c r="AK50" s="344">
        <v>51384</v>
      </c>
      <c r="AL50" s="344">
        <v>101691</v>
      </c>
      <c r="AM50" s="344">
        <v>8427</v>
      </c>
      <c r="AN50" s="344">
        <v>57736</v>
      </c>
      <c r="AO50" s="344">
        <v>0</v>
      </c>
      <c r="AP50" s="344">
        <v>39939</v>
      </c>
      <c r="AQ50" s="344">
        <v>90246</v>
      </c>
      <c r="AR50" s="344">
        <v>-3018</v>
      </c>
      <c r="AS50" s="1275"/>
      <c r="AT50" s="1276"/>
      <c r="AU50" s="314">
        <v>-2.6269037131969784</v>
      </c>
      <c r="AV50" s="314">
        <v>-2.6269037131969784</v>
      </c>
      <c r="AW50" s="314">
        <v>1.4390910776353187</v>
      </c>
      <c r="AX50" s="314">
        <v>1.5168505955263076</v>
      </c>
      <c r="AY50" s="706"/>
      <c r="AZ50" s="314"/>
      <c r="BA50" s="701">
        <v>346416.95699999999</v>
      </c>
      <c r="BB50" s="314">
        <v>62.354665661072907</v>
      </c>
      <c r="BC50" s="173">
        <v>363404.86200000002</v>
      </c>
      <c r="BD50" s="30">
        <v>16987.905000000002</v>
      </c>
      <c r="BE50" s="30">
        <v>346416.95699999999</v>
      </c>
      <c r="BF50" s="98"/>
      <c r="BG50" s="723">
        <v>-199683</v>
      </c>
      <c r="BH50" s="695">
        <v>-35.942717155153638</v>
      </c>
      <c r="BI50" s="314"/>
      <c r="BK50" s="692">
        <v>38.340302290125798</v>
      </c>
      <c r="BL50" s="314">
        <v>37.121169848746938</v>
      </c>
      <c r="BM50" s="314">
        <v>1.4209111903506197</v>
      </c>
      <c r="BN50" s="314">
        <v>0.39095757606302839</v>
      </c>
      <c r="BO50" s="314">
        <v>0</v>
      </c>
      <c r="BP50" s="314">
        <v>11.0692113708895</v>
      </c>
      <c r="BQ50" s="314">
        <v>1.3229917974508558</v>
      </c>
      <c r="BR50" s="314">
        <v>9.8763587665756472</v>
      </c>
      <c r="BS50" s="314">
        <v>12.227144191706012</v>
      </c>
      <c r="BT50" s="314">
        <v>0.8135949557112746</v>
      </c>
      <c r="BU50" s="314">
        <v>1.2191324413788633</v>
      </c>
      <c r="BV50" s="692">
        <v>40.967206003322779</v>
      </c>
      <c r="BW50" s="314">
        <v>35.604319253220631</v>
      </c>
      <c r="BX50" s="314">
        <v>10.378555652954951</v>
      </c>
      <c r="BY50" s="314">
        <v>3.9639354236003737</v>
      </c>
      <c r="BZ50" s="314">
        <v>14.30955128078206</v>
      </c>
      <c r="CA50" s="314">
        <v>1.5955101078373315</v>
      </c>
      <c r="CB50" s="314">
        <v>1.1345329658956114</v>
      </c>
      <c r="CC50" s="314">
        <v>4.0686947740924007</v>
      </c>
      <c r="CD50" s="314">
        <v>1.7490491558952335</v>
      </c>
      <c r="CE50" s="314">
        <v>5.3628867501021498</v>
      </c>
      <c r="CF50" s="314">
        <v>3.8638560440925267</v>
      </c>
      <c r="CG50" s="314">
        <v>3.8595360708763606</v>
      </c>
      <c r="CH50" s="314">
        <v>1.2097724994105037</v>
      </c>
      <c r="CI50" s="314">
        <v>0.26747834163428186</v>
      </c>
      <c r="CJ50" s="695">
        <v>2.1779864964837217E-2</v>
      </c>
      <c r="CK50" s="314"/>
      <c r="CL50" s="1270">
        <v>2.0600872274591899</v>
      </c>
      <c r="CM50" s="1271">
        <v>16.416438218083048</v>
      </c>
      <c r="CN50" s="1271">
        <v>16.78741591802131</v>
      </c>
      <c r="CO50" s="1271">
        <v>12.452502794482674</v>
      </c>
      <c r="CP50" s="1272">
        <v>62.354665661072907</v>
      </c>
      <c r="CQ50" s="33">
        <v>1998</v>
      </c>
      <c r="CR50" s="97">
        <v>213003</v>
      </c>
      <c r="CS50" s="87">
        <v>206230</v>
      </c>
      <c r="CT50" s="87">
        <v>61496</v>
      </c>
      <c r="CU50" s="87">
        <v>54655</v>
      </c>
      <c r="CV50" s="87">
        <v>31070</v>
      </c>
      <c r="CW50" s="1127">
        <v>30531</v>
      </c>
      <c r="CX50" s="1127">
        <v>2430</v>
      </c>
      <c r="CY50" s="1127">
        <v>539</v>
      </c>
      <c r="CZ50" s="93">
        <v>120</v>
      </c>
      <c r="DA50" s="93">
        <v>97</v>
      </c>
      <c r="DB50" s="1127">
        <v>60</v>
      </c>
      <c r="DC50" s="1127">
        <v>37</v>
      </c>
      <c r="DD50" s="1127">
        <v>0</v>
      </c>
      <c r="DE50" s="93">
        <v>23</v>
      </c>
      <c r="DF50" s="1127">
        <v>23</v>
      </c>
      <c r="DG50" s="1127">
        <v>0</v>
      </c>
      <c r="DH50" s="93">
        <v>23465</v>
      </c>
      <c r="DI50" s="1127">
        <v>9171</v>
      </c>
      <c r="DJ50" s="1127">
        <v>556</v>
      </c>
      <c r="DK50" s="1127">
        <v>730</v>
      </c>
      <c r="DL50" s="1127">
        <v>188</v>
      </c>
      <c r="DM50" s="1127">
        <v>21</v>
      </c>
      <c r="DN50" s="1127">
        <v>3917</v>
      </c>
      <c r="DO50" s="1127">
        <v>222</v>
      </c>
      <c r="DP50" s="1127">
        <v>0</v>
      </c>
      <c r="DQ50" s="1127">
        <v>95</v>
      </c>
      <c r="DR50" s="1127">
        <v>97</v>
      </c>
      <c r="DS50" s="1127">
        <v>14</v>
      </c>
      <c r="DT50" s="1127">
        <v>0</v>
      </c>
      <c r="DU50" s="1127">
        <v>0</v>
      </c>
      <c r="DV50" s="1127">
        <v>0</v>
      </c>
      <c r="DW50" s="1127">
        <v>6</v>
      </c>
      <c r="DX50" s="1127">
        <v>0</v>
      </c>
      <c r="DY50" s="1127">
        <v>0</v>
      </c>
      <c r="DZ50" s="1127">
        <v>0</v>
      </c>
      <c r="EA50" s="1127">
        <v>0</v>
      </c>
      <c r="EB50" s="1127">
        <v>4330</v>
      </c>
      <c r="EC50" s="1127">
        <v>0</v>
      </c>
      <c r="ED50" s="1127">
        <v>1001</v>
      </c>
      <c r="EE50" s="1127">
        <v>1521</v>
      </c>
      <c r="EF50" s="1127">
        <v>724</v>
      </c>
      <c r="EG50" s="1127">
        <v>0</v>
      </c>
      <c r="EH50" s="1127">
        <v>0</v>
      </c>
      <c r="EI50" s="1127">
        <v>14</v>
      </c>
      <c r="EJ50" s="1127">
        <v>0</v>
      </c>
      <c r="EK50" s="1127">
        <v>833</v>
      </c>
      <c r="EL50" s="1127">
        <v>5</v>
      </c>
      <c r="EM50" s="1127">
        <v>0</v>
      </c>
      <c r="EN50" s="1127">
        <v>20</v>
      </c>
      <c r="EO50" s="93">
        <v>6841</v>
      </c>
      <c r="EP50" s="1127">
        <v>3490</v>
      </c>
      <c r="EQ50" s="1127">
        <v>5</v>
      </c>
      <c r="ER50" s="1127">
        <v>0</v>
      </c>
      <c r="ES50" s="1127">
        <v>0</v>
      </c>
      <c r="ET50" s="1127">
        <v>259</v>
      </c>
      <c r="EU50" s="1127">
        <v>0</v>
      </c>
      <c r="EV50" s="1127">
        <v>1778</v>
      </c>
      <c r="EW50" s="1127">
        <v>156</v>
      </c>
      <c r="EX50" s="1127">
        <v>310</v>
      </c>
      <c r="EY50" s="1127">
        <v>571</v>
      </c>
      <c r="EZ50" s="1127">
        <v>187</v>
      </c>
      <c r="FA50" s="1127">
        <v>4</v>
      </c>
      <c r="FB50" s="1127">
        <v>34</v>
      </c>
      <c r="FC50" s="1127">
        <v>15</v>
      </c>
      <c r="FD50" s="1127">
        <v>3</v>
      </c>
      <c r="FE50" s="1127">
        <v>16</v>
      </c>
      <c r="FF50" s="1127">
        <v>12</v>
      </c>
      <c r="FG50" s="1127">
        <v>0</v>
      </c>
      <c r="FH50" s="1127">
        <v>0</v>
      </c>
      <c r="FI50" s="1127">
        <v>0</v>
      </c>
      <c r="FJ50" s="1127">
        <v>0</v>
      </c>
      <c r="FK50" s="1127">
        <v>0</v>
      </c>
      <c r="FL50" s="1127">
        <v>0</v>
      </c>
      <c r="FM50" s="1127">
        <v>0</v>
      </c>
      <c r="FN50" s="1127">
        <v>1</v>
      </c>
      <c r="FO50" s="87">
        <v>7350</v>
      </c>
      <c r="FP50" s="1127">
        <v>2385</v>
      </c>
      <c r="FQ50" s="1127">
        <v>4949</v>
      </c>
      <c r="FR50" s="1127">
        <v>16</v>
      </c>
      <c r="FS50" s="93">
        <v>54869</v>
      </c>
      <c r="FT50" s="93">
        <v>52663</v>
      </c>
      <c r="FU50" s="1127">
        <v>38601</v>
      </c>
      <c r="FV50" s="1127">
        <v>14062</v>
      </c>
      <c r="FW50" s="1127">
        <v>0</v>
      </c>
      <c r="FX50" s="1127">
        <v>0</v>
      </c>
      <c r="FY50" s="87">
        <v>2206</v>
      </c>
      <c r="FZ50" s="1127">
        <v>897</v>
      </c>
      <c r="GA50" s="1127">
        <v>181</v>
      </c>
      <c r="GB50" s="1127">
        <v>0</v>
      </c>
      <c r="GC50" s="1127">
        <v>973</v>
      </c>
      <c r="GD50" s="1127">
        <v>14</v>
      </c>
      <c r="GE50" s="1127">
        <v>141</v>
      </c>
      <c r="GF50" s="1127">
        <v>0</v>
      </c>
      <c r="GG50" s="87">
        <v>67929</v>
      </c>
      <c r="GH50" s="87">
        <v>63084</v>
      </c>
      <c r="GI50" s="1127">
        <v>44828</v>
      </c>
      <c r="GJ50" s="1127">
        <v>4845</v>
      </c>
      <c r="GK50" s="1127">
        <v>18256</v>
      </c>
      <c r="GL50" s="87">
        <v>4520</v>
      </c>
      <c r="GM50" s="1127">
        <v>0</v>
      </c>
      <c r="GN50" s="1127">
        <v>57</v>
      </c>
      <c r="GO50" s="1127">
        <v>72688</v>
      </c>
      <c r="GP50" s="1127">
        <v>1740</v>
      </c>
      <c r="GQ50" s="1127">
        <v>2723</v>
      </c>
      <c r="GR50" s="87">
        <v>10066</v>
      </c>
      <c r="GS50" s="1127">
        <v>4913</v>
      </c>
      <c r="GT50" s="1127">
        <v>2981</v>
      </c>
      <c r="GU50" s="1127">
        <v>2172</v>
      </c>
      <c r="GV50" s="93">
        <v>6773</v>
      </c>
      <c r="GW50" s="93">
        <v>2004</v>
      </c>
      <c r="GX50" s="1127">
        <v>1073</v>
      </c>
      <c r="GY50" s="1127">
        <v>151</v>
      </c>
      <c r="GZ50" s="1127">
        <v>154</v>
      </c>
      <c r="HA50" s="1127">
        <v>626</v>
      </c>
      <c r="HB50" s="1127">
        <v>0</v>
      </c>
      <c r="HC50" s="1127">
        <v>0</v>
      </c>
      <c r="HD50" s="1127">
        <v>0</v>
      </c>
      <c r="HE50" s="1127">
        <v>0</v>
      </c>
      <c r="HF50" s="1127">
        <v>4648</v>
      </c>
      <c r="HG50" s="1127">
        <v>4452</v>
      </c>
      <c r="HH50" s="1127">
        <v>317</v>
      </c>
      <c r="HI50" s="97">
        <v>227597</v>
      </c>
      <c r="HJ50" s="87">
        <v>197803</v>
      </c>
      <c r="HK50" s="1127">
        <v>57659</v>
      </c>
      <c r="HL50" s="1127">
        <v>22022</v>
      </c>
      <c r="HM50" s="87">
        <v>6303</v>
      </c>
      <c r="HN50" s="1127">
        <v>3136</v>
      </c>
      <c r="HO50" s="1127">
        <v>3167</v>
      </c>
      <c r="HP50" s="91">
        <v>22604</v>
      </c>
      <c r="HQ50" s="1127">
        <v>22589</v>
      </c>
      <c r="HR50" s="1127">
        <v>15</v>
      </c>
      <c r="HS50" s="87">
        <v>82</v>
      </c>
      <c r="HT50" s="1127">
        <v>77</v>
      </c>
      <c r="HU50" s="1127">
        <v>5</v>
      </c>
      <c r="HV50" s="171">
        <v>79498</v>
      </c>
      <c r="HW50" s="1127">
        <v>67371</v>
      </c>
      <c r="HX50" s="1127">
        <v>12127</v>
      </c>
      <c r="HY50" s="87">
        <v>9635</v>
      </c>
      <c r="HZ50" s="1127">
        <v>85</v>
      </c>
      <c r="IA50" s="1127">
        <v>0</v>
      </c>
      <c r="IB50" s="1127">
        <v>72688</v>
      </c>
      <c r="IC50" s="1127">
        <v>575</v>
      </c>
      <c r="ID50" s="1127">
        <v>3941</v>
      </c>
      <c r="IE50" s="1127">
        <v>5034</v>
      </c>
      <c r="IF50" s="87">
        <v>29794</v>
      </c>
      <c r="IG50" s="91">
        <v>21466</v>
      </c>
      <c r="IH50" s="1127">
        <v>21442</v>
      </c>
      <c r="II50" s="1127">
        <v>24</v>
      </c>
      <c r="IJ50" s="1127">
        <v>121</v>
      </c>
      <c r="IK50" s="1127">
        <v>4648</v>
      </c>
      <c r="IL50" s="1127">
        <v>6721</v>
      </c>
      <c r="IM50" s="1128">
        <v>1486</v>
      </c>
      <c r="IN50" s="170"/>
      <c r="IO50" s="173"/>
      <c r="IP50" s="172"/>
      <c r="IQ50" s="172"/>
      <c r="IR50" s="172"/>
      <c r="IS50" s="172"/>
      <c r="IT50" s="173"/>
      <c r="IU50" s="173"/>
      <c r="IV50" s="173"/>
      <c r="IW50" s="173"/>
      <c r="IX50" s="173"/>
      <c r="IY50" s="173"/>
      <c r="IZ50" s="173"/>
      <c r="JA50" s="173"/>
      <c r="JB50" s="173"/>
      <c r="JC50" s="173"/>
      <c r="JD50" s="173"/>
      <c r="JE50" s="173"/>
      <c r="JF50" s="173"/>
      <c r="JG50" s="173"/>
      <c r="JH50" s="173"/>
      <c r="JI50" s="173"/>
      <c r="JJ50" s="173"/>
      <c r="JK50" s="173"/>
      <c r="JL50" s="173"/>
      <c r="JM50" s="173"/>
      <c r="JN50" s="173"/>
      <c r="JO50" s="173"/>
      <c r="JP50" s="173"/>
      <c r="JQ50" s="173"/>
      <c r="JR50" s="173"/>
      <c r="JS50" s="173"/>
      <c r="JT50" s="173"/>
      <c r="JU50" s="173"/>
      <c r="JV50" s="173"/>
      <c r="JW50" s="173"/>
      <c r="JX50" s="173"/>
      <c r="JY50" s="173"/>
      <c r="JZ50" s="173"/>
      <c r="KA50" s="173"/>
      <c r="KB50" s="173"/>
      <c r="KC50" s="173"/>
      <c r="KD50" s="173"/>
      <c r="KE50" s="173"/>
      <c r="KF50" s="173"/>
      <c r="KG50" s="173"/>
      <c r="KH50" s="173"/>
      <c r="KI50" s="173"/>
      <c r="KJ50" s="173"/>
      <c r="KK50" s="173"/>
      <c r="KL50" s="173"/>
      <c r="KM50" s="173"/>
      <c r="KN50" s="173"/>
      <c r="KO50" s="173"/>
      <c r="KP50" s="173"/>
      <c r="KQ50" s="173"/>
      <c r="KR50" s="173"/>
      <c r="KS50" s="173"/>
      <c r="KT50" s="93"/>
      <c r="KU50" s="173"/>
      <c r="KV50" s="173"/>
      <c r="KW50" s="173"/>
      <c r="KX50" s="173"/>
      <c r="KY50" s="173"/>
      <c r="KZ50" s="173"/>
      <c r="LA50" s="173"/>
      <c r="LB50" s="173"/>
      <c r="LC50" s="173"/>
      <c r="LD50" s="173"/>
      <c r="LE50" s="173"/>
      <c r="LF50" s="173"/>
      <c r="LG50" s="173"/>
      <c r="LH50" s="173"/>
      <c r="LI50" s="173"/>
      <c r="LJ50" s="173"/>
      <c r="LK50" s="173"/>
      <c r="LL50" s="173"/>
      <c r="LM50" s="173"/>
      <c r="LN50" s="173"/>
      <c r="LO50" s="173"/>
      <c r="LP50" s="173"/>
      <c r="LQ50" s="173"/>
      <c r="LR50" s="173"/>
      <c r="LS50" s="173"/>
      <c r="LT50" s="173"/>
      <c r="LU50" s="173"/>
      <c r="LV50" s="172"/>
      <c r="LW50" s="173"/>
      <c r="LX50" s="173"/>
      <c r="LY50" s="173"/>
      <c r="LZ50" s="173"/>
      <c r="MA50" s="173"/>
      <c r="MB50" s="173"/>
      <c r="MC50" s="173"/>
      <c r="MD50" s="173"/>
      <c r="ME50" s="173"/>
      <c r="MF50" s="173"/>
      <c r="MG50" s="173"/>
      <c r="MH50" s="173"/>
      <c r="MI50" s="173"/>
      <c r="MJ50" s="173"/>
      <c r="MK50" s="173"/>
      <c r="ML50" s="173"/>
      <c r="MM50" s="173"/>
      <c r="MN50" s="173"/>
      <c r="MO50" s="172"/>
      <c r="MP50" s="172"/>
      <c r="MQ50" s="173"/>
      <c r="MR50" s="173"/>
      <c r="MS50" s="173"/>
      <c r="MT50" s="172"/>
      <c r="MU50" s="173"/>
      <c r="MV50" s="93"/>
      <c r="MW50" s="173"/>
      <c r="MY50" s="173"/>
      <c r="MZ50" s="173"/>
      <c r="NA50" s="172"/>
      <c r="NB50" s="172"/>
      <c r="NC50" s="172"/>
      <c r="ND50" s="171"/>
      <c r="NE50" s="171"/>
      <c r="NF50" s="171"/>
      <c r="NG50" s="173"/>
      <c r="NH50" s="173"/>
      <c r="NI50" s="173"/>
      <c r="NJ50" s="173"/>
      <c r="NK50" s="173"/>
      <c r="NL50" s="173"/>
      <c r="NM50" s="173"/>
      <c r="NN50" s="173"/>
      <c r="NO50" s="173"/>
      <c r="NP50" s="173"/>
      <c r="NQ50" s="173"/>
      <c r="NR50" s="173"/>
      <c r="NS50" s="173"/>
      <c r="NT50" s="173"/>
      <c r="NU50" s="173"/>
      <c r="NV50" s="173"/>
      <c r="NW50" s="172"/>
      <c r="NX50" s="171"/>
      <c r="NY50" s="171"/>
      <c r="NZ50" s="171"/>
      <c r="OA50" s="171"/>
      <c r="OB50" s="171"/>
      <c r="OC50" s="171"/>
      <c r="OD50" s="171"/>
      <c r="OE50" s="1101"/>
      <c r="OF50" s="172"/>
      <c r="OG50" s="171"/>
      <c r="OH50" s="171"/>
      <c r="OI50" s="171"/>
      <c r="OJ50" s="171"/>
      <c r="OK50" s="171"/>
      <c r="OL50" s="172"/>
      <c r="OM50" s="171"/>
      <c r="ON50" s="171"/>
      <c r="OO50" s="173"/>
      <c r="OP50" s="171"/>
      <c r="OQ50" s="171"/>
      <c r="OR50" s="171"/>
      <c r="OS50" s="172"/>
      <c r="OT50" s="171"/>
      <c r="OU50" s="171"/>
      <c r="OV50" s="171"/>
      <c r="OW50" s="171"/>
      <c r="OX50" s="173"/>
      <c r="OY50" s="171"/>
      <c r="OZ50" s="171"/>
      <c r="PA50" s="37"/>
      <c r="PB50" s="173"/>
      <c r="PC50" s="173"/>
      <c r="PD50" s="173"/>
      <c r="PE50" s="93"/>
      <c r="PF50" s="829"/>
      <c r="PG50" s="93"/>
      <c r="PH50" s="71"/>
    </row>
    <row r="51" spans="1:424" ht="14.25" customHeight="1">
      <c r="A51" s="37">
        <v>1999</v>
      </c>
      <c r="B51" s="683">
        <v>595242</v>
      </c>
      <c r="C51" s="362">
        <v>230397</v>
      </c>
      <c r="D51" s="703">
        <v>222650</v>
      </c>
      <c r="E51" s="40">
        <v>8348</v>
      </c>
      <c r="F51" s="40">
        <v>2356</v>
      </c>
      <c r="G51" s="55"/>
      <c r="H51" s="40">
        <v>67814</v>
      </c>
      <c r="I51" s="40">
        <v>7516</v>
      </c>
      <c r="J51" s="40">
        <v>57860</v>
      </c>
      <c r="K51" s="40">
        <v>73986</v>
      </c>
      <c r="L51" s="40">
        <v>4770</v>
      </c>
      <c r="M51" s="718">
        <v>7747</v>
      </c>
      <c r="N51" s="362">
        <v>237779</v>
      </c>
      <c r="O51" s="703">
        <v>206456</v>
      </c>
      <c r="P51" s="344">
        <v>61026</v>
      </c>
      <c r="Q51" s="344">
        <v>23528</v>
      </c>
      <c r="R51" s="344">
        <v>83976</v>
      </c>
      <c r="S51" s="344">
        <v>8501</v>
      </c>
      <c r="T51" s="344">
        <v>7167</v>
      </c>
      <c r="U51" s="344">
        <v>20315</v>
      </c>
      <c r="V51" s="344">
        <v>10444</v>
      </c>
      <c r="W51" s="703">
        <v>31323</v>
      </c>
      <c r="X51" s="344">
        <v>23108</v>
      </c>
      <c r="Y51" s="344">
        <v>23086</v>
      </c>
      <c r="Z51" s="344">
        <v>6702</v>
      </c>
      <c r="AA51" s="344">
        <v>781</v>
      </c>
      <c r="AB51" s="704">
        <v>732</v>
      </c>
      <c r="AC51" s="705">
        <v>-7382</v>
      </c>
      <c r="AD51" s="344">
        <v>-7382</v>
      </c>
      <c r="AE51" s="344">
        <v>12925</v>
      </c>
      <c r="AF51" s="1275">
        <v>96770</v>
      </c>
      <c r="AG51" s="1275">
        <v>99557</v>
      </c>
      <c r="AH51" s="1275">
        <v>12132</v>
      </c>
      <c r="AI51" s="1265">
        <v>73242</v>
      </c>
      <c r="AJ51" s="344">
        <v>12132</v>
      </c>
      <c r="AK51" s="344">
        <v>59980</v>
      </c>
      <c r="AL51" s="344">
        <v>115751</v>
      </c>
      <c r="AM51" s="344">
        <v>16194</v>
      </c>
      <c r="AN51" s="344">
        <v>61110</v>
      </c>
      <c r="AO51" s="344">
        <v>0</v>
      </c>
      <c r="AP51" s="344">
        <v>47848</v>
      </c>
      <c r="AQ51" s="344">
        <v>103619</v>
      </c>
      <c r="AR51" s="344">
        <v>4062</v>
      </c>
      <c r="AS51" s="1275"/>
      <c r="AT51" s="1276"/>
      <c r="AU51" s="314">
        <v>-1.2401678644988088</v>
      </c>
      <c r="AV51" s="314">
        <v>-1.2401678644988088</v>
      </c>
      <c r="AW51" s="314">
        <v>2.1713857557094425</v>
      </c>
      <c r="AX51" s="314">
        <v>2.7205741530335561</v>
      </c>
      <c r="AY51" s="706"/>
      <c r="AZ51" s="314"/>
      <c r="BA51" s="701">
        <v>362223.473</v>
      </c>
      <c r="BB51" s="314">
        <v>60.853144267373601</v>
      </c>
      <c r="BC51" s="173">
        <v>379542.28499999997</v>
      </c>
      <c r="BD51" s="30">
        <v>17318.811999999998</v>
      </c>
      <c r="BE51" s="30">
        <v>362223.473</v>
      </c>
      <c r="BF51" s="98"/>
      <c r="BG51" s="723">
        <v>-207019</v>
      </c>
      <c r="BH51" s="695">
        <v>-34.778963849997147</v>
      </c>
      <c r="BI51" s="314"/>
      <c r="BK51" s="692">
        <v>38.706442085739916</v>
      </c>
      <c r="BL51" s="314">
        <v>37.404954623497673</v>
      </c>
      <c r="BM51" s="314">
        <v>1.4024547998965127</v>
      </c>
      <c r="BN51" s="314">
        <v>0.39580540351655291</v>
      </c>
      <c r="BO51" s="314">
        <v>0</v>
      </c>
      <c r="BP51" s="314">
        <v>11.392677264037149</v>
      </c>
      <c r="BQ51" s="314">
        <v>1.2626797168210577</v>
      </c>
      <c r="BR51" s="314">
        <v>9.7204162340695053</v>
      </c>
      <c r="BS51" s="314">
        <v>12.42956646204401</v>
      </c>
      <c r="BT51" s="314">
        <v>0.80135474311288513</v>
      </c>
      <c r="BU51" s="314">
        <v>1.3014874622422477</v>
      </c>
      <c r="BV51" s="692">
        <v>39.946609950238724</v>
      </c>
      <c r="BW51" s="314">
        <v>34.684380470464113</v>
      </c>
      <c r="BX51" s="314">
        <v>10.252300744907114</v>
      </c>
      <c r="BY51" s="314">
        <v>3.9526780704318578</v>
      </c>
      <c r="BZ51" s="314">
        <v>14.107875452337034</v>
      </c>
      <c r="CA51" s="314">
        <v>1.4281586312793788</v>
      </c>
      <c r="CB51" s="314">
        <v>1.2040481014444546</v>
      </c>
      <c r="CC51" s="314">
        <v>3.4128976113916694</v>
      </c>
      <c r="CD51" s="314">
        <v>1.7545804899519859</v>
      </c>
      <c r="CE51" s="314">
        <v>5.2622294797746125</v>
      </c>
      <c r="CF51" s="314">
        <v>3.8821185333024215</v>
      </c>
      <c r="CG51" s="314">
        <v>3.8784225575480225</v>
      </c>
      <c r="CH51" s="314">
        <v>1.1259286139082927</v>
      </c>
      <c r="CI51" s="314">
        <v>0.13120713928116631</v>
      </c>
      <c r="CJ51" s="695">
        <v>0.12297519328273207</v>
      </c>
      <c r="CK51" s="314"/>
      <c r="CL51" s="1270">
        <v>2.0381626296531494</v>
      </c>
      <c r="CM51" s="1271">
        <v>16.257253352418008</v>
      </c>
      <c r="CN51" s="1271">
        <v>16.725466280941198</v>
      </c>
      <c r="CO51" s="1271">
        <v>12.30457528198615</v>
      </c>
      <c r="CP51" s="1272">
        <v>60.853144267373601</v>
      </c>
      <c r="CQ51" s="33">
        <v>1999</v>
      </c>
      <c r="CR51" s="97">
        <v>230397</v>
      </c>
      <c r="CS51" s="87">
        <v>222650</v>
      </c>
      <c r="CT51" s="87">
        <v>67814</v>
      </c>
      <c r="CU51" s="87">
        <v>60668</v>
      </c>
      <c r="CV51" s="87">
        <v>35072</v>
      </c>
      <c r="CW51" s="1127">
        <v>34456</v>
      </c>
      <c r="CX51" s="1127">
        <v>2414</v>
      </c>
      <c r="CY51" s="1127">
        <v>616</v>
      </c>
      <c r="CZ51" s="93">
        <v>118</v>
      </c>
      <c r="DA51" s="93">
        <v>93</v>
      </c>
      <c r="DB51" s="1127">
        <v>56</v>
      </c>
      <c r="DC51" s="1127">
        <v>37</v>
      </c>
      <c r="DD51" s="1127">
        <v>0</v>
      </c>
      <c r="DE51" s="93">
        <v>25</v>
      </c>
      <c r="DF51" s="1127">
        <v>25</v>
      </c>
      <c r="DG51" s="1127">
        <v>0</v>
      </c>
      <c r="DH51" s="93">
        <v>25478</v>
      </c>
      <c r="DI51" s="1127">
        <v>9782</v>
      </c>
      <c r="DJ51" s="1127">
        <v>656</v>
      </c>
      <c r="DK51" s="1127">
        <v>779</v>
      </c>
      <c r="DL51" s="1127">
        <v>191</v>
      </c>
      <c r="DM51" s="1127">
        <v>20</v>
      </c>
      <c r="DN51" s="1127">
        <v>4017</v>
      </c>
      <c r="DO51" s="1127">
        <v>240</v>
      </c>
      <c r="DP51" s="1127">
        <v>0</v>
      </c>
      <c r="DQ51" s="1127">
        <v>88</v>
      </c>
      <c r="DR51" s="1127">
        <v>98</v>
      </c>
      <c r="DS51" s="1127">
        <v>15</v>
      </c>
      <c r="DT51" s="1127">
        <v>0</v>
      </c>
      <c r="DU51" s="1127">
        <v>0</v>
      </c>
      <c r="DV51" s="1127">
        <v>0</v>
      </c>
      <c r="DW51" s="1127">
        <v>6</v>
      </c>
      <c r="DX51" s="1127">
        <v>0</v>
      </c>
      <c r="DY51" s="1127">
        <v>0</v>
      </c>
      <c r="DZ51" s="1127">
        <v>0</v>
      </c>
      <c r="EA51" s="1127">
        <v>0</v>
      </c>
      <c r="EB51" s="1127">
        <v>5039</v>
      </c>
      <c r="EC51" s="1127">
        <v>0</v>
      </c>
      <c r="ED51" s="1127">
        <v>1270</v>
      </c>
      <c r="EE51" s="1127">
        <v>1448</v>
      </c>
      <c r="EF51" s="1127">
        <v>739</v>
      </c>
      <c r="EG51" s="1127">
        <v>0</v>
      </c>
      <c r="EH51" s="1127">
        <v>0</v>
      </c>
      <c r="EI51" s="1127">
        <v>15</v>
      </c>
      <c r="EJ51" s="1127">
        <v>0</v>
      </c>
      <c r="EK51" s="1127">
        <v>1056</v>
      </c>
      <c r="EL51" s="1127">
        <v>2</v>
      </c>
      <c r="EM51" s="1127">
        <v>0</v>
      </c>
      <c r="EN51" s="1127">
        <v>17</v>
      </c>
      <c r="EO51" s="93">
        <v>7146</v>
      </c>
      <c r="EP51" s="1127">
        <v>3751</v>
      </c>
      <c r="EQ51" s="1127">
        <v>6</v>
      </c>
      <c r="ER51" s="1127">
        <v>0</v>
      </c>
      <c r="ES51" s="1127">
        <v>0</v>
      </c>
      <c r="ET51" s="1127">
        <v>276</v>
      </c>
      <c r="EU51" s="1127">
        <v>0</v>
      </c>
      <c r="EV51" s="1127">
        <v>1871</v>
      </c>
      <c r="EW51" s="1127">
        <v>156</v>
      </c>
      <c r="EX51" s="1127">
        <v>395</v>
      </c>
      <c r="EY51" s="1127">
        <v>463</v>
      </c>
      <c r="EZ51" s="1127">
        <v>130</v>
      </c>
      <c r="FA51" s="1127">
        <v>5</v>
      </c>
      <c r="FB51" s="1127">
        <v>52</v>
      </c>
      <c r="FC51" s="1127">
        <v>15</v>
      </c>
      <c r="FD51" s="1127">
        <v>3</v>
      </c>
      <c r="FE51" s="1127">
        <v>16</v>
      </c>
      <c r="FF51" s="1127">
        <v>5</v>
      </c>
      <c r="FG51" s="1127">
        <v>0</v>
      </c>
      <c r="FH51" s="1127">
        <v>0</v>
      </c>
      <c r="FI51" s="1127">
        <v>0</v>
      </c>
      <c r="FJ51" s="1127">
        <v>0</v>
      </c>
      <c r="FK51" s="1127">
        <v>0</v>
      </c>
      <c r="FL51" s="1127">
        <v>0</v>
      </c>
      <c r="FM51" s="1127">
        <v>0</v>
      </c>
      <c r="FN51" s="1127">
        <v>2</v>
      </c>
      <c r="FO51" s="87">
        <v>7516</v>
      </c>
      <c r="FP51" s="1127">
        <v>1884</v>
      </c>
      <c r="FQ51" s="1127">
        <v>5603</v>
      </c>
      <c r="FR51" s="1127">
        <v>29</v>
      </c>
      <c r="FS51" s="93">
        <v>57860</v>
      </c>
      <c r="FT51" s="93">
        <v>55387</v>
      </c>
      <c r="FU51" s="1127">
        <v>39800</v>
      </c>
      <c r="FV51" s="1127">
        <v>15587</v>
      </c>
      <c r="FW51" s="1127">
        <v>0</v>
      </c>
      <c r="FX51" s="1127">
        <v>0</v>
      </c>
      <c r="FY51" s="87">
        <v>2473</v>
      </c>
      <c r="FZ51" s="1127">
        <v>1025</v>
      </c>
      <c r="GA51" s="1127">
        <v>198</v>
      </c>
      <c r="GB51" s="1127">
        <v>0</v>
      </c>
      <c r="GC51" s="1127">
        <v>1047</v>
      </c>
      <c r="GD51" s="1127">
        <v>27</v>
      </c>
      <c r="GE51" s="1127">
        <v>176</v>
      </c>
      <c r="GF51" s="1127">
        <v>0</v>
      </c>
      <c r="GG51" s="87">
        <v>73986</v>
      </c>
      <c r="GH51" s="87">
        <v>68900</v>
      </c>
      <c r="GI51" s="1127">
        <v>49225</v>
      </c>
      <c r="GJ51" s="1127">
        <v>5086</v>
      </c>
      <c r="GK51" s="1127">
        <v>19675</v>
      </c>
      <c r="GL51" s="87">
        <v>4770</v>
      </c>
      <c r="GM51" s="1127">
        <v>0</v>
      </c>
      <c r="GN51" s="1127">
        <v>64</v>
      </c>
      <c r="GO51" s="1127">
        <v>80467</v>
      </c>
      <c r="GP51" s="1127">
        <v>2061</v>
      </c>
      <c r="GQ51" s="1127">
        <v>2645</v>
      </c>
      <c r="GR51" s="87">
        <v>10704</v>
      </c>
      <c r="GS51" s="1127">
        <v>5404</v>
      </c>
      <c r="GT51" s="1127">
        <v>2944</v>
      </c>
      <c r="GU51" s="1127">
        <v>2356</v>
      </c>
      <c r="GV51" s="93">
        <v>7747</v>
      </c>
      <c r="GW51" s="93">
        <v>2206</v>
      </c>
      <c r="GX51" s="1127">
        <v>1165</v>
      </c>
      <c r="GY51" s="1127">
        <v>147</v>
      </c>
      <c r="GZ51" s="1127">
        <v>193</v>
      </c>
      <c r="HA51" s="1127">
        <v>700</v>
      </c>
      <c r="HB51" s="1127">
        <v>0</v>
      </c>
      <c r="HC51" s="1127">
        <v>0</v>
      </c>
      <c r="HD51" s="1127">
        <v>1</v>
      </c>
      <c r="HE51" s="1127">
        <v>0</v>
      </c>
      <c r="HF51" s="1127">
        <v>5330</v>
      </c>
      <c r="HG51" s="1127">
        <v>5194</v>
      </c>
      <c r="HH51" s="1127">
        <v>347</v>
      </c>
      <c r="HI51" s="97">
        <v>237779</v>
      </c>
      <c r="HJ51" s="87">
        <v>206456</v>
      </c>
      <c r="HK51" s="1127">
        <v>61026</v>
      </c>
      <c r="HL51" s="1127">
        <v>23528</v>
      </c>
      <c r="HM51" s="87">
        <v>7167</v>
      </c>
      <c r="HN51" s="1127">
        <v>2938</v>
      </c>
      <c r="HO51" s="1127">
        <v>4229</v>
      </c>
      <c r="HP51" s="91">
        <v>20315</v>
      </c>
      <c r="HQ51" s="1127">
        <v>20307</v>
      </c>
      <c r="HR51" s="1127">
        <v>8</v>
      </c>
      <c r="HS51" s="87">
        <v>89</v>
      </c>
      <c r="HT51" s="1127">
        <v>84</v>
      </c>
      <c r="HU51" s="1127">
        <v>5</v>
      </c>
      <c r="HV51" s="171">
        <v>83976</v>
      </c>
      <c r="HW51" s="1127">
        <v>70485</v>
      </c>
      <c r="HX51" s="1127">
        <v>13491</v>
      </c>
      <c r="HY51" s="87">
        <v>10355</v>
      </c>
      <c r="HZ51" s="1127">
        <v>98</v>
      </c>
      <c r="IA51" s="1127">
        <v>0</v>
      </c>
      <c r="IB51" s="1127">
        <v>80467</v>
      </c>
      <c r="IC51" s="1127">
        <v>534</v>
      </c>
      <c r="ID51" s="1127">
        <v>4303</v>
      </c>
      <c r="IE51" s="1127">
        <v>5420</v>
      </c>
      <c r="IF51" s="87">
        <v>31323</v>
      </c>
      <c r="IG51" s="91">
        <v>23108</v>
      </c>
      <c r="IH51" s="1127">
        <v>23086</v>
      </c>
      <c r="II51" s="1127">
        <v>22</v>
      </c>
      <c r="IJ51" s="1127">
        <v>732</v>
      </c>
      <c r="IK51" s="1127">
        <v>5330</v>
      </c>
      <c r="IL51" s="1127">
        <v>6702</v>
      </c>
      <c r="IM51" s="1128">
        <v>781</v>
      </c>
      <c r="IN51" s="170"/>
      <c r="IO51" s="173"/>
      <c r="IP51" s="172"/>
      <c r="IQ51" s="172"/>
      <c r="IR51" s="172"/>
      <c r="IS51" s="172"/>
      <c r="IT51" s="173"/>
      <c r="IU51" s="173"/>
      <c r="IV51" s="173"/>
      <c r="IW51" s="173"/>
      <c r="IX51" s="173"/>
      <c r="IY51" s="173"/>
      <c r="IZ51" s="173"/>
      <c r="JA51" s="173"/>
      <c r="JB51" s="173"/>
      <c r="JC51" s="173"/>
      <c r="JD51" s="173"/>
      <c r="JE51" s="173"/>
      <c r="JF51" s="173"/>
      <c r="JG51" s="173"/>
      <c r="JH51" s="173"/>
      <c r="JI51" s="173"/>
      <c r="JJ51" s="173"/>
      <c r="JK51" s="173"/>
      <c r="JL51" s="173"/>
      <c r="JM51" s="173"/>
      <c r="JN51" s="173"/>
      <c r="JO51" s="173"/>
      <c r="JP51" s="173"/>
      <c r="JQ51" s="173"/>
      <c r="JR51" s="173"/>
      <c r="JS51" s="173"/>
      <c r="JT51" s="173"/>
      <c r="JU51" s="173"/>
      <c r="JV51" s="173"/>
      <c r="JW51" s="173"/>
      <c r="JX51" s="173"/>
      <c r="JY51" s="173"/>
      <c r="JZ51" s="173"/>
      <c r="KA51" s="173"/>
      <c r="KB51" s="173"/>
      <c r="KC51" s="173"/>
      <c r="KD51" s="173"/>
      <c r="KE51" s="173"/>
      <c r="KF51" s="173"/>
      <c r="KG51" s="173"/>
      <c r="KH51" s="173"/>
      <c r="KI51" s="173"/>
      <c r="KJ51" s="173"/>
      <c r="KK51" s="173"/>
      <c r="KL51" s="173"/>
      <c r="KM51" s="173"/>
      <c r="KN51" s="173"/>
      <c r="KO51" s="173"/>
      <c r="KP51" s="173"/>
      <c r="KQ51" s="173"/>
      <c r="KR51" s="173"/>
      <c r="KS51" s="173"/>
      <c r="KT51" s="93"/>
      <c r="KU51" s="173"/>
      <c r="KV51" s="173"/>
      <c r="KW51" s="173"/>
      <c r="KX51" s="173"/>
      <c r="KY51" s="173"/>
      <c r="KZ51" s="173"/>
      <c r="LA51" s="173"/>
      <c r="LB51" s="173"/>
      <c r="LC51" s="173"/>
      <c r="LD51" s="173"/>
      <c r="LE51" s="173"/>
      <c r="LF51" s="173"/>
      <c r="LG51" s="173"/>
      <c r="LH51" s="173"/>
      <c r="LI51" s="173"/>
      <c r="LJ51" s="173"/>
      <c r="LK51" s="173"/>
      <c r="LL51" s="173"/>
      <c r="LM51" s="173"/>
      <c r="LN51" s="173"/>
      <c r="LO51" s="173"/>
      <c r="LP51" s="173"/>
      <c r="LQ51" s="173"/>
      <c r="LR51" s="173"/>
      <c r="LS51" s="173"/>
      <c r="LT51" s="173"/>
      <c r="LU51" s="173"/>
      <c r="LV51" s="172"/>
      <c r="LW51" s="173"/>
      <c r="LX51" s="173"/>
      <c r="LY51" s="173"/>
      <c r="LZ51" s="173"/>
      <c r="MA51" s="173"/>
      <c r="MB51" s="173"/>
      <c r="MC51" s="173"/>
      <c r="MD51" s="173"/>
      <c r="ME51" s="173"/>
      <c r="MF51" s="173"/>
      <c r="MG51" s="173"/>
      <c r="MH51" s="173"/>
      <c r="MI51" s="173"/>
      <c r="MJ51" s="173"/>
      <c r="MK51" s="173"/>
      <c r="ML51" s="173"/>
      <c r="MM51" s="173"/>
      <c r="MN51" s="173"/>
      <c r="MO51" s="172"/>
      <c r="MP51" s="172"/>
      <c r="MQ51" s="173"/>
      <c r="MR51" s="173"/>
      <c r="MS51" s="173"/>
      <c r="MT51" s="172"/>
      <c r="MU51" s="173"/>
      <c r="MV51" s="93"/>
      <c r="MW51" s="173"/>
      <c r="MX51" s="173"/>
      <c r="MY51" s="173"/>
      <c r="MZ51" s="172"/>
      <c r="NA51" s="172"/>
      <c r="NB51" s="172"/>
      <c r="NC51" s="171"/>
      <c r="ND51" s="171"/>
      <c r="NE51" s="171"/>
      <c r="NF51" s="173"/>
      <c r="NG51" s="173"/>
      <c r="NH51" s="173"/>
      <c r="NI51" s="173"/>
      <c r="NJ51" s="173"/>
      <c r="NK51" s="173"/>
      <c r="NL51" s="173"/>
      <c r="NM51" s="173"/>
      <c r="NN51" s="173"/>
      <c r="NO51" s="173"/>
      <c r="NP51" s="173"/>
      <c r="NQ51" s="173"/>
      <c r="NR51" s="173"/>
      <c r="NS51" s="173"/>
      <c r="NT51" s="173"/>
      <c r="NU51" s="173"/>
      <c r="NV51" s="172"/>
      <c r="NW51" s="171"/>
      <c r="NX51" s="171"/>
      <c r="NY51" s="171"/>
      <c r="NZ51" s="171"/>
      <c r="OA51" s="171"/>
      <c r="OB51" s="171"/>
      <c r="OC51" s="171"/>
      <c r="OD51" s="1101"/>
      <c r="OE51" s="172"/>
      <c r="OF51" s="171"/>
      <c r="OG51" s="171"/>
      <c r="OH51" s="171"/>
      <c r="OI51" s="171"/>
      <c r="OJ51" s="171"/>
      <c r="OK51" s="172"/>
      <c r="OL51" s="171"/>
      <c r="OM51" s="171"/>
      <c r="ON51" s="173"/>
      <c r="OO51" s="171"/>
      <c r="OP51" s="171"/>
      <c r="OQ51" s="171"/>
      <c r="OR51" s="172"/>
      <c r="OS51" s="171"/>
      <c r="OT51" s="171"/>
      <c r="OU51" s="171"/>
      <c r="OV51" s="171"/>
      <c r="OW51" s="173"/>
      <c r="OX51" s="171"/>
      <c r="OY51" s="171"/>
      <c r="OZ51" s="171"/>
      <c r="PA51" s="173"/>
      <c r="PB51" s="173"/>
      <c r="PC51" s="173"/>
      <c r="PD51" s="93"/>
      <c r="PE51" s="829"/>
      <c r="PF51" s="93"/>
      <c r="PG51" s="71"/>
    </row>
    <row r="52" spans="1:424" ht="14.25" customHeight="1">
      <c r="A52" s="37">
        <v>2000</v>
      </c>
      <c r="B52" s="683">
        <v>647569</v>
      </c>
      <c r="C52" s="362">
        <v>245747</v>
      </c>
      <c r="D52" s="703">
        <v>239012</v>
      </c>
      <c r="E52" s="40">
        <v>8793</v>
      </c>
      <c r="F52" s="40">
        <v>2531</v>
      </c>
      <c r="G52" s="55"/>
      <c r="H52" s="40">
        <v>72939</v>
      </c>
      <c r="I52" s="40">
        <v>7320</v>
      </c>
      <c r="J52" s="40">
        <v>62882</v>
      </c>
      <c r="K52" s="40">
        <v>80509</v>
      </c>
      <c r="L52" s="40">
        <v>4038</v>
      </c>
      <c r="M52" s="718">
        <v>6735</v>
      </c>
      <c r="N52" s="362">
        <v>253267</v>
      </c>
      <c r="O52" s="703">
        <v>220228</v>
      </c>
      <c r="P52" s="344">
        <v>64995</v>
      </c>
      <c r="Q52" s="344">
        <v>26035</v>
      </c>
      <c r="R52" s="344">
        <v>90091</v>
      </c>
      <c r="S52" s="344">
        <v>8731</v>
      </c>
      <c r="T52" s="344">
        <v>7439</v>
      </c>
      <c r="U52" s="344">
        <v>20492</v>
      </c>
      <c r="V52" s="344">
        <v>11176</v>
      </c>
      <c r="W52" s="703">
        <v>33039</v>
      </c>
      <c r="X52" s="344">
        <v>23978</v>
      </c>
      <c r="Y52" s="344">
        <v>23928</v>
      </c>
      <c r="Z52" s="344">
        <v>6835</v>
      </c>
      <c r="AA52" s="344">
        <v>1755</v>
      </c>
      <c r="AB52" s="704">
        <v>471</v>
      </c>
      <c r="AC52" s="705">
        <v>-7520</v>
      </c>
      <c r="AD52" s="344">
        <v>-7520</v>
      </c>
      <c r="AE52" s="344">
        <v>12965</v>
      </c>
      <c r="AF52" s="1275">
        <v>104257</v>
      </c>
      <c r="AG52" s="1275">
        <v>107716</v>
      </c>
      <c r="AH52" s="1275">
        <v>13131</v>
      </c>
      <c r="AI52" s="1265">
        <v>78222</v>
      </c>
      <c r="AJ52" s="344">
        <v>13131</v>
      </c>
      <c r="AK52" s="344">
        <v>65459</v>
      </c>
      <c r="AL52" s="344">
        <v>126500</v>
      </c>
      <c r="AM52" s="344">
        <v>18784</v>
      </c>
      <c r="AN52" s="344">
        <v>65091</v>
      </c>
      <c r="AO52" s="344">
        <v>0</v>
      </c>
      <c r="AP52" s="344">
        <v>52328</v>
      </c>
      <c r="AQ52" s="344">
        <v>113369</v>
      </c>
      <c r="AR52" s="344">
        <v>5653</v>
      </c>
      <c r="AS52" s="1275"/>
      <c r="AT52" s="1276"/>
      <c r="AU52" s="314">
        <v>-1.161266212558044</v>
      </c>
      <c r="AV52" s="314">
        <v>-1.161266212558044</v>
      </c>
      <c r="AW52" s="314">
        <v>2.0021032507732768</v>
      </c>
      <c r="AX52" s="314">
        <v>2.9006947522194544</v>
      </c>
      <c r="AY52" s="706"/>
      <c r="AZ52" s="314"/>
      <c r="BA52" s="701">
        <v>374557.23699999996</v>
      </c>
      <c r="BB52" s="314">
        <v>57.840513829414313</v>
      </c>
      <c r="BC52" s="173">
        <v>392912.29599999997</v>
      </c>
      <c r="BD52" s="30">
        <v>18355.059000000001</v>
      </c>
      <c r="BE52" s="30">
        <v>374557.23699999996</v>
      </c>
      <c r="BF52" s="98"/>
      <c r="BG52" s="723">
        <v>-226136</v>
      </c>
      <c r="BH52" s="695">
        <v>-34.920757479125776</v>
      </c>
      <c r="BI52" s="314"/>
      <c r="BK52" s="692">
        <v>37.94916062998692</v>
      </c>
      <c r="BL52" s="314">
        <v>36.90911702073447</v>
      </c>
      <c r="BM52" s="314">
        <v>1.3578475807211279</v>
      </c>
      <c r="BN52" s="314">
        <v>0.39084638084899059</v>
      </c>
      <c r="BO52" s="314">
        <v>0</v>
      </c>
      <c r="BP52" s="314">
        <v>11.263510143320634</v>
      </c>
      <c r="BQ52" s="314">
        <v>1.1303814728623514</v>
      </c>
      <c r="BR52" s="314">
        <v>9.7104710077227292</v>
      </c>
      <c r="BS52" s="314">
        <v>12.432497540802602</v>
      </c>
      <c r="BT52" s="314">
        <v>0.62356289445603486</v>
      </c>
      <c r="BU52" s="314">
        <v>1.0400436092524503</v>
      </c>
      <c r="BV52" s="692">
        <v>39.110426842544967</v>
      </c>
      <c r="BW52" s="314">
        <v>34.008422268515012</v>
      </c>
      <c r="BX52" s="314">
        <v>10.036768282607722</v>
      </c>
      <c r="BY52" s="314">
        <v>4.0204209898867918</v>
      </c>
      <c r="BZ52" s="314">
        <v>13.912185419623237</v>
      </c>
      <c r="CA52" s="314">
        <v>1.348273311415463</v>
      </c>
      <c r="CB52" s="314">
        <v>1.1487578929812885</v>
      </c>
      <c r="CC52" s="314">
        <v>3.1644504292206701</v>
      </c>
      <c r="CD52" s="314">
        <v>1.7258392541953058</v>
      </c>
      <c r="CE52" s="314">
        <v>5.1020045740299489</v>
      </c>
      <c r="CF52" s="314">
        <v>3.7027714421165929</v>
      </c>
      <c r="CG52" s="314">
        <v>3.69505025719267</v>
      </c>
      <c r="CH52" s="314">
        <v>1.0554859791002966</v>
      </c>
      <c r="CI52" s="314">
        <v>0.27101359082970311</v>
      </c>
      <c r="CJ52" s="695">
        <v>7.2733561983356218E-2</v>
      </c>
      <c r="CK52" s="314"/>
      <c r="CL52" s="1270">
        <v>2.0277375847207018</v>
      </c>
      <c r="CM52" s="1271">
        <v>16.099751532269149</v>
      </c>
      <c r="CN52" s="1271">
        <v>16.633903105306153</v>
      </c>
      <c r="CO52" s="1271">
        <v>12.079330542382356</v>
      </c>
      <c r="CP52" s="1272">
        <v>57.840513829414313</v>
      </c>
      <c r="CQ52" s="33">
        <v>2000</v>
      </c>
      <c r="CR52" s="97">
        <v>245747</v>
      </c>
      <c r="CS52" s="87">
        <v>239012</v>
      </c>
      <c r="CT52" s="87">
        <v>72939</v>
      </c>
      <c r="CU52" s="87">
        <v>65394</v>
      </c>
      <c r="CV52" s="87">
        <v>37785</v>
      </c>
      <c r="CW52" s="1127">
        <v>37045</v>
      </c>
      <c r="CX52" s="1127">
        <v>2585</v>
      </c>
      <c r="CY52" s="1127">
        <v>740</v>
      </c>
      <c r="CZ52" s="93">
        <v>103</v>
      </c>
      <c r="DA52" s="93">
        <v>74</v>
      </c>
      <c r="DB52" s="1127">
        <v>33</v>
      </c>
      <c r="DC52" s="1127">
        <v>41</v>
      </c>
      <c r="DD52" s="1127">
        <v>0</v>
      </c>
      <c r="DE52" s="93">
        <v>29</v>
      </c>
      <c r="DF52" s="1127">
        <v>29</v>
      </c>
      <c r="DG52" s="1127">
        <v>0</v>
      </c>
      <c r="DH52" s="93">
        <v>27506</v>
      </c>
      <c r="DI52" s="1127">
        <v>9977</v>
      </c>
      <c r="DJ52" s="1127">
        <v>703</v>
      </c>
      <c r="DK52" s="1127">
        <v>785</v>
      </c>
      <c r="DL52" s="1127">
        <v>202</v>
      </c>
      <c r="DM52" s="1127">
        <v>17</v>
      </c>
      <c r="DN52" s="1127">
        <v>4507</v>
      </c>
      <c r="DO52" s="1127">
        <v>237</v>
      </c>
      <c r="DP52" s="1127">
        <v>0</v>
      </c>
      <c r="DQ52" s="1127">
        <v>51</v>
      </c>
      <c r="DR52" s="1127">
        <v>108</v>
      </c>
      <c r="DS52" s="1127">
        <v>13</v>
      </c>
      <c r="DT52" s="1127">
        <v>0</v>
      </c>
      <c r="DU52" s="1127">
        <v>0</v>
      </c>
      <c r="DV52" s="1127">
        <v>0</v>
      </c>
      <c r="DW52" s="1127">
        <v>6</v>
      </c>
      <c r="DX52" s="1127">
        <v>0</v>
      </c>
      <c r="DY52" s="1127">
        <v>0</v>
      </c>
      <c r="DZ52" s="1127">
        <v>0</v>
      </c>
      <c r="EA52" s="1127">
        <v>0</v>
      </c>
      <c r="EB52" s="1127">
        <v>5939</v>
      </c>
      <c r="EC52" s="1127">
        <v>0</v>
      </c>
      <c r="ED52" s="1127">
        <v>1317</v>
      </c>
      <c r="EE52" s="1127">
        <v>1649</v>
      </c>
      <c r="EF52" s="1127">
        <v>848</v>
      </c>
      <c r="EG52" s="1127">
        <v>0</v>
      </c>
      <c r="EH52" s="1127">
        <v>0</v>
      </c>
      <c r="EI52" s="1127">
        <v>15</v>
      </c>
      <c r="EJ52" s="1127">
        <v>0</v>
      </c>
      <c r="EK52" s="1127">
        <v>1117</v>
      </c>
      <c r="EL52" s="1127">
        <v>2</v>
      </c>
      <c r="EM52" s="1127">
        <v>0</v>
      </c>
      <c r="EN52" s="1127">
        <v>13</v>
      </c>
      <c r="EO52" s="93">
        <v>7545</v>
      </c>
      <c r="EP52" s="1127">
        <v>3982</v>
      </c>
      <c r="EQ52" s="1127">
        <v>6</v>
      </c>
      <c r="ER52" s="1127">
        <v>0</v>
      </c>
      <c r="ES52" s="1127">
        <v>0</v>
      </c>
      <c r="ET52" s="1127">
        <v>298</v>
      </c>
      <c r="EU52" s="1127">
        <v>0</v>
      </c>
      <c r="EV52" s="1127">
        <v>1934</v>
      </c>
      <c r="EW52" s="1127">
        <v>140</v>
      </c>
      <c r="EX52" s="1127">
        <v>451</v>
      </c>
      <c r="EY52" s="1127">
        <v>494</v>
      </c>
      <c r="EZ52" s="1127">
        <v>138</v>
      </c>
      <c r="FA52" s="1127">
        <v>6</v>
      </c>
      <c r="FB52" s="1127">
        <v>51</v>
      </c>
      <c r="FC52" s="1127">
        <v>13</v>
      </c>
      <c r="FD52" s="1127">
        <v>3</v>
      </c>
      <c r="FE52" s="1127">
        <v>16</v>
      </c>
      <c r="FF52" s="1127">
        <v>10</v>
      </c>
      <c r="FG52" s="1127">
        <v>0</v>
      </c>
      <c r="FH52" s="1127">
        <v>0</v>
      </c>
      <c r="FI52" s="1127">
        <v>0</v>
      </c>
      <c r="FJ52" s="1127">
        <v>0</v>
      </c>
      <c r="FK52" s="1127">
        <v>0</v>
      </c>
      <c r="FL52" s="1127">
        <v>0</v>
      </c>
      <c r="FM52" s="1127">
        <v>0</v>
      </c>
      <c r="FN52" s="1127">
        <v>3</v>
      </c>
      <c r="FO52" s="87">
        <v>7320</v>
      </c>
      <c r="FP52" s="1127">
        <v>2303</v>
      </c>
      <c r="FQ52" s="1127">
        <v>4963</v>
      </c>
      <c r="FR52" s="1127">
        <v>54</v>
      </c>
      <c r="FS52" s="93">
        <v>62882</v>
      </c>
      <c r="FT52" s="93">
        <v>60145</v>
      </c>
      <c r="FU52" s="1127">
        <v>41248</v>
      </c>
      <c r="FV52" s="1127">
        <v>18897</v>
      </c>
      <c r="FW52" s="1127">
        <v>0</v>
      </c>
      <c r="FX52" s="1127">
        <v>0</v>
      </c>
      <c r="FY52" s="87">
        <v>2737</v>
      </c>
      <c r="FZ52" s="1127">
        <v>1199</v>
      </c>
      <c r="GA52" s="1127">
        <v>214</v>
      </c>
      <c r="GB52" s="1127">
        <v>0</v>
      </c>
      <c r="GC52" s="1127">
        <v>1117</v>
      </c>
      <c r="GD52" s="1127">
        <v>28</v>
      </c>
      <c r="GE52" s="1127">
        <v>179</v>
      </c>
      <c r="GF52" s="1127">
        <v>0</v>
      </c>
      <c r="GG52" s="87">
        <v>80509</v>
      </c>
      <c r="GH52" s="87">
        <v>75130</v>
      </c>
      <c r="GI52" s="1127">
        <v>54226</v>
      </c>
      <c r="GJ52" s="1127">
        <v>5379</v>
      </c>
      <c r="GK52" s="1127">
        <v>20904</v>
      </c>
      <c r="GL52" s="87">
        <v>4038</v>
      </c>
      <c r="GM52" s="1127">
        <v>0</v>
      </c>
      <c r="GN52" s="1127">
        <v>92</v>
      </c>
      <c r="GO52" s="1127">
        <v>90805</v>
      </c>
      <c r="GP52" s="1127">
        <v>997</v>
      </c>
      <c r="GQ52" s="1127">
        <v>2949</v>
      </c>
      <c r="GR52" s="87">
        <v>11324</v>
      </c>
      <c r="GS52" s="1127">
        <v>5757</v>
      </c>
      <c r="GT52" s="1127">
        <v>3036</v>
      </c>
      <c r="GU52" s="1127">
        <v>2531</v>
      </c>
      <c r="GV52" s="93">
        <v>6735</v>
      </c>
      <c r="GW52" s="93">
        <v>2487</v>
      </c>
      <c r="GX52" s="1127">
        <v>1379</v>
      </c>
      <c r="GY52" s="1127">
        <v>180</v>
      </c>
      <c r="GZ52" s="1127">
        <v>223</v>
      </c>
      <c r="HA52" s="1127">
        <v>705</v>
      </c>
      <c r="HB52" s="1127">
        <v>0</v>
      </c>
      <c r="HC52" s="1127">
        <v>0</v>
      </c>
      <c r="HD52" s="1127">
        <v>0</v>
      </c>
      <c r="HE52" s="1127">
        <v>0</v>
      </c>
      <c r="HF52" s="1127">
        <v>5180</v>
      </c>
      <c r="HG52" s="1127">
        <v>3760</v>
      </c>
      <c r="HH52" s="1127">
        <v>488</v>
      </c>
      <c r="HI52" s="97">
        <v>253267</v>
      </c>
      <c r="HJ52" s="87">
        <v>220228</v>
      </c>
      <c r="HK52" s="1127">
        <v>64995</v>
      </c>
      <c r="HL52" s="1127">
        <v>26035</v>
      </c>
      <c r="HM52" s="87">
        <v>7439</v>
      </c>
      <c r="HN52" s="1127">
        <v>3038</v>
      </c>
      <c r="HO52" s="1127">
        <v>4401</v>
      </c>
      <c r="HP52" s="91">
        <v>20492</v>
      </c>
      <c r="HQ52" s="1127">
        <v>20485</v>
      </c>
      <c r="HR52" s="1127">
        <v>7</v>
      </c>
      <c r="HS52" s="87">
        <v>104</v>
      </c>
      <c r="HT52" s="1127">
        <v>96</v>
      </c>
      <c r="HU52" s="1127">
        <v>8</v>
      </c>
      <c r="HV52" s="171">
        <v>90091</v>
      </c>
      <c r="HW52" s="1127">
        <v>75308</v>
      </c>
      <c r="HX52" s="1127">
        <v>14783</v>
      </c>
      <c r="HY52" s="87">
        <v>11072</v>
      </c>
      <c r="HZ52" s="1127">
        <v>105</v>
      </c>
      <c r="IA52" s="1127">
        <v>0</v>
      </c>
      <c r="IB52" s="1127">
        <v>90805</v>
      </c>
      <c r="IC52" s="1127">
        <v>509</v>
      </c>
      <c r="ID52" s="1127">
        <v>4926</v>
      </c>
      <c r="IE52" s="1127">
        <v>5532</v>
      </c>
      <c r="IF52" s="87">
        <v>33039</v>
      </c>
      <c r="IG52" s="91">
        <v>23978</v>
      </c>
      <c r="IH52" s="1127">
        <v>23928</v>
      </c>
      <c r="II52" s="1127">
        <v>50</v>
      </c>
      <c r="IJ52" s="1127">
        <v>471</v>
      </c>
      <c r="IK52" s="1127">
        <v>5180</v>
      </c>
      <c r="IL52" s="1127">
        <v>6835</v>
      </c>
      <c r="IM52" s="1128">
        <v>1755</v>
      </c>
      <c r="IN52" s="170"/>
      <c r="IO52" s="173"/>
      <c r="IP52" s="172"/>
      <c r="IQ52" s="172"/>
      <c r="IR52" s="172"/>
      <c r="IS52" s="172"/>
      <c r="IT52" s="173"/>
      <c r="IU52" s="173"/>
      <c r="IV52" s="173"/>
      <c r="IW52" s="173"/>
      <c r="IX52" s="173"/>
      <c r="IY52" s="173"/>
      <c r="IZ52" s="173"/>
      <c r="JA52" s="173"/>
      <c r="JB52" s="173"/>
      <c r="JC52" s="173"/>
      <c r="JD52" s="173"/>
      <c r="JE52" s="173"/>
      <c r="JF52" s="173"/>
      <c r="JG52" s="173"/>
      <c r="JH52" s="173"/>
      <c r="JI52" s="173"/>
      <c r="JJ52" s="173"/>
      <c r="JK52" s="173"/>
      <c r="JL52" s="173"/>
      <c r="JM52" s="173"/>
      <c r="JN52" s="173"/>
      <c r="JO52" s="173"/>
      <c r="JP52" s="173"/>
      <c r="JQ52" s="173"/>
      <c r="JR52" s="173"/>
      <c r="JS52" s="173"/>
      <c r="JT52" s="173"/>
      <c r="JU52" s="173"/>
      <c r="JV52" s="173"/>
      <c r="JW52" s="173"/>
      <c r="JX52" s="173"/>
      <c r="JY52" s="173"/>
      <c r="JZ52" s="173"/>
      <c r="KA52" s="173"/>
      <c r="KB52" s="173"/>
      <c r="KC52" s="173"/>
      <c r="KD52" s="173"/>
      <c r="KE52" s="173"/>
      <c r="KF52" s="173"/>
      <c r="KG52" s="173"/>
      <c r="KH52" s="173"/>
      <c r="KI52" s="173"/>
      <c r="KJ52" s="173"/>
      <c r="KK52" s="173"/>
      <c r="KL52" s="173"/>
      <c r="KM52" s="173"/>
      <c r="KN52" s="173"/>
      <c r="KO52" s="173"/>
      <c r="KP52" s="173"/>
      <c r="KQ52" s="173"/>
      <c r="KR52" s="173"/>
      <c r="KS52" s="173"/>
      <c r="KT52" s="93"/>
      <c r="KU52" s="173"/>
      <c r="KV52" s="173"/>
      <c r="KW52" s="173"/>
      <c r="KX52" s="173"/>
      <c r="KY52" s="173"/>
      <c r="KZ52" s="173"/>
      <c r="LA52" s="173"/>
      <c r="LB52" s="173"/>
      <c r="LC52" s="173"/>
      <c r="LD52" s="173"/>
      <c r="LE52" s="173"/>
      <c r="LF52" s="173"/>
      <c r="LG52" s="173"/>
      <c r="LH52" s="173"/>
      <c r="LI52" s="173"/>
      <c r="LJ52" s="173"/>
      <c r="LK52" s="173"/>
      <c r="LL52" s="173"/>
      <c r="LM52" s="173"/>
      <c r="LN52" s="173"/>
      <c r="LO52" s="173"/>
      <c r="LP52" s="173"/>
      <c r="LQ52" s="173"/>
      <c r="LR52" s="173"/>
      <c r="LS52" s="173"/>
      <c r="LT52" s="173"/>
      <c r="LU52" s="173"/>
      <c r="LV52" s="172"/>
      <c r="LW52" s="173"/>
      <c r="LX52" s="173"/>
      <c r="LY52" s="173"/>
      <c r="LZ52" s="173"/>
      <c r="MA52" s="173"/>
      <c r="MB52" s="173"/>
      <c r="MC52" s="173"/>
      <c r="MD52" s="173"/>
      <c r="ME52" s="173"/>
      <c r="MF52" s="173"/>
      <c r="MG52" s="173"/>
      <c r="MH52" s="173"/>
      <c r="MI52" s="173"/>
      <c r="MJ52" s="173"/>
      <c r="MK52" s="173"/>
      <c r="ML52" s="173"/>
      <c r="MM52" s="173"/>
      <c r="MN52" s="173"/>
      <c r="MO52" s="172"/>
      <c r="MP52" s="172"/>
      <c r="MQ52" s="173"/>
      <c r="MR52" s="173"/>
      <c r="MS52" s="173"/>
      <c r="MT52" s="172"/>
      <c r="MU52" s="173"/>
      <c r="MV52" s="93"/>
      <c r="MW52" s="173"/>
      <c r="MX52" s="173"/>
      <c r="MY52" s="173"/>
      <c r="MZ52" s="173"/>
      <c r="NA52" s="172"/>
      <c r="NB52" s="172"/>
      <c r="NC52" s="172"/>
      <c r="ND52" s="171"/>
      <c r="NE52" s="171"/>
      <c r="NF52" s="171"/>
      <c r="NG52" s="173"/>
      <c r="NH52" s="173"/>
      <c r="NI52" s="173"/>
      <c r="NJ52" s="173"/>
      <c r="NK52" s="173"/>
      <c r="NL52" s="173"/>
      <c r="NM52" s="173"/>
      <c r="NN52" s="173"/>
      <c r="NO52" s="173"/>
      <c r="NP52" s="173"/>
      <c r="NQ52" s="173"/>
      <c r="NR52" s="173"/>
      <c r="NS52" s="173"/>
      <c r="NT52" s="173"/>
      <c r="NU52" s="173"/>
      <c r="NV52" s="173"/>
      <c r="NW52" s="172"/>
      <c r="NX52" s="171"/>
      <c r="NY52" s="171"/>
      <c r="NZ52" s="171"/>
      <c r="OA52" s="171"/>
      <c r="OB52" s="171"/>
      <c r="OC52" s="171"/>
      <c r="OD52" s="171"/>
      <c r="OE52" s="1101"/>
      <c r="OF52" s="172"/>
      <c r="OG52" s="171"/>
      <c r="OH52" s="171"/>
      <c r="OI52" s="171"/>
      <c r="OJ52" s="171"/>
      <c r="OK52" s="171"/>
      <c r="OL52" s="172"/>
      <c r="OM52" s="171"/>
      <c r="ON52" s="173"/>
      <c r="OO52" s="171"/>
      <c r="OP52" s="171"/>
      <c r="OQ52" s="171"/>
      <c r="OR52" s="171"/>
      <c r="OS52" s="172"/>
      <c r="OT52" s="171"/>
      <c r="OU52" s="171"/>
      <c r="OV52" s="171"/>
      <c r="OW52" s="171"/>
      <c r="OX52" s="171"/>
      <c r="OY52" s="171"/>
      <c r="OZ52" s="171"/>
      <c r="PA52" s="37"/>
      <c r="PE52" s="71"/>
      <c r="PF52" s="829"/>
      <c r="PG52" s="71"/>
      <c r="PH52" s="71"/>
    </row>
    <row r="53" spans="1:424" ht="14.25" customHeight="1">
      <c r="A53" s="37">
        <v>2001</v>
      </c>
      <c r="B53" s="683">
        <v>700958</v>
      </c>
      <c r="C53" s="362">
        <v>266006</v>
      </c>
      <c r="D53" s="703">
        <v>258351</v>
      </c>
      <c r="E53" s="40">
        <v>9154</v>
      </c>
      <c r="F53" s="40">
        <v>2680</v>
      </c>
      <c r="G53" s="55"/>
      <c r="H53" s="40">
        <v>76726</v>
      </c>
      <c r="I53" s="40">
        <v>9697</v>
      </c>
      <c r="J53" s="40">
        <v>67520</v>
      </c>
      <c r="K53" s="40">
        <v>88138</v>
      </c>
      <c r="L53" s="40">
        <v>4436</v>
      </c>
      <c r="M53" s="718">
        <v>7655</v>
      </c>
      <c r="N53" s="362">
        <v>269195</v>
      </c>
      <c r="O53" s="703">
        <v>232746</v>
      </c>
      <c r="P53" s="344">
        <v>69011</v>
      </c>
      <c r="Q53" s="344">
        <v>28279</v>
      </c>
      <c r="R53" s="344">
        <v>95949</v>
      </c>
      <c r="S53" s="344">
        <v>9597</v>
      </c>
      <c r="T53" s="344">
        <v>7230</v>
      </c>
      <c r="U53" s="344">
        <v>20822</v>
      </c>
      <c r="V53" s="344">
        <v>11455</v>
      </c>
      <c r="W53" s="703">
        <v>36449</v>
      </c>
      <c r="X53" s="344">
        <v>26572</v>
      </c>
      <c r="Y53" s="344">
        <v>26536</v>
      </c>
      <c r="Z53" s="344">
        <v>7825</v>
      </c>
      <c r="AA53" s="344">
        <v>1557</v>
      </c>
      <c r="AB53" s="704">
        <v>495</v>
      </c>
      <c r="AC53" s="705">
        <v>-3189</v>
      </c>
      <c r="AD53" s="344">
        <v>-3189</v>
      </c>
      <c r="AE53" s="344">
        <v>17626</v>
      </c>
      <c r="AF53" s="1275">
        <v>111286</v>
      </c>
      <c r="AG53" s="1275">
        <v>115482</v>
      </c>
      <c r="AH53" s="1275">
        <v>13897</v>
      </c>
      <c r="AI53" s="1265">
        <v>83007</v>
      </c>
      <c r="AJ53" s="344">
        <v>13897</v>
      </c>
      <c r="AK53" s="344">
        <v>72268</v>
      </c>
      <c r="AL53" s="344">
        <v>141087</v>
      </c>
      <c r="AM53" s="344">
        <v>25605</v>
      </c>
      <c r="AN53" s="344">
        <v>69110</v>
      </c>
      <c r="AO53" s="344">
        <v>0</v>
      </c>
      <c r="AP53" s="344">
        <v>58371</v>
      </c>
      <c r="AQ53" s="344">
        <v>127190</v>
      </c>
      <c r="AR53" s="344">
        <v>11708</v>
      </c>
      <c r="AS53" s="1275"/>
      <c r="AT53" s="1276"/>
      <c r="AU53" s="314">
        <v>-0.45494879864414128</v>
      </c>
      <c r="AV53" s="314">
        <v>-0.45494879864414128</v>
      </c>
      <c r="AW53" s="314">
        <v>2.5145586468804124</v>
      </c>
      <c r="AX53" s="314">
        <v>3.6528579458398363</v>
      </c>
      <c r="AY53" s="706"/>
      <c r="AZ53" s="314"/>
      <c r="BA53" s="701">
        <v>378883.41499999998</v>
      </c>
      <c r="BB53" s="314">
        <v>54.052227808228167</v>
      </c>
      <c r="BC53" s="173">
        <v>398070.37399999995</v>
      </c>
      <c r="BD53" s="30">
        <v>19186.958999999999</v>
      </c>
      <c r="BE53" s="30">
        <v>378883.41499999998</v>
      </c>
      <c r="BF53" s="98"/>
      <c r="BG53" s="723">
        <v>-270163</v>
      </c>
      <c r="BH53" s="695">
        <v>-38.54196685108095</v>
      </c>
      <c r="BI53" s="314"/>
      <c r="BK53" s="692">
        <v>37.948921333375182</v>
      </c>
      <c r="BL53" s="314">
        <v>36.85684448996944</v>
      </c>
      <c r="BM53" s="314">
        <v>1.305927031291461</v>
      </c>
      <c r="BN53" s="314">
        <v>0.38233389161690146</v>
      </c>
      <c r="BO53" s="314">
        <v>0</v>
      </c>
      <c r="BP53" s="314">
        <v>10.945876928432231</v>
      </c>
      <c r="BQ53" s="314">
        <v>1.3833924429138407</v>
      </c>
      <c r="BR53" s="314">
        <v>9.6325314783482039</v>
      </c>
      <c r="BS53" s="314">
        <v>12.573934529600917</v>
      </c>
      <c r="BT53" s="314">
        <v>0.63284818776588614</v>
      </c>
      <c r="BU53" s="314">
        <v>1.0920768434057391</v>
      </c>
      <c r="BV53" s="692">
        <v>38.403870132019321</v>
      </c>
      <c r="BW53" s="314">
        <v>33.203986544129606</v>
      </c>
      <c r="BX53" s="314">
        <v>9.8452403710350698</v>
      </c>
      <c r="BY53" s="314">
        <v>4.0343358660575959</v>
      </c>
      <c r="BZ53" s="314">
        <v>13.688266629384357</v>
      </c>
      <c r="CA53" s="314">
        <v>1.3691262529281354</v>
      </c>
      <c r="CB53" s="314">
        <v>1.0314455359664916</v>
      </c>
      <c r="CC53" s="314">
        <v>2.9705060788235529</v>
      </c>
      <c r="CD53" s="314">
        <v>1.6341920628625395</v>
      </c>
      <c r="CE53" s="314">
        <v>5.1998835878897163</v>
      </c>
      <c r="CF53" s="314">
        <v>3.7908120030016064</v>
      </c>
      <c r="CG53" s="314">
        <v>3.7856761746067527</v>
      </c>
      <c r="CH53" s="314">
        <v>1.116329366381438</v>
      </c>
      <c r="CI53" s="314">
        <v>0.22212457807743116</v>
      </c>
      <c r="CJ53" s="695">
        <v>7.0617640429241124E-2</v>
      </c>
      <c r="CK53" s="314"/>
      <c r="CL53" s="1270">
        <v>1.9825724223134624</v>
      </c>
      <c r="CM53" s="1271">
        <v>15.876272187491976</v>
      </c>
      <c r="CN53" s="1271">
        <v>16.474881519292168</v>
      </c>
      <c r="CO53" s="1271">
        <v>11.84193632143438</v>
      </c>
      <c r="CP53" s="1272">
        <v>54.052227808228167</v>
      </c>
      <c r="CQ53" s="33">
        <v>2001</v>
      </c>
      <c r="CR53" s="97">
        <v>266006</v>
      </c>
      <c r="CS53" s="87">
        <v>258351</v>
      </c>
      <c r="CT53" s="87">
        <v>76726</v>
      </c>
      <c r="CU53" s="87">
        <v>68658</v>
      </c>
      <c r="CV53" s="87">
        <v>40106</v>
      </c>
      <c r="CW53" s="1127">
        <v>39339</v>
      </c>
      <c r="CX53" s="1127">
        <v>2408</v>
      </c>
      <c r="CY53" s="1127">
        <v>767</v>
      </c>
      <c r="CZ53" s="93">
        <v>102</v>
      </c>
      <c r="DA53" s="93">
        <v>70</v>
      </c>
      <c r="DB53" s="1127">
        <v>31</v>
      </c>
      <c r="DC53" s="1127">
        <v>39</v>
      </c>
      <c r="DD53" s="1127">
        <v>0</v>
      </c>
      <c r="DE53" s="93">
        <v>32</v>
      </c>
      <c r="DF53" s="1127">
        <v>32</v>
      </c>
      <c r="DG53" s="1127">
        <v>0</v>
      </c>
      <c r="DH53" s="93">
        <v>28450</v>
      </c>
      <c r="DI53" s="1127">
        <v>10176</v>
      </c>
      <c r="DJ53" s="1127">
        <v>715</v>
      </c>
      <c r="DK53" s="1127">
        <v>813</v>
      </c>
      <c r="DL53" s="1127">
        <v>217</v>
      </c>
      <c r="DM53" s="1127">
        <v>17</v>
      </c>
      <c r="DN53" s="1127">
        <v>4691</v>
      </c>
      <c r="DO53" s="1127">
        <v>260</v>
      </c>
      <c r="DP53" s="1127">
        <v>0</v>
      </c>
      <c r="DQ53" s="1127">
        <v>50</v>
      </c>
      <c r="DR53" s="1127">
        <v>102</v>
      </c>
      <c r="DS53" s="1127">
        <v>11</v>
      </c>
      <c r="DT53" s="1127">
        <v>0</v>
      </c>
      <c r="DU53" s="1127">
        <v>0</v>
      </c>
      <c r="DV53" s="1127">
        <v>0</v>
      </c>
      <c r="DW53" s="1127">
        <v>6</v>
      </c>
      <c r="DX53" s="1127">
        <v>0</v>
      </c>
      <c r="DY53" s="1127">
        <v>0</v>
      </c>
      <c r="DZ53" s="1127">
        <v>0</v>
      </c>
      <c r="EA53" s="1127">
        <v>0</v>
      </c>
      <c r="EB53" s="1127">
        <v>6210</v>
      </c>
      <c r="EC53" s="1127">
        <v>0</v>
      </c>
      <c r="ED53" s="1127">
        <v>1339</v>
      </c>
      <c r="EE53" s="1127">
        <v>1731</v>
      </c>
      <c r="EF53" s="1127">
        <v>942</v>
      </c>
      <c r="EG53" s="1127">
        <v>0</v>
      </c>
      <c r="EH53" s="1127">
        <v>0</v>
      </c>
      <c r="EI53" s="1127">
        <v>18</v>
      </c>
      <c r="EJ53" s="1127">
        <v>0</v>
      </c>
      <c r="EK53" s="1127">
        <v>1135</v>
      </c>
      <c r="EL53" s="1127">
        <v>1</v>
      </c>
      <c r="EM53" s="1127">
        <v>0</v>
      </c>
      <c r="EN53" s="1127">
        <v>16</v>
      </c>
      <c r="EO53" s="93">
        <v>8068</v>
      </c>
      <c r="EP53" s="1127">
        <v>4302</v>
      </c>
      <c r="EQ53" s="1127">
        <v>6</v>
      </c>
      <c r="ER53" s="1127">
        <v>0</v>
      </c>
      <c r="ES53" s="1127">
        <v>0</v>
      </c>
      <c r="ET53" s="1127">
        <v>321</v>
      </c>
      <c r="EU53" s="1127">
        <v>0</v>
      </c>
      <c r="EV53" s="1127">
        <v>2049</v>
      </c>
      <c r="EW53" s="1127">
        <v>140</v>
      </c>
      <c r="EX53" s="1127">
        <v>450</v>
      </c>
      <c r="EY53" s="1127">
        <v>475</v>
      </c>
      <c r="EZ53" s="1127">
        <v>211</v>
      </c>
      <c r="FA53" s="1127">
        <v>8</v>
      </c>
      <c r="FB53" s="1127">
        <v>66</v>
      </c>
      <c r="FC53" s="1127">
        <v>12</v>
      </c>
      <c r="FD53" s="1127">
        <v>3</v>
      </c>
      <c r="FE53" s="1127">
        <v>24</v>
      </c>
      <c r="FF53" s="1127">
        <v>0</v>
      </c>
      <c r="FG53" s="1127">
        <v>0</v>
      </c>
      <c r="FH53" s="1127">
        <v>0</v>
      </c>
      <c r="FI53" s="1127">
        <v>0</v>
      </c>
      <c r="FJ53" s="1127">
        <v>1</v>
      </c>
      <c r="FK53" s="1127">
        <v>0</v>
      </c>
      <c r="FL53" s="1127">
        <v>0</v>
      </c>
      <c r="FM53" s="1127">
        <v>0</v>
      </c>
      <c r="FN53" s="1127">
        <v>0</v>
      </c>
      <c r="FO53" s="87">
        <v>9697</v>
      </c>
      <c r="FP53" s="1127">
        <v>3364</v>
      </c>
      <c r="FQ53" s="1127">
        <v>5614</v>
      </c>
      <c r="FR53" s="1127">
        <v>719</v>
      </c>
      <c r="FS53" s="93">
        <v>67520</v>
      </c>
      <c r="FT53" s="93">
        <v>64698</v>
      </c>
      <c r="FU53" s="1127">
        <v>46002</v>
      </c>
      <c r="FV53" s="1127">
        <v>18696</v>
      </c>
      <c r="FW53" s="1127">
        <v>0</v>
      </c>
      <c r="FX53" s="1127">
        <v>0</v>
      </c>
      <c r="FY53" s="87">
        <v>2822</v>
      </c>
      <c r="FZ53" s="1127">
        <v>1183</v>
      </c>
      <c r="GA53" s="1127">
        <v>236</v>
      </c>
      <c r="GB53" s="1127">
        <v>0</v>
      </c>
      <c r="GC53" s="1127">
        <v>1199</v>
      </c>
      <c r="GD53" s="1127">
        <v>25</v>
      </c>
      <c r="GE53" s="1127">
        <v>179</v>
      </c>
      <c r="GF53" s="1127">
        <v>0</v>
      </c>
      <c r="GG53" s="87">
        <v>88138</v>
      </c>
      <c r="GH53" s="87">
        <v>82540</v>
      </c>
      <c r="GI53" s="1127">
        <v>59680</v>
      </c>
      <c r="GJ53" s="1127">
        <v>5598</v>
      </c>
      <c r="GK53" s="1127">
        <v>22860</v>
      </c>
      <c r="GL53" s="87">
        <v>4436</v>
      </c>
      <c r="GM53" s="1127">
        <v>0</v>
      </c>
      <c r="GN53" s="1127">
        <v>102</v>
      </c>
      <c r="GO53" s="1127">
        <v>96752</v>
      </c>
      <c r="GP53" s="1127">
        <v>1101</v>
      </c>
      <c r="GQ53" s="1127">
        <v>3233</v>
      </c>
      <c r="GR53" s="87">
        <v>11834</v>
      </c>
      <c r="GS53" s="1127">
        <v>5826</v>
      </c>
      <c r="GT53" s="1127">
        <v>3328</v>
      </c>
      <c r="GU53" s="1127">
        <v>2680</v>
      </c>
      <c r="GV53" s="93">
        <v>7655</v>
      </c>
      <c r="GW53" s="93">
        <v>2514</v>
      </c>
      <c r="GX53" s="1127">
        <v>1388</v>
      </c>
      <c r="GY53" s="1127">
        <v>186</v>
      </c>
      <c r="GZ53" s="1127">
        <v>197</v>
      </c>
      <c r="HA53" s="1127">
        <v>743</v>
      </c>
      <c r="HB53" s="1127">
        <v>0</v>
      </c>
      <c r="HC53" s="1127">
        <v>0</v>
      </c>
      <c r="HD53" s="1127">
        <v>0</v>
      </c>
      <c r="HE53" s="1127">
        <v>0</v>
      </c>
      <c r="HF53" s="1127">
        <v>5776</v>
      </c>
      <c r="HG53" s="1127">
        <v>4622</v>
      </c>
      <c r="HH53" s="1127">
        <v>519</v>
      </c>
      <c r="HI53" s="97">
        <v>269195</v>
      </c>
      <c r="HJ53" s="87">
        <v>232746</v>
      </c>
      <c r="HK53" s="1127">
        <v>69011</v>
      </c>
      <c r="HL53" s="1127">
        <v>28279</v>
      </c>
      <c r="HM53" s="87">
        <v>7230</v>
      </c>
      <c r="HN53" s="1127">
        <v>3004</v>
      </c>
      <c r="HO53" s="1127">
        <v>4226</v>
      </c>
      <c r="HP53" s="91">
        <v>20822</v>
      </c>
      <c r="HQ53" s="1127">
        <v>20815</v>
      </c>
      <c r="HR53" s="1127">
        <v>7</v>
      </c>
      <c r="HS53" s="87">
        <v>107</v>
      </c>
      <c r="HT53" s="1127">
        <v>99</v>
      </c>
      <c r="HU53" s="1127">
        <v>8</v>
      </c>
      <c r="HV53" s="171">
        <v>95949</v>
      </c>
      <c r="HW53" s="1127">
        <v>79919</v>
      </c>
      <c r="HX53" s="1127">
        <v>16030</v>
      </c>
      <c r="HY53" s="87">
        <v>11348</v>
      </c>
      <c r="HZ53" s="1127">
        <v>126</v>
      </c>
      <c r="IA53" s="1127">
        <v>0</v>
      </c>
      <c r="IB53" s="1127">
        <v>96752</v>
      </c>
      <c r="IC53" s="1127">
        <v>670</v>
      </c>
      <c r="ID53" s="1127">
        <v>4828</v>
      </c>
      <c r="IE53" s="1127">
        <v>5724</v>
      </c>
      <c r="IF53" s="87">
        <v>36449</v>
      </c>
      <c r="IG53" s="91">
        <v>26572</v>
      </c>
      <c r="IH53" s="1127">
        <v>26536</v>
      </c>
      <c r="II53" s="1127">
        <v>36</v>
      </c>
      <c r="IJ53" s="1127">
        <v>495</v>
      </c>
      <c r="IK53" s="1127">
        <v>5776</v>
      </c>
      <c r="IL53" s="1127">
        <v>7825</v>
      </c>
      <c r="IM53" s="1128">
        <v>1557</v>
      </c>
      <c r="IN53" s="170"/>
      <c r="IO53" s="173"/>
      <c r="IP53" s="172"/>
      <c r="IQ53" s="172"/>
      <c r="IR53" s="172"/>
      <c r="IS53" s="172"/>
      <c r="IT53" s="173"/>
      <c r="IU53" s="173"/>
      <c r="IV53" s="173"/>
      <c r="IW53" s="173"/>
      <c r="IX53" s="173"/>
      <c r="IY53" s="173"/>
      <c r="IZ53" s="173"/>
      <c r="JA53" s="173"/>
      <c r="JB53" s="173"/>
      <c r="JC53" s="173"/>
      <c r="JD53" s="173"/>
      <c r="JE53" s="173"/>
      <c r="JF53" s="173"/>
      <c r="JG53" s="173"/>
      <c r="JH53" s="173"/>
      <c r="JI53" s="173"/>
      <c r="JJ53" s="173"/>
      <c r="JK53" s="173"/>
      <c r="JL53" s="173"/>
      <c r="JM53" s="173"/>
      <c r="JN53" s="173"/>
      <c r="JO53" s="173"/>
      <c r="JP53" s="173"/>
      <c r="JQ53" s="173"/>
      <c r="JR53" s="173"/>
      <c r="JS53" s="173"/>
      <c r="JT53" s="173"/>
      <c r="JU53" s="173"/>
      <c r="JV53" s="173"/>
      <c r="JW53" s="173"/>
      <c r="JX53" s="173"/>
      <c r="JY53" s="173"/>
      <c r="JZ53" s="173"/>
      <c r="KA53" s="173"/>
      <c r="KB53" s="173"/>
      <c r="KC53" s="173"/>
      <c r="KD53" s="173"/>
      <c r="KE53" s="173"/>
      <c r="KF53" s="173"/>
      <c r="KG53" s="173"/>
      <c r="KH53" s="173"/>
      <c r="KI53" s="173"/>
      <c r="KJ53" s="173"/>
      <c r="KK53" s="173"/>
      <c r="KL53" s="173"/>
      <c r="KM53" s="173"/>
      <c r="KN53" s="173"/>
      <c r="KO53" s="173"/>
      <c r="KP53" s="173"/>
      <c r="KQ53" s="173"/>
      <c r="KR53" s="173"/>
      <c r="KS53" s="173"/>
      <c r="KT53" s="93"/>
      <c r="KU53" s="173"/>
      <c r="KV53" s="173"/>
      <c r="KW53" s="173"/>
      <c r="KX53" s="173"/>
      <c r="KY53" s="173"/>
      <c r="KZ53" s="173"/>
      <c r="LA53" s="173"/>
      <c r="LB53" s="173"/>
      <c r="LC53" s="173"/>
      <c r="LD53" s="173"/>
      <c r="LE53" s="173"/>
      <c r="LF53" s="173"/>
      <c r="LG53" s="173"/>
      <c r="LH53" s="173"/>
      <c r="LI53" s="173"/>
      <c r="LJ53" s="173"/>
      <c r="LK53" s="173"/>
      <c r="LL53" s="173"/>
      <c r="LM53" s="173"/>
      <c r="LN53" s="173"/>
      <c r="LO53" s="173"/>
      <c r="LP53" s="173"/>
      <c r="LQ53" s="173"/>
      <c r="LR53" s="173"/>
      <c r="LS53" s="173"/>
      <c r="LT53" s="173"/>
      <c r="LU53" s="173"/>
      <c r="LV53" s="172"/>
      <c r="LW53" s="173"/>
      <c r="LX53" s="173"/>
      <c r="LY53" s="173"/>
      <c r="LZ53" s="173"/>
      <c r="MA53" s="173"/>
      <c r="MB53" s="173"/>
      <c r="MC53" s="173"/>
      <c r="MD53" s="173"/>
      <c r="ME53" s="173"/>
      <c r="MF53" s="173"/>
      <c r="MG53" s="173"/>
      <c r="MH53" s="173"/>
      <c r="MI53" s="173"/>
      <c r="MJ53" s="173"/>
      <c r="MK53" s="173"/>
      <c r="ML53" s="173"/>
      <c r="MM53" s="173"/>
      <c r="MN53" s="173"/>
      <c r="MO53" s="172"/>
      <c r="MP53" s="172"/>
      <c r="MQ53" s="173"/>
      <c r="MR53" s="173"/>
      <c r="MS53" s="173"/>
      <c r="MT53" s="172"/>
      <c r="MU53" s="173"/>
      <c r="MV53" s="93"/>
      <c r="MW53" s="173"/>
      <c r="MX53" s="173"/>
      <c r="MY53" s="173"/>
      <c r="MZ53" s="173"/>
      <c r="NA53" s="172"/>
      <c r="NB53" s="172"/>
      <c r="NC53" s="172"/>
      <c r="ND53" s="171"/>
      <c r="NE53" s="171"/>
      <c r="NF53" s="171"/>
      <c r="NG53" s="173"/>
      <c r="NH53" s="173"/>
      <c r="NI53" s="173"/>
      <c r="NJ53" s="173"/>
      <c r="NK53" s="173"/>
      <c r="NL53" s="173"/>
      <c r="NM53" s="173"/>
      <c r="NN53" s="173"/>
      <c r="NO53" s="173"/>
      <c r="NP53" s="173"/>
      <c r="NQ53" s="173"/>
      <c r="NR53" s="173"/>
      <c r="NS53" s="173"/>
      <c r="NT53" s="173"/>
      <c r="NU53" s="173"/>
      <c r="NV53" s="173"/>
      <c r="NW53" s="172"/>
      <c r="NX53" s="171"/>
      <c r="NY53" s="171"/>
      <c r="NZ53" s="171"/>
      <c r="OA53" s="171"/>
      <c r="OB53" s="171"/>
      <c r="OC53" s="171"/>
      <c r="OD53" s="171"/>
      <c r="OE53" s="1101"/>
      <c r="OF53" s="172"/>
      <c r="OG53" s="171"/>
      <c r="OH53" s="171"/>
      <c r="OI53" s="171"/>
      <c r="OJ53" s="171"/>
      <c r="OK53" s="171"/>
      <c r="OL53" s="172"/>
      <c r="OM53" s="171"/>
      <c r="ON53" s="173"/>
      <c r="OO53" s="171"/>
      <c r="OP53" s="171"/>
      <c r="OQ53" s="171"/>
      <c r="OR53" s="171"/>
      <c r="OS53" s="172"/>
      <c r="OT53" s="171"/>
      <c r="OU53" s="171"/>
      <c r="OV53" s="171"/>
      <c r="OW53" s="171"/>
      <c r="OX53" s="171"/>
      <c r="OY53" s="171"/>
      <c r="OZ53" s="171"/>
      <c r="PA53" s="37"/>
      <c r="PE53" s="71"/>
      <c r="PF53" s="829"/>
      <c r="PG53" s="71"/>
      <c r="PH53" s="71"/>
    </row>
    <row r="54" spans="1:424" ht="14.25" customHeight="1">
      <c r="A54" s="37">
        <v>2002</v>
      </c>
      <c r="B54" s="683">
        <v>749744</v>
      </c>
      <c r="C54" s="362">
        <v>287171</v>
      </c>
      <c r="D54" s="703">
        <v>277874</v>
      </c>
      <c r="E54" s="40">
        <v>9934</v>
      </c>
      <c r="F54" s="40">
        <v>3061</v>
      </c>
      <c r="G54" s="55"/>
      <c r="H54" s="40">
        <v>82033</v>
      </c>
      <c r="I54" s="40">
        <v>7520</v>
      </c>
      <c r="J54" s="40">
        <v>75736</v>
      </c>
      <c r="K54" s="40">
        <v>94039</v>
      </c>
      <c r="L54" s="40">
        <v>5551</v>
      </c>
      <c r="M54" s="718">
        <v>9297</v>
      </c>
      <c r="N54" s="362">
        <v>289527</v>
      </c>
      <c r="O54" s="703">
        <v>248284</v>
      </c>
      <c r="P54" s="344">
        <v>73022</v>
      </c>
      <c r="Q54" s="344">
        <v>31225</v>
      </c>
      <c r="R54" s="344">
        <v>104093</v>
      </c>
      <c r="S54" s="344">
        <v>11091</v>
      </c>
      <c r="T54" s="344">
        <v>8078</v>
      </c>
      <c r="U54" s="344">
        <v>19721</v>
      </c>
      <c r="V54" s="344">
        <v>12145</v>
      </c>
      <c r="W54" s="703">
        <v>41243</v>
      </c>
      <c r="X54" s="344">
        <v>30551</v>
      </c>
      <c r="Y54" s="344">
        <v>30487</v>
      </c>
      <c r="Z54" s="344">
        <v>9250</v>
      </c>
      <c r="AA54" s="344">
        <v>1147</v>
      </c>
      <c r="AB54" s="704">
        <v>295</v>
      </c>
      <c r="AC54" s="705">
        <v>-2356</v>
      </c>
      <c r="AD54" s="344">
        <v>-2356</v>
      </c>
      <c r="AE54" s="344">
        <v>17356</v>
      </c>
      <c r="AF54" s="1275">
        <v>119155</v>
      </c>
      <c r="AG54" s="1275">
        <v>124088</v>
      </c>
      <c r="AH54" s="1275">
        <v>14804</v>
      </c>
      <c r="AI54" s="1265">
        <v>87930</v>
      </c>
      <c r="AJ54" s="344">
        <v>14804</v>
      </c>
      <c r="AK54" s="344">
        <v>76558</v>
      </c>
      <c r="AL54" s="344">
        <v>153678</v>
      </c>
      <c r="AM54" s="344">
        <v>29590</v>
      </c>
      <c r="AN54" s="344">
        <v>73126</v>
      </c>
      <c r="AO54" s="344">
        <v>0</v>
      </c>
      <c r="AP54" s="344">
        <v>61754</v>
      </c>
      <c r="AQ54" s="344">
        <v>138874</v>
      </c>
      <c r="AR54" s="344">
        <v>14786</v>
      </c>
      <c r="AS54" s="1275"/>
      <c r="AT54" s="1276"/>
      <c r="AU54" s="314">
        <v>-0.31424059412279393</v>
      </c>
      <c r="AV54" s="314">
        <v>-0.31424059412279393</v>
      </c>
      <c r="AW54" s="314">
        <v>2.3149234938859129</v>
      </c>
      <c r="AX54" s="314">
        <v>3.9466804669327131</v>
      </c>
      <c r="AY54" s="706"/>
      <c r="AZ54" s="314"/>
      <c r="BA54" s="701">
        <v>384145.34099999996</v>
      </c>
      <c r="BB54" s="314">
        <v>51.236867650824806</v>
      </c>
      <c r="BC54" s="173">
        <v>408144.59599999996</v>
      </c>
      <c r="BD54" s="30">
        <v>23999.255000000001</v>
      </c>
      <c r="BE54" s="30">
        <v>384145.34099999996</v>
      </c>
      <c r="BF54" s="98"/>
      <c r="BG54" s="723">
        <v>-342439</v>
      </c>
      <c r="BH54" s="695">
        <v>-45.674123434132184</v>
      </c>
      <c r="BI54" s="314"/>
      <c r="BK54" s="692">
        <v>38.302540600524978</v>
      </c>
      <c r="BL54" s="314">
        <v>37.062517339251798</v>
      </c>
      <c r="BM54" s="314">
        <v>1.3249855950831217</v>
      </c>
      <c r="BN54" s="314">
        <v>0.40827269041166053</v>
      </c>
      <c r="BO54" s="314">
        <v>0</v>
      </c>
      <c r="BP54" s="314">
        <v>10.94146802108453</v>
      </c>
      <c r="BQ54" s="314">
        <v>1.0030090270812437</v>
      </c>
      <c r="BR54" s="314">
        <v>10.101581339763973</v>
      </c>
      <c r="BS54" s="314">
        <v>12.542814614054931</v>
      </c>
      <c r="BT54" s="314">
        <v>0.74038605177233829</v>
      </c>
      <c r="BU54" s="314">
        <v>1.2400232612731812</v>
      </c>
      <c r="BV54" s="692">
        <v>38.616781194647771</v>
      </c>
      <c r="BW54" s="314">
        <v>33.115836872319086</v>
      </c>
      <c r="BX54" s="314">
        <v>9.7395911137668332</v>
      </c>
      <c r="BY54" s="314">
        <v>4.1647549030068927</v>
      </c>
      <c r="BZ54" s="314">
        <v>13.883805672336157</v>
      </c>
      <c r="CA54" s="314">
        <v>1.4793049360848503</v>
      </c>
      <c r="CB54" s="314">
        <v>1.0774344309524317</v>
      </c>
      <c r="CC54" s="314">
        <v>2.6303644977485647</v>
      </c>
      <c r="CD54" s="314">
        <v>1.6198862545082056</v>
      </c>
      <c r="CE54" s="314">
        <v>5.5009443223286878</v>
      </c>
      <c r="CF54" s="314">
        <v>4.0748575513775371</v>
      </c>
      <c r="CG54" s="314">
        <v>4.0663213043385475</v>
      </c>
      <c r="CH54" s="314">
        <v>1.2337544548539234</v>
      </c>
      <c r="CI54" s="314">
        <v>0.15298555240188652</v>
      </c>
      <c r="CJ54" s="695">
        <v>3.934676369534134E-2</v>
      </c>
      <c r="CK54" s="314"/>
      <c r="CL54" s="1270">
        <v>1.9745406432062145</v>
      </c>
      <c r="CM54" s="1271">
        <v>15.892758061418297</v>
      </c>
      <c r="CN54" s="1271">
        <v>16.550715977720394</v>
      </c>
      <c r="CO54" s="1271">
        <v>11.728003158411404</v>
      </c>
      <c r="CP54" s="1272">
        <v>51.236867650824806</v>
      </c>
      <c r="CQ54" s="33">
        <v>2002</v>
      </c>
      <c r="CR54" s="97">
        <v>287171</v>
      </c>
      <c r="CS54" s="87">
        <v>277874</v>
      </c>
      <c r="CT54" s="87">
        <v>82033</v>
      </c>
      <c r="CU54" s="87">
        <v>73602</v>
      </c>
      <c r="CV54" s="87">
        <v>41673</v>
      </c>
      <c r="CW54" s="1127">
        <v>40741</v>
      </c>
      <c r="CX54" s="1127">
        <v>1829</v>
      </c>
      <c r="CY54" s="1127">
        <v>932</v>
      </c>
      <c r="CZ54" s="93">
        <v>113</v>
      </c>
      <c r="DA54" s="93">
        <v>84</v>
      </c>
      <c r="DB54" s="1127">
        <v>45</v>
      </c>
      <c r="DC54" s="1127">
        <v>39</v>
      </c>
      <c r="DD54" s="1127">
        <v>0</v>
      </c>
      <c r="DE54" s="93">
        <v>29</v>
      </c>
      <c r="DF54" s="1127">
        <v>29</v>
      </c>
      <c r="DG54" s="1127">
        <v>0</v>
      </c>
      <c r="DH54" s="93">
        <v>31816</v>
      </c>
      <c r="DI54" s="1127">
        <v>10430</v>
      </c>
      <c r="DJ54" s="1127">
        <v>749</v>
      </c>
      <c r="DK54" s="1127">
        <v>870</v>
      </c>
      <c r="DL54" s="1127">
        <v>225</v>
      </c>
      <c r="DM54" s="1127">
        <v>17</v>
      </c>
      <c r="DN54" s="1127">
        <v>5114</v>
      </c>
      <c r="DO54" s="1127">
        <v>225</v>
      </c>
      <c r="DP54" s="1127">
        <v>589</v>
      </c>
      <c r="DQ54" s="1127">
        <v>81</v>
      </c>
      <c r="DR54" s="1127">
        <v>102</v>
      </c>
      <c r="DS54" s="1127">
        <v>19</v>
      </c>
      <c r="DT54" s="1127">
        <v>0</v>
      </c>
      <c r="DU54" s="1127">
        <v>0</v>
      </c>
      <c r="DV54" s="1127">
        <v>0</v>
      </c>
      <c r="DW54" s="1127">
        <v>6</v>
      </c>
      <c r="DX54" s="1127">
        <v>0</v>
      </c>
      <c r="DY54" s="1127">
        <v>0</v>
      </c>
      <c r="DZ54" s="1127">
        <v>0</v>
      </c>
      <c r="EA54" s="1127">
        <v>0</v>
      </c>
      <c r="EB54" s="1127">
        <v>7952</v>
      </c>
      <c r="EC54" s="1127">
        <v>0</v>
      </c>
      <c r="ED54" s="1127">
        <v>1298</v>
      </c>
      <c r="EE54" s="1127">
        <v>1838</v>
      </c>
      <c r="EF54" s="1127">
        <v>1074</v>
      </c>
      <c r="EG54" s="1127">
        <v>0</v>
      </c>
      <c r="EH54" s="1127">
        <v>0</v>
      </c>
      <c r="EI54" s="1127">
        <v>23</v>
      </c>
      <c r="EJ54" s="1127">
        <v>0</v>
      </c>
      <c r="EK54" s="1127">
        <v>1199</v>
      </c>
      <c r="EL54" s="1127">
        <v>2</v>
      </c>
      <c r="EM54" s="1127">
        <v>0</v>
      </c>
      <c r="EN54" s="1127">
        <v>3</v>
      </c>
      <c r="EO54" s="93">
        <v>8431</v>
      </c>
      <c r="EP54" s="1127">
        <v>4556</v>
      </c>
      <c r="EQ54" s="1127">
        <v>5</v>
      </c>
      <c r="ER54" s="1127">
        <v>0</v>
      </c>
      <c r="ES54" s="1127">
        <v>0</v>
      </c>
      <c r="ET54" s="1127">
        <v>341</v>
      </c>
      <c r="EU54" s="1127">
        <v>0</v>
      </c>
      <c r="EV54" s="1127">
        <v>2082</v>
      </c>
      <c r="EW54" s="1127">
        <v>143</v>
      </c>
      <c r="EX54" s="1127">
        <v>499</v>
      </c>
      <c r="EY54" s="1127">
        <v>499</v>
      </c>
      <c r="EZ54" s="1127">
        <v>175</v>
      </c>
      <c r="FA54" s="1127">
        <v>12</v>
      </c>
      <c r="FB54" s="1127">
        <v>57</v>
      </c>
      <c r="FC54" s="1127">
        <v>16</v>
      </c>
      <c r="FD54" s="1127">
        <v>4</v>
      </c>
      <c r="FE54" s="1127">
        <v>26</v>
      </c>
      <c r="FF54" s="1127">
        <v>1</v>
      </c>
      <c r="FG54" s="1127">
        <v>0</v>
      </c>
      <c r="FH54" s="1127">
        <v>0</v>
      </c>
      <c r="FI54" s="1127">
        <v>0</v>
      </c>
      <c r="FJ54" s="1127">
        <v>13</v>
      </c>
      <c r="FK54" s="1127">
        <v>0</v>
      </c>
      <c r="FL54" s="1127">
        <v>0</v>
      </c>
      <c r="FM54" s="1127">
        <v>0</v>
      </c>
      <c r="FN54" s="1127">
        <v>2</v>
      </c>
      <c r="FO54" s="87">
        <v>7520</v>
      </c>
      <c r="FP54" s="1127">
        <v>2749</v>
      </c>
      <c r="FQ54" s="1127">
        <v>4506</v>
      </c>
      <c r="FR54" s="1127">
        <v>265</v>
      </c>
      <c r="FS54" s="93">
        <v>75736</v>
      </c>
      <c r="FT54" s="93">
        <v>72821</v>
      </c>
      <c r="FU54" s="1127">
        <v>50313</v>
      </c>
      <c r="FV54" s="1127">
        <v>22508</v>
      </c>
      <c r="FW54" s="1127">
        <v>0</v>
      </c>
      <c r="FX54" s="1127">
        <v>0</v>
      </c>
      <c r="FY54" s="87">
        <v>2915</v>
      </c>
      <c r="FZ54" s="1127">
        <v>1170</v>
      </c>
      <c r="GA54" s="1127">
        <v>250</v>
      </c>
      <c r="GB54" s="1127">
        <v>0</v>
      </c>
      <c r="GC54" s="1127">
        <v>1283</v>
      </c>
      <c r="GD54" s="1127">
        <v>32</v>
      </c>
      <c r="GE54" s="1127">
        <v>180</v>
      </c>
      <c r="GF54" s="1127">
        <v>0</v>
      </c>
      <c r="GG54" s="87">
        <v>94039</v>
      </c>
      <c r="GH54" s="87">
        <v>88209</v>
      </c>
      <c r="GI54" s="1127">
        <v>63828</v>
      </c>
      <c r="GJ54" s="1127">
        <v>5830</v>
      </c>
      <c r="GK54" s="1127">
        <v>24381</v>
      </c>
      <c r="GL54" s="87">
        <v>5551</v>
      </c>
      <c r="GM54" s="1127">
        <v>0</v>
      </c>
      <c r="GN54" s="1127">
        <v>121</v>
      </c>
      <c r="GO54" s="1127">
        <v>76799</v>
      </c>
      <c r="GP54" s="1127">
        <v>1819</v>
      </c>
      <c r="GQ54" s="1127">
        <v>3611</v>
      </c>
      <c r="GR54" s="87">
        <v>12995</v>
      </c>
      <c r="GS54" s="1127">
        <v>6250</v>
      </c>
      <c r="GT54" s="1127">
        <v>3684</v>
      </c>
      <c r="GU54" s="1127">
        <v>3061</v>
      </c>
      <c r="GV54" s="93">
        <v>9297</v>
      </c>
      <c r="GW54" s="93">
        <v>2755</v>
      </c>
      <c r="GX54" s="1127">
        <v>1503</v>
      </c>
      <c r="GY54" s="1127">
        <v>154</v>
      </c>
      <c r="GZ54" s="1127">
        <v>266</v>
      </c>
      <c r="HA54" s="1127">
        <v>832</v>
      </c>
      <c r="HB54" s="1127">
        <v>0</v>
      </c>
      <c r="HC54" s="1127">
        <v>0</v>
      </c>
      <c r="HD54" s="1127">
        <v>0</v>
      </c>
      <c r="HE54" s="1127">
        <v>0</v>
      </c>
      <c r="HF54" s="1127">
        <v>5805</v>
      </c>
      <c r="HG54" s="1127">
        <v>5991</v>
      </c>
      <c r="HH54" s="1127">
        <v>551</v>
      </c>
      <c r="HI54" s="97">
        <v>289527</v>
      </c>
      <c r="HJ54" s="87">
        <v>248284</v>
      </c>
      <c r="HK54" s="1127">
        <v>73022</v>
      </c>
      <c r="HL54" s="1127">
        <v>31225</v>
      </c>
      <c r="HM54" s="87">
        <v>8078</v>
      </c>
      <c r="HN54" s="1127">
        <v>3207</v>
      </c>
      <c r="HO54" s="1127">
        <v>4871</v>
      </c>
      <c r="HP54" s="91">
        <v>19721</v>
      </c>
      <c r="HQ54" s="1127">
        <v>19712</v>
      </c>
      <c r="HR54" s="1127">
        <v>9</v>
      </c>
      <c r="HS54" s="87">
        <v>119</v>
      </c>
      <c r="HT54" s="1127">
        <v>104</v>
      </c>
      <c r="HU54" s="1127">
        <v>15</v>
      </c>
      <c r="HV54" s="171">
        <v>104093</v>
      </c>
      <c r="HW54" s="1127">
        <v>86165</v>
      </c>
      <c r="HX54" s="1127">
        <v>17928</v>
      </c>
      <c r="HY54" s="87">
        <v>12026</v>
      </c>
      <c r="HZ54" s="1127">
        <v>153</v>
      </c>
      <c r="IA54" s="1127">
        <v>0</v>
      </c>
      <c r="IB54" s="1127">
        <v>76799</v>
      </c>
      <c r="IC54" s="1127">
        <v>658</v>
      </c>
      <c r="ID54" s="1127">
        <v>5284</v>
      </c>
      <c r="IE54" s="1127">
        <v>5931</v>
      </c>
      <c r="IF54" s="87">
        <v>41243</v>
      </c>
      <c r="IG54" s="91">
        <v>30551</v>
      </c>
      <c r="IH54" s="1127">
        <v>30487</v>
      </c>
      <c r="II54" s="1127">
        <v>64</v>
      </c>
      <c r="IJ54" s="1127">
        <v>295</v>
      </c>
      <c r="IK54" s="1127">
        <v>5805</v>
      </c>
      <c r="IL54" s="1127">
        <v>9250</v>
      </c>
      <c r="IM54" s="1128">
        <v>1147</v>
      </c>
      <c r="IN54" s="170"/>
      <c r="IO54" s="173"/>
      <c r="IP54" s="172"/>
      <c r="IQ54" s="172"/>
      <c r="IR54" s="172"/>
      <c r="IS54" s="172"/>
      <c r="IT54" s="173"/>
      <c r="IU54" s="173"/>
      <c r="IV54" s="173"/>
      <c r="IW54" s="173"/>
      <c r="IX54" s="173"/>
      <c r="IY54" s="173"/>
      <c r="IZ54" s="173"/>
      <c r="JA54" s="173"/>
      <c r="JB54" s="173"/>
      <c r="JC54" s="173"/>
      <c r="JD54" s="173"/>
      <c r="JE54" s="173"/>
      <c r="JF54" s="173"/>
      <c r="JG54" s="173"/>
      <c r="JH54" s="173"/>
      <c r="JI54" s="173"/>
      <c r="JJ54" s="173"/>
      <c r="JK54" s="173"/>
      <c r="JL54" s="173"/>
      <c r="JM54" s="173"/>
      <c r="JN54" s="173"/>
      <c r="JO54" s="173"/>
      <c r="JP54" s="173"/>
      <c r="JQ54" s="173"/>
      <c r="JR54" s="173"/>
      <c r="JS54" s="173"/>
      <c r="JT54" s="173"/>
      <c r="JU54" s="173"/>
      <c r="JV54" s="173"/>
      <c r="JW54" s="173"/>
      <c r="JX54" s="173"/>
      <c r="JY54" s="173"/>
      <c r="JZ54" s="173"/>
      <c r="KA54" s="173"/>
      <c r="KB54" s="173"/>
      <c r="KC54" s="173"/>
      <c r="KD54" s="173"/>
      <c r="KE54" s="173"/>
      <c r="KF54" s="173"/>
      <c r="KG54" s="173"/>
      <c r="KH54" s="173"/>
      <c r="KI54" s="173"/>
      <c r="KJ54" s="173"/>
      <c r="KK54" s="173"/>
      <c r="KL54" s="173"/>
      <c r="KM54" s="173"/>
      <c r="KN54" s="173"/>
      <c r="KO54" s="173"/>
      <c r="KP54" s="173"/>
      <c r="KQ54" s="173"/>
      <c r="KR54" s="173"/>
      <c r="KS54" s="173"/>
      <c r="KT54" s="93"/>
      <c r="KU54" s="173"/>
      <c r="KV54" s="173"/>
      <c r="KW54" s="173"/>
      <c r="KX54" s="173"/>
      <c r="KY54" s="173"/>
      <c r="KZ54" s="173"/>
      <c r="LA54" s="173"/>
      <c r="LB54" s="173"/>
      <c r="LC54" s="173"/>
      <c r="LD54" s="173"/>
      <c r="LE54" s="173"/>
      <c r="LF54" s="173"/>
      <c r="LG54" s="173"/>
      <c r="LH54" s="173"/>
      <c r="LI54" s="173"/>
      <c r="LJ54" s="173"/>
      <c r="LK54" s="173"/>
      <c r="LL54" s="173"/>
      <c r="LM54" s="173"/>
      <c r="LN54" s="173"/>
      <c r="LO54" s="173"/>
      <c r="LP54" s="173"/>
      <c r="LQ54" s="173"/>
      <c r="LR54" s="173"/>
      <c r="LS54" s="173"/>
      <c r="LT54" s="173"/>
      <c r="LU54" s="173"/>
      <c r="LV54" s="172"/>
      <c r="LW54" s="173"/>
      <c r="LX54" s="173"/>
      <c r="LY54" s="173"/>
      <c r="LZ54" s="173"/>
      <c r="MA54" s="173"/>
      <c r="MB54" s="173"/>
      <c r="MC54" s="173"/>
      <c r="MD54" s="173"/>
      <c r="ME54" s="173"/>
      <c r="MF54" s="173"/>
      <c r="MG54" s="173"/>
      <c r="MH54" s="173"/>
      <c r="MI54" s="173"/>
      <c r="MJ54" s="173"/>
      <c r="MK54" s="173"/>
      <c r="ML54" s="173"/>
      <c r="MM54" s="173"/>
      <c r="MN54" s="173"/>
      <c r="MO54" s="172"/>
      <c r="MP54" s="172"/>
      <c r="MQ54" s="173"/>
      <c r="MR54" s="173"/>
      <c r="MS54" s="173"/>
      <c r="MT54" s="172"/>
      <c r="MU54" s="173"/>
      <c r="MV54" s="93"/>
      <c r="MW54" s="173"/>
      <c r="MX54" s="173"/>
      <c r="MY54" s="173"/>
      <c r="MZ54" s="173"/>
      <c r="NA54" s="172"/>
      <c r="NB54" s="172"/>
      <c r="NC54" s="172"/>
      <c r="ND54" s="171"/>
      <c r="NE54" s="171"/>
      <c r="NF54" s="171"/>
      <c r="NG54" s="173"/>
      <c r="NH54" s="173"/>
      <c r="NI54" s="173"/>
      <c r="NJ54" s="173"/>
      <c r="NK54" s="173"/>
      <c r="NL54" s="173"/>
      <c r="NM54" s="173"/>
      <c r="NN54" s="173"/>
      <c r="NO54" s="173"/>
      <c r="NP54" s="173"/>
      <c r="NQ54" s="173"/>
      <c r="NR54" s="173"/>
      <c r="NS54" s="173"/>
      <c r="NT54" s="173"/>
      <c r="NU54" s="173"/>
      <c r="NV54" s="173"/>
      <c r="NW54" s="172"/>
      <c r="NX54" s="171"/>
      <c r="NY54" s="171"/>
      <c r="NZ54" s="171"/>
      <c r="OA54" s="171"/>
      <c r="OB54" s="171"/>
      <c r="OC54" s="171"/>
      <c r="OD54" s="171"/>
      <c r="OE54" s="1101"/>
      <c r="OF54" s="172"/>
      <c r="OG54" s="171"/>
      <c r="OH54" s="171"/>
      <c r="OI54" s="171"/>
      <c r="OJ54" s="171"/>
      <c r="OK54" s="171"/>
      <c r="OL54" s="172"/>
      <c r="OM54" s="171"/>
      <c r="ON54" s="173"/>
      <c r="OO54" s="171"/>
      <c r="OP54" s="171"/>
      <c r="OQ54" s="171"/>
      <c r="OR54" s="171"/>
      <c r="OS54" s="172"/>
      <c r="OT54" s="171"/>
      <c r="OU54" s="171"/>
      <c r="OV54" s="171"/>
      <c r="OW54" s="171"/>
      <c r="OX54" s="171"/>
      <c r="OY54" s="171"/>
      <c r="OZ54" s="171"/>
      <c r="PA54" s="37"/>
      <c r="PE54" s="71"/>
      <c r="PF54" s="829"/>
      <c r="PG54" s="71"/>
      <c r="PH54" s="71"/>
    </row>
    <row r="55" spans="1:424" ht="14.25" customHeight="1">
      <c r="A55" s="37">
        <v>2003</v>
      </c>
      <c r="B55" s="683">
        <v>802683</v>
      </c>
      <c r="C55" s="362">
        <v>304787</v>
      </c>
      <c r="D55" s="703">
        <v>295030</v>
      </c>
      <c r="E55" s="40">
        <v>10685</v>
      </c>
      <c r="F55" s="40">
        <v>3236</v>
      </c>
      <c r="G55" s="55"/>
      <c r="H55" s="40">
        <v>89950</v>
      </c>
      <c r="I55" s="40">
        <v>6717</v>
      </c>
      <c r="J55" s="40">
        <v>77381</v>
      </c>
      <c r="K55" s="40">
        <v>101025</v>
      </c>
      <c r="L55" s="40">
        <v>6036</v>
      </c>
      <c r="M55" s="718">
        <v>9757</v>
      </c>
      <c r="N55" s="362">
        <v>307796</v>
      </c>
      <c r="O55" s="703">
        <v>264884</v>
      </c>
      <c r="P55" s="344">
        <v>78768</v>
      </c>
      <c r="Q55" s="344">
        <v>34555</v>
      </c>
      <c r="R55" s="344">
        <v>110655</v>
      </c>
      <c r="S55" s="344">
        <v>11714</v>
      </c>
      <c r="T55" s="344">
        <v>8593</v>
      </c>
      <c r="U55" s="344">
        <v>18474</v>
      </c>
      <c r="V55" s="344">
        <v>13839</v>
      </c>
      <c r="W55" s="703">
        <v>42912</v>
      </c>
      <c r="X55" s="344">
        <v>33327</v>
      </c>
      <c r="Y55" s="344">
        <v>33265</v>
      </c>
      <c r="Z55" s="344">
        <v>9308</v>
      </c>
      <c r="AA55" s="344">
        <v>703</v>
      </c>
      <c r="AB55" s="704">
        <v>-426</v>
      </c>
      <c r="AC55" s="705">
        <v>-3009</v>
      </c>
      <c r="AD55" s="344">
        <v>-3009</v>
      </c>
      <c r="AE55" s="344">
        <v>15450</v>
      </c>
      <c r="AF55" s="1275">
        <v>129354</v>
      </c>
      <c r="AG55" s="1275">
        <v>134090</v>
      </c>
      <c r="AH55" s="1275">
        <v>15919</v>
      </c>
      <c r="AI55" s="1265">
        <v>94799</v>
      </c>
      <c r="AJ55" s="344">
        <v>15919</v>
      </c>
      <c r="AK55" s="344">
        <v>85519</v>
      </c>
      <c r="AL55" s="344">
        <v>164236</v>
      </c>
      <c r="AM55" s="344">
        <v>30146</v>
      </c>
      <c r="AN55" s="344">
        <v>78880</v>
      </c>
      <c r="AO55" s="344">
        <v>0</v>
      </c>
      <c r="AP55" s="344">
        <v>69600</v>
      </c>
      <c r="AQ55" s="344">
        <v>148317</v>
      </c>
      <c r="AR55" s="344">
        <v>14227</v>
      </c>
      <c r="AS55" s="1275"/>
      <c r="AT55" s="1276"/>
      <c r="AU55" s="314">
        <v>-0.37486778715881613</v>
      </c>
      <c r="AV55" s="314">
        <v>-0.37486778715881613</v>
      </c>
      <c r="AW55" s="314">
        <v>1.9247947197087767</v>
      </c>
      <c r="AX55" s="314">
        <v>3.7556544738084647</v>
      </c>
      <c r="AY55" s="706"/>
      <c r="AZ55" s="314"/>
      <c r="BA55" s="701">
        <v>382775.03199999995</v>
      </c>
      <c r="BB55" s="314">
        <v>47.686948895142912</v>
      </c>
      <c r="BC55" s="173">
        <v>410895.31899999996</v>
      </c>
      <c r="BD55" s="30">
        <v>28120.287</v>
      </c>
      <c r="BE55" s="30">
        <v>382775.03199999995</v>
      </c>
      <c r="BF55" s="98"/>
      <c r="BG55" s="723">
        <v>-405884</v>
      </c>
      <c r="BH55" s="695">
        <v>-50.565914564030884</v>
      </c>
      <c r="BI55" s="314"/>
      <c r="BK55" s="692">
        <v>37.971029659280191</v>
      </c>
      <c r="BL55" s="314">
        <v>36.755481304574779</v>
      </c>
      <c r="BM55" s="314">
        <v>1.3311606200704387</v>
      </c>
      <c r="BN55" s="314">
        <v>0.40314794258754699</v>
      </c>
      <c r="BO55" s="314">
        <v>0</v>
      </c>
      <c r="BP55" s="314">
        <v>11.206167316362748</v>
      </c>
      <c r="BQ55" s="314">
        <v>0.83681851988892253</v>
      </c>
      <c r="BR55" s="314">
        <v>9.6402938644520937</v>
      </c>
      <c r="BS55" s="314">
        <v>12.585914987610302</v>
      </c>
      <c r="BT55" s="314">
        <v>0.75197805360272985</v>
      </c>
      <c r="BU55" s="314">
        <v>1.2155483547054067</v>
      </c>
      <c r="BV55" s="692">
        <v>38.345897446439004</v>
      </c>
      <c r="BW55" s="314">
        <v>32.999826830766317</v>
      </c>
      <c r="BX55" s="314">
        <v>9.8130893515871147</v>
      </c>
      <c r="BY55" s="314">
        <v>4.3049373164748728</v>
      </c>
      <c r="BZ55" s="314">
        <v>13.78564140513752</v>
      </c>
      <c r="CA55" s="314">
        <v>1.4593556858685184</v>
      </c>
      <c r="CB55" s="314">
        <v>1.070534694269095</v>
      </c>
      <c r="CC55" s="314">
        <v>2.3015312396051741</v>
      </c>
      <c r="CD55" s="314">
        <v>1.7240928236925412</v>
      </c>
      <c r="CE55" s="314">
        <v>5.346070615672688</v>
      </c>
      <c r="CF55" s="314">
        <v>4.1519503963582141</v>
      </c>
      <c r="CG55" s="314">
        <v>4.1442263010428775</v>
      </c>
      <c r="CH55" s="314">
        <v>1.159610954760472</v>
      </c>
      <c r="CI55" s="314">
        <v>8.7581274301311976E-2</v>
      </c>
      <c r="CJ55" s="695">
        <v>-5.307200974730996E-2</v>
      </c>
      <c r="CK55" s="314"/>
      <c r="CL55" s="1270">
        <v>1.9832237633038199</v>
      </c>
      <c r="CM55" s="1271">
        <v>16.115203635806413</v>
      </c>
      <c r="CN55" s="1271">
        <v>16.705224852152096</v>
      </c>
      <c r="CO55" s="1271">
        <v>11.810266319331541</v>
      </c>
      <c r="CP55" s="1272">
        <v>47.686948895142912</v>
      </c>
      <c r="CQ55" s="33">
        <v>2003</v>
      </c>
      <c r="CR55" s="97">
        <v>304787</v>
      </c>
      <c r="CS55" s="87">
        <v>295030</v>
      </c>
      <c r="CT55" s="87">
        <v>89950</v>
      </c>
      <c r="CU55" s="87">
        <v>81653</v>
      </c>
      <c r="CV55" s="87">
        <v>45645</v>
      </c>
      <c r="CW55" s="1127">
        <v>44788</v>
      </c>
      <c r="CX55" s="1127">
        <v>1880</v>
      </c>
      <c r="CY55" s="1127">
        <v>857</v>
      </c>
      <c r="CZ55" s="93">
        <v>129</v>
      </c>
      <c r="DA55" s="93">
        <v>102</v>
      </c>
      <c r="DB55" s="1127">
        <v>63</v>
      </c>
      <c r="DC55" s="1127">
        <v>39</v>
      </c>
      <c r="DD55" s="1127">
        <v>0</v>
      </c>
      <c r="DE55" s="93">
        <v>27</v>
      </c>
      <c r="DF55" s="1127">
        <v>27</v>
      </c>
      <c r="DG55" s="1127">
        <v>0</v>
      </c>
      <c r="DH55" s="93">
        <v>35879</v>
      </c>
      <c r="DI55" s="1127">
        <v>10719</v>
      </c>
      <c r="DJ55" s="1127">
        <v>823</v>
      </c>
      <c r="DK55" s="1127">
        <v>901</v>
      </c>
      <c r="DL55" s="1127">
        <v>247</v>
      </c>
      <c r="DM55" s="1127">
        <v>19</v>
      </c>
      <c r="DN55" s="1127">
        <v>5504</v>
      </c>
      <c r="DO55" s="1127">
        <v>252</v>
      </c>
      <c r="DP55" s="1127">
        <v>901</v>
      </c>
      <c r="DQ55" s="1127">
        <v>100</v>
      </c>
      <c r="DR55" s="1127">
        <v>104</v>
      </c>
      <c r="DS55" s="1127">
        <v>20</v>
      </c>
      <c r="DT55" s="1127">
        <v>0</v>
      </c>
      <c r="DU55" s="1127">
        <v>0</v>
      </c>
      <c r="DV55" s="1127">
        <v>0</v>
      </c>
      <c r="DW55" s="1127">
        <v>6</v>
      </c>
      <c r="DX55" s="1127">
        <v>0</v>
      </c>
      <c r="DY55" s="1127">
        <v>0</v>
      </c>
      <c r="DZ55" s="1127">
        <v>0</v>
      </c>
      <c r="EA55" s="1127">
        <v>0</v>
      </c>
      <c r="EB55" s="1127">
        <v>10252</v>
      </c>
      <c r="EC55" s="1127">
        <v>0</v>
      </c>
      <c r="ED55" s="1127">
        <v>1405</v>
      </c>
      <c r="EE55" s="1127">
        <v>1923</v>
      </c>
      <c r="EF55" s="1127">
        <v>1201</v>
      </c>
      <c r="EG55" s="1127">
        <v>0</v>
      </c>
      <c r="EH55" s="1127">
        <v>0</v>
      </c>
      <c r="EI55" s="1127">
        <v>29</v>
      </c>
      <c r="EJ55" s="1127">
        <v>0</v>
      </c>
      <c r="EK55" s="1127">
        <v>1460</v>
      </c>
      <c r="EL55" s="1127">
        <v>9</v>
      </c>
      <c r="EM55" s="1127">
        <v>0</v>
      </c>
      <c r="EN55" s="1127">
        <v>4</v>
      </c>
      <c r="EO55" s="93">
        <v>8297</v>
      </c>
      <c r="EP55" s="1127">
        <v>4882</v>
      </c>
      <c r="EQ55" s="1127">
        <v>6</v>
      </c>
      <c r="ER55" s="1127">
        <v>24</v>
      </c>
      <c r="ES55" s="1127">
        <v>0</v>
      </c>
      <c r="ET55" s="1127">
        <v>359</v>
      </c>
      <c r="EU55" s="1127">
        <v>0</v>
      </c>
      <c r="EV55" s="1127">
        <v>1471</v>
      </c>
      <c r="EW55" s="1127">
        <v>134</v>
      </c>
      <c r="EX55" s="1127">
        <v>428</v>
      </c>
      <c r="EY55" s="1127">
        <v>569</v>
      </c>
      <c r="EZ55" s="1127">
        <v>237</v>
      </c>
      <c r="FA55" s="1127">
        <v>14</v>
      </c>
      <c r="FB55" s="1127">
        <v>55</v>
      </c>
      <c r="FC55" s="1127">
        <v>15</v>
      </c>
      <c r="FD55" s="1127">
        <v>4</v>
      </c>
      <c r="FE55" s="1127">
        <v>27</v>
      </c>
      <c r="FF55" s="1127">
        <v>41</v>
      </c>
      <c r="FG55" s="1127">
        <v>0</v>
      </c>
      <c r="FH55" s="1127">
        <v>0</v>
      </c>
      <c r="FI55" s="1127">
        <v>0</v>
      </c>
      <c r="FJ55" s="1127">
        <v>15</v>
      </c>
      <c r="FK55" s="1127">
        <v>13</v>
      </c>
      <c r="FL55" s="1127">
        <v>0</v>
      </c>
      <c r="FM55" s="1127">
        <v>0</v>
      </c>
      <c r="FN55" s="1127">
        <v>3</v>
      </c>
      <c r="FO55" s="87">
        <v>6717</v>
      </c>
      <c r="FP55" s="1127">
        <v>2305</v>
      </c>
      <c r="FQ55" s="1127">
        <v>4164</v>
      </c>
      <c r="FR55" s="1127">
        <v>248</v>
      </c>
      <c r="FS55" s="93">
        <v>77381</v>
      </c>
      <c r="FT55" s="93">
        <v>74353</v>
      </c>
      <c r="FU55" s="1127">
        <v>50390</v>
      </c>
      <c r="FV55" s="1127">
        <v>23963</v>
      </c>
      <c r="FW55" s="1127">
        <v>0</v>
      </c>
      <c r="FX55" s="1127">
        <v>0</v>
      </c>
      <c r="FY55" s="87">
        <v>3028</v>
      </c>
      <c r="FZ55" s="1127">
        <v>1192</v>
      </c>
      <c r="GA55" s="1127">
        <v>265</v>
      </c>
      <c r="GB55" s="1127">
        <v>0</v>
      </c>
      <c r="GC55" s="1127">
        <v>1349</v>
      </c>
      <c r="GD55" s="1127">
        <v>25</v>
      </c>
      <c r="GE55" s="1127">
        <v>197</v>
      </c>
      <c r="GF55" s="1127">
        <v>0</v>
      </c>
      <c r="GG55" s="87">
        <v>101025</v>
      </c>
      <c r="GH55" s="87">
        <v>94901</v>
      </c>
      <c r="GI55" s="1127">
        <v>68735</v>
      </c>
      <c r="GJ55" s="1127">
        <v>6124</v>
      </c>
      <c r="GK55" s="1127">
        <v>26166</v>
      </c>
      <c r="GL55" s="87">
        <v>6036</v>
      </c>
      <c r="GM55" s="1127">
        <v>0</v>
      </c>
      <c r="GN55" s="1127">
        <v>128</v>
      </c>
      <c r="GO55" s="1127">
        <v>79665</v>
      </c>
      <c r="GP55" s="1127">
        <v>1635</v>
      </c>
      <c r="GQ55" s="1127">
        <v>4273</v>
      </c>
      <c r="GR55" s="87">
        <v>13921</v>
      </c>
      <c r="GS55" s="1127">
        <v>6439</v>
      </c>
      <c r="GT55" s="1127">
        <v>4246</v>
      </c>
      <c r="GU55" s="1127">
        <v>3236</v>
      </c>
      <c r="GV55" s="93">
        <v>9757</v>
      </c>
      <c r="GW55" s="93">
        <v>3121</v>
      </c>
      <c r="GX55" s="1127">
        <v>1717</v>
      </c>
      <c r="GY55" s="1127">
        <v>147</v>
      </c>
      <c r="GZ55" s="1127">
        <v>287</v>
      </c>
      <c r="HA55" s="1127">
        <v>970</v>
      </c>
      <c r="HB55" s="1127">
        <v>0</v>
      </c>
      <c r="HC55" s="1127">
        <v>0</v>
      </c>
      <c r="HD55" s="1127">
        <v>0</v>
      </c>
      <c r="HE55" s="1127">
        <v>0</v>
      </c>
      <c r="HF55" s="1127">
        <v>5909</v>
      </c>
      <c r="HG55" s="1127">
        <v>6140</v>
      </c>
      <c r="HH55" s="1127">
        <v>496</v>
      </c>
      <c r="HI55" s="97">
        <v>307796</v>
      </c>
      <c r="HJ55" s="87">
        <v>264884</v>
      </c>
      <c r="HK55" s="1127">
        <v>78768</v>
      </c>
      <c r="HL55" s="1127">
        <v>34555</v>
      </c>
      <c r="HM55" s="87">
        <v>8593</v>
      </c>
      <c r="HN55" s="1127">
        <v>3426</v>
      </c>
      <c r="HO55" s="1127">
        <v>5167</v>
      </c>
      <c r="HP55" s="91">
        <v>18474</v>
      </c>
      <c r="HQ55" s="1127">
        <v>18459</v>
      </c>
      <c r="HR55" s="1127">
        <v>15</v>
      </c>
      <c r="HS55" s="87">
        <v>146</v>
      </c>
      <c r="HT55" s="1127">
        <v>112</v>
      </c>
      <c r="HU55" s="1127">
        <v>34</v>
      </c>
      <c r="HV55" s="171">
        <v>110655</v>
      </c>
      <c r="HW55" s="1127">
        <v>91998</v>
      </c>
      <c r="HX55" s="1127">
        <v>18657</v>
      </c>
      <c r="HY55" s="87">
        <v>13693</v>
      </c>
      <c r="HZ55" s="1127">
        <v>173</v>
      </c>
      <c r="IA55" s="1127">
        <v>0</v>
      </c>
      <c r="IB55" s="1127">
        <v>79665</v>
      </c>
      <c r="IC55" s="1127">
        <v>700</v>
      </c>
      <c r="ID55" s="1127">
        <v>5760</v>
      </c>
      <c r="IE55" s="1127">
        <v>7060</v>
      </c>
      <c r="IF55" s="87">
        <v>42912</v>
      </c>
      <c r="IG55" s="91">
        <v>33327</v>
      </c>
      <c r="IH55" s="1127">
        <v>33265</v>
      </c>
      <c r="II55" s="1127">
        <v>62</v>
      </c>
      <c r="IJ55" s="1127">
        <v>-426</v>
      </c>
      <c r="IK55" s="1127">
        <v>5909</v>
      </c>
      <c r="IL55" s="1127">
        <v>9308</v>
      </c>
      <c r="IM55" s="1128">
        <v>703</v>
      </c>
      <c r="IN55" s="170"/>
      <c r="IO55" s="173"/>
      <c r="IP55" s="172"/>
      <c r="IQ55" s="172"/>
      <c r="IR55" s="172"/>
      <c r="IS55" s="172"/>
      <c r="IT55" s="173"/>
      <c r="IU55" s="173"/>
      <c r="IV55" s="173"/>
      <c r="IW55" s="173"/>
      <c r="IX55" s="173"/>
      <c r="IY55" s="173"/>
      <c r="IZ55" s="173"/>
      <c r="JA55" s="173"/>
      <c r="JB55" s="173"/>
      <c r="JC55" s="173"/>
      <c r="JD55" s="173"/>
      <c r="JE55" s="173"/>
      <c r="JF55" s="173"/>
      <c r="JG55" s="173"/>
      <c r="JH55" s="173"/>
      <c r="JI55" s="173"/>
      <c r="JJ55" s="173"/>
      <c r="JK55" s="173"/>
      <c r="JL55" s="173"/>
      <c r="JM55" s="173"/>
      <c r="JN55" s="173"/>
      <c r="JO55" s="173"/>
      <c r="JP55" s="173"/>
      <c r="JQ55" s="173"/>
      <c r="JR55" s="173"/>
      <c r="JS55" s="173"/>
      <c r="JT55" s="173"/>
      <c r="JU55" s="173"/>
      <c r="JV55" s="173"/>
      <c r="JW55" s="173"/>
      <c r="JX55" s="173"/>
      <c r="JY55" s="173"/>
      <c r="JZ55" s="173"/>
      <c r="KA55" s="173"/>
      <c r="KB55" s="173"/>
      <c r="KC55" s="173"/>
      <c r="KD55" s="173"/>
      <c r="KE55" s="173"/>
      <c r="KF55" s="173"/>
      <c r="KG55" s="173"/>
      <c r="KH55" s="173"/>
      <c r="KI55" s="173"/>
      <c r="KJ55" s="173"/>
      <c r="KK55" s="173"/>
      <c r="KL55" s="173"/>
      <c r="KM55" s="173"/>
      <c r="KN55" s="173"/>
      <c r="KO55" s="173"/>
      <c r="KP55" s="173"/>
      <c r="KQ55" s="173"/>
      <c r="KR55" s="173"/>
      <c r="KS55" s="173"/>
      <c r="KT55" s="93"/>
      <c r="KU55" s="173"/>
      <c r="KV55" s="173"/>
      <c r="KW55" s="173"/>
      <c r="KX55" s="173"/>
      <c r="KY55" s="173"/>
      <c r="KZ55" s="173"/>
      <c r="LA55" s="173"/>
      <c r="LB55" s="173"/>
      <c r="LC55" s="173"/>
      <c r="LD55" s="173"/>
      <c r="LE55" s="173"/>
      <c r="LF55" s="173"/>
      <c r="LG55" s="173"/>
      <c r="LH55" s="173"/>
      <c r="LI55" s="173"/>
      <c r="LJ55" s="173"/>
      <c r="LK55" s="173"/>
      <c r="LL55" s="173"/>
      <c r="LM55" s="173"/>
      <c r="LN55" s="173"/>
      <c r="LO55" s="173"/>
      <c r="LP55" s="173"/>
      <c r="LQ55" s="173"/>
      <c r="LR55" s="173"/>
      <c r="LS55" s="173"/>
      <c r="LT55" s="173"/>
      <c r="LU55" s="173"/>
      <c r="LV55" s="172"/>
      <c r="LW55" s="173"/>
      <c r="LX55" s="173"/>
      <c r="LY55" s="173"/>
      <c r="LZ55" s="173"/>
      <c r="MA55" s="173"/>
      <c r="MB55" s="173"/>
      <c r="MC55" s="173"/>
      <c r="MD55" s="173"/>
      <c r="ME55" s="173"/>
      <c r="MF55" s="173"/>
      <c r="MG55" s="173"/>
      <c r="MH55" s="173"/>
      <c r="MI55" s="173"/>
      <c r="MJ55" s="173"/>
      <c r="MK55" s="173"/>
      <c r="ML55" s="173"/>
      <c r="MM55" s="173"/>
      <c r="MN55" s="173"/>
      <c r="MO55" s="172"/>
      <c r="MP55" s="172"/>
      <c r="MQ55" s="173"/>
      <c r="MR55" s="173"/>
      <c r="MS55" s="173"/>
      <c r="MT55" s="172"/>
      <c r="MU55" s="173"/>
      <c r="MV55" s="93"/>
      <c r="MW55" s="173"/>
      <c r="MX55" s="173"/>
      <c r="MY55" s="173"/>
      <c r="MZ55" s="173"/>
      <c r="NA55" s="172"/>
      <c r="NB55" s="172"/>
      <c r="NC55" s="172"/>
      <c r="ND55" s="171"/>
      <c r="NE55" s="171"/>
      <c r="NF55" s="171"/>
      <c r="NG55" s="173"/>
      <c r="NH55" s="173"/>
      <c r="NI55" s="173"/>
      <c r="NJ55" s="173"/>
      <c r="NK55" s="173"/>
      <c r="NL55" s="173"/>
      <c r="NM55" s="173"/>
      <c r="NN55" s="173"/>
      <c r="NO55" s="173"/>
      <c r="NP55" s="173"/>
      <c r="NQ55" s="173"/>
      <c r="NR55" s="173"/>
      <c r="NS55" s="173"/>
      <c r="NT55" s="173"/>
      <c r="NU55" s="173"/>
      <c r="NV55" s="173"/>
      <c r="NW55" s="172"/>
      <c r="NX55" s="171"/>
      <c r="NY55" s="171"/>
      <c r="NZ55" s="171"/>
      <c r="OA55" s="171"/>
      <c r="OB55" s="171"/>
      <c r="OC55" s="171"/>
      <c r="OD55" s="171"/>
      <c r="OE55" s="1101"/>
      <c r="OF55" s="172"/>
      <c r="OG55" s="171"/>
      <c r="OH55" s="171"/>
      <c r="OI55" s="171"/>
      <c r="OJ55" s="171"/>
      <c r="OK55" s="171"/>
      <c r="OL55" s="172"/>
      <c r="OM55" s="171"/>
      <c r="ON55" s="173"/>
      <c r="OO55" s="171"/>
      <c r="OP55" s="171"/>
      <c r="OQ55" s="171"/>
      <c r="OR55" s="171"/>
      <c r="OS55" s="172"/>
      <c r="OT55" s="171"/>
      <c r="OU55" s="171"/>
      <c r="OV55" s="171"/>
      <c r="OW55" s="171"/>
      <c r="OX55" s="171"/>
      <c r="OY55" s="171"/>
      <c r="OZ55" s="171"/>
      <c r="PA55" s="37"/>
      <c r="PE55" s="71"/>
      <c r="PF55" s="829"/>
      <c r="PG55" s="71"/>
      <c r="PH55" s="71"/>
    </row>
    <row r="56" spans="1:424" ht="14.25" customHeight="1">
      <c r="A56" s="37">
        <v>2004</v>
      </c>
      <c r="B56" s="683">
        <v>860059</v>
      </c>
      <c r="C56" s="362">
        <v>332725</v>
      </c>
      <c r="D56" s="703">
        <v>322193</v>
      </c>
      <c r="E56" s="40">
        <v>11566</v>
      </c>
      <c r="F56" s="40">
        <v>3351</v>
      </c>
      <c r="G56" s="55"/>
      <c r="H56" s="40">
        <v>100460</v>
      </c>
      <c r="I56" s="40">
        <v>6181</v>
      </c>
      <c r="J56" s="40">
        <v>86080</v>
      </c>
      <c r="K56" s="40">
        <v>108469</v>
      </c>
      <c r="L56" s="40">
        <v>6086</v>
      </c>
      <c r="M56" s="718">
        <v>10532</v>
      </c>
      <c r="N56" s="362">
        <v>333666</v>
      </c>
      <c r="O56" s="703">
        <v>283778</v>
      </c>
      <c r="P56" s="344">
        <v>84472</v>
      </c>
      <c r="Q56" s="344">
        <v>38788</v>
      </c>
      <c r="R56" s="344">
        <v>120116</v>
      </c>
      <c r="S56" s="344">
        <v>12719</v>
      </c>
      <c r="T56" s="344">
        <v>8792</v>
      </c>
      <c r="U56" s="344">
        <v>17116</v>
      </c>
      <c r="V56" s="344">
        <v>14494</v>
      </c>
      <c r="W56" s="703">
        <v>49888</v>
      </c>
      <c r="X56" s="344">
        <v>34433</v>
      </c>
      <c r="Y56" s="344">
        <v>34404</v>
      </c>
      <c r="Z56" s="344">
        <v>10192</v>
      </c>
      <c r="AA56" s="344">
        <v>4917</v>
      </c>
      <c r="AB56" s="704">
        <v>346</v>
      </c>
      <c r="AC56" s="705">
        <v>-941</v>
      </c>
      <c r="AD56" s="344">
        <v>-941</v>
      </c>
      <c r="AE56" s="344">
        <v>16163</v>
      </c>
      <c r="AF56" s="1275">
        <v>140765</v>
      </c>
      <c r="AG56" s="1275">
        <v>146983</v>
      </c>
      <c r="AH56" s="1275">
        <v>17352</v>
      </c>
      <c r="AI56" s="1265">
        <v>101977</v>
      </c>
      <c r="AJ56" s="344">
        <v>17352</v>
      </c>
      <c r="AK56" s="344">
        <v>98085</v>
      </c>
      <c r="AL56" s="344">
        <v>185398</v>
      </c>
      <c r="AM56" s="344">
        <v>38415</v>
      </c>
      <c r="AN56" s="344">
        <v>84625</v>
      </c>
      <c r="AO56" s="344">
        <v>0</v>
      </c>
      <c r="AP56" s="344">
        <v>80733</v>
      </c>
      <c r="AQ56" s="344">
        <v>168046</v>
      </c>
      <c r="AR56" s="344">
        <v>21063</v>
      </c>
      <c r="AS56" s="1275"/>
      <c r="AT56" s="1276"/>
      <c r="AU56" s="314">
        <v>-0.10941109854091405</v>
      </c>
      <c r="AV56" s="314">
        <v>-0.10941109854091405</v>
      </c>
      <c r="AW56" s="314">
        <v>1.8792896766384632</v>
      </c>
      <c r="AX56" s="314">
        <v>4.4665540387345519</v>
      </c>
      <c r="AY56" s="706"/>
      <c r="AZ56" s="314"/>
      <c r="BA56" s="701">
        <v>389887.93</v>
      </c>
      <c r="BB56" s="314">
        <v>45.332695780173218</v>
      </c>
      <c r="BC56" s="173">
        <v>426468.82500000001</v>
      </c>
      <c r="BD56" s="30">
        <v>36580.895000000004</v>
      </c>
      <c r="BE56" s="30">
        <v>389887.93</v>
      </c>
      <c r="BF56" s="98"/>
      <c r="BG56" s="723">
        <v>-511480</v>
      </c>
      <c r="BH56" s="695">
        <v>-59.470338662812665</v>
      </c>
      <c r="BI56" s="314"/>
      <c r="BK56" s="692">
        <v>38.686299428295037</v>
      </c>
      <c r="BL56" s="314">
        <v>37.461732276506609</v>
      </c>
      <c r="BM56" s="314">
        <v>1.3447914619810966</v>
      </c>
      <c r="BN56" s="314">
        <v>0.38962443274240488</v>
      </c>
      <c r="BO56" s="314">
        <v>0</v>
      </c>
      <c r="BP56" s="314">
        <v>11.680594005760071</v>
      </c>
      <c r="BQ56" s="314">
        <v>0.7186716260163547</v>
      </c>
      <c r="BR56" s="314">
        <v>10.008615687993498</v>
      </c>
      <c r="BS56" s="314">
        <v>12.61180918983465</v>
      </c>
      <c r="BT56" s="314">
        <v>0.70762587217853656</v>
      </c>
      <c r="BU56" s="314">
        <v>1.2245671517884238</v>
      </c>
      <c r="BV56" s="692">
        <v>38.795710526835947</v>
      </c>
      <c r="BW56" s="314">
        <v>32.995178237772059</v>
      </c>
      <c r="BX56" s="314">
        <v>9.8216517704017985</v>
      </c>
      <c r="BY56" s="314">
        <v>4.5099231564346169</v>
      </c>
      <c r="BZ56" s="314">
        <v>13.966018610351151</v>
      </c>
      <c r="CA56" s="314">
        <v>1.4788520322442995</v>
      </c>
      <c r="CB56" s="314">
        <v>1.0222554499168079</v>
      </c>
      <c r="CC56" s="314">
        <v>1.9900960282957332</v>
      </c>
      <c r="CD56" s="314">
        <v>1.6852332223719535</v>
      </c>
      <c r="CE56" s="314">
        <v>5.8005322890638897</v>
      </c>
      <c r="CF56" s="314">
        <v>4.0035625462904285</v>
      </c>
      <c r="CG56" s="314">
        <v>4.0001906845925683</v>
      </c>
      <c r="CH56" s="314">
        <v>1.185034980158338</v>
      </c>
      <c r="CI56" s="314">
        <v>0.57170496442685914</v>
      </c>
      <c r="CJ56" s="695">
        <v>4.0229798188263825E-2</v>
      </c>
      <c r="CK56" s="314"/>
      <c r="CL56" s="1270">
        <v>2.0175360062507339</v>
      </c>
      <c r="CM56" s="1271">
        <v>16.366900410320689</v>
      </c>
      <c r="CN56" s="1271">
        <v>17.089874066779139</v>
      </c>
      <c r="CO56" s="1271">
        <v>11.85697725388607</v>
      </c>
      <c r="CP56" s="1272">
        <v>45.332695780173218</v>
      </c>
      <c r="CQ56" s="33">
        <v>2004</v>
      </c>
      <c r="CR56" s="97">
        <v>332725</v>
      </c>
      <c r="CS56" s="87">
        <v>322193</v>
      </c>
      <c r="CT56" s="87">
        <v>100460</v>
      </c>
      <c r="CU56" s="87">
        <v>91569</v>
      </c>
      <c r="CV56" s="87">
        <v>51272</v>
      </c>
      <c r="CW56" s="1127">
        <v>50249</v>
      </c>
      <c r="CX56" s="1127">
        <v>1201</v>
      </c>
      <c r="CY56" s="1127">
        <v>1023</v>
      </c>
      <c r="CZ56" s="93">
        <v>127</v>
      </c>
      <c r="DA56" s="93">
        <v>89</v>
      </c>
      <c r="DB56" s="1127">
        <v>52</v>
      </c>
      <c r="DC56" s="1127">
        <v>37</v>
      </c>
      <c r="DD56" s="1127">
        <v>0</v>
      </c>
      <c r="DE56" s="93">
        <v>38</v>
      </c>
      <c r="DF56" s="1127">
        <v>38</v>
      </c>
      <c r="DG56" s="1127">
        <v>0</v>
      </c>
      <c r="DH56" s="93">
        <v>40170</v>
      </c>
      <c r="DI56" s="1127">
        <v>11101</v>
      </c>
      <c r="DJ56" s="1127">
        <v>877</v>
      </c>
      <c r="DK56" s="1127">
        <v>919</v>
      </c>
      <c r="DL56" s="1127">
        <v>251</v>
      </c>
      <c r="DM56" s="1127">
        <v>19</v>
      </c>
      <c r="DN56" s="1127">
        <v>5912</v>
      </c>
      <c r="DO56" s="1127">
        <v>253</v>
      </c>
      <c r="DP56" s="1127">
        <v>993</v>
      </c>
      <c r="DQ56" s="1127">
        <v>79</v>
      </c>
      <c r="DR56" s="1127">
        <v>97</v>
      </c>
      <c r="DS56" s="1127">
        <v>22</v>
      </c>
      <c r="DT56" s="1127">
        <v>0</v>
      </c>
      <c r="DU56" s="1127">
        <v>0</v>
      </c>
      <c r="DV56" s="1127">
        <v>0</v>
      </c>
      <c r="DW56" s="1127">
        <v>7</v>
      </c>
      <c r="DX56" s="1127">
        <v>0</v>
      </c>
      <c r="DY56" s="1127">
        <v>0</v>
      </c>
      <c r="DZ56" s="1127">
        <v>0</v>
      </c>
      <c r="EA56" s="1127">
        <v>0</v>
      </c>
      <c r="EB56" s="1127">
        <v>12961</v>
      </c>
      <c r="EC56" s="1127">
        <v>0</v>
      </c>
      <c r="ED56" s="1127">
        <v>1597</v>
      </c>
      <c r="EE56" s="1127">
        <v>2010</v>
      </c>
      <c r="EF56" s="1127">
        <v>1313</v>
      </c>
      <c r="EG56" s="1127">
        <v>0</v>
      </c>
      <c r="EH56" s="1127">
        <v>0</v>
      </c>
      <c r="EI56" s="1127">
        <v>28</v>
      </c>
      <c r="EJ56" s="1127">
        <v>0</v>
      </c>
      <c r="EK56" s="1127">
        <v>1710</v>
      </c>
      <c r="EL56" s="1127">
        <v>14</v>
      </c>
      <c r="EM56" s="1127">
        <v>0</v>
      </c>
      <c r="EN56" s="1127">
        <v>7</v>
      </c>
      <c r="EO56" s="93">
        <v>8891</v>
      </c>
      <c r="EP56" s="1127">
        <v>5425</v>
      </c>
      <c r="EQ56" s="1127">
        <v>4</v>
      </c>
      <c r="ER56" s="1127">
        <v>0</v>
      </c>
      <c r="ES56" s="1127">
        <v>2</v>
      </c>
      <c r="ET56" s="1127">
        <v>380</v>
      </c>
      <c r="EU56" s="1127">
        <v>0</v>
      </c>
      <c r="EV56" s="1127">
        <v>1452</v>
      </c>
      <c r="EW56" s="1127">
        <v>147</v>
      </c>
      <c r="EX56" s="1127">
        <v>420</v>
      </c>
      <c r="EY56" s="1127">
        <v>640</v>
      </c>
      <c r="EZ56" s="1127">
        <v>262</v>
      </c>
      <c r="FA56" s="1127">
        <v>13</v>
      </c>
      <c r="FB56" s="1127">
        <v>48</v>
      </c>
      <c r="FC56" s="1127">
        <v>28</v>
      </c>
      <c r="FD56" s="1127">
        <v>4</v>
      </c>
      <c r="FE56" s="1127">
        <v>27</v>
      </c>
      <c r="FF56" s="1127">
        <v>7</v>
      </c>
      <c r="FG56" s="1127">
        <v>0</v>
      </c>
      <c r="FH56" s="1127">
        <v>0</v>
      </c>
      <c r="FI56" s="1127">
        <v>0</v>
      </c>
      <c r="FJ56" s="1127">
        <v>27</v>
      </c>
      <c r="FK56" s="1127">
        <v>0</v>
      </c>
      <c r="FL56" s="1127">
        <v>0</v>
      </c>
      <c r="FM56" s="1127">
        <v>0</v>
      </c>
      <c r="FN56" s="1127">
        <v>5</v>
      </c>
      <c r="FO56" s="87">
        <v>6181</v>
      </c>
      <c r="FP56" s="1127">
        <v>2044</v>
      </c>
      <c r="FQ56" s="1127">
        <v>3898</v>
      </c>
      <c r="FR56" s="1127">
        <v>239</v>
      </c>
      <c r="FS56" s="93">
        <v>86080</v>
      </c>
      <c r="FT56" s="93">
        <v>82914</v>
      </c>
      <c r="FU56" s="1127">
        <v>54121</v>
      </c>
      <c r="FV56" s="1127">
        <v>28793</v>
      </c>
      <c r="FW56" s="1127">
        <v>0</v>
      </c>
      <c r="FX56" s="1127">
        <v>0</v>
      </c>
      <c r="FY56" s="87">
        <v>3166</v>
      </c>
      <c r="FZ56" s="1127">
        <v>1224</v>
      </c>
      <c r="GA56" s="1127">
        <v>293</v>
      </c>
      <c r="GB56" s="1127">
        <v>0</v>
      </c>
      <c r="GC56" s="1127">
        <v>1403</v>
      </c>
      <c r="GD56" s="1127">
        <v>22</v>
      </c>
      <c r="GE56" s="1127">
        <v>224</v>
      </c>
      <c r="GF56" s="1127">
        <v>0</v>
      </c>
      <c r="GG56" s="87">
        <v>108469</v>
      </c>
      <c r="GH56" s="87">
        <v>102050</v>
      </c>
      <c r="GI56" s="1127">
        <v>73571</v>
      </c>
      <c r="GJ56" s="1127">
        <v>6419</v>
      </c>
      <c r="GK56" s="1127">
        <v>28479</v>
      </c>
      <c r="GL56" s="87">
        <v>6086</v>
      </c>
      <c r="GM56" s="1127">
        <v>0</v>
      </c>
      <c r="GN56" s="1127">
        <v>142</v>
      </c>
      <c r="GO56" s="1127">
        <v>87688</v>
      </c>
      <c r="GP56" s="1127">
        <v>1729</v>
      </c>
      <c r="GQ56" s="1127">
        <v>4215</v>
      </c>
      <c r="GR56" s="87">
        <v>14917</v>
      </c>
      <c r="GS56" s="1127">
        <v>7006</v>
      </c>
      <c r="GT56" s="1127">
        <v>4560</v>
      </c>
      <c r="GU56" s="1127">
        <v>3351</v>
      </c>
      <c r="GV56" s="93">
        <v>10532</v>
      </c>
      <c r="GW56" s="93">
        <v>3610</v>
      </c>
      <c r="GX56" s="1127">
        <v>1973</v>
      </c>
      <c r="GY56" s="1127">
        <v>198</v>
      </c>
      <c r="GZ56" s="1127">
        <v>149</v>
      </c>
      <c r="HA56" s="1127">
        <v>1082</v>
      </c>
      <c r="HB56" s="1127">
        <v>204</v>
      </c>
      <c r="HC56" s="1127">
        <v>0</v>
      </c>
      <c r="HD56" s="1127">
        <v>4</v>
      </c>
      <c r="HE56" s="1127">
        <v>0</v>
      </c>
      <c r="HF56" s="1127">
        <v>6393</v>
      </c>
      <c r="HG56" s="1127">
        <v>6369</v>
      </c>
      <c r="HH56" s="1127">
        <v>553</v>
      </c>
      <c r="HI56" s="97">
        <v>333666</v>
      </c>
      <c r="HJ56" s="87">
        <v>283778</v>
      </c>
      <c r="HK56" s="1127">
        <v>84472</v>
      </c>
      <c r="HL56" s="1127">
        <v>38788</v>
      </c>
      <c r="HM56" s="87">
        <v>8792</v>
      </c>
      <c r="HN56" s="1127">
        <v>3484</v>
      </c>
      <c r="HO56" s="1127">
        <v>5308</v>
      </c>
      <c r="HP56" s="91">
        <v>17116</v>
      </c>
      <c r="HQ56" s="1127">
        <v>17104</v>
      </c>
      <c r="HR56" s="1127">
        <v>12</v>
      </c>
      <c r="HS56" s="87">
        <v>160</v>
      </c>
      <c r="HT56" s="1127">
        <v>153</v>
      </c>
      <c r="HU56" s="1127">
        <v>7</v>
      </c>
      <c r="HV56" s="171">
        <v>120116</v>
      </c>
      <c r="HW56" s="1127">
        <v>98981</v>
      </c>
      <c r="HX56" s="1127">
        <v>21135</v>
      </c>
      <c r="HY56" s="87">
        <v>14334</v>
      </c>
      <c r="HZ56" s="1127">
        <v>189</v>
      </c>
      <c r="IA56" s="1127">
        <v>0</v>
      </c>
      <c r="IB56" s="1127">
        <v>87688</v>
      </c>
      <c r="IC56" s="1127">
        <v>852</v>
      </c>
      <c r="ID56" s="1127">
        <v>6288</v>
      </c>
      <c r="IE56" s="1127">
        <v>7005</v>
      </c>
      <c r="IF56" s="87">
        <v>49888</v>
      </c>
      <c r="IG56" s="91">
        <v>34433</v>
      </c>
      <c r="IH56" s="1127">
        <v>34404</v>
      </c>
      <c r="II56" s="1127">
        <v>29</v>
      </c>
      <c r="IJ56" s="1127">
        <v>346</v>
      </c>
      <c r="IK56" s="1127">
        <v>6393</v>
      </c>
      <c r="IL56" s="1127">
        <v>10192</v>
      </c>
      <c r="IM56" s="1128">
        <v>4917</v>
      </c>
      <c r="IN56" s="170"/>
      <c r="IO56" s="173"/>
      <c r="IP56" s="172"/>
      <c r="IQ56" s="172"/>
      <c r="IR56" s="172"/>
      <c r="IS56" s="172"/>
      <c r="IT56" s="173"/>
      <c r="IU56" s="173"/>
      <c r="IV56" s="173"/>
      <c r="IW56" s="173"/>
      <c r="IX56" s="173"/>
      <c r="IY56" s="173"/>
      <c r="IZ56" s="173"/>
      <c r="JA56" s="173"/>
      <c r="JB56" s="173"/>
      <c r="JC56" s="173"/>
      <c r="JD56" s="173"/>
      <c r="JE56" s="173"/>
      <c r="JF56" s="173"/>
      <c r="JG56" s="173"/>
      <c r="JH56" s="173"/>
      <c r="JI56" s="173"/>
      <c r="JJ56" s="173"/>
      <c r="JK56" s="173"/>
      <c r="JL56" s="173"/>
      <c r="JM56" s="173"/>
      <c r="JN56" s="173"/>
      <c r="JO56" s="173"/>
      <c r="JP56" s="173"/>
      <c r="JQ56" s="173"/>
      <c r="JR56" s="173"/>
      <c r="JS56" s="173"/>
      <c r="JT56" s="173"/>
      <c r="JU56" s="173"/>
      <c r="JV56" s="173"/>
      <c r="JW56" s="173"/>
      <c r="JX56" s="173"/>
      <c r="JY56" s="173"/>
      <c r="JZ56" s="173"/>
      <c r="KA56" s="173"/>
      <c r="KB56" s="173"/>
      <c r="KC56" s="173"/>
      <c r="KD56" s="173"/>
      <c r="KE56" s="173"/>
      <c r="KF56" s="173"/>
      <c r="KG56" s="173"/>
      <c r="KH56" s="173"/>
      <c r="KI56" s="173"/>
      <c r="KJ56" s="173"/>
      <c r="KK56" s="173"/>
      <c r="KL56" s="173"/>
      <c r="KM56" s="173"/>
      <c r="KN56" s="173"/>
      <c r="KO56" s="173"/>
      <c r="KP56" s="173"/>
      <c r="KQ56" s="173"/>
      <c r="KR56" s="173"/>
      <c r="KS56" s="173"/>
      <c r="KT56" s="93"/>
      <c r="KU56" s="173"/>
      <c r="KV56" s="173"/>
      <c r="KW56" s="173"/>
      <c r="KX56" s="173"/>
      <c r="KY56" s="173"/>
      <c r="KZ56" s="173"/>
      <c r="LA56" s="173"/>
      <c r="LB56" s="173"/>
      <c r="LC56" s="173"/>
      <c r="LD56" s="173"/>
      <c r="LE56" s="173"/>
      <c r="LF56" s="173"/>
      <c r="LG56" s="173"/>
      <c r="LH56" s="173"/>
      <c r="LI56" s="173"/>
      <c r="LJ56" s="173"/>
      <c r="LK56" s="173"/>
      <c r="LL56" s="173"/>
      <c r="LM56" s="173"/>
      <c r="LN56" s="173"/>
      <c r="LO56" s="173"/>
      <c r="LP56" s="173"/>
      <c r="LQ56" s="173"/>
      <c r="LR56" s="173"/>
      <c r="LS56" s="173"/>
      <c r="LT56" s="173"/>
      <c r="LU56" s="173"/>
      <c r="LV56" s="172"/>
      <c r="LW56" s="173"/>
      <c r="LX56" s="173"/>
      <c r="LY56" s="173"/>
      <c r="LZ56" s="173"/>
      <c r="MA56" s="173"/>
      <c r="MB56" s="173"/>
      <c r="MC56" s="173"/>
      <c r="MD56" s="173"/>
      <c r="ME56" s="173"/>
      <c r="MF56" s="173"/>
      <c r="MG56" s="173"/>
      <c r="MH56" s="173"/>
      <c r="MI56" s="173"/>
      <c r="MJ56" s="173"/>
      <c r="MK56" s="173"/>
      <c r="ML56" s="173"/>
      <c r="MM56" s="173"/>
      <c r="MN56" s="173"/>
      <c r="MO56" s="172"/>
      <c r="MP56" s="172"/>
      <c r="MQ56" s="173"/>
      <c r="MR56" s="173"/>
      <c r="MS56" s="173"/>
      <c r="MT56" s="172"/>
      <c r="MU56" s="173"/>
      <c r="MV56" s="93"/>
      <c r="MW56" s="173"/>
      <c r="MX56" s="173"/>
      <c r="MY56" s="173"/>
      <c r="MZ56" s="173"/>
      <c r="NA56" s="172"/>
      <c r="NB56" s="172"/>
      <c r="NC56" s="172"/>
      <c r="ND56" s="171"/>
      <c r="NE56" s="171"/>
      <c r="NF56" s="171"/>
      <c r="NG56" s="173"/>
      <c r="NH56" s="173"/>
      <c r="NI56" s="173"/>
      <c r="NJ56" s="173"/>
      <c r="NK56" s="173"/>
      <c r="NL56" s="173"/>
      <c r="NM56" s="173"/>
      <c r="NN56" s="173"/>
      <c r="NO56" s="173"/>
      <c r="NP56" s="173"/>
      <c r="NQ56" s="173"/>
      <c r="NR56" s="173"/>
      <c r="NS56" s="173"/>
      <c r="NT56" s="173"/>
      <c r="NU56" s="173"/>
      <c r="NV56" s="173"/>
      <c r="NW56" s="172"/>
      <c r="NX56" s="171"/>
      <c r="NY56" s="171"/>
      <c r="NZ56" s="171"/>
      <c r="OA56" s="171"/>
      <c r="OB56" s="171"/>
      <c r="OC56" s="171"/>
      <c r="OD56" s="171"/>
      <c r="OE56" s="1101"/>
      <c r="OF56" s="172"/>
      <c r="OG56" s="171"/>
      <c r="OH56" s="171"/>
      <c r="OI56" s="171"/>
      <c r="OJ56" s="171"/>
      <c r="OK56" s="171"/>
      <c r="OL56" s="172"/>
      <c r="OM56" s="171"/>
      <c r="ON56" s="173"/>
      <c r="OO56" s="171"/>
      <c r="OP56" s="171"/>
      <c r="OQ56" s="171"/>
      <c r="OR56" s="171"/>
      <c r="OS56" s="172"/>
      <c r="OT56" s="171"/>
      <c r="OU56" s="171"/>
      <c r="OV56" s="171"/>
      <c r="OW56" s="171"/>
      <c r="OX56" s="171"/>
      <c r="OY56" s="171"/>
      <c r="OZ56" s="171"/>
      <c r="PA56" s="37"/>
      <c r="PE56" s="71"/>
      <c r="PF56" s="829"/>
      <c r="PG56" s="71"/>
      <c r="PH56" s="71"/>
    </row>
    <row r="57" spans="1:424" ht="14.25" customHeight="1">
      <c r="A57" s="37">
        <v>2005</v>
      </c>
      <c r="B57" s="683">
        <v>928122</v>
      </c>
      <c r="C57" s="362">
        <v>368206</v>
      </c>
      <c r="D57" s="703">
        <v>358071</v>
      </c>
      <c r="E57" s="40">
        <v>12580</v>
      </c>
      <c r="F57" s="40">
        <v>3836</v>
      </c>
      <c r="G57" s="55"/>
      <c r="H57" s="40">
        <v>112258</v>
      </c>
      <c r="I57" s="40">
        <v>6286</v>
      </c>
      <c r="J57" s="40">
        <v>99881</v>
      </c>
      <c r="K57" s="40">
        <v>116666</v>
      </c>
      <c r="L57" s="40">
        <v>6564</v>
      </c>
      <c r="M57" s="718">
        <v>10135</v>
      </c>
      <c r="N57" s="362">
        <v>356785</v>
      </c>
      <c r="O57" s="703">
        <v>305332</v>
      </c>
      <c r="P57" s="344">
        <v>90698</v>
      </c>
      <c r="Q57" s="344">
        <v>43379</v>
      </c>
      <c r="R57" s="344">
        <v>129230</v>
      </c>
      <c r="S57" s="344">
        <v>13527</v>
      </c>
      <c r="T57" s="344">
        <v>9651</v>
      </c>
      <c r="U57" s="344">
        <v>16217</v>
      </c>
      <c r="V57" s="344">
        <v>16157</v>
      </c>
      <c r="W57" s="703">
        <v>51453</v>
      </c>
      <c r="X57" s="344">
        <v>39163</v>
      </c>
      <c r="Y57" s="344">
        <v>39134</v>
      </c>
      <c r="Z57" s="344">
        <v>10429</v>
      </c>
      <c r="AA57" s="344">
        <v>1763</v>
      </c>
      <c r="AB57" s="704">
        <v>98</v>
      </c>
      <c r="AC57" s="705">
        <v>11421</v>
      </c>
      <c r="AD57" s="344">
        <v>11421</v>
      </c>
      <c r="AE57" s="344">
        <v>27622</v>
      </c>
      <c r="AF57" s="1275">
        <v>153082</v>
      </c>
      <c r="AG57" s="1275">
        <v>160046</v>
      </c>
      <c r="AH57" s="1275">
        <v>18840</v>
      </c>
      <c r="AI57" s="1265">
        <v>109703</v>
      </c>
      <c r="AJ57" s="344">
        <v>18840</v>
      </c>
      <c r="AK57" s="344">
        <v>111516</v>
      </c>
      <c r="AL57" s="344">
        <v>212785</v>
      </c>
      <c r="AM57" s="344">
        <v>52739</v>
      </c>
      <c r="AN57" s="344">
        <v>90863</v>
      </c>
      <c r="AO57" s="344">
        <v>0</v>
      </c>
      <c r="AP57" s="344">
        <v>92676</v>
      </c>
      <c r="AQ57" s="344">
        <v>193945</v>
      </c>
      <c r="AR57" s="344">
        <v>33899</v>
      </c>
      <c r="AS57" s="1275"/>
      <c r="AT57" s="1276"/>
      <c r="AU57" s="314">
        <v>1.2305494320789723</v>
      </c>
      <c r="AV57" s="314">
        <v>1.2305494320789723</v>
      </c>
      <c r="AW57" s="314">
        <v>2.9761173638810416</v>
      </c>
      <c r="AX57" s="314">
        <v>5.6823348654594978</v>
      </c>
      <c r="AY57" s="706"/>
      <c r="AZ57" s="314"/>
      <c r="BA57" s="701">
        <v>393479.08399999997</v>
      </c>
      <c r="BB57" s="314">
        <v>42.39518985650593</v>
      </c>
      <c r="BC57" s="173">
        <v>433457.29699999996</v>
      </c>
      <c r="BD57" s="30">
        <v>39978.213000000003</v>
      </c>
      <c r="BE57" s="30">
        <v>393479.08399999997</v>
      </c>
      <c r="BF57" s="98"/>
      <c r="BG57" s="723">
        <v>-591504</v>
      </c>
      <c r="BH57" s="695">
        <v>-63.731276707157036</v>
      </c>
      <c r="BI57" s="314"/>
      <c r="BK57" s="692">
        <v>39.672155169255767</v>
      </c>
      <c r="BL57" s="314">
        <v>38.580165107604387</v>
      </c>
      <c r="BM57" s="314">
        <v>1.3554252565934219</v>
      </c>
      <c r="BN57" s="314">
        <v>0.41330773325058562</v>
      </c>
      <c r="BO57" s="314">
        <v>0</v>
      </c>
      <c r="BP57" s="314">
        <v>12.095177142660125</v>
      </c>
      <c r="BQ57" s="314">
        <v>0.67728165047267497</v>
      </c>
      <c r="BR57" s="314">
        <v>10.761624010636533</v>
      </c>
      <c r="BS57" s="314">
        <v>12.570114704747867</v>
      </c>
      <c r="BT57" s="314">
        <v>0.70723460924318138</v>
      </c>
      <c r="BU57" s="314">
        <v>1.0919900616513778</v>
      </c>
      <c r="BV57" s="692">
        <v>38.441605737176793</v>
      </c>
      <c r="BW57" s="314">
        <v>32.897830242144892</v>
      </c>
      <c r="BX57" s="314">
        <v>9.7722066711057387</v>
      </c>
      <c r="BY57" s="314">
        <v>4.6738467572151077</v>
      </c>
      <c r="BZ57" s="314">
        <v>13.923816050045145</v>
      </c>
      <c r="CA57" s="314">
        <v>1.4574592564339601</v>
      </c>
      <c r="CB57" s="314">
        <v>1.039841744943014</v>
      </c>
      <c r="CC57" s="314">
        <v>1.7472918430982134</v>
      </c>
      <c r="CD57" s="314">
        <v>1.7408271757376723</v>
      </c>
      <c r="CE57" s="314">
        <v>5.5437754950319027</v>
      </c>
      <c r="CF57" s="314">
        <v>4.2195961306810954</v>
      </c>
      <c r="CG57" s="314">
        <v>4.2164715414568343</v>
      </c>
      <c r="CH57" s="314">
        <v>1.1236669317180283</v>
      </c>
      <c r="CI57" s="314">
        <v>0.18995347594389531</v>
      </c>
      <c r="CJ57" s="695">
        <v>1.0558956688883573E-2</v>
      </c>
      <c r="CK57" s="314"/>
      <c r="CL57" s="1270">
        <v>2.0299055512098625</v>
      </c>
      <c r="CM57" s="1271">
        <v>16.493736814772195</v>
      </c>
      <c r="CN57" s="1271">
        <v>17.244069206418985</v>
      </c>
      <c r="CO57" s="1271">
        <v>11.819890057557089</v>
      </c>
      <c r="CP57" s="1272">
        <v>42.39518985650593</v>
      </c>
      <c r="CQ57" s="33">
        <v>2005</v>
      </c>
      <c r="CR57" s="97">
        <v>368206</v>
      </c>
      <c r="CS57" s="87">
        <v>358071</v>
      </c>
      <c r="CT57" s="87">
        <v>112258</v>
      </c>
      <c r="CU57" s="87">
        <v>102383</v>
      </c>
      <c r="CV57" s="87">
        <v>57716</v>
      </c>
      <c r="CW57" s="1127">
        <v>56698</v>
      </c>
      <c r="CX57" s="1127">
        <v>1617</v>
      </c>
      <c r="CY57" s="1127">
        <v>1018</v>
      </c>
      <c r="CZ57" s="93">
        <v>130</v>
      </c>
      <c r="DA57" s="93">
        <v>86</v>
      </c>
      <c r="DB57" s="1127">
        <v>49</v>
      </c>
      <c r="DC57" s="1127">
        <v>37</v>
      </c>
      <c r="DD57" s="1127">
        <v>0</v>
      </c>
      <c r="DE57" s="93">
        <v>44</v>
      </c>
      <c r="DF57" s="1127">
        <v>44</v>
      </c>
      <c r="DG57" s="1127">
        <v>0</v>
      </c>
      <c r="DH57" s="93">
        <v>44537</v>
      </c>
      <c r="DI57" s="1127">
        <v>11212</v>
      </c>
      <c r="DJ57" s="1127">
        <v>925</v>
      </c>
      <c r="DK57" s="1127">
        <v>989</v>
      </c>
      <c r="DL57" s="1127">
        <v>265</v>
      </c>
      <c r="DM57" s="1127">
        <v>19</v>
      </c>
      <c r="DN57" s="1127">
        <v>6237</v>
      </c>
      <c r="DO57" s="1127">
        <v>257</v>
      </c>
      <c r="DP57" s="1127">
        <v>1204</v>
      </c>
      <c r="DQ57" s="1127">
        <v>80</v>
      </c>
      <c r="DR57" s="1127">
        <v>99</v>
      </c>
      <c r="DS57" s="1127">
        <v>23</v>
      </c>
      <c r="DT57" s="1127">
        <v>0</v>
      </c>
      <c r="DU57" s="1127">
        <v>0</v>
      </c>
      <c r="DV57" s="1127">
        <v>0</v>
      </c>
      <c r="DW57" s="1127">
        <v>6</v>
      </c>
      <c r="DX57" s="1127">
        <v>0</v>
      </c>
      <c r="DY57" s="1127">
        <v>0</v>
      </c>
      <c r="DZ57" s="1127">
        <v>0</v>
      </c>
      <c r="EA57" s="1127">
        <v>0</v>
      </c>
      <c r="EB57" s="1127">
        <v>15901</v>
      </c>
      <c r="EC57" s="1127">
        <v>0</v>
      </c>
      <c r="ED57" s="1127">
        <v>1848</v>
      </c>
      <c r="EE57" s="1127">
        <v>2023</v>
      </c>
      <c r="EF57" s="1127">
        <v>1403</v>
      </c>
      <c r="EG57" s="1127">
        <v>0</v>
      </c>
      <c r="EH57" s="1127">
        <v>0</v>
      </c>
      <c r="EI57" s="1127">
        <v>33</v>
      </c>
      <c r="EJ57" s="1127">
        <v>0</v>
      </c>
      <c r="EK57" s="1127">
        <v>1997</v>
      </c>
      <c r="EL57" s="1127">
        <v>7</v>
      </c>
      <c r="EM57" s="1127">
        <v>0</v>
      </c>
      <c r="EN57" s="1127">
        <v>9</v>
      </c>
      <c r="EO57" s="93">
        <v>9875</v>
      </c>
      <c r="EP57" s="1127">
        <v>6038</v>
      </c>
      <c r="EQ57" s="1127">
        <v>5</v>
      </c>
      <c r="ER57" s="1127">
        <v>1</v>
      </c>
      <c r="ES57" s="1127">
        <v>1</v>
      </c>
      <c r="ET57" s="1127">
        <v>428</v>
      </c>
      <c r="EU57" s="1127">
        <v>0</v>
      </c>
      <c r="EV57" s="1127">
        <v>1585</v>
      </c>
      <c r="EW57" s="1127">
        <v>151</v>
      </c>
      <c r="EX57" s="1127">
        <v>463</v>
      </c>
      <c r="EY57" s="1127">
        <v>741</v>
      </c>
      <c r="EZ57" s="1127">
        <v>297</v>
      </c>
      <c r="FA57" s="1127">
        <v>10</v>
      </c>
      <c r="FB57" s="1127">
        <v>55</v>
      </c>
      <c r="FC57" s="1127">
        <v>29</v>
      </c>
      <c r="FD57" s="1127">
        <v>4</v>
      </c>
      <c r="FE57" s="1127">
        <v>26</v>
      </c>
      <c r="FF57" s="1127">
        <v>5</v>
      </c>
      <c r="FG57" s="1127">
        <v>0</v>
      </c>
      <c r="FH57" s="1127">
        <v>0</v>
      </c>
      <c r="FI57" s="1127">
        <v>0</v>
      </c>
      <c r="FJ57" s="1127">
        <v>29</v>
      </c>
      <c r="FK57" s="1127">
        <v>0</v>
      </c>
      <c r="FL57" s="1127">
        <v>0</v>
      </c>
      <c r="FM57" s="1127">
        <v>0</v>
      </c>
      <c r="FN57" s="1127">
        <v>7</v>
      </c>
      <c r="FO57" s="87">
        <v>6286</v>
      </c>
      <c r="FP57" s="1127">
        <v>2418</v>
      </c>
      <c r="FQ57" s="1127">
        <v>3619</v>
      </c>
      <c r="FR57" s="1127">
        <v>249</v>
      </c>
      <c r="FS57" s="93">
        <v>99881</v>
      </c>
      <c r="FT57" s="93">
        <v>96359</v>
      </c>
      <c r="FU57" s="1127">
        <v>61115</v>
      </c>
      <c r="FV57" s="1127">
        <v>35244</v>
      </c>
      <c r="FW57" s="1127">
        <v>0</v>
      </c>
      <c r="FX57" s="1127">
        <v>0</v>
      </c>
      <c r="FY57" s="87">
        <v>3522</v>
      </c>
      <c r="FZ57" s="1127">
        <v>1391</v>
      </c>
      <c r="GA57" s="1127">
        <v>324</v>
      </c>
      <c r="GB57" s="1127">
        <v>0</v>
      </c>
      <c r="GC57" s="1127">
        <v>1542</v>
      </c>
      <c r="GD57" s="1127">
        <v>20</v>
      </c>
      <c r="GE57" s="1127">
        <v>245</v>
      </c>
      <c r="GF57" s="1127">
        <v>0</v>
      </c>
      <c r="GG57" s="87">
        <v>116666</v>
      </c>
      <c r="GH57" s="87">
        <v>109880</v>
      </c>
      <c r="GI57" s="1127">
        <v>79647</v>
      </c>
      <c r="GJ57" s="1127">
        <v>6786</v>
      </c>
      <c r="GK57" s="1127">
        <v>30233</v>
      </c>
      <c r="GL57" s="87">
        <v>6564</v>
      </c>
      <c r="GM57" s="1127">
        <v>0</v>
      </c>
      <c r="GN57" s="1127">
        <v>166</v>
      </c>
      <c r="GO57" s="1127">
        <v>94106</v>
      </c>
      <c r="GP57" s="1127">
        <v>1764</v>
      </c>
      <c r="GQ57" s="1127">
        <v>4634</v>
      </c>
      <c r="GR57" s="87">
        <v>16416</v>
      </c>
      <c r="GS57" s="1127">
        <v>7425</v>
      </c>
      <c r="GT57" s="1127">
        <v>5155</v>
      </c>
      <c r="GU57" s="1127">
        <v>3836</v>
      </c>
      <c r="GV57" s="93">
        <v>10135</v>
      </c>
      <c r="GW57" s="93">
        <v>4316</v>
      </c>
      <c r="GX57" s="1127">
        <v>2418</v>
      </c>
      <c r="GY57" s="1127">
        <v>175</v>
      </c>
      <c r="GZ57" s="1127">
        <v>206</v>
      </c>
      <c r="HA57" s="1127">
        <v>1204</v>
      </c>
      <c r="HB57" s="1127">
        <v>313</v>
      </c>
      <c r="HC57" s="1127">
        <v>0</v>
      </c>
      <c r="HD57" s="1127">
        <v>0</v>
      </c>
      <c r="HE57" s="1127">
        <v>0</v>
      </c>
      <c r="HF57" s="1127">
        <v>7162</v>
      </c>
      <c r="HG57" s="1127">
        <v>5182</v>
      </c>
      <c r="HH57" s="1127">
        <v>637</v>
      </c>
      <c r="HI57" s="97">
        <v>356785</v>
      </c>
      <c r="HJ57" s="87">
        <v>305332</v>
      </c>
      <c r="HK57" s="1127">
        <v>90698</v>
      </c>
      <c r="HL57" s="1127">
        <v>43379</v>
      </c>
      <c r="HM57" s="87">
        <v>9651</v>
      </c>
      <c r="HN57" s="1127">
        <v>3673</v>
      </c>
      <c r="HO57" s="1127">
        <v>5978</v>
      </c>
      <c r="HP57" s="91">
        <v>16217</v>
      </c>
      <c r="HQ57" s="1127">
        <v>16201</v>
      </c>
      <c r="HR57" s="1127">
        <v>16</v>
      </c>
      <c r="HS57" s="87">
        <v>168</v>
      </c>
      <c r="HT57" s="1127">
        <v>165</v>
      </c>
      <c r="HU57" s="1127">
        <v>3</v>
      </c>
      <c r="HV57" s="171">
        <v>129230</v>
      </c>
      <c r="HW57" s="1127">
        <v>105850</v>
      </c>
      <c r="HX57" s="1127">
        <v>23380</v>
      </c>
      <c r="HY57" s="87">
        <v>15989</v>
      </c>
      <c r="HZ57" s="1127">
        <v>215</v>
      </c>
      <c r="IA57" s="1127">
        <v>0</v>
      </c>
      <c r="IB57" s="1127">
        <v>94106</v>
      </c>
      <c r="IC57" s="1127">
        <v>875</v>
      </c>
      <c r="ID57" s="1127">
        <v>6173</v>
      </c>
      <c r="IE57" s="1127">
        <v>8726</v>
      </c>
      <c r="IF57" s="87">
        <v>51453</v>
      </c>
      <c r="IG57" s="91">
        <v>39163</v>
      </c>
      <c r="IH57" s="1127">
        <v>39134</v>
      </c>
      <c r="II57" s="1127">
        <v>29</v>
      </c>
      <c r="IJ57" s="1127">
        <v>98</v>
      </c>
      <c r="IK57" s="1127">
        <v>7162</v>
      </c>
      <c r="IL57" s="1127">
        <v>10429</v>
      </c>
      <c r="IM57" s="1128">
        <v>1763</v>
      </c>
      <c r="IN57" s="170"/>
      <c r="IO57" s="173"/>
      <c r="IP57" s="172"/>
      <c r="IQ57" s="172"/>
      <c r="IR57" s="172"/>
      <c r="IS57" s="172"/>
      <c r="IT57" s="173"/>
      <c r="IU57" s="173"/>
      <c r="IV57" s="173"/>
      <c r="IW57" s="173"/>
      <c r="IX57" s="173"/>
      <c r="IY57" s="173"/>
      <c r="IZ57" s="173"/>
      <c r="JA57" s="173"/>
      <c r="JB57" s="173"/>
      <c r="JC57" s="173"/>
      <c r="JD57" s="173"/>
      <c r="JE57" s="173"/>
      <c r="JF57" s="173"/>
      <c r="JG57" s="173"/>
      <c r="JH57" s="173"/>
      <c r="JI57" s="173"/>
      <c r="JJ57" s="173"/>
      <c r="JK57" s="173"/>
      <c r="JL57" s="173"/>
      <c r="JM57" s="173"/>
      <c r="JN57" s="173"/>
      <c r="JO57" s="173"/>
      <c r="JP57" s="173"/>
      <c r="JQ57" s="173"/>
      <c r="JR57" s="173"/>
      <c r="JS57" s="173"/>
      <c r="JT57" s="173"/>
      <c r="JU57" s="173"/>
      <c r="JV57" s="173"/>
      <c r="JW57" s="173"/>
      <c r="JX57" s="173"/>
      <c r="JY57" s="173"/>
      <c r="JZ57" s="173"/>
      <c r="KA57" s="173"/>
      <c r="KB57" s="173"/>
      <c r="KC57" s="173"/>
      <c r="KD57" s="173"/>
      <c r="KE57" s="173"/>
      <c r="KF57" s="173"/>
      <c r="KG57" s="173"/>
      <c r="KH57" s="173"/>
      <c r="KI57" s="173"/>
      <c r="KJ57" s="173"/>
      <c r="KK57" s="173"/>
      <c r="KL57" s="173"/>
      <c r="KM57" s="173"/>
      <c r="KN57" s="173"/>
      <c r="KO57" s="173"/>
      <c r="KP57" s="173"/>
      <c r="KQ57" s="173"/>
      <c r="KR57" s="173"/>
      <c r="KS57" s="173"/>
      <c r="KT57" s="93"/>
      <c r="KU57" s="173"/>
      <c r="KV57" s="173"/>
      <c r="KW57" s="173"/>
      <c r="KX57" s="173"/>
      <c r="KY57" s="173"/>
      <c r="KZ57" s="173"/>
      <c r="LA57" s="173"/>
      <c r="LB57" s="173"/>
      <c r="LC57" s="173"/>
      <c r="LD57" s="173"/>
      <c r="LE57" s="173"/>
      <c r="LF57" s="173"/>
      <c r="LG57" s="173"/>
      <c r="LH57" s="173"/>
      <c r="LI57" s="173"/>
      <c r="LJ57" s="173"/>
      <c r="LK57" s="173"/>
      <c r="LL57" s="173"/>
      <c r="LM57" s="173"/>
      <c r="LN57" s="173"/>
      <c r="LO57" s="173"/>
      <c r="LP57" s="173"/>
      <c r="LQ57" s="173"/>
      <c r="LR57" s="173"/>
      <c r="LS57" s="173"/>
      <c r="LT57" s="173"/>
      <c r="LU57" s="173"/>
      <c r="LV57" s="172"/>
      <c r="LW57" s="173"/>
      <c r="LX57" s="173"/>
      <c r="LY57" s="173"/>
      <c r="LZ57" s="173"/>
      <c r="MA57" s="173"/>
      <c r="MB57" s="173"/>
      <c r="MC57" s="173"/>
      <c r="MD57" s="173"/>
      <c r="ME57" s="173"/>
      <c r="MF57" s="173"/>
      <c r="MG57" s="173"/>
      <c r="MH57" s="173"/>
      <c r="MI57" s="173"/>
      <c r="MJ57" s="173"/>
      <c r="MK57" s="173"/>
      <c r="ML57" s="173"/>
      <c r="MM57" s="173"/>
      <c r="MN57" s="173"/>
      <c r="MO57" s="172"/>
      <c r="MP57" s="172"/>
      <c r="MQ57" s="173"/>
      <c r="MR57" s="173"/>
      <c r="MS57" s="173"/>
      <c r="MT57" s="172"/>
      <c r="MU57" s="173"/>
      <c r="MV57" s="93"/>
      <c r="MW57" s="173"/>
      <c r="MX57" s="173"/>
      <c r="MY57" s="173"/>
      <c r="MZ57" s="173"/>
      <c r="NA57" s="172"/>
      <c r="NB57" s="172"/>
      <c r="NC57" s="172"/>
      <c r="ND57" s="171"/>
      <c r="NE57" s="171"/>
      <c r="NF57" s="171"/>
      <c r="NG57" s="173"/>
      <c r="NH57" s="173"/>
      <c r="NI57" s="173"/>
      <c r="NJ57" s="173"/>
      <c r="NK57" s="173"/>
      <c r="NL57" s="173"/>
      <c r="NM57" s="173"/>
      <c r="NN57" s="173"/>
      <c r="NO57" s="173"/>
      <c r="NP57" s="173"/>
      <c r="NQ57" s="173"/>
      <c r="NR57" s="173"/>
      <c r="NS57" s="173"/>
      <c r="NT57" s="173"/>
      <c r="NU57" s="173"/>
      <c r="NV57" s="173"/>
      <c r="NW57" s="172"/>
      <c r="NX57" s="171"/>
      <c r="NY57" s="171"/>
      <c r="NZ57" s="171"/>
      <c r="OA57" s="171"/>
      <c r="OB57" s="171"/>
      <c r="OC57" s="171"/>
      <c r="OD57" s="171"/>
      <c r="OE57" s="1101"/>
      <c r="OF57" s="172"/>
      <c r="OG57" s="171"/>
      <c r="OH57" s="171"/>
      <c r="OI57" s="171"/>
      <c r="OJ57" s="171"/>
      <c r="OK57" s="171"/>
      <c r="OL57" s="172"/>
      <c r="OM57" s="171"/>
      <c r="ON57" s="173"/>
      <c r="OO57" s="171"/>
      <c r="OP57" s="171"/>
      <c r="OQ57" s="171"/>
      <c r="OR57" s="171"/>
      <c r="OS57" s="172"/>
      <c r="OT57" s="171"/>
      <c r="OU57" s="171"/>
      <c r="OV57" s="171"/>
      <c r="OW57" s="171"/>
      <c r="OX57" s="171"/>
      <c r="OY57" s="171"/>
      <c r="OZ57" s="171"/>
      <c r="PA57" s="37"/>
      <c r="PE57" s="71"/>
      <c r="PF57" s="829"/>
      <c r="PG57" s="71"/>
      <c r="PH57" s="71"/>
    </row>
    <row r="58" spans="1:424" ht="14.25" customHeight="1">
      <c r="A58" s="37">
        <v>2006</v>
      </c>
      <c r="B58" s="683">
        <v>1004976</v>
      </c>
      <c r="C58" s="362">
        <v>407079</v>
      </c>
      <c r="D58" s="703">
        <v>397102</v>
      </c>
      <c r="E58" s="40">
        <v>14186</v>
      </c>
      <c r="F58" s="40">
        <v>4218</v>
      </c>
      <c r="G58" s="55"/>
      <c r="H58" s="40">
        <v>122204</v>
      </c>
      <c r="I58" s="40">
        <v>8199</v>
      </c>
      <c r="J58" s="40">
        <v>114702</v>
      </c>
      <c r="K58" s="40">
        <v>126296</v>
      </c>
      <c r="L58" s="40">
        <v>7297</v>
      </c>
      <c r="M58" s="718">
        <v>9977</v>
      </c>
      <c r="N58" s="362">
        <v>385757</v>
      </c>
      <c r="O58" s="703">
        <v>328835</v>
      </c>
      <c r="P58" s="344">
        <v>98014</v>
      </c>
      <c r="Q58" s="344">
        <v>47204</v>
      </c>
      <c r="R58" s="344">
        <v>139393</v>
      </c>
      <c r="S58" s="344">
        <v>14585</v>
      </c>
      <c r="T58" s="344">
        <v>10351</v>
      </c>
      <c r="U58" s="344">
        <v>16186</v>
      </c>
      <c r="V58" s="344">
        <v>17687</v>
      </c>
      <c r="W58" s="703">
        <v>56922</v>
      </c>
      <c r="X58" s="344">
        <v>43885</v>
      </c>
      <c r="Y58" s="344">
        <v>43832</v>
      </c>
      <c r="Z58" s="344">
        <v>12245</v>
      </c>
      <c r="AA58" s="344">
        <v>1682</v>
      </c>
      <c r="AB58" s="704">
        <v>-890</v>
      </c>
      <c r="AC58" s="705">
        <v>21322</v>
      </c>
      <c r="AD58" s="344">
        <v>21322</v>
      </c>
      <c r="AE58" s="344">
        <v>37490</v>
      </c>
      <c r="AF58" s="1275">
        <v>165791</v>
      </c>
      <c r="AG58" s="1275">
        <v>173555</v>
      </c>
      <c r="AH58" s="1275">
        <v>20412</v>
      </c>
      <c r="AI58" s="1265">
        <v>118587</v>
      </c>
      <c r="AJ58" s="344">
        <v>20412</v>
      </c>
      <c r="AK58" s="344">
        <v>124278</v>
      </c>
      <c r="AL58" s="344">
        <v>241822</v>
      </c>
      <c r="AM58" s="344">
        <v>68267</v>
      </c>
      <c r="AN58" s="344">
        <v>98175</v>
      </c>
      <c r="AO58" s="344">
        <v>0</v>
      </c>
      <c r="AP58" s="344">
        <v>103866</v>
      </c>
      <c r="AQ58" s="344">
        <v>221410</v>
      </c>
      <c r="AR58" s="344">
        <v>47855</v>
      </c>
      <c r="AS58" s="1275"/>
      <c r="AT58" s="1276"/>
      <c r="AU58" s="314">
        <v>2.1216427058954643</v>
      </c>
      <c r="AV58" s="314">
        <v>2.1216427058954643</v>
      </c>
      <c r="AW58" s="314">
        <v>3.7304373437773637</v>
      </c>
      <c r="AX58" s="314">
        <v>6.7928985368804824</v>
      </c>
      <c r="AY58" s="706"/>
      <c r="AZ58" s="314"/>
      <c r="BA58" s="701">
        <v>392132.16999999993</v>
      </c>
      <c r="BB58" s="314">
        <v>39.019058166563177</v>
      </c>
      <c r="BC58" s="173">
        <v>431197.79799999995</v>
      </c>
      <c r="BD58" s="30">
        <v>39065.627999999997</v>
      </c>
      <c r="BE58" s="30">
        <v>392132.16999999993</v>
      </c>
      <c r="BF58" s="98"/>
      <c r="BG58" s="723">
        <v>-733423</v>
      </c>
      <c r="BH58" s="695">
        <v>-72.979155721131647</v>
      </c>
      <c r="BI58" s="314"/>
      <c r="BK58" s="692">
        <v>40.50634044992119</v>
      </c>
      <c r="BL58" s="314">
        <v>39.513580423811113</v>
      </c>
      <c r="BM58" s="314">
        <v>1.4115759978347742</v>
      </c>
      <c r="BN58" s="314">
        <v>0.41971151549887759</v>
      </c>
      <c r="BO58" s="314">
        <v>0</v>
      </c>
      <c r="BP58" s="314">
        <v>12.159892375539316</v>
      </c>
      <c r="BQ58" s="314">
        <v>0.81584037827769018</v>
      </c>
      <c r="BR58" s="314">
        <v>11.413406887328653</v>
      </c>
      <c r="BS58" s="314">
        <v>12.567066278199679</v>
      </c>
      <c r="BT58" s="314">
        <v>0.72608699113212649</v>
      </c>
      <c r="BU58" s="314">
        <v>0.9927600261100763</v>
      </c>
      <c r="BV58" s="692">
        <v>38.384697744025729</v>
      </c>
      <c r="BW58" s="314">
        <v>32.720681886930635</v>
      </c>
      <c r="BX58" s="314">
        <v>9.7528697202719261</v>
      </c>
      <c r="BY58" s="314">
        <v>4.6970275907086334</v>
      </c>
      <c r="BZ58" s="314">
        <v>13.870281479358711</v>
      </c>
      <c r="CA58" s="314">
        <v>1.4512784384900734</v>
      </c>
      <c r="CB58" s="314">
        <v>1.029974845170432</v>
      </c>
      <c r="CC58" s="314">
        <v>1.6105857254302591</v>
      </c>
      <c r="CD58" s="314">
        <v>1.7599425259906705</v>
      </c>
      <c r="CE58" s="314">
        <v>5.6640158570950945</v>
      </c>
      <c r="CF58" s="314">
        <v>4.3667709477639267</v>
      </c>
      <c r="CG58" s="314">
        <v>4.3614971899826465</v>
      </c>
      <c r="CH58" s="314">
        <v>1.218437057203356</v>
      </c>
      <c r="CI58" s="314">
        <v>0.16736718090780278</v>
      </c>
      <c r="CJ58" s="695">
        <v>-8.8559328779990759E-2</v>
      </c>
      <c r="CK58" s="314"/>
      <c r="CL58" s="1270">
        <v>2.0310932798395185</v>
      </c>
      <c r="CM58" s="1271">
        <v>16.497010873891515</v>
      </c>
      <c r="CN58" s="1271">
        <v>17.269566636417188</v>
      </c>
      <c r="CO58" s="1271">
        <v>11.799983283182883</v>
      </c>
      <c r="CP58" s="1272">
        <v>39.019058166563177</v>
      </c>
      <c r="CQ58" s="33">
        <v>2006</v>
      </c>
      <c r="CR58" s="97">
        <v>407079</v>
      </c>
      <c r="CS58" s="87">
        <v>397102</v>
      </c>
      <c r="CT58" s="87">
        <v>122204</v>
      </c>
      <c r="CU58" s="87">
        <v>111274</v>
      </c>
      <c r="CV58" s="87">
        <v>62365</v>
      </c>
      <c r="CW58" s="1127">
        <v>61323</v>
      </c>
      <c r="CX58" s="1127">
        <v>1669</v>
      </c>
      <c r="CY58" s="1127">
        <v>1042</v>
      </c>
      <c r="CZ58" s="93">
        <v>150</v>
      </c>
      <c r="DA58" s="93">
        <v>98</v>
      </c>
      <c r="DB58" s="1127">
        <v>50</v>
      </c>
      <c r="DC58" s="1127">
        <v>48</v>
      </c>
      <c r="DD58" s="1127">
        <v>0</v>
      </c>
      <c r="DE58" s="93">
        <v>52</v>
      </c>
      <c r="DF58" s="1127">
        <v>52</v>
      </c>
      <c r="DG58" s="1127">
        <v>0</v>
      </c>
      <c r="DH58" s="93">
        <v>48759</v>
      </c>
      <c r="DI58" s="1127">
        <v>11424</v>
      </c>
      <c r="DJ58" s="1127">
        <v>1053</v>
      </c>
      <c r="DK58" s="1127">
        <v>981</v>
      </c>
      <c r="DL58" s="1127">
        <v>304</v>
      </c>
      <c r="DM58" s="1127">
        <v>21</v>
      </c>
      <c r="DN58" s="1127">
        <v>6496</v>
      </c>
      <c r="DO58" s="1127">
        <v>260</v>
      </c>
      <c r="DP58" s="1127">
        <v>1281</v>
      </c>
      <c r="DQ58" s="1127">
        <v>74</v>
      </c>
      <c r="DR58" s="1127">
        <v>128</v>
      </c>
      <c r="DS58" s="1127">
        <v>27</v>
      </c>
      <c r="DT58" s="1127">
        <v>0</v>
      </c>
      <c r="DU58" s="1127">
        <v>0</v>
      </c>
      <c r="DV58" s="1127">
        <v>0</v>
      </c>
      <c r="DW58" s="1127">
        <v>6</v>
      </c>
      <c r="DX58" s="1127">
        <v>0</v>
      </c>
      <c r="DY58" s="1127">
        <v>0</v>
      </c>
      <c r="DZ58" s="1127">
        <v>0</v>
      </c>
      <c r="EA58" s="1127">
        <v>0</v>
      </c>
      <c r="EB58" s="1127">
        <v>18705</v>
      </c>
      <c r="EC58" s="1127">
        <v>0</v>
      </c>
      <c r="ED58" s="1127">
        <v>2075</v>
      </c>
      <c r="EE58" s="1127">
        <v>1976</v>
      </c>
      <c r="EF58" s="1127">
        <v>1478</v>
      </c>
      <c r="EG58" s="1127">
        <v>0</v>
      </c>
      <c r="EH58" s="1127">
        <v>0</v>
      </c>
      <c r="EI58" s="1127">
        <v>37</v>
      </c>
      <c r="EJ58" s="1127">
        <v>0</v>
      </c>
      <c r="EK58" s="1127">
        <v>2410</v>
      </c>
      <c r="EL58" s="1127">
        <v>10</v>
      </c>
      <c r="EM58" s="1127">
        <v>0</v>
      </c>
      <c r="EN58" s="1127">
        <v>13</v>
      </c>
      <c r="EO58" s="93">
        <v>10930</v>
      </c>
      <c r="EP58" s="1127">
        <v>6690</v>
      </c>
      <c r="EQ58" s="1127">
        <v>6</v>
      </c>
      <c r="ER58" s="1127">
        <v>1</v>
      </c>
      <c r="ES58" s="1127">
        <v>0</v>
      </c>
      <c r="ET58" s="1127">
        <v>459</v>
      </c>
      <c r="EU58" s="1127">
        <v>0</v>
      </c>
      <c r="EV58" s="1127">
        <v>1689</v>
      </c>
      <c r="EW58" s="1127">
        <v>161</v>
      </c>
      <c r="EX58" s="1127">
        <v>547</v>
      </c>
      <c r="EY58" s="1127">
        <v>874</v>
      </c>
      <c r="EZ58" s="1127">
        <v>322</v>
      </c>
      <c r="FA58" s="1127">
        <v>13</v>
      </c>
      <c r="FB58" s="1127">
        <v>58</v>
      </c>
      <c r="FC58" s="1127">
        <v>38</v>
      </c>
      <c r="FD58" s="1127">
        <v>4</v>
      </c>
      <c r="FE58" s="1127">
        <v>12</v>
      </c>
      <c r="FF58" s="1127">
        <v>14</v>
      </c>
      <c r="FG58" s="1127">
        <v>0</v>
      </c>
      <c r="FH58" s="1127">
        <v>0</v>
      </c>
      <c r="FI58" s="1127">
        <v>0</v>
      </c>
      <c r="FJ58" s="1127">
        <v>35</v>
      </c>
      <c r="FK58" s="1127">
        <v>0</v>
      </c>
      <c r="FL58" s="1127">
        <v>0</v>
      </c>
      <c r="FM58" s="1127">
        <v>0</v>
      </c>
      <c r="FN58" s="1127">
        <v>7</v>
      </c>
      <c r="FO58" s="87">
        <v>8199</v>
      </c>
      <c r="FP58" s="1127">
        <v>3571</v>
      </c>
      <c r="FQ58" s="1127">
        <v>4298</v>
      </c>
      <c r="FR58" s="1127">
        <v>330</v>
      </c>
      <c r="FS58" s="93">
        <v>114702</v>
      </c>
      <c r="FT58" s="93">
        <v>110806</v>
      </c>
      <c r="FU58" s="1127">
        <v>70442</v>
      </c>
      <c r="FV58" s="1127">
        <v>40364</v>
      </c>
      <c r="FW58" s="1127">
        <v>0</v>
      </c>
      <c r="FX58" s="1127">
        <v>0</v>
      </c>
      <c r="FY58" s="87">
        <v>3896</v>
      </c>
      <c r="FZ58" s="1127">
        <v>1663</v>
      </c>
      <c r="GA58" s="1127">
        <v>362</v>
      </c>
      <c r="GB58" s="1127">
        <v>0</v>
      </c>
      <c r="GC58" s="1127">
        <v>1589</v>
      </c>
      <c r="GD58" s="1127">
        <v>26</v>
      </c>
      <c r="GE58" s="1127">
        <v>256</v>
      </c>
      <c r="GF58" s="1127">
        <v>0</v>
      </c>
      <c r="GG58" s="87">
        <v>126296</v>
      </c>
      <c r="GH58" s="87">
        <v>119128</v>
      </c>
      <c r="GI58" s="1127">
        <v>86596</v>
      </c>
      <c r="GJ58" s="1127">
        <v>7168</v>
      </c>
      <c r="GK58" s="1127">
        <v>32532</v>
      </c>
      <c r="GL58" s="87">
        <v>7297</v>
      </c>
      <c r="GM58" s="1127">
        <v>0</v>
      </c>
      <c r="GN58" s="1127">
        <v>175</v>
      </c>
      <c r="GO58" s="1127">
        <v>104900</v>
      </c>
      <c r="GP58" s="1127">
        <v>1626</v>
      </c>
      <c r="GQ58" s="1127">
        <v>5496</v>
      </c>
      <c r="GR58" s="87">
        <v>18404</v>
      </c>
      <c r="GS58" s="1127">
        <v>8357</v>
      </c>
      <c r="GT58" s="1127">
        <v>5829</v>
      </c>
      <c r="GU58" s="1127">
        <v>4218</v>
      </c>
      <c r="GV58" s="93">
        <v>9977</v>
      </c>
      <c r="GW58" s="93">
        <v>4858</v>
      </c>
      <c r="GX58" s="1127">
        <v>2630</v>
      </c>
      <c r="GY58" s="1127">
        <v>243</v>
      </c>
      <c r="GZ58" s="1127">
        <v>206</v>
      </c>
      <c r="HA58" s="1127">
        <v>1371</v>
      </c>
      <c r="HB58" s="1127">
        <v>408</v>
      </c>
      <c r="HC58" s="1127">
        <v>0</v>
      </c>
      <c r="HD58" s="1127">
        <v>0</v>
      </c>
      <c r="HE58" s="1127">
        <v>0</v>
      </c>
      <c r="HF58" s="1127">
        <v>8264</v>
      </c>
      <c r="HG58" s="1127">
        <v>4229</v>
      </c>
      <c r="HH58" s="1127">
        <v>890</v>
      </c>
      <c r="HI58" s="97">
        <v>385757</v>
      </c>
      <c r="HJ58" s="87">
        <v>328835</v>
      </c>
      <c r="HK58" s="1127">
        <v>98014</v>
      </c>
      <c r="HL58" s="1127">
        <v>47204</v>
      </c>
      <c r="HM58" s="87">
        <v>10351</v>
      </c>
      <c r="HN58" s="1127">
        <v>4006</v>
      </c>
      <c r="HO58" s="1127">
        <v>6345</v>
      </c>
      <c r="HP58" s="91">
        <v>16186</v>
      </c>
      <c r="HQ58" s="1127">
        <v>16168</v>
      </c>
      <c r="HR58" s="1127">
        <v>18</v>
      </c>
      <c r="HS58" s="87">
        <v>177</v>
      </c>
      <c r="HT58" s="1127">
        <v>161</v>
      </c>
      <c r="HU58" s="1127">
        <v>16</v>
      </c>
      <c r="HV58" s="171">
        <v>139393</v>
      </c>
      <c r="HW58" s="1127">
        <v>113225</v>
      </c>
      <c r="HX58" s="1127">
        <v>26168</v>
      </c>
      <c r="HY58" s="87">
        <v>17510</v>
      </c>
      <c r="HZ58" s="1127">
        <v>221</v>
      </c>
      <c r="IA58" s="1127">
        <v>0</v>
      </c>
      <c r="IB58" s="1127">
        <v>104900</v>
      </c>
      <c r="IC58" s="1127">
        <v>1981</v>
      </c>
      <c r="ID58" s="1127">
        <v>6387</v>
      </c>
      <c r="IE58" s="1127">
        <v>8921</v>
      </c>
      <c r="IF58" s="87">
        <v>56922</v>
      </c>
      <c r="IG58" s="91">
        <v>43885</v>
      </c>
      <c r="IH58" s="1127">
        <v>43832</v>
      </c>
      <c r="II58" s="1127">
        <v>53</v>
      </c>
      <c r="IJ58" s="1127">
        <v>-890</v>
      </c>
      <c r="IK58" s="1127">
        <v>8264</v>
      </c>
      <c r="IL58" s="1127">
        <v>12245</v>
      </c>
      <c r="IM58" s="1128">
        <v>1682</v>
      </c>
      <c r="IN58" s="170"/>
      <c r="IO58" s="173"/>
      <c r="IP58" s="172"/>
      <c r="IQ58" s="172"/>
      <c r="IR58" s="172"/>
      <c r="IS58" s="172"/>
      <c r="IT58" s="173"/>
      <c r="IU58" s="173"/>
      <c r="IV58" s="173"/>
      <c r="IW58" s="173"/>
      <c r="IX58" s="173"/>
      <c r="IY58" s="173"/>
      <c r="IZ58" s="173"/>
      <c r="JA58" s="173"/>
      <c r="JB58" s="173"/>
      <c r="JC58" s="173"/>
      <c r="JD58" s="173"/>
      <c r="JE58" s="173"/>
      <c r="JF58" s="173"/>
      <c r="JG58" s="173"/>
      <c r="JH58" s="173"/>
      <c r="JI58" s="173"/>
      <c r="JJ58" s="173"/>
      <c r="JK58" s="173"/>
      <c r="JL58" s="173"/>
      <c r="JM58" s="173"/>
      <c r="JN58" s="173"/>
      <c r="JO58" s="173"/>
      <c r="JP58" s="173"/>
      <c r="JQ58" s="173"/>
      <c r="JR58" s="173"/>
      <c r="JS58" s="173"/>
      <c r="JT58" s="173"/>
      <c r="JU58" s="173"/>
      <c r="JV58" s="173"/>
      <c r="JW58" s="173"/>
      <c r="JX58" s="173"/>
      <c r="JY58" s="173"/>
      <c r="JZ58" s="173"/>
      <c r="KA58" s="173"/>
      <c r="KB58" s="173"/>
      <c r="KC58" s="173"/>
      <c r="KD58" s="173"/>
      <c r="KE58" s="173"/>
      <c r="KF58" s="173"/>
      <c r="KG58" s="173"/>
      <c r="KH58" s="173"/>
      <c r="KI58" s="173"/>
      <c r="KJ58" s="173"/>
      <c r="KK58" s="173"/>
      <c r="KL58" s="173"/>
      <c r="KM58" s="173"/>
      <c r="KN58" s="173"/>
      <c r="KO58" s="173"/>
      <c r="KP58" s="173"/>
      <c r="KQ58" s="173"/>
      <c r="KR58" s="173"/>
      <c r="KS58" s="173"/>
      <c r="KT58" s="93"/>
      <c r="KU58" s="173"/>
      <c r="KV58" s="173"/>
      <c r="KW58" s="173"/>
      <c r="KX58" s="173"/>
      <c r="KY58" s="173"/>
      <c r="KZ58" s="173"/>
      <c r="LA58" s="173"/>
      <c r="LB58" s="173"/>
      <c r="LC58" s="173"/>
      <c r="LD58" s="173"/>
      <c r="LE58" s="173"/>
      <c r="LF58" s="173"/>
      <c r="LG58" s="173"/>
      <c r="LH58" s="173"/>
      <c r="LI58" s="173"/>
      <c r="LJ58" s="173"/>
      <c r="LK58" s="173"/>
      <c r="LL58" s="173"/>
      <c r="LM58" s="173"/>
      <c r="LN58" s="173"/>
      <c r="LO58" s="173"/>
      <c r="LP58" s="173"/>
      <c r="LQ58" s="173"/>
      <c r="LR58" s="173"/>
      <c r="LS58" s="173"/>
      <c r="LT58" s="173"/>
      <c r="LU58" s="173"/>
      <c r="LV58" s="172"/>
      <c r="LW58" s="173"/>
      <c r="LX58" s="173"/>
      <c r="LY58" s="173"/>
      <c r="LZ58" s="173"/>
      <c r="MA58" s="173"/>
      <c r="MB58" s="173"/>
      <c r="MC58" s="173"/>
      <c r="MD58" s="173"/>
      <c r="ME58" s="173"/>
      <c r="MF58" s="173"/>
      <c r="MG58" s="173"/>
      <c r="MH58" s="173"/>
      <c r="MI58" s="173"/>
      <c r="MJ58" s="173"/>
      <c r="MK58" s="173"/>
      <c r="ML58" s="173"/>
      <c r="MM58" s="173"/>
      <c r="MN58" s="173"/>
      <c r="MO58" s="172"/>
      <c r="MP58" s="172"/>
      <c r="MQ58" s="173"/>
      <c r="MR58" s="173"/>
      <c r="MS58" s="173"/>
      <c r="MT58" s="172"/>
      <c r="MU58" s="173"/>
      <c r="MV58" s="93"/>
      <c r="MW58" s="173"/>
      <c r="MX58" s="173"/>
      <c r="MY58" s="173"/>
      <c r="MZ58" s="173"/>
      <c r="NA58" s="172"/>
      <c r="NB58" s="172"/>
      <c r="NC58" s="172"/>
      <c r="ND58" s="171"/>
      <c r="NE58" s="171"/>
      <c r="NF58" s="171"/>
      <c r="NG58" s="173"/>
      <c r="NH58" s="173"/>
      <c r="NI58" s="173"/>
      <c r="NJ58" s="173"/>
      <c r="NK58" s="173"/>
      <c r="NL58" s="173"/>
      <c r="NM58" s="173"/>
      <c r="NN58" s="173"/>
      <c r="NO58" s="173"/>
      <c r="NP58" s="173"/>
      <c r="NQ58" s="173"/>
      <c r="NR58" s="173"/>
      <c r="NS58" s="173"/>
      <c r="NT58" s="173"/>
      <c r="NU58" s="173"/>
      <c r="NV58" s="173"/>
      <c r="NW58" s="172"/>
      <c r="NX58" s="171"/>
      <c r="NY58" s="171"/>
      <c r="NZ58" s="171"/>
      <c r="OA58" s="171"/>
      <c r="OB58" s="171"/>
      <c r="OC58" s="171"/>
      <c r="OD58" s="171"/>
      <c r="OE58" s="1101"/>
      <c r="OF58" s="172"/>
      <c r="OG58" s="171"/>
      <c r="OH58" s="171"/>
      <c r="OI58" s="171"/>
      <c r="OJ58" s="171"/>
      <c r="OK58" s="171"/>
      <c r="OL58" s="172"/>
      <c r="OM58" s="171"/>
      <c r="ON58" s="173"/>
      <c r="OO58" s="171"/>
      <c r="OP58" s="171"/>
      <c r="OQ58" s="171"/>
      <c r="OR58" s="171"/>
      <c r="OS58" s="172"/>
      <c r="OT58" s="171"/>
      <c r="OU58" s="171"/>
      <c r="OV58" s="171"/>
      <c r="OW58" s="171"/>
      <c r="OX58" s="171"/>
      <c r="OY58" s="171"/>
      <c r="OZ58" s="171"/>
      <c r="PA58" s="37"/>
      <c r="PE58" s="71"/>
      <c r="PF58" s="829"/>
      <c r="PG58" s="71"/>
      <c r="PH58" s="71"/>
    </row>
    <row r="59" spans="1:424" ht="14.25" customHeight="1">
      <c r="A59" s="37">
        <v>2007</v>
      </c>
      <c r="B59" s="683">
        <v>1077541</v>
      </c>
      <c r="C59" s="362">
        <v>442451</v>
      </c>
      <c r="D59" s="703">
        <v>432272</v>
      </c>
      <c r="E59" s="40">
        <v>15632</v>
      </c>
      <c r="F59" s="40">
        <v>4618</v>
      </c>
      <c r="G59" s="55"/>
      <c r="H59" s="40">
        <v>122839</v>
      </c>
      <c r="I59" s="40">
        <v>10810</v>
      </c>
      <c r="J59" s="40">
        <v>135000</v>
      </c>
      <c r="K59" s="40">
        <v>135643</v>
      </c>
      <c r="L59" s="40">
        <v>7730</v>
      </c>
      <c r="M59" s="718">
        <v>10179</v>
      </c>
      <c r="N59" s="362">
        <v>422164</v>
      </c>
      <c r="O59" s="703">
        <v>357845</v>
      </c>
      <c r="P59" s="344">
        <v>107361</v>
      </c>
      <c r="Q59" s="344">
        <v>54343</v>
      </c>
      <c r="R59" s="344">
        <v>149121</v>
      </c>
      <c r="S59" s="344">
        <v>15970</v>
      </c>
      <c r="T59" s="344">
        <v>11780</v>
      </c>
      <c r="U59" s="344">
        <v>17032</v>
      </c>
      <c r="V59" s="344">
        <v>18208</v>
      </c>
      <c r="W59" s="703">
        <v>64319</v>
      </c>
      <c r="X59" s="344">
        <v>50443</v>
      </c>
      <c r="Y59" s="344">
        <v>50418</v>
      </c>
      <c r="Z59" s="344">
        <v>11729</v>
      </c>
      <c r="AA59" s="344">
        <v>1610</v>
      </c>
      <c r="AB59" s="704">
        <v>537</v>
      </c>
      <c r="AC59" s="705">
        <v>20287</v>
      </c>
      <c r="AD59" s="344">
        <v>20287</v>
      </c>
      <c r="AE59" s="344">
        <v>37296</v>
      </c>
      <c r="AF59" s="1275">
        <v>183919</v>
      </c>
      <c r="AG59" s="1275">
        <v>189709</v>
      </c>
      <c r="AH59" s="1275">
        <v>22038</v>
      </c>
      <c r="AI59" s="1265">
        <v>129576</v>
      </c>
      <c r="AJ59" s="344">
        <v>22038</v>
      </c>
      <c r="AK59" s="344">
        <v>126875</v>
      </c>
      <c r="AL59" s="344">
        <v>264136</v>
      </c>
      <c r="AM59" s="344">
        <v>74427</v>
      </c>
      <c r="AN59" s="344">
        <v>107538</v>
      </c>
      <c r="AO59" s="344">
        <v>0</v>
      </c>
      <c r="AP59" s="344">
        <v>104837</v>
      </c>
      <c r="AQ59" s="344">
        <v>242098</v>
      </c>
      <c r="AR59" s="344">
        <v>52389</v>
      </c>
      <c r="AS59" s="1275"/>
      <c r="AT59" s="1276"/>
      <c r="AU59" s="314">
        <v>1.8827125835583054</v>
      </c>
      <c r="AV59" s="314">
        <v>1.8827125835583054</v>
      </c>
      <c r="AW59" s="314">
        <v>3.4612140048499316</v>
      </c>
      <c r="AX59" s="314">
        <v>6.9071153673038888</v>
      </c>
      <c r="AY59" s="706"/>
      <c r="AZ59" s="314"/>
      <c r="BA59" s="701">
        <v>384661.95599999995</v>
      </c>
      <c r="BB59" s="314">
        <v>35.698127124629124</v>
      </c>
      <c r="BC59" s="173">
        <v>427381.83399999992</v>
      </c>
      <c r="BD59" s="30">
        <v>42719.877999999997</v>
      </c>
      <c r="BE59" s="30">
        <v>384661.95599999995</v>
      </c>
      <c r="BF59" s="98"/>
      <c r="BG59" s="723">
        <v>-916282</v>
      </c>
      <c r="BH59" s="695">
        <v>-85.034536968894912</v>
      </c>
      <c r="BI59" s="314"/>
      <c r="BK59" s="692">
        <v>41.061175398430315</v>
      </c>
      <c r="BL59" s="314">
        <v>40.116524568438692</v>
      </c>
      <c r="BM59" s="314">
        <v>1.4507104602052265</v>
      </c>
      <c r="BN59" s="314">
        <v>0.42856837930064839</v>
      </c>
      <c r="BO59" s="314">
        <v>0</v>
      </c>
      <c r="BP59" s="314">
        <v>11.39993745017591</v>
      </c>
      <c r="BQ59" s="314">
        <v>1.0032100866695559</v>
      </c>
      <c r="BR59" s="314">
        <v>12.528525596705833</v>
      </c>
      <c r="BS59" s="314">
        <v>12.588198500103477</v>
      </c>
      <c r="BT59" s="314">
        <v>0.71737409527804508</v>
      </c>
      <c r="BU59" s="314">
        <v>0.94465082999161976</v>
      </c>
      <c r="BV59" s="692">
        <v>39.178462814872006</v>
      </c>
      <c r="BW59" s="314">
        <v>33.209409201134804</v>
      </c>
      <c r="BX59" s="314">
        <v>9.9635187895402595</v>
      </c>
      <c r="BY59" s="314">
        <v>5.0432419740872971</v>
      </c>
      <c r="BZ59" s="314">
        <v>13.839009374121263</v>
      </c>
      <c r="CA59" s="314">
        <v>1.4820781761436457</v>
      </c>
      <c r="CB59" s="314">
        <v>1.0932298631792201</v>
      </c>
      <c r="CC59" s="314">
        <v>1.5806359108377315</v>
      </c>
      <c r="CD59" s="314">
        <v>1.6897732893690356</v>
      </c>
      <c r="CE59" s="314">
        <v>5.9690536137372039</v>
      </c>
      <c r="CF59" s="314">
        <v>4.6813067901824619</v>
      </c>
      <c r="CG59" s="314">
        <v>4.6789866928497386</v>
      </c>
      <c r="CH59" s="314">
        <v>1.0884968646204645</v>
      </c>
      <c r="CI59" s="314">
        <v>0.14941426822738069</v>
      </c>
      <c r="CJ59" s="695">
        <v>4.9835690706896536E-2</v>
      </c>
      <c r="CK59" s="314"/>
      <c r="CL59" s="1270">
        <v>2.0452122007422457</v>
      </c>
      <c r="CM59" s="1271">
        <v>17.068399253485481</v>
      </c>
      <c r="CN59" s="1271">
        <v>17.6057337957442</v>
      </c>
      <c r="CO59" s="1271">
        <v>12.025157279398185</v>
      </c>
      <c r="CP59" s="1272">
        <v>35.698127124629124</v>
      </c>
      <c r="CQ59" s="33">
        <v>2007</v>
      </c>
      <c r="CR59" s="97">
        <v>442451</v>
      </c>
      <c r="CS59" s="87">
        <v>432272</v>
      </c>
      <c r="CT59" s="87">
        <v>122839</v>
      </c>
      <c r="CU59" s="87">
        <v>111351</v>
      </c>
      <c r="CV59" s="87">
        <v>62743</v>
      </c>
      <c r="CW59" s="1127">
        <v>61472</v>
      </c>
      <c r="CX59" s="1127">
        <v>1723</v>
      </c>
      <c r="CY59" s="1127">
        <v>1271</v>
      </c>
      <c r="CZ59" s="93">
        <v>145</v>
      </c>
      <c r="DA59" s="93">
        <v>93</v>
      </c>
      <c r="DB59" s="1127">
        <v>51</v>
      </c>
      <c r="DC59" s="1127">
        <v>42</v>
      </c>
      <c r="DD59" s="1127">
        <v>0</v>
      </c>
      <c r="DE59" s="93">
        <v>52</v>
      </c>
      <c r="DF59" s="1127">
        <v>52</v>
      </c>
      <c r="DG59" s="1127">
        <v>0</v>
      </c>
      <c r="DH59" s="93">
        <v>48463</v>
      </c>
      <c r="DI59" s="1127">
        <v>11787</v>
      </c>
      <c r="DJ59" s="1127">
        <v>1153</v>
      </c>
      <c r="DK59" s="1127">
        <v>1008</v>
      </c>
      <c r="DL59" s="1127">
        <v>307</v>
      </c>
      <c r="DM59" s="1127">
        <v>21</v>
      </c>
      <c r="DN59" s="1127">
        <v>7258</v>
      </c>
      <c r="DO59" s="1127">
        <v>253</v>
      </c>
      <c r="DP59" s="1127">
        <v>1356</v>
      </c>
      <c r="DQ59" s="1127">
        <v>86</v>
      </c>
      <c r="DR59" s="1127">
        <v>110</v>
      </c>
      <c r="DS59" s="1127">
        <v>27</v>
      </c>
      <c r="DT59" s="1127">
        <v>0</v>
      </c>
      <c r="DU59" s="1127">
        <v>0</v>
      </c>
      <c r="DV59" s="1127">
        <v>0</v>
      </c>
      <c r="DW59" s="1127">
        <v>5</v>
      </c>
      <c r="DX59" s="1127">
        <v>0</v>
      </c>
      <c r="DY59" s="1127">
        <v>0</v>
      </c>
      <c r="DZ59" s="1127">
        <v>0</v>
      </c>
      <c r="EA59" s="1127">
        <v>0</v>
      </c>
      <c r="EB59" s="1127">
        <v>17025</v>
      </c>
      <c r="EC59" s="1127">
        <v>0</v>
      </c>
      <c r="ED59" s="1127">
        <v>2158</v>
      </c>
      <c r="EE59" s="1127">
        <v>2051</v>
      </c>
      <c r="EF59" s="1127">
        <v>1581</v>
      </c>
      <c r="EG59" s="1127">
        <v>0</v>
      </c>
      <c r="EH59" s="1127">
        <v>0</v>
      </c>
      <c r="EI59" s="1127">
        <v>35</v>
      </c>
      <c r="EJ59" s="1127">
        <v>0</v>
      </c>
      <c r="EK59" s="1127">
        <v>2227</v>
      </c>
      <c r="EL59" s="1127">
        <v>7</v>
      </c>
      <c r="EM59" s="1127">
        <v>0</v>
      </c>
      <c r="EN59" s="1127">
        <v>8</v>
      </c>
      <c r="EO59" s="93">
        <v>11488</v>
      </c>
      <c r="EP59" s="1127">
        <v>7267</v>
      </c>
      <c r="EQ59" s="1127">
        <v>6</v>
      </c>
      <c r="ER59" s="1127">
        <v>5</v>
      </c>
      <c r="ES59" s="1127">
        <v>3</v>
      </c>
      <c r="ET59" s="1127">
        <v>502</v>
      </c>
      <c r="EU59" s="1127">
        <v>0</v>
      </c>
      <c r="EV59" s="1127">
        <v>1633</v>
      </c>
      <c r="EW59" s="1127">
        <v>176</v>
      </c>
      <c r="EX59" s="1127">
        <v>490</v>
      </c>
      <c r="EY59" s="1127">
        <v>883</v>
      </c>
      <c r="EZ59" s="1127">
        <v>318</v>
      </c>
      <c r="FA59" s="1127">
        <v>18</v>
      </c>
      <c r="FB59" s="1127">
        <v>83</v>
      </c>
      <c r="FC59" s="1127">
        <v>38</v>
      </c>
      <c r="FD59" s="1127">
        <v>4</v>
      </c>
      <c r="FE59" s="1127">
        <v>5</v>
      </c>
      <c r="FF59" s="1127">
        <v>9</v>
      </c>
      <c r="FG59" s="1127">
        <v>0</v>
      </c>
      <c r="FH59" s="1127">
        <v>0</v>
      </c>
      <c r="FI59" s="1127">
        <v>0</v>
      </c>
      <c r="FJ59" s="1127">
        <v>35</v>
      </c>
      <c r="FK59" s="1127">
        <v>1</v>
      </c>
      <c r="FL59" s="1127">
        <v>0</v>
      </c>
      <c r="FM59" s="1127">
        <v>0</v>
      </c>
      <c r="FN59" s="1127">
        <v>12</v>
      </c>
      <c r="FO59" s="87">
        <v>10810</v>
      </c>
      <c r="FP59" s="1127">
        <v>5469</v>
      </c>
      <c r="FQ59" s="1127">
        <v>4839</v>
      </c>
      <c r="FR59" s="1127">
        <v>502</v>
      </c>
      <c r="FS59" s="93">
        <v>135000</v>
      </c>
      <c r="FT59" s="93">
        <v>130603</v>
      </c>
      <c r="FU59" s="1127">
        <v>81241</v>
      </c>
      <c r="FV59" s="1127">
        <v>49362</v>
      </c>
      <c r="FW59" s="1127">
        <v>0</v>
      </c>
      <c r="FX59" s="1127">
        <v>0</v>
      </c>
      <c r="FY59" s="87">
        <v>4397</v>
      </c>
      <c r="FZ59" s="1127">
        <v>2054</v>
      </c>
      <c r="GA59" s="1127">
        <v>425</v>
      </c>
      <c r="GB59" s="1127">
        <v>0</v>
      </c>
      <c r="GC59" s="1127">
        <v>1626</v>
      </c>
      <c r="GD59" s="1127">
        <v>28</v>
      </c>
      <c r="GE59" s="1127">
        <v>264</v>
      </c>
      <c r="GF59" s="1127">
        <v>0</v>
      </c>
      <c r="GG59" s="87">
        <v>135643</v>
      </c>
      <c r="GH59" s="87">
        <v>128025</v>
      </c>
      <c r="GI59" s="1127">
        <v>93234</v>
      </c>
      <c r="GJ59" s="1127">
        <v>7618</v>
      </c>
      <c r="GK59" s="1127">
        <v>34791</v>
      </c>
      <c r="GL59" s="87">
        <v>7730</v>
      </c>
      <c r="GM59" s="1127">
        <v>0</v>
      </c>
      <c r="GN59" s="1127">
        <v>204</v>
      </c>
      <c r="GO59" s="1127">
        <v>114967</v>
      </c>
      <c r="GP59" s="1127">
        <v>1764</v>
      </c>
      <c r="GQ59" s="1127">
        <v>5762</v>
      </c>
      <c r="GR59" s="87">
        <v>20250</v>
      </c>
      <c r="GS59" s="1127">
        <v>9098</v>
      </c>
      <c r="GT59" s="1127">
        <v>6534</v>
      </c>
      <c r="GU59" s="1127">
        <v>4618</v>
      </c>
      <c r="GV59" s="93">
        <v>10179</v>
      </c>
      <c r="GW59" s="93">
        <v>5348</v>
      </c>
      <c r="GX59" s="1127">
        <v>2901</v>
      </c>
      <c r="GY59" s="1127">
        <v>168</v>
      </c>
      <c r="GZ59" s="1127">
        <v>368</v>
      </c>
      <c r="HA59" s="1127">
        <v>1416</v>
      </c>
      <c r="HB59" s="1127">
        <v>495</v>
      </c>
      <c r="HC59" s="1127">
        <v>0</v>
      </c>
      <c r="HD59" s="1127">
        <v>0</v>
      </c>
      <c r="HE59" s="1127">
        <v>0</v>
      </c>
      <c r="HF59" s="1127">
        <v>8933</v>
      </c>
      <c r="HG59" s="1127">
        <v>3995</v>
      </c>
      <c r="HH59" s="1127">
        <v>836</v>
      </c>
      <c r="HI59" s="97">
        <v>422164</v>
      </c>
      <c r="HJ59" s="87">
        <v>357845</v>
      </c>
      <c r="HK59" s="1127">
        <v>107361</v>
      </c>
      <c r="HL59" s="1127">
        <v>54343</v>
      </c>
      <c r="HM59" s="87">
        <v>11780</v>
      </c>
      <c r="HN59" s="1127">
        <v>4536</v>
      </c>
      <c r="HO59" s="1127">
        <v>7244</v>
      </c>
      <c r="HP59" s="91">
        <v>17032</v>
      </c>
      <c r="HQ59" s="1127">
        <v>17009</v>
      </c>
      <c r="HR59" s="1127">
        <v>23</v>
      </c>
      <c r="HS59" s="87">
        <v>206</v>
      </c>
      <c r="HT59" s="1127">
        <v>177</v>
      </c>
      <c r="HU59" s="1127">
        <v>29</v>
      </c>
      <c r="HV59" s="171">
        <v>149121</v>
      </c>
      <c r="HW59" s="1127">
        <v>123081</v>
      </c>
      <c r="HX59" s="1127">
        <v>26040</v>
      </c>
      <c r="HY59" s="87">
        <v>18002</v>
      </c>
      <c r="HZ59" s="1127">
        <v>255</v>
      </c>
      <c r="IA59" s="1127">
        <v>0</v>
      </c>
      <c r="IB59" s="1127">
        <v>114967</v>
      </c>
      <c r="IC59" s="1127">
        <v>1739</v>
      </c>
      <c r="ID59" s="1127">
        <v>7583</v>
      </c>
      <c r="IE59" s="1127">
        <v>8425</v>
      </c>
      <c r="IF59" s="87">
        <v>64319</v>
      </c>
      <c r="IG59" s="91">
        <v>50443</v>
      </c>
      <c r="IH59" s="1127">
        <v>50418</v>
      </c>
      <c r="II59" s="1127">
        <v>25</v>
      </c>
      <c r="IJ59" s="1127">
        <v>537</v>
      </c>
      <c r="IK59" s="1127">
        <v>8933</v>
      </c>
      <c r="IL59" s="1127">
        <v>11729</v>
      </c>
      <c r="IM59" s="1128">
        <v>1610</v>
      </c>
      <c r="IN59" s="170"/>
      <c r="IO59" s="173"/>
      <c r="IP59" s="172"/>
      <c r="IQ59" s="172"/>
      <c r="IR59" s="172"/>
      <c r="IS59" s="172"/>
      <c r="IT59" s="173"/>
      <c r="IU59" s="173"/>
      <c r="IV59" s="173"/>
      <c r="IW59" s="173"/>
      <c r="IX59" s="173"/>
      <c r="IY59" s="173"/>
      <c r="IZ59" s="173"/>
      <c r="JA59" s="173"/>
      <c r="JB59" s="173"/>
      <c r="JC59" s="173"/>
      <c r="JD59" s="173"/>
      <c r="JE59" s="173"/>
      <c r="JF59" s="173"/>
      <c r="JG59" s="173"/>
      <c r="JH59" s="173"/>
      <c r="JI59" s="173"/>
      <c r="JJ59" s="173"/>
      <c r="JK59" s="173"/>
      <c r="JL59" s="173"/>
      <c r="JM59" s="173"/>
      <c r="JN59" s="173"/>
      <c r="JO59" s="173"/>
      <c r="JP59" s="173"/>
      <c r="JQ59" s="173"/>
      <c r="JR59" s="173"/>
      <c r="JS59" s="173"/>
      <c r="JT59" s="173"/>
      <c r="JU59" s="173"/>
      <c r="JV59" s="173"/>
      <c r="JW59" s="173"/>
      <c r="JX59" s="173"/>
      <c r="JY59" s="173"/>
      <c r="JZ59" s="173"/>
      <c r="KA59" s="173"/>
      <c r="KB59" s="173"/>
      <c r="KC59" s="173"/>
      <c r="KD59" s="173"/>
      <c r="KE59" s="173"/>
      <c r="KF59" s="173"/>
      <c r="KG59" s="173"/>
      <c r="KH59" s="173"/>
      <c r="KI59" s="173"/>
      <c r="KJ59" s="173"/>
      <c r="KK59" s="173"/>
      <c r="KL59" s="173"/>
      <c r="KM59" s="173"/>
      <c r="KN59" s="173"/>
      <c r="KO59" s="173"/>
      <c r="KP59" s="173"/>
      <c r="KQ59" s="173"/>
      <c r="KR59" s="173"/>
      <c r="KS59" s="173"/>
      <c r="KT59" s="93"/>
      <c r="KU59" s="173"/>
      <c r="KV59" s="173"/>
      <c r="KW59" s="173"/>
      <c r="KX59" s="173"/>
      <c r="KY59" s="173"/>
      <c r="KZ59" s="173"/>
      <c r="LA59" s="173"/>
      <c r="LB59" s="173"/>
      <c r="LC59" s="173"/>
      <c r="LD59" s="173"/>
      <c r="LE59" s="173"/>
      <c r="LF59" s="173"/>
      <c r="LG59" s="173"/>
      <c r="LH59" s="173"/>
      <c r="LI59" s="173"/>
      <c r="LJ59" s="173"/>
      <c r="LK59" s="173"/>
      <c r="LL59" s="173"/>
      <c r="LM59" s="173"/>
      <c r="LN59" s="173"/>
      <c r="LO59" s="173"/>
      <c r="LP59" s="173"/>
      <c r="LQ59" s="173"/>
      <c r="LR59" s="173"/>
      <c r="LS59" s="173"/>
      <c r="LT59" s="173"/>
      <c r="LU59" s="173"/>
      <c r="LV59" s="172"/>
      <c r="LW59" s="173"/>
      <c r="LX59" s="173"/>
      <c r="LY59" s="173"/>
      <c r="LZ59" s="173"/>
      <c r="MA59" s="173"/>
      <c r="MB59" s="173"/>
      <c r="MC59" s="173"/>
      <c r="MD59" s="173"/>
      <c r="ME59" s="173"/>
      <c r="MF59" s="173"/>
      <c r="MG59" s="173"/>
      <c r="MH59" s="173"/>
      <c r="MI59" s="173"/>
      <c r="MJ59" s="173"/>
      <c r="MK59" s="173"/>
      <c r="ML59" s="173"/>
      <c r="MM59" s="173"/>
      <c r="MN59" s="173"/>
      <c r="MO59" s="172"/>
      <c r="MP59" s="172"/>
      <c r="MQ59" s="173"/>
      <c r="MR59" s="173"/>
      <c r="MS59" s="173"/>
      <c r="MT59" s="172"/>
      <c r="MU59" s="173"/>
      <c r="MV59" s="93"/>
      <c r="MW59" s="173"/>
      <c r="MX59" s="173"/>
      <c r="MY59" s="173"/>
      <c r="MZ59" s="173"/>
      <c r="NA59" s="172"/>
      <c r="NB59" s="172"/>
      <c r="NC59" s="172"/>
      <c r="ND59" s="171"/>
      <c r="NE59" s="171"/>
      <c r="NF59" s="171"/>
      <c r="NG59" s="173"/>
      <c r="NH59" s="173"/>
      <c r="NI59" s="173"/>
      <c r="NJ59" s="173"/>
      <c r="NK59" s="173"/>
      <c r="NL59" s="173"/>
      <c r="NM59" s="173"/>
      <c r="NN59" s="173"/>
      <c r="NO59" s="173"/>
      <c r="NP59" s="173"/>
      <c r="NQ59" s="173"/>
      <c r="NR59" s="173"/>
      <c r="NS59" s="173"/>
      <c r="NT59" s="173"/>
      <c r="NU59" s="173"/>
      <c r="NV59" s="173"/>
      <c r="NW59" s="172"/>
      <c r="NX59" s="171"/>
      <c r="NY59" s="171"/>
      <c r="NZ59" s="171"/>
      <c r="OA59" s="171"/>
      <c r="OB59" s="171"/>
      <c r="OC59" s="171"/>
      <c r="OD59" s="171"/>
      <c r="OE59" s="1101"/>
      <c r="OF59" s="172"/>
      <c r="OG59" s="171"/>
      <c r="OH59" s="171"/>
      <c r="OI59" s="171"/>
      <c r="OJ59" s="171"/>
      <c r="OK59" s="171"/>
      <c r="OL59" s="172"/>
      <c r="OM59" s="171"/>
      <c r="ON59" s="173"/>
      <c r="OO59" s="171"/>
      <c r="OP59" s="171"/>
      <c r="OQ59" s="171"/>
      <c r="OR59" s="171"/>
      <c r="OS59" s="172"/>
      <c r="OT59" s="171"/>
      <c r="OU59" s="171"/>
      <c r="OV59" s="171"/>
      <c r="OW59" s="171"/>
      <c r="OX59" s="171"/>
      <c r="OY59" s="171"/>
      <c r="OZ59" s="171"/>
      <c r="PA59" s="37"/>
      <c r="PE59" s="71"/>
      <c r="PF59" s="829"/>
      <c r="PG59" s="71"/>
      <c r="PH59" s="71"/>
    </row>
    <row r="60" spans="1:424" ht="14.25" customHeight="1">
      <c r="A60" s="37">
        <v>2008</v>
      </c>
      <c r="B60" s="683">
        <v>1112432</v>
      </c>
      <c r="C60" s="362">
        <v>409082</v>
      </c>
      <c r="D60" s="703">
        <v>400088</v>
      </c>
      <c r="E60" s="40">
        <v>16984</v>
      </c>
      <c r="F60" s="40">
        <v>4935</v>
      </c>
      <c r="G60" s="55"/>
      <c r="H60" s="40">
        <v>104356</v>
      </c>
      <c r="I60" s="40">
        <v>11813</v>
      </c>
      <c r="J60" s="40">
        <v>113916</v>
      </c>
      <c r="K60" s="40">
        <v>140997</v>
      </c>
      <c r="L60" s="40">
        <v>7087</v>
      </c>
      <c r="M60" s="718">
        <v>8994</v>
      </c>
      <c r="N60" s="362">
        <v>459813</v>
      </c>
      <c r="O60" s="703">
        <v>392889</v>
      </c>
      <c r="P60" s="344">
        <v>118019</v>
      </c>
      <c r="Q60" s="344">
        <v>59276</v>
      </c>
      <c r="R60" s="344">
        <v>165180</v>
      </c>
      <c r="S60" s="344">
        <v>21818</v>
      </c>
      <c r="T60" s="344">
        <v>12278</v>
      </c>
      <c r="U60" s="344">
        <v>17554</v>
      </c>
      <c r="V60" s="344">
        <v>20582</v>
      </c>
      <c r="W60" s="703">
        <v>66924</v>
      </c>
      <c r="X60" s="344">
        <v>51742</v>
      </c>
      <c r="Y60" s="344">
        <v>51712</v>
      </c>
      <c r="Z60" s="344">
        <v>12351</v>
      </c>
      <c r="AA60" s="344">
        <v>1118</v>
      </c>
      <c r="AB60" s="704">
        <v>1713</v>
      </c>
      <c r="AC60" s="705">
        <v>-50731</v>
      </c>
      <c r="AD60" s="344">
        <v>-50719</v>
      </c>
      <c r="AE60" s="344">
        <v>-33189</v>
      </c>
      <c r="AF60" s="1275">
        <v>201295</v>
      </c>
      <c r="AG60" s="1275">
        <v>208274</v>
      </c>
      <c r="AH60" s="1275">
        <v>23754</v>
      </c>
      <c r="AI60" s="1265">
        <v>142019</v>
      </c>
      <c r="AJ60" s="344">
        <v>23754</v>
      </c>
      <c r="AK60" s="344">
        <v>110091</v>
      </c>
      <c r="AL60" s="344">
        <v>215473</v>
      </c>
      <c r="AM60" s="344">
        <v>7199</v>
      </c>
      <c r="AN60" s="344">
        <v>118265</v>
      </c>
      <c r="AO60" s="344">
        <v>0</v>
      </c>
      <c r="AP60" s="344">
        <v>86337</v>
      </c>
      <c r="AQ60" s="344">
        <v>191719</v>
      </c>
      <c r="AR60" s="344">
        <v>-16555</v>
      </c>
      <c r="AS60" s="1275">
        <v>-12</v>
      </c>
      <c r="AT60" s="1276"/>
      <c r="AU60" s="314">
        <v>-4.5603686337681761</v>
      </c>
      <c r="AV60" s="314">
        <v>-4.5592899161476836</v>
      </c>
      <c r="AW60" s="314">
        <v>-2.9834632588778458</v>
      </c>
      <c r="AX60" s="314">
        <v>0.64714067916061391</v>
      </c>
      <c r="AY60" s="706">
        <v>-1.0787176204927582E-3</v>
      </c>
      <c r="AZ60" s="314"/>
      <c r="BA60" s="701">
        <v>440620.96499999997</v>
      </c>
      <c r="BB60" s="314">
        <v>39.608799908668573</v>
      </c>
      <c r="BC60" s="173">
        <v>492300.44899999996</v>
      </c>
      <c r="BD60" s="30">
        <v>51679.483999999997</v>
      </c>
      <c r="BE60" s="30">
        <v>440620.96499999997</v>
      </c>
      <c r="BF60" s="98"/>
      <c r="BG60" s="723">
        <v>-946469</v>
      </c>
      <c r="BH60" s="695">
        <v>-85.081065629180031</v>
      </c>
      <c r="BI60" s="314"/>
      <c r="BK60" s="692">
        <v>36.773663468868207</v>
      </c>
      <c r="BL60" s="314">
        <v>35.96516461230889</v>
      </c>
      <c r="BM60" s="314">
        <v>1.5267450055374172</v>
      </c>
      <c r="BN60" s="314">
        <v>0.4436226214276468</v>
      </c>
      <c r="BO60" s="314">
        <v>0</v>
      </c>
      <c r="BP60" s="314">
        <v>9.3808880003451893</v>
      </c>
      <c r="BQ60" s="314">
        <v>1.0619076042400795</v>
      </c>
      <c r="BR60" s="314">
        <v>10.240266371337754</v>
      </c>
      <c r="BS60" s="314">
        <v>12.674662361384787</v>
      </c>
      <c r="BT60" s="314">
        <v>0.63707264803601482</v>
      </c>
      <c r="BU60" s="314">
        <v>0.8084988565593223</v>
      </c>
      <c r="BV60" s="692">
        <v>41.334032102636385</v>
      </c>
      <c r="BW60" s="314">
        <v>35.318023933148275</v>
      </c>
      <c r="BX60" s="314">
        <v>10.609097904411236</v>
      </c>
      <c r="BY60" s="314">
        <v>5.3285054726940615</v>
      </c>
      <c r="BZ60" s="314">
        <v>14.848548046082817</v>
      </c>
      <c r="CA60" s="314">
        <v>1.9612884203259167</v>
      </c>
      <c r="CB60" s="314">
        <v>1.1037079120341737</v>
      </c>
      <c r="CC60" s="314">
        <v>1.5779840925108231</v>
      </c>
      <c r="CD60" s="314">
        <v>1.8501805054151625</v>
      </c>
      <c r="CE60" s="314">
        <v>6.0160081694881127</v>
      </c>
      <c r="CF60" s="314">
        <v>4.6512505932946917</v>
      </c>
      <c r="CG60" s="314">
        <v>4.6485537992434596</v>
      </c>
      <c r="CH60" s="314">
        <v>1.1102701108921713</v>
      </c>
      <c r="CI60" s="314">
        <v>0.10050052497590864</v>
      </c>
      <c r="CJ60" s="695">
        <v>0.15398694032534124</v>
      </c>
      <c r="CK60" s="314"/>
      <c r="CL60" s="1270">
        <v>2.1353215297654149</v>
      </c>
      <c r="CM60" s="1271">
        <v>18.095038618090815</v>
      </c>
      <c r="CN60" s="1271">
        <v>18.722402807542394</v>
      </c>
      <c r="CO60" s="1271">
        <v>12.766533145396753</v>
      </c>
      <c r="CP60" s="1272">
        <v>39.608799908668573</v>
      </c>
      <c r="CQ60" s="33">
        <v>2008</v>
      </c>
      <c r="CR60" s="97">
        <v>409082</v>
      </c>
      <c r="CS60" s="87">
        <v>400088</v>
      </c>
      <c r="CT60" s="87">
        <v>104356</v>
      </c>
      <c r="CU60" s="87">
        <v>92137</v>
      </c>
      <c r="CV60" s="87">
        <v>52347</v>
      </c>
      <c r="CW60" s="1127">
        <v>51121</v>
      </c>
      <c r="CX60" s="1127">
        <v>1655</v>
      </c>
      <c r="CY60" s="1127">
        <v>1226</v>
      </c>
      <c r="CZ60" s="93">
        <v>140</v>
      </c>
      <c r="DA60" s="93">
        <v>92</v>
      </c>
      <c r="DB60" s="1127">
        <v>52</v>
      </c>
      <c r="DC60" s="1127">
        <v>40</v>
      </c>
      <c r="DD60" s="1127">
        <v>0</v>
      </c>
      <c r="DE60" s="93">
        <v>48</v>
      </c>
      <c r="DF60" s="1127">
        <v>48</v>
      </c>
      <c r="DG60" s="1127">
        <v>0</v>
      </c>
      <c r="DH60" s="93">
        <v>39650</v>
      </c>
      <c r="DI60" s="1127">
        <v>11210</v>
      </c>
      <c r="DJ60" s="1127">
        <v>1282</v>
      </c>
      <c r="DK60" s="1127">
        <v>979</v>
      </c>
      <c r="DL60" s="1127">
        <v>309</v>
      </c>
      <c r="DM60" s="1127">
        <v>19</v>
      </c>
      <c r="DN60" s="1127">
        <v>7485</v>
      </c>
      <c r="DO60" s="1127">
        <v>263</v>
      </c>
      <c r="DP60" s="1127">
        <v>1330</v>
      </c>
      <c r="DQ60" s="1127">
        <v>83</v>
      </c>
      <c r="DR60" s="1127">
        <v>105</v>
      </c>
      <c r="DS60" s="1127">
        <v>28</v>
      </c>
      <c r="DT60" s="1127">
        <v>333</v>
      </c>
      <c r="DU60" s="1127">
        <v>0</v>
      </c>
      <c r="DV60" s="1127">
        <v>0</v>
      </c>
      <c r="DW60" s="1127">
        <v>6</v>
      </c>
      <c r="DX60" s="1127">
        <v>0</v>
      </c>
      <c r="DY60" s="1127">
        <v>0</v>
      </c>
      <c r="DZ60" s="1127">
        <v>0</v>
      </c>
      <c r="EA60" s="1127">
        <v>0</v>
      </c>
      <c r="EB60" s="1127">
        <v>9923</v>
      </c>
      <c r="EC60" s="1127">
        <v>0</v>
      </c>
      <c r="ED60" s="1127">
        <v>1273</v>
      </c>
      <c r="EE60" s="1127">
        <v>1864</v>
      </c>
      <c r="EF60" s="1127">
        <v>1608</v>
      </c>
      <c r="EG60" s="1127">
        <v>0</v>
      </c>
      <c r="EH60" s="1127">
        <v>0</v>
      </c>
      <c r="EI60" s="1127">
        <v>33</v>
      </c>
      <c r="EJ60" s="1127">
        <v>0</v>
      </c>
      <c r="EK60" s="1127">
        <v>1507</v>
      </c>
      <c r="EL60" s="1127">
        <v>6</v>
      </c>
      <c r="EM60" s="1127">
        <v>0</v>
      </c>
      <c r="EN60" s="1127">
        <v>4</v>
      </c>
      <c r="EO60" s="93">
        <v>12219</v>
      </c>
      <c r="EP60" s="1127">
        <v>7931</v>
      </c>
      <c r="EQ60" s="1127">
        <v>9</v>
      </c>
      <c r="ER60" s="1127">
        <v>3</v>
      </c>
      <c r="ES60" s="1127">
        <v>3</v>
      </c>
      <c r="ET60" s="1127">
        <v>514</v>
      </c>
      <c r="EU60" s="1127">
        <v>0</v>
      </c>
      <c r="EV60" s="1127">
        <v>1680</v>
      </c>
      <c r="EW60" s="1127">
        <v>185</v>
      </c>
      <c r="EX60" s="1127">
        <v>366</v>
      </c>
      <c r="EY60" s="1127">
        <v>959</v>
      </c>
      <c r="EZ60" s="1127">
        <v>347</v>
      </c>
      <c r="FA60" s="1127">
        <v>14</v>
      </c>
      <c r="FB60" s="1127">
        <v>71</v>
      </c>
      <c r="FC60" s="1127">
        <v>20</v>
      </c>
      <c r="FD60" s="1127">
        <v>4</v>
      </c>
      <c r="FE60" s="1127">
        <v>1</v>
      </c>
      <c r="FF60" s="1127">
        <v>73</v>
      </c>
      <c r="FG60" s="1127">
        <v>0</v>
      </c>
      <c r="FH60" s="1127">
        <v>0</v>
      </c>
      <c r="FI60" s="1127">
        <v>0</v>
      </c>
      <c r="FJ60" s="1127">
        <v>32</v>
      </c>
      <c r="FK60" s="1127">
        <v>0</v>
      </c>
      <c r="FL60" s="1127">
        <v>0</v>
      </c>
      <c r="FM60" s="1127">
        <v>0</v>
      </c>
      <c r="FN60" s="1127">
        <v>7</v>
      </c>
      <c r="FO60" s="87">
        <v>11813</v>
      </c>
      <c r="FP60" s="1127">
        <v>6031</v>
      </c>
      <c r="FQ60" s="1127">
        <v>5477</v>
      </c>
      <c r="FR60" s="1127">
        <v>305</v>
      </c>
      <c r="FS60" s="93">
        <v>113916</v>
      </c>
      <c r="FT60" s="93">
        <v>109079</v>
      </c>
      <c r="FU60" s="1127">
        <v>78445</v>
      </c>
      <c r="FV60" s="1127">
        <v>30634</v>
      </c>
      <c r="FW60" s="1127">
        <v>0</v>
      </c>
      <c r="FX60" s="1127">
        <v>0</v>
      </c>
      <c r="FY60" s="87">
        <v>4837</v>
      </c>
      <c r="FZ60" s="1127">
        <v>2412</v>
      </c>
      <c r="GA60" s="1127">
        <v>478</v>
      </c>
      <c r="GB60" s="1127">
        <v>0</v>
      </c>
      <c r="GC60" s="1127">
        <v>1703</v>
      </c>
      <c r="GD60" s="1127">
        <v>30</v>
      </c>
      <c r="GE60" s="1127">
        <v>214</v>
      </c>
      <c r="GF60" s="1127">
        <v>0</v>
      </c>
      <c r="GG60" s="87">
        <v>140997</v>
      </c>
      <c r="GH60" s="87">
        <v>132954</v>
      </c>
      <c r="GI60" s="1127">
        <v>95957</v>
      </c>
      <c r="GJ60" s="1127">
        <v>8043</v>
      </c>
      <c r="GK60" s="1127">
        <v>36997</v>
      </c>
      <c r="GL60" s="87">
        <v>7087</v>
      </c>
      <c r="GM60" s="1127">
        <v>0</v>
      </c>
      <c r="GN60" s="1127">
        <v>198</v>
      </c>
      <c r="GO60" s="1127">
        <v>122033</v>
      </c>
      <c r="GP60" s="1127">
        <v>926</v>
      </c>
      <c r="GQ60" s="1127">
        <v>5963</v>
      </c>
      <c r="GR60" s="87">
        <v>21919</v>
      </c>
      <c r="GS60" s="1127">
        <v>9332</v>
      </c>
      <c r="GT60" s="1127">
        <v>7652</v>
      </c>
      <c r="GU60" s="1127">
        <v>4935</v>
      </c>
      <c r="GV60" s="93">
        <v>8994</v>
      </c>
      <c r="GW60" s="93">
        <v>4844</v>
      </c>
      <c r="GX60" s="1127">
        <v>2910</v>
      </c>
      <c r="GY60" s="1127">
        <v>147</v>
      </c>
      <c r="GZ60" s="1127">
        <v>299</v>
      </c>
      <c r="HA60" s="1127">
        <v>1164</v>
      </c>
      <c r="HB60" s="1127">
        <v>324</v>
      </c>
      <c r="HC60" s="1127">
        <v>0</v>
      </c>
      <c r="HD60" s="1127">
        <v>0</v>
      </c>
      <c r="HE60" s="1127">
        <v>0</v>
      </c>
      <c r="HF60" s="1127">
        <v>10193</v>
      </c>
      <c r="HG60" s="1127">
        <v>3446</v>
      </c>
      <c r="HH60" s="1127">
        <v>704</v>
      </c>
      <c r="HI60" s="97">
        <v>459813</v>
      </c>
      <c r="HJ60" s="87">
        <v>392889</v>
      </c>
      <c r="HK60" s="1127">
        <v>118019</v>
      </c>
      <c r="HL60" s="1127">
        <v>59276</v>
      </c>
      <c r="HM60" s="87">
        <v>12278</v>
      </c>
      <c r="HN60" s="1127">
        <v>4891</v>
      </c>
      <c r="HO60" s="1127">
        <v>7387</v>
      </c>
      <c r="HP60" s="91">
        <v>17554</v>
      </c>
      <c r="HQ60" s="1127">
        <v>17542</v>
      </c>
      <c r="HR60" s="1127">
        <v>12</v>
      </c>
      <c r="HS60" s="87">
        <v>315</v>
      </c>
      <c r="HT60" s="1127">
        <v>246</v>
      </c>
      <c r="HU60" s="1127">
        <v>69</v>
      </c>
      <c r="HV60" s="171">
        <v>165180</v>
      </c>
      <c r="HW60" s="1127">
        <v>136282</v>
      </c>
      <c r="HX60" s="1127">
        <v>28898</v>
      </c>
      <c r="HY60" s="87">
        <v>20267</v>
      </c>
      <c r="HZ60" s="1127">
        <v>255</v>
      </c>
      <c r="IA60" s="1127">
        <v>0</v>
      </c>
      <c r="IB60" s="1127">
        <v>122033</v>
      </c>
      <c r="IC60" s="1127">
        <v>2859</v>
      </c>
      <c r="ID60" s="1127">
        <v>8294</v>
      </c>
      <c r="IE60" s="1127">
        <v>8859</v>
      </c>
      <c r="IF60" s="87">
        <v>66924</v>
      </c>
      <c r="IG60" s="91">
        <v>51742</v>
      </c>
      <c r="IH60" s="1127">
        <v>51712</v>
      </c>
      <c r="II60" s="1127">
        <v>30</v>
      </c>
      <c r="IJ60" s="1127">
        <v>1713</v>
      </c>
      <c r="IK60" s="1127">
        <v>10193</v>
      </c>
      <c r="IL60" s="1127">
        <v>12351</v>
      </c>
      <c r="IM60" s="1128">
        <v>1118</v>
      </c>
      <c r="IN60" s="170"/>
      <c r="IO60" s="173"/>
      <c r="IP60" s="172"/>
      <c r="IQ60" s="172"/>
      <c r="IR60" s="172"/>
      <c r="IS60" s="172"/>
      <c r="IT60" s="173"/>
      <c r="IU60" s="173"/>
      <c r="IV60" s="173"/>
      <c r="IW60" s="173"/>
      <c r="IX60" s="173"/>
      <c r="IY60" s="173"/>
      <c r="IZ60" s="173"/>
      <c r="JA60" s="173"/>
      <c r="JB60" s="173"/>
      <c r="JC60" s="173"/>
      <c r="JD60" s="173"/>
      <c r="JE60" s="173"/>
      <c r="JF60" s="173"/>
      <c r="JG60" s="173"/>
      <c r="JH60" s="173"/>
      <c r="JI60" s="173"/>
      <c r="JJ60" s="173"/>
      <c r="JK60" s="173"/>
      <c r="JL60" s="173"/>
      <c r="JM60" s="173"/>
      <c r="JN60" s="173"/>
      <c r="JO60" s="173"/>
      <c r="JP60" s="173"/>
      <c r="JQ60" s="173"/>
      <c r="JR60" s="173"/>
      <c r="JS60" s="173"/>
      <c r="JT60" s="173"/>
      <c r="JU60" s="173"/>
      <c r="JV60" s="173"/>
      <c r="JW60" s="173"/>
      <c r="JX60" s="173"/>
      <c r="JY60" s="173"/>
      <c r="JZ60" s="173"/>
      <c r="KA60" s="173"/>
      <c r="KB60" s="173"/>
      <c r="KC60" s="173"/>
      <c r="KD60" s="173"/>
      <c r="KE60" s="173"/>
      <c r="KF60" s="173"/>
      <c r="KG60" s="173"/>
      <c r="KH60" s="173"/>
      <c r="KI60" s="173"/>
      <c r="KJ60" s="173"/>
      <c r="KK60" s="173"/>
      <c r="KL60" s="173"/>
      <c r="KM60" s="173"/>
      <c r="KN60" s="173"/>
      <c r="KO60" s="173"/>
      <c r="KP60" s="173"/>
      <c r="KQ60" s="173"/>
      <c r="KR60" s="173"/>
      <c r="KS60" s="173"/>
      <c r="KT60" s="93"/>
      <c r="KU60" s="173"/>
      <c r="KV60" s="173"/>
      <c r="KW60" s="173"/>
      <c r="KX60" s="173"/>
      <c r="KY60" s="173"/>
      <c r="KZ60" s="173"/>
      <c r="LA60" s="173"/>
      <c r="LB60" s="173"/>
      <c r="LC60" s="173"/>
      <c r="LD60" s="173"/>
      <c r="LE60" s="173"/>
      <c r="LF60" s="173"/>
      <c r="LG60" s="173"/>
      <c r="LH60" s="173"/>
      <c r="LI60" s="173"/>
      <c r="LJ60" s="173"/>
      <c r="LK60" s="173"/>
      <c r="LL60" s="173"/>
      <c r="LM60" s="173"/>
      <c r="LN60" s="173"/>
      <c r="LO60" s="173"/>
      <c r="LP60" s="173"/>
      <c r="LQ60" s="173"/>
      <c r="LR60" s="173"/>
      <c r="LS60" s="173"/>
      <c r="LT60" s="173"/>
      <c r="LU60" s="173"/>
      <c r="LV60" s="172"/>
      <c r="LW60" s="173"/>
      <c r="LX60" s="173"/>
      <c r="LY60" s="173"/>
      <c r="LZ60" s="173"/>
      <c r="MA60" s="173"/>
      <c r="MB60" s="173"/>
      <c r="MC60" s="173"/>
      <c r="MD60" s="173"/>
      <c r="ME60" s="173"/>
      <c r="MF60" s="173"/>
      <c r="MG60" s="173"/>
      <c r="MH60" s="173"/>
      <c r="MI60" s="173"/>
      <c r="MJ60" s="173"/>
      <c r="MK60" s="173"/>
      <c r="ML60" s="173"/>
      <c r="MM60" s="173"/>
      <c r="MN60" s="173"/>
      <c r="MO60" s="172"/>
      <c r="MP60" s="172"/>
      <c r="MQ60" s="173"/>
      <c r="MR60" s="173"/>
      <c r="MS60" s="173"/>
      <c r="MT60" s="172"/>
      <c r="MU60" s="173"/>
      <c r="MV60" s="93"/>
      <c r="MW60" s="173"/>
      <c r="MX60" s="173"/>
      <c r="MY60" s="173"/>
      <c r="MZ60" s="173"/>
      <c r="NA60" s="172"/>
      <c r="NB60" s="172"/>
      <c r="NC60" s="172"/>
      <c r="ND60" s="171"/>
      <c r="NE60" s="171"/>
      <c r="NF60" s="171"/>
      <c r="NG60" s="173"/>
      <c r="NH60" s="173"/>
      <c r="NI60" s="173"/>
      <c r="NJ60" s="173"/>
      <c r="NK60" s="173"/>
      <c r="NL60" s="173"/>
      <c r="NM60" s="173"/>
      <c r="NN60" s="173"/>
      <c r="NO60" s="173"/>
      <c r="NP60" s="173"/>
      <c r="NQ60" s="173"/>
      <c r="NR60" s="173"/>
      <c r="NS60" s="173"/>
      <c r="NT60" s="173"/>
      <c r="NU60" s="173"/>
      <c r="NV60" s="173"/>
      <c r="NW60" s="172"/>
      <c r="NX60" s="171"/>
      <c r="NY60" s="171"/>
      <c r="NZ60" s="171"/>
      <c r="OA60" s="171"/>
      <c r="OB60" s="171"/>
      <c r="OC60" s="171"/>
      <c r="OD60" s="171"/>
      <c r="OE60" s="1101"/>
      <c r="OF60" s="172"/>
      <c r="OG60" s="171"/>
      <c r="OH60" s="171"/>
      <c r="OI60" s="171"/>
      <c r="OJ60" s="171"/>
      <c r="OK60" s="171"/>
      <c r="OL60" s="172"/>
      <c r="OM60" s="171"/>
      <c r="ON60" s="173"/>
      <c r="OO60" s="171"/>
      <c r="OP60" s="171"/>
      <c r="OQ60" s="171"/>
      <c r="OR60" s="171"/>
      <c r="OS60" s="172"/>
      <c r="OT60" s="171"/>
      <c r="OU60" s="171"/>
      <c r="OV60" s="171"/>
      <c r="OW60" s="171"/>
      <c r="OX60" s="171"/>
      <c r="OY60" s="171"/>
      <c r="OZ60" s="171"/>
      <c r="PA60" s="37"/>
      <c r="PE60" s="71"/>
      <c r="PF60" s="829"/>
      <c r="PG60" s="71"/>
      <c r="PH60" s="71"/>
    </row>
    <row r="61" spans="1:424" ht="14">
      <c r="A61" s="37">
        <v>2009</v>
      </c>
      <c r="B61" s="683">
        <v>1072990</v>
      </c>
      <c r="C61" s="362">
        <v>373777</v>
      </c>
      <c r="D61" s="703">
        <v>364613</v>
      </c>
      <c r="E61" s="40">
        <v>18210</v>
      </c>
      <c r="F61" s="40">
        <v>5287</v>
      </c>
      <c r="G61" s="55"/>
      <c r="H61" s="40">
        <v>86108</v>
      </c>
      <c r="I61" s="40">
        <v>10698</v>
      </c>
      <c r="J61" s="40">
        <v>97621</v>
      </c>
      <c r="K61" s="40">
        <v>138190</v>
      </c>
      <c r="L61" s="40">
        <v>8499</v>
      </c>
      <c r="M61" s="718">
        <v>9164</v>
      </c>
      <c r="N61" s="362">
        <v>494353</v>
      </c>
      <c r="O61" s="703">
        <v>425012</v>
      </c>
      <c r="P61" s="344">
        <v>125383</v>
      </c>
      <c r="Q61" s="344">
        <v>61379</v>
      </c>
      <c r="R61" s="344">
        <v>186123</v>
      </c>
      <c r="S61" s="344">
        <v>32500</v>
      </c>
      <c r="T61" s="344">
        <v>12371</v>
      </c>
      <c r="U61" s="344">
        <v>18369</v>
      </c>
      <c r="V61" s="344">
        <v>21387</v>
      </c>
      <c r="W61" s="703">
        <v>69341</v>
      </c>
      <c r="X61" s="344">
        <v>55375</v>
      </c>
      <c r="Y61" s="344">
        <v>55353</v>
      </c>
      <c r="Z61" s="344">
        <v>11036</v>
      </c>
      <c r="AA61" s="344">
        <v>1396</v>
      </c>
      <c r="AB61" s="704">
        <v>1534</v>
      </c>
      <c r="AC61" s="705">
        <v>-120576</v>
      </c>
      <c r="AD61" s="344">
        <v>-121272</v>
      </c>
      <c r="AE61" s="344">
        <v>-102221</v>
      </c>
      <c r="AF61" s="1275">
        <v>211973</v>
      </c>
      <c r="AG61" s="1275">
        <v>220225</v>
      </c>
      <c r="AH61" s="1275">
        <v>24926</v>
      </c>
      <c r="AI61" s="1265">
        <v>150594</v>
      </c>
      <c r="AJ61" s="344">
        <v>24926</v>
      </c>
      <c r="AK61" s="344">
        <v>90992</v>
      </c>
      <c r="AL61" s="344">
        <v>159826</v>
      </c>
      <c r="AM61" s="344">
        <v>-60399</v>
      </c>
      <c r="AN61" s="344">
        <v>125668</v>
      </c>
      <c r="AO61" s="344">
        <v>0</v>
      </c>
      <c r="AP61" s="344">
        <v>66066</v>
      </c>
      <c r="AQ61" s="344">
        <v>134900</v>
      </c>
      <c r="AR61" s="344">
        <v>-85325</v>
      </c>
      <c r="AS61" s="1275">
        <v>696</v>
      </c>
      <c r="AT61" s="1276"/>
      <c r="AU61" s="314">
        <v>-11.237383386611246</v>
      </c>
      <c r="AV61" s="314">
        <v>-11.302248856000523</v>
      </c>
      <c r="AW61" s="314">
        <v>-9.5267430264960531</v>
      </c>
      <c r="AX61" s="314">
        <v>-5.6290366173030506</v>
      </c>
      <c r="AY61" s="706">
        <v>6.4865469389276689E-2</v>
      </c>
      <c r="AZ61" s="314"/>
      <c r="BA61" s="701">
        <v>569535.35900000005</v>
      </c>
      <c r="BB61" s="314">
        <v>53.079279303628184</v>
      </c>
      <c r="BC61" s="173">
        <v>632808.96900000004</v>
      </c>
      <c r="BD61" s="30">
        <v>63273.61</v>
      </c>
      <c r="BE61" s="30">
        <v>569535.35900000005</v>
      </c>
      <c r="BF61" s="98"/>
      <c r="BG61" s="723">
        <v>-1043004</v>
      </c>
      <c r="BH61" s="695">
        <v>-97.205379360478659</v>
      </c>
      <c r="BI61" s="314"/>
      <c r="BK61" s="692">
        <v>34.83508699987884</v>
      </c>
      <c r="BL61" s="314">
        <v>33.981024986253367</v>
      </c>
      <c r="BM61" s="314">
        <v>1.6971267206590928</v>
      </c>
      <c r="BN61" s="314">
        <v>0.49273525382342798</v>
      </c>
      <c r="BO61" s="314">
        <v>0</v>
      </c>
      <c r="BP61" s="314">
        <v>8.0250514916262041</v>
      </c>
      <c r="BQ61" s="314">
        <v>0.9970269993196581</v>
      </c>
      <c r="BR61" s="314">
        <v>9.098034464440488</v>
      </c>
      <c r="BS61" s="314">
        <v>12.878964389230095</v>
      </c>
      <c r="BT61" s="314">
        <v>0.79208566715440032</v>
      </c>
      <c r="BU61" s="314">
        <v>0.85406201362547651</v>
      </c>
      <c r="BV61" s="692">
        <v>46.072470386490089</v>
      </c>
      <c r="BW61" s="314">
        <v>39.610061603556417</v>
      </c>
      <c r="BX61" s="314">
        <v>11.68538383395931</v>
      </c>
      <c r="BY61" s="314">
        <v>5.7203701805235836</v>
      </c>
      <c r="BZ61" s="314">
        <v>17.346200803362567</v>
      </c>
      <c r="CA61" s="314">
        <v>3.0289191884360527</v>
      </c>
      <c r="CB61" s="314">
        <v>1.152946439388997</v>
      </c>
      <c r="CC61" s="314">
        <v>1.711945125304057</v>
      </c>
      <c r="CD61" s="314">
        <v>1.9932152210179033</v>
      </c>
      <c r="CE61" s="314">
        <v>6.4624087829336716</v>
      </c>
      <c r="CF61" s="314">
        <v>5.1608123095275822</v>
      </c>
      <c r="CG61" s="314">
        <v>5.158761964230794</v>
      </c>
      <c r="CH61" s="314">
        <v>1.0285277588793931</v>
      </c>
      <c r="CI61" s="314">
        <v>0.13010372883251475</v>
      </c>
      <c r="CJ61" s="695">
        <v>0.14296498569418167</v>
      </c>
      <c r="CK61" s="314"/>
      <c r="CL61" s="1270">
        <v>2.3230412212602167</v>
      </c>
      <c r="CM61" s="1271">
        <v>19.755356527087859</v>
      </c>
      <c r="CN61" s="1271">
        <v>20.524422408410143</v>
      </c>
      <c r="CO61" s="1271">
        <v>14.034986346564274</v>
      </c>
      <c r="CP61" s="1272">
        <v>53.079279303628184</v>
      </c>
      <c r="CQ61" s="33">
        <v>2009</v>
      </c>
      <c r="CR61" s="97">
        <v>373777</v>
      </c>
      <c r="CS61" s="87">
        <v>364613</v>
      </c>
      <c r="CT61" s="87">
        <v>86108</v>
      </c>
      <c r="CU61" s="87">
        <v>72972</v>
      </c>
      <c r="CV61" s="87">
        <v>36786</v>
      </c>
      <c r="CW61" s="1127">
        <v>36049</v>
      </c>
      <c r="CX61" s="1127">
        <v>1528</v>
      </c>
      <c r="CY61" s="1127">
        <v>737</v>
      </c>
      <c r="CZ61" s="93">
        <v>120</v>
      </c>
      <c r="DA61" s="93">
        <v>75</v>
      </c>
      <c r="DB61" s="1127">
        <v>36</v>
      </c>
      <c r="DC61" s="1127">
        <v>39</v>
      </c>
      <c r="DD61" s="1127">
        <v>0</v>
      </c>
      <c r="DE61" s="93">
        <v>45</v>
      </c>
      <c r="DF61" s="1127">
        <v>45</v>
      </c>
      <c r="DG61" s="1127">
        <v>0</v>
      </c>
      <c r="DH61" s="93">
        <v>36066</v>
      </c>
      <c r="DI61" s="1127">
        <v>10847</v>
      </c>
      <c r="DJ61" s="1127">
        <v>1362</v>
      </c>
      <c r="DK61" s="1127">
        <v>875</v>
      </c>
      <c r="DL61" s="1127">
        <v>299</v>
      </c>
      <c r="DM61" s="1127">
        <v>17</v>
      </c>
      <c r="DN61" s="1127">
        <v>7669</v>
      </c>
      <c r="DO61" s="1127">
        <v>227</v>
      </c>
      <c r="DP61" s="1127">
        <v>1232</v>
      </c>
      <c r="DQ61" s="1127">
        <v>63</v>
      </c>
      <c r="DR61" s="1127">
        <v>103</v>
      </c>
      <c r="DS61" s="1127">
        <v>30</v>
      </c>
      <c r="DT61" s="1127">
        <v>366</v>
      </c>
      <c r="DU61" s="1127">
        <v>0</v>
      </c>
      <c r="DV61" s="1127">
        <v>0</v>
      </c>
      <c r="DW61" s="1127">
        <v>6</v>
      </c>
      <c r="DX61" s="1127">
        <v>0</v>
      </c>
      <c r="DY61" s="1127">
        <v>0</v>
      </c>
      <c r="DZ61" s="1127">
        <v>0</v>
      </c>
      <c r="EA61" s="1127">
        <v>0</v>
      </c>
      <c r="EB61" s="1127">
        <v>7923</v>
      </c>
      <c r="EC61" s="1127">
        <v>0</v>
      </c>
      <c r="ED61" s="1127">
        <v>818</v>
      </c>
      <c r="EE61" s="1127">
        <v>1702</v>
      </c>
      <c r="EF61" s="1127">
        <v>1498</v>
      </c>
      <c r="EG61" s="1127">
        <v>0</v>
      </c>
      <c r="EH61" s="1127">
        <v>0</v>
      </c>
      <c r="EI61" s="1127">
        <v>34</v>
      </c>
      <c r="EJ61" s="1127">
        <v>0</v>
      </c>
      <c r="EK61" s="1127">
        <v>988</v>
      </c>
      <c r="EL61" s="1127">
        <v>2</v>
      </c>
      <c r="EM61" s="1127">
        <v>0</v>
      </c>
      <c r="EN61" s="1127">
        <v>5</v>
      </c>
      <c r="EO61" s="93">
        <v>13136</v>
      </c>
      <c r="EP61" s="1127">
        <v>8853</v>
      </c>
      <c r="EQ61" s="1127">
        <v>7</v>
      </c>
      <c r="ER61" s="1127">
        <v>3</v>
      </c>
      <c r="ES61" s="1127">
        <v>0</v>
      </c>
      <c r="ET61" s="1127">
        <v>502</v>
      </c>
      <c r="EU61" s="1127">
        <v>0</v>
      </c>
      <c r="EV61" s="1127">
        <v>1790</v>
      </c>
      <c r="EW61" s="1127">
        <v>178</v>
      </c>
      <c r="EX61" s="1127">
        <v>250</v>
      </c>
      <c r="EY61" s="1127">
        <v>955</v>
      </c>
      <c r="EZ61" s="1127">
        <v>415</v>
      </c>
      <c r="FA61" s="1127">
        <v>15</v>
      </c>
      <c r="FB61" s="1127">
        <v>83</v>
      </c>
      <c r="FC61" s="1127">
        <v>11</v>
      </c>
      <c r="FD61" s="1127">
        <v>5</v>
      </c>
      <c r="FE61" s="1127">
        <v>2</v>
      </c>
      <c r="FF61" s="1127">
        <v>34</v>
      </c>
      <c r="FG61" s="1127">
        <v>0</v>
      </c>
      <c r="FH61" s="1127">
        <v>0</v>
      </c>
      <c r="FI61" s="1127">
        <v>0</v>
      </c>
      <c r="FJ61" s="1127">
        <v>25</v>
      </c>
      <c r="FK61" s="1127">
        <v>0</v>
      </c>
      <c r="FL61" s="1127">
        <v>0</v>
      </c>
      <c r="FM61" s="1127">
        <v>0</v>
      </c>
      <c r="FN61" s="1127">
        <v>8</v>
      </c>
      <c r="FO61" s="87">
        <v>10698</v>
      </c>
      <c r="FP61" s="1127">
        <v>4255</v>
      </c>
      <c r="FQ61" s="1127">
        <v>6136</v>
      </c>
      <c r="FR61" s="1127">
        <v>307</v>
      </c>
      <c r="FS61" s="93">
        <v>97621</v>
      </c>
      <c r="FT61" s="93">
        <v>94990</v>
      </c>
      <c r="FU61" s="1127">
        <v>71309</v>
      </c>
      <c r="FV61" s="1127">
        <v>23681</v>
      </c>
      <c r="FW61" s="1127">
        <v>0</v>
      </c>
      <c r="FX61" s="1127">
        <v>0</v>
      </c>
      <c r="FY61" s="87">
        <v>2631</v>
      </c>
      <c r="FZ61" s="1127">
        <v>90</v>
      </c>
      <c r="GA61" s="1127">
        <v>535</v>
      </c>
      <c r="GB61" s="1127">
        <v>0</v>
      </c>
      <c r="GC61" s="1127">
        <v>1754</v>
      </c>
      <c r="GD61" s="1127">
        <v>29</v>
      </c>
      <c r="GE61" s="1127">
        <v>223</v>
      </c>
      <c r="GF61" s="1127">
        <v>0</v>
      </c>
      <c r="GG61" s="87">
        <v>138190</v>
      </c>
      <c r="GH61" s="87">
        <v>129597</v>
      </c>
      <c r="GI61" s="1127">
        <v>90431</v>
      </c>
      <c r="GJ61" s="1127">
        <v>8593</v>
      </c>
      <c r="GK61" s="1127">
        <v>39166</v>
      </c>
      <c r="GL61" s="87">
        <v>8499</v>
      </c>
      <c r="GM61" s="1127">
        <v>0</v>
      </c>
      <c r="GN61" s="1127">
        <v>203</v>
      </c>
      <c r="GO61" s="1127">
        <v>145422</v>
      </c>
      <c r="GP61" s="1127">
        <v>1867</v>
      </c>
      <c r="GQ61" s="1127">
        <v>6429</v>
      </c>
      <c r="GR61" s="87">
        <v>23497</v>
      </c>
      <c r="GS61" s="1127">
        <v>9708</v>
      </c>
      <c r="GT61" s="1127">
        <v>8502</v>
      </c>
      <c r="GU61" s="1127">
        <v>5287</v>
      </c>
      <c r="GV61" s="93">
        <v>9164</v>
      </c>
      <c r="GW61" s="93">
        <v>4311</v>
      </c>
      <c r="GX61" s="1127">
        <v>2660</v>
      </c>
      <c r="GY61" s="1127">
        <v>135</v>
      </c>
      <c r="GZ61" s="1127">
        <v>226</v>
      </c>
      <c r="HA61" s="1127">
        <v>1111</v>
      </c>
      <c r="HB61" s="1127">
        <v>179</v>
      </c>
      <c r="HC61" s="1127">
        <v>0</v>
      </c>
      <c r="HD61" s="1127">
        <v>0</v>
      </c>
      <c r="HE61" s="1127">
        <v>0</v>
      </c>
      <c r="HF61" s="1127">
        <v>16458</v>
      </c>
      <c r="HG61" s="1127">
        <v>4137</v>
      </c>
      <c r="HH61" s="1127">
        <v>716</v>
      </c>
      <c r="HI61" s="97">
        <v>494353</v>
      </c>
      <c r="HJ61" s="87">
        <v>425012</v>
      </c>
      <c r="HK61" s="1127">
        <v>125383</v>
      </c>
      <c r="HL61" s="1127">
        <v>61379</v>
      </c>
      <c r="HM61" s="87">
        <v>12371</v>
      </c>
      <c r="HN61" s="1127">
        <v>5296</v>
      </c>
      <c r="HO61" s="1127">
        <v>7075</v>
      </c>
      <c r="HP61" s="91">
        <v>18369</v>
      </c>
      <c r="HQ61" s="1127">
        <v>18355</v>
      </c>
      <c r="HR61" s="1127">
        <v>14</v>
      </c>
      <c r="HS61" s="87">
        <v>308</v>
      </c>
      <c r="HT61" s="1127">
        <v>285</v>
      </c>
      <c r="HU61" s="1127">
        <v>23</v>
      </c>
      <c r="HV61" s="171">
        <v>186123</v>
      </c>
      <c r="HW61" s="1127">
        <v>154374</v>
      </c>
      <c r="HX61" s="1127">
        <v>31749</v>
      </c>
      <c r="HY61" s="87">
        <v>21079</v>
      </c>
      <c r="HZ61" s="1127">
        <v>260</v>
      </c>
      <c r="IA61" s="1127">
        <v>0</v>
      </c>
      <c r="IB61" s="1127">
        <v>145422</v>
      </c>
      <c r="IC61" s="1127">
        <v>2667</v>
      </c>
      <c r="ID61" s="1127">
        <v>8261</v>
      </c>
      <c r="IE61" s="1127">
        <v>9891</v>
      </c>
      <c r="IF61" s="87">
        <v>69341</v>
      </c>
      <c r="IG61" s="91">
        <v>55375</v>
      </c>
      <c r="IH61" s="1127">
        <v>55353</v>
      </c>
      <c r="II61" s="1127">
        <v>22</v>
      </c>
      <c r="IJ61" s="1127">
        <v>1534</v>
      </c>
      <c r="IK61" s="1127">
        <v>16458</v>
      </c>
      <c r="IL61" s="1127">
        <v>11036</v>
      </c>
      <c r="IM61" s="1128">
        <v>1396</v>
      </c>
      <c r="IN61" s="170"/>
      <c r="IO61" s="173"/>
      <c r="IP61" s="172"/>
      <c r="IQ61" s="172"/>
      <c r="IR61" s="172"/>
      <c r="IS61" s="172"/>
      <c r="IT61" s="173"/>
      <c r="IU61" s="173"/>
      <c r="IV61" s="173"/>
      <c r="IW61" s="173"/>
      <c r="IX61" s="173"/>
      <c r="IY61" s="173"/>
      <c r="IZ61" s="173"/>
      <c r="JA61" s="173"/>
      <c r="JB61" s="173"/>
      <c r="JC61" s="173"/>
      <c r="JD61" s="173"/>
      <c r="JE61" s="173"/>
      <c r="JF61" s="173"/>
      <c r="JG61" s="173"/>
      <c r="JH61" s="173"/>
      <c r="JI61" s="173"/>
      <c r="JJ61" s="173"/>
      <c r="JK61" s="173"/>
      <c r="JL61" s="173"/>
      <c r="JM61" s="173"/>
      <c r="JN61" s="173"/>
      <c r="JO61" s="173"/>
      <c r="JP61" s="173"/>
      <c r="JQ61" s="173"/>
      <c r="JR61" s="173"/>
      <c r="JS61" s="173"/>
      <c r="JT61" s="173"/>
      <c r="JU61" s="173"/>
      <c r="JV61" s="173"/>
      <c r="JW61" s="173"/>
      <c r="JX61" s="173"/>
      <c r="JY61" s="173"/>
      <c r="JZ61" s="173"/>
      <c r="KA61" s="173"/>
      <c r="KB61" s="173"/>
      <c r="KC61" s="173"/>
      <c r="KD61" s="173"/>
      <c r="KE61" s="173"/>
      <c r="KF61" s="173"/>
      <c r="KG61" s="173"/>
      <c r="KH61" s="173"/>
      <c r="KI61" s="173"/>
      <c r="KJ61" s="173"/>
      <c r="KK61" s="173"/>
      <c r="KL61" s="173"/>
      <c r="KM61" s="173"/>
      <c r="KN61" s="173"/>
      <c r="KO61" s="173"/>
      <c r="KP61" s="173"/>
      <c r="KQ61" s="173"/>
      <c r="KR61" s="173"/>
      <c r="KS61" s="173"/>
      <c r="KT61" s="93"/>
      <c r="KU61" s="173"/>
      <c r="KV61" s="173"/>
      <c r="KW61" s="173"/>
      <c r="KX61" s="173"/>
      <c r="KY61" s="173"/>
      <c r="KZ61" s="173"/>
      <c r="LA61" s="173"/>
      <c r="LB61" s="173"/>
      <c r="LC61" s="173"/>
      <c r="LD61" s="173"/>
      <c r="LE61" s="173"/>
      <c r="LF61" s="173"/>
      <c r="LG61" s="173"/>
      <c r="LH61" s="173"/>
      <c r="LI61" s="173"/>
      <c r="LJ61" s="173"/>
      <c r="LK61" s="173"/>
      <c r="LL61" s="173"/>
      <c r="LM61" s="173"/>
      <c r="LN61" s="173"/>
      <c r="LO61" s="173"/>
      <c r="LP61" s="173"/>
      <c r="LQ61" s="173"/>
      <c r="LR61" s="173"/>
      <c r="LS61" s="173"/>
      <c r="LT61" s="173"/>
      <c r="LU61" s="173"/>
      <c r="LV61" s="172"/>
      <c r="LW61" s="173"/>
      <c r="LX61" s="173"/>
      <c r="LY61" s="173"/>
      <c r="LZ61" s="173"/>
      <c r="MA61" s="173"/>
      <c r="MB61" s="173"/>
      <c r="MC61" s="173"/>
      <c r="MD61" s="173"/>
      <c r="ME61" s="173"/>
      <c r="MF61" s="173"/>
      <c r="MG61" s="173"/>
      <c r="MH61" s="173"/>
      <c r="MI61" s="173"/>
      <c r="MJ61" s="173"/>
      <c r="MK61" s="173"/>
      <c r="ML61" s="173"/>
      <c r="MM61" s="173"/>
      <c r="MN61" s="173"/>
      <c r="MO61" s="172"/>
      <c r="MP61" s="172"/>
      <c r="MQ61" s="173"/>
      <c r="MR61" s="173"/>
      <c r="MS61" s="173"/>
      <c r="MT61" s="172"/>
      <c r="MU61" s="173"/>
      <c r="MV61" s="93"/>
      <c r="MW61" s="173"/>
      <c r="MX61" s="173"/>
      <c r="MY61" s="173"/>
      <c r="MZ61" s="173"/>
      <c r="NA61" s="172"/>
      <c r="NB61" s="172"/>
      <c r="NC61" s="172"/>
      <c r="ND61" s="171"/>
      <c r="NE61" s="171"/>
      <c r="NF61" s="171"/>
      <c r="NG61" s="173"/>
      <c r="NH61" s="173"/>
      <c r="NI61" s="173"/>
      <c r="NJ61" s="173"/>
      <c r="NK61" s="173"/>
      <c r="NL61" s="173"/>
      <c r="NM61" s="173"/>
      <c r="NN61" s="173"/>
      <c r="NO61" s="173"/>
      <c r="NP61" s="173"/>
      <c r="NQ61" s="173"/>
      <c r="NR61" s="173"/>
      <c r="NS61" s="173"/>
      <c r="NT61" s="173"/>
      <c r="NU61" s="173"/>
      <c r="NV61" s="173"/>
      <c r="NW61" s="172"/>
      <c r="NX61" s="171"/>
      <c r="NY61" s="171"/>
      <c r="NZ61" s="171"/>
      <c r="OA61" s="171"/>
      <c r="OB61" s="171"/>
      <c r="OC61" s="171"/>
      <c r="OD61" s="171"/>
      <c r="OE61" s="1101"/>
      <c r="OF61" s="172"/>
      <c r="OG61" s="171"/>
      <c r="OH61" s="171"/>
      <c r="OI61" s="171"/>
      <c r="OJ61" s="171"/>
      <c r="OK61" s="171"/>
      <c r="OL61" s="172"/>
      <c r="OM61" s="171"/>
      <c r="ON61" s="173"/>
      <c r="OO61" s="171"/>
      <c r="OP61" s="171"/>
      <c r="OQ61" s="171"/>
      <c r="OR61" s="171"/>
      <c r="OS61" s="172"/>
      <c r="OT61" s="171"/>
      <c r="OU61" s="171"/>
      <c r="OV61" s="171"/>
      <c r="OW61" s="171"/>
      <c r="OX61" s="171"/>
      <c r="OY61" s="171"/>
      <c r="OZ61" s="171"/>
      <c r="PA61" s="37"/>
      <c r="PE61" s="71"/>
      <c r="PF61" s="829"/>
      <c r="PG61" s="71"/>
      <c r="PH61" s="71"/>
    </row>
    <row r="62" spans="1:424" ht="14">
      <c r="A62" s="37">
        <v>2010</v>
      </c>
      <c r="B62" s="683">
        <v>1077145</v>
      </c>
      <c r="C62" s="362">
        <v>391624</v>
      </c>
      <c r="D62" s="703">
        <v>382448</v>
      </c>
      <c r="E62" s="40">
        <v>18045</v>
      </c>
      <c r="F62" s="40">
        <v>5968</v>
      </c>
      <c r="G62" s="55"/>
      <c r="H62" s="40">
        <v>105981</v>
      </c>
      <c r="I62" s="40">
        <v>9894</v>
      </c>
      <c r="J62" s="40">
        <v>97247</v>
      </c>
      <c r="K62" s="40">
        <v>136975</v>
      </c>
      <c r="L62" s="40">
        <v>8338</v>
      </c>
      <c r="M62" s="718">
        <v>9176</v>
      </c>
      <c r="N62" s="362">
        <v>493817</v>
      </c>
      <c r="O62" s="703">
        <v>431420</v>
      </c>
      <c r="P62" s="344">
        <v>124582</v>
      </c>
      <c r="Q62" s="344">
        <v>61473</v>
      </c>
      <c r="R62" s="344">
        <v>193507</v>
      </c>
      <c r="S62" s="344">
        <v>33985</v>
      </c>
      <c r="T62" s="344">
        <v>12209</v>
      </c>
      <c r="U62" s="344">
        <v>20447</v>
      </c>
      <c r="V62" s="344">
        <v>19202</v>
      </c>
      <c r="W62" s="703">
        <v>62397</v>
      </c>
      <c r="X62" s="344">
        <v>50946</v>
      </c>
      <c r="Y62" s="344">
        <v>50959</v>
      </c>
      <c r="Z62" s="344">
        <v>8011</v>
      </c>
      <c r="AA62" s="344">
        <v>2139</v>
      </c>
      <c r="AB62" s="704">
        <v>1301</v>
      </c>
      <c r="AC62" s="705">
        <v>-102193</v>
      </c>
      <c r="AD62" s="344">
        <v>-102965</v>
      </c>
      <c r="AE62" s="344">
        <v>-81756</v>
      </c>
      <c r="AF62" s="1275">
        <v>213025</v>
      </c>
      <c r="AG62" s="1275">
        <v>220650</v>
      </c>
      <c r="AH62" s="1275">
        <v>26664</v>
      </c>
      <c r="AI62" s="1265">
        <v>151552</v>
      </c>
      <c r="AJ62" s="344">
        <v>26664</v>
      </c>
      <c r="AK62" s="344">
        <v>109883</v>
      </c>
      <c r="AL62" s="344">
        <v>171678</v>
      </c>
      <c r="AM62" s="344">
        <v>-48972</v>
      </c>
      <c r="AN62" s="344">
        <v>124888</v>
      </c>
      <c r="AO62" s="344">
        <v>0</v>
      </c>
      <c r="AP62" s="344">
        <v>83219</v>
      </c>
      <c r="AQ62" s="344">
        <v>145014</v>
      </c>
      <c r="AR62" s="344">
        <v>-75636</v>
      </c>
      <c r="AS62" s="1275">
        <v>772</v>
      </c>
      <c r="AT62" s="1276"/>
      <c r="AU62" s="314">
        <v>-9.4873949189756246</v>
      </c>
      <c r="AV62" s="314">
        <v>-9.5590658639273265</v>
      </c>
      <c r="AW62" s="314">
        <v>-7.5900644759990534</v>
      </c>
      <c r="AX62" s="314">
        <v>-4.5464631038532417</v>
      </c>
      <c r="AY62" s="706">
        <v>7.1670944951701024E-2</v>
      </c>
      <c r="AZ62" s="314"/>
      <c r="BA62" s="701">
        <v>649152.53</v>
      </c>
      <c r="BB62" s="314">
        <v>60.266030107367158</v>
      </c>
      <c r="BC62" s="173">
        <v>728046.38600000006</v>
      </c>
      <c r="BD62" s="30">
        <v>78893.856</v>
      </c>
      <c r="BE62" s="30">
        <v>649152.53</v>
      </c>
      <c r="BF62" s="98"/>
      <c r="BG62" s="723">
        <v>-975107</v>
      </c>
      <c r="BH62" s="695">
        <v>-90.526994972821669</v>
      </c>
      <c r="BI62" s="314"/>
      <c r="BK62" s="692">
        <v>36.357593453063423</v>
      </c>
      <c r="BL62" s="314">
        <v>35.50571185866341</v>
      </c>
      <c r="BM62" s="314">
        <v>1.6752619192402136</v>
      </c>
      <c r="BN62" s="314">
        <v>0.55405725320175092</v>
      </c>
      <c r="BO62" s="314">
        <v>0</v>
      </c>
      <c r="BP62" s="314">
        <v>9.839065306899256</v>
      </c>
      <c r="BQ62" s="314">
        <v>0.91853928672555696</v>
      </c>
      <c r="BR62" s="314">
        <v>9.0282181136244422</v>
      </c>
      <c r="BS62" s="314">
        <v>12.716486638289181</v>
      </c>
      <c r="BT62" s="314">
        <v>0.77408334068300921</v>
      </c>
      <c r="BU62" s="314">
        <v>0.8518815944000111</v>
      </c>
      <c r="BV62" s="692">
        <v>45.844988372039047</v>
      </c>
      <c r="BW62" s="314">
        <v>40.052174962516652</v>
      </c>
      <c r="BX62" s="314">
        <v>11.565945160586551</v>
      </c>
      <c r="BY62" s="314">
        <v>5.7070310868081826</v>
      </c>
      <c r="BZ62" s="314">
        <v>17.964805109804157</v>
      </c>
      <c r="CA62" s="314">
        <v>3.1550998240719679</v>
      </c>
      <c r="CB62" s="314">
        <v>1.1334592835690644</v>
      </c>
      <c r="CC62" s="314">
        <v>1.898258823092527</v>
      </c>
      <c r="CD62" s="314">
        <v>1.7826754986561697</v>
      </c>
      <c r="CE62" s="314">
        <v>5.7928134095223944</v>
      </c>
      <c r="CF62" s="314">
        <v>4.7297253387426945</v>
      </c>
      <c r="CG62" s="314">
        <v>4.7309322328934362</v>
      </c>
      <c r="CH62" s="314">
        <v>0.74372531089129135</v>
      </c>
      <c r="CI62" s="314">
        <v>0.19858050680270531</v>
      </c>
      <c r="CJ62" s="695">
        <v>0.12078225308570341</v>
      </c>
      <c r="CK62" s="314"/>
      <c r="CL62" s="1270">
        <v>2.4754327411815495</v>
      </c>
      <c r="CM62" s="1271">
        <v>19.776817420124495</v>
      </c>
      <c r="CN62" s="1271">
        <v>20.484707258539938</v>
      </c>
      <c r="CO62" s="1271">
        <v>14.069786333316314</v>
      </c>
      <c r="CP62" s="1272">
        <v>60.266030107367158</v>
      </c>
      <c r="CQ62" s="33">
        <v>2010</v>
      </c>
      <c r="CR62" s="97">
        <v>391624</v>
      </c>
      <c r="CS62" s="87">
        <v>382448</v>
      </c>
      <c r="CT62" s="87">
        <v>105981</v>
      </c>
      <c r="CU62" s="87">
        <v>91907</v>
      </c>
      <c r="CV62" s="87">
        <v>55318</v>
      </c>
      <c r="CW62" s="1127">
        <v>54509</v>
      </c>
      <c r="CX62" s="1127">
        <v>760</v>
      </c>
      <c r="CY62" s="1127">
        <v>809</v>
      </c>
      <c r="CZ62" s="93">
        <v>131</v>
      </c>
      <c r="DA62" s="93">
        <v>84</v>
      </c>
      <c r="DB62" s="1127">
        <v>44</v>
      </c>
      <c r="DC62" s="1127">
        <v>40</v>
      </c>
      <c r="DD62" s="1127">
        <v>0</v>
      </c>
      <c r="DE62" s="93">
        <v>47</v>
      </c>
      <c r="DF62" s="1127">
        <v>47</v>
      </c>
      <c r="DG62" s="1127">
        <v>0</v>
      </c>
      <c r="DH62" s="93">
        <v>36458</v>
      </c>
      <c r="DI62" s="1127">
        <v>10907</v>
      </c>
      <c r="DJ62" s="1127">
        <v>1483</v>
      </c>
      <c r="DK62" s="1127">
        <v>876</v>
      </c>
      <c r="DL62" s="1127">
        <v>302</v>
      </c>
      <c r="DM62" s="1127">
        <v>18</v>
      </c>
      <c r="DN62" s="1127">
        <v>7976</v>
      </c>
      <c r="DO62" s="1127">
        <v>220</v>
      </c>
      <c r="DP62" s="1127">
        <v>1238</v>
      </c>
      <c r="DQ62" s="1127">
        <v>71</v>
      </c>
      <c r="DR62" s="1127">
        <v>105</v>
      </c>
      <c r="DS62" s="1127">
        <v>35</v>
      </c>
      <c r="DT62" s="1127">
        <v>366</v>
      </c>
      <c r="DU62" s="1127">
        <v>0</v>
      </c>
      <c r="DV62" s="1127">
        <v>0</v>
      </c>
      <c r="DW62" s="1127">
        <v>5</v>
      </c>
      <c r="DX62" s="1127">
        <v>0</v>
      </c>
      <c r="DY62" s="1127">
        <v>0</v>
      </c>
      <c r="DZ62" s="1127">
        <v>0</v>
      </c>
      <c r="EA62" s="1127">
        <v>0</v>
      </c>
      <c r="EB62" s="1127">
        <v>7603</v>
      </c>
      <c r="EC62" s="1127">
        <v>0</v>
      </c>
      <c r="ED62" s="1127">
        <v>735</v>
      </c>
      <c r="EE62" s="1127">
        <v>1635</v>
      </c>
      <c r="EF62" s="1127">
        <v>1531</v>
      </c>
      <c r="EG62" s="1127">
        <v>0</v>
      </c>
      <c r="EH62" s="1127">
        <v>278</v>
      </c>
      <c r="EI62" s="1127">
        <v>33</v>
      </c>
      <c r="EJ62" s="1127">
        <v>0</v>
      </c>
      <c r="EK62" s="1127">
        <v>859</v>
      </c>
      <c r="EL62" s="1127">
        <v>4</v>
      </c>
      <c r="EM62" s="1127">
        <v>169</v>
      </c>
      <c r="EN62" s="1127">
        <v>9</v>
      </c>
      <c r="EO62" s="93">
        <v>14074</v>
      </c>
      <c r="EP62" s="1127">
        <v>9657</v>
      </c>
      <c r="EQ62" s="1127">
        <v>8</v>
      </c>
      <c r="ER62" s="1127">
        <v>0</v>
      </c>
      <c r="ES62" s="1127">
        <v>0</v>
      </c>
      <c r="ET62" s="1127">
        <v>498</v>
      </c>
      <c r="EU62" s="1127">
        <v>0</v>
      </c>
      <c r="EV62" s="1127">
        <v>1785</v>
      </c>
      <c r="EW62" s="1127">
        <v>165</v>
      </c>
      <c r="EX62" s="1127">
        <v>260</v>
      </c>
      <c r="EY62" s="1127">
        <v>1073</v>
      </c>
      <c r="EZ62" s="1127">
        <v>394</v>
      </c>
      <c r="FA62" s="1127">
        <v>17</v>
      </c>
      <c r="FB62" s="1127">
        <v>67</v>
      </c>
      <c r="FC62" s="1127">
        <v>10</v>
      </c>
      <c r="FD62" s="1127">
        <v>5</v>
      </c>
      <c r="FE62" s="1127">
        <v>25</v>
      </c>
      <c r="FF62" s="1127">
        <v>75</v>
      </c>
      <c r="FG62" s="1127">
        <v>0</v>
      </c>
      <c r="FH62" s="1127">
        <v>0</v>
      </c>
      <c r="FI62" s="1127">
        <v>0</v>
      </c>
      <c r="FJ62" s="1127">
        <v>26</v>
      </c>
      <c r="FK62" s="1127">
        <v>0</v>
      </c>
      <c r="FL62" s="1127">
        <v>0</v>
      </c>
      <c r="FM62" s="1127">
        <v>0</v>
      </c>
      <c r="FN62" s="1127">
        <v>9</v>
      </c>
      <c r="FO62" s="87">
        <v>9894</v>
      </c>
      <c r="FP62" s="1127">
        <v>3937</v>
      </c>
      <c r="FQ62" s="1127">
        <v>5615</v>
      </c>
      <c r="FR62" s="1127">
        <v>342</v>
      </c>
      <c r="FS62" s="93">
        <v>97247</v>
      </c>
      <c r="FT62" s="93">
        <v>94527</v>
      </c>
      <c r="FU62" s="1127">
        <v>74847</v>
      </c>
      <c r="FV62" s="1127">
        <v>19680</v>
      </c>
      <c r="FW62" s="1127">
        <v>0</v>
      </c>
      <c r="FX62" s="1127">
        <v>0</v>
      </c>
      <c r="FY62" s="87">
        <v>2720</v>
      </c>
      <c r="FZ62" s="1127">
        <v>104</v>
      </c>
      <c r="GA62" s="1127">
        <v>584</v>
      </c>
      <c r="GB62" s="1127">
        <v>0</v>
      </c>
      <c r="GC62" s="1127">
        <v>1770</v>
      </c>
      <c r="GD62" s="1127">
        <v>34</v>
      </c>
      <c r="GE62" s="1127">
        <v>228</v>
      </c>
      <c r="GF62" s="1127">
        <v>0</v>
      </c>
      <c r="GG62" s="87">
        <v>136975</v>
      </c>
      <c r="GH62" s="87">
        <v>128390</v>
      </c>
      <c r="GI62" s="1127">
        <v>89666</v>
      </c>
      <c r="GJ62" s="1127">
        <v>8585</v>
      </c>
      <c r="GK62" s="1127">
        <v>38724</v>
      </c>
      <c r="GL62" s="87">
        <v>8338</v>
      </c>
      <c r="GM62" s="1127">
        <v>0</v>
      </c>
      <c r="GN62" s="1127">
        <v>196</v>
      </c>
      <c r="GO62" s="1127">
        <v>134976</v>
      </c>
      <c r="GP62" s="1127">
        <v>1306</v>
      </c>
      <c r="GQ62" s="1127">
        <v>6836</v>
      </c>
      <c r="GR62" s="87">
        <v>24013</v>
      </c>
      <c r="GS62" s="1127">
        <v>9721</v>
      </c>
      <c r="GT62" s="1127">
        <v>8324</v>
      </c>
      <c r="GU62" s="1127">
        <v>5968</v>
      </c>
      <c r="GV62" s="93">
        <v>9176</v>
      </c>
      <c r="GW62" s="93">
        <v>4221</v>
      </c>
      <c r="GX62" s="1127">
        <v>2412</v>
      </c>
      <c r="GY62" s="1127">
        <v>129</v>
      </c>
      <c r="GZ62" s="1127">
        <v>225</v>
      </c>
      <c r="HA62" s="1127">
        <v>1263</v>
      </c>
      <c r="HB62" s="1127">
        <v>192</v>
      </c>
      <c r="HC62" s="1127">
        <v>0</v>
      </c>
      <c r="HD62" s="1127">
        <v>0</v>
      </c>
      <c r="HE62" s="1127">
        <v>0</v>
      </c>
      <c r="HF62" s="1127">
        <v>14997</v>
      </c>
      <c r="HG62" s="1127">
        <v>4076</v>
      </c>
      <c r="HH62" s="1127">
        <v>879</v>
      </c>
      <c r="HI62" s="97">
        <v>493817</v>
      </c>
      <c r="HJ62" s="87">
        <v>431420</v>
      </c>
      <c r="HK62" s="1127">
        <v>124582</v>
      </c>
      <c r="HL62" s="1127">
        <v>61473</v>
      </c>
      <c r="HM62" s="87">
        <v>12209</v>
      </c>
      <c r="HN62" s="1127">
        <v>5262</v>
      </c>
      <c r="HO62" s="1127">
        <v>6947</v>
      </c>
      <c r="HP62" s="91">
        <v>20447</v>
      </c>
      <c r="HQ62" s="1127">
        <v>20437</v>
      </c>
      <c r="HR62" s="1127">
        <v>10</v>
      </c>
      <c r="HS62" s="87">
        <v>339</v>
      </c>
      <c r="HT62" s="1127">
        <v>306</v>
      </c>
      <c r="HU62" s="1127">
        <v>33</v>
      </c>
      <c r="HV62" s="171">
        <v>193507</v>
      </c>
      <c r="HW62" s="1127">
        <v>161869</v>
      </c>
      <c r="HX62" s="1127">
        <v>31638</v>
      </c>
      <c r="HY62" s="87">
        <v>18863</v>
      </c>
      <c r="HZ62" s="1127">
        <v>238</v>
      </c>
      <c r="IA62" s="1127">
        <v>0</v>
      </c>
      <c r="IB62" s="1127">
        <v>134976</v>
      </c>
      <c r="IC62" s="1127">
        <v>1969</v>
      </c>
      <c r="ID62" s="1127">
        <v>8028</v>
      </c>
      <c r="IE62" s="1127">
        <v>8628</v>
      </c>
      <c r="IF62" s="87">
        <v>62397</v>
      </c>
      <c r="IG62" s="91">
        <v>50946</v>
      </c>
      <c r="IH62" s="1127">
        <v>50959</v>
      </c>
      <c r="II62" s="1127">
        <v>-13</v>
      </c>
      <c r="IJ62" s="1127">
        <v>1301</v>
      </c>
      <c r="IK62" s="1127">
        <v>14997</v>
      </c>
      <c r="IL62" s="1127">
        <v>8011</v>
      </c>
      <c r="IM62" s="1128">
        <v>2139</v>
      </c>
      <c r="IN62" s="170"/>
      <c r="IO62" s="173"/>
      <c r="IP62" s="172"/>
      <c r="IQ62" s="172"/>
      <c r="IR62" s="172"/>
      <c r="IS62" s="172"/>
      <c r="IT62" s="173"/>
      <c r="IU62" s="173"/>
      <c r="IV62" s="173"/>
      <c r="IW62" s="173"/>
      <c r="IX62" s="173"/>
      <c r="IY62" s="173"/>
      <c r="IZ62" s="173"/>
      <c r="JA62" s="173"/>
      <c r="JB62" s="173"/>
      <c r="JC62" s="173"/>
      <c r="JD62" s="173"/>
      <c r="JE62" s="173"/>
      <c r="JF62" s="173"/>
      <c r="JG62" s="173"/>
      <c r="JH62" s="173"/>
      <c r="JI62" s="173"/>
      <c r="JJ62" s="173"/>
      <c r="JK62" s="173"/>
      <c r="JL62" s="173"/>
      <c r="JM62" s="173"/>
      <c r="JN62" s="173"/>
      <c r="JO62" s="173"/>
      <c r="JP62" s="173"/>
      <c r="JQ62" s="173"/>
      <c r="JR62" s="173"/>
      <c r="JS62" s="173"/>
      <c r="JT62" s="173"/>
      <c r="JU62" s="173"/>
      <c r="JV62" s="173"/>
      <c r="JW62" s="173"/>
      <c r="JX62" s="173"/>
      <c r="JY62" s="173"/>
      <c r="JZ62" s="173"/>
      <c r="KA62" s="173"/>
      <c r="KB62" s="173"/>
      <c r="KC62" s="173"/>
      <c r="KD62" s="173"/>
      <c r="KE62" s="173"/>
      <c r="KF62" s="173"/>
      <c r="KG62" s="173"/>
      <c r="KH62" s="173"/>
      <c r="KI62" s="173"/>
      <c r="KJ62" s="173"/>
      <c r="KK62" s="173"/>
      <c r="KL62" s="173"/>
      <c r="KM62" s="173"/>
      <c r="KN62" s="173"/>
      <c r="KO62" s="173"/>
      <c r="KP62" s="173"/>
      <c r="KQ62" s="173"/>
      <c r="KR62" s="173"/>
      <c r="KS62" s="173"/>
      <c r="KT62" s="93"/>
      <c r="KU62" s="173"/>
      <c r="KV62" s="173"/>
      <c r="KW62" s="173"/>
      <c r="KX62" s="173"/>
      <c r="KY62" s="173"/>
      <c r="KZ62" s="173"/>
      <c r="LA62" s="173"/>
      <c r="LB62" s="173"/>
      <c r="LC62" s="173"/>
      <c r="LD62" s="173"/>
      <c r="LE62" s="173"/>
      <c r="LF62" s="173"/>
      <c r="LG62" s="173"/>
      <c r="LH62" s="173"/>
      <c r="LI62" s="173"/>
      <c r="LJ62" s="173"/>
      <c r="LK62" s="173"/>
      <c r="LL62" s="173"/>
      <c r="LM62" s="173"/>
      <c r="LN62" s="173"/>
      <c r="LO62" s="173"/>
      <c r="LP62" s="173"/>
      <c r="LQ62" s="173"/>
      <c r="LR62" s="173"/>
      <c r="LS62" s="173"/>
      <c r="LT62" s="173"/>
      <c r="LU62" s="173"/>
      <c r="LV62" s="172"/>
      <c r="LW62" s="173"/>
      <c r="LX62" s="173"/>
      <c r="LY62" s="173"/>
      <c r="LZ62" s="173"/>
      <c r="MA62" s="173"/>
      <c r="MB62" s="173"/>
      <c r="MC62" s="173"/>
      <c r="MD62" s="173"/>
      <c r="ME62" s="173"/>
      <c r="MF62" s="173"/>
      <c r="MG62" s="173"/>
      <c r="MH62" s="173"/>
      <c r="MI62" s="173"/>
      <c r="MJ62" s="173"/>
      <c r="MK62" s="173"/>
      <c r="ML62" s="173"/>
      <c r="MM62" s="173"/>
      <c r="MN62" s="173"/>
      <c r="MO62" s="172"/>
      <c r="MP62" s="172"/>
      <c r="MQ62" s="173"/>
      <c r="MR62" s="173"/>
      <c r="MS62" s="173"/>
      <c r="MT62" s="172"/>
      <c r="MU62" s="173"/>
      <c r="MV62" s="93"/>
      <c r="MW62" s="173"/>
      <c r="MX62" s="173"/>
      <c r="MY62" s="173"/>
      <c r="MZ62" s="173"/>
      <c r="NA62" s="172"/>
      <c r="NB62" s="172"/>
      <c r="NC62" s="172"/>
      <c r="ND62" s="171"/>
      <c r="NE62" s="171"/>
      <c r="NF62" s="171"/>
      <c r="NG62" s="173"/>
      <c r="NH62" s="173"/>
      <c r="NI62" s="173"/>
      <c r="NJ62" s="173"/>
      <c r="NK62" s="173"/>
      <c r="NL62" s="173"/>
      <c r="NM62" s="173"/>
      <c r="NN62" s="173"/>
      <c r="NO62" s="173"/>
      <c r="NP62" s="173"/>
      <c r="NQ62" s="173"/>
      <c r="NR62" s="173"/>
      <c r="NS62" s="173"/>
      <c r="NT62" s="173"/>
      <c r="NU62" s="173"/>
      <c r="NV62" s="173"/>
      <c r="NW62" s="172"/>
      <c r="NX62" s="171"/>
      <c r="NY62" s="171"/>
      <c r="NZ62" s="171"/>
      <c r="OA62" s="171"/>
      <c r="OB62" s="171"/>
      <c r="OC62" s="171"/>
      <c r="OD62" s="171"/>
      <c r="OE62" s="1101"/>
      <c r="OF62" s="172"/>
      <c r="OG62" s="171"/>
      <c r="OH62" s="171"/>
      <c r="OI62" s="171"/>
      <c r="OJ62" s="171"/>
      <c r="OK62" s="171"/>
      <c r="OL62" s="172"/>
      <c r="OM62" s="171"/>
      <c r="ON62" s="173"/>
      <c r="OO62" s="171"/>
      <c r="OP62" s="171"/>
      <c r="OQ62" s="171"/>
      <c r="OR62" s="171"/>
      <c r="OS62" s="172"/>
      <c r="OT62" s="171"/>
      <c r="OU62" s="171"/>
      <c r="OV62" s="171"/>
      <c r="OW62" s="171"/>
      <c r="OX62" s="171"/>
      <c r="OY62" s="171"/>
      <c r="OZ62" s="171"/>
      <c r="PA62" s="37"/>
      <c r="PE62" s="71"/>
      <c r="PF62" s="829"/>
      <c r="PG62" s="71"/>
      <c r="PH62" s="71"/>
    </row>
    <row r="63" spans="1:424" ht="14">
      <c r="A63" s="37">
        <v>2011</v>
      </c>
      <c r="B63" s="683">
        <v>1068690</v>
      </c>
      <c r="C63" s="362">
        <v>387333</v>
      </c>
      <c r="D63" s="703">
        <v>378939</v>
      </c>
      <c r="E63" s="40">
        <v>17703</v>
      </c>
      <c r="F63" s="40">
        <v>5986</v>
      </c>
      <c r="G63" s="55"/>
      <c r="H63" s="40">
        <v>102441</v>
      </c>
      <c r="I63" s="40">
        <v>10422</v>
      </c>
      <c r="J63" s="40">
        <v>98373</v>
      </c>
      <c r="K63" s="40">
        <v>135458</v>
      </c>
      <c r="L63" s="40">
        <v>8556</v>
      </c>
      <c r="M63" s="718">
        <v>8394</v>
      </c>
      <c r="N63" s="362">
        <v>490908</v>
      </c>
      <c r="O63" s="703">
        <v>436317</v>
      </c>
      <c r="P63" s="344">
        <v>122294</v>
      </c>
      <c r="Q63" s="344">
        <v>61493</v>
      </c>
      <c r="R63" s="344">
        <v>193401</v>
      </c>
      <c r="S63" s="344">
        <v>32298</v>
      </c>
      <c r="T63" s="344">
        <v>12044</v>
      </c>
      <c r="U63" s="344">
        <v>26571</v>
      </c>
      <c r="V63" s="344">
        <v>20514</v>
      </c>
      <c r="W63" s="703">
        <v>54591</v>
      </c>
      <c r="X63" s="344">
        <v>40026</v>
      </c>
      <c r="Y63" s="344">
        <v>40001</v>
      </c>
      <c r="Z63" s="344">
        <v>6809</v>
      </c>
      <c r="AA63" s="344">
        <v>6824</v>
      </c>
      <c r="AB63" s="704">
        <v>932</v>
      </c>
      <c r="AC63" s="705">
        <v>-103575</v>
      </c>
      <c r="AD63" s="344">
        <v>-100060</v>
      </c>
      <c r="AE63" s="344">
        <v>-77013</v>
      </c>
      <c r="AF63" s="1275">
        <v>212062</v>
      </c>
      <c r="AG63" s="1275">
        <v>218986</v>
      </c>
      <c r="AH63" s="1275">
        <v>27936</v>
      </c>
      <c r="AI63" s="1265">
        <v>150569</v>
      </c>
      <c r="AJ63" s="344">
        <v>27936</v>
      </c>
      <c r="AK63" s="344">
        <v>102184</v>
      </c>
      <c r="AL63" s="344">
        <v>161608</v>
      </c>
      <c r="AM63" s="344">
        <v>-57378</v>
      </c>
      <c r="AN63" s="344">
        <v>122633</v>
      </c>
      <c r="AO63" s="344">
        <v>0</v>
      </c>
      <c r="AP63" s="344">
        <v>74248</v>
      </c>
      <c r="AQ63" s="344">
        <v>133672</v>
      </c>
      <c r="AR63" s="344">
        <v>-85314</v>
      </c>
      <c r="AS63" s="1275">
        <v>-3515</v>
      </c>
      <c r="AT63" s="1276"/>
      <c r="AU63" s="314">
        <v>-9.6917721696656649</v>
      </c>
      <c r="AV63" s="314">
        <v>-9.3628648158025243</v>
      </c>
      <c r="AW63" s="314">
        <v>-7.2062993010133907</v>
      </c>
      <c r="AX63" s="314">
        <v>-5.3690031721079077</v>
      </c>
      <c r="AY63" s="706">
        <v>-0.32890735386314085</v>
      </c>
      <c r="AZ63" s="314"/>
      <c r="BA63" s="701">
        <v>743043.16099999996</v>
      </c>
      <c r="BB63" s="314">
        <v>69.52840964171088</v>
      </c>
      <c r="BC63" s="173">
        <v>823658.60599999991</v>
      </c>
      <c r="BD63" s="30">
        <v>80615.445000000007</v>
      </c>
      <c r="BE63" s="30">
        <v>743043.16099999996</v>
      </c>
      <c r="BF63" s="98"/>
      <c r="BG63" s="723">
        <v>-997082</v>
      </c>
      <c r="BH63" s="695">
        <v>-93.299460086648139</v>
      </c>
      <c r="BI63" s="314"/>
      <c r="BK63" s="692">
        <v>36.24371894562502</v>
      </c>
      <c r="BL63" s="314">
        <v>35.458271341549001</v>
      </c>
      <c r="BM63" s="314">
        <v>1.656514049911574</v>
      </c>
      <c r="BN63" s="314">
        <v>0.56012501286621941</v>
      </c>
      <c r="BO63" s="314">
        <v>0</v>
      </c>
      <c r="BP63" s="314">
        <v>9.5856609493866323</v>
      </c>
      <c r="BQ63" s="314">
        <v>0.97521264351682901</v>
      </c>
      <c r="BR63" s="314">
        <v>9.2050080004491477</v>
      </c>
      <c r="BS63" s="314">
        <v>12.675144335588431</v>
      </c>
      <c r="BT63" s="314">
        <v>0.80060634983016588</v>
      </c>
      <c r="BU63" s="314">
        <v>0.78544760407601832</v>
      </c>
      <c r="BV63" s="692">
        <v>45.935491115290681</v>
      </c>
      <c r="BW63" s="314">
        <v>40.82727451365691</v>
      </c>
      <c r="BX63" s="314">
        <v>11.443355884306955</v>
      </c>
      <c r="BY63" s="314">
        <v>5.7540540287641884</v>
      </c>
      <c r="BZ63" s="314">
        <v>18.097015972826544</v>
      </c>
      <c r="CA63" s="314">
        <v>3.0222047553546867</v>
      </c>
      <c r="CB63" s="314">
        <v>1.1269872460676156</v>
      </c>
      <c r="CC63" s="314">
        <v>2.4863150211941725</v>
      </c>
      <c r="CD63" s="314">
        <v>1.9195463604974314</v>
      </c>
      <c r="CE63" s="314">
        <v>5.1082166016337762</v>
      </c>
      <c r="CF63" s="314">
        <v>3.7453330713303203</v>
      </c>
      <c r="CG63" s="314">
        <v>3.7429937587139395</v>
      </c>
      <c r="CH63" s="314">
        <v>0.63713518419747539</v>
      </c>
      <c r="CI63" s="314">
        <v>0.63853877176730389</v>
      </c>
      <c r="CJ63" s="695">
        <v>8.7209574338676321E-2</v>
      </c>
      <c r="CK63" s="314"/>
      <c r="CL63" s="1270">
        <v>2.6140414900485642</v>
      </c>
      <c r="CM63" s="1271">
        <v>19.843172482197829</v>
      </c>
      <c r="CN63" s="1271">
        <v>20.491068504430658</v>
      </c>
      <c r="CO63" s="1271">
        <v>14.089118453433644</v>
      </c>
      <c r="CP63" s="1272">
        <v>69.52840964171088</v>
      </c>
      <c r="CQ63" s="33">
        <v>2011</v>
      </c>
      <c r="CR63" s="97">
        <v>387333</v>
      </c>
      <c r="CS63" s="87">
        <v>378939</v>
      </c>
      <c r="CT63" s="87">
        <v>102441</v>
      </c>
      <c r="CU63" s="87">
        <v>87773</v>
      </c>
      <c r="CV63" s="87">
        <v>54101</v>
      </c>
      <c r="CW63" s="1127">
        <v>53272</v>
      </c>
      <c r="CX63" s="1127">
        <v>1964</v>
      </c>
      <c r="CY63" s="1127">
        <v>829</v>
      </c>
      <c r="CZ63" s="93">
        <v>127</v>
      </c>
      <c r="DA63" s="93">
        <v>89</v>
      </c>
      <c r="DB63" s="1127">
        <v>48</v>
      </c>
      <c r="DC63" s="1127">
        <v>41</v>
      </c>
      <c r="DD63" s="1127">
        <v>0</v>
      </c>
      <c r="DE63" s="93">
        <v>38</v>
      </c>
      <c r="DF63" s="1127">
        <v>38</v>
      </c>
      <c r="DG63" s="1127">
        <v>0</v>
      </c>
      <c r="DH63" s="93">
        <v>33545</v>
      </c>
      <c r="DI63" s="1127">
        <v>10215</v>
      </c>
      <c r="DJ63" s="1127">
        <v>1496</v>
      </c>
      <c r="DK63" s="1127">
        <v>835</v>
      </c>
      <c r="DL63" s="1127">
        <v>302</v>
      </c>
      <c r="DM63" s="1127">
        <v>17</v>
      </c>
      <c r="DN63" s="1127">
        <v>7846</v>
      </c>
      <c r="DO63" s="1127">
        <v>216</v>
      </c>
      <c r="DP63" s="1127">
        <v>1315</v>
      </c>
      <c r="DQ63" s="1127">
        <v>76</v>
      </c>
      <c r="DR63" s="1127">
        <v>109</v>
      </c>
      <c r="DS63" s="1127">
        <v>35</v>
      </c>
      <c r="DT63" s="1127">
        <v>327</v>
      </c>
      <c r="DU63" s="1127">
        <v>0</v>
      </c>
      <c r="DV63" s="1127">
        <v>0</v>
      </c>
      <c r="DW63" s="1127">
        <v>5</v>
      </c>
      <c r="DX63" s="1127">
        <v>0</v>
      </c>
      <c r="DY63" s="1127">
        <v>0</v>
      </c>
      <c r="DZ63" s="1127">
        <v>0</v>
      </c>
      <c r="EA63" s="1127">
        <v>0</v>
      </c>
      <c r="EB63" s="1127">
        <v>6078</v>
      </c>
      <c r="EC63" s="1127">
        <v>0</v>
      </c>
      <c r="ED63" s="1127">
        <v>558</v>
      </c>
      <c r="EE63" s="1127">
        <v>1358</v>
      </c>
      <c r="EF63" s="1127">
        <v>1516</v>
      </c>
      <c r="EG63" s="1127">
        <v>0</v>
      </c>
      <c r="EH63" s="1127">
        <v>240</v>
      </c>
      <c r="EI63" s="1127">
        <v>30</v>
      </c>
      <c r="EJ63" s="1127">
        <v>0</v>
      </c>
      <c r="EK63" s="1127">
        <v>773</v>
      </c>
      <c r="EL63" s="1127">
        <v>4</v>
      </c>
      <c r="EM63" s="1127">
        <v>185</v>
      </c>
      <c r="EN63" s="1127">
        <v>9</v>
      </c>
      <c r="EO63" s="93">
        <v>14668</v>
      </c>
      <c r="EP63" s="1127">
        <v>10169</v>
      </c>
      <c r="EQ63" s="1127">
        <v>7</v>
      </c>
      <c r="ER63" s="1127">
        <v>5</v>
      </c>
      <c r="ES63" s="1127">
        <v>0</v>
      </c>
      <c r="ET63" s="1127">
        <v>493</v>
      </c>
      <c r="EU63" s="1127">
        <v>0</v>
      </c>
      <c r="EV63" s="1127">
        <v>1731</v>
      </c>
      <c r="EW63" s="1127">
        <v>158</v>
      </c>
      <c r="EX63" s="1127">
        <v>220</v>
      </c>
      <c r="EY63" s="1127">
        <v>1218</v>
      </c>
      <c r="EZ63" s="1127">
        <v>394</v>
      </c>
      <c r="FA63" s="1127">
        <v>17</v>
      </c>
      <c r="FB63" s="1127">
        <v>77</v>
      </c>
      <c r="FC63" s="1127">
        <v>10</v>
      </c>
      <c r="FD63" s="1127">
        <v>5</v>
      </c>
      <c r="FE63" s="1127">
        <v>33</v>
      </c>
      <c r="FF63" s="1127">
        <v>76</v>
      </c>
      <c r="FG63" s="1127">
        <v>0</v>
      </c>
      <c r="FH63" s="1127">
        <v>0</v>
      </c>
      <c r="FI63" s="1127">
        <v>0</v>
      </c>
      <c r="FJ63" s="1127">
        <v>26</v>
      </c>
      <c r="FK63" s="1127">
        <v>20</v>
      </c>
      <c r="FL63" s="1127">
        <v>0</v>
      </c>
      <c r="FM63" s="1127">
        <v>0</v>
      </c>
      <c r="FN63" s="1127">
        <v>9</v>
      </c>
      <c r="FO63" s="87">
        <v>10422</v>
      </c>
      <c r="FP63" s="1127">
        <v>5522</v>
      </c>
      <c r="FQ63" s="1127">
        <v>4533</v>
      </c>
      <c r="FR63" s="1127">
        <v>367</v>
      </c>
      <c r="FS63" s="93">
        <v>98373</v>
      </c>
      <c r="FT63" s="93">
        <v>95704</v>
      </c>
      <c r="FU63" s="1127">
        <v>76814</v>
      </c>
      <c r="FV63" s="1127">
        <v>18890</v>
      </c>
      <c r="FW63" s="1127">
        <v>0</v>
      </c>
      <c r="FX63" s="1127">
        <v>0</v>
      </c>
      <c r="FY63" s="87">
        <v>2669</v>
      </c>
      <c r="FZ63" s="1127">
        <v>51</v>
      </c>
      <c r="GA63" s="1127">
        <v>615</v>
      </c>
      <c r="GB63" s="1127">
        <v>0</v>
      </c>
      <c r="GC63" s="1127">
        <v>1762</v>
      </c>
      <c r="GD63" s="1127">
        <v>28</v>
      </c>
      <c r="GE63" s="1127">
        <v>213</v>
      </c>
      <c r="GF63" s="1127">
        <v>0</v>
      </c>
      <c r="GG63" s="87">
        <v>135458</v>
      </c>
      <c r="GH63" s="87">
        <v>126982</v>
      </c>
      <c r="GI63" s="1127">
        <v>88404</v>
      </c>
      <c r="GJ63" s="1127">
        <v>8476</v>
      </c>
      <c r="GK63" s="1127">
        <v>38578</v>
      </c>
      <c r="GL63" s="87">
        <v>8556</v>
      </c>
      <c r="GM63" s="1127">
        <v>0</v>
      </c>
      <c r="GN63" s="1127">
        <v>190</v>
      </c>
      <c r="GO63" s="1127">
        <v>141272</v>
      </c>
      <c r="GP63" s="1127">
        <v>1620</v>
      </c>
      <c r="GQ63" s="1127">
        <v>6746</v>
      </c>
      <c r="GR63" s="87">
        <v>23689</v>
      </c>
      <c r="GS63" s="1127">
        <v>9698</v>
      </c>
      <c r="GT63" s="1127">
        <v>8005</v>
      </c>
      <c r="GU63" s="1127">
        <v>5986</v>
      </c>
      <c r="GV63" s="93">
        <v>8394</v>
      </c>
      <c r="GW63" s="93">
        <v>3892</v>
      </c>
      <c r="GX63" s="1127">
        <v>2216</v>
      </c>
      <c r="GY63" s="1127">
        <v>134</v>
      </c>
      <c r="GZ63" s="1127">
        <v>185</v>
      </c>
      <c r="HA63" s="1127">
        <v>1222</v>
      </c>
      <c r="HB63" s="1127">
        <v>135</v>
      </c>
      <c r="HC63" s="1127">
        <v>0</v>
      </c>
      <c r="HD63" s="1127">
        <v>0</v>
      </c>
      <c r="HE63" s="1127">
        <v>0</v>
      </c>
      <c r="HF63" s="1127">
        <v>7667</v>
      </c>
      <c r="HG63" s="1127">
        <v>3646</v>
      </c>
      <c r="HH63" s="1127">
        <v>856</v>
      </c>
      <c r="HI63" s="97">
        <v>490908</v>
      </c>
      <c r="HJ63" s="87">
        <v>436317</v>
      </c>
      <c r="HK63" s="1127">
        <v>122294</v>
      </c>
      <c r="HL63" s="1127">
        <v>61493</v>
      </c>
      <c r="HM63" s="87">
        <v>12044</v>
      </c>
      <c r="HN63" s="1127">
        <v>5028</v>
      </c>
      <c r="HO63" s="1127">
        <v>7016</v>
      </c>
      <c r="HP63" s="91">
        <v>26571</v>
      </c>
      <c r="HQ63" s="1127">
        <v>26562</v>
      </c>
      <c r="HR63" s="1127">
        <v>9</v>
      </c>
      <c r="HS63" s="87">
        <v>392</v>
      </c>
      <c r="HT63" s="1127">
        <v>339</v>
      </c>
      <c r="HU63" s="1127">
        <v>53</v>
      </c>
      <c r="HV63" s="171">
        <v>193401</v>
      </c>
      <c r="HW63" s="1127">
        <v>162788</v>
      </c>
      <c r="HX63" s="1127">
        <v>30613</v>
      </c>
      <c r="HY63" s="87">
        <v>20122</v>
      </c>
      <c r="HZ63" s="1127">
        <v>231</v>
      </c>
      <c r="IA63" s="1127">
        <v>0</v>
      </c>
      <c r="IB63" s="1127">
        <v>141272</v>
      </c>
      <c r="IC63" s="1127">
        <v>1778</v>
      </c>
      <c r="ID63" s="1127">
        <v>8237</v>
      </c>
      <c r="IE63" s="1127">
        <v>9876</v>
      </c>
      <c r="IF63" s="87">
        <v>54591</v>
      </c>
      <c r="IG63" s="91">
        <v>40026</v>
      </c>
      <c r="IH63" s="1127">
        <v>40001</v>
      </c>
      <c r="II63" s="1127">
        <v>25</v>
      </c>
      <c r="IJ63" s="1127">
        <v>932</v>
      </c>
      <c r="IK63" s="1127">
        <v>7667</v>
      </c>
      <c r="IL63" s="1127">
        <v>6809</v>
      </c>
      <c r="IM63" s="1128">
        <v>6824</v>
      </c>
      <c r="IN63" s="170"/>
      <c r="IO63" s="173"/>
      <c r="IP63" s="172"/>
      <c r="IQ63" s="172"/>
      <c r="IR63" s="172"/>
      <c r="IS63" s="172"/>
      <c r="IT63" s="173"/>
      <c r="IU63" s="173"/>
      <c r="IV63" s="173"/>
      <c r="IW63" s="173"/>
      <c r="IX63" s="173"/>
      <c r="IY63" s="173"/>
      <c r="IZ63" s="173"/>
      <c r="JA63" s="173"/>
      <c r="JB63" s="173"/>
      <c r="JC63" s="173"/>
      <c r="JD63" s="173"/>
      <c r="JE63" s="173"/>
      <c r="JF63" s="173"/>
      <c r="JG63" s="173"/>
      <c r="JH63" s="173"/>
      <c r="JI63" s="173"/>
      <c r="JJ63" s="173"/>
      <c r="JK63" s="173"/>
      <c r="JL63" s="173"/>
      <c r="JM63" s="173"/>
      <c r="JN63" s="173"/>
      <c r="JO63" s="173"/>
      <c r="JP63" s="173"/>
      <c r="JQ63" s="173"/>
      <c r="JR63" s="173"/>
      <c r="JS63" s="173"/>
      <c r="JT63" s="173"/>
      <c r="JU63" s="173"/>
      <c r="JV63" s="173"/>
      <c r="JW63" s="173"/>
      <c r="JX63" s="173"/>
      <c r="JY63" s="173"/>
      <c r="JZ63" s="173"/>
      <c r="KA63" s="173"/>
      <c r="KB63" s="173"/>
      <c r="KC63" s="173"/>
      <c r="KD63" s="173"/>
      <c r="KE63" s="173"/>
      <c r="KF63" s="173"/>
      <c r="KG63" s="173"/>
      <c r="KH63" s="173"/>
      <c r="KI63" s="173"/>
      <c r="KJ63" s="173"/>
      <c r="KK63" s="173"/>
      <c r="KL63" s="173"/>
      <c r="KM63" s="173"/>
      <c r="KN63" s="173"/>
      <c r="KO63" s="173"/>
      <c r="KP63" s="173"/>
      <c r="KQ63" s="173"/>
      <c r="KR63" s="173"/>
      <c r="KS63" s="173"/>
      <c r="KT63" s="93"/>
      <c r="KU63" s="173"/>
      <c r="KV63" s="173"/>
      <c r="KW63" s="173"/>
      <c r="KX63" s="173"/>
      <c r="KY63" s="173"/>
      <c r="KZ63" s="173"/>
      <c r="LA63" s="173"/>
      <c r="LB63" s="173"/>
      <c r="LC63" s="173"/>
      <c r="LD63" s="173"/>
      <c r="LE63" s="173"/>
      <c r="LF63" s="173"/>
      <c r="LG63" s="173"/>
      <c r="LH63" s="173"/>
      <c r="LI63" s="173"/>
      <c r="LJ63" s="173"/>
      <c r="LK63" s="173"/>
      <c r="LL63" s="173"/>
      <c r="LM63" s="173"/>
      <c r="LN63" s="173"/>
      <c r="LO63" s="173"/>
      <c r="LP63" s="173"/>
      <c r="LQ63" s="173"/>
      <c r="LR63" s="173"/>
      <c r="LS63" s="173"/>
      <c r="LT63" s="173"/>
      <c r="LU63" s="173"/>
      <c r="LV63" s="172"/>
      <c r="LW63" s="173"/>
      <c r="LX63" s="173"/>
      <c r="LY63" s="173"/>
      <c r="LZ63" s="173"/>
      <c r="MA63" s="173"/>
      <c r="MB63" s="173"/>
      <c r="MC63" s="173"/>
      <c r="MD63" s="173"/>
      <c r="ME63" s="173"/>
      <c r="MF63" s="173"/>
      <c r="MG63" s="173"/>
      <c r="MH63" s="173"/>
      <c r="MI63" s="173"/>
      <c r="MJ63" s="173"/>
      <c r="MK63" s="173"/>
      <c r="ML63" s="173"/>
      <c r="MM63" s="173"/>
      <c r="MN63" s="173"/>
      <c r="MO63" s="172"/>
      <c r="MP63" s="172"/>
      <c r="MQ63" s="173"/>
      <c r="MR63" s="173"/>
      <c r="MS63" s="173"/>
      <c r="MT63" s="172"/>
      <c r="MU63" s="173"/>
      <c r="MV63" s="173"/>
      <c r="MW63" s="173"/>
      <c r="MX63" s="173"/>
      <c r="MY63" s="173"/>
      <c r="MZ63" s="173"/>
      <c r="NA63" s="172"/>
      <c r="NB63" s="172"/>
      <c r="NC63" s="172"/>
      <c r="ND63" s="171"/>
      <c r="NE63" s="171"/>
      <c r="NF63" s="171"/>
      <c r="NG63" s="173"/>
      <c r="NH63" s="173"/>
      <c r="NI63" s="173"/>
      <c r="NJ63" s="173"/>
      <c r="NK63" s="173"/>
      <c r="NL63" s="173"/>
      <c r="NM63" s="173"/>
      <c r="NN63" s="173"/>
      <c r="NO63" s="173"/>
      <c r="NP63" s="173"/>
      <c r="NQ63" s="173"/>
      <c r="NR63" s="173"/>
      <c r="NS63" s="173"/>
      <c r="NT63" s="173"/>
      <c r="NU63" s="173"/>
      <c r="NV63" s="173"/>
      <c r="NW63" s="172"/>
      <c r="NX63" s="171"/>
      <c r="NY63" s="171"/>
      <c r="NZ63" s="171"/>
      <c r="OA63" s="171"/>
      <c r="OB63" s="171"/>
      <c r="OC63" s="171"/>
      <c r="OD63" s="171"/>
      <c r="OE63" s="1101"/>
      <c r="OF63" s="172"/>
      <c r="OG63" s="171"/>
      <c r="OH63" s="171"/>
      <c r="OI63" s="171"/>
      <c r="OJ63" s="171"/>
      <c r="OK63" s="171"/>
      <c r="OL63" s="173"/>
      <c r="ON63" s="171"/>
      <c r="OO63" s="171"/>
      <c r="OP63" s="1102"/>
      <c r="OQ63" s="1102"/>
      <c r="OR63" s="1102"/>
      <c r="OS63" s="172"/>
      <c r="OT63" s="171"/>
      <c r="OU63" s="171"/>
      <c r="OV63" s="171"/>
      <c r="OW63" s="171"/>
      <c r="OX63" s="171"/>
      <c r="OY63" s="171"/>
      <c r="OZ63" s="171"/>
      <c r="PA63" s="37"/>
      <c r="PE63" s="71"/>
      <c r="PF63" s="71"/>
      <c r="PG63" s="71"/>
      <c r="PH63" s="71"/>
    </row>
    <row r="64" spans="1:424" ht="14">
      <c r="A64" s="37">
        <v>2012</v>
      </c>
      <c r="B64" s="683">
        <v>1035964</v>
      </c>
      <c r="C64" s="362">
        <v>390842</v>
      </c>
      <c r="D64" s="703">
        <v>381288</v>
      </c>
      <c r="E64" s="40">
        <v>17858</v>
      </c>
      <c r="F64" s="40">
        <v>6775</v>
      </c>
      <c r="G64" s="55"/>
      <c r="H64" s="40">
        <v>105324</v>
      </c>
      <c r="I64" s="40">
        <v>10682</v>
      </c>
      <c r="J64" s="40">
        <v>102973</v>
      </c>
      <c r="K64" s="40">
        <v>129823</v>
      </c>
      <c r="L64" s="40">
        <v>7853</v>
      </c>
      <c r="M64" s="718">
        <v>9554</v>
      </c>
      <c r="N64" s="362">
        <v>509936</v>
      </c>
      <c r="O64" s="703">
        <v>427726</v>
      </c>
      <c r="P64" s="344">
        <v>113630</v>
      </c>
      <c r="Q64" s="344">
        <v>58351</v>
      </c>
      <c r="R64" s="344">
        <v>196670</v>
      </c>
      <c r="S64" s="344">
        <v>34186</v>
      </c>
      <c r="T64" s="344">
        <v>9801</v>
      </c>
      <c r="U64" s="344">
        <v>31364</v>
      </c>
      <c r="V64" s="344">
        <v>17910</v>
      </c>
      <c r="W64" s="703">
        <v>82210</v>
      </c>
      <c r="X64" s="344">
        <v>32553</v>
      </c>
      <c r="Y64" s="344">
        <v>32549</v>
      </c>
      <c r="Z64" s="344">
        <v>5515</v>
      </c>
      <c r="AA64" s="344">
        <v>40273</v>
      </c>
      <c r="AB64" s="704">
        <v>3869</v>
      </c>
      <c r="AC64" s="705">
        <v>-119094</v>
      </c>
      <c r="AD64" s="344">
        <v>-72401</v>
      </c>
      <c r="AE64" s="344">
        <v>-87741</v>
      </c>
      <c r="AF64" s="1275">
        <v>200841</v>
      </c>
      <c r="AG64" s="1275">
        <v>204987</v>
      </c>
      <c r="AH64" s="1275">
        <v>28480</v>
      </c>
      <c r="AI64" s="1265">
        <v>142490</v>
      </c>
      <c r="AJ64" s="344">
        <v>28480</v>
      </c>
      <c r="AK64" s="344">
        <v>103321</v>
      </c>
      <c r="AL64" s="344">
        <v>158549</v>
      </c>
      <c r="AM64" s="344">
        <v>-46438</v>
      </c>
      <c r="AN64" s="344">
        <v>114010</v>
      </c>
      <c r="AO64" s="344">
        <v>0</v>
      </c>
      <c r="AP64" s="344">
        <v>74841</v>
      </c>
      <c r="AQ64" s="344">
        <v>130069</v>
      </c>
      <c r="AR64" s="344">
        <v>-74918</v>
      </c>
      <c r="AS64" s="1275">
        <v>-46693</v>
      </c>
      <c r="AT64" s="1276"/>
      <c r="AU64" s="314">
        <v>-11.495959319049696</v>
      </c>
      <c r="AV64" s="314">
        <v>-6.9887563660513301</v>
      </c>
      <c r="AW64" s="314">
        <v>-8.4695028012556417</v>
      </c>
      <c r="AX64" s="314">
        <v>-4.4825881980454918</v>
      </c>
      <c r="AY64" s="706">
        <v>-4.5072029529983668</v>
      </c>
      <c r="AZ64" s="314"/>
      <c r="BA64" s="701">
        <v>927813.28399999999</v>
      </c>
      <c r="BB64" s="314">
        <v>89.560378932086451</v>
      </c>
      <c r="BC64" s="173">
        <v>1049440.4339999999</v>
      </c>
      <c r="BD64" s="30">
        <v>121627.15</v>
      </c>
      <c r="BE64" s="30">
        <v>927813.28399999999</v>
      </c>
      <c r="BF64" s="98"/>
      <c r="BG64" s="723">
        <v>-916540</v>
      </c>
      <c r="BH64" s="695">
        <v>-88.472186292187757</v>
      </c>
      <c r="BI64" s="314"/>
      <c r="BK64" s="692">
        <v>37.727372765849005</v>
      </c>
      <c r="BL64" s="314">
        <v>36.805139946947961</v>
      </c>
      <c r="BM64" s="314">
        <v>1.7238050743076014</v>
      </c>
      <c r="BN64" s="314">
        <v>0.6539802541401053</v>
      </c>
      <c r="BO64" s="314">
        <v>0</v>
      </c>
      <c r="BP64" s="314">
        <v>10.166762551594458</v>
      </c>
      <c r="BQ64" s="314">
        <v>1.0311169113984655</v>
      </c>
      <c r="BR64" s="314">
        <v>9.9398241637740306</v>
      </c>
      <c r="BS64" s="314">
        <v>12.531613067635554</v>
      </c>
      <c r="BT64" s="314">
        <v>0.75803792409774862</v>
      </c>
      <c r="BU64" s="314">
        <v>0.92223281890104292</v>
      </c>
      <c r="BV64" s="692">
        <v>49.223332084898701</v>
      </c>
      <c r="BW64" s="314">
        <v>41.287728144993459</v>
      </c>
      <c r="BX64" s="314">
        <v>10.968527863902606</v>
      </c>
      <c r="BY64" s="314">
        <v>5.6325316323733254</v>
      </c>
      <c r="BZ64" s="314">
        <v>18.984250417968191</v>
      </c>
      <c r="CA64" s="314">
        <v>3.2999216188979541</v>
      </c>
      <c r="CB64" s="314">
        <v>0.94607534624755296</v>
      </c>
      <c r="CC64" s="314">
        <v>3.0275183307528062</v>
      </c>
      <c r="CD64" s="314">
        <v>1.7288245537489719</v>
      </c>
      <c r="CE64" s="314">
        <v>7.9356039399052474</v>
      </c>
      <c r="CF64" s="314">
        <v>3.1422906587487596</v>
      </c>
      <c r="CG64" s="314">
        <v>3.1419045449455774</v>
      </c>
      <c r="CH64" s="314">
        <v>0.53235440613766505</v>
      </c>
      <c r="CI64" s="314">
        <v>3.887490298890695</v>
      </c>
      <c r="CJ64" s="695">
        <v>0.373468576128128</v>
      </c>
      <c r="CK64" s="314"/>
      <c r="CL64" s="1270">
        <v>2.7491302786583316</v>
      </c>
      <c r="CM64" s="1271">
        <v>19.386870586236586</v>
      </c>
      <c r="CN64" s="1271">
        <v>19.787077543235092</v>
      </c>
      <c r="CO64" s="1271">
        <v>13.754338953863261</v>
      </c>
      <c r="CP64" s="1272">
        <v>89.560378932086451</v>
      </c>
      <c r="CQ64" s="33">
        <v>2012</v>
      </c>
      <c r="CR64" s="97">
        <v>390842</v>
      </c>
      <c r="CS64" s="87">
        <v>381288</v>
      </c>
      <c r="CT64" s="87">
        <v>105324</v>
      </c>
      <c r="CU64" s="87">
        <v>86853</v>
      </c>
      <c r="CV64" s="87">
        <v>55021</v>
      </c>
      <c r="CW64" s="1127">
        <v>54089</v>
      </c>
      <c r="CX64" s="1127">
        <v>1317</v>
      </c>
      <c r="CY64" s="1127">
        <v>932</v>
      </c>
      <c r="CZ64" s="93">
        <v>118</v>
      </c>
      <c r="DA64" s="93">
        <v>74</v>
      </c>
      <c r="DB64" s="1127">
        <v>46</v>
      </c>
      <c r="DC64" s="1127">
        <v>28</v>
      </c>
      <c r="DD64" s="1127">
        <v>0</v>
      </c>
      <c r="DE64" s="93">
        <v>44</v>
      </c>
      <c r="DF64" s="1127">
        <v>44</v>
      </c>
      <c r="DG64" s="1127">
        <v>0</v>
      </c>
      <c r="DH64" s="93">
        <v>31714</v>
      </c>
      <c r="DI64" s="1127">
        <v>9452</v>
      </c>
      <c r="DJ64" s="1127">
        <v>1625</v>
      </c>
      <c r="DK64" s="1127">
        <v>807</v>
      </c>
      <c r="DL64" s="1127">
        <v>303</v>
      </c>
      <c r="DM64" s="1127">
        <v>17</v>
      </c>
      <c r="DN64" s="1127">
        <v>7730</v>
      </c>
      <c r="DO64" s="1127">
        <v>240</v>
      </c>
      <c r="DP64" s="1127">
        <v>1489</v>
      </c>
      <c r="DQ64" s="1127">
        <v>72</v>
      </c>
      <c r="DR64" s="1127">
        <v>73</v>
      </c>
      <c r="DS64" s="1127">
        <v>35</v>
      </c>
      <c r="DT64" s="1127">
        <v>250</v>
      </c>
      <c r="DU64" s="1127">
        <v>0</v>
      </c>
      <c r="DV64" s="1127">
        <v>0</v>
      </c>
      <c r="DW64" s="1127">
        <v>4</v>
      </c>
      <c r="DX64" s="1127">
        <v>0</v>
      </c>
      <c r="DY64" s="1127">
        <v>0</v>
      </c>
      <c r="DZ64" s="1127">
        <v>0</v>
      </c>
      <c r="EA64" s="1127">
        <v>0</v>
      </c>
      <c r="EB64" s="1127">
        <v>5357</v>
      </c>
      <c r="EC64" s="1127">
        <v>0</v>
      </c>
      <c r="ED64" s="1127">
        <v>424</v>
      </c>
      <c r="EE64" s="1127">
        <v>1441</v>
      </c>
      <c r="EF64" s="1127">
        <v>1473</v>
      </c>
      <c r="EG64" s="1127">
        <v>0</v>
      </c>
      <c r="EH64" s="1127">
        <v>200</v>
      </c>
      <c r="EI64" s="1127">
        <v>23</v>
      </c>
      <c r="EJ64" s="1127">
        <v>0</v>
      </c>
      <c r="EK64" s="1127">
        <v>500</v>
      </c>
      <c r="EL64" s="1127">
        <v>3</v>
      </c>
      <c r="EM64" s="1127">
        <v>182</v>
      </c>
      <c r="EN64" s="1127">
        <v>14</v>
      </c>
      <c r="EO64" s="93">
        <v>18471</v>
      </c>
      <c r="EP64" s="1127">
        <v>11175</v>
      </c>
      <c r="EQ64" s="1127">
        <v>5</v>
      </c>
      <c r="ER64" s="1127">
        <v>18</v>
      </c>
      <c r="ES64" s="1127">
        <v>0</v>
      </c>
      <c r="ET64" s="1127">
        <v>488</v>
      </c>
      <c r="EU64" s="1127">
        <v>0</v>
      </c>
      <c r="EV64" s="1127">
        <v>1757</v>
      </c>
      <c r="EW64" s="1127">
        <v>144</v>
      </c>
      <c r="EX64" s="1127">
        <v>165</v>
      </c>
      <c r="EY64" s="1127">
        <v>1261</v>
      </c>
      <c r="EZ64" s="1127">
        <v>397</v>
      </c>
      <c r="FA64" s="1127">
        <v>16</v>
      </c>
      <c r="FB64" s="1127">
        <v>96</v>
      </c>
      <c r="FC64" s="1127">
        <v>14</v>
      </c>
      <c r="FD64" s="1127">
        <v>6</v>
      </c>
      <c r="FE64" s="1127">
        <v>83</v>
      </c>
      <c r="FF64" s="1127">
        <v>91</v>
      </c>
      <c r="FG64" s="1127">
        <v>0</v>
      </c>
      <c r="FH64" s="1127">
        <v>0</v>
      </c>
      <c r="FI64" s="1127">
        <v>0</v>
      </c>
      <c r="FJ64" s="1127">
        <v>39</v>
      </c>
      <c r="FK64" s="1127">
        <v>183</v>
      </c>
      <c r="FL64" s="1127">
        <v>2517</v>
      </c>
      <c r="FM64" s="1127">
        <v>0</v>
      </c>
      <c r="FN64" s="1127">
        <v>16</v>
      </c>
      <c r="FO64" s="87">
        <v>10682</v>
      </c>
      <c r="FP64" s="1127">
        <v>4979</v>
      </c>
      <c r="FQ64" s="1127">
        <v>5295</v>
      </c>
      <c r="FR64" s="1127">
        <v>408</v>
      </c>
      <c r="FS64" s="93">
        <v>102973</v>
      </c>
      <c r="FT64" s="93">
        <v>99522</v>
      </c>
      <c r="FU64" s="1127">
        <v>77395</v>
      </c>
      <c r="FV64" s="1127">
        <v>22127</v>
      </c>
      <c r="FW64" s="1127">
        <v>0</v>
      </c>
      <c r="FX64" s="1127">
        <v>0</v>
      </c>
      <c r="FY64" s="87">
        <v>3451</v>
      </c>
      <c r="FZ64" s="1127">
        <v>773</v>
      </c>
      <c r="GA64" s="1127">
        <v>676</v>
      </c>
      <c r="GB64" s="1127">
        <v>0</v>
      </c>
      <c r="GC64" s="1127">
        <v>1774</v>
      </c>
      <c r="GD64" s="1127">
        <v>30</v>
      </c>
      <c r="GE64" s="1127">
        <v>198</v>
      </c>
      <c r="GF64" s="1127">
        <v>0</v>
      </c>
      <c r="GG64" s="87">
        <v>129823</v>
      </c>
      <c r="GH64" s="87">
        <v>121612</v>
      </c>
      <c r="GI64" s="1127">
        <v>83640</v>
      </c>
      <c r="GJ64" s="1127">
        <v>8211</v>
      </c>
      <c r="GK64" s="1127">
        <v>37972</v>
      </c>
      <c r="GL64" s="87">
        <v>7853</v>
      </c>
      <c r="GM64" s="1127">
        <v>0</v>
      </c>
      <c r="GN64" s="1127">
        <v>147</v>
      </c>
      <c r="GO64" s="1127">
        <v>173496</v>
      </c>
      <c r="GP64" s="1127">
        <v>1133</v>
      </c>
      <c r="GQ64" s="1127">
        <v>6573</v>
      </c>
      <c r="GR64" s="87">
        <v>24633</v>
      </c>
      <c r="GS64" s="1127">
        <v>10216</v>
      </c>
      <c r="GT64" s="1127">
        <v>7642</v>
      </c>
      <c r="GU64" s="1127">
        <v>6775</v>
      </c>
      <c r="GV64" s="93">
        <v>9554</v>
      </c>
      <c r="GW64" s="93">
        <v>3881</v>
      </c>
      <c r="GX64" s="1127">
        <v>2286</v>
      </c>
      <c r="GY64" s="1127">
        <v>94</v>
      </c>
      <c r="GZ64" s="1127">
        <v>119</v>
      </c>
      <c r="HA64" s="1127">
        <v>1288</v>
      </c>
      <c r="HB64" s="1127">
        <v>94</v>
      </c>
      <c r="HC64" s="1127">
        <v>0</v>
      </c>
      <c r="HD64" s="1127">
        <v>0</v>
      </c>
      <c r="HE64" s="1127">
        <v>0</v>
      </c>
      <c r="HF64" s="1127">
        <v>4564</v>
      </c>
      <c r="HG64" s="1127">
        <v>4743</v>
      </c>
      <c r="HH64" s="1127">
        <v>930</v>
      </c>
      <c r="HI64" s="97">
        <v>509936</v>
      </c>
      <c r="HJ64" s="87">
        <v>427726</v>
      </c>
      <c r="HK64" s="1127">
        <v>113630</v>
      </c>
      <c r="HL64" s="1127">
        <v>58351</v>
      </c>
      <c r="HM64" s="87">
        <v>9801</v>
      </c>
      <c r="HN64" s="1127">
        <v>4826</v>
      </c>
      <c r="HO64" s="1127">
        <v>4975</v>
      </c>
      <c r="HP64" s="91">
        <v>31364</v>
      </c>
      <c r="HQ64" s="1127">
        <v>31353</v>
      </c>
      <c r="HR64" s="1127">
        <v>11</v>
      </c>
      <c r="HS64" s="87">
        <v>419</v>
      </c>
      <c r="HT64" s="1127">
        <v>380</v>
      </c>
      <c r="HU64" s="1127">
        <v>39</v>
      </c>
      <c r="HV64" s="171">
        <v>196670</v>
      </c>
      <c r="HW64" s="1127">
        <v>167891</v>
      </c>
      <c r="HX64" s="1127">
        <v>28779</v>
      </c>
      <c r="HY64" s="87">
        <v>17491</v>
      </c>
      <c r="HZ64" s="1127">
        <v>216</v>
      </c>
      <c r="IA64" s="1127">
        <v>0</v>
      </c>
      <c r="IB64" s="1127">
        <v>173496</v>
      </c>
      <c r="IC64" s="1127">
        <v>1133</v>
      </c>
      <c r="ID64" s="1127">
        <v>6481</v>
      </c>
      <c r="IE64" s="1127">
        <v>9661</v>
      </c>
      <c r="IF64" s="87">
        <v>82210</v>
      </c>
      <c r="IG64" s="91">
        <v>32553</v>
      </c>
      <c r="IH64" s="1127">
        <v>32549</v>
      </c>
      <c r="II64" s="1127">
        <v>4</v>
      </c>
      <c r="IJ64" s="1127">
        <v>3869</v>
      </c>
      <c r="IK64" s="1127">
        <v>4564</v>
      </c>
      <c r="IL64" s="1127">
        <v>5515</v>
      </c>
      <c r="IM64" s="1128">
        <v>40273</v>
      </c>
      <c r="IN64" s="170"/>
      <c r="IO64" s="173"/>
      <c r="IP64" s="172"/>
      <c r="IQ64" s="172"/>
      <c r="IR64" s="172"/>
      <c r="IS64" s="172"/>
      <c r="IT64" s="173"/>
      <c r="IU64" s="173"/>
      <c r="IV64" s="173"/>
      <c r="IW64" s="173"/>
      <c r="IX64" s="173"/>
      <c r="IY64" s="173"/>
      <c r="IZ64" s="173"/>
      <c r="JA64" s="173"/>
      <c r="JB64" s="173"/>
      <c r="JC64" s="173"/>
      <c r="JD64" s="173"/>
      <c r="JE64" s="173"/>
      <c r="JF64" s="173"/>
      <c r="JG64" s="173"/>
      <c r="JH64" s="173"/>
      <c r="JI64" s="173"/>
      <c r="JJ64" s="173"/>
      <c r="JK64" s="173"/>
      <c r="JL64" s="173"/>
      <c r="JM64" s="173"/>
      <c r="JN64" s="173"/>
      <c r="JO64" s="173"/>
      <c r="JP64" s="173"/>
      <c r="JQ64" s="173"/>
      <c r="JR64" s="173"/>
      <c r="JS64" s="173"/>
      <c r="JT64" s="173"/>
      <c r="JU64" s="173"/>
      <c r="JV64" s="173"/>
      <c r="JW64" s="173"/>
      <c r="JX64" s="173"/>
      <c r="JY64" s="173"/>
      <c r="JZ64" s="173"/>
      <c r="KA64" s="173"/>
      <c r="KB64" s="173"/>
      <c r="KC64" s="173"/>
      <c r="KD64" s="173"/>
      <c r="KE64" s="173"/>
      <c r="KF64" s="173"/>
      <c r="KG64" s="173"/>
      <c r="KH64" s="173"/>
      <c r="KI64" s="173"/>
      <c r="KJ64" s="173"/>
      <c r="KK64" s="173"/>
      <c r="KL64" s="173"/>
      <c r="KM64" s="173"/>
      <c r="KN64" s="173"/>
      <c r="KO64" s="173"/>
      <c r="KP64" s="173"/>
      <c r="KQ64" s="173"/>
      <c r="KR64" s="173"/>
      <c r="KS64" s="173"/>
      <c r="KT64" s="93"/>
      <c r="KU64" s="173"/>
      <c r="KV64" s="173"/>
      <c r="KW64" s="173"/>
      <c r="KX64" s="173"/>
      <c r="KY64" s="173"/>
      <c r="KZ64" s="173"/>
      <c r="LA64" s="173"/>
      <c r="LB64" s="173"/>
      <c r="LC64" s="173"/>
      <c r="LD64" s="173"/>
      <c r="LE64" s="173"/>
      <c r="LF64" s="173"/>
      <c r="LG64" s="173"/>
      <c r="LH64" s="173"/>
      <c r="LI64" s="173"/>
      <c r="LJ64" s="173"/>
      <c r="LK64" s="173"/>
      <c r="LL64" s="173"/>
      <c r="LM64" s="173"/>
      <c r="LN64" s="173"/>
      <c r="LO64" s="173"/>
      <c r="LP64" s="173"/>
      <c r="LQ64" s="173"/>
      <c r="LR64" s="173"/>
      <c r="LS64" s="173"/>
      <c r="LT64" s="173"/>
      <c r="LU64" s="173"/>
      <c r="LV64" s="172"/>
      <c r="LW64" s="173"/>
      <c r="LX64" s="173"/>
      <c r="LY64" s="173"/>
      <c r="LZ64" s="173"/>
      <c r="MA64" s="173"/>
      <c r="MB64" s="173"/>
      <c r="MC64" s="173"/>
      <c r="MD64" s="173"/>
      <c r="ME64" s="173"/>
      <c r="MF64" s="173"/>
      <c r="MG64" s="173"/>
      <c r="MH64" s="173"/>
      <c r="MI64" s="173"/>
      <c r="MJ64" s="173"/>
      <c r="MK64" s="173"/>
      <c r="ML64" s="173"/>
      <c r="MM64" s="173"/>
      <c r="MN64" s="173"/>
      <c r="MO64" s="172"/>
      <c r="MP64" s="172"/>
      <c r="MQ64" s="173"/>
      <c r="MR64" s="173"/>
      <c r="MS64" s="173"/>
      <c r="MT64" s="172"/>
      <c r="MU64" s="173"/>
      <c r="MV64" s="173"/>
      <c r="MW64" s="173"/>
      <c r="MX64" s="173"/>
      <c r="MY64" s="173"/>
      <c r="MZ64" s="173"/>
      <c r="NA64" s="172"/>
      <c r="NB64" s="172"/>
      <c r="NC64" s="172"/>
      <c r="ND64" s="171"/>
      <c r="NE64" s="171"/>
      <c r="NF64" s="171"/>
      <c r="NG64" s="173"/>
      <c r="NH64" s="173"/>
      <c r="NI64" s="173"/>
      <c r="NJ64" s="173"/>
      <c r="NK64" s="173"/>
      <c r="NL64" s="173"/>
      <c r="NM64" s="173"/>
      <c r="NN64" s="173"/>
      <c r="NO64" s="173"/>
      <c r="NP64" s="173"/>
      <c r="NQ64" s="173"/>
      <c r="NR64" s="173"/>
      <c r="NS64" s="173"/>
      <c r="NT64" s="173"/>
      <c r="NU64" s="173"/>
      <c r="NV64" s="173"/>
      <c r="NW64" s="172"/>
      <c r="NX64" s="171"/>
      <c r="NY64" s="171"/>
      <c r="NZ64" s="171"/>
      <c r="OA64" s="171"/>
      <c r="OB64" s="171"/>
      <c r="OC64" s="171"/>
      <c r="OD64" s="171"/>
      <c r="OE64" s="1101"/>
      <c r="OF64" s="172"/>
      <c r="OG64" s="171"/>
      <c r="OH64" s="171"/>
      <c r="OI64" s="171"/>
      <c r="OJ64" s="171"/>
      <c r="OK64" s="171"/>
      <c r="OL64" s="172"/>
      <c r="OM64" s="171"/>
      <c r="ON64" s="173"/>
      <c r="OO64" s="171"/>
      <c r="OP64" s="171"/>
      <c r="OQ64" s="171"/>
      <c r="OR64" s="171"/>
      <c r="OS64" s="172"/>
      <c r="OT64" s="171"/>
      <c r="OU64" s="171"/>
      <c r="OV64" s="171"/>
      <c r="OW64" s="171"/>
      <c r="OX64" s="171"/>
      <c r="OY64" s="171"/>
      <c r="OZ64" s="171"/>
      <c r="PA64" s="37"/>
      <c r="PE64" s="71"/>
      <c r="PF64" s="71"/>
      <c r="PG64" s="71"/>
      <c r="PH64" s="71"/>
    </row>
    <row r="65" spans="1:424" ht="14">
      <c r="A65" s="37">
        <v>2013</v>
      </c>
      <c r="B65" s="683">
        <v>1025652</v>
      </c>
      <c r="C65" s="362">
        <v>396593</v>
      </c>
      <c r="D65" s="703">
        <v>386291</v>
      </c>
      <c r="E65" s="40">
        <v>18073</v>
      </c>
      <c r="F65" s="40">
        <v>6506</v>
      </c>
      <c r="G65" s="55"/>
      <c r="H65" s="40">
        <v>112744</v>
      </c>
      <c r="I65" s="40">
        <v>12439</v>
      </c>
      <c r="J65" s="40">
        <v>102233</v>
      </c>
      <c r="K65" s="40">
        <v>126856</v>
      </c>
      <c r="L65" s="40">
        <v>7440</v>
      </c>
      <c r="M65" s="718">
        <v>10302</v>
      </c>
      <c r="N65" s="362">
        <v>473398</v>
      </c>
      <c r="O65" s="703">
        <v>433883</v>
      </c>
      <c r="P65" s="344">
        <v>114448</v>
      </c>
      <c r="Q65" s="344">
        <v>55632</v>
      </c>
      <c r="R65" s="344">
        <v>198805</v>
      </c>
      <c r="S65" s="344">
        <v>61841</v>
      </c>
      <c r="T65" s="344">
        <v>10691</v>
      </c>
      <c r="U65" s="344">
        <v>36565</v>
      </c>
      <c r="V65" s="344">
        <v>17742</v>
      </c>
      <c r="W65" s="703">
        <v>39515</v>
      </c>
      <c r="X65" s="344">
        <v>24703</v>
      </c>
      <c r="Y65" s="344">
        <v>24651</v>
      </c>
      <c r="Z65" s="344">
        <v>4043</v>
      </c>
      <c r="AA65" s="344">
        <v>8834</v>
      </c>
      <c r="AB65" s="704">
        <v>1935</v>
      </c>
      <c r="AC65" s="705">
        <v>-76805</v>
      </c>
      <c r="AD65" s="344">
        <v>-68481</v>
      </c>
      <c r="AE65" s="344">
        <v>-40252</v>
      </c>
      <c r="AF65" s="1275">
        <v>198712</v>
      </c>
      <c r="AG65" s="1275">
        <v>202531</v>
      </c>
      <c r="AH65" s="1275">
        <v>28218</v>
      </c>
      <c r="AI65" s="1265">
        <v>143080</v>
      </c>
      <c r="AJ65" s="344">
        <v>28218</v>
      </c>
      <c r="AK65" s="344">
        <v>106145</v>
      </c>
      <c r="AL65" s="344">
        <v>154939</v>
      </c>
      <c r="AM65" s="344">
        <v>-47592</v>
      </c>
      <c r="AN65" s="344">
        <v>114862</v>
      </c>
      <c r="AO65" s="344">
        <v>0</v>
      </c>
      <c r="AP65" s="344">
        <v>77927</v>
      </c>
      <c r="AQ65" s="344">
        <v>126721</v>
      </c>
      <c r="AR65" s="344">
        <v>-75810</v>
      </c>
      <c r="AS65" s="1275">
        <v>-8324</v>
      </c>
      <c r="AT65" s="1276"/>
      <c r="AU65" s="314">
        <v>-7.4884073740410981</v>
      </c>
      <c r="AV65" s="314">
        <v>-6.67682605796118</v>
      </c>
      <c r="AW65" s="314">
        <v>-3.9245280075503191</v>
      </c>
      <c r="AX65" s="314">
        <v>-4.6401703501772529</v>
      </c>
      <c r="AY65" s="706">
        <v>-0.8115813160799179</v>
      </c>
      <c r="AZ65" s="314"/>
      <c r="BA65" s="701">
        <v>1025805.2180000001</v>
      </c>
      <c r="BB65" s="314">
        <v>100.01493859515705</v>
      </c>
      <c r="BC65" s="173">
        <v>1167754.6530000002</v>
      </c>
      <c r="BD65" s="30">
        <v>141949.435</v>
      </c>
      <c r="BE65" s="30">
        <v>1025805.2180000001</v>
      </c>
      <c r="BF65" s="98"/>
      <c r="BG65" s="723">
        <v>-947550</v>
      </c>
      <c r="BH65" s="695">
        <v>-92.385136479039673</v>
      </c>
      <c r="BI65" s="314"/>
      <c r="BK65" s="692">
        <v>38.667403758779784</v>
      </c>
      <c r="BL65" s="314">
        <v>37.662969506226283</v>
      </c>
      <c r="BM65" s="314">
        <v>1.7620986455444927</v>
      </c>
      <c r="BN65" s="314">
        <v>0.63432821268812423</v>
      </c>
      <c r="BO65" s="314">
        <v>0</v>
      </c>
      <c r="BP65" s="314">
        <v>10.992422381080523</v>
      </c>
      <c r="BQ65" s="314">
        <v>1.2127895231521022</v>
      </c>
      <c r="BR65" s="314">
        <v>9.9676108465639413</v>
      </c>
      <c r="BS65" s="314">
        <v>12.368327658894049</v>
      </c>
      <c r="BT65" s="314">
        <v>0.72539223830305011</v>
      </c>
      <c r="BU65" s="314">
        <v>1.0044342525534977</v>
      </c>
      <c r="BV65" s="692">
        <v>46.15581113282088</v>
      </c>
      <c r="BW65" s="314">
        <v>42.30313985640354</v>
      </c>
      <c r="BX65" s="314">
        <v>11.158560603401543</v>
      </c>
      <c r="BY65" s="314">
        <v>5.4240619625370012</v>
      </c>
      <c r="BZ65" s="314">
        <v>19.38328009890294</v>
      </c>
      <c r="CA65" s="314">
        <v>6.0294329850670598</v>
      </c>
      <c r="CB65" s="314">
        <v>1.0423613467335899</v>
      </c>
      <c r="CC65" s="314">
        <v>3.5650493539719124</v>
      </c>
      <c r="CD65" s="314">
        <v>1.7298264908565479</v>
      </c>
      <c r="CE65" s="314">
        <v>3.8526712764173423</v>
      </c>
      <c r="CF65" s="314">
        <v>2.408516728871001</v>
      </c>
      <c r="CG65" s="314">
        <v>2.4034467831194206</v>
      </c>
      <c r="CH65" s="314">
        <v>0.3941882821853806</v>
      </c>
      <c r="CI65" s="314">
        <v>0.86130578402811087</v>
      </c>
      <c r="CJ65" s="695">
        <v>0.18866048133284974</v>
      </c>
      <c r="CK65" s="314"/>
      <c r="CL65" s="1270">
        <v>2.7512255618864878</v>
      </c>
      <c r="CM65" s="1271">
        <v>19.374212695924154</v>
      </c>
      <c r="CN65" s="1271">
        <v>19.746561211795033</v>
      </c>
      <c r="CO65" s="1271">
        <v>13.950150733387153</v>
      </c>
      <c r="CP65" s="1272">
        <v>100.01493859515705</v>
      </c>
      <c r="CQ65" s="33">
        <v>2013</v>
      </c>
      <c r="CR65" s="97">
        <v>396593</v>
      </c>
      <c r="CS65" s="87">
        <v>386291</v>
      </c>
      <c r="CT65" s="87">
        <v>112744</v>
      </c>
      <c r="CU65" s="87">
        <v>93818</v>
      </c>
      <c r="CV65" s="87">
        <v>60314</v>
      </c>
      <c r="CW65" s="1127">
        <v>59207</v>
      </c>
      <c r="CX65" s="1127">
        <v>1292</v>
      </c>
      <c r="CY65" s="1127">
        <v>1107</v>
      </c>
      <c r="CZ65" s="93">
        <v>124</v>
      </c>
      <c r="DA65" s="93">
        <v>84</v>
      </c>
      <c r="DB65" s="1127">
        <v>45</v>
      </c>
      <c r="DC65" s="1127">
        <v>39</v>
      </c>
      <c r="DD65" s="1127">
        <v>0</v>
      </c>
      <c r="DE65" s="93">
        <v>40</v>
      </c>
      <c r="DF65" s="1127">
        <v>40</v>
      </c>
      <c r="DG65" s="1127">
        <v>0</v>
      </c>
      <c r="DH65" s="93">
        <v>33380</v>
      </c>
      <c r="DI65" s="1127">
        <v>11949</v>
      </c>
      <c r="DJ65" s="1127">
        <v>1558</v>
      </c>
      <c r="DK65" s="1127">
        <v>775</v>
      </c>
      <c r="DL65" s="1127">
        <v>302</v>
      </c>
      <c r="DM65" s="1127">
        <v>17</v>
      </c>
      <c r="DN65" s="1127">
        <v>7114</v>
      </c>
      <c r="DO65" s="1127">
        <v>267</v>
      </c>
      <c r="DP65" s="1127">
        <v>453</v>
      </c>
      <c r="DQ65" s="1127">
        <v>75</v>
      </c>
      <c r="DR65" s="1127">
        <v>103</v>
      </c>
      <c r="DS65" s="1127">
        <v>0</v>
      </c>
      <c r="DT65" s="1127">
        <v>150</v>
      </c>
      <c r="DU65" s="1127">
        <v>148</v>
      </c>
      <c r="DV65" s="1127">
        <v>1261</v>
      </c>
      <c r="DW65" s="1127">
        <v>13</v>
      </c>
      <c r="DX65" s="1127">
        <v>0</v>
      </c>
      <c r="DY65" s="1127">
        <v>0</v>
      </c>
      <c r="DZ65" s="1127">
        <v>0</v>
      </c>
      <c r="EA65" s="1127">
        <v>0</v>
      </c>
      <c r="EB65" s="1127">
        <v>5301</v>
      </c>
      <c r="EC65" s="1127">
        <v>0</v>
      </c>
      <c r="ED65" s="1127">
        <v>325</v>
      </c>
      <c r="EE65" s="1127">
        <v>1249</v>
      </c>
      <c r="EF65" s="1127">
        <v>1417</v>
      </c>
      <c r="EG65" s="1127">
        <v>0</v>
      </c>
      <c r="EH65" s="1127">
        <v>174</v>
      </c>
      <c r="EI65" s="1127">
        <v>0</v>
      </c>
      <c r="EJ65" s="1127">
        <v>0</v>
      </c>
      <c r="EK65" s="1127">
        <v>519</v>
      </c>
      <c r="EL65" s="1127">
        <v>3</v>
      </c>
      <c r="EM65" s="1127">
        <v>187</v>
      </c>
      <c r="EN65" s="1127">
        <v>20</v>
      </c>
      <c r="EO65" s="93">
        <v>18926</v>
      </c>
      <c r="EP65" s="1127">
        <v>11755</v>
      </c>
      <c r="EQ65" s="1127">
        <v>8</v>
      </c>
      <c r="ER65" s="1127">
        <v>64</v>
      </c>
      <c r="ES65" s="1127">
        <v>1</v>
      </c>
      <c r="ET65" s="1127">
        <v>503</v>
      </c>
      <c r="EU65" s="1127">
        <v>0</v>
      </c>
      <c r="EV65" s="1127">
        <v>1701</v>
      </c>
      <c r="EW65" s="1127">
        <v>129</v>
      </c>
      <c r="EX65" s="1127">
        <v>157</v>
      </c>
      <c r="EY65" s="1127">
        <v>1275</v>
      </c>
      <c r="EZ65" s="1127">
        <v>521</v>
      </c>
      <c r="FA65" s="1127">
        <v>20</v>
      </c>
      <c r="FB65" s="1127">
        <v>158</v>
      </c>
      <c r="FC65" s="1127">
        <v>11</v>
      </c>
      <c r="FD65" s="1127">
        <v>5</v>
      </c>
      <c r="FE65" s="1127">
        <v>117</v>
      </c>
      <c r="FF65" s="1127">
        <v>148</v>
      </c>
      <c r="FG65" s="1127">
        <v>138</v>
      </c>
      <c r="FH65" s="1127">
        <v>309</v>
      </c>
      <c r="FI65" s="1127">
        <v>0</v>
      </c>
      <c r="FJ65" s="1127">
        <v>26</v>
      </c>
      <c r="FK65" s="1127">
        <v>227</v>
      </c>
      <c r="FL65" s="1127">
        <v>1576</v>
      </c>
      <c r="FM65" s="1127">
        <v>0</v>
      </c>
      <c r="FN65" s="1127">
        <v>77</v>
      </c>
      <c r="FO65" s="87">
        <v>12439</v>
      </c>
      <c r="FP65" s="1127">
        <v>6299</v>
      </c>
      <c r="FQ65" s="1127">
        <v>5715</v>
      </c>
      <c r="FR65" s="1127">
        <v>425</v>
      </c>
      <c r="FS65" s="93">
        <v>102233</v>
      </c>
      <c r="FT65" s="93">
        <v>98096</v>
      </c>
      <c r="FU65" s="1127">
        <v>77662</v>
      </c>
      <c r="FV65" s="1127">
        <v>20434</v>
      </c>
      <c r="FW65" s="1127">
        <v>0</v>
      </c>
      <c r="FX65" s="1127">
        <v>0</v>
      </c>
      <c r="FY65" s="87">
        <v>4137</v>
      </c>
      <c r="FZ65" s="1127">
        <v>1339</v>
      </c>
      <c r="GA65" s="1127">
        <v>710</v>
      </c>
      <c r="GB65" s="1127">
        <v>0</v>
      </c>
      <c r="GC65" s="1127">
        <v>1848</v>
      </c>
      <c r="GD65" s="1127">
        <v>34</v>
      </c>
      <c r="GE65" s="1127">
        <v>206</v>
      </c>
      <c r="GF65" s="1127">
        <v>0</v>
      </c>
      <c r="GG65" s="87">
        <v>126856</v>
      </c>
      <c r="GH65" s="87">
        <v>119084</v>
      </c>
      <c r="GI65" s="1127">
        <v>82224</v>
      </c>
      <c r="GJ65" s="1127">
        <v>7772</v>
      </c>
      <c r="GK65" s="1127">
        <v>36860</v>
      </c>
      <c r="GL65" s="87">
        <v>7440</v>
      </c>
      <c r="GM65" s="1127">
        <v>0</v>
      </c>
      <c r="GN65" s="1127">
        <v>150</v>
      </c>
      <c r="GO65" s="1127">
        <v>143500</v>
      </c>
      <c r="GP65" s="1127">
        <v>1224</v>
      </c>
      <c r="GQ65" s="1127">
        <v>6066</v>
      </c>
      <c r="GR65" s="87">
        <v>24579</v>
      </c>
      <c r="GS65" s="1127">
        <v>10757</v>
      </c>
      <c r="GT65" s="1127">
        <v>7316</v>
      </c>
      <c r="GU65" s="1127">
        <v>6506</v>
      </c>
      <c r="GV65" s="93">
        <v>10302</v>
      </c>
      <c r="GW65" s="93">
        <v>5071</v>
      </c>
      <c r="GX65" s="1127">
        <v>2492</v>
      </c>
      <c r="GY65" s="1127">
        <v>84</v>
      </c>
      <c r="GZ65" s="1127">
        <v>71</v>
      </c>
      <c r="HA65" s="1127">
        <v>1711</v>
      </c>
      <c r="HB65" s="1127">
        <v>90</v>
      </c>
      <c r="HC65" s="1127">
        <v>235</v>
      </c>
      <c r="HD65" s="1127">
        <v>386</v>
      </c>
      <c r="HE65" s="1127">
        <v>2</v>
      </c>
      <c r="HF65" s="1127">
        <v>3453</v>
      </c>
      <c r="HG65" s="1127">
        <v>4466</v>
      </c>
      <c r="HH65" s="1127">
        <v>765</v>
      </c>
      <c r="HI65" s="97">
        <v>473398</v>
      </c>
      <c r="HJ65" s="87">
        <v>433883</v>
      </c>
      <c r="HK65" s="1127">
        <v>114448</v>
      </c>
      <c r="HL65" s="1127">
        <v>55632</v>
      </c>
      <c r="HM65" s="87">
        <v>10691</v>
      </c>
      <c r="HN65" s="1127">
        <v>6821</v>
      </c>
      <c r="HO65" s="1127">
        <v>3870</v>
      </c>
      <c r="HP65" s="91">
        <v>36565</v>
      </c>
      <c r="HQ65" s="1127">
        <v>36553</v>
      </c>
      <c r="HR65" s="1127">
        <v>12</v>
      </c>
      <c r="HS65" s="87">
        <v>612</v>
      </c>
      <c r="HT65" s="1127">
        <v>414</v>
      </c>
      <c r="HU65" s="1127">
        <v>198</v>
      </c>
      <c r="HV65" s="171">
        <v>198805</v>
      </c>
      <c r="HW65" s="1127">
        <v>170407</v>
      </c>
      <c r="HX65" s="1127">
        <v>28398</v>
      </c>
      <c r="HY65" s="87">
        <v>17130</v>
      </c>
      <c r="HZ65" s="1127">
        <v>196</v>
      </c>
      <c r="IA65" s="1127">
        <v>0</v>
      </c>
      <c r="IB65" s="1127">
        <v>143500</v>
      </c>
      <c r="IC65" s="1127">
        <v>1282</v>
      </c>
      <c r="ID65" s="1127">
        <v>5276</v>
      </c>
      <c r="IE65" s="1127">
        <v>10376</v>
      </c>
      <c r="IF65" s="87">
        <v>39515</v>
      </c>
      <c r="IG65" s="91">
        <v>24703</v>
      </c>
      <c r="IH65" s="1127">
        <v>24651</v>
      </c>
      <c r="II65" s="1127">
        <v>52</v>
      </c>
      <c r="IJ65" s="1127">
        <v>1935</v>
      </c>
      <c r="IK65" s="1127">
        <v>3453</v>
      </c>
      <c r="IL65" s="1127">
        <v>4043</v>
      </c>
      <c r="IM65" s="1128">
        <v>8834</v>
      </c>
      <c r="IN65" s="170"/>
      <c r="IO65" s="173"/>
      <c r="IP65" s="172"/>
      <c r="IQ65" s="172"/>
      <c r="IR65" s="172"/>
      <c r="IS65" s="172"/>
      <c r="IT65" s="173"/>
      <c r="IU65" s="173"/>
      <c r="IV65" s="173"/>
      <c r="IW65" s="173"/>
      <c r="IX65" s="173"/>
      <c r="IY65" s="173"/>
      <c r="IZ65" s="173"/>
      <c r="JA65" s="173"/>
      <c r="JB65" s="173"/>
      <c r="JC65" s="173"/>
      <c r="JD65" s="173"/>
      <c r="JE65" s="173"/>
      <c r="JF65" s="173"/>
      <c r="JG65" s="173"/>
      <c r="JH65" s="173"/>
      <c r="JI65" s="173"/>
      <c r="JJ65" s="173"/>
      <c r="JK65" s="173"/>
      <c r="JL65" s="173"/>
      <c r="JM65" s="173"/>
      <c r="JN65" s="173"/>
      <c r="JO65" s="173"/>
      <c r="JP65" s="173"/>
      <c r="JQ65" s="173"/>
      <c r="JR65" s="173"/>
      <c r="JS65" s="173"/>
      <c r="JT65" s="173"/>
      <c r="JU65" s="173"/>
      <c r="JV65" s="173"/>
      <c r="JW65" s="173"/>
      <c r="JX65" s="173"/>
      <c r="JY65" s="173"/>
      <c r="JZ65" s="173"/>
      <c r="KA65" s="173"/>
      <c r="KB65" s="173"/>
      <c r="KC65" s="173"/>
      <c r="KD65" s="173"/>
      <c r="KE65" s="173"/>
      <c r="KF65" s="173"/>
      <c r="KG65" s="173"/>
      <c r="KH65" s="173"/>
      <c r="KI65" s="173"/>
      <c r="KJ65" s="173"/>
      <c r="KK65" s="173"/>
      <c r="KL65" s="173"/>
      <c r="KM65" s="173"/>
      <c r="KN65" s="173"/>
      <c r="KO65" s="173"/>
      <c r="KP65" s="173"/>
      <c r="KQ65" s="173"/>
      <c r="KR65" s="173"/>
      <c r="KS65" s="173"/>
      <c r="KT65" s="93"/>
      <c r="KU65" s="173"/>
      <c r="KV65" s="173"/>
      <c r="KW65" s="173"/>
      <c r="KX65" s="173"/>
      <c r="KY65" s="173"/>
      <c r="KZ65" s="173"/>
      <c r="LA65" s="173"/>
      <c r="LB65" s="173"/>
      <c r="LC65" s="173"/>
      <c r="LD65" s="173"/>
      <c r="LE65" s="173"/>
      <c r="LF65" s="173"/>
      <c r="LG65" s="173"/>
      <c r="LH65" s="173"/>
      <c r="LI65" s="173"/>
      <c r="LJ65" s="173"/>
      <c r="LK65" s="173"/>
      <c r="LL65" s="173"/>
      <c r="LM65" s="173"/>
      <c r="LN65" s="173"/>
      <c r="LO65" s="173"/>
      <c r="LP65" s="173"/>
      <c r="LQ65" s="173"/>
      <c r="LR65" s="173"/>
      <c r="LS65" s="173"/>
      <c r="LT65" s="173"/>
      <c r="LU65" s="173"/>
      <c r="LV65" s="172"/>
      <c r="LW65" s="173"/>
      <c r="LX65" s="173"/>
      <c r="LY65" s="173"/>
      <c r="LZ65" s="173"/>
      <c r="MA65" s="173"/>
      <c r="MB65" s="173"/>
      <c r="MC65" s="173"/>
      <c r="MD65" s="173"/>
      <c r="ME65" s="173"/>
      <c r="MF65" s="173"/>
      <c r="MG65" s="173"/>
      <c r="MH65" s="173"/>
      <c r="MI65" s="173"/>
      <c r="MJ65" s="173"/>
      <c r="MK65" s="173"/>
      <c r="ML65" s="173"/>
      <c r="MM65" s="173"/>
      <c r="MN65" s="173"/>
      <c r="MO65" s="172"/>
      <c r="MP65" s="172"/>
      <c r="MQ65" s="173"/>
      <c r="MR65" s="173"/>
      <c r="MS65" s="173"/>
      <c r="MT65" s="172"/>
      <c r="MU65" s="173"/>
      <c r="MV65" s="173"/>
      <c r="MW65" s="173"/>
      <c r="MX65" s="173"/>
      <c r="MY65" s="173"/>
      <c r="MZ65" s="173"/>
      <c r="NA65" s="172"/>
      <c r="NB65" s="172"/>
      <c r="NC65" s="172"/>
      <c r="ND65" s="171"/>
      <c r="NE65" s="171"/>
      <c r="NF65" s="171"/>
      <c r="NG65" s="173"/>
      <c r="NH65" s="173"/>
      <c r="NI65" s="173"/>
      <c r="NJ65" s="173"/>
      <c r="NK65" s="173"/>
      <c r="NL65" s="173"/>
      <c r="NM65" s="173"/>
      <c r="NN65" s="173"/>
      <c r="NO65" s="173"/>
      <c r="NP65" s="173"/>
      <c r="NQ65" s="173"/>
      <c r="NR65" s="173"/>
      <c r="NS65" s="173"/>
      <c r="NT65" s="173"/>
      <c r="NU65" s="173"/>
      <c r="NV65" s="173"/>
      <c r="NW65" s="172"/>
      <c r="NX65" s="171"/>
      <c r="NY65" s="171"/>
      <c r="NZ65" s="171"/>
      <c r="OA65" s="171"/>
      <c r="OB65" s="171"/>
      <c r="OC65" s="171"/>
      <c r="OD65" s="171"/>
      <c r="OE65" s="1101"/>
      <c r="OF65" s="172"/>
      <c r="OG65" s="171"/>
      <c r="OH65" s="171"/>
      <c r="OI65" s="171"/>
      <c r="OJ65" s="171"/>
      <c r="OK65" s="171"/>
      <c r="OL65" s="172"/>
      <c r="OM65" s="171"/>
      <c r="ON65" s="173"/>
      <c r="OO65" s="171"/>
      <c r="OP65" s="171"/>
      <c r="OQ65" s="171"/>
      <c r="OR65" s="171"/>
      <c r="OS65" s="172"/>
      <c r="OT65" s="171"/>
      <c r="OU65" s="171"/>
      <c r="OV65" s="171"/>
      <c r="OW65" s="171"/>
      <c r="OX65" s="171"/>
      <c r="OY65" s="171"/>
      <c r="OZ65" s="171"/>
      <c r="PA65" s="37"/>
      <c r="PE65" s="71"/>
      <c r="PF65" s="71"/>
      <c r="PG65" s="71"/>
      <c r="PH65" s="71"/>
    </row>
    <row r="66" spans="1:424" ht="14">
      <c r="A66" s="37">
        <v>2014</v>
      </c>
      <c r="B66" s="683">
        <v>1038949</v>
      </c>
      <c r="C66" s="362">
        <v>405125</v>
      </c>
      <c r="D66" s="703">
        <v>394918</v>
      </c>
      <c r="E66" s="40">
        <v>18726</v>
      </c>
      <c r="F66" s="40">
        <v>6076</v>
      </c>
      <c r="G66" s="55"/>
      <c r="H66" s="40">
        <v>118365</v>
      </c>
      <c r="I66" s="40">
        <v>10953</v>
      </c>
      <c r="J66" s="40">
        <v>104395</v>
      </c>
      <c r="K66" s="40">
        <v>128966</v>
      </c>
      <c r="L66" s="40">
        <v>7437</v>
      </c>
      <c r="M66" s="718">
        <v>10207</v>
      </c>
      <c r="N66" s="362">
        <v>467841</v>
      </c>
      <c r="O66" s="703">
        <v>434393</v>
      </c>
      <c r="P66" s="344">
        <v>115006</v>
      </c>
      <c r="Q66" s="344">
        <v>56073</v>
      </c>
      <c r="R66" s="344">
        <v>198566</v>
      </c>
      <c r="S66" s="344">
        <v>27301</v>
      </c>
      <c r="T66" s="344">
        <v>11153</v>
      </c>
      <c r="U66" s="344">
        <v>36716</v>
      </c>
      <c r="V66" s="344">
        <v>16879</v>
      </c>
      <c r="W66" s="703">
        <v>33448</v>
      </c>
      <c r="X66" s="344">
        <v>22030</v>
      </c>
      <c r="Y66" s="344">
        <v>22079</v>
      </c>
      <c r="Z66" s="344">
        <v>3970</v>
      </c>
      <c r="AA66" s="344">
        <v>6264</v>
      </c>
      <c r="AB66" s="704">
        <v>1184</v>
      </c>
      <c r="AC66" s="705">
        <v>-62716</v>
      </c>
      <c r="AD66" s="344">
        <v>-59325</v>
      </c>
      <c r="AE66" s="344">
        <v>-26010</v>
      </c>
      <c r="AF66" s="1275">
        <v>199349</v>
      </c>
      <c r="AG66" s="1275">
        <v>202404</v>
      </c>
      <c r="AH66" s="1275">
        <v>27795</v>
      </c>
      <c r="AI66" s="1265">
        <v>143276</v>
      </c>
      <c r="AJ66" s="344">
        <v>27795</v>
      </c>
      <c r="AK66" s="344">
        <v>109244</v>
      </c>
      <c r="AL66" s="344">
        <v>162929</v>
      </c>
      <c r="AM66" s="344">
        <v>-39475</v>
      </c>
      <c r="AN66" s="344">
        <v>115481</v>
      </c>
      <c r="AO66" s="344">
        <v>0</v>
      </c>
      <c r="AP66" s="344">
        <v>81449</v>
      </c>
      <c r="AQ66" s="344">
        <v>135134</v>
      </c>
      <c r="AR66" s="344">
        <v>-67270</v>
      </c>
      <c r="AS66" s="1275">
        <v>-3391</v>
      </c>
      <c r="AT66" s="1276"/>
      <c r="AU66" s="314">
        <v>-6.0364849477693321</v>
      </c>
      <c r="AV66" s="314">
        <v>-5.7100974157538049</v>
      </c>
      <c r="AW66" s="314">
        <v>-2.5034915092078629</v>
      </c>
      <c r="AX66" s="314">
        <v>-3.7995127768543018</v>
      </c>
      <c r="AY66" s="706">
        <v>-0.32638753201552723</v>
      </c>
      <c r="AZ66" s="314"/>
      <c r="BA66" s="701">
        <v>1085165.3839999998</v>
      </c>
      <c r="BB66" s="314">
        <v>104.44837850558592</v>
      </c>
      <c r="BC66" s="173">
        <v>1240628.5529999998</v>
      </c>
      <c r="BD66" s="30">
        <v>155463.16899999999</v>
      </c>
      <c r="BE66" s="30">
        <v>1085165.3839999998</v>
      </c>
      <c r="BF66" s="98"/>
      <c r="BG66" s="723">
        <v>-988847</v>
      </c>
      <c r="BH66" s="695">
        <v>-95.17762662074847</v>
      </c>
      <c r="BI66" s="314"/>
      <c r="BK66" s="692">
        <v>38.993733089882177</v>
      </c>
      <c r="BL66" s="314">
        <v>38.011297955915062</v>
      </c>
      <c r="BM66" s="314">
        <v>1.8023983852912895</v>
      </c>
      <c r="BN66" s="314">
        <v>0.58482177662233659</v>
      </c>
      <c r="BO66" s="314">
        <v>0</v>
      </c>
      <c r="BP66" s="314">
        <v>11.392763263644317</v>
      </c>
      <c r="BQ66" s="314">
        <v>1.0542384659882247</v>
      </c>
      <c r="BR66" s="314">
        <v>10.04813518276643</v>
      </c>
      <c r="BS66" s="314">
        <v>12.413121337043494</v>
      </c>
      <c r="BT66" s="314">
        <v>0.71581954455897256</v>
      </c>
      <c r="BU66" s="314">
        <v>0.98243513396711479</v>
      </c>
      <c r="BV66" s="692">
        <v>45.030218037651508</v>
      </c>
      <c r="BW66" s="314">
        <v>41.810810732769369</v>
      </c>
      <c r="BX66" s="314">
        <v>11.069455767318704</v>
      </c>
      <c r="BY66" s="314">
        <v>5.3970887887663395</v>
      </c>
      <c r="BZ66" s="314">
        <v>19.112198962605479</v>
      </c>
      <c r="CA66" s="314">
        <v>2.6277516990728129</v>
      </c>
      <c r="CB66" s="314">
        <v>1.0734886890501845</v>
      </c>
      <c r="CC66" s="314">
        <v>3.5339559497145672</v>
      </c>
      <c r="CD66" s="314">
        <v>1.6246225753140915</v>
      </c>
      <c r="CE66" s="314">
        <v>3.2194073048821452</v>
      </c>
      <c r="CF66" s="314">
        <v>2.1204120702748641</v>
      </c>
      <c r="CG66" s="314">
        <v>2.1251283749250445</v>
      </c>
      <c r="CH66" s="314">
        <v>0.38211692777990064</v>
      </c>
      <c r="CI66" s="314">
        <v>0.60291698630057877</v>
      </c>
      <c r="CJ66" s="695">
        <v>0.11396132052680161</v>
      </c>
      <c r="CK66" s="314"/>
      <c r="CL66" s="1270">
        <v>2.6752997500358537</v>
      </c>
      <c r="CM66" s="1271">
        <v>19.187563585893052</v>
      </c>
      <c r="CN66" s="1271">
        <v>19.481610743164488</v>
      </c>
      <c r="CO66" s="1271">
        <v>13.790474797126711</v>
      </c>
      <c r="CP66" s="1272">
        <v>104.44837850558592</v>
      </c>
      <c r="CQ66" s="33">
        <v>2014</v>
      </c>
      <c r="CR66" s="97">
        <v>405125</v>
      </c>
      <c r="CS66" s="87">
        <v>394918</v>
      </c>
      <c r="CT66" s="87">
        <v>118365</v>
      </c>
      <c r="CU66" s="87">
        <v>98480</v>
      </c>
      <c r="CV66" s="87">
        <v>64091</v>
      </c>
      <c r="CW66" s="1127">
        <v>62825</v>
      </c>
      <c r="CX66" s="1127">
        <v>1382</v>
      </c>
      <c r="CY66" s="1127">
        <v>1266</v>
      </c>
      <c r="CZ66" s="93">
        <v>132</v>
      </c>
      <c r="DA66" s="93">
        <v>102</v>
      </c>
      <c r="DB66" s="1127">
        <v>60</v>
      </c>
      <c r="DC66" s="1127">
        <v>42</v>
      </c>
      <c r="DD66" s="1127">
        <v>0</v>
      </c>
      <c r="DE66" s="93">
        <v>30</v>
      </c>
      <c r="DF66" s="1127">
        <v>30</v>
      </c>
      <c r="DG66" s="1127">
        <v>0</v>
      </c>
      <c r="DH66" s="93">
        <v>34257</v>
      </c>
      <c r="DI66" s="1127">
        <v>12045</v>
      </c>
      <c r="DJ66" s="1127">
        <v>1468</v>
      </c>
      <c r="DK66" s="1127">
        <v>820</v>
      </c>
      <c r="DL66" s="1127">
        <v>310</v>
      </c>
      <c r="DM66" s="1127">
        <v>19</v>
      </c>
      <c r="DN66" s="1127">
        <v>7328</v>
      </c>
      <c r="DO66" s="1127">
        <v>285</v>
      </c>
      <c r="DP66" s="1127">
        <v>7</v>
      </c>
      <c r="DQ66" s="1127">
        <v>95</v>
      </c>
      <c r="DR66" s="1127">
        <v>112</v>
      </c>
      <c r="DS66" s="1127">
        <v>0</v>
      </c>
      <c r="DT66" s="1127">
        <v>104</v>
      </c>
      <c r="DU66" s="1127">
        <v>264</v>
      </c>
      <c r="DV66" s="1127">
        <v>1479</v>
      </c>
      <c r="DW66" s="1127">
        <v>19</v>
      </c>
      <c r="DX66" s="1127">
        <v>31</v>
      </c>
      <c r="DY66" s="1127">
        <v>1</v>
      </c>
      <c r="DZ66" s="1127">
        <v>0</v>
      </c>
      <c r="EA66" s="1127">
        <v>0</v>
      </c>
      <c r="EB66" s="1127">
        <v>6058</v>
      </c>
      <c r="EC66" s="1127">
        <v>0</v>
      </c>
      <c r="ED66" s="1127">
        <v>318</v>
      </c>
      <c r="EE66" s="1127">
        <v>1195</v>
      </c>
      <c r="EF66" s="1127">
        <v>1406</v>
      </c>
      <c r="EG66" s="1127">
        <v>0</v>
      </c>
      <c r="EH66" s="1127">
        <v>151</v>
      </c>
      <c r="EI66" s="1127">
        <v>0</v>
      </c>
      <c r="EJ66" s="1127">
        <v>0</v>
      </c>
      <c r="EK66" s="1127">
        <v>521</v>
      </c>
      <c r="EL66" s="1127">
        <v>3</v>
      </c>
      <c r="EM66" s="1127">
        <v>184</v>
      </c>
      <c r="EN66" s="1127">
        <v>34</v>
      </c>
      <c r="EO66" s="93">
        <v>19885</v>
      </c>
      <c r="EP66" s="1127">
        <v>12328</v>
      </c>
      <c r="EQ66" s="1127">
        <v>4</v>
      </c>
      <c r="ER66" s="1127">
        <v>56</v>
      </c>
      <c r="ES66" s="1127">
        <v>2</v>
      </c>
      <c r="ET66" s="1127">
        <v>475</v>
      </c>
      <c r="EU66" s="1127">
        <v>0</v>
      </c>
      <c r="EV66" s="1127">
        <v>1854</v>
      </c>
      <c r="EW66" s="1127">
        <v>122</v>
      </c>
      <c r="EX66" s="1127">
        <v>175</v>
      </c>
      <c r="EY66" s="1127">
        <v>1287</v>
      </c>
      <c r="EZ66" s="1127">
        <v>529</v>
      </c>
      <c r="FA66" s="1127">
        <v>20</v>
      </c>
      <c r="FB66" s="1127">
        <v>139</v>
      </c>
      <c r="FC66" s="1127">
        <v>9</v>
      </c>
      <c r="FD66" s="1127">
        <v>5</v>
      </c>
      <c r="FE66" s="1127">
        <v>92</v>
      </c>
      <c r="FF66" s="1127">
        <v>164</v>
      </c>
      <c r="FG66" s="1127">
        <v>248</v>
      </c>
      <c r="FH66" s="1127">
        <v>166</v>
      </c>
      <c r="FI66" s="1127">
        <v>0</v>
      </c>
      <c r="FJ66" s="1127">
        <v>82</v>
      </c>
      <c r="FK66" s="1127">
        <v>296</v>
      </c>
      <c r="FL66" s="1127">
        <v>1639</v>
      </c>
      <c r="FM66" s="1127">
        <v>0</v>
      </c>
      <c r="FN66" s="1127">
        <v>193</v>
      </c>
      <c r="FO66" s="87">
        <v>10953</v>
      </c>
      <c r="FP66" s="1127">
        <v>5553</v>
      </c>
      <c r="FQ66" s="1127">
        <v>4945</v>
      </c>
      <c r="FR66" s="1127">
        <v>455</v>
      </c>
      <c r="FS66" s="93">
        <v>104395</v>
      </c>
      <c r="FT66" s="93">
        <v>100501</v>
      </c>
      <c r="FU66" s="1127">
        <v>79928</v>
      </c>
      <c r="FV66" s="1127">
        <v>20573</v>
      </c>
      <c r="FW66" s="1127">
        <v>0</v>
      </c>
      <c r="FX66" s="1127">
        <v>0</v>
      </c>
      <c r="FY66" s="87">
        <v>3894</v>
      </c>
      <c r="FZ66" s="1127">
        <v>1135</v>
      </c>
      <c r="GA66" s="1127">
        <v>745</v>
      </c>
      <c r="GB66" s="1127">
        <v>0</v>
      </c>
      <c r="GC66" s="1127">
        <v>1756</v>
      </c>
      <c r="GD66" s="1127">
        <v>30</v>
      </c>
      <c r="GE66" s="1127">
        <v>228</v>
      </c>
      <c r="GF66" s="1127">
        <v>0</v>
      </c>
      <c r="GG66" s="87">
        <v>128966</v>
      </c>
      <c r="GH66" s="87">
        <v>121329</v>
      </c>
      <c r="GI66" s="1127">
        <v>84907</v>
      </c>
      <c r="GJ66" s="1127">
        <v>7637</v>
      </c>
      <c r="GK66" s="1127">
        <v>36422</v>
      </c>
      <c r="GL66" s="87">
        <v>7437</v>
      </c>
      <c r="GM66" s="1127">
        <v>0</v>
      </c>
      <c r="GN66" s="1127">
        <v>167</v>
      </c>
      <c r="GO66" s="1127">
        <v>139729</v>
      </c>
      <c r="GP66" s="1127">
        <v>1247</v>
      </c>
      <c r="GQ66" s="1127">
        <v>6023</v>
      </c>
      <c r="GR66" s="87">
        <v>24802</v>
      </c>
      <c r="GS66" s="1127">
        <v>11516</v>
      </c>
      <c r="GT66" s="1127">
        <v>7210</v>
      </c>
      <c r="GU66" s="1127">
        <v>6076</v>
      </c>
      <c r="GV66" s="93">
        <v>10207</v>
      </c>
      <c r="GW66" s="93">
        <v>5647</v>
      </c>
      <c r="GX66" s="1127">
        <v>2684</v>
      </c>
      <c r="GY66" s="1127">
        <v>70</v>
      </c>
      <c r="GZ66" s="1127">
        <v>49</v>
      </c>
      <c r="HA66" s="1127">
        <v>2057</v>
      </c>
      <c r="HB66" s="1127">
        <v>79</v>
      </c>
      <c r="HC66" s="1127">
        <v>701</v>
      </c>
      <c r="HD66" s="1127">
        <v>6</v>
      </c>
      <c r="HE66" s="1127">
        <v>1</v>
      </c>
      <c r="HF66" s="1127">
        <v>3328</v>
      </c>
      <c r="HG66" s="1127">
        <v>3974</v>
      </c>
      <c r="HH66" s="1127">
        <v>586</v>
      </c>
      <c r="HI66" s="97">
        <v>467841</v>
      </c>
      <c r="HJ66" s="87">
        <v>434393</v>
      </c>
      <c r="HK66" s="1127">
        <v>115006</v>
      </c>
      <c r="HL66" s="1127">
        <v>56073</v>
      </c>
      <c r="HM66" s="87">
        <v>11153</v>
      </c>
      <c r="HN66" s="1127">
        <v>7489</v>
      </c>
      <c r="HO66" s="1127">
        <v>3664</v>
      </c>
      <c r="HP66" s="91">
        <v>36716</v>
      </c>
      <c r="HQ66" s="1127">
        <v>36706</v>
      </c>
      <c r="HR66" s="1127">
        <v>10</v>
      </c>
      <c r="HS66" s="87">
        <v>529</v>
      </c>
      <c r="HT66" s="1127">
        <v>475</v>
      </c>
      <c r="HU66" s="1127">
        <v>54</v>
      </c>
      <c r="HV66" s="171">
        <v>198566</v>
      </c>
      <c r="HW66" s="1127">
        <v>170709</v>
      </c>
      <c r="HX66" s="1127">
        <v>27857</v>
      </c>
      <c r="HY66" s="87">
        <v>16350</v>
      </c>
      <c r="HZ66" s="1127">
        <v>197</v>
      </c>
      <c r="IA66" s="1127">
        <v>0</v>
      </c>
      <c r="IB66" s="1127">
        <v>139729</v>
      </c>
      <c r="IC66" s="1127">
        <v>1022</v>
      </c>
      <c r="ID66" s="1127">
        <v>5590</v>
      </c>
      <c r="IE66" s="1127">
        <v>9541</v>
      </c>
      <c r="IF66" s="87">
        <v>33448</v>
      </c>
      <c r="IG66" s="91">
        <v>22030</v>
      </c>
      <c r="IH66" s="1127">
        <v>22079</v>
      </c>
      <c r="II66" s="1127">
        <v>-49</v>
      </c>
      <c r="IJ66" s="1127">
        <v>1184</v>
      </c>
      <c r="IK66" s="1127">
        <v>3328</v>
      </c>
      <c r="IL66" s="1127">
        <v>3970</v>
      </c>
      <c r="IM66" s="1128">
        <v>6264</v>
      </c>
      <c r="IN66" s="170"/>
      <c r="IO66" s="173"/>
      <c r="IP66" s="172"/>
      <c r="IQ66" s="172"/>
      <c r="IR66" s="172"/>
      <c r="IS66" s="172"/>
      <c r="IT66" s="173"/>
      <c r="IU66" s="173"/>
      <c r="IV66" s="173"/>
      <c r="IW66" s="173"/>
      <c r="IX66" s="173"/>
      <c r="IY66" s="173"/>
      <c r="IZ66" s="173"/>
      <c r="JA66" s="173"/>
      <c r="JB66" s="173"/>
      <c r="JC66" s="173"/>
      <c r="JD66" s="173"/>
      <c r="JE66" s="173"/>
      <c r="JF66" s="173"/>
      <c r="JG66" s="173"/>
      <c r="JH66" s="173"/>
      <c r="JI66" s="173"/>
      <c r="JJ66" s="173"/>
      <c r="JK66" s="173"/>
      <c r="JL66" s="173"/>
      <c r="JM66" s="173"/>
      <c r="JN66" s="173"/>
      <c r="JO66" s="173"/>
      <c r="JP66" s="173"/>
      <c r="JQ66" s="173"/>
      <c r="JR66" s="173"/>
      <c r="JS66" s="173"/>
      <c r="JT66" s="173"/>
      <c r="JU66" s="173"/>
      <c r="JV66" s="173"/>
      <c r="JW66" s="173"/>
      <c r="JX66" s="173"/>
      <c r="JY66" s="173"/>
      <c r="JZ66" s="173"/>
      <c r="KA66" s="173"/>
      <c r="KB66" s="173"/>
      <c r="KC66" s="173"/>
      <c r="KD66" s="173"/>
      <c r="KE66" s="173"/>
      <c r="KF66" s="173"/>
      <c r="KG66" s="173"/>
      <c r="KH66" s="173"/>
      <c r="KI66" s="173"/>
      <c r="KJ66" s="173"/>
      <c r="KK66" s="173"/>
      <c r="KL66" s="173"/>
      <c r="KM66" s="173"/>
      <c r="KN66" s="173"/>
      <c r="KO66" s="173"/>
      <c r="KP66" s="173"/>
      <c r="KQ66" s="173"/>
      <c r="KR66" s="173"/>
      <c r="KS66" s="173"/>
      <c r="KT66" s="93"/>
      <c r="KU66" s="173"/>
      <c r="KV66" s="173"/>
      <c r="KW66" s="173"/>
      <c r="KX66" s="173"/>
      <c r="KY66" s="173"/>
      <c r="KZ66" s="173"/>
      <c r="LA66" s="173"/>
      <c r="LB66" s="173"/>
      <c r="LC66" s="173"/>
      <c r="LD66" s="173"/>
      <c r="LE66" s="173"/>
      <c r="LF66" s="173"/>
      <c r="LG66" s="173"/>
      <c r="LH66" s="173"/>
      <c r="LI66" s="173"/>
      <c r="LJ66" s="173"/>
      <c r="LK66" s="173"/>
      <c r="LL66" s="173"/>
      <c r="LM66" s="173"/>
      <c r="LN66" s="173"/>
      <c r="LO66" s="173"/>
      <c r="LP66" s="173"/>
      <c r="LQ66" s="173"/>
      <c r="LR66" s="173"/>
      <c r="LS66" s="173"/>
      <c r="LT66" s="173"/>
      <c r="LU66" s="173"/>
      <c r="LV66" s="172"/>
      <c r="LW66" s="173"/>
      <c r="LX66" s="173"/>
      <c r="LY66" s="173"/>
      <c r="LZ66" s="173"/>
      <c r="MA66" s="173"/>
      <c r="MB66" s="173"/>
      <c r="MC66" s="173"/>
      <c r="MD66" s="173"/>
      <c r="ME66" s="173"/>
      <c r="MF66" s="173"/>
      <c r="MG66" s="173"/>
      <c r="MH66" s="173"/>
      <c r="MI66" s="173"/>
      <c r="MJ66" s="173"/>
      <c r="MK66" s="173"/>
      <c r="ML66" s="173"/>
      <c r="MM66" s="173"/>
      <c r="MN66" s="173"/>
      <c r="MO66" s="172"/>
      <c r="MP66" s="172"/>
      <c r="MQ66" s="173"/>
      <c r="MR66" s="173"/>
      <c r="MS66" s="173"/>
      <c r="MT66" s="172"/>
      <c r="MU66" s="173"/>
      <c r="MW66" s="173"/>
      <c r="MX66" s="173"/>
      <c r="MY66" s="173"/>
      <c r="MZ66" s="173"/>
      <c r="NA66" s="172"/>
      <c r="NB66" s="172"/>
      <c r="NC66" s="172"/>
      <c r="ND66" s="171"/>
      <c r="NE66" s="171"/>
      <c r="NF66" s="171"/>
      <c r="NG66" s="173"/>
      <c r="NH66" s="173"/>
      <c r="NI66" s="173"/>
      <c r="NJ66" s="173"/>
      <c r="NK66" s="173"/>
      <c r="NL66" s="173"/>
      <c r="NM66" s="173"/>
      <c r="NN66" s="173"/>
      <c r="NO66" s="173"/>
      <c r="NP66" s="173"/>
      <c r="NQ66" s="173"/>
      <c r="NR66" s="173"/>
      <c r="NT66" s="173"/>
      <c r="NU66" s="173"/>
      <c r="NV66" s="173"/>
      <c r="NW66" s="172"/>
      <c r="NX66" s="171"/>
      <c r="NY66" s="171"/>
      <c r="NZ66" s="171"/>
      <c r="OA66" s="171"/>
      <c r="OB66" s="171"/>
      <c r="OC66" s="171"/>
      <c r="OD66" s="171"/>
      <c r="OE66" s="1101"/>
      <c r="OF66" s="172"/>
      <c r="OG66" s="171"/>
      <c r="OH66" s="171"/>
      <c r="OI66" s="171"/>
      <c r="OJ66" s="171"/>
      <c r="OK66" s="171"/>
      <c r="OL66" s="172"/>
      <c r="OM66" s="171"/>
      <c r="OO66" s="171"/>
      <c r="OP66" s="171"/>
      <c r="OQ66" s="171"/>
      <c r="OR66" s="171"/>
      <c r="OS66" s="172"/>
      <c r="OT66" s="171"/>
      <c r="OU66" s="171"/>
      <c r="OV66" s="171"/>
      <c r="OW66" s="171"/>
      <c r="OX66" s="171"/>
      <c r="OY66" s="171"/>
      <c r="OZ66" s="171"/>
      <c r="PA66" s="37"/>
      <c r="PE66" s="71"/>
      <c r="PF66" s="71"/>
      <c r="PG66" s="71"/>
      <c r="PH66" s="71"/>
    </row>
    <row r="67" spans="1:424" ht="14">
      <c r="A67" s="37">
        <v>2015</v>
      </c>
      <c r="B67" s="683">
        <v>1087112</v>
      </c>
      <c r="C67" s="362">
        <v>417645</v>
      </c>
      <c r="D67" s="703">
        <v>406006</v>
      </c>
      <c r="E67" s="40">
        <v>19116</v>
      </c>
      <c r="F67" s="40">
        <v>5659</v>
      </c>
      <c r="G67" s="55"/>
      <c r="H67" s="40">
        <v>126349</v>
      </c>
      <c r="I67" s="40">
        <v>9460</v>
      </c>
      <c r="J67" s="40">
        <v>107107</v>
      </c>
      <c r="K67" s="40">
        <v>131508</v>
      </c>
      <c r="L67" s="40">
        <v>6807</v>
      </c>
      <c r="M67" s="718">
        <v>11639</v>
      </c>
      <c r="N67" s="362">
        <v>474893</v>
      </c>
      <c r="O67" s="703">
        <v>438405</v>
      </c>
      <c r="P67" s="344">
        <v>119257</v>
      </c>
      <c r="Q67" s="344">
        <v>58330</v>
      </c>
      <c r="R67" s="344">
        <v>198662</v>
      </c>
      <c r="S67" s="344">
        <v>22198</v>
      </c>
      <c r="T67" s="344">
        <v>12294</v>
      </c>
      <c r="U67" s="344">
        <v>33379</v>
      </c>
      <c r="V67" s="344">
        <v>16483</v>
      </c>
      <c r="W67" s="703">
        <v>36488</v>
      </c>
      <c r="X67" s="344">
        <v>27878</v>
      </c>
      <c r="Y67" s="344">
        <v>28002</v>
      </c>
      <c r="Z67" s="344">
        <v>4588</v>
      </c>
      <c r="AA67" s="344">
        <v>3161</v>
      </c>
      <c r="AB67" s="704">
        <v>861</v>
      </c>
      <c r="AC67" s="705">
        <v>-57248</v>
      </c>
      <c r="AD67" s="344">
        <v>-55247</v>
      </c>
      <c r="AE67" s="344">
        <v>-23880</v>
      </c>
      <c r="AF67" s="1275">
        <v>205679</v>
      </c>
      <c r="AG67" s="1275">
        <v>209317</v>
      </c>
      <c r="AH67" s="1275">
        <v>27552</v>
      </c>
      <c r="AI67" s="1265">
        <v>147349</v>
      </c>
      <c r="AJ67" s="344">
        <v>27552</v>
      </c>
      <c r="AK67" s="344">
        <v>117688</v>
      </c>
      <c r="AL67" s="344">
        <v>176918</v>
      </c>
      <c r="AM67" s="344">
        <v>-32399</v>
      </c>
      <c r="AN67" s="344">
        <v>119797</v>
      </c>
      <c r="AO67" s="344">
        <v>0</v>
      </c>
      <c r="AP67" s="344">
        <v>90136</v>
      </c>
      <c r="AQ67" s="344">
        <v>149366</v>
      </c>
      <c r="AR67" s="344">
        <v>-59951</v>
      </c>
      <c r="AS67" s="1275">
        <v>-2001</v>
      </c>
      <c r="AT67" s="1276"/>
      <c r="AU67" s="314">
        <v>-5.266062742385329</v>
      </c>
      <c r="AV67" s="314">
        <v>-5.0819970711389439</v>
      </c>
      <c r="AW67" s="314">
        <v>-2.1966457917859428</v>
      </c>
      <c r="AX67" s="314">
        <v>-2.9802817005055595</v>
      </c>
      <c r="AY67" s="706">
        <v>-0.18406567124638493</v>
      </c>
      <c r="AZ67" s="314"/>
      <c r="BA67" s="701">
        <v>1114129</v>
      </c>
      <c r="BB67" s="314">
        <v>102.48520851577391</v>
      </c>
      <c r="BC67" s="173">
        <v>1298890.3910000001</v>
      </c>
      <c r="BD67" s="30">
        <v>184761.39100000003</v>
      </c>
      <c r="BE67" s="30">
        <v>1114129</v>
      </c>
      <c r="BF67" s="98"/>
      <c r="BG67" s="723">
        <v>-953761</v>
      </c>
      <c r="BH67" s="695">
        <v>-87.733462605508905</v>
      </c>
      <c r="BI67" s="314"/>
      <c r="BK67" s="692">
        <v>38.417844711492471</v>
      </c>
      <c r="BL67" s="314">
        <v>37.347209855102328</v>
      </c>
      <c r="BM67" s="314">
        <v>1.7584204755351796</v>
      </c>
      <c r="BN67" s="314">
        <v>0.52055354002163534</v>
      </c>
      <c r="BO67" s="314">
        <v>0</v>
      </c>
      <c r="BP67" s="314">
        <v>11.622445525392047</v>
      </c>
      <c r="BQ67" s="314">
        <v>0.87019552723178473</v>
      </c>
      <c r="BR67" s="314">
        <v>9.8524347077394054</v>
      </c>
      <c r="BS67" s="314">
        <v>12.097005644312638</v>
      </c>
      <c r="BT67" s="314">
        <v>0.62615443486963629</v>
      </c>
      <c r="BU67" s="314">
        <v>1.070634856390142</v>
      </c>
      <c r="BV67" s="692">
        <v>43.683907453877801</v>
      </c>
      <c r="BW67" s="314">
        <v>40.327491555607885</v>
      </c>
      <c r="BX67" s="314">
        <v>10.970074840494815</v>
      </c>
      <c r="BY67" s="314">
        <v>5.3655925056479923</v>
      </c>
      <c r="BZ67" s="314">
        <v>18.274290045551883</v>
      </c>
      <c r="CA67" s="314">
        <v>2.0419239232020252</v>
      </c>
      <c r="CB67" s="314">
        <v>1.1308862380325118</v>
      </c>
      <c r="CC67" s="314">
        <v>3.0704288058636093</v>
      </c>
      <c r="CD67" s="314">
        <v>1.5162191200170727</v>
      </c>
      <c r="CE67" s="314">
        <v>3.3564158982699115</v>
      </c>
      <c r="CF67" s="314">
        <v>2.5644091869099044</v>
      </c>
      <c r="CG67" s="314">
        <v>2.5758155553429636</v>
      </c>
      <c r="CH67" s="314">
        <v>0.42203563202319538</v>
      </c>
      <c r="CI67" s="314">
        <v>0.29077040820081096</v>
      </c>
      <c r="CJ67" s="695">
        <v>7.9200671136000711E-2</v>
      </c>
      <c r="CK67" s="314"/>
      <c r="CL67" s="1270">
        <v>2.5344214763520228</v>
      </c>
      <c r="CM67" s="1271">
        <v>18.919761717283961</v>
      </c>
      <c r="CN67" s="1271">
        <v>19.254409849215168</v>
      </c>
      <c r="CO67" s="1271">
        <v>13.554169211635967</v>
      </c>
      <c r="CP67" s="1272">
        <v>102.48520851577391</v>
      </c>
      <c r="CQ67" s="33">
        <v>2015</v>
      </c>
      <c r="CR67" s="97">
        <v>417645</v>
      </c>
      <c r="CS67" s="87">
        <v>406006</v>
      </c>
      <c r="CT67" s="87">
        <v>126349</v>
      </c>
      <c r="CU67" s="87">
        <v>105912</v>
      </c>
      <c r="CV67" s="87">
        <v>69294</v>
      </c>
      <c r="CW67" s="1127">
        <v>67913</v>
      </c>
      <c r="CX67" s="1127">
        <v>1255</v>
      </c>
      <c r="CY67" s="1127">
        <v>1381</v>
      </c>
      <c r="CZ67" s="93">
        <v>143</v>
      </c>
      <c r="DA67" s="93">
        <v>96</v>
      </c>
      <c r="DB67" s="1127">
        <v>53</v>
      </c>
      <c r="DC67" s="1127">
        <v>43</v>
      </c>
      <c r="DD67" s="1127">
        <v>0</v>
      </c>
      <c r="DE67" s="93">
        <v>47</v>
      </c>
      <c r="DF67" s="1127">
        <v>47</v>
      </c>
      <c r="DG67" s="1127">
        <v>0</v>
      </c>
      <c r="DH67" s="93">
        <v>36475</v>
      </c>
      <c r="DI67" s="1127">
        <v>12465</v>
      </c>
      <c r="DJ67" s="1127">
        <v>1458</v>
      </c>
      <c r="DK67" s="1127">
        <v>843</v>
      </c>
      <c r="DL67" s="1127">
        <v>316</v>
      </c>
      <c r="DM67" s="1127">
        <v>22</v>
      </c>
      <c r="DN67" s="1127">
        <v>7213</v>
      </c>
      <c r="DO67" s="1127">
        <v>314</v>
      </c>
      <c r="DP67" s="1127">
        <v>7</v>
      </c>
      <c r="DQ67" s="1127">
        <v>85</v>
      </c>
      <c r="DR67" s="1127">
        <v>115</v>
      </c>
      <c r="DS67" s="1127">
        <v>0</v>
      </c>
      <c r="DT67" s="1127">
        <v>207</v>
      </c>
      <c r="DU67" s="1127">
        <v>308</v>
      </c>
      <c r="DV67" s="1127">
        <v>1576</v>
      </c>
      <c r="DW67" s="1127">
        <v>22</v>
      </c>
      <c r="DX67" s="1127">
        <v>99</v>
      </c>
      <c r="DY67" s="1127">
        <v>464</v>
      </c>
      <c r="DZ67" s="1127">
        <v>0</v>
      </c>
      <c r="EA67" s="1127">
        <v>0</v>
      </c>
      <c r="EB67" s="1127">
        <v>6984</v>
      </c>
      <c r="EC67" s="1127">
        <v>0</v>
      </c>
      <c r="ED67" s="1127">
        <v>358</v>
      </c>
      <c r="EE67" s="1127">
        <v>1164</v>
      </c>
      <c r="EF67" s="1127">
        <v>1446</v>
      </c>
      <c r="EG67" s="1127">
        <v>43</v>
      </c>
      <c r="EH67" s="1127">
        <v>184</v>
      </c>
      <c r="EI67" s="1127">
        <v>0</v>
      </c>
      <c r="EJ67" s="1127">
        <v>0</v>
      </c>
      <c r="EK67" s="1127">
        <v>575</v>
      </c>
      <c r="EL67" s="1127">
        <v>3</v>
      </c>
      <c r="EM67" s="1127">
        <v>167</v>
      </c>
      <c r="EN67" s="1127">
        <v>37</v>
      </c>
      <c r="EO67" s="93">
        <v>20437</v>
      </c>
      <c r="EP67" s="1127">
        <v>12581</v>
      </c>
      <c r="EQ67" s="1127">
        <v>4</v>
      </c>
      <c r="ER67" s="1127">
        <v>37</v>
      </c>
      <c r="ES67" s="1127">
        <v>1</v>
      </c>
      <c r="ET67" s="1127">
        <v>470</v>
      </c>
      <c r="EU67" s="1127">
        <v>0</v>
      </c>
      <c r="EV67" s="1127">
        <v>1794</v>
      </c>
      <c r="EW67" s="1127">
        <v>118</v>
      </c>
      <c r="EX67" s="1127">
        <v>200</v>
      </c>
      <c r="EY67" s="1127">
        <v>1269</v>
      </c>
      <c r="EZ67" s="1127">
        <v>495</v>
      </c>
      <c r="FA67" s="1127">
        <v>19</v>
      </c>
      <c r="FB67" s="1127">
        <v>184</v>
      </c>
      <c r="FC67" s="1127">
        <v>14</v>
      </c>
      <c r="FD67" s="1127">
        <v>5</v>
      </c>
      <c r="FE67" s="1127">
        <v>99</v>
      </c>
      <c r="FF67" s="1127">
        <v>107</v>
      </c>
      <c r="FG67" s="1127">
        <v>412</v>
      </c>
      <c r="FH67" s="1127">
        <v>286</v>
      </c>
      <c r="FI67" s="1127">
        <v>0</v>
      </c>
      <c r="FJ67" s="1127">
        <v>88</v>
      </c>
      <c r="FK67" s="1127">
        <v>421</v>
      </c>
      <c r="FL67" s="1127">
        <v>1644</v>
      </c>
      <c r="FM67" s="1127">
        <v>0</v>
      </c>
      <c r="FN67" s="1127">
        <v>189</v>
      </c>
      <c r="FO67" s="87">
        <v>9460</v>
      </c>
      <c r="FP67" s="1127">
        <v>4724</v>
      </c>
      <c r="FQ67" s="1127">
        <v>4179</v>
      </c>
      <c r="FR67" s="1127">
        <v>557</v>
      </c>
      <c r="FS67" s="93">
        <v>107107</v>
      </c>
      <c r="FT67" s="93">
        <v>103203</v>
      </c>
      <c r="FU67" s="1127">
        <v>79442</v>
      </c>
      <c r="FV67" s="1127">
        <v>23761</v>
      </c>
      <c r="FW67" s="1127">
        <v>0</v>
      </c>
      <c r="FX67" s="1127">
        <v>0</v>
      </c>
      <c r="FY67" s="87">
        <v>3904</v>
      </c>
      <c r="FZ67" s="1127">
        <v>1144</v>
      </c>
      <c r="GA67" s="1127">
        <v>760</v>
      </c>
      <c r="GB67" s="1127">
        <v>0</v>
      </c>
      <c r="GC67" s="1127">
        <v>1725</v>
      </c>
      <c r="GD67" s="1127">
        <v>30</v>
      </c>
      <c r="GE67" s="1127">
        <v>245</v>
      </c>
      <c r="GF67" s="1127">
        <v>0</v>
      </c>
      <c r="GG67" s="87">
        <v>131508</v>
      </c>
      <c r="GH67" s="87">
        <v>124005</v>
      </c>
      <c r="GI67" s="1127">
        <v>87988</v>
      </c>
      <c r="GJ67" s="1127">
        <v>7503</v>
      </c>
      <c r="GK67" s="1127">
        <v>36017</v>
      </c>
      <c r="GL67" s="87">
        <v>6807</v>
      </c>
      <c r="GM67" s="1127">
        <v>80</v>
      </c>
      <c r="GN67" s="1127">
        <v>146</v>
      </c>
      <c r="GO67" s="1127">
        <v>141542</v>
      </c>
      <c r="GP67" s="1127">
        <v>605</v>
      </c>
      <c r="GQ67" s="1127">
        <v>5976</v>
      </c>
      <c r="GR67" s="87">
        <v>24775</v>
      </c>
      <c r="GS67" s="1127">
        <v>11611</v>
      </c>
      <c r="GT67" s="1127">
        <v>7505</v>
      </c>
      <c r="GU67" s="1127">
        <v>5659</v>
      </c>
      <c r="GV67" s="93">
        <v>11639</v>
      </c>
      <c r="GW67" s="93">
        <v>6344</v>
      </c>
      <c r="GX67" s="1127">
        <v>2790</v>
      </c>
      <c r="GY67" s="1127">
        <v>70</v>
      </c>
      <c r="GZ67" s="1127">
        <v>61</v>
      </c>
      <c r="HA67" s="1127">
        <v>2417</v>
      </c>
      <c r="HB67" s="1127">
        <v>73</v>
      </c>
      <c r="HC67" s="1127">
        <v>933</v>
      </c>
      <c r="HD67" s="1127">
        <v>0</v>
      </c>
      <c r="HE67" s="1127">
        <v>0</v>
      </c>
      <c r="HF67" s="1127">
        <v>3548</v>
      </c>
      <c r="HG67" s="1127">
        <v>4572</v>
      </c>
      <c r="HH67" s="1127">
        <v>723</v>
      </c>
      <c r="HI67" s="97">
        <v>474893</v>
      </c>
      <c r="HJ67" s="87">
        <v>438405</v>
      </c>
      <c r="HK67" s="1127">
        <v>119257</v>
      </c>
      <c r="HL67" s="1127">
        <v>58330</v>
      </c>
      <c r="HM67" s="87">
        <v>12294</v>
      </c>
      <c r="HN67" s="1127">
        <v>8453</v>
      </c>
      <c r="HO67" s="1127">
        <v>3841</v>
      </c>
      <c r="HP67" s="91">
        <v>33379</v>
      </c>
      <c r="HQ67" s="1127">
        <v>33368</v>
      </c>
      <c r="HR67" s="1127">
        <v>11</v>
      </c>
      <c r="HS67" s="87">
        <v>509</v>
      </c>
      <c r="HT67" s="1127">
        <v>540</v>
      </c>
      <c r="HU67" s="1127">
        <v>-31</v>
      </c>
      <c r="HV67" s="171">
        <v>198662</v>
      </c>
      <c r="HW67" s="1127">
        <v>170249</v>
      </c>
      <c r="HX67" s="1127">
        <v>28413</v>
      </c>
      <c r="HY67" s="87">
        <v>15974</v>
      </c>
      <c r="HZ67" s="1127">
        <v>185</v>
      </c>
      <c r="IA67" s="1127">
        <v>-26</v>
      </c>
      <c r="IB67" s="1127">
        <v>141542</v>
      </c>
      <c r="IC67" s="1127">
        <v>1035</v>
      </c>
      <c r="ID67" s="1127">
        <v>5570</v>
      </c>
      <c r="IE67" s="1127">
        <v>9210</v>
      </c>
      <c r="IF67" s="87">
        <v>36488</v>
      </c>
      <c r="IG67" s="91">
        <v>27878</v>
      </c>
      <c r="IH67" s="1127">
        <v>28002</v>
      </c>
      <c r="II67" s="1127">
        <v>-124</v>
      </c>
      <c r="IJ67" s="1127">
        <v>861</v>
      </c>
      <c r="IK67" s="1127">
        <v>3548</v>
      </c>
      <c r="IL67" s="1127">
        <v>4588</v>
      </c>
      <c r="IM67" s="1128">
        <v>3161</v>
      </c>
      <c r="IN67" s="170"/>
      <c r="IO67" s="173"/>
      <c r="IP67" s="172"/>
      <c r="IQ67" s="172"/>
      <c r="IR67" s="172"/>
      <c r="IS67" s="172"/>
      <c r="IT67" s="173"/>
      <c r="IU67" s="173"/>
      <c r="IV67" s="173"/>
      <c r="IW67" s="173"/>
      <c r="IX67" s="173"/>
      <c r="IY67" s="173"/>
      <c r="IZ67" s="173"/>
      <c r="JA67" s="173"/>
      <c r="JB67" s="173"/>
      <c r="JC67" s="173"/>
      <c r="JD67" s="173"/>
      <c r="JE67" s="173"/>
      <c r="JF67" s="173"/>
      <c r="JG67" s="173"/>
      <c r="JH67" s="173"/>
      <c r="JI67" s="173"/>
      <c r="JJ67" s="173"/>
      <c r="JK67" s="173"/>
      <c r="JL67" s="173"/>
      <c r="JM67" s="173"/>
      <c r="JN67" s="173"/>
      <c r="JO67" s="173"/>
      <c r="JP67" s="173"/>
      <c r="JQ67" s="173"/>
      <c r="JR67" s="173"/>
      <c r="JS67" s="173"/>
      <c r="JT67" s="173"/>
      <c r="JU67" s="173"/>
      <c r="JV67" s="173"/>
      <c r="JW67" s="173"/>
      <c r="JX67" s="173"/>
      <c r="JY67" s="173"/>
      <c r="JZ67" s="173"/>
      <c r="KA67" s="173"/>
      <c r="KB67" s="173"/>
      <c r="KC67" s="173"/>
      <c r="KD67" s="173"/>
      <c r="KE67" s="173"/>
      <c r="KF67" s="173"/>
      <c r="KG67" s="173"/>
      <c r="KH67" s="173"/>
      <c r="KI67" s="173"/>
      <c r="KJ67" s="173"/>
      <c r="KK67" s="173"/>
      <c r="KL67" s="173"/>
      <c r="KM67" s="173"/>
      <c r="KN67" s="173"/>
      <c r="KO67" s="173"/>
      <c r="KP67" s="173"/>
      <c r="KQ67" s="173"/>
      <c r="KR67" s="173"/>
      <c r="KS67" s="173"/>
      <c r="KT67" s="93"/>
      <c r="KU67" s="173"/>
      <c r="KV67" s="173"/>
      <c r="KW67" s="173"/>
      <c r="KX67" s="173"/>
      <c r="KY67" s="173"/>
      <c r="KZ67" s="173"/>
      <c r="LA67" s="173"/>
      <c r="LB67" s="173"/>
      <c r="LC67" s="173"/>
      <c r="LD67" s="173"/>
      <c r="LE67" s="173"/>
      <c r="LF67" s="173"/>
      <c r="LG67" s="173"/>
      <c r="LH67" s="173"/>
      <c r="LI67" s="173"/>
      <c r="LJ67" s="173"/>
      <c r="LK67" s="173"/>
      <c r="LL67" s="173"/>
      <c r="LM67" s="173"/>
      <c r="LN67" s="173"/>
      <c r="LO67" s="173"/>
      <c r="LP67" s="173"/>
      <c r="LQ67" s="173"/>
      <c r="LR67" s="173"/>
      <c r="LS67" s="173"/>
      <c r="LT67" s="173"/>
      <c r="LU67" s="173"/>
      <c r="LV67" s="172"/>
      <c r="LW67" s="173"/>
      <c r="LX67" s="173"/>
      <c r="LY67" s="173"/>
      <c r="LZ67" s="173"/>
      <c r="MA67" s="173"/>
      <c r="MB67" s="173"/>
      <c r="MC67" s="173"/>
      <c r="MD67" s="173"/>
      <c r="ME67" s="173"/>
      <c r="MF67" s="173"/>
      <c r="MG67" s="173"/>
      <c r="MH67" s="173"/>
      <c r="MI67" s="173"/>
      <c r="MJ67" s="173"/>
      <c r="MK67" s="173"/>
      <c r="ML67" s="173"/>
      <c r="MM67" s="173"/>
      <c r="MN67" s="173"/>
      <c r="MO67" s="172"/>
      <c r="MP67" s="172"/>
      <c r="MQ67" s="173"/>
      <c r="MR67" s="173"/>
      <c r="MS67" s="173"/>
      <c r="MT67" s="172"/>
      <c r="MU67" s="173"/>
      <c r="MW67" s="173"/>
      <c r="MX67" s="173"/>
      <c r="MY67" s="173"/>
      <c r="MZ67" s="173"/>
      <c r="NA67" s="172"/>
      <c r="NB67" s="172"/>
      <c r="NC67" s="172"/>
      <c r="ND67" s="171"/>
      <c r="NE67" s="171"/>
      <c r="NF67" s="171"/>
      <c r="NG67" s="173"/>
      <c r="NH67" s="173"/>
      <c r="NI67" s="173"/>
      <c r="NJ67" s="173"/>
      <c r="NK67" s="173"/>
      <c r="NL67" s="173"/>
      <c r="NM67" s="173"/>
      <c r="NN67" s="173"/>
      <c r="NO67" s="173"/>
      <c r="NP67" s="173"/>
      <c r="NQ67" s="173"/>
      <c r="NR67" s="173"/>
      <c r="NT67" s="173"/>
      <c r="NU67" s="173"/>
      <c r="NV67" s="173"/>
      <c r="NW67" s="172"/>
      <c r="NX67" s="171"/>
      <c r="NY67" s="171"/>
      <c r="NZ67" s="171"/>
      <c r="OA67" s="171"/>
      <c r="OB67" s="171"/>
      <c r="OC67" s="171"/>
      <c r="OD67" s="171"/>
      <c r="OE67" s="1101"/>
      <c r="OF67" s="172"/>
      <c r="OG67" s="171"/>
      <c r="OH67" s="171"/>
      <c r="OI67" s="171"/>
      <c r="OJ67" s="171"/>
      <c r="OK67" s="171"/>
      <c r="OL67" s="172"/>
      <c r="OM67" s="171"/>
      <c r="ON67" s="173"/>
      <c r="OO67" s="171"/>
      <c r="OP67" s="171"/>
      <c r="OQ67" s="171"/>
      <c r="OR67" s="171"/>
      <c r="OS67" s="172"/>
      <c r="OT67" s="171"/>
      <c r="OU67" s="171"/>
      <c r="OV67" s="171"/>
      <c r="OW67" s="171"/>
      <c r="OX67" s="171"/>
      <c r="OY67" s="171"/>
      <c r="OZ67" s="171"/>
      <c r="PA67" s="37"/>
      <c r="PE67" s="71"/>
      <c r="PF67" s="71"/>
      <c r="PG67" s="71"/>
      <c r="PH67" s="71"/>
    </row>
    <row r="68" spans="1:424" ht="14">
      <c r="A68" s="37">
        <v>2016</v>
      </c>
      <c r="B68" s="683">
        <v>1122967</v>
      </c>
      <c r="C68" s="362">
        <v>425316</v>
      </c>
      <c r="D68" s="703">
        <v>416269</v>
      </c>
      <c r="E68" s="40">
        <v>19517</v>
      </c>
      <c r="F68" s="40">
        <v>5648</v>
      </c>
      <c r="G68" s="55"/>
      <c r="H68" s="40">
        <v>128812</v>
      </c>
      <c r="I68" s="40">
        <v>9237</v>
      </c>
      <c r="J68" s="40">
        <v>110002</v>
      </c>
      <c r="K68" s="40">
        <v>135573</v>
      </c>
      <c r="L68" s="40">
        <v>7480</v>
      </c>
      <c r="M68" s="718">
        <v>9047</v>
      </c>
      <c r="N68" s="362">
        <v>472717</v>
      </c>
      <c r="O68" s="703">
        <v>442484</v>
      </c>
      <c r="P68" s="344">
        <v>121546</v>
      </c>
      <c r="Q68" s="344">
        <v>58080</v>
      </c>
      <c r="R68" s="344">
        <v>203120</v>
      </c>
      <c r="S68" s="344">
        <v>20095</v>
      </c>
      <c r="T68" s="344">
        <v>10893</v>
      </c>
      <c r="U68" s="344">
        <v>31237</v>
      </c>
      <c r="V68" s="344">
        <v>17608</v>
      </c>
      <c r="W68" s="703">
        <v>30233</v>
      </c>
      <c r="X68" s="344">
        <v>21996</v>
      </c>
      <c r="Y68" s="344">
        <v>22199</v>
      </c>
      <c r="Z68" s="344">
        <v>3056</v>
      </c>
      <c r="AA68" s="344">
        <v>4227</v>
      </c>
      <c r="AB68" s="704">
        <v>954</v>
      </c>
      <c r="AC68" s="705">
        <v>-47401</v>
      </c>
      <c r="AD68" s="344">
        <v>-45076</v>
      </c>
      <c r="AE68" s="344">
        <v>-16175</v>
      </c>
      <c r="AF68" s="1275">
        <v>207604</v>
      </c>
      <c r="AG68" s="1275">
        <v>211850</v>
      </c>
      <c r="AH68" s="1275">
        <v>27412</v>
      </c>
      <c r="AI68" s="1265">
        <v>149524</v>
      </c>
      <c r="AJ68" s="344">
        <v>27412</v>
      </c>
      <c r="AK68" s="344">
        <v>123331</v>
      </c>
      <c r="AL68" s="344">
        <v>185635</v>
      </c>
      <c r="AM68" s="344">
        <v>-26215</v>
      </c>
      <c r="AN68" s="344">
        <v>122112</v>
      </c>
      <c r="AO68" s="344">
        <v>0</v>
      </c>
      <c r="AP68" s="344">
        <v>95919</v>
      </c>
      <c r="AQ68" s="344">
        <v>158223</v>
      </c>
      <c r="AR68" s="344">
        <v>-53627</v>
      </c>
      <c r="AS68" s="1275">
        <v>-2325</v>
      </c>
      <c r="AT68" s="1276"/>
      <c r="AU68" s="314">
        <v>-4.2210501288105524</v>
      </c>
      <c r="AV68" s="314">
        <v>-4.0140093163913102</v>
      </c>
      <c r="AW68" s="314">
        <v>-1.4403807057553784</v>
      </c>
      <c r="AX68" s="314">
        <v>-2.3344408161593351</v>
      </c>
      <c r="AY68" s="706">
        <v>-0.20704081241924296</v>
      </c>
      <c r="AZ68" s="314"/>
      <c r="BA68" s="701">
        <v>1145655.013</v>
      </c>
      <c r="BB68" s="314">
        <v>102.02036328761218</v>
      </c>
      <c r="BC68" s="173">
        <v>1335830.4300000002</v>
      </c>
      <c r="BD68" s="30">
        <v>190175.41700000002</v>
      </c>
      <c r="BE68" s="30">
        <v>1145655.013</v>
      </c>
      <c r="BF68" s="98"/>
      <c r="BG68" s="723">
        <v>-946615</v>
      </c>
      <c r="BH68" s="695">
        <v>-84.295887590641584</v>
      </c>
      <c r="BI68" s="314"/>
      <c r="BK68" s="692">
        <v>37.87430975264634</v>
      </c>
      <c r="BL68" s="314">
        <v>37.068676105353049</v>
      </c>
      <c r="BM68" s="314">
        <v>1.737985176768329</v>
      </c>
      <c r="BN68" s="314">
        <v>0.50295333700812228</v>
      </c>
      <c r="BO68" s="314">
        <v>0</v>
      </c>
      <c r="BP68" s="314">
        <v>11.470684356708611</v>
      </c>
      <c r="BQ68" s="314">
        <v>0.82255311153399879</v>
      </c>
      <c r="BR68" s="314">
        <v>9.7956573968780916</v>
      </c>
      <c r="BS68" s="314">
        <v>12.072750134242591</v>
      </c>
      <c r="BT68" s="314">
        <v>0.66609259221330641</v>
      </c>
      <c r="BU68" s="314">
        <v>0.80563364729328646</v>
      </c>
      <c r="BV68" s="692">
        <v>42.095359881456893</v>
      </c>
      <c r="BW68" s="314">
        <v>39.403116921512385</v>
      </c>
      <c r="BX68" s="314">
        <v>10.823648424219055</v>
      </c>
      <c r="BY68" s="314">
        <v>5.1720130689503785</v>
      </c>
      <c r="BZ68" s="314">
        <v>18.087797771439408</v>
      </c>
      <c r="CA68" s="314">
        <v>1.7894559679848117</v>
      </c>
      <c r="CB68" s="314">
        <v>0.97001959986357567</v>
      </c>
      <c r="CC68" s="314">
        <v>2.7816489709848997</v>
      </c>
      <c r="CD68" s="314">
        <v>1.5679890860550667</v>
      </c>
      <c r="CE68" s="314">
        <v>2.6922429599445041</v>
      </c>
      <c r="CF68" s="314">
        <v>1.9587396602037281</v>
      </c>
      <c r="CG68" s="314">
        <v>1.9768167719977523</v>
      </c>
      <c r="CH68" s="314">
        <v>0.27213622484008881</v>
      </c>
      <c r="CI68" s="314">
        <v>0.37641355444995267</v>
      </c>
      <c r="CJ68" s="695">
        <v>8.4953520450734524E-2</v>
      </c>
      <c r="CK68" s="314"/>
      <c r="CL68" s="1270">
        <v>2.4410334408758225</v>
      </c>
      <c r="CM68" s="1271">
        <v>18.487097127520222</v>
      </c>
      <c r="CN68" s="1271">
        <v>18.865202628394243</v>
      </c>
      <c r="CO68" s="1271">
        <v>13.315084058569843</v>
      </c>
      <c r="CP68" s="1272">
        <v>102.02036328761218</v>
      </c>
      <c r="CQ68" s="33">
        <v>2016</v>
      </c>
      <c r="CR68" s="97">
        <v>425316</v>
      </c>
      <c r="CS68" s="87">
        <v>416269</v>
      </c>
      <c r="CT68" s="87">
        <v>128812</v>
      </c>
      <c r="CU68" s="87">
        <v>108820</v>
      </c>
      <c r="CV68" s="87">
        <v>71753</v>
      </c>
      <c r="CW68" s="1127">
        <v>70215</v>
      </c>
      <c r="CX68" s="1127">
        <v>1417</v>
      </c>
      <c r="CY68" s="1127">
        <v>1538</v>
      </c>
      <c r="CZ68" s="93">
        <v>135</v>
      </c>
      <c r="DA68" s="93">
        <v>97</v>
      </c>
      <c r="DB68" s="1127">
        <v>55</v>
      </c>
      <c r="DC68" s="1127">
        <v>42</v>
      </c>
      <c r="DD68" s="1127">
        <v>0</v>
      </c>
      <c r="DE68" s="93">
        <v>38</v>
      </c>
      <c r="DF68" s="1127">
        <v>38</v>
      </c>
      <c r="DG68" s="1127">
        <v>0</v>
      </c>
      <c r="DH68" s="93">
        <v>36932</v>
      </c>
      <c r="DI68" s="1127">
        <v>12996</v>
      </c>
      <c r="DJ68" s="1127">
        <v>1346</v>
      </c>
      <c r="DK68" s="1127">
        <v>849</v>
      </c>
      <c r="DL68" s="1127">
        <v>327</v>
      </c>
      <c r="DM68" s="1127">
        <v>22</v>
      </c>
      <c r="DN68" s="1127">
        <v>7139</v>
      </c>
      <c r="DO68" s="1127">
        <v>308</v>
      </c>
      <c r="DP68" s="1127">
        <v>13</v>
      </c>
      <c r="DQ68" s="1127">
        <v>87</v>
      </c>
      <c r="DR68" s="1127">
        <v>112</v>
      </c>
      <c r="DS68" s="1127">
        <v>0</v>
      </c>
      <c r="DT68" s="1127">
        <v>207</v>
      </c>
      <c r="DU68" s="1127">
        <v>229</v>
      </c>
      <c r="DV68" s="1127">
        <v>1321</v>
      </c>
      <c r="DW68" s="1127">
        <v>24</v>
      </c>
      <c r="DX68" s="1127">
        <v>95</v>
      </c>
      <c r="DY68" s="1127">
        <v>207</v>
      </c>
      <c r="DZ68" s="1127">
        <v>0</v>
      </c>
      <c r="EA68" s="1127">
        <v>0</v>
      </c>
      <c r="EB68" s="1127">
        <v>7344</v>
      </c>
      <c r="EC68" s="1127">
        <v>0</v>
      </c>
      <c r="ED68" s="1127">
        <v>406</v>
      </c>
      <c r="EE68" s="1127">
        <v>1299</v>
      </c>
      <c r="EF68" s="1127">
        <v>1471</v>
      </c>
      <c r="EG68" s="1127">
        <v>82</v>
      </c>
      <c r="EH68" s="1127">
        <v>190</v>
      </c>
      <c r="EI68" s="1127">
        <v>0</v>
      </c>
      <c r="EJ68" s="1127">
        <v>0</v>
      </c>
      <c r="EK68" s="1127">
        <v>659</v>
      </c>
      <c r="EL68" s="1127">
        <v>3</v>
      </c>
      <c r="EM68" s="1127">
        <v>160</v>
      </c>
      <c r="EN68" s="1127">
        <v>36</v>
      </c>
      <c r="EO68" s="93">
        <v>19992</v>
      </c>
      <c r="EP68" s="1127">
        <v>12819</v>
      </c>
      <c r="EQ68" s="1127">
        <v>8</v>
      </c>
      <c r="ER68" s="1127">
        <v>25</v>
      </c>
      <c r="ES68" s="1127">
        <v>0</v>
      </c>
      <c r="ET68" s="1127">
        <v>486</v>
      </c>
      <c r="EU68" s="1127">
        <v>0</v>
      </c>
      <c r="EV68" s="1127">
        <v>1816</v>
      </c>
      <c r="EW68" s="1127">
        <v>124</v>
      </c>
      <c r="EX68" s="1127">
        <v>231</v>
      </c>
      <c r="EY68" s="1127">
        <v>1296</v>
      </c>
      <c r="EZ68" s="1127">
        <v>420</v>
      </c>
      <c r="FA68" s="1127">
        <v>19</v>
      </c>
      <c r="FB68" s="1127">
        <v>192</v>
      </c>
      <c r="FC68" s="1127">
        <v>15</v>
      </c>
      <c r="FD68" s="1127">
        <v>5</v>
      </c>
      <c r="FE68" s="1127">
        <v>99</v>
      </c>
      <c r="FF68" s="1127">
        <v>124</v>
      </c>
      <c r="FG68" s="1127">
        <v>396</v>
      </c>
      <c r="FH68" s="1127">
        <v>311</v>
      </c>
      <c r="FI68" s="1127">
        <v>0</v>
      </c>
      <c r="FJ68" s="1127">
        <v>93</v>
      </c>
      <c r="FK68" s="1127">
        <v>447</v>
      </c>
      <c r="FL68" s="1127">
        <v>897</v>
      </c>
      <c r="FM68" s="1127">
        <v>0</v>
      </c>
      <c r="FN68" s="1127">
        <v>169</v>
      </c>
      <c r="FO68" s="87">
        <v>9237</v>
      </c>
      <c r="FP68" s="1127">
        <v>4053</v>
      </c>
      <c r="FQ68" s="1127">
        <v>4602</v>
      </c>
      <c r="FR68" s="1127">
        <v>582</v>
      </c>
      <c r="FS68" s="93">
        <v>110002</v>
      </c>
      <c r="FT68" s="93">
        <v>105902</v>
      </c>
      <c r="FU68" s="1127">
        <v>81224</v>
      </c>
      <c r="FV68" s="1127">
        <v>24678</v>
      </c>
      <c r="FW68" s="1127">
        <v>0</v>
      </c>
      <c r="FX68" s="1127">
        <v>0</v>
      </c>
      <c r="FY68" s="87">
        <v>4100</v>
      </c>
      <c r="FZ68" s="1127">
        <v>1218</v>
      </c>
      <c r="GA68" s="1127">
        <v>775</v>
      </c>
      <c r="GB68" s="1127">
        <v>0</v>
      </c>
      <c r="GC68" s="1127">
        <v>1774</v>
      </c>
      <c r="GD68" s="1127">
        <v>30</v>
      </c>
      <c r="GE68" s="1127">
        <v>292</v>
      </c>
      <c r="GF68" s="1127">
        <v>11</v>
      </c>
      <c r="GG68" s="87">
        <v>135573</v>
      </c>
      <c r="GH68" s="87">
        <v>128238</v>
      </c>
      <c r="GI68" s="1127">
        <v>91708</v>
      </c>
      <c r="GJ68" s="1127">
        <v>7335</v>
      </c>
      <c r="GK68" s="1127">
        <v>36530</v>
      </c>
      <c r="GL68" s="87">
        <v>7480</v>
      </c>
      <c r="GM68" s="1127">
        <v>96</v>
      </c>
      <c r="GN68" s="1127">
        <v>144</v>
      </c>
      <c r="GO68" s="1127">
        <v>138035</v>
      </c>
      <c r="GP68" s="1127">
        <v>1160</v>
      </c>
      <c r="GQ68" s="1127">
        <v>6080</v>
      </c>
      <c r="GR68" s="87">
        <v>25165</v>
      </c>
      <c r="GS68" s="1127">
        <v>12223</v>
      </c>
      <c r="GT68" s="1127">
        <v>7294</v>
      </c>
      <c r="GU68" s="1127">
        <v>5648</v>
      </c>
      <c r="GV68" s="93">
        <v>9047</v>
      </c>
      <c r="GW68" s="93">
        <v>6429</v>
      </c>
      <c r="GX68" s="1127">
        <v>2690</v>
      </c>
      <c r="GY68" s="1127">
        <v>71</v>
      </c>
      <c r="GZ68" s="1127">
        <v>80</v>
      </c>
      <c r="HA68" s="1127">
        <v>2591</v>
      </c>
      <c r="HB68" s="1127">
        <v>64</v>
      </c>
      <c r="HC68" s="1127">
        <v>933</v>
      </c>
      <c r="HD68" s="1127">
        <v>0</v>
      </c>
      <c r="HE68" s="1127">
        <v>0</v>
      </c>
      <c r="HF68" s="1127">
        <v>3213</v>
      </c>
      <c r="HG68" s="1127">
        <v>1902</v>
      </c>
      <c r="HH68" s="1127">
        <v>716</v>
      </c>
      <c r="HI68" s="97">
        <v>472717</v>
      </c>
      <c r="HJ68" s="87">
        <v>442484</v>
      </c>
      <c r="HK68" s="1127">
        <v>121546</v>
      </c>
      <c r="HL68" s="1127">
        <v>58080</v>
      </c>
      <c r="HM68" s="87">
        <v>10893</v>
      </c>
      <c r="HN68" s="1127">
        <v>7029</v>
      </c>
      <c r="HO68" s="1127">
        <v>3864</v>
      </c>
      <c r="HP68" s="91">
        <v>31237</v>
      </c>
      <c r="HQ68" s="1127">
        <v>31226</v>
      </c>
      <c r="HR68" s="1127">
        <v>11</v>
      </c>
      <c r="HS68" s="87">
        <v>615</v>
      </c>
      <c r="HT68" s="1127">
        <v>566</v>
      </c>
      <c r="HU68" s="1127">
        <v>49</v>
      </c>
      <c r="HV68" s="171">
        <v>203120</v>
      </c>
      <c r="HW68" s="1127">
        <v>173709</v>
      </c>
      <c r="HX68" s="1127">
        <v>29411</v>
      </c>
      <c r="HY68" s="87">
        <v>16993</v>
      </c>
      <c r="HZ68" s="1127">
        <v>194</v>
      </c>
      <c r="IA68" s="1127">
        <v>-47</v>
      </c>
      <c r="IB68" s="1127">
        <v>138035</v>
      </c>
      <c r="IC68" s="1127">
        <v>1152</v>
      </c>
      <c r="ID68" s="1127">
        <v>5686</v>
      </c>
      <c r="IE68" s="1127">
        <v>10008</v>
      </c>
      <c r="IF68" s="87">
        <v>30233</v>
      </c>
      <c r="IG68" s="91">
        <v>21996</v>
      </c>
      <c r="IH68" s="1127">
        <v>22199</v>
      </c>
      <c r="II68" s="1127">
        <v>-203</v>
      </c>
      <c r="IJ68" s="1127">
        <v>954</v>
      </c>
      <c r="IK68" s="1127">
        <v>3213</v>
      </c>
      <c r="IL68" s="1127">
        <v>3056</v>
      </c>
      <c r="IM68" s="1128">
        <v>4227</v>
      </c>
      <c r="IN68" s="170"/>
      <c r="IO68" s="173"/>
      <c r="IP68" s="172"/>
      <c r="IQ68" s="172"/>
      <c r="IR68" s="172"/>
      <c r="IS68" s="172"/>
      <c r="IT68" s="173"/>
      <c r="IU68" s="173"/>
      <c r="IV68" s="173"/>
      <c r="IW68" s="173"/>
      <c r="IX68" s="173"/>
      <c r="IY68" s="173"/>
      <c r="IZ68" s="173"/>
      <c r="JA68" s="173"/>
      <c r="JB68" s="173"/>
      <c r="JC68" s="173"/>
      <c r="JD68" s="173"/>
      <c r="JE68" s="173"/>
      <c r="JF68" s="173"/>
      <c r="JG68" s="173"/>
      <c r="JH68" s="173"/>
      <c r="JI68" s="173"/>
      <c r="JJ68" s="173"/>
      <c r="JK68" s="173"/>
      <c r="JL68" s="173"/>
      <c r="JM68" s="173"/>
      <c r="JN68" s="173"/>
      <c r="JO68" s="173"/>
      <c r="JP68" s="173"/>
      <c r="JQ68" s="173"/>
      <c r="JR68" s="173"/>
      <c r="JS68" s="173"/>
      <c r="JT68" s="173"/>
      <c r="JU68" s="173"/>
      <c r="JV68" s="173"/>
      <c r="JW68" s="173"/>
      <c r="JX68" s="173"/>
      <c r="JY68" s="173"/>
      <c r="JZ68" s="173"/>
      <c r="KA68" s="173"/>
      <c r="KB68" s="173"/>
      <c r="KC68" s="173"/>
      <c r="KD68" s="173"/>
      <c r="KE68" s="173"/>
      <c r="KF68" s="173"/>
      <c r="KG68" s="173"/>
      <c r="KH68" s="173"/>
      <c r="KI68" s="173"/>
      <c r="KJ68" s="173"/>
      <c r="KK68" s="173"/>
      <c r="KL68" s="173"/>
      <c r="KM68" s="173"/>
      <c r="KN68" s="173"/>
      <c r="KO68" s="173"/>
      <c r="KP68" s="173"/>
      <c r="KQ68" s="173"/>
      <c r="KR68" s="173"/>
      <c r="KS68" s="173"/>
      <c r="KT68" s="93"/>
      <c r="KU68" s="173"/>
      <c r="KV68" s="173"/>
      <c r="KW68" s="173"/>
      <c r="KX68" s="173"/>
      <c r="KY68" s="173"/>
      <c r="KZ68" s="173"/>
      <c r="LA68" s="173"/>
      <c r="LB68" s="173"/>
      <c r="LC68" s="173"/>
      <c r="LD68" s="173"/>
      <c r="LE68" s="173"/>
      <c r="LF68" s="173"/>
      <c r="LG68" s="173"/>
      <c r="LH68" s="173"/>
      <c r="LI68" s="173"/>
      <c r="LJ68" s="173"/>
      <c r="LK68" s="173"/>
      <c r="LL68" s="173"/>
      <c r="LM68" s="173"/>
      <c r="LN68" s="173"/>
      <c r="LO68" s="173"/>
      <c r="LP68" s="173"/>
      <c r="LQ68" s="173"/>
      <c r="LR68" s="173"/>
      <c r="LS68" s="173"/>
      <c r="LT68" s="173"/>
      <c r="LU68" s="173"/>
      <c r="LV68" s="172"/>
      <c r="LW68" s="173"/>
      <c r="LX68" s="173"/>
      <c r="LY68" s="173"/>
      <c r="LZ68" s="173"/>
      <c r="MA68" s="173"/>
      <c r="MB68" s="173"/>
      <c r="MC68" s="173"/>
      <c r="MD68" s="173"/>
      <c r="ME68" s="173"/>
      <c r="MF68" s="173"/>
      <c r="MG68" s="173"/>
      <c r="MH68" s="173"/>
      <c r="MI68" s="173"/>
      <c r="MJ68" s="173"/>
      <c r="MK68" s="173"/>
      <c r="ML68" s="173"/>
      <c r="MM68" s="173"/>
      <c r="MN68" s="173"/>
      <c r="MO68" s="172"/>
      <c r="MP68" s="172"/>
      <c r="MQ68" s="173"/>
      <c r="MR68" s="173"/>
      <c r="MS68" s="173"/>
      <c r="MT68" s="172"/>
      <c r="MU68" s="173"/>
      <c r="MW68" s="173"/>
      <c r="MX68" s="173"/>
      <c r="MY68" s="173"/>
      <c r="MZ68" s="173"/>
      <c r="NA68" s="172"/>
      <c r="NB68" s="172"/>
      <c r="NC68" s="172"/>
      <c r="ND68" s="171"/>
      <c r="NE68" s="171"/>
      <c r="NF68" s="171"/>
      <c r="NG68" s="173"/>
      <c r="NH68" s="173"/>
      <c r="NI68" s="173"/>
      <c r="NJ68" s="173"/>
      <c r="NK68" s="173"/>
      <c r="NL68" s="173"/>
      <c r="NM68" s="173"/>
      <c r="NN68" s="173"/>
      <c r="NO68" s="173"/>
      <c r="NP68" s="173"/>
      <c r="NQ68" s="173"/>
      <c r="NR68" s="173"/>
      <c r="NT68" s="173"/>
      <c r="NU68" s="173"/>
      <c r="NV68" s="173"/>
      <c r="NW68" s="172"/>
      <c r="NX68" s="171"/>
      <c r="NY68" s="171"/>
      <c r="NZ68" s="171"/>
      <c r="OA68" s="171"/>
      <c r="OB68" s="171"/>
      <c r="OC68" s="171"/>
      <c r="OD68" s="171"/>
      <c r="OE68" s="1101"/>
      <c r="OF68" s="172"/>
      <c r="OG68" s="171"/>
      <c r="OH68" s="171"/>
      <c r="OI68" s="171"/>
      <c r="OJ68" s="171"/>
      <c r="OK68" s="171"/>
      <c r="OL68" s="172"/>
      <c r="OM68" s="171"/>
      <c r="ON68" s="173"/>
      <c r="OO68" s="171"/>
      <c r="OP68" s="171"/>
      <c r="OQ68" s="171"/>
      <c r="OR68" s="171"/>
      <c r="OS68" s="172"/>
      <c r="OT68" s="171"/>
      <c r="OU68" s="171"/>
      <c r="OV68" s="171"/>
      <c r="OW68" s="171"/>
      <c r="OX68" s="171"/>
      <c r="OY68" s="171"/>
      <c r="OZ68" s="171"/>
      <c r="PA68" s="37"/>
      <c r="PE68" s="71"/>
      <c r="PF68" s="71"/>
      <c r="PG68" s="71"/>
      <c r="PH68" s="71"/>
    </row>
    <row r="69" spans="1:424" ht="14">
      <c r="A69" s="37">
        <v>2017</v>
      </c>
      <c r="B69" s="683">
        <v>1170024</v>
      </c>
      <c r="C69" s="362">
        <v>444005</v>
      </c>
      <c r="D69" s="703">
        <v>435267</v>
      </c>
      <c r="E69" s="40">
        <v>19821</v>
      </c>
      <c r="F69" s="40">
        <v>5616</v>
      </c>
      <c r="G69" s="55"/>
      <c r="H69" s="40">
        <v>135067</v>
      </c>
      <c r="I69" s="40">
        <v>7913</v>
      </c>
      <c r="J69" s="40">
        <v>116938</v>
      </c>
      <c r="K69" s="40">
        <v>142430</v>
      </c>
      <c r="L69" s="40">
        <v>7482</v>
      </c>
      <c r="M69" s="718">
        <v>8738</v>
      </c>
      <c r="N69" s="362">
        <v>479908</v>
      </c>
      <c r="O69" s="703">
        <v>448389</v>
      </c>
      <c r="P69" s="344">
        <v>123501</v>
      </c>
      <c r="Q69" s="344">
        <v>59203</v>
      </c>
      <c r="R69" s="344">
        <v>207580</v>
      </c>
      <c r="S69" s="344">
        <v>18415</v>
      </c>
      <c r="T69" s="344">
        <v>12008</v>
      </c>
      <c r="U69" s="344">
        <v>29624</v>
      </c>
      <c r="V69" s="344">
        <v>16473</v>
      </c>
      <c r="W69" s="703">
        <v>31519</v>
      </c>
      <c r="X69" s="344">
        <v>23069</v>
      </c>
      <c r="Y69" s="344">
        <v>23118</v>
      </c>
      <c r="Z69" s="344">
        <v>3396</v>
      </c>
      <c r="AA69" s="344">
        <v>4239</v>
      </c>
      <c r="AB69" s="704">
        <v>815</v>
      </c>
      <c r="AC69" s="705">
        <v>-35903</v>
      </c>
      <c r="AD69" s="344">
        <v>-34442</v>
      </c>
      <c r="AE69" s="344">
        <v>-6290</v>
      </c>
      <c r="AF69" s="1275">
        <v>211001</v>
      </c>
      <c r="AG69" s="1275">
        <v>215798</v>
      </c>
      <c r="AH69" s="1275">
        <v>27683</v>
      </c>
      <c r="AI69" s="1265">
        <v>151798</v>
      </c>
      <c r="AJ69" s="344">
        <v>27683</v>
      </c>
      <c r="AK69" s="344">
        <v>129031</v>
      </c>
      <c r="AL69" s="344">
        <v>202676</v>
      </c>
      <c r="AM69" s="344">
        <v>-13122</v>
      </c>
      <c r="AN69" s="344">
        <v>124115</v>
      </c>
      <c r="AO69" s="344">
        <v>0</v>
      </c>
      <c r="AP69" s="344">
        <v>101348</v>
      </c>
      <c r="AQ69" s="344">
        <v>174993</v>
      </c>
      <c r="AR69" s="344">
        <v>-40805</v>
      </c>
      <c r="AS69" s="1275">
        <v>-1461</v>
      </c>
      <c r="AT69" s="1276"/>
      <c r="AU69" s="314">
        <v>-3.0685695336164045</v>
      </c>
      <c r="AV69" s="314">
        <v>-2.943700300164783</v>
      </c>
      <c r="AW69" s="314">
        <v>-0.53759581000047862</v>
      </c>
      <c r="AX69" s="314">
        <v>-1.1215154560932084</v>
      </c>
      <c r="AY69" s="706">
        <v>-0.1248692334516215</v>
      </c>
      <c r="AZ69" s="314"/>
      <c r="BA69" s="701">
        <v>1184148.2660000001</v>
      </c>
      <c r="BB69" s="314">
        <v>101.20717745960768</v>
      </c>
      <c r="BC69" s="173">
        <v>1395052.1870000002</v>
      </c>
      <c r="BD69" s="30">
        <v>210903.921</v>
      </c>
      <c r="BE69" s="30">
        <v>1184148.2660000001</v>
      </c>
      <c r="BF69" s="98"/>
      <c r="BG69" s="723">
        <v>-987188</v>
      </c>
      <c r="BH69" s="695">
        <v>-84.373312000437593</v>
      </c>
      <c r="BI69" s="314"/>
      <c r="BK69" s="692">
        <v>37.94836687110692</v>
      </c>
      <c r="BL69" s="314">
        <v>37.201544583700844</v>
      </c>
      <c r="BM69" s="314">
        <v>1.6940678139935592</v>
      </c>
      <c r="BN69" s="314">
        <v>0.47999015404812206</v>
      </c>
      <c r="BO69" s="314">
        <v>0</v>
      </c>
      <c r="BP69" s="314">
        <v>11.543951235188338</v>
      </c>
      <c r="BQ69" s="314">
        <v>0.67631091328041137</v>
      </c>
      <c r="BR69" s="314">
        <v>9.9944958394015853</v>
      </c>
      <c r="BS69" s="314">
        <v>12.17325456571831</v>
      </c>
      <c r="BT69" s="314">
        <v>0.6394740620705216</v>
      </c>
      <c r="BU69" s="314">
        <v>0.74682228740607026</v>
      </c>
      <c r="BV69" s="692">
        <v>41.016936404723324</v>
      </c>
      <c r="BW69" s="314">
        <v>38.323060039794058</v>
      </c>
      <c r="BX69" s="314">
        <v>10.555424504112736</v>
      </c>
      <c r="BY69" s="314">
        <v>5.0599816755895608</v>
      </c>
      <c r="BZ69" s="314">
        <v>17.74151641333853</v>
      </c>
      <c r="CA69" s="314">
        <v>1.5738993388169815</v>
      </c>
      <c r="CB69" s="314">
        <v>1.0263037339405003</v>
      </c>
      <c r="CC69" s="314">
        <v>2.5319138752709347</v>
      </c>
      <c r="CD69" s="314">
        <v>1.4079198375417941</v>
      </c>
      <c r="CE69" s="314">
        <v>2.6938763649292663</v>
      </c>
      <c r="CF69" s="314">
        <v>1.9716689572179715</v>
      </c>
      <c r="CG69" s="314">
        <v>1.9758569054993744</v>
      </c>
      <c r="CH69" s="314">
        <v>0.29025045640089436</v>
      </c>
      <c r="CI69" s="314">
        <v>0.36230026050747677</v>
      </c>
      <c r="CJ69" s="695">
        <v>6.9656690802923707E-2</v>
      </c>
      <c r="CK69" s="314"/>
      <c r="CL69" s="1270">
        <v>2.3660198423280208</v>
      </c>
      <c r="CM69" s="1271">
        <v>18.033903578046264</v>
      </c>
      <c r="CN69" s="1271">
        <v>18.443895167962367</v>
      </c>
      <c r="CO69" s="1271">
        <v>12.973921902456702</v>
      </c>
      <c r="CP69" s="1272">
        <v>101.20717745960768</v>
      </c>
      <c r="CQ69" s="33">
        <v>2017</v>
      </c>
      <c r="CR69" s="97">
        <v>444005</v>
      </c>
      <c r="CS69" s="87">
        <v>435267</v>
      </c>
      <c r="CT69" s="87">
        <v>135067</v>
      </c>
      <c r="CU69" s="87">
        <v>114722</v>
      </c>
      <c r="CV69" s="87">
        <v>75599</v>
      </c>
      <c r="CW69" s="1127">
        <v>73970</v>
      </c>
      <c r="CX69" s="1127">
        <v>1634</v>
      </c>
      <c r="CY69" s="1127">
        <v>1629</v>
      </c>
      <c r="CZ69" s="93">
        <v>129</v>
      </c>
      <c r="DA69" s="93">
        <v>100</v>
      </c>
      <c r="DB69" s="1127">
        <v>57</v>
      </c>
      <c r="DC69" s="1127">
        <v>43</v>
      </c>
      <c r="DD69" s="1127">
        <v>0</v>
      </c>
      <c r="DE69" s="93">
        <v>29</v>
      </c>
      <c r="DF69" s="1127">
        <v>29</v>
      </c>
      <c r="DG69" s="1127">
        <v>0</v>
      </c>
      <c r="DH69" s="93">
        <v>38994</v>
      </c>
      <c r="DI69" s="1127">
        <v>13116</v>
      </c>
      <c r="DJ69" s="1127">
        <v>1393</v>
      </c>
      <c r="DK69" s="1127">
        <v>899</v>
      </c>
      <c r="DL69" s="1127">
        <v>338</v>
      </c>
      <c r="DM69" s="1127">
        <v>21</v>
      </c>
      <c r="DN69" s="1127">
        <v>7265</v>
      </c>
      <c r="DO69" s="1127">
        <v>331</v>
      </c>
      <c r="DP69" s="1127">
        <v>1</v>
      </c>
      <c r="DQ69" s="1127">
        <v>91</v>
      </c>
      <c r="DR69" s="1127">
        <v>114</v>
      </c>
      <c r="DS69" s="1127">
        <v>0</v>
      </c>
      <c r="DT69" s="1127">
        <v>206</v>
      </c>
      <c r="DU69" s="1127">
        <v>312</v>
      </c>
      <c r="DV69" s="1127">
        <v>1513</v>
      </c>
      <c r="DW69" s="1127">
        <v>25</v>
      </c>
      <c r="DX69" s="1127">
        <v>120</v>
      </c>
      <c r="DY69" s="1127">
        <v>202</v>
      </c>
      <c r="DZ69" s="1127">
        <v>23</v>
      </c>
      <c r="EA69" s="1127">
        <v>0</v>
      </c>
      <c r="EB69" s="1127">
        <v>8457</v>
      </c>
      <c r="EC69" s="1127">
        <v>0</v>
      </c>
      <c r="ED69" s="1127">
        <v>482</v>
      </c>
      <c r="EE69" s="1127">
        <v>1289</v>
      </c>
      <c r="EF69" s="1127">
        <v>1546</v>
      </c>
      <c r="EG69" s="1127">
        <v>109</v>
      </c>
      <c r="EH69" s="1127">
        <v>195</v>
      </c>
      <c r="EI69" s="1127">
        <v>0</v>
      </c>
      <c r="EJ69" s="1127">
        <v>0</v>
      </c>
      <c r="EK69" s="1127">
        <v>759</v>
      </c>
      <c r="EL69" s="1127">
        <v>3</v>
      </c>
      <c r="EM69" s="1127">
        <v>147</v>
      </c>
      <c r="EN69" s="1127">
        <v>37</v>
      </c>
      <c r="EO69" s="93">
        <v>20345</v>
      </c>
      <c r="EP69" s="1127">
        <v>13162</v>
      </c>
      <c r="EQ69" s="1127">
        <v>8</v>
      </c>
      <c r="ER69" s="1127">
        <v>18</v>
      </c>
      <c r="ES69" s="1127">
        <v>0</v>
      </c>
      <c r="ET69" s="1127">
        <v>486</v>
      </c>
      <c r="EU69" s="1127">
        <v>0</v>
      </c>
      <c r="EV69" s="1127">
        <v>1844</v>
      </c>
      <c r="EW69" s="1127">
        <v>137</v>
      </c>
      <c r="EX69" s="1127">
        <v>277</v>
      </c>
      <c r="EY69" s="1127">
        <v>1267</v>
      </c>
      <c r="EZ69" s="1127">
        <v>359</v>
      </c>
      <c r="FA69" s="1127">
        <v>20</v>
      </c>
      <c r="FB69" s="1127">
        <v>184</v>
      </c>
      <c r="FC69" s="1127">
        <v>13</v>
      </c>
      <c r="FD69" s="1127">
        <v>5</v>
      </c>
      <c r="FE69" s="1127">
        <v>112</v>
      </c>
      <c r="FF69" s="1127">
        <v>126</v>
      </c>
      <c r="FG69" s="1127">
        <v>452</v>
      </c>
      <c r="FH69" s="1127">
        <v>296</v>
      </c>
      <c r="FI69" s="1127">
        <v>0</v>
      </c>
      <c r="FJ69" s="1127">
        <v>119</v>
      </c>
      <c r="FK69" s="1127">
        <v>414</v>
      </c>
      <c r="FL69" s="1127">
        <v>923</v>
      </c>
      <c r="FM69" s="1127">
        <v>0</v>
      </c>
      <c r="FN69" s="1127">
        <v>123</v>
      </c>
      <c r="FO69" s="87">
        <v>7913</v>
      </c>
      <c r="FP69" s="1127">
        <v>3220</v>
      </c>
      <c r="FQ69" s="1127">
        <v>4109</v>
      </c>
      <c r="FR69" s="1127">
        <v>584</v>
      </c>
      <c r="FS69" s="93">
        <v>116938</v>
      </c>
      <c r="FT69" s="93">
        <v>112731</v>
      </c>
      <c r="FU69" s="1127">
        <v>86735</v>
      </c>
      <c r="FV69" s="1127">
        <v>25996</v>
      </c>
      <c r="FW69" s="1127">
        <v>0</v>
      </c>
      <c r="FX69" s="1127">
        <v>0</v>
      </c>
      <c r="FY69" s="87">
        <v>4207</v>
      </c>
      <c r="FZ69" s="1127">
        <v>1280</v>
      </c>
      <c r="GA69" s="1127">
        <v>796</v>
      </c>
      <c r="GB69" s="1127">
        <v>0</v>
      </c>
      <c r="GC69" s="1127">
        <v>1758</v>
      </c>
      <c r="GD69" s="1127">
        <v>32</v>
      </c>
      <c r="GE69" s="1127">
        <v>323</v>
      </c>
      <c r="GF69" s="1127">
        <v>18</v>
      </c>
      <c r="GG69" s="87">
        <v>142430</v>
      </c>
      <c r="GH69" s="87">
        <v>135259</v>
      </c>
      <c r="GI69" s="1127">
        <v>97529</v>
      </c>
      <c r="GJ69" s="1127">
        <v>7171</v>
      </c>
      <c r="GK69" s="1127">
        <v>37730</v>
      </c>
      <c r="GL69" s="87">
        <v>7482</v>
      </c>
      <c r="GM69" s="1127">
        <v>76</v>
      </c>
      <c r="GN69" s="1127">
        <v>153</v>
      </c>
      <c r="GO69" s="1127">
        <v>142379</v>
      </c>
      <c r="GP69" s="1127">
        <v>1391</v>
      </c>
      <c r="GQ69" s="1127">
        <v>5862</v>
      </c>
      <c r="GR69" s="87">
        <v>25437</v>
      </c>
      <c r="GS69" s="1127">
        <v>12380</v>
      </c>
      <c r="GT69" s="1127">
        <v>7441</v>
      </c>
      <c r="GU69" s="1127">
        <v>5616</v>
      </c>
      <c r="GV69" s="93">
        <v>8738</v>
      </c>
      <c r="GW69" s="93">
        <v>5716</v>
      </c>
      <c r="GX69" s="1127">
        <v>2710</v>
      </c>
      <c r="GY69" s="1127">
        <v>72</v>
      </c>
      <c r="GZ69" s="1127">
        <v>50</v>
      </c>
      <c r="HA69" s="1127">
        <v>2553</v>
      </c>
      <c r="HB69" s="1127">
        <v>97</v>
      </c>
      <c r="HC69" s="1127">
        <v>234</v>
      </c>
      <c r="HD69" s="1127">
        <v>0</v>
      </c>
      <c r="HE69" s="1127">
        <v>0</v>
      </c>
      <c r="HF69" s="1127">
        <v>3340</v>
      </c>
      <c r="HG69" s="1127">
        <v>2355</v>
      </c>
      <c r="HH69" s="1127">
        <v>667</v>
      </c>
      <c r="HI69" s="97">
        <v>479908</v>
      </c>
      <c r="HJ69" s="87">
        <v>448389</v>
      </c>
      <c r="HK69" s="1127">
        <v>123501</v>
      </c>
      <c r="HL69" s="1127">
        <v>59203</v>
      </c>
      <c r="HM69" s="87">
        <v>12008</v>
      </c>
      <c r="HN69" s="1127">
        <v>7650</v>
      </c>
      <c r="HO69" s="1127">
        <v>4358</v>
      </c>
      <c r="HP69" s="91">
        <v>29624</v>
      </c>
      <c r="HQ69" s="1127">
        <v>29613</v>
      </c>
      <c r="HR69" s="1127">
        <v>11</v>
      </c>
      <c r="HS69" s="87">
        <v>867</v>
      </c>
      <c r="HT69" s="1127">
        <v>614</v>
      </c>
      <c r="HU69" s="1127">
        <v>253</v>
      </c>
      <c r="HV69" s="171">
        <v>207580</v>
      </c>
      <c r="HW69" s="1127">
        <v>177346</v>
      </c>
      <c r="HX69" s="1127">
        <v>30234</v>
      </c>
      <c r="HY69" s="87">
        <v>15606</v>
      </c>
      <c r="HZ69" s="1127">
        <v>213</v>
      </c>
      <c r="IA69" s="1127">
        <v>175</v>
      </c>
      <c r="IB69" s="1127">
        <v>142379</v>
      </c>
      <c r="IC69" s="1127">
        <v>1138</v>
      </c>
      <c r="ID69" s="1127">
        <v>5998</v>
      </c>
      <c r="IE69" s="1127">
        <v>8082</v>
      </c>
      <c r="IF69" s="87">
        <v>31519</v>
      </c>
      <c r="IG69" s="91">
        <v>23069</v>
      </c>
      <c r="IH69" s="1127">
        <v>23118</v>
      </c>
      <c r="II69" s="1127">
        <v>-49</v>
      </c>
      <c r="IJ69" s="1127">
        <v>815</v>
      </c>
      <c r="IK69" s="1127">
        <v>3340</v>
      </c>
      <c r="IL69" s="1127">
        <v>3396</v>
      </c>
      <c r="IM69" s="1128">
        <v>4239</v>
      </c>
      <c r="IN69" s="170"/>
      <c r="IO69" s="173"/>
      <c r="IP69" s="172"/>
      <c r="IQ69" s="172"/>
      <c r="IR69" s="172"/>
      <c r="IS69" s="172"/>
      <c r="IT69" s="173"/>
      <c r="IU69" s="173"/>
      <c r="IV69" s="173"/>
      <c r="IW69" s="173"/>
      <c r="IX69" s="173"/>
      <c r="IY69" s="173"/>
      <c r="IZ69" s="173"/>
      <c r="JA69" s="173"/>
      <c r="JB69" s="173"/>
      <c r="JC69" s="173"/>
      <c r="JD69" s="173"/>
      <c r="JE69" s="173"/>
      <c r="JF69" s="173"/>
      <c r="JG69" s="173"/>
      <c r="JH69" s="173"/>
      <c r="JI69" s="173"/>
      <c r="JJ69" s="173"/>
      <c r="JK69" s="173"/>
      <c r="JL69" s="173"/>
      <c r="JM69" s="173"/>
      <c r="JN69" s="173"/>
      <c r="JO69" s="173"/>
      <c r="JP69" s="173"/>
      <c r="JQ69" s="173"/>
      <c r="JR69" s="173"/>
      <c r="JS69" s="173"/>
      <c r="JT69" s="173"/>
      <c r="JU69" s="173"/>
      <c r="JV69" s="173"/>
      <c r="JW69" s="173"/>
      <c r="JX69" s="173"/>
      <c r="JY69" s="173"/>
      <c r="JZ69" s="173"/>
      <c r="KA69" s="173"/>
      <c r="KB69" s="173"/>
      <c r="KC69" s="173"/>
      <c r="KD69" s="173"/>
      <c r="KE69" s="173"/>
      <c r="KF69" s="173"/>
      <c r="KG69" s="173"/>
      <c r="KH69" s="173"/>
      <c r="KI69" s="173"/>
      <c r="KJ69" s="173"/>
      <c r="KK69" s="173"/>
      <c r="KL69" s="173"/>
      <c r="KM69" s="173"/>
      <c r="KN69" s="173"/>
      <c r="KO69" s="173"/>
      <c r="KP69" s="173"/>
      <c r="KQ69" s="173"/>
      <c r="KR69" s="173"/>
      <c r="KS69" s="173"/>
      <c r="KT69" s="93"/>
      <c r="KU69" s="173"/>
      <c r="KV69" s="173"/>
      <c r="KW69" s="173"/>
      <c r="KX69" s="173"/>
      <c r="KY69" s="173"/>
      <c r="KZ69" s="173"/>
      <c r="LA69" s="173"/>
      <c r="LB69" s="173"/>
      <c r="LC69" s="173"/>
      <c r="LD69" s="173"/>
      <c r="LE69" s="173"/>
      <c r="LF69" s="173"/>
      <c r="LG69" s="173"/>
      <c r="LH69" s="173"/>
      <c r="LI69" s="173"/>
      <c r="LJ69" s="173"/>
      <c r="LK69" s="173"/>
      <c r="LL69" s="173"/>
      <c r="LM69" s="173"/>
      <c r="LN69" s="173"/>
      <c r="LO69" s="173"/>
      <c r="LP69" s="173"/>
      <c r="LQ69" s="173"/>
      <c r="LR69" s="173"/>
      <c r="LS69" s="173"/>
      <c r="LT69" s="173"/>
      <c r="LU69" s="173"/>
      <c r="LV69" s="172"/>
      <c r="LW69" s="173"/>
      <c r="LX69" s="173"/>
      <c r="LY69" s="173"/>
      <c r="LZ69" s="173"/>
      <c r="MA69" s="173"/>
      <c r="MB69" s="173"/>
      <c r="MC69" s="173"/>
      <c r="MD69" s="173"/>
      <c r="ME69" s="173"/>
      <c r="MF69" s="173"/>
      <c r="MG69" s="173"/>
      <c r="MH69" s="173"/>
      <c r="MI69" s="173"/>
      <c r="MJ69" s="173"/>
      <c r="MK69" s="173"/>
      <c r="ML69" s="173"/>
      <c r="MM69" s="173"/>
      <c r="MN69" s="173"/>
      <c r="MO69" s="172"/>
      <c r="MP69" s="172"/>
      <c r="MQ69" s="173"/>
      <c r="MR69" s="173"/>
      <c r="MS69" s="173"/>
      <c r="MT69" s="172"/>
      <c r="MU69" s="173"/>
      <c r="MW69" s="173"/>
      <c r="MX69" s="173"/>
      <c r="MY69" s="173"/>
      <c r="MZ69" s="173"/>
      <c r="NA69" s="172"/>
      <c r="NB69" s="172"/>
      <c r="NC69" s="172"/>
      <c r="ND69" s="171"/>
      <c r="NE69" s="171"/>
      <c r="NF69" s="171"/>
      <c r="NG69" s="173"/>
      <c r="NH69" s="173"/>
      <c r="NI69" s="173"/>
      <c r="NJ69" s="173"/>
      <c r="NK69" s="173"/>
      <c r="NL69" s="173"/>
      <c r="NM69" s="173"/>
      <c r="NN69" s="173"/>
      <c r="NO69" s="173"/>
      <c r="NP69" s="173"/>
      <c r="NQ69" s="173"/>
      <c r="NR69" s="173"/>
      <c r="NT69" s="173"/>
      <c r="NU69" s="173"/>
      <c r="NV69" s="173"/>
      <c r="NW69" s="172"/>
      <c r="NX69" s="171"/>
      <c r="NY69" s="171"/>
      <c r="NZ69" s="171"/>
      <c r="OA69" s="171"/>
      <c r="OB69" s="171"/>
      <c r="OC69" s="171"/>
      <c r="OD69" s="171"/>
      <c r="OE69" s="1101"/>
      <c r="OF69" s="172"/>
      <c r="OG69" s="171"/>
      <c r="OH69" s="171"/>
      <c r="OI69" s="171"/>
      <c r="OJ69" s="171"/>
      <c r="OK69" s="171"/>
      <c r="OL69" s="172"/>
      <c r="OM69" s="171"/>
      <c r="ON69" s="173"/>
      <c r="OO69" s="171"/>
      <c r="OP69" s="171"/>
      <c r="OQ69" s="171"/>
      <c r="OR69" s="171"/>
      <c r="OS69" s="172"/>
      <c r="OT69" s="171"/>
      <c r="OU69" s="171"/>
      <c r="OV69" s="171"/>
      <c r="OW69" s="171"/>
      <c r="OX69" s="171"/>
      <c r="OY69" s="171"/>
      <c r="OZ69" s="171"/>
      <c r="PA69" s="37"/>
      <c r="PE69" s="71"/>
      <c r="PF69" s="71"/>
      <c r="PG69" s="71"/>
      <c r="PH69" s="71"/>
    </row>
    <row r="70" spans="1:424" ht="14">
      <c r="A70" s="37">
        <v>2018</v>
      </c>
      <c r="B70" s="683">
        <v>1212276</v>
      </c>
      <c r="C70" s="362">
        <v>472250</v>
      </c>
      <c r="D70" s="703">
        <v>460549</v>
      </c>
      <c r="E70" s="40">
        <v>20267</v>
      </c>
      <c r="F70" s="40">
        <v>5739</v>
      </c>
      <c r="G70" s="55"/>
      <c r="H70" s="40">
        <v>141184</v>
      </c>
      <c r="I70" s="40">
        <v>8263</v>
      </c>
      <c r="J70" s="40">
        <v>127284</v>
      </c>
      <c r="K70" s="40">
        <v>149450</v>
      </c>
      <c r="L70" s="40">
        <v>8362</v>
      </c>
      <c r="M70" s="718">
        <v>11701</v>
      </c>
      <c r="N70" s="362">
        <v>503193</v>
      </c>
      <c r="O70" s="703">
        <v>465841</v>
      </c>
      <c r="P70" s="344">
        <v>127668</v>
      </c>
      <c r="Q70" s="344">
        <v>61627</v>
      </c>
      <c r="R70" s="344">
        <v>216730</v>
      </c>
      <c r="S70" s="344">
        <v>18304</v>
      </c>
      <c r="T70" s="344">
        <v>12026</v>
      </c>
      <c r="U70" s="344">
        <v>29604</v>
      </c>
      <c r="V70" s="344">
        <v>18186</v>
      </c>
      <c r="W70" s="703">
        <v>37352</v>
      </c>
      <c r="X70" s="344">
        <v>25869</v>
      </c>
      <c r="Y70" s="344">
        <v>25889</v>
      </c>
      <c r="Z70" s="344">
        <v>3917</v>
      </c>
      <c r="AA70" s="344">
        <v>6923</v>
      </c>
      <c r="AB70" s="704">
        <v>643</v>
      </c>
      <c r="AC70" s="705">
        <v>-30943</v>
      </c>
      <c r="AD70" s="344">
        <v>-29696</v>
      </c>
      <c r="AE70" s="344">
        <v>-1350</v>
      </c>
      <c r="AF70" s="1275">
        <v>218228</v>
      </c>
      <c r="AG70" s="1275">
        <v>223673</v>
      </c>
      <c r="AH70" s="1275">
        <v>28299</v>
      </c>
      <c r="AI70" s="1265">
        <v>156601</v>
      </c>
      <c r="AJ70" s="344">
        <v>28299</v>
      </c>
      <c r="AK70" s="344">
        <v>136116</v>
      </c>
      <c r="AL70" s="344">
        <v>218381</v>
      </c>
      <c r="AM70" s="344">
        <v>-5292</v>
      </c>
      <c r="AN70" s="344">
        <v>128302</v>
      </c>
      <c r="AO70" s="344">
        <v>0</v>
      </c>
      <c r="AP70" s="344">
        <v>107817</v>
      </c>
      <c r="AQ70" s="344">
        <v>190082</v>
      </c>
      <c r="AR70" s="344">
        <v>-33591</v>
      </c>
      <c r="AS70" s="1275">
        <v>-1247</v>
      </c>
      <c r="AT70" s="1276"/>
      <c r="AU70" s="314">
        <v>-2.5524715493831436</v>
      </c>
      <c r="AV70" s="314">
        <v>-2.4496071851624546</v>
      </c>
      <c r="AW70" s="314">
        <v>-0.11136077922849252</v>
      </c>
      <c r="AX70" s="314">
        <v>-0.43653425457569067</v>
      </c>
      <c r="AY70" s="706">
        <v>-0.10286436422068902</v>
      </c>
      <c r="AZ70" s="314"/>
      <c r="BA70" s="701">
        <v>1209741.7980000002</v>
      </c>
      <c r="BB70" s="314">
        <v>99.790955030042667</v>
      </c>
      <c r="BC70" s="173">
        <v>1444012.7460000003</v>
      </c>
      <c r="BD70" s="30">
        <v>234270.948</v>
      </c>
      <c r="BE70" s="30">
        <v>1209741.7980000002</v>
      </c>
      <c r="BF70" s="98"/>
      <c r="BG70" s="723">
        <v>-945350</v>
      </c>
      <c r="BH70" s="695">
        <v>-77.981416773078081</v>
      </c>
      <c r="BI70" s="314"/>
      <c r="BK70" s="692">
        <v>38.955650363448591</v>
      </c>
      <c r="BL70" s="314">
        <v>37.990441120668891</v>
      </c>
      <c r="BM70" s="314">
        <v>1.6718140093510059</v>
      </c>
      <c r="BN70" s="314">
        <v>0.47340704592023597</v>
      </c>
      <c r="BO70" s="314">
        <v>0</v>
      </c>
      <c r="BP70" s="314">
        <v>11.646192781181844</v>
      </c>
      <c r="BQ70" s="314">
        <v>0.68161045834446943</v>
      </c>
      <c r="BR70" s="314">
        <v>10.499589202458846</v>
      </c>
      <c r="BS70" s="314">
        <v>12.328050707924598</v>
      </c>
      <c r="BT70" s="314">
        <v>0.68977691548789222</v>
      </c>
      <c r="BU70" s="314">
        <v>0.965209242779697</v>
      </c>
      <c r="BV70" s="692">
        <v>41.508121912831733</v>
      </c>
      <c r="BW70" s="314">
        <v>38.426975375244581</v>
      </c>
      <c r="BX70" s="314">
        <v>10.531265157439394</v>
      </c>
      <c r="BY70" s="314">
        <v>5.0835783270476362</v>
      </c>
      <c r="BZ70" s="314">
        <v>17.877941986808285</v>
      </c>
      <c r="CA70" s="314">
        <v>1.5098871874061683</v>
      </c>
      <c r="CB70" s="314">
        <v>0.99201831926063044</v>
      </c>
      <c r="CC70" s="314">
        <v>2.4420181542816981</v>
      </c>
      <c r="CD70" s="314">
        <v>1.500153430406937</v>
      </c>
      <c r="CE70" s="314">
        <v>3.0811465375871503</v>
      </c>
      <c r="CF70" s="314">
        <v>2.1339199984162023</v>
      </c>
      <c r="CG70" s="314">
        <v>2.1355697877381057</v>
      </c>
      <c r="CH70" s="314">
        <v>0.32311123869481867</v>
      </c>
      <c r="CI70" s="314">
        <v>0.57107457377692872</v>
      </c>
      <c r="CJ70" s="695">
        <v>5.3040726699200513E-2</v>
      </c>
      <c r="CK70" s="314"/>
      <c r="CL70" s="1270">
        <v>2.3343694010274887</v>
      </c>
      <c r="CM70" s="1271">
        <v>18.001511207018865</v>
      </c>
      <c r="CN70" s="1271">
        <v>18.450666349907117</v>
      </c>
      <c r="CO70" s="1271">
        <v>12.917932879971227</v>
      </c>
      <c r="CP70" s="1272">
        <v>99.790955030042667</v>
      </c>
      <c r="CQ70" s="33">
        <v>2018</v>
      </c>
      <c r="CR70" s="97">
        <v>472250</v>
      </c>
      <c r="CS70" s="87">
        <v>460549</v>
      </c>
      <c r="CT70" s="87">
        <v>141184</v>
      </c>
      <c r="CU70" s="87">
        <v>119990</v>
      </c>
      <c r="CV70" s="87">
        <v>79239</v>
      </c>
      <c r="CW70" s="1127">
        <v>77536</v>
      </c>
      <c r="CX70" s="1127">
        <v>1629</v>
      </c>
      <c r="CY70" s="1127">
        <v>1703</v>
      </c>
      <c r="CZ70" s="93">
        <v>129</v>
      </c>
      <c r="DA70" s="93">
        <v>98</v>
      </c>
      <c r="DB70" s="1127">
        <v>55</v>
      </c>
      <c r="DC70" s="1127">
        <v>43</v>
      </c>
      <c r="DD70" s="1127">
        <v>0</v>
      </c>
      <c r="DE70" s="93">
        <v>31</v>
      </c>
      <c r="DF70" s="1127">
        <v>31</v>
      </c>
      <c r="DG70" s="1127">
        <v>0</v>
      </c>
      <c r="DH70" s="93">
        <v>40622</v>
      </c>
      <c r="DI70" s="1127">
        <v>13409</v>
      </c>
      <c r="DJ70" s="1127">
        <v>1439</v>
      </c>
      <c r="DK70" s="1127">
        <v>881</v>
      </c>
      <c r="DL70" s="1127">
        <v>346</v>
      </c>
      <c r="DM70" s="1127">
        <v>21</v>
      </c>
      <c r="DN70" s="1127">
        <v>7173</v>
      </c>
      <c r="DO70" s="1127">
        <v>331</v>
      </c>
      <c r="DP70" s="1127">
        <v>0</v>
      </c>
      <c r="DQ70" s="1127">
        <v>86</v>
      </c>
      <c r="DR70" s="1127">
        <v>114</v>
      </c>
      <c r="DS70" s="1127">
        <v>0</v>
      </c>
      <c r="DT70" s="1127">
        <v>207</v>
      </c>
      <c r="DU70" s="1127">
        <v>271</v>
      </c>
      <c r="DV70" s="1127">
        <v>1585</v>
      </c>
      <c r="DW70" s="1127">
        <v>25</v>
      </c>
      <c r="DX70" s="1127">
        <v>110</v>
      </c>
      <c r="DY70" s="1127">
        <v>114</v>
      </c>
      <c r="DZ70" s="1127">
        <v>42</v>
      </c>
      <c r="EA70" s="1127">
        <v>0</v>
      </c>
      <c r="EB70" s="1127">
        <v>9308</v>
      </c>
      <c r="EC70" s="1127">
        <v>0</v>
      </c>
      <c r="ED70" s="1127">
        <v>609</v>
      </c>
      <c r="EE70" s="1127">
        <v>1327</v>
      </c>
      <c r="EF70" s="1127">
        <v>1604</v>
      </c>
      <c r="EG70" s="1127">
        <v>180</v>
      </c>
      <c r="EH70" s="1127">
        <v>194</v>
      </c>
      <c r="EI70" s="1127">
        <v>0</v>
      </c>
      <c r="EJ70" s="1127">
        <v>0</v>
      </c>
      <c r="EK70" s="1127">
        <v>983</v>
      </c>
      <c r="EL70" s="1127">
        <v>3</v>
      </c>
      <c r="EM70" s="1127">
        <v>153</v>
      </c>
      <c r="EN70" s="1127">
        <v>107</v>
      </c>
      <c r="EO70" s="93">
        <v>21194</v>
      </c>
      <c r="EP70" s="1127">
        <v>13384</v>
      </c>
      <c r="EQ70" s="1127">
        <v>4</v>
      </c>
      <c r="ER70" s="1127">
        <v>38</v>
      </c>
      <c r="ES70" s="1127">
        <v>0</v>
      </c>
      <c r="ET70" s="1127">
        <v>489</v>
      </c>
      <c r="EU70" s="1127">
        <v>0</v>
      </c>
      <c r="EV70" s="1127">
        <v>1922</v>
      </c>
      <c r="EW70" s="1127">
        <v>134</v>
      </c>
      <c r="EX70" s="1127">
        <v>326</v>
      </c>
      <c r="EY70" s="1127">
        <v>1282</v>
      </c>
      <c r="EZ70" s="1127">
        <v>334</v>
      </c>
      <c r="FA70" s="1127">
        <v>16</v>
      </c>
      <c r="FB70" s="1127">
        <v>195</v>
      </c>
      <c r="FC70" s="1127">
        <v>15</v>
      </c>
      <c r="FD70" s="1127">
        <v>5</v>
      </c>
      <c r="FE70" s="1127">
        <v>128</v>
      </c>
      <c r="FF70" s="1127">
        <v>125</v>
      </c>
      <c r="FG70" s="1127">
        <v>723</v>
      </c>
      <c r="FH70" s="1127">
        <v>286</v>
      </c>
      <c r="FI70" s="1127">
        <v>0</v>
      </c>
      <c r="FJ70" s="1127">
        <v>139</v>
      </c>
      <c r="FK70" s="1127">
        <v>377</v>
      </c>
      <c r="FL70" s="1127">
        <v>1074</v>
      </c>
      <c r="FM70" s="1127">
        <v>0</v>
      </c>
      <c r="FN70" s="1127">
        <v>198</v>
      </c>
      <c r="FO70" s="87">
        <v>8263</v>
      </c>
      <c r="FP70" s="1127">
        <v>2957</v>
      </c>
      <c r="FQ70" s="1127">
        <v>4705</v>
      </c>
      <c r="FR70" s="1127">
        <v>601</v>
      </c>
      <c r="FS70" s="93">
        <v>127284</v>
      </c>
      <c r="FT70" s="93">
        <v>122936</v>
      </c>
      <c r="FU70" s="1127">
        <v>93248</v>
      </c>
      <c r="FV70" s="1127">
        <v>29688</v>
      </c>
      <c r="FW70" s="1127">
        <v>0</v>
      </c>
      <c r="FX70" s="1127">
        <v>0</v>
      </c>
      <c r="FY70" s="87">
        <v>4348</v>
      </c>
      <c r="FZ70" s="1127">
        <v>1395</v>
      </c>
      <c r="GA70" s="1127">
        <v>809</v>
      </c>
      <c r="GB70" s="1127">
        <v>0</v>
      </c>
      <c r="GC70" s="1127">
        <v>1767</v>
      </c>
      <c r="GD70" s="1127">
        <v>30</v>
      </c>
      <c r="GE70" s="1127">
        <v>331</v>
      </c>
      <c r="GF70" s="1127">
        <v>16</v>
      </c>
      <c r="GG70" s="87">
        <v>149450</v>
      </c>
      <c r="GH70" s="87">
        <v>142321</v>
      </c>
      <c r="GI70" s="1127">
        <v>103358</v>
      </c>
      <c r="GJ70" s="1127">
        <v>7129</v>
      </c>
      <c r="GK70" s="1127">
        <v>38963</v>
      </c>
      <c r="GL70" s="87">
        <v>8362</v>
      </c>
      <c r="GM70" s="1127">
        <v>87</v>
      </c>
      <c r="GN70" s="1127">
        <v>158</v>
      </c>
      <c r="GO70" s="1127">
        <v>147823</v>
      </c>
      <c r="GP70" s="1127">
        <v>1970</v>
      </c>
      <c r="GQ70" s="1127">
        <v>6147</v>
      </c>
      <c r="GR70" s="87">
        <v>26006</v>
      </c>
      <c r="GS70" s="1127">
        <v>12494</v>
      </c>
      <c r="GT70" s="1127">
        <v>7773</v>
      </c>
      <c r="GU70" s="1127">
        <v>5739</v>
      </c>
      <c r="GV70" s="93">
        <v>11701</v>
      </c>
      <c r="GW70" s="93">
        <v>5595</v>
      </c>
      <c r="GX70" s="1127">
        <v>2686</v>
      </c>
      <c r="GY70" s="1127">
        <v>80</v>
      </c>
      <c r="GZ70" s="1127">
        <v>59</v>
      </c>
      <c r="HA70" s="1127">
        <v>2416</v>
      </c>
      <c r="HB70" s="1127">
        <v>120</v>
      </c>
      <c r="HC70" s="1127">
        <v>234</v>
      </c>
      <c r="HD70" s="1127">
        <v>0</v>
      </c>
      <c r="HE70" s="1127">
        <v>0</v>
      </c>
      <c r="HF70" s="1127">
        <v>3889</v>
      </c>
      <c r="HG70" s="1127">
        <v>4785</v>
      </c>
      <c r="HH70" s="1127">
        <v>1321</v>
      </c>
      <c r="HI70" s="97">
        <v>503193</v>
      </c>
      <c r="HJ70" s="87">
        <v>465841</v>
      </c>
      <c r="HK70" s="1127">
        <v>127668</v>
      </c>
      <c r="HL70" s="1127">
        <v>61627</v>
      </c>
      <c r="HM70" s="87">
        <v>12026</v>
      </c>
      <c r="HN70" s="1127">
        <v>7398</v>
      </c>
      <c r="HO70" s="1127">
        <v>4628</v>
      </c>
      <c r="HP70" s="91">
        <v>29604</v>
      </c>
      <c r="HQ70" s="1127">
        <v>29593</v>
      </c>
      <c r="HR70" s="1127">
        <v>11</v>
      </c>
      <c r="HS70" s="87">
        <v>583</v>
      </c>
      <c r="HT70" s="1127">
        <v>634</v>
      </c>
      <c r="HU70" s="1127">
        <v>-51</v>
      </c>
      <c r="HV70" s="171">
        <v>216730</v>
      </c>
      <c r="HW70" s="1127">
        <v>185279</v>
      </c>
      <c r="HX70" s="1127">
        <v>31451</v>
      </c>
      <c r="HY70" s="87">
        <v>17603</v>
      </c>
      <c r="HZ70" s="1127">
        <v>225</v>
      </c>
      <c r="IA70" s="1127">
        <v>-21</v>
      </c>
      <c r="IB70" s="1127">
        <v>147823</v>
      </c>
      <c r="IC70" s="1127">
        <v>1079</v>
      </c>
      <c r="ID70" s="1127">
        <v>6006</v>
      </c>
      <c r="IE70" s="1127">
        <v>10314</v>
      </c>
      <c r="IF70" s="87">
        <v>37352</v>
      </c>
      <c r="IG70" s="91">
        <v>25869</v>
      </c>
      <c r="IH70" s="1127">
        <v>25889</v>
      </c>
      <c r="II70" s="1127">
        <v>-20</v>
      </c>
      <c r="IJ70" s="1127">
        <v>643</v>
      </c>
      <c r="IK70" s="1127">
        <v>3889</v>
      </c>
      <c r="IL70" s="1127">
        <v>3917</v>
      </c>
      <c r="IM70" s="1128">
        <v>6923</v>
      </c>
      <c r="IN70" s="170"/>
      <c r="IO70" s="173"/>
      <c r="IP70" s="172"/>
      <c r="IQ70" s="172"/>
      <c r="IR70" s="172"/>
      <c r="IS70" s="172"/>
      <c r="IT70" s="173"/>
      <c r="IU70" s="173"/>
      <c r="IV70" s="173"/>
      <c r="IW70" s="173"/>
      <c r="IX70" s="173"/>
      <c r="IY70" s="173"/>
      <c r="IZ70" s="173"/>
      <c r="JA70" s="173"/>
      <c r="JB70" s="173"/>
      <c r="JC70" s="173"/>
      <c r="JD70" s="173"/>
      <c r="JE70" s="173"/>
      <c r="JF70" s="173"/>
      <c r="JG70" s="173"/>
      <c r="JH70" s="173"/>
      <c r="JI70" s="173"/>
      <c r="JJ70" s="173"/>
      <c r="JK70" s="173"/>
      <c r="JL70" s="173"/>
      <c r="JM70" s="173"/>
      <c r="JN70" s="173"/>
      <c r="JO70" s="173"/>
      <c r="JP70" s="173"/>
      <c r="JQ70" s="173"/>
      <c r="JR70" s="173"/>
      <c r="JS70" s="173"/>
      <c r="JT70" s="173"/>
      <c r="JU70" s="173"/>
      <c r="JV70" s="173"/>
      <c r="JW70" s="173"/>
      <c r="JX70" s="173"/>
      <c r="JY70" s="173"/>
      <c r="JZ70" s="173"/>
      <c r="KA70" s="173"/>
      <c r="KB70" s="173"/>
      <c r="KC70" s="173"/>
      <c r="KD70" s="173"/>
      <c r="KE70" s="173"/>
      <c r="KF70" s="173"/>
      <c r="KG70" s="173"/>
      <c r="KH70" s="173"/>
      <c r="KI70" s="173"/>
      <c r="KJ70" s="173"/>
      <c r="KK70" s="173"/>
      <c r="KL70" s="173"/>
      <c r="KM70" s="173"/>
      <c r="KN70" s="173"/>
      <c r="KO70" s="173"/>
      <c r="KP70" s="173"/>
      <c r="KQ70" s="173"/>
      <c r="KR70" s="173"/>
      <c r="KS70" s="173"/>
      <c r="KT70" s="93"/>
      <c r="KU70" s="173"/>
      <c r="KV70" s="173"/>
      <c r="KW70" s="173"/>
      <c r="KX70" s="173"/>
      <c r="KY70" s="173"/>
      <c r="KZ70" s="173"/>
      <c r="LA70" s="173"/>
      <c r="LB70" s="173"/>
      <c r="LC70" s="173"/>
      <c r="LD70" s="173"/>
      <c r="LE70" s="173"/>
      <c r="LF70" s="173"/>
      <c r="LG70" s="173"/>
      <c r="LH70" s="173"/>
      <c r="LI70" s="173"/>
      <c r="LJ70" s="173"/>
      <c r="LK70" s="173"/>
      <c r="LL70" s="173"/>
      <c r="LM70" s="173"/>
      <c r="LN70" s="173"/>
      <c r="LO70" s="173"/>
      <c r="LP70" s="173"/>
      <c r="LQ70" s="173"/>
      <c r="LR70" s="173"/>
      <c r="LS70" s="173"/>
      <c r="LT70" s="173"/>
      <c r="LU70" s="173"/>
      <c r="LV70" s="172"/>
      <c r="LW70" s="173"/>
      <c r="LX70" s="173"/>
      <c r="LY70" s="173"/>
      <c r="LZ70" s="173"/>
      <c r="MA70" s="173"/>
      <c r="MB70" s="173"/>
      <c r="MC70" s="173"/>
      <c r="MD70" s="173"/>
      <c r="ME70" s="173"/>
      <c r="MF70" s="173"/>
      <c r="MG70" s="173"/>
      <c r="MH70" s="173"/>
      <c r="MI70" s="173"/>
      <c r="MJ70" s="173"/>
      <c r="MK70" s="173"/>
      <c r="ML70" s="173"/>
      <c r="MM70" s="173"/>
      <c r="MN70" s="173"/>
      <c r="MO70" s="172"/>
      <c r="MP70" s="172"/>
      <c r="MQ70" s="173"/>
      <c r="MR70" s="173"/>
      <c r="MS70" s="173"/>
      <c r="MT70" s="172"/>
      <c r="MU70" s="173"/>
      <c r="MW70" s="173"/>
      <c r="MX70" s="173"/>
      <c r="MY70" s="173"/>
      <c r="MZ70" s="173"/>
      <c r="NA70" s="172"/>
      <c r="NB70" s="172"/>
      <c r="NC70" s="172"/>
      <c r="ND70" s="171"/>
      <c r="NE70" s="171"/>
      <c r="NF70" s="171"/>
      <c r="NG70" s="173"/>
      <c r="NH70" s="173"/>
      <c r="NI70" s="173"/>
      <c r="NJ70" s="173"/>
      <c r="NK70" s="173"/>
      <c r="NL70" s="173"/>
      <c r="NM70" s="173"/>
      <c r="NN70" s="173"/>
      <c r="NO70" s="173"/>
      <c r="NP70" s="173"/>
      <c r="NQ70" s="173"/>
      <c r="NR70" s="173"/>
      <c r="NT70" s="173"/>
      <c r="NU70" s="173"/>
      <c r="NV70" s="173"/>
      <c r="NW70" s="172"/>
      <c r="NX70" s="171"/>
      <c r="NY70" s="171"/>
      <c r="NZ70" s="171"/>
      <c r="OA70" s="171"/>
      <c r="OB70" s="171"/>
      <c r="OC70" s="171"/>
      <c r="OD70" s="171"/>
      <c r="OE70" s="1101"/>
      <c r="OF70" s="172"/>
      <c r="OG70" s="171"/>
      <c r="OH70" s="171"/>
      <c r="OI70" s="171"/>
      <c r="OJ70" s="171"/>
      <c r="OK70" s="171"/>
      <c r="OL70" s="172"/>
      <c r="OM70" s="171"/>
      <c r="ON70" s="173"/>
      <c r="OO70" s="171"/>
      <c r="OP70" s="171"/>
      <c r="OQ70" s="171"/>
      <c r="OR70" s="171"/>
      <c r="OS70" s="172"/>
      <c r="OT70" s="171"/>
      <c r="OU70" s="171"/>
      <c r="OV70" s="171"/>
      <c r="OW70" s="171"/>
      <c r="OX70" s="171"/>
      <c r="OY70" s="171"/>
      <c r="OZ70" s="171"/>
      <c r="PA70" s="37"/>
      <c r="PE70" s="71"/>
      <c r="PF70" s="71"/>
      <c r="PG70" s="71"/>
      <c r="PH70" s="71"/>
    </row>
    <row r="71" spans="1:424" ht="14">
      <c r="A71" s="37">
        <v>2019</v>
      </c>
      <c r="B71" s="683">
        <v>1253710</v>
      </c>
      <c r="C71" s="362">
        <v>488347</v>
      </c>
      <c r="D71" s="703">
        <v>478395</v>
      </c>
      <c r="E71" s="40">
        <v>21554</v>
      </c>
      <c r="F71" s="40">
        <v>5835</v>
      </c>
      <c r="G71" s="55"/>
      <c r="H71" s="40">
        <v>143058</v>
      </c>
      <c r="I71" s="40">
        <v>9029</v>
      </c>
      <c r="J71" s="40">
        <v>129117</v>
      </c>
      <c r="K71" s="40">
        <v>160656</v>
      </c>
      <c r="L71" s="40">
        <v>9146</v>
      </c>
      <c r="M71" s="718">
        <v>9952</v>
      </c>
      <c r="N71" s="362">
        <v>526769</v>
      </c>
      <c r="O71" s="703">
        <v>489541</v>
      </c>
      <c r="P71" s="344">
        <v>134769</v>
      </c>
      <c r="Q71" s="344">
        <v>64416</v>
      </c>
      <c r="R71" s="344">
        <v>229741</v>
      </c>
      <c r="S71" s="344">
        <v>19725</v>
      </c>
      <c r="T71" s="344">
        <v>12699</v>
      </c>
      <c r="U71" s="344">
        <v>28242</v>
      </c>
      <c r="V71" s="344">
        <v>19674</v>
      </c>
      <c r="W71" s="703">
        <v>37228</v>
      </c>
      <c r="X71" s="344">
        <v>27296</v>
      </c>
      <c r="Y71" s="344">
        <v>27206</v>
      </c>
      <c r="Z71" s="344">
        <v>3960</v>
      </c>
      <c r="AA71" s="344">
        <v>5507</v>
      </c>
      <c r="AB71" s="704">
        <v>465</v>
      </c>
      <c r="AC71" s="705">
        <v>-38422</v>
      </c>
      <c r="AD71" s="344">
        <v>-36054</v>
      </c>
      <c r="AE71" s="344">
        <v>-10191</v>
      </c>
      <c r="AF71" s="1275">
        <v>228662</v>
      </c>
      <c r="AG71" s="1275">
        <v>234127</v>
      </c>
      <c r="AH71" s="1275">
        <v>28850</v>
      </c>
      <c r="AI71" s="1265">
        <v>164246</v>
      </c>
      <c r="AJ71" s="344">
        <v>28850</v>
      </c>
      <c r="AK71" s="344">
        <v>139996</v>
      </c>
      <c r="AL71" s="344">
        <v>222981</v>
      </c>
      <c r="AM71" s="344">
        <v>-11146</v>
      </c>
      <c r="AN71" s="344">
        <v>135396</v>
      </c>
      <c r="AO71" s="344">
        <v>0</v>
      </c>
      <c r="AP71" s="344">
        <v>111146</v>
      </c>
      <c r="AQ71" s="344">
        <v>194131</v>
      </c>
      <c r="AR71" s="344">
        <v>-39996</v>
      </c>
      <c r="AS71" s="1275">
        <v>-2368</v>
      </c>
      <c r="AT71" s="1276"/>
      <c r="AU71" s="314">
        <v>-3.0646640770194065</v>
      </c>
      <c r="AV71" s="314">
        <v>-2.8757846710961865</v>
      </c>
      <c r="AW71" s="314">
        <v>-0.81286740952851932</v>
      </c>
      <c r="AX71" s="314">
        <v>-0.88904132534637192</v>
      </c>
      <c r="AY71" s="706">
        <v>-0.18887940592321989</v>
      </c>
      <c r="AZ71" s="314"/>
      <c r="BA71" s="701">
        <v>1224363.767</v>
      </c>
      <c r="BB71" s="314">
        <v>97.659248709829228</v>
      </c>
      <c r="BC71" s="173">
        <v>1470108.5249999999</v>
      </c>
      <c r="BD71" s="30">
        <v>245744.758</v>
      </c>
      <c r="BE71" s="30">
        <v>1224363.767</v>
      </c>
      <c r="BF71" s="98"/>
      <c r="BG71" s="723">
        <v>-902176</v>
      </c>
      <c r="BH71" s="695">
        <v>-71.960501232342409</v>
      </c>
      <c r="BI71" s="314"/>
      <c r="BK71" s="692">
        <v>38.952150018744369</v>
      </c>
      <c r="BL71" s="314">
        <v>38.158346028985967</v>
      </c>
      <c r="BM71" s="314">
        <v>1.7192173628670107</v>
      </c>
      <c r="BN71" s="314">
        <v>0.46541863748394763</v>
      </c>
      <c r="BO71" s="314">
        <v>0</v>
      </c>
      <c r="BP71" s="314">
        <v>11.410772826251685</v>
      </c>
      <c r="BQ71" s="314">
        <v>0.72018249834491233</v>
      </c>
      <c r="BR71" s="314">
        <v>10.298793181836309</v>
      </c>
      <c r="BS71" s="314">
        <v>12.814446722128721</v>
      </c>
      <c r="BT71" s="314">
        <v>0.72951480007338221</v>
      </c>
      <c r="BU71" s="314">
        <v>0.79380398975839705</v>
      </c>
      <c r="BV71" s="692">
        <v>42.01681409576377</v>
      </c>
      <c r="BW71" s="314">
        <v>39.047387354332344</v>
      </c>
      <c r="BX71" s="314">
        <v>10.749615142257779</v>
      </c>
      <c r="BY71" s="314">
        <v>5.138030325992454</v>
      </c>
      <c r="BZ71" s="314">
        <v>18.324891721370971</v>
      </c>
      <c r="CA71" s="314">
        <v>1.5733303555048617</v>
      </c>
      <c r="CB71" s="314">
        <v>1.0129136722208485</v>
      </c>
      <c r="CC71" s="314">
        <v>2.2526740633798883</v>
      </c>
      <c r="CD71" s="314">
        <v>1.5692624291104003</v>
      </c>
      <c r="CE71" s="314">
        <v>2.9694267414314317</v>
      </c>
      <c r="CF71" s="314">
        <v>2.1772180169257642</v>
      </c>
      <c r="CG71" s="314">
        <v>2.1700393232884796</v>
      </c>
      <c r="CH71" s="314">
        <v>0.31586252004051973</v>
      </c>
      <c r="CI71" s="314">
        <v>0.43925628733917732</v>
      </c>
      <c r="CJ71" s="695">
        <v>3.7089917125970123E-2</v>
      </c>
      <c r="CK71" s="314"/>
      <c r="CL71" s="1270">
        <v>2.3011701270628775</v>
      </c>
      <c r="CM71" s="1271">
        <v>18.238827160986194</v>
      </c>
      <c r="CN71" s="1271">
        <v>18.674733391294637</v>
      </c>
      <c r="CO71" s="1271">
        <v>13.100796834993739</v>
      </c>
      <c r="CP71" s="1272">
        <v>97.659248709829228</v>
      </c>
      <c r="CQ71" s="33">
        <v>2019</v>
      </c>
      <c r="CR71" s="97">
        <v>488347</v>
      </c>
      <c r="CS71" s="87">
        <v>478395</v>
      </c>
      <c r="CT71" s="87">
        <v>143058</v>
      </c>
      <c r="CU71" s="87">
        <v>121418</v>
      </c>
      <c r="CV71" s="87">
        <v>80889</v>
      </c>
      <c r="CW71" s="1127">
        <v>79301</v>
      </c>
      <c r="CX71" s="1127">
        <v>1599</v>
      </c>
      <c r="CY71" s="1127">
        <v>1588</v>
      </c>
      <c r="CZ71" s="93">
        <v>130</v>
      </c>
      <c r="DA71" s="93">
        <v>97</v>
      </c>
      <c r="DB71" s="1127">
        <v>54</v>
      </c>
      <c r="DC71" s="1127">
        <v>43</v>
      </c>
      <c r="DD71" s="1127">
        <v>0</v>
      </c>
      <c r="DE71" s="93">
        <v>33</v>
      </c>
      <c r="DF71" s="1127">
        <v>33</v>
      </c>
      <c r="DG71" s="1127">
        <v>0</v>
      </c>
      <c r="DH71" s="93">
        <v>40399</v>
      </c>
      <c r="DI71" s="1127">
        <v>13719</v>
      </c>
      <c r="DJ71" s="1127">
        <v>1460</v>
      </c>
      <c r="DK71" s="1127">
        <v>874</v>
      </c>
      <c r="DL71" s="1127">
        <v>352</v>
      </c>
      <c r="DM71" s="1127">
        <v>22</v>
      </c>
      <c r="DN71" s="1127">
        <v>7101</v>
      </c>
      <c r="DO71" s="1127">
        <v>332</v>
      </c>
      <c r="DP71" s="1127">
        <v>1</v>
      </c>
      <c r="DQ71" s="1127">
        <v>84</v>
      </c>
      <c r="DR71" s="1127">
        <v>113</v>
      </c>
      <c r="DS71" s="1127">
        <v>0</v>
      </c>
      <c r="DT71" s="1127">
        <v>201</v>
      </c>
      <c r="DU71" s="1127">
        <v>139</v>
      </c>
      <c r="DV71" s="1127">
        <v>718</v>
      </c>
      <c r="DW71" s="1127">
        <v>23</v>
      </c>
      <c r="DX71" s="1127">
        <v>81</v>
      </c>
      <c r="DY71" s="1127">
        <v>326</v>
      </c>
      <c r="DZ71" s="1127">
        <v>34</v>
      </c>
      <c r="EA71" s="1127">
        <v>0</v>
      </c>
      <c r="EB71" s="1127">
        <v>9329</v>
      </c>
      <c r="EC71" s="1127">
        <v>0</v>
      </c>
      <c r="ED71" s="1127">
        <v>697</v>
      </c>
      <c r="EE71" s="1127">
        <v>1361</v>
      </c>
      <c r="EF71" s="1127">
        <v>1714</v>
      </c>
      <c r="EG71" s="1127">
        <v>196</v>
      </c>
      <c r="EH71" s="1127">
        <v>190</v>
      </c>
      <c r="EI71" s="1127">
        <v>0</v>
      </c>
      <c r="EJ71" s="1127">
        <v>0</v>
      </c>
      <c r="EK71" s="1127">
        <v>1108</v>
      </c>
      <c r="EL71" s="1127">
        <v>3</v>
      </c>
      <c r="EM71" s="1127">
        <v>152</v>
      </c>
      <c r="EN71" s="1127">
        <v>69</v>
      </c>
      <c r="EO71" s="93">
        <v>21640</v>
      </c>
      <c r="EP71" s="1127">
        <v>13437</v>
      </c>
      <c r="EQ71" s="1127">
        <v>2</v>
      </c>
      <c r="ER71" s="1127">
        <v>49</v>
      </c>
      <c r="ES71" s="1127">
        <v>0</v>
      </c>
      <c r="ET71" s="1127">
        <v>491</v>
      </c>
      <c r="EU71" s="1127">
        <v>0</v>
      </c>
      <c r="EV71" s="1127">
        <v>1890</v>
      </c>
      <c r="EW71" s="1127">
        <v>130</v>
      </c>
      <c r="EX71" s="1127">
        <v>333</v>
      </c>
      <c r="EY71" s="1127">
        <v>1337</v>
      </c>
      <c r="EZ71" s="1127">
        <v>352</v>
      </c>
      <c r="FA71" s="1127">
        <v>13</v>
      </c>
      <c r="FB71" s="1127">
        <v>194</v>
      </c>
      <c r="FC71" s="1127">
        <v>14</v>
      </c>
      <c r="FD71" s="1127">
        <v>5</v>
      </c>
      <c r="FE71" s="1127">
        <v>153</v>
      </c>
      <c r="FF71" s="1127">
        <v>126</v>
      </c>
      <c r="FG71" s="1127">
        <v>1015</v>
      </c>
      <c r="FH71" s="1127">
        <v>302</v>
      </c>
      <c r="FI71" s="1127">
        <v>0</v>
      </c>
      <c r="FJ71" s="1127">
        <v>163</v>
      </c>
      <c r="FK71" s="1127">
        <v>381</v>
      </c>
      <c r="FL71" s="1127">
        <v>1101</v>
      </c>
      <c r="FM71" s="1127">
        <v>0</v>
      </c>
      <c r="FN71" s="1127">
        <v>152</v>
      </c>
      <c r="FO71" s="87">
        <v>9029</v>
      </c>
      <c r="FP71" s="1127">
        <v>2842</v>
      </c>
      <c r="FQ71" s="1127">
        <v>5522</v>
      </c>
      <c r="FR71" s="1127">
        <v>665</v>
      </c>
      <c r="FS71" s="93">
        <v>129117</v>
      </c>
      <c r="FT71" s="93">
        <v>124747</v>
      </c>
      <c r="FU71" s="1127">
        <v>99033</v>
      </c>
      <c r="FV71" s="1127">
        <v>25714</v>
      </c>
      <c r="FW71" s="1127">
        <v>0</v>
      </c>
      <c r="FX71" s="1127">
        <v>0</v>
      </c>
      <c r="FY71" s="87">
        <v>4370</v>
      </c>
      <c r="FZ71" s="1127">
        <v>1414</v>
      </c>
      <c r="GA71" s="1127">
        <v>812</v>
      </c>
      <c r="GB71" s="1127">
        <v>0</v>
      </c>
      <c r="GC71" s="1127">
        <v>1775</v>
      </c>
      <c r="GD71" s="1127">
        <v>27</v>
      </c>
      <c r="GE71" s="1127">
        <v>328</v>
      </c>
      <c r="GF71" s="1127">
        <v>14</v>
      </c>
      <c r="GG71" s="87">
        <v>160656</v>
      </c>
      <c r="GH71" s="87">
        <v>153514</v>
      </c>
      <c r="GI71" s="1127">
        <v>112274</v>
      </c>
      <c r="GJ71" s="1127">
        <v>7142</v>
      </c>
      <c r="GK71" s="1127">
        <v>41240</v>
      </c>
      <c r="GL71" s="87">
        <v>9146</v>
      </c>
      <c r="GM71" s="1127">
        <v>1029</v>
      </c>
      <c r="GN71" s="1127">
        <v>162</v>
      </c>
      <c r="GO71" s="1127">
        <v>154738</v>
      </c>
      <c r="GP71" s="1127">
        <v>1585</v>
      </c>
      <c r="GQ71" s="1127">
        <v>6370</v>
      </c>
      <c r="GR71" s="87">
        <v>27389</v>
      </c>
      <c r="GS71" s="1127">
        <v>13341</v>
      </c>
      <c r="GT71" s="1127">
        <v>8213</v>
      </c>
      <c r="GU71" s="1127">
        <v>5835</v>
      </c>
      <c r="GV71" s="93">
        <v>9952</v>
      </c>
      <c r="GW71" s="93">
        <v>5510</v>
      </c>
      <c r="GX71" s="1127">
        <v>2513</v>
      </c>
      <c r="GY71" s="1127">
        <v>74</v>
      </c>
      <c r="GZ71" s="1127">
        <v>66</v>
      </c>
      <c r="HA71" s="1127">
        <v>2519</v>
      </c>
      <c r="HB71" s="1127">
        <v>104</v>
      </c>
      <c r="HC71" s="1127">
        <v>234</v>
      </c>
      <c r="HD71" s="1127">
        <v>0</v>
      </c>
      <c r="HE71" s="1127">
        <v>0</v>
      </c>
      <c r="HF71" s="1127">
        <v>3850</v>
      </c>
      <c r="HG71" s="1127">
        <v>3521</v>
      </c>
      <c r="HH71" s="1127">
        <v>921</v>
      </c>
      <c r="HI71" s="97">
        <v>526769</v>
      </c>
      <c r="HJ71" s="87">
        <v>489541</v>
      </c>
      <c r="HK71" s="1127">
        <v>134769</v>
      </c>
      <c r="HL71" s="1127">
        <v>64416</v>
      </c>
      <c r="HM71" s="87">
        <v>12699</v>
      </c>
      <c r="HN71" s="1127">
        <v>7535</v>
      </c>
      <c r="HO71" s="1127">
        <v>5164</v>
      </c>
      <c r="HP71" s="91">
        <v>28242</v>
      </c>
      <c r="HQ71" s="1127">
        <v>28231</v>
      </c>
      <c r="HR71" s="1127">
        <v>11</v>
      </c>
      <c r="HS71" s="87">
        <v>954</v>
      </c>
      <c r="HT71" s="1127">
        <v>627</v>
      </c>
      <c r="HU71" s="1127">
        <v>327</v>
      </c>
      <c r="HV71" s="171">
        <v>229741</v>
      </c>
      <c r="HW71" s="1127">
        <v>196887</v>
      </c>
      <c r="HX71" s="1127">
        <v>32854</v>
      </c>
      <c r="HY71" s="87">
        <v>18720</v>
      </c>
      <c r="HZ71" s="1127">
        <v>234</v>
      </c>
      <c r="IA71" s="1127">
        <v>389</v>
      </c>
      <c r="IB71" s="1127">
        <v>154738</v>
      </c>
      <c r="IC71" s="1127">
        <v>1280</v>
      </c>
      <c r="ID71" s="1127">
        <v>6596</v>
      </c>
      <c r="IE71" s="1127">
        <v>10221</v>
      </c>
      <c r="IF71" s="87">
        <v>37228</v>
      </c>
      <c r="IG71" s="91">
        <v>27296</v>
      </c>
      <c r="IH71" s="1127">
        <v>27206</v>
      </c>
      <c r="II71" s="1127">
        <v>90</v>
      </c>
      <c r="IJ71" s="1127">
        <v>465</v>
      </c>
      <c r="IK71" s="1127">
        <v>3850</v>
      </c>
      <c r="IL71" s="1127">
        <v>3960</v>
      </c>
      <c r="IM71" s="1128">
        <v>5507</v>
      </c>
      <c r="IN71" s="170"/>
      <c r="IO71" s="173"/>
      <c r="IP71" s="172"/>
      <c r="IQ71" s="172"/>
      <c r="IR71" s="172"/>
      <c r="IS71" s="172"/>
      <c r="IT71" s="173"/>
      <c r="IU71" s="173"/>
      <c r="IV71" s="173"/>
      <c r="IW71" s="173"/>
      <c r="IX71" s="173"/>
      <c r="IY71" s="173"/>
      <c r="IZ71" s="173"/>
      <c r="JA71" s="173"/>
      <c r="JB71" s="173"/>
      <c r="JC71" s="173"/>
      <c r="JD71" s="173"/>
      <c r="JE71" s="173"/>
      <c r="JF71" s="173"/>
      <c r="JG71" s="173"/>
      <c r="JH71" s="173"/>
      <c r="JI71" s="173"/>
      <c r="JJ71" s="173"/>
      <c r="JK71" s="173"/>
      <c r="JL71" s="173"/>
      <c r="JM71" s="173"/>
      <c r="JN71" s="173"/>
      <c r="JO71" s="173"/>
      <c r="JP71" s="173"/>
      <c r="JQ71" s="173"/>
      <c r="JR71" s="173"/>
      <c r="JS71" s="173"/>
      <c r="JT71" s="173"/>
      <c r="JU71" s="173"/>
      <c r="JV71" s="173"/>
      <c r="JW71" s="173"/>
      <c r="JX71" s="173"/>
      <c r="JY71" s="173"/>
      <c r="JZ71" s="173"/>
      <c r="KA71" s="173"/>
      <c r="KB71" s="173"/>
      <c r="KC71" s="173"/>
      <c r="KD71" s="173"/>
      <c r="KE71" s="173"/>
      <c r="KF71" s="173"/>
      <c r="KG71" s="173"/>
      <c r="KH71" s="173"/>
      <c r="KI71" s="173"/>
      <c r="KJ71" s="173"/>
      <c r="KK71" s="173"/>
      <c r="KL71" s="173"/>
      <c r="KM71" s="173"/>
      <c r="KN71" s="173"/>
      <c r="KO71" s="173"/>
      <c r="KP71" s="173"/>
      <c r="KQ71" s="173"/>
      <c r="KR71" s="173"/>
      <c r="KS71" s="173"/>
      <c r="KT71" s="93"/>
      <c r="KU71" s="173"/>
      <c r="KV71" s="173"/>
      <c r="KW71" s="173"/>
      <c r="KX71" s="173"/>
      <c r="KY71" s="173"/>
      <c r="KZ71" s="173"/>
      <c r="LA71" s="173"/>
      <c r="LB71" s="173"/>
      <c r="LC71" s="173"/>
      <c r="LD71" s="173"/>
      <c r="LE71" s="173"/>
      <c r="LF71" s="173"/>
      <c r="LG71" s="173"/>
      <c r="LH71" s="173"/>
      <c r="LI71" s="173"/>
      <c r="LJ71" s="173"/>
      <c r="LK71" s="173"/>
      <c r="LL71" s="173"/>
      <c r="LM71" s="173"/>
      <c r="LN71" s="173"/>
      <c r="LO71" s="173"/>
      <c r="LP71" s="173"/>
      <c r="LQ71" s="173"/>
      <c r="LR71" s="173"/>
      <c r="LS71" s="173"/>
      <c r="LT71" s="173"/>
      <c r="LU71" s="173"/>
      <c r="LV71" s="172"/>
      <c r="LW71" s="173"/>
      <c r="LX71" s="173"/>
      <c r="LY71" s="173"/>
      <c r="LZ71" s="173"/>
      <c r="MA71" s="173"/>
      <c r="MB71" s="173"/>
      <c r="MC71" s="173"/>
      <c r="MD71" s="173"/>
      <c r="ME71" s="173"/>
      <c r="MF71" s="173"/>
      <c r="MG71" s="173"/>
      <c r="MH71" s="173"/>
      <c r="MI71" s="173"/>
      <c r="MJ71" s="173"/>
      <c r="MK71" s="173"/>
      <c r="ML71" s="173"/>
      <c r="MM71" s="173"/>
      <c r="MN71" s="173"/>
      <c r="MO71" s="172"/>
      <c r="MP71" s="172"/>
      <c r="MQ71" s="173"/>
      <c r="MR71" s="173"/>
      <c r="MS71" s="173"/>
      <c r="MT71" s="172"/>
      <c r="MU71" s="173"/>
      <c r="MW71" s="173"/>
      <c r="MX71" s="173"/>
      <c r="MY71" s="173"/>
      <c r="MZ71" s="173"/>
      <c r="NA71" s="172"/>
      <c r="NB71" s="172"/>
      <c r="NC71" s="172"/>
      <c r="ND71" s="171"/>
      <c r="NE71" s="171"/>
      <c r="NF71" s="171"/>
      <c r="NG71" s="173"/>
      <c r="NH71" s="173"/>
      <c r="NI71" s="173"/>
      <c r="NJ71" s="173"/>
      <c r="NK71" s="173"/>
      <c r="NL71" s="173"/>
      <c r="NM71" s="173"/>
      <c r="NN71" s="173"/>
      <c r="NO71" s="173"/>
      <c r="NP71" s="173"/>
      <c r="NQ71" s="173"/>
      <c r="NR71" s="173"/>
      <c r="NT71" s="173"/>
      <c r="NU71" s="173"/>
      <c r="NV71" s="173"/>
      <c r="NW71" s="172"/>
      <c r="NX71" s="171"/>
      <c r="NY71" s="171"/>
      <c r="NZ71" s="171"/>
      <c r="OA71" s="171"/>
      <c r="OB71" s="171"/>
      <c r="OC71" s="171"/>
      <c r="OD71" s="171"/>
      <c r="OE71" s="1101"/>
      <c r="OF71" s="172"/>
      <c r="OG71" s="171"/>
      <c r="OH71" s="171"/>
      <c r="OI71" s="171"/>
      <c r="OJ71" s="171"/>
      <c r="OK71" s="171"/>
      <c r="OL71" s="172"/>
      <c r="OM71" s="171"/>
      <c r="ON71" s="173"/>
      <c r="OO71" s="171"/>
      <c r="OP71" s="171"/>
      <c r="OQ71" s="171"/>
      <c r="OR71" s="171"/>
      <c r="OS71" s="172"/>
      <c r="OT71" s="171"/>
      <c r="OU71" s="171"/>
      <c r="OV71" s="171"/>
      <c r="OW71" s="171"/>
      <c r="OX71" s="171"/>
      <c r="OY71" s="171"/>
      <c r="OZ71" s="171"/>
      <c r="PA71" s="37"/>
      <c r="PE71" s="71"/>
      <c r="PF71" s="71"/>
      <c r="PG71" s="71"/>
      <c r="PH71" s="71"/>
    </row>
    <row r="72" spans="1:424" ht="14">
      <c r="A72" s="37">
        <v>2020</v>
      </c>
      <c r="B72" s="683">
        <v>1129214</v>
      </c>
      <c r="C72" s="362">
        <v>468267</v>
      </c>
      <c r="D72" s="703">
        <v>456807</v>
      </c>
      <c r="E72" s="40">
        <v>20265</v>
      </c>
      <c r="F72" s="40">
        <v>4495</v>
      </c>
      <c r="G72" s="55"/>
      <c r="H72" s="40">
        <v>126756</v>
      </c>
      <c r="I72" s="40">
        <v>6972</v>
      </c>
      <c r="J72" s="40">
        <v>125348</v>
      </c>
      <c r="K72" s="40">
        <v>162174</v>
      </c>
      <c r="L72" s="40">
        <v>10797</v>
      </c>
      <c r="M72" s="718">
        <v>11460</v>
      </c>
      <c r="N72" s="362">
        <v>580164</v>
      </c>
      <c r="O72" s="703">
        <v>535785</v>
      </c>
      <c r="P72" s="344">
        <v>140652</v>
      </c>
      <c r="Q72" s="344">
        <v>66231</v>
      </c>
      <c r="R72" s="344">
        <v>261625</v>
      </c>
      <c r="S72" s="344">
        <v>41965</v>
      </c>
      <c r="T72" s="344">
        <v>21421</v>
      </c>
      <c r="U72" s="344">
        <v>25134</v>
      </c>
      <c r="V72" s="344">
        <v>20722</v>
      </c>
      <c r="W72" s="703">
        <v>44379</v>
      </c>
      <c r="X72" s="344">
        <v>30247</v>
      </c>
      <c r="Y72" s="344">
        <v>29694</v>
      </c>
      <c r="Z72" s="344">
        <v>4386</v>
      </c>
      <c r="AA72" s="344">
        <v>8726</v>
      </c>
      <c r="AB72" s="704">
        <v>1020</v>
      </c>
      <c r="AC72" s="705">
        <v>-111897</v>
      </c>
      <c r="AD72" s="344">
        <v>-109763</v>
      </c>
      <c r="AE72" s="344">
        <v>-86770</v>
      </c>
      <c r="AF72" s="1275">
        <v>236709</v>
      </c>
      <c r="AG72" s="1275">
        <v>245553</v>
      </c>
      <c r="AH72" s="1275">
        <v>29191</v>
      </c>
      <c r="AI72" s="1265">
        <v>170478</v>
      </c>
      <c r="AJ72" s="344">
        <v>29191</v>
      </c>
      <c r="AK72" s="344">
        <v>116364</v>
      </c>
      <c r="AL72" s="344">
        <v>166575</v>
      </c>
      <c r="AM72" s="344">
        <v>-78978</v>
      </c>
      <c r="AN72" s="344">
        <v>141287</v>
      </c>
      <c r="AO72" s="344">
        <v>0</v>
      </c>
      <c r="AP72" s="344">
        <v>87173</v>
      </c>
      <c r="AQ72" s="344">
        <v>137384</v>
      </c>
      <c r="AR72" s="344">
        <v>-108169</v>
      </c>
      <c r="AS72" s="1275">
        <v>-2134</v>
      </c>
      <c r="AT72" s="1276"/>
      <c r="AU72" s="314">
        <v>-9.9092820315724026</v>
      </c>
      <c r="AV72" s="314">
        <v>-9.7203010235438096</v>
      </c>
      <c r="AW72" s="314">
        <v>-7.6841059356331041</v>
      </c>
      <c r="AX72" s="314">
        <v>-6.9940684405258882</v>
      </c>
      <c r="AY72" s="706">
        <v>-0.18898100802859333</v>
      </c>
      <c r="AZ72" s="314"/>
      <c r="BA72" s="701">
        <v>1346916.37</v>
      </c>
      <c r="BB72" s="314">
        <v>119.27910652896617</v>
      </c>
      <c r="BC72" s="173">
        <v>1619040.138</v>
      </c>
      <c r="BD72" s="30">
        <v>272123.76799999998</v>
      </c>
      <c r="BE72" s="30">
        <v>1346916.37</v>
      </c>
      <c r="BF72" s="98"/>
      <c r="BG72" s="723">
        <v>-945213</v>
      </c>
      <c r="BH72" s="695">
        <v>-83.705391537830735</v>
      </c>
      <c r="BI72" s="314"/>
      <c r="BK72" s="692">
        <v>41.468401914960317</v>
      </c>
      <c r="BL72" s="314">
        <v>40.453536707833948</v>
      </c>
      <c r="BM72" s="314">
        <v>1.7946111188844629</v>
      </c>
      <c r="BN72" s="314">
        <v>0.39806449441824138</v>
      </c>
      <c r="BO72" s="314">
        <v>0</v>
      </c>
      <c r="BP72" s="314">
        <v>11.225153071074216</v>
      </c>
      <c r="BQ72" s="314">
        <v>0.61742061292190853</v>
      </c>
      <c r="BR72" s="314">
        <v>11.100464570931639</v>
      </c>
      <c r="BS72" s="314">
        <v>14.361671038439127</v>
      </c>
      <c r="BT72" s="314">
        <v>0.95615180116434972</v>
      </c>
      <c r="BU72" s="314">
        <v>1.0148652071263728</v>
      </c>
      <c r="BV72" s="692">
        <v>51.37768394653272</v>
      </c>
      <c r="BW72" s="314">
        <v>47.447605148359834</v>
      </c>
      <c r="BX72" s="314">
        <v>12.45574355259499</v>
      </c>
      <c r="BY72" s="314">
        <v>5.8652301512379408</v>
      </c>
      <c r="BZ72" s="314">
        <v>23.168770489915996</v>
      </c>
      <c r="CA72" s="314">
        <v>3.7163017815932142</v>
      </c>
      <c r="CB72" s="314">
        <v>1.8969832113310674</v>
      </c>
      <c r="CC72" s="314">
        <v>2.2257959961530762</v>
      </c>
      <c r="CD72" s="314">
        <v>1.8350817471267624</v>
      </c>
      <c r="CE72" s="314">
        <v>3.9300787981728882</v>
      </c>
      <c r="CF72" s="314">
        <v>2.6785888237304887</v>
      </c>
      <c r="CG72" s="314">
        <v>2.6296167068421044</v>
      </c>
      <c r="CH72" s="314">
        <v>0.38841176251799925</v>
      </c>
      <c r="CI72" s="314">
        <v>0.77274989505974956</v>
      </c>
      <c r="CJ72" s="695">
        <v>9.0328316864650982E-2</v>
      </c>
      <c r="CK72" s="314"/>
      <c r="CL72" s="1270">
        <v>2.5850724486235559</v>
      </c>
      <c r="CM72" s="1271">
        <v>20.962279957563403</v>
      </c>
      <c r="CN72" s="1271">
        <v>21.745479599083964</v>
      </c>
      <c r="CO72" s="1271">
        <v>15.097049806325462</v>
      </c>
      <c r="CP72" s="1272">
        <v>119.27910652896617</v>
      </c>
      <c r="CQ72" s="33">
        <v>2020</v>
      </c>
      <c r="CR72" s="97">
        <v>468267</v>
      </c>
      <c r="CS72" s="87">
        <v>456807</v>
      </c>
      <c r="CT72" s="87">
        <v>126756</v>
      </c>
      <c r="CU72" s="87">
        <v>105351</v>
      </c>
      <c r="CV72" s="87">
        <v>70669</v>
      </c>
      <c r="CW72" s="1127">
        <v>69435</v>
      </c>
      <c r="CX72" s="1127">
        <v>1705.2</v>
      </c>
      <c r="CY72" s="1127">
        <v>1234</v>
      </c>
      <c r="CZ72" s="93">
        <v>107</v>
      </c>
      <c r="DA72" s="93">
        <v>86</v>
      </c>
      <c r="DB72" s="1127">
        <v>55</v>
      </c>
      <c r="DC72" s="1127">
        <v>31</v>
      </c>
      <c r="DD72" s="1127">
        <v>0</v>
      </c>
      <c r="DE72" s="93">
        <v>21</v>
      </c>
      <c r="DF72" s="1127">
        <v>21</v>
      </c>
      <c r="DG72" s="1127">
        <v>0</v>
      </c>
      <c r="DH72" s="93">
        <v>34575</v>
      </c>
      <c r="DI72" s="1127">
        <v>11471</v>
      </c>
      <c r="DJ72" s="1127">
        <v>1309</v>
      </c>
      <c r="DK72" s="1127">
        <v>673</v>
      </c>
      <c r="DL72" s="1127">
        <v>330</v>
      </c>
      <c r="DM72" s="1127">
        <v>20</v>
      </c>
      <c r="DN72" s="1127">
        <v>6828</v>
      </c>
      <c r="DO72" s="1127">
        <v>254</v>
      </c>
      <c r="DP72" s="1127">
        <v>0</v>
      </c>
      <c r="DQ72" s="1127">
        <v>86</v>
      </c>
      <c r="DR72" s="1127">
        <v>81</v>
      </c>
      <c r="DS72" s="1127">
        <v>0</v>
      </c>
      <c r="DT72" s="1127">
        <v>206</v>
      </c>
      <c r="DU72" s="1127">
        <v>41</v>
      </c>
      <c r="DV72" s="1127">
        <v>1146</v>
      </c>
      <c r="DW72" s="1127">
        <v>19</v>
      </c>
      <c r="DX72" s="1127">
        <v>67</v>
      </c>
      <c r="DY72" s="1127">
        <v>158</v>
      </c>
      <c r="DZ72" s="1127">
        <v>29</v>
      </c>
      <c r="EA72" s="1127">
        <v>0</v>
      </c>
      <c r="EB72" s="1127">
        <v>7535</v>
      </c>
      <c r="EC72" s="1127">
        <v>0</v>
      </c>
      <c r="ED72" s="1127">
        <v>446</v>
      </c>
      <c r="EE72" s="1127">
        <v>816</v>
      </c>
      <c r="EF72" s="1127">
        <v>1704</v>
      </c>
      <c r="EG72" s="1127">
        <v>66</v>
      </c>
      <c r="EH72" s="1127">
        <v>177</v>
      </c>
      <c r="EI72" s="1127">
        <v>0</v>
      </c>
      <c r="EJ72" s="1127">
        <v>0</v>
      </c>
      <c r="EK72" s="1127">
        <v>892</v>
      </c>
      <c r="EL72" s="1127">
        <v>3</v>
      </c>
      <c r="EM72" s="1127">
        <v>152</v>
      </c>
      <c r="EN72" s="1127">
        <v>66</v>
      </c>
      <c r="EO72" s="93">
        <v>21405</v>
      </c>
      <c r="EP72" s="1127">
        <v>13186</v>
      </c>
      <c r="EQ72" s="1127">
        <v>3</v>
      </c>
      <c r="ER72" s="1127">
        <v>78</v>
      </c>
      <c r="ES72" s="1127">
        <v>0</v>
      </c>
      <c r="ET72" s="1127">
        <v>473</v>
      </c>
      <c r="EU72" s="1127">
        <v>0</v>
      </c>
      <c r="EV72" s="1127">
        <v>1855</v>
      </c>
      <c r="EW72" s="1127">
        <v>126</v>
      </c>
      <c r="EX72" s="1127">
        <v>274</v>
      </c>
      <c r="EY72" s="1127">
        <v>1157</v>
      </c>
      <c r="EZ72" s="1127">
        <v>341</v>
      </c>
      <c r="FA72" s="1127">
        <v>14</v>
      </c>
      <c r="FB72" s="1127">
        <v>193</v>
      </c>
      <c r="FC72" s="1127">
        <v>10</v>
      </c>
      <c r="FD72" s="1127">
        <v>5</v>
      </c>
      <c r="FE72" s="1127">
        <v>127</v>
      </c>
      <c r="FF72" s="1127">
        <v>178</v>
      </c>
      <c r="FG72" s="1127">
        <v>1264</v>
      </c>
      <c r="FH72" s="1127">
        <v>295</v>
      </c>
      <c r="FI72" s="1127">
        <v>0</v>
      </c>
      <c r="FJ72" s="1127">
        <v>141</v>
      </c>
      <c r="FK72" s="1127">
        <v>410</v>
      </c>
      <c r="FL72" s="1127">
        <v>1161</v>
      </c>
      <c r="FM72" s="1127">
        <v>0</v>
      </c>
      <c r="FN72" s="1127">
        <v>114</v>
      </c>
      <c r="FO72" s="87">
        <v>6972</v>
      </c>
      <c r="FP72" s="1127">
        <v>2254</v>
      </c>
      <c r="FQ72" s="1127">
        <v>4135</v>
      </c>
      <c r="FR72" s="1127">
        <v>583</v>
      </c>
      <c r="FS72" s="93">
        <v>125348</v>
      </c>
      <c r="FT72" s="93">
        <v>121025</v>
      </c>
      <c r="FU72" s="1127">
        <v>98960</v>
      </c>
      <c r="FV72" s="1127">
        <v>22065</v>
      </c>
      <c r="FW72" s="1127">
        <v>0</v>
      </c>
      <c r="FX72" s="1127">
        <v>0</v>
      </c>
      <c r="FY72" s="87">
        <v>4323</v>
      </c>
      <c r="FZ72" s="1127">
        <v>1496</v>
      </c>
      <c r="GA72" s="1127">
        <v>798</v>
      </c>
      <c r="GB72" s="1127">
        <v>0</v>
      </c>
      <c r="GC72" s="1127">
        <v>1712</v>
      </c>
      <c r="GD72" s="1127">
        <v>27</v>
      </c>
      <c r="GE72" s="1127">
        <v>280</v>
      </c>
      <c r="GF72" s="1127">
        <v>10</v>
      </c>
      <c r="GG72" s="87">
        <v>162174</v>
      </c>
      <c r="GH72" s="87">
        <v>155189</v>
      </c>
      <c r="GI72" s="1127">
        <v>112429</v>
      </c>
      <c r="GJ72" s="1127">
        <v>6985</v>
      </c>
      <c r="GK72" s="1127">
        <v>42760</v>
      </c>
      <c r="GL72" s="87">
        <v>10797</v>
      </c>
      <c r="GM72" s="1127">
        <v>1025</v>
      </c>
      <c r="GN72" s="1127">
        <v>159</v>
      </c>
      <c r="GO72" s="1127">
        <v>194042</v>
      </c>
      <c r="GP72" s="1127">
        <v>4052</v>
      </c>
      <c r="GQ72" s="1127">
        <v>5561</v>
      </c>
      <c r="GR72" s="87">
        <v>24760</v>
      </c>
      <c r="GS72" s="1127">
        <v>11841</v>
      </c>
      <c r="GT72" s="1127">
        <v>8424</v>
      </c>
      <c r="GU72" s="1127">
        <v>4495</v>
      </c>
      <c r="GV72" s="93">
        <v>11460</v>
      </c>
      <c r="GW72" s="93">
        <v>4664</v>
      </c>
      <c r="GX72" s="1127">
        <v>2493</v>
      </c>
      <c r="GY72" s="1127">
        <v>59</v>
      </c>
      <c r="GZ72" s="1127">
        <v>47</v>
      </c>
      <c r="HA72" s="1127">
        <v>1749</v>
      </c>
      <c r="HB72" s="1127">
        <v>82</v>
      </c>
      <c r="HC72" s="1127">
        <v>234</v>
      </c>
      <c r="HD72" s="1127">
        <v>0</v>
      </c>
      <c r="HE72" s="1127">
        <v>0</v>
      </c>
      <c r="HF72" s="1127">
        <v>3542</v>
      </c>
      <c r="HG72" s="1127">
        <v>4278</v>
      </c>
      <c r="HH72" s="1127">
        <v>2518</v>
      </c>
      <c r="HI72" s="97">
        <v>580164</v>
      </c>
      <c r="HJ72" s="87">
        <v>535785</v>
      </c>
      <c r="HK72" s="1127">
        <v>140652</v>
      </c>
      <c r="HL72" s="1127">
        <v>66231</v>
      </c>
      <c r="HM72" s="87">
        <v>21421</v>
      </c>
      <c r="HN72" s="1127">
        <v>8584</v>
      </c>
      <c r="HO72" s="1127">
        <v>12837</v>
      </c>
      <c r="HP72" s="91">
        <v>25134</v>
      </c>
      <c r="HQ72" s="1127">
        <v>25127</v>
      </c>
      <c r="HR72" s="1127">
        <v>7</v>
      </c>
      <c r="HS72" s="87">
        <v>967</v>
      </c>
      <c r="HT72" s="1127">
        <v>635</v>
      </c>
      <c r="HU72" s="1127">
        <v>332</v>
      </c>
      <c r="HV72" s="171">
        <v>261625</v>
      </c>
      <c r="HW72" s="1127">
        <v>228021</v>
      </c>
      <c r="HX72" s="1127">
        <v>33604</v>
      </c>
      <c r="HY72" s="87">
        <v>19755</v>
      </c>
      <c r="HZ72" s="1127">
        <v>247</v>
      </c>
      <c r="IA72" s="1127">
        <v>246</v>
      </c>
      <c r="IB72" s="1127">
        <v>194042</v>
      </c>
      <c r="IC72" s="1127">
        <v>1380</v>
      </c>
      <c r="ID72" s="1127">
        <v>6841</v>
      </c>
      <c r="IE72" s="1127">
        <v>11041</v>
      </c>
      <c r="IF72" s="87">
        <v>44379</v>
      </c>
      <c r="IG72" s="91">
        <v>30247</v>
      </c>
      <c r="IH72" s="1127">
        <v>29694</v>
      </c>
      <c r="II72" s="1127">
        <v>553</v>
      </c>
      <c r="IJ72" s="1127">
        <v>1020</v>
      </c>
      <c r="IK72" s="1127">
        <v>3542</v>
      </c>
      <c r="IL72" s="1127">
        <v>4386</v>
      </c>
      <c r="IM72" s="1128">
        <v>8726</v>
      </c>
      <c r="IN72" s="170"/>
      <c r="IO72" s="173"/>
      <c r="IP72" s="172"/>
      <c r="IQ72" s="172"/>
      <c r="IR72" s="172"/>
      <c r="IS72" s="172"/>
      <c r="IT72" s="173"/>
      <c r="IU72" s="173"/>
      <c r="IV72" s="173"/>
      <c r="IW72" s="173"/>
      <c r="IX72" s="173"/>
      <c r="IY72" s="173"/>
      <c r="IZ72" s="173"/>
      <c r="JA72" s="173"/>
      <c r="JB72" s="173"/>
      <c r="JC72" s="173"/>
      <c r="JD72" s="173"/>
      <c r="JE72" s="173"/>
      <c r="JF72" s="173"/>
      <c r="JG72" s="173"/>
      <c r="JH72" s="173"/>
      <c r="JI72" s="173"/>
      <c r="JJ72" s="173"/>
      <c r="JK72" s="173"/>
      <c r="JL72" s="173"/>
      <c r="JM72" s="173"/>
      <c r="JN72" s="173"/>
      <c r="JO72" s="173"/>
      <c r="JP72" s="173"/>
      <c r="JQ72" s="173"/>
      <c r="JR72" s="173"/>
      <c r="JS72" s="173"/>
      <c r="JT72" s="173"/>
      <c r="JU72" s="173"/>
      <c r="JV72" s="173"/>
      <c r="JW72" s="173"/>
      <c r="JX72" s="173"/>
      <c r="JY72" s="173"/>
      <c r="JZ72" s="173"/>
      <c r="KA72" s="173"/>
      <c r="KB72" s="173"/>
      <c r="KC72" s="173"/>
      <c r="KD72" s="173"/>
      <c r="KE72" s="173"/>
      <c r="KF72" s="173"/>
      <c r="KG72" s="173"/>
      <c r="KH72" s="173"/>
      <c r="KI72" s="173"/>
      <c r="KJ72" s="173"/>
      <c r="KK72" s="173"/>
      <c r="KL72" s="173"/>
      <c r="KM72" s="173"/>
      <c r="KN72" s="173"/>
      <c r="KO72" s="173"/>
      <c r="KP72" s="173"/>
      <c r="KQ72" s="173"/>
      <c r="KR72" s="173"/>
      <c r="KS72" s="173"/>
      <c r="KT72" s="93"/>
      <c r="KU72" s="173"/>
      <c r="KV72" s="173"/>
      <c r="KW72" s="173"/>
      <c r="KX72" s="173"/>
      <c r="KY72" s="173"/>
      <c r="KZ72" s="173"/>
      <c r="LA72" s="173"/>
      <c r="LB72" s="173"/>
      <c r="LC72" s="173"/>
      <c r="LD72" s="173"/>
      <c r="LE72" s="173"/>
      <c r="LF72" s="173"/>
      <c r="LG72" s="173"/>
      <c r="LH72" s="173"/>
      <c r="LI72" s="173"/>
      <c r="LJ72" s="173"/>
      <c r="LK72" s="173"/>
      <c r="LL72" s="173"/>
      <c r="LM72" s="173"/>
      <c r="LN72" s="173"/>
      <c r="LO72" s="173"/>
      <c r="LP72" s="173"/>
      <c r="LQ72" s="173"/>
      <c r="LR72" s="173"/>
      <c r="LS72" s="173"/>
      <c r="LT72" s="173"/>
      <c r="LU72" s="173"/>
      <c r="LV72" s="172"/>
      <c r="LW72" s="173"/>
      <c r="LX72" s="173"/>
      <c r="LY72" s="173"/>
      <c r="LZ72" s="173"/>
      <c r="MA72" s="173"/>
      <c r="MB72" s="173"/>
      <c r="MC72" s="173"/>
      <c r="MD72" s="173"/>
      <c r="ME72" s="173"/>
      <c r="MF72" s="173"/>
      <c r="MG72" s="173"/>
      <c r="MH72" s="173"/>
      <c r="MI72" s="173"/>
      <c r="MJ72" s="173"/>
      <c r="MK72" s="173"/>
      <c r="ML72" s="173"/>
      <c r="MM72" s="173"/>
      <c r="MN72" s="173"/>
      <c r="MO72" s="172"/>
      <c r="MP72" s="172"/>
      <c r="MQ72" s="173"/>
      <c r="MR72" s="173"/>
      <c r="MS72" s="173"/>
      <c r="MT72" s="172"/>
      <c r="MU72" s="173"/>
      <c r="MW72" s="173"/>
      <c r="MX72" s="173"/>
      <c r="MY72" s="173"/>
      <c r="MZ72" s="173"/>
      <c r="NA72" s="172"/>
      <c r="NB72" s="172"/>
      <c r="NC72" s="172"/>
      <c r="ND72" s="171"/>
      <c r="NE72" s="171"/>
      <c r="NF72" s="171"/>
      <c r="NG72" s="173"/>
      <c r="NH72" s="173"/>
      <c r="NI72" s="173"/>
      <c r="NJ72" s="173"/>
      <c r="NK72" s="173"/>
      <c r="NL72" s="173"/>
      <c r="NM72" s="173"/>
      <c r="NN72" s="173"/>
      <c r="NO72" s="173"/>
      <c r="NP72" s="173"/>
      <c r="NQ72" s="173"/>
      <c r="NR72" s="173"/>
      <c r="NT72" s="173"/>
      <c r="NU72" s="173"/>
      <c r="NV72" s="173"/>
      <c r="NW72" s="172"/>
      <c r="NX72" s="171"/>
      <c r="NY72" s="171"/>
      <c r="NZ72" s="171"/>
      <c r="OA72" s="171"/>
      <c r="OB72" s="171"/>
      <c r="OC72" s="171"/>
      <c r="OD72" s="171"/>
      <c r="OE72" s="1101"/>
      <c r="OF72" s="172"/>
      <c r="OG72" s="171"/>
      <c r="OH72" s="171"/>
      <c r="OI72" s="171"/>
      <c r="OJ72" s="171"/>
      <c r="OK72" s="171"/>
      <c r="OL72" s="172"/>
      <c r="OM72" s="171"/>
      <c r="ON72" s="173"/>
      <c r="OO72" s="171"/>
      <c r="OP72" s="171"/>
      <c r="OQ72" s="171"/>
      <c r="OR72" s="171"/>
      <c r="OS72" s="172"/>
      <c r="OT72" s="171"/>
      <c r="OU72" s="171"/>
      <c r="OV72" s="171"/>
      <c r="OW72" s="171"/>
      <c r="OX72" s="171"/>
      <c r="OY72" s="171"/>
      <c r="OZ72" s="171"/>
      <c r="PA72" s="37"/>
      <c r="PE72" s="71"/>
      <c r="PF72" s="71"/>
      <c r="PG72" s="71"/>
      <c r="PH72" s="71"/>
    </row>
    <row r="73" spans="1:424" ht="14.25" customHeight="1">
      <c r="A73" s="37">
        <v>2021</v>
      </c>
      <c r="B73" s="683">
        <v>1235474</v>
      </c>
      <c r="C73" s="362">
        <v>528950</v>
      </c>
      <c r="D73" s="703">
        <v>510310</v>
      </c>
      <c r="E73" s="40">
        <v>22133</v>
      </c>
      <c r="F73" s="40">
        <v>5464</v>
      </c>
      <c r="G73" s="55"/>
      <c r="H73" s="40">
        <v>146953</v>
      </c>
      <c r="I73" s="40">
        <v>6785</v>
      </c>
      <c r="J73" s="40">
        <v>143485</v>
      </c>
      <c r="K73" s="40">
        <v>171687</v>
      </c>
      <c r="L73" s="40">
        <v>13803</v>
      </c>
      <c r="M73" s="718">
        <v>18640</v>
      </c>
      <c r="N73" s="362">
        <v>611124</v>
      </c>
      <c r="O73" s="703">
        <v>550982</v>
      </c>
      <c r="P73" s="344">
        <v>148094</v>
      </c>
      <c r="Q73" s="344">
        <v>71270</v>
      </c>
      <c r="R73" s="344">
        <v>263584</v>
      </c>
      <c r="S73" s="344">
        <v>31704</v>
      </c>
      <c r="T73" s="344">
        <v>17604</v>
      </c>
      <c r="U73" s="344">
        <v>26177</v>
      </c>
      <c r="V73" s="344">
        <v>24253</v>
      </c>
      <c r="W73" s="703">
        <v>60142</v>
      </c>
      <c r="X73" s="344">
        <v>33343</v>
      </c>
      <c r="Y73" s="344">
        <v>33591</v>
      </c>
      <c r="Z73" s="344">
        <v>6641</v>
      </c>
      <c r="AA73" s="344">
        <v>18837</v>
      </c>
      <c r="AB73" s="704">
        <v>1321</v>
      </c>
      <c r="AC73" s="705">
        <v>-82174</v>
      </c>
      <c r="AD73" s="344">
        <v>-80916</v>
      </c>
      <c r="AE73" s="344">
        <v>-56004</v>
      </c>
      <c r="AF73" s="1275">
        <v>250942</v>
      </c>
      <c r="AG73" s="1275">
        <v>259441</v>
      </c>
      <c r="AH73" s="1275">
        <v>30919</v>
      </c>
      <c r="AI73" s="1265">
        <v>179672</v>
      </c>
      <c r="AJ73" s="344">
        <v>30919</v>
      </c>
      <c r="AK73" s="344">
        <v>140876</v>
      </c>
      <c r="AL73" s="344">
        <v>218769</v>
      </c>
      <c r="AM73" s="344">
        <v>-40672</v>
      </c>
      <c r="AN73" s="344">
        <v>148753</v>
      </c>
      <c r="AO73" s="344">
        <v>0</v>
      </c>
      <c r="AP73" s="344">
        <v>109957</v>
      </c>
      <c r="AQ73" s="344">
        <v>187850</v>
      </c>
      <c r="AR73" s="344">
        <v>-71591</v>
      </c>
      <c r="AS73" s="1275">
        <v>-1258</v>
      </c>
      <c r="AT73" s="1276"/>
      <c r="AU73" s="314">
        <v>-6.651212409164418</v>
      </c>
      <c r="AV73" s="314">
        <v>-6.5493891413336094</v>
      </c>
      <c r="AW73" s="314">
        <v>-4.5329970521435499</v>
      </c>
      <c r="AX73" s="314">
        <v>-3.2920158578812666</v>
      </c>
      <c r="AY73" s="706">
        <v>-0.10182326783080825</v>
      </c>
      <c r="AZ73" s="314"/>
      <c r="BA73" s="701">
        <v>1429403.5899999999</v>
      </c>
      <c r="BB73" s="314">
        <v>115.69677629800384</v>
      </c>
      <c r="BC73" s="173">
        <v>1713989.8489999999</v>
      </c>
      <c r="BD73" s="30">
        <v>284586.25900000002</v>
      </c>
      <c r="BE73" s="30">
        <v>1429403.5899999999</v>
      </c>
      <c r="BF73" s="98"/>
      <c r="BG73" s="723">
        <v>-854382</v>
      </c>
      <c r="BH73" s="695">
        <v>-69.15418697601082</v>
      </c>
      <c r="BI73" s="314"/>
      <c r="BK73" s="692">
        <v>42.813527439670928</v>
      </c>
      <c r="BL73" s="314">
        <v>41.304794758934626</v>
      </c>
      <c r="BM73" s="314">
        <v>1.7914581771854365</v>
      </c>
      <c r="BN73" s="314">
        <v>0.44225940812999709</v>
      </c>
      <c r="BO73" s="314">
        <v>0</v>
      </c>
      <c r="BP73" s="314">
        <v>11.894463177695362</v>
      </c>
      <c r="BQ73" s="314">
        <v>0.54918193341179178</v>
      </c>
      <c r="BR73" s="314">
        <v>11.613761196107729</v>
      </c>
      <c r="BS73" s="314">
        <v>13.896447841071524</v>
      </c>
      <c r="BT73" s="314">
        <v>1.1172230253327873</v>
      </c>
      <c r="BU73" s="314">
        <v>1.5087326807363004</v>
      </c>
      <c r="BV73" s="692">
        <v>49.464739848835343</v>
      </c>
      <c r="BW73" s="314">
        <v>44.596810616815894</v>
      </c>
      <c r="BX73" s="314">
        <v>11.986816395974339</v>
      </c>
      <c r="BY73" s="314">
        <v>5.7686361671714659</v>
      </c>
      <c r="BZ73" s="314">
        <v>21.334645650171513</v>
      </c>
      <c r="CA73" s="314">
        <v>2.5661406067630721</v>
      </c>
      <c r="CB73" s="314">
        <v>1.4248782248756349</v>
      </c>
      <c r="CC73" s="314">
        <v>2.118781941182089</v>
      </c>
      <c r="CD73" s="314">
        <v>1.9630522374408526</v>
      </c>
      <c r="CE73" s="314">
        <v>4.8679292320194518</v>
      </c>
      <c r="CF73" s="314">
        <v>2.6988022410831793</v>
      </c>
      <c r="CG73" s="314">
        <v>2.7188755085092846</v>
      </c>
      <c r="CH73" s="314">
        <v>0.53752648780953705</v>
      </c>
      <c r="CI73" s="314">
        <v>1.5246779778449404</v>
      </c>
      <c r="CJ73" s="695">
        <v>0.10692252528179468</v>
      </c>
      <c r="CK73" s="314"/>
      <c r="CL73" s="1270">
        <v>2.5026022401118921</v>
      </c>
      <c r="CM73" s="1271">
        <v>20.311394655006904</v>
      </c>
      <c r="CN73" s="1271">
        <v>20.99930876732331</v>
      </c>
      <c r="CO73" s="1271">
        <v>14.542758487835439</v>
      </c>
      <c r="CP73" s="1272">
        <v>115.69677629800384</v>
      </c>
      <c r="CQ73" s="33">
        <v>2021</v>
      </c>
      <c r="CR73" s="97">
        <v>528950</v>
      </c>
      <c r="CS73" s="87">
        <v>510310</v>
      </c>
      <c r="CT73" s="87">
        <v>146953</v>
      </c>
      <c r="CU73" s="87">
        <v>123888</v>
      </c>
      <c r="CV73" s="87">
        <v>83547</v>
      </c>
      <c r="CW73" s="1127">
        <v>82249</v>
      </c>
      <c r="CX73" s="1127">
        <v>1740</v>
      </c>
      <c r="CY73" s="1127">
        <v>1298</v>
      </c>
      <c r="CZ73" s="93">
        <v>139</v>
      </c>
      <c r="DA73" s="93">
        <v>107</v>
      </c>
      <c r="DB73" s="1127">
        <v>73</v>
      </c>
      <c r="DC73" s="1127">
        <v>34</v>
      </c>
      <c r="DD73" s="1127">
        <v>0</v>
      </c>
      <c r="DE73" s="93">
        <v>32</v>
      </c>
      <c r="DF73" s="1127">
        <v>32</v>
      </c>
      <c r="DG73" s="1127">
        <v>0</v>
      </c>
      <c r="DH73" s="93">
        <v>40202</v>
      </c>
      <c r="DI73" s="1127">
        <v>12718</v>
      </c>
      <c r="DJ73" s="1127">
        <v>1142</v>
      </c>
      <c r="DK73" s="1127">
        <v>735</v>
      </c>
      <c r="DL73" s="1127">
        <v>340</v>
      </c>
      <c r="DM73" s="1127">
        <v>22</v>
      </c>
      <c r="DN73" s="1127">
        <v>6601</v>
      </c>
      <c r="DO73" s="1127">
        <v>289</v>
      </c>
      <c r="DP73" s="1127">
        <v>0</v>
      </c>
      <c r="DQ73" s="1127">
        <v>115</v>
      </c>
      <c r="DR73" s="1127">
        <v>90</v>
      </c>
      <c r="DS73" s="1127">
        <v>0</v>
      </c>
      <c r="DT73" s="1127">
        <v>207</v>
      </c>
      <c r="DU73" s="1127">
        <v>29</v>
      </c>
      <c r="DV73" s="1127">
        <v>1108</v>
      </c>
      <c r="DW73" s="1127">
        <v>23</v>
      </c>
      <c r="DX73" s="1127">
        <v>68</v>
      </c>
      <c r="DY73" s="1127">
        <v>4</v>
      </c>
      <c r="DZ73" s="1127">
        <v>30</v>
      </c>
      <c r="EA73" s="1127">
        <v>0</v>
      </c>
      <c r="EB73" s="1127">
        <v>10812</v>
      </c>
      <c r="EC73" s="1127">
        <v>296</v>
      </c>
      <c r="ED73" s="1127">
        <v>544</v>
      </c>
      <c r="EE73" s="1127">
        <v>997</v>
      </c>
      <c r="EF73" s="1127">
        <v>2247</v>
      </c>
      <c r="EG73" s="1127">
        <v>45</v>
      </c>
      <c r="EH73" s="1127">
        <v>168</v>
      </c>
      <c r="EI73" s="1127">
        <v>0</v>
      </c>
      <c r="EJ73" s="1127">
        <v>166</v>
      </c>
      <c r="EK73" s="1127">
        <v>1162</v>
      </c>
      <c r="EL73" s="1127">
        <v>3</v>
      </c>
      <c r="EM73" s="1127">
        <v>147</v>
      </c>
      <c r="EN73" s="1127">
        <v>94</v>
      </c>
      <c r="EO73" s="93">
        <v>23065</v>
      </c>
      <c r="EP73" s="1127">
        <v>13924</v>
      </c>
      <c r="EQ73" s="1127">
        <v>3</v>
      </c>
      <c r="ER73" s="1127">
        <v>71</v>
      </c>
      <c r="ES73" s="1127">
        <v>0</v>
      </c>
      <c r="ET73" s="1127">
        <v>493</v>
      </c>
      <c r="EU73" s="1127">
        <v>0</v>
      </c>
      <c r="EV73" s="1127">
        <v>2006</v>
      </c>
      <c r="EW73" s="1127">
        <v>121</v>
      </c>
      <c r="EX73" s="1127">
        <v>331</v>
      </c>
      <c r="EY73" s="1127">
        <v>1143</v>
      </c>
      <c r="EZ73" s="1127">
        <v>364</v>
      </c>
      <c r="FA73" s="1127">
        <v>17</v>
      </c>
      <c r="FB73" s="1127">
        <v>184</v>
      </c>
      <c r="FC73" s="1127">
        <v>37</v>
      </c>
      <c r="FD73" s="1127">
        <v>4</v>
      </c>
      <c r="FE73" s="1127">
        <v>117</v>
      </c>
      <c r="FF73" s="1127">
        <v>275</v>
      </c>
      <c r="FG73" s="1127">
        <v>1656</v>
      </c>
      <c r="FH73" s="1127">
        <v>290</v>
      </c>
      <c r="FI73" s="1127">
        <v>0</v>
      </c>
      <c r="FJ73" s="1127">
        <v>158</v>
      </c>
      <c r="FK73" s="1127">
        <v>439</v>
      </c>
      <c r="FL73" s="1127">
        <v>1257</v>
      </c>
      <c r="FM73" s="1127">
        <v>0</v>
      </c>
      <c r="FN73" s="1127">
        <v>175</v>
      </c>
      <c r="FO73" s="87">
        <v>6785</v>
      </c>
      <c r="FP73" s="1127">
        <v>2250</v>
      </c>
      <c r="FQ73" s="1127">
        <v>3867</v>
      </c>
      <c r="FR73" s="1127">
        <v>668</v>
      </c>
      <c r="FS73" s="93">
        <v>143485</v>
      </c>
      <c r="FT73" s="93">
        <v>138979</v>
      </c>
      <c r="FU73" s="1127">
        <v>106648</v>
      </c>
      <c r="FV73" s="1127">
        <v>32331</v>
      </c>
      <c r="FW73" s="1127">
        <v>0</v>
      </c>
      <c r="FX73" s="1127">
        <v>0</v>
      </c>
      <c r="FY73" s="87">
        <v>4506</v>
      </c>
      <c r="FZ73" s="1127">
        <v>1518</v>
      </c>
      <c r="GA73" s="1127">
        <v>842</v>
      </c>
      <c r="GB73" s="1127">
        <v>0</v>
      </c>
      <c r="GC73" s="1127">
        <v>1784</v>
      </c>
      <c r="GD73" s="1127">
        <v>30</v>
      </c>
      <c r="GE73" s="1127">
        <v>322</v>
      </c>
      <c r="GF73" s="1127">
        <v>10</v>
      </c>
      <c r="GG73" s="87">
        <v>171687</v>
      </c>
      <c r="GH73" s="87">
        <v>164755</v>
      </c>
      <c r="GI73" s="1127">
        <v>118756</v>
      </c>
      <c r="GJ73" s="1127">
        <v>6932</v>
      </c>
      <c r="GK73" s="1127">
        <v>45999</v>
      </c>
      <c r="GL73" s="87">
        <v>13803</v>
      </c>
      <c r="GM73" s="1127">
        <v>1121</v>
      </c>
      <c r="GN73" s="1127">
        <v>173</v>
      </c>
      <c r="GO73" s="1127">
        <v>209816</v>
      </c>
      <c r="GP73" s="1127">
        <v>5538</v>
      </c>
      <c r="GQ73" s="1127">
        <v>6971</v>
      </c>
      <c r="GR73" s="87">
        <v>27597</v>
      </c>
      <c r="GS73" s="1127">
        <v>13156</v>
      </c>
      <c r="GT73" s="1127">
        <v>8977</v>
      </c>
      <c r="GU73" s="1127">
        <v>5464</v>
      </c>
      <c r="GV73" s="93">
        <v>18640</v>
      </c>
      <c r="GW73" s="93">
        <v>6193</v>
      </c>
      <c r="GX73" s="1127">
        <v>3536</v>
      </c>
      <c r="GY73" s="1127">
        <v>84</v>
      </c>
      <c r="GZ73" s="1127">
        <v>71</v>
      </c>
      <c r="HA73" s="1127">
        <v>2154</v>
      </c>
      <c r="HB73" s="1127">
        <v>114</v>
      </c>
      <c r="HC73" s="1127">
        <v>234</v>
      </c>
      <c r="HD73" s="1127">
        <v>0</v>
      </c>
      <c r="HE73" s="1127">
        <v>0</v>
      </c>
      <c r="HF73" s="1127">
        <v>4821</v>
      </c>
      <c r="HG73" s="1127">
        <v>9733</v>
      </c>
      <c r="HH73" s="1127">
        <v>2714</v>
      </c>
      <c r="HI73" s="97">
        <v>611124</v>
      </c>
      <c r="HJ73" s="87">
        <v>550982</v>
      </c>
      <c r="HK73" s="1127">
        <v>148094</v>
      </c>
      <c r="HL73" s="1127">
        <v>71270</v>
      </c>
      <c r="HM73" s="87">
        <v>17604</v>
      </c>
      <c r="HN73" s="1127">
        <v>8942</v>
      </c>
      <c r="HO73" s="1127">
        <v>8662</v>
      </c>
      <c r="HP73" s="91">
        <v>26177</v>
      </c>
      <c r="HQ73" s="1127">
        <v>26170</v>
      </c>
      <c r="HR73" s="1127">
        <v>7</v>
      </c>
      <c r="HS73" s="87">
        <v>1256</v>
      </c>
      <c r="HT73" s="1127">
        <v>659</v>
      </c>
      <c r="HU73" s="1127">
        <v>597</v>
      </c>
      <c r="HV73" s="171">
        <v>263584</v>
      </c>
      <c r="HW73" s="1127">
        <v>227488</v>
      </c>
      <c r="HX73" s="1127">
        <v>36096</v>
      </c>
      <c r="HY73" s="87">
        <v>22997</v>
      </c>
      <c r="HZ73" s="1127">
        <v>252</v>
      </c>
      <c r="IA73" s="1127">
        <v>499</v>
      </c>
      <c r="IB73" s="1127">
        <v>209816</v>
      </c>
      <c r="IC73" s="1127">
        <v>1548</v>
      </c>
      <c r="ID73" s="1127">
        <v>7845</v>
      </c>
      <c r="IE73" s="1127">
        <v>12853</v>
      </c>
      <c r="IF73" s="87">
        <v>60142</v>
      </c>
      <c r="IG73" s="91">
        <v>33343</v>
      </c>
      <c r="IH73" s="1127">
        <v>33591</v>
      </c>
      <c r="II73" s="1127">
        <v>-248</v>
      </c>
      <c r="IJ73" s="1127">
        <v>1321</v>
      </c>
      <c r="IK73" s="1127">
        <v>4821</v>
      </c>
      <c r="IL73" s="1127">
        <v>6641</v>
      </c>
      <c r="IM73" s="1128">
        <v>18837</v>
      </c>
      <c r="IN73" s="170"/>
      <c r="IO73" s="173"/>
      <c r="IP73" s="172"/>
      <c r="IQ73" s="172"/>
      <c r="IR73" s="172"/>
      <c r="IS73" s="172"/>
      <c r="IT73" s="173"/>
      <c r="IU73" s="173"/>
      <c r="IV73" s="173"/>
      <c r="IW73" s="173"/>
      <c r="IX73" s="173"/>
      <c r="IY73" s="173"/>
      <c r="IZ73" s="173"/>
      <c r="JA73" s="173"/>
      <c r="JB73" s="173"/>
      <c r="JC73" s="173"/>
      <c r="JD73" s="173"/>
      <c r="JE73" s="173"/>
      <c r="JF73" s="173"/>
      <c r="JG73" s="173"/>
      <c r="JH73" s="173"/>
      <c r="JI73" s="173"/>
      <c r="JJ73" s="173"/>
      <c r="JK73" s="173"/>
      <c r="JL73" s="173"/>
      <c r="JM73" s="173"/>
      <c r="JN73" s="173"/>
      <c r="JO73" s="173"/>
      <c r="JP73" s="173"/>
      <c r="JQ73" s="173"/>
      <c r="JR73" s="173"/>
      <c r="JS73" s="173"/>
      <c r="JT73" s="173"/>
      <c r="JU73" s="173"/>
      <c r="JV73" s="173"/>
      <c r="JW73" s="173"/>
      <c r="JX73" s="173"/>
      <c r="JY73" s="173"/>
      <c r="JZ73" s="173"/>
      <c r="KA73" s="173"/>
      <c r="KB73" s="173"/>
      <c r="KC73" s="173"/>
      <c r="KD73" s="173"/>
      <c r="KE73" s="173"/>
      <c r="KF73" s="173"/>
      <c r="KG73" s="173"/>
      <c r="KH73" s="173"/>
      <c r="KI73" s="173"/>
      <c r="KJ73" s="173"/>
      <c r="KK73" s="173"/>
      <c r="KL73" s="173"/>
      <c r="KM73" s="173"/>
      <c r="KN73" s="173"/>
      <c r="KO73" s="173"/>
      <c r="KP73" s="173"/>
      <c r="KQ73" s="173"/>
      <c r="KR73" s="173"/>
      <c r="KS73" s="173"/>
      <c r="KT73" s="93"/>
      <c r="KU73" s="173"/>
      <c r="KV73" s="173"/>
      <c r="KW73" s="173"/>
      <c r="KX73" s="173"/>
      <c r="KY73" s="173"/>
      <c r="KZ73" s="173"/>
      <c r="LA73" s="173"/>
      <c r="LB73" s="173"/>
      <c r="LC73" s="173"/>
      <c r="LD73" s="173"/>
      <c r="LE73" s="173"/>
      <c r="LF73" s="173"/>
      <c r="LG73" s="173"/>
      <c r="LH73" s="173"/>
      <c r="LI73" s="173"/>
      <c r="LJ73" s="173"/>
      <c r="LK73" s="173"/>
      <c r="LL73" s="173"/>
      <c r="LM73" s="173"/>
      <c r="LN73" s="173"/>
      <c r="LO73" s="173"/>
      <c r="LP73" s="173"/>
      <c r="LQ73" s="173"/>
      <c r="LR73" s="173"/>
      <c r="LS73" s="173"/>
      <c r="LT73" s="173"/>
      <c r="LU73" s="173"/>
      <c r="LV73" s="172"/>
      <c r="LW73" s="173"/>
      <c r="LX73" s="173"/>
      <c r="LY73" s="173"/>
      <c r="LZ73" s="173"/>
      <c r="MA73" s="173"/>
      <c r="MB73" s="173"/>
      <c r="MC73" s="173"/>
      <c r="MD73" s="173"/>
      <c r="ME73" s="173"/>
      <c r="MF73" s="173"/>
      <c r="MG73" s="173"/>
      <c r="MH73" s="173"/>
      <c r="MI73" s="173"/>
      <c r="MJ73" s="173"/>
      <c r="MK73" s="173"/>
      <c r="ML73" s="173"/>
      <c r="MM73" s="173"/>
      <c r="MN73" s="173"/>
      <c r="MO73" s="172"/>
      <c r="MP73" s="172"/>
      <c r="MQ73" s="173"/>
      <c r="MR73" s="173"/>
      <c r="MS73" s="173"/>
      <c r="MT73" s="172"/>
      <c r="MU73" s="173"/>
      <c r="MW73" s="173"/>
      <c r="MX73" s="173"/>
      <c r="MY73" s="173"/>
      <c r="MZ73" s="173"/>
      <c r="NA73" s="172"/>
      <c r="NB73" s="172"/>
      <c r="NC73" s="172"/>
      <c r="ND73" s="171"/>
      <c r="NE73" s="171"/>
      <c r="NF73" s="171"/>
      <c r="NG73" s="173"/>
      <c r="NH73" s="173"/>
      <c r="NI73" s="173"/>
      <c r="NJ73" s="173"/>
      <c r="NK73" s="173"/>
      <c r="NL73" s="173"/>
      <c r="NM73" s="173"/>
      <c r="NN73" s="173"/>
      <c r="NO73" s="173"/>
      <c r="NP73" s="173"/>
      <c r="NQ73" s="173"/>
      <c r="NR73" s="173"/>
      <c r="NT73" s="173"/>
      <c r="NU73" s="173"/>
      <c r="NV73" s="173"/>
      <c r="NW73" s="172"/>
      <c r="NX73" s="171"/>
      <c r="NY73" s="171"/>
      <c r="NZ73" s="171"/>
      <c r="OA73" s="171"/>
      <c r="OB73" s="171"/>
      <c r="OC73" s="171"/>
      <c r="OD73" s="171"/>
      <c r="OE73" s="1101"/>
      <c r="OF73" s="172"/>
      <c r="OG73" s="171"/>
      <c r="OH73" s="171"/>
      <c r="OI73" s="171"/>
      <c r="OJ73" s="171"/>
      <c r="OK73" s="171"/>
      <c r="OL73" s="172"/>
      <c r="OM73" s="171"/>
      <c r="ON73" s="173"/>
      <c r="OO73" s="171"/>
      <c r="OP73" s="171"/>
      <c r="OQ73" s="171"/>
      <c r="OR73" s="171"/>
      <c r="OS73" s="172"/>
      <c r="OT73" s="171"/>
      <c r="OU73" s="171"/>
      <c r="OV73" s="171"/>
      <c r="OW73" s="171"/>
      <c r="OX73" s="171"/>
      <c r="OY73" s="171"/>
      <c r="OZ73" s="171"/>
      <c r="PA73" s="37"/>
      <c r="PE73" s="71"/>
      <c r="PF73" s="71"/>
      <c r="PG73" s="71"/>
      <c r="PH73" s="71"/>
    </row>
    <row r="74" spans="1:424" ht="14.25" customHeight="1">
      <c r="A74" s="37">
        <v>2022</v>
      </c>
      <c r="B74" s="683">
        <v>1375863</v>
      </c>
      <c r="C74" s="362">
        <v>574012</v>
      </c>
      <c r="D74" s="703">
        <v>557409</v>
      </c>
      <c r="E74" s="40">
        <v>24370</v>
      </c>
      <c r="F74" s="40">
        <v>6291</v>
      </c>
      <c r="G74" s="55"/>
      <c r="H74" s="40">
        <v>160429</v>
      </c>
      <c r="I74" s="40">
        <v>7335</v>
      </c>
      <c r="J74" s="40">
        <v>164770</v>
      </c>
      <c r="K74" s="40">
        <v>180086</v>
      </c>
      <c r="L74" s="40">
        <v>14128</v>
      </c>
      <c r="M74" s="718">
        <v>16603</v>
      </c>
      <c r="N74" s="362">
        <v>637117</v>
      </c>
      <c r="O74" s="703">
        <v>583674</v>
      </c>
      <c r="P74" s="344">
        <v>154459</v>
      </c>
      <c r="Q74" s="344">
        <v>79029</v>
      </c>
      <c r="R74" s="344">
        <v>266778</v>
      </c>
      <c r="S74" s="344">
        <v>21186</v>
      </c>
      <c r="T74" s="344">
        <v>26465</v>
      </c>
      <c r="U74" s="344">
        <v>31784</v>
      </c>
      <c r="V74" s="344">
        <v>25159</v>
      </c>
      <c r="W74" s="703">
        <v>53443</v>
      </c>
      <c r="X74" s="344">
        <v>38140</v>
      </c>
      <c r="Y74" s="344">
        <v>37350</v>
      </c>
      <c r="Z74" s="344">
        <v>7512</v>
      </c>
      <c r="AA74" s="344">
        <v>7342</v>
      </c>
      <c r="AB74" s="704">
        <v>449</v>
      </c>
      <c r="AC74" s="705">
        <v>-63105</v>
      </c>
      <c r="AD74" s="344">
        <v>-62271</v>
      </c>
      <c r="AE74" s="344">
        <v>-31330</v>
      </c>
      <c r="AF74" s="1275">
        <v>268179</v>
      </c>
      <c r="AG74" s="1275">
        <v>275811</v>
      </c>
      <c r="AH74" s="1275">
        <v>34076</v>
      </c>
      <c r="AI74" s="1265">
        <v>189150</v>
      </c>
      <c r="AJ74" s="344">
        <v>34076</v>
      </c>
      <c r="AK74" s="344">
        <v>143591</v>
      </c>
      <c r="AL74" s="344">
        <v>249546</v>
      </c>
      <c r="AM74" s="344">
        <v>-26265</v>
      </c>
      <c r="AN74" s="344">
        <v>155074</v>
      </c>
      <c r="AO74" s="344">
        <v>0</v>
      </c>
      <c r="AP74" s="344">
        <v>109515</v>
      </c>
      <c r="AQ74" s="344">
        <v>215470</v>
      </c>
      <c r="AR74" s="344">
        <v>-60341</v>
      </c>
      <c r="AS74" s="1275">
        <v>-834</v>
      </c>
      <c r="AT74" s="1276"/>
      <c r="AU74" s="314">
        <v>-4.5865758436704818</v>
      </c>
      <c r="AV74" s="314">
        <v>-4.5259593433357823</v>
      </c>
      <c r="AW74" s="314">
        <v>-2.2771162535804801</v>
      </c>
      <c r="AX74" s="314">
        <v>-1.9089836706125538</v>
      </c>
      <c r="AY74" s="706">
        <v>-6.0616500334699022E-2</v>
      </c>
      <c r="AZ74" s="314"/>
      <c r="BA74" s="701">
        <v>1504105.0759999999</v>
      </c>
      <c r="BB74" s="314">
        <v>109.32084633426437</v>
      </c>
      <c r="BC74" s="173">
        <v>1806519.6969999999</v>
      </c>
      <c r="BD74" s="30">
        <v>302414.62099999998</v>
      </c>
      <c r="BE74" s="30">
        <v>1504105.0759999999</v>
      </c>
      <c r="BF74" s="98"/>
      <c r="BG74" s="723">
        <v>-773674</v>
      </c>
      <c r="BH74" s="695">
        <v>-56.231906810489129</v>
      </c>
      <c r="BI74" s="314"/>
      <c r="BK74" s="692">
        <v>41.720142194389993</v>
      </c>
      <c r="BL74" s="314">
        <v>40.513408675136986</v>
      </c>
      <c r="BM74" s="314">
        <v>1.7712519342405457</v>
      </c>
      <c r="BN74" s="314">
        <v>0.45724029209303541</v>
      </c>
      <c r="BO74" s="314">
        <v>0</v>
      </c>
      <c r="BP74" s="314">
        <v>11.660245242440563</v>
      </c>
      <c r="BQ74" s="314">
        <v>0.53311993999402552</v>
      </c>
      <c r="BR74" s="314">
        <v>11.975756307132324</v>
      </c>
      <c r="BS74" s="314">
        <v>13.088948536300489</v>
      </c>
      <c r="BT74" s="314">
        <v>1.0268464229360046</v>
      </c>
      <c r="BU74" s="314">
        <v>1.2067335192530071</v>
      </c>
      <c r="BV74" s="692">
        <v>46.306718038060474</v>
      </c>
      <c r="BW74" s="314">
        <v>42.422392345749543</v>
      </c>
      <c r="BX74" s="314">
        <v>11.22633576162743</v>
      </c>
      <c r="BY74" s="314">
        <v>5.7439585191258145</v>
      </c>
      <c r="BZ74" s="314">
        <v>19.389866578285773</v>
      </c>
      <c r="CA74" s="314">
        <v>1.5398335444735414</v>
      </c>
      <c r="CB74" s="314">
        <v>1.9235200016280691</v>
      </c>
      <c r="CC74" s="314">
        <v>2.3101137249856998</v>
      </c>
      <c r="CD74" s="314">
        <v>1.8285977600967538</v>
      </c>
      <c r="CE74" s="314">
        <v>3.8843256923109348</v>
      </c>
      <c r="CF74" s="314">
        <v>2.7720783246587777</v>
      </c>
      <c r="CG74" s="314">
        <v>2.714659817147492</v>
      </c>
      <c r="CH74" s="314">
        <v>0.5459845929427567</v>
      </c>
      <c r="CI74" s="314">
        <v>0.53362871157956859</v>
      </c>
      <c r="CJ74" s="695">
        <v>3.2634063129831969E-2</v>
      </c>
      <c r="CK74" s="314"/>
      <c r="CL74" s="1270">
        <v>2.476700078423506</v>
      </c>
      <c r="CM74" s="1271">
        <v>19.49169357704946</v>
      </c>
      <c r="CN74" s="1271">
        <v>20.046399968601524</v>
      </c>
      <c r="CO74" s="1271">
        <v>13.747735057923645</v>
      </c>
      <c r="CP74" s="1272">
        <v>109.32084633426437</v>
      </c>
      <c r="CQ74" s="33">
        <v>2022</v>
      </c>
      <c r="CR74" s="97">
        <v>574012</v>
      </c>
      <c r="CS74" s="87">
        <v>557409</v>
      </c>
      <c r="CT74" s="87">
        <v>160429</v>
      </c>
      <c r="CU74" s="87">
        <v>136611</v>
      </c>
      <c r="CV74" s="87">
        <v>94140</v>
      </c>
      <c r="CW74" s="1127">
        <v>92250</v>
      </c>
      <c r="CX74" s="1127">
        <v>1815</v>
      </c>
      <c r="CY74" s="1127">
        <v>1890</v>
      </c>
      <c r="CZ74" s="93">
        <v>144</v>
      </c>
      <c r="DA74" s="93">
        <v>125</v>
      </c>
      <c r="DB74" s="1127">
        <v>91</v>
      </c>
      <c r="DC74" s="1127">
        <v>34</v>
      </c>
      <c r="DD74" s="1127">
        <v>0</v>
      </c>
      <c r="DE74" s="93">
        <v>19</v>
      </c>
      <c r="DF74" s="1127">
        <v>19</v>
      </c>
      <c r="DG74" s="1127">
        <v>0</v>
      </c>
      <c r="DH74" s="93">
        <v>42327</v>
      </c>
      <c r="DI74" s="1127">
        <v>13259</v>
      </c>
      <c r="DJ74" s="1127">
        <v>246</v>
      </c>
      <c r="DK74" s="1127">
        <v>959</v>
      </c>
      <c r="DL74" s="1127">
        <v>375</v>
      </c>
      <c r="DM74" s="1127">
        <v>25</v>
      </c>
      <c r="DN74" s="1127">
        <v>7216</v>
      </c>
      <c r="DO74" s="1127">
        <v>301</v>
      </c>
      <c r="DP74" s="1127">
        <v>1</v>
      </c>
      <c r="DQ74" s="1127">
        <v>143</v>
      </c>
      <c r="DR74" s="1127">
        <v>90</v>
      </c>
      <c r="DS74" s="1127">
        <v>0</v>
      </c>
      <c r="DT74" s="1127">
        <v>192</v>
      </c>
      <c r="DU74" s="1127">
        <v>58</v>
      </c>
      <c r="DV74" s="1127">
        <v>16</v>
      </c>
      <c r="DW74" s="1127">
        <v>20</v>
      </c>
      <c r="DX74" s="1127">
        <v>100</v>
      </c>
      <c r="DY74" s="1127">
        <v>6</v>
      </c>
      <c r="DZ74" s="1127">
        <v>31</v>
      </c>
      <c r="EA74" s="1127">
        <v>0</v>
      </c>
      <c r="EB74" s="1127">
        <v>12358</v>
      </c>
      <c r="EC74" s="1127">
        <v>306</v>
      </c>
      <c r="ED74" s="1127">
        <v>718</v>
      </c>
      <c r="EE74" s="1127">
        <v>1190</v>
      </c>
      <c r="EF74" s="1127">
        <v>2456</v>
      </c>
      <c r="EG74" s="1127">
        <v>227</v>
      </c>
      <c r="EH74" s="1127">
        <v>160</v>
      </c>
      <c r="EI74" s="1127">
        <v>0</v>
      </c>
      <c r="EJ74" s="1127">
        <v>295</v>
      </c>
      <c r="EK74" s="1127">
        <v>1331</v>
      </c>
      <c r="EL74" s="1127">
        <v>4</v>
      </c>
      <c r="EM74" s="1127">
        <v>145</v>
      </c>
      <c r="EN74" s="1127">
        <v>99</v>
      </c>
      <c r="EO74" s="93">
        <v>23818</v>
      </c>
      <c r="EP74" s="1127">
        <v>13763</v>
      </c>
      <c r="EQ74" s="1127">
        <v>5</v>
      </c>
      <c r="ER74" s="1127">
        <v>24</v>
      </c>
      <c r="ES74" s="1127">
        <v>0</v>
      </c>
      <c r="ET74" s="1127">
        <v>500</v>
      </c>
      <c r="EU74" s="1127">
        <v>0</v>
      </c>
      <c r="EV74" s="1127">
        <v>2016</v>
      </c>
      <c r="EW74" s="1127">
        <v>111</v>
      </c>
      <c r="EX74" s="1127">
        <v>402</v>
      </c>
      <c r="EY74" s="1127">
        <v>1516</v>
      </c>
      <c r="EZ74" s="1127">
        <v>329</v>
      </c>
      <c r="FA74" s="1127">
        <v>16</v>
      </c>
      <c r="FB74" s="1127">
        <v>219</v>
      </c>
      <c r="FC74" s="1127">
        <v>50</v>
      </c>
      <c r="FD74" s="1127">
        <v>5</v>
      </c>
      <c r="FE74" s="1127">
        <v>93</v>
      </c>
      <c r="FF74" s="1127">
        <v>297</v>
      </c>
      <c r="FG74" s="1127">
        <v>2318</v>
      </c>
      <c r="FH74" s="1127">
        <v>113</v>
      </c>
      <c r="FI74" s="1127">
        <v>0</v>
      </c>
      <c r="FJ74" s="1127">
        <v>169</v>
      </c>
      <c r="FK74" s="1127">
        <v>461</v>
      </c>
      <c r="FL74" s="1127">
        <v>1203</v>
      </c>
      <c r="FM74" s="1127">
        <v>0</v>
      </c>
      <c r="FN74" s="1127">
        <v>208</v>
      </c>
      <c r="FO74" s="87">
        <v>7335</v>
      </c>
      <c r="FP74" s="1127">
        <v>2919</v>
      </c>
      <c r="FQ74" s="1127">
        <v>3707</v>
      </c>
      <c r="FR74" s="1127">
        <v>709</v>
      </c>
      <c r="FS74" s="93">
        <v>164770</v>
      </c>
      <c r="FT74" s="93">
        <v>160027</v>
      </c>
      <c r="FU74" s="1127">
        <v>123399</v>
      </c>
      <c r="FV74" s="1127">
        <v>36628</v>
      </c>
      <c r="FW74" s="1127">
        <v>0</v>
      </c>
      <c r="FX74" s="1127">
        <v>0</v>
      </c>
      <c r="FY74" s="87">
        <v>4743</v>
      </c>
      <c r="FZ74" s="1127">
        <v>1753</v>
      </c>
      <c r="GA74" s="1127">
        <v>832</v>
      </c>
      <c r="GB74" s="1127">
        <v>0</v>
      </c>
      <c r="GC74" s="1127">
        <v>1808</v>
      </c>
      <c r="GD74" s="1127">
        <v>27</v>
      </c>
      <c r="GE74" s="1127">
        <v>314</v>
      </c>
      <c r="GF74" s="1127">
        <v>9</v>
      </c>
      <c r="GG74" s="87">
        <v>180086</v>
      </c>
      <c r="GH74" s="87">
        <v>173238</v>
      </c>
      <c r="GI74" s="1127">
        <v>127761</v>
      </c>
      <c r="GJ74" s="1127">
        <v>6848</v>
      </c>
      <c r="GK74" s="1127">
        <v>45477</v>
      </c>
      <c r="GL74" s="87">
        <v>14128</v>
      </c>
      <c r="GM74" s="1127">
        <v>1069</v>
      </c>
      <c r="GN74" s="1127">
        <v>188</v>
      </c>
      <c r="GO74" s="1127">
        <v>217706</v>
      </c>
      <c r="GP74" s="1127">
        <v>5014</v>
      </c>
      <c r="GQ74" s="1127">
        <v>7857</v>
      </c>
      <c r="GR74" s="87">
        <v>30661</v>
      </c>
      <c r="GS74" s="1127">
        <v>14456</v>
      </c>
      <c r="GT74" s="1127">
        <v>9914</v>
      </c>
      <c r="GU74" s="1127">
        <v>6291</v>
      </c>
      <c r="GV74" s="93">
        <v>16603</v>
      </c>
      <c r="GW74" s="93">
        <v>5577</v>
      </c>
      <c r="GX74" s="1127">
        <v>3662</v>
      </c>
      <c r="GY74" s="1127">
        <v>87</v>
      </c>
      <c r="GZ74" s="1127">
        <v>63</v>
      </c>
      <c r="HA74" s="1127">
        <v>1421</v>
      </c>
      <c r="HB74" s="1127">
        <v>110</v>
      </c>
      <c r="HC74" s="1127">
        <v>234</v>
      </c>
      <c r="HD74" s="1127">
        <v>0</v>
      </c>
      <c r="HE74" s="1127">
        <v>0</v>
      </c>
      <c r="HF74" s="1127">
        <v>6670</v>
      </c>
      <c r="HG74" s="1127">
        <v>9971</v>
      </c>
      <c r="HH74" s="1127">
        <v>1055</v>
      </c>
      <c r="HI74" s="97">
        <v>637117</v>
      </c>
      <c r="HJ74" s="87">
        <v>583674</v>
      </c>
      <c r="HK74" s="1127">
        <v>154459</v>
      </c>
      <c r="HL74" s="1127">
        <v>79029</v>
      </c>
      <c r="HM74" s="87">
        <v>26465</v>
      </c>
      <c r="HN74" s="1127">
        <v>18101</v>
      </c>
      <c r="HO74" s="1127">
        <v>8364</v>
      </c>
      <c r="HP74" s="91">
        <v>31784</v>
      </c>
      <c r="HQ74" s="1127">
        <v>31775</v>
      </c>
      <c r="HR74" s="1127">
        <v>9</v>
      </c>
      <c r="HS74" s="87">
        <v>686</v>
      </c>
      <c r="HT74" s="1127">
        <v>615</v>
      </c>
      <c r="HU74" s="1127">
        <v>71</v>
      </c>
      <c r="HV74" s="171">
        <v>266778</v>
      </c>
      <c r="HW74" s="1127">
        <v>228485</v>
      </c>
      <c r="HX74" s="1127">
        <v>38293</v>
      </c>
      <c r="HY74" s="87">
        <v>24473</v>
      </c>
      <c r="HZ74" s="1127">
        <v>277</v>
      </c>
      <c r="IA74" s="1127">
        <v>507</v>
      </c>
      <c r="IB74" s="1127">
        <v>217706</v>
      </c>
      <c r="IC74" s="1127">
        <v>1891</v>
      </c>
      <c r="ID74" s="1127">
        <v>10038</v>
      </c>
      <c r="IE74" s="1127">
        <v>11760</v>
      </c>
      <c r="IF74" s="87">
        <v>53443</v>
      </c>
      <c r="IG74" s="91">
        <v>38140</v>
      </c>
      <c r="IH74" s="1127">
        <v>37350</v>
      </c>
      <c r="II74" s="1127">
        <v>790</v>
      </c>
      <c r="IJ74" s="1127">
        <v>449</v>
      </c>
      <c r="IK74" s="1127">
        <v>6670</v>
      </c>
      <c r="IL74" s="1127">
        <v>7512</v>
      </c>
      <c r="IM74" s="1128">
        <v>7342</v>
      </c>
      <c r="IN74" s="170"/>
      <c r="IO74" s="173"/>
      <c r="IP74" s="172"/>
      <c r="IQ74" s="172"/>
      <c r="IR74" s="172"/>
      <c r="IS74" s="172"/>
      <c r="IT74" s="173"/>
      <c r="IU74" s="173"/>
      <c r="IV74" s="173"/>
      <c r="IW74" s="173"/>
      <c r="IX74" s="173"/>
      <c r="IY74" s="173"/>
      <c r="IZ74" s="173"/>
      <c r="JA74" s="173"/>
      <c r="JB74" s="173"/>
      <c r="JC74" s="173"/>
      <c r="JD74" s="173"/>
      <c r="JE74" s="173"/>
      <c r="JF74" s="173"/>
      <c r="JG74" s="173"/>
      <c r="JH74" s="173"/>
      <c r="JI74" s="173"/>
      <c r="JJ74" s="173"/>
      <c r="JK74" s="173"/>
      <c r="JL74" s="173"/>
      <c r="JM74" s="173"/>
      <c r="JN74" s="173"/>
      <c r="JO74" s="173"/>
      <c r="JP74" s="173"/>
      <c r="JQ74" s="173"/>
      <c r="JR74" s="173"/>
      <c r="JS74" s="173"/>
      <c r="JT74" s="173"/>
      <c r="JU74" s="173"/>
      <c r="JV74" s="173"/>
      <c r="JW74" s="173"/>
      <c r="JX74" s="173"/>
      <c r="JY74" s="173"/>
      <c r="JZ74" s="173"/>
      <c r="KA74" s="173"/>
      <c r="KB74" s="173"/>
      <c r="KC74" s="173"/>
      <c r="KD74" s="173"/>
      <c r="KE74" s="173"/>
      <c r="KF74" s="173"/>
      <c r="KG74" s="173"/>
      <c r="KH74" s="173"/>
      <c r="KI74" s="173"/>
      <c r="KJ74" s="173"/>
      <c r="KK74" s="173"/>
      <c r="KL74" s="173"/>
      <c r="KM74" s="173"/>
      <c r="KN74" s="173"/>
      <c r="KO74" s="173"/>
      <c r="KP74" s="173"/>
      <c r="KQ74" s="173"/>
      <c r="KR74" s="173"/>
      <c r="KS74" s="173"/>
      <c r="KT74" s="93"/>
      <c r="KU74" s="173"/>
      <c r="KV74" s="173"/>
      <c r="KW74" s="173"/>
      <c r="KX74" s="173"/>
      <c r="KY74" s="173"/>
      <c r="KZ74" s="173"/>
      <c r="LA74" s="173"/>
      <c r="LB74" s="173"/>
      <c r="LC74" s="173"/>
      <c r="LD74" s="173"/>
      <c r="LE74" s="173"/>
      <c r="LF74" s="173"/>
      <c r="LG74" s="173"/>
      <c r="LH74" s="173"/>
      <c r="LI74" s="173"/>
      <c r="LJ74" s="173"/>
      <c r="LK74" s="173"/>
      <c r="LL74" s="173"/>
      <c r="LM74" s="173"/>
      <c r="LN74" s="173"/>
      <c r="LO74" s="173"/>
      <c r="LP74" s="173"/>
      <c r="LQ74" s="173"/>
      <c r="LR74" s="173"/>
      <c r="LS74" s="173"/>
      <c r="LT74" s="173"/>
      <c r="LU74" s="173"/>
      <c r="LV74" s="172"/>
      <c r="LW74" s="173"/>
      <c r="LX74" s="173"/>
      <c r="LY74" s="173"/>
      <c r="LZ74" s="173"/>
      <c r="MA74" s="173"/>
      <c r="MB74" s="173"/>
      <c r="MC74" s="173"/>
      <c r="MD74" s="173"/>
      <c r="ME74" s="173"/>
      <c r="MF74" s="173"/>
      <c r="MG74" s="173"/>
      <c r="MH74" s="173"/>
      <c r="MI74" s="173"/>
      <c r="MJ74" s="173"/>
      <c r="MK74" s="173"/>
      <c r="ML74" s="173"/>
      <c r="MM74" s="173"/>
      <c r="MN74" s="173"/>
      <c r="MO74" s="172"/>
      <c r="MP74" s="172"/>
      <c r="MQ74" s="173"/>
      <c r="MR74" s="173"/>
      <c r="MS74" s="173"/>
      <c r="MT74" s="172"/>
      <c r="MU74" s="173"/>
      <c r="MW74" s="173"/>
      <c r="MX74" s="173"/>
      <c r="MY74" s="173"/>
      <c r="MZ74" s="173"/>
      <c r="NA74" s="172"/>
      <c r="NB74" s="172"/>
      <c r="NC74" s="172"/>
      <c r="ND74" s="171"/>
      <c r="NE74" s="171"/>
      <c r="NF74" s="171"/>
      <c r="NG74" s="173"/>
      <c r="NH74" s="173"/>
      <c r="NI74" s="173"/>
      <c r="NJ74" s="173"/>
      <c r="NK74" s="173"/>
      <c r="NL74" s="173"/>
      <c r="NM74" s="173"/>
      <c r="NN74" s="173"/>
      <c r="NO74" s="173"/>
      <c r="NP74" s="173"/>
      <c r="NQ74" s="173"/>
      <c r="NR74" s="173"/>
      <c r="NT74" s="173"/>
      <c r="NU74" s="173"/>
      <c r="NV74" s="173"/>
      <c r="NW74" s="172"/>
      <c r="NX74" s="171"/>
      <c r="NY74" s="171"/>
      <c r="NZ74" s="171"/>
      <c r="OA74" s="171"/>
      <c r="OB74" s="171"/>
      <c r="OC74" s="171"/>
      <c r="OD74" s="171"/>
      <c r="OE74" s="1101"/>
      <c r="OF74" s="172"/>
      <c r="OG74" s="171"/>
      <c r="OH74" s="171"/>
      <c r="OI74" s="171"/>
      <c r="OJ74" s="171"/>
      <c r="OK74" s="171"/>
      <c r="OL74" s="172"/>
      <c r="OM74" s="171"/>
      <c r="ON74" s="173"/>
      <c r="OO74" s="171"/>
      <c r="OP74" s="171"/>
      <c r="OQ74" s="171"/>
      <c r="OR74" s="171"/>
      <c r="OS74" s="172"/>
      <c r="OT74" s="171"/>
      <c r="OU74" s="171"/>
      <c r="OV74" s="171"/>
      <c r="OW74" s="171"/>
      <c r="OX74" s="171"/>
      <c r="OY74" s="171"/>
      <c r="OZ74" s="171"/>
      <c r="PA74" s="37"/>
      <c r="PE74" s="71"/>
      <c r="PF74" s="71"/>
      <c r="PG74" s="71"/>
      <c r="PH74" s="71"/>
    </row>
    <row r="75" spans="1:424" ht="14.25" customHeight="1">
      <c r="A75" s="37">
        <v>2023</v>
      </c>
      <c r="B75" s="683">
        <v>1497761</v>
      </c>
      <c r="C75" s="362">
        <v>630198</v>
      </c>
      <c r="D75" s="703">
        <v>608078</v>
      </c>
      <c r="E75" s="40">
        <v>25795</v>
      </c>
      <c r="F75" s="40">
        <v>6697</v>
      </c>
      <c r="G75" s="55"/>
      <c r="H75" s="40">
        <v>165865</v>
      </c>
      <c r="I75" s="40">
        <v>14207</v>
      </c>
      <c r="J75" s="40">
        <v>183119</v>
      </c>
      <c r="K75" s="40">
        <v>197003</v>
      </c>
      <c r="L75" s="40">
        <v>15392</v>
      </c>
      <c r="M75" s="718">
        <v>22120</v>
      </c>
      <c r="N75" s="362">
        <v>680225</v>
      </c>
      <c r="O75" s="703">
        <v>622946</v>
      </c>
      <c r="P75" s="344">
        <v>163887</v>
      </c>
      <c r="Q75" s="344">
        <v>85551</v>
      </c>
      <c r="R75" s="344">
        <v>292455</v>
      </c>
      <c r="S75" s="344">
        <v>22433</v>
      </c>
      <c r="T75" s="344">
        <v>20456</v>
      </c>
      <c r="U75" s="344">
        <v>35558</v>
      </c>
      <c r="V75" s="344">
        <v>25039</v>
      </c>
      <c r="W75" s="703">
        <v>57279</v>
      </c>
      <c r="X75" s="344">
        <v>44115</v>
      </c>
      <c r="Y75" s="344">
        <v>44696</v>
      </c>
      <c r="Z75" s="344">
        <v>9840</v>
      </c>
      <c r="AA75" s="344">
        <v>3173</v>
      </c>
      <c r="AB75" s="704">
        <v>151</v>
      </c>
      <c r="AC75" s="705">
        <v>-50027</v>
      </c>
      <c r="AD75" s="344">
        <v>-50274</v>
      </c>
      <c r="AE75" s="344">
        <v>-14476</v>
      </c>
      <c r="AF75" s="1275">
        <v>285668</v>
      </c>
      <c r="AG75" s="1275">
        <v>293914</v>
      </c>
      <c r="AH75" s="1275">
        <v>35529</v>
      </c>
      <c r="AI75" s="1265">
        <v>200117</v>
      </c>
      <c r="AJ75" s="344">
        <v>35529</v>
      </c>
      <c r="AK75" s="344">
        <v>159587</v>
      </c>
      <c r="AL75" s="344">
        <v>279046</v>
      </c>
      <c r="AM75" s="344">
        <v>-14868</v>
      </c>
      <c r="AN75" s="344">
        <v>164588</v>
      </c>
      <c r="AO75" s="344">
        <v>0</v>
      </c>
      <c r="AP75" s="344">
        <v>124058</v>
      </c>
      <c r="AQ75" s="344">
        <v>243517</v>
      </c>
      <c r="AR75" s="344">
        <v>-50397</v>
      </c>
      <c r="AS75" s="1275">
        <v>247</v>
      </c>
      <c r="AT75" s="1276"/>
      <c r="AU75" s="314">
        <v>-3.3401190176536844</v>
      </c>
      <c r="AV75" s="314">
        <v>-3.3566103003082599</v>
      </c>
      <c r="AW75" s="314">
        <v>-0.96650934294590396</v>
      </c>
      <c r="AX75" s="314">
        <v>-0.99268174294830747</v>
      </c>
      <c r="AY75" s="706">
        <v>1.649128265457573E-2</v>
      </c>
      <c r="AZ75" s="314"/>
      <c r="BA75" s="701">
        <v>1575377.74</v>
      </c>
      <c r="BB75" s="314">
        <v>105.18218460755755</v>
      </c>
      <c r="BC75" s="173">
        <v>1900437.102</v>
      </c>
      <c r="BD75" s="30">
        <v>325059.36199999996</v>
      </c>
      <c r="BE75" s="30">
        <v>1575377.74</v>
      </c>
      <c r="BF75" s="98"/>
      <c r="BG75" s="723">
        <v>-737883</v>
      </c>
      <c r="BH75" s="695">
        <v>-49.265737323912163</v>
      </c>
      <c r="BI75" s="314"/>
      <c r="BK75" s="692">
        <v>42.076005450802896</v>
      </c>
      <c r="BL75" s="314">
        <v>40.599134307810125</v>
      </c>
      <c r="BM75" s="314">
        <v>1.7222373930153074</v>
      </c>
      <c r="BN75" s="314">
        <v>0.44713408881657352</v>
      </c>
      <c r="BO75" s="314">
        <v>0</v>
      </c>
      <c r="BP75" s="314">
        <v>11.074196751017018</v>
      </c>
      <c r="BQ75" s="314">
        <v>0.94854920110751983</v>
      </c>
      <c r="BR75" s="314">
        <v>12.226182949081997</v>
      </c>
      <c r="BS75" s="314">
        <v>13.153166626718148</v>
      </c>
      <c r="BT75" s="314">
        <v>1.0276672980535613</v>
      </c>
      <c r="BU75" s="314">
        <v>1.4768711429927739</v>
      </c>
      <c r="BV75" s="692">
        <v>45.41612446845658</v>
      </c>
      <c r="BW75" s="314">
        <v>41.591816050758432</v>
      </c>
      <c r="BX75" s="314">
        <v>10.942132957127338</v>
      </c>
      <c r="BY75" s="314">
        <v>5.7119260015449731</v>
      </c>
      <c r="BZ75" s="314">
        <v>19.526146027303422</v>
      </c>
      <c r="CA75" s="314">
        <v>1.4977690031987747</v>
      </c>
      <c r="CB75" s="314">
        <v>1.3657719756356321</v>
      </c>
      <c r="CC75" s="314">
        <v>2.3740770389935375</v>
      </c>
      <c r="CD75" s="314">
        <v>1.6717620501535291</v>
      </c>
      <c r="CE75" s="314">
        <v>3.8243084176981506</v>
      </c>
      <c r="CF75" s="314">
        <v>2.9453964951684548</v>
      </c>
      <c r="CG75" s="314">
        <v>2.984187730886303</v>
      </c>
      <c r="CH75" s="314">
        <v>0.6569806531215594</v>
      </c>
      <c r="CI75" s="314">
        <v>0.21184955410108822</v>
      </c>
      <c r="CJ75" s="695">
        <v>1.0081715307048321E-2</v>
      </c>
      <c r="CK75" s="314"/>
      <c r="CL75" s="1270">
        <v>2.3721408155239723</v>
      </c>
      <c r="CM75" s="1271">
        <v>19.073002969098543</v>
      </c>
      <c r="CN75" s="1271">
        <v>19.62355809772053</v>
      </c>
      <c r="CO75" s="1271">
        <v>13.361076967553569</v>
      </c>
      <c r="CP75" s="1272">
        <v>105.18218460755755</v>
      </c>
      <c r="CQ75" s="33">
        <v>2023</v>
      </c>
      <c r="CR75" s="97">
        <v>630198</v>
      </c>
      <c r="CS75" s="87">
        <v>608078</v>
      </c>
      <c r="CT75" s="87">
        <v>165865</v>
      </c>
      <c r="CU75" s="87">
        <v>138482</v>
      </c>
      <c r="CV75" s="87">
        <v>96030</v>
      </c>
      <c r="CW75" s="1127">
        <v>93894</v>
      </c>
      <c r="CX75" s="1127">
        <v>1974</v>
      </c>
      <c r="CY75" s="1127">
        <v>2136</v>
      </c>
      <c r="CZ75" s="93">
        <v>280</v>
      </c>
      <c r="DA75" s="93">
        <v>140</v>
      </c>
      <c r="DB75" s="1127">
        <v>104</v>
      </c>
      <c r="DC75" s="1127">
        <v>36</v>
      </c>
      <c r="DD75" s="1127">
        <v>0</v>
      </c>
      <c r="DE75" s="93">
        <v>140</v>
      </c>
      <c r="DF75" s="1127">
        <v>24</v>
      </c>
      <c r="DG75" s="1127">
        <v>116</v>
      </c>
      <c r="DH75" s="93">
        <v>42172</v>
      </c>
      <c r="DI75" s="1127">
        <v>13361</v>
      </c>
      <c r="DJ75" s="1127">
        <v>200</v>
      </c>
      <c r="DK75" s="1127">
        <v>901</v>
      </c>
      <c r="DL75" s="1127">
        <v>373</v>
      </c>
      <c r="DM75" s="1127">
        <v>21</v>
      </c>
      <c r="DN75" s="1127">
        <v>7273</v>
      </c>
      <c r="DO75" s="1127">
        <v>318</v>
      </c>
      <c r="DP75" s="1127">
        <v>0</v>
      </c>
      <c r="DQ75" s="1127">
        <v>165</v>
      </c>
      <c r="DR75" s="1127">
        <v>95</v>
      </c>
      <c r="DS75" s="1127">
        <v>0</v>
      </c>
      <c r="DT75" s="1127">
        <v>392</v>
      </c>
      <c r="DU75" s="1127">
        <v>34</v>
      </c>
      <c r="DV75" s="1127">
        <v>17</v>
      </c>
      <c r="DW75" s="1127">
        <v>24</v>
      </c>
      <c r="DX75" s="1127">
        <v>106</v>
      </c>
      <c r="DY75" s="1127">
        <v>114</v>
      </c>
      <c r="DZ75" s="1127">
        <v>30</v>
      </c>
      <c r="EA75" s="1127">
        <v>489</v>
      </c>
      <c r="EB75" s="1127">
        <v>10891</v>
      </c>
      <c r="EC75" s="1127">
        <v>276</v>
      </c>
      <c r="ED75" s="1127">
        <v>842</v>
      </c>
      <c r="EE75" s="1127">
        <v>1253</v>
      </c>
      <c r="EF75" s="1127">
        <v>2573</v>
      </c>
      <c r="EG75" s="1127">
        <v>227</v>
      </c>
      <c r="EH75" s="1127">
        <v>76</v>
      </c>
      <c r="EI75" s="1127">
        <v>0</v>
      </c>
      <c r="EJ75" s="1127">
        <v>323</v>
      </c>
      <c r="EK75" s="1127">
        <v>1457</v>
      </c>
      <c r="EL75" s="1127">
        <v>3</v>
      </c>
      <c r="EM75" s="1127">
        <v>166</v>
      </c>
      <c r="EN75" s="1127">
        <v>172</v>
      </c>
      <c r="EO75" s="93">
        <v>27383</v>
      </c>
      <c r="EP75" s="1127">
        <v>13978</v>
      </c>
      <c r="EQ75" s="1127">
        <v>2</v>
      </c>
      <c r="ER75" s="1127">
        <v>27</v>
      </c>
      <c r="ES75" s="1127">
        <v>0</v>
      </c>
      <c r="ET75" s="1127">
        <v>491</v>
      </c>
      <c r="EU75" s="1127">
        <v>0</v>
      </c>
      <c r="EV75" s="1127">
        <v>1981</v>
      </c>
      <c r="EW75" s="1127">
        <v>107</v>
      </c>
      <c r="EX75" s="1127">
        <v>405</v>
      </c>
      <c r="EY75" s="1127">
        <v>1650</v>
      </c>
      <c r="EZ75" s="1127">
        <v>335</v>
      </c>
      <c r="FA75" s="1127">
        <v>17</v>
      </c>
      <c r="FB75" s="1127">
        <v>225</v>
      </c>
      <c r="FC75" s="1127">
        <v>54</v>
      </c>
      <c r="FD75" s="1127">
        <v>5</v>
      </c>
      <c r="FE75" s="1127">
        <v>93</v>
      </c>
      <c r="FF75" s="1127">
        <v>324</v>
      </c>
      <c r="FG75" s="1127">
        <v>3100</v>
      </c>
      <c r="FH75" s="1127">
        <v>272</v>
      </c>
      <c r="FI75" s="1127">
        <v>369</v>
      </c>
      <c r="FJ75" s="1127">
        <v>78</v>
      </c>
      <c r="FK75" s="1127">
        <v>489</v>
      </c>
      <c r="FL75" s="1127">
        <v>1537</v>
      </c>
      <c r="FM75" s="1127">
        <v>1645</v>
      </c>
      <c r="FN75" s="1127">
        <v>199</v>
      </c>
      <c r="FO75" s="87">
        <v>14207</v>
      </c>
      <c r="FP75" s="1127">
        <v>8604</v>
      </c>
      <c r="FQ75" s="1127">
        <v>4885</v>
      </c>
      <c r="FR75" s="1127">
        <v>718</v>
      </c>
      <c r="FS75" s="93">
        <v>183119</v>
      </c>
      <c r="FT75" s="93">
        <v>177891</v>
      </c>
      <c r="FU75" s="1127">
        <v>134371</v>
      </c>
      <c r="FV75" s="1127">
        <v>42256</v>
      </c>
      <c r="FW75" s="1127">
        <v>1264</v>
      </c>
      <c r="FX75" s="1127">
        <v>0</v>
      </c>
      <c r="FY75" s="87">
        <v>5228</v>
      </c>
      <c r="FZ75" s="1127">
        <v>1620</v>
      </c>
      <c r="GA75" s="1127">
        <v>845</v>
      </c>
      <c r="GB75" s="1127">
        <v>623</v>
      </c>
      <c r="GC75" s="1127">
        <v>1776</v>
      </c>
      <c r="GD75" s="1127">
        <v>24</v>
      </c>
      <c r="GE75" s="1127">
        <v>330</v>
      </c>
      <c r="GF75" s="1127">
        <v>10</v>
      </c>
      <c r="GG75" s="87">
        <v>197003</v>
      </c>
      <c r="GH75" s="87">
        <v>189948</v>
      </c>
      <c r="GI75" s="1127">
        <v>141022</v>
      </c>
      <c r="GJ75" s="1127">
        <v>7055</v>
      </c>
      <c r="GK75" s="1127">
        <v>48926</v>
      </c>
      <c r="GL75" s="87">
        <v>15392</v>
      </c>
      <c r="GM75" s="1127">
        <v>1169</v>
      </c>
      <c r="GN75" s="1127">
        <v>210</v>
      </c>
      <c r="GO75" s="1127">
        <v>213545</v>
      </c>
      <c r="GP75" s="1127">
        <v>6442</v>
      </c>
      <c r="GQ75" s="1127">
        <v>7571</v>
      </c>
      <c r="GR75" s="87">
        <v>32492</v>
      </c>
      <c r="GS75" s="1127">
        <v>14279</v>
      </c>
      <c r="GT75" s="1127">
        <v>11516</v>
      </c>
      <c r="GU75" s="1127">
        <v>6697</v>
      </c>
      <c r="GV75" s="93">
        <v>22120</v>
      </c>
      <c r="GW75" s="93">
        <v>5551</v>
      </c>
      <c r="GX75" s="1127">
        <v>3429</v>
      </c>
      <c r="GY75" s="1127">
        <v>95</v>
      </c>
      <c r="GZ75" s="1127">
        <v>56</v>
      </c>
      <c r="HA75" s="1127">
        <v>1856</v>
      </c>
      <c r="HB75" s="1127">
        <v>115</v>
      </c>
      <c r="HC75" s="1127">
        <v>0</v>
      </c>
      <c r="HD75" s="1127">
        <v>0</v>
      </c>
      <c r="HE75" s="1127">
        <v>0</v>
      </c>
      <c r="HF75" s="1127">
        <v>9549</v>
      </c>
      <c r="HG75" s="1127">
        <v>15053</v>
      </c>
      <c r="HH75" s="1127">
        <v>1516</v>
      </c>
      <c r="HI75" s="97">
        <v>680225</v>
      </c>
      <c r="HJ75" s="87">
        <v>622946</v>
      </c>
      <c r="HK75" s="1127">
        <v>163887</v>
      </c>
      <c r="HL75" s="1127">
        <v>85551</v>
      </c>
      <c r="HM75" s="87">
        <v>20456</v>
      </c>
      <c r="HN75" s="1127">
        <v>10006</v>
      </c>
      <c r="HO75" s="1127">
        <v>10450</v>
      </c>
      <c r="HP75" s="91">
        <v>35558</v>
      </c>
      <c r="HQ75" s="1127">
        <v>35551</v>
      </c>
      <c r="HR75" s="1127">
        <v>7</v>
      </c>
      <c r="HS75" s="87">
        <v>928</v>
      </c>
      <c r="HT75" s="1127">
        <v>701</v>
      </c>
      <c r="HU75" s="1127">
        <v>227</v>
      </c>
      <c r="HV75" s="171">
        <v>292455</v>
      </c>
      <c r="HW75" s="1127">
        <v>251717</v>
      </c>
      <c r="HX75" s="1127">
        <v>40738</v>
      </c>
      <c r="HY75" s="87">
        <v>24111</v>
      </c>
      <c r="HZ75" s="1127">
        <v>311</v>
      </c>
      <c r="IA75" s="1127">
        <v>1024</v>
      </c>
      <c r="IB75" s="1127">
        <v>213545</v>
      </c>
      <c r="IC75" s="1127">
        <v>1689</v>
      </c>
      <c r="ID75" s="1127">
        <v>10021</v>
      </c>
      <c r="IE75" s="1127">
        <v>11066</v>
      </c>
      <c r="IF75" s="87">
        <v>57279</v>
      </c>
      <c r="IG75" s="91">
        <v>44115</v>
      </c>
      <c r="IH75" s="1127">
        <v>44696</v>
      </c>
      <c r="II75" s="1127">
        <v>-581</v>
      </c>
      <c r="IJ75" s="1127">
        <v>151</v>
      </c>
      <c r="IK75" s="1127">
        <v>9549</v>
      </c>
      <c r="IL75" s="1127">
        <v>9840</v>
      </c>
      <c r="IM75" s="1128">
        <v>3173</v>
      </c>
      <c r="IN75" s="170"/>
      <c r="IO75" s="173"/>
      <c r="IP75" s="172"/>
      <c r="IQ75" s="172"/>
      <c r="IR75" s="172"/>
      <c r="IS75" s="172"/>
      <c r="IT75" s="173"/>
      <c r="IU75" s="173"/>
      <c r="IV75" s="173"/>
      <c r="IW75" s="173"/>
      <c r="IX75" s="173"/>
      <c r="IY75" s="173"/>
      <c r="IZ75" s="173"/>
      <c r="JA75" s="173"/>
      <c r="JB75" s="173"/>
      <c r="JC75" s="173"/>
      <c r="JD75" s="173"/>
      <c r="JE75" s="173"/>
      <c r="JF75" s="173"/>
      <c r="JG75" s="173"/>
      <c r="JH75" s="173"/>
      <c r="JI75" s="173"/>
      <c r="JJ75" s="173"/>
      <c r="JK75" s="173"/>
      <c r="JL75" s="173"/>
      <c r="JM75" s="173"/>
      <c r="JN75" s="173"/>
      <c r="JO75" s="173"/>
      <c r="JP75" s="173"/>
      <c r="JQ75" s="173"/>
      <c r="JR75" s="173"/>
      <c r="JS75" s="173"/>
      <c r="JT75" s="173"/>
      <c r="JU75" s="173"/>
      <c r="JV75" s="173"/>
      <c r="JW75" s="173"/>
      <c r="JX75" s="173"/>
      <c r="JY75" s="173"/>
      <c r="JZ75" s="173"/>
      <c r="KA75" s="173"/>
      <c r="KB75" s="173"/>
      <c r="KC75" s="173"/>
      <c r="KD75" s="173"/>
      <c r="KE75" s="173"/>
      <c r="KF75" s="173"/>
      <c r="KG75" s="173"/>
      <c r="KH75" s="173"/>
      <c r="KI75" s="173"/>
      <c r="KJ75" s="173"/>
      <c r="KK75" s="173"/>
      <c r="KL75" s="173"/>
      <c r="KM75" s="173"/>
      <c r="KN75" s="173"/>
      <c r="KO75" s="173"/>
      <c r="KP75" s="173"/>
      <c r="KQ75" s="173"/>
      <c r="KR75" s="173"/>
      <c r="KS75" s="173"/>
      <c r="KT75" s="93"/>
      <c r="KU75" s="173"/>
      <c r="KV75" s="173"/>
      <c r="KW75" s="173"/>
      <c r="KX75" s="173"/>
      <c r="KY75" s="173"/>
      <c r="KZ75" s="173"/>
      <c r="LA75" s="173"/>
      <c r="LB75" s="173"/>
      <c r="LC75" s="173"/>
      <c r="LD75" s="173"/>
      <c r="LE75" s="173"/>
      <c r="LF75" s="173"/>
      <c r="LG75" s="173"/>
      <c r="LH75" s="173"/>
      <c r="LI75" s="173"/>
      <c r="LJ75" s="173"/>
      <c r="LK75" s="173"/>
      <c r="LL75" s="173"/>
      <c r="LM75" s="173"/>
      <c r="LN75" s="173"/>
      <c r="LO75" s="173"/>
      <c r="LP75" s="173"/>
      <c r="LQ75" s="173"/>
      <c r="LR75" s="173"/>
      <c r="LS75" s="173"/>
      <c r="LT75" s="173"/>
      <c r="LU75" s="173"/>
      <c r="LV75" s="172"/>
      <c r="LW75" s="173"/>
      <c r="LX75" s="173"/>
      <c r="LY75" s="173"/>
      <c r="LZ75" s="173"/>
      <c r="MA75" s="173"/>
      <c r="MB75" s="173"/>
      <c r="MC75" s="173"/>
      <c r="MD75" s="173"/>
      <c r="ME75" s="173"/>
      <c r="MF75" s="173"/>
      <c r="MG75" s="173"/>
      <c r="MH75" s="173"/>
      <c r="MI75" s="173"/>
      <c r="MJ75" s="173"/>
      <c r="MK75" s="173"/>
      <c r="ML75" s="173"/>
      <c r="MM75" s="173"/>
      <c r="MN75" s="173"/>
      <c r="MO75" s="172"/>
      <c r="MP75" s="172"/>
      <c r="MQ75" s="173"/>
      <c r="MR75" s="173"/>
      <c r="MS75" s="173"/>
      <c r="MT75" s="172"/>
      <c r="MU75" s="173"/>
      <c r="MW75" s="173"/>
      <c r="MX75" s="173"/>
      <c r="MY75" s="173"/>
      <c r="MZ75" s="173"/>
      <c r="NA75" s="172"/>
      <c r="NB75" s="172"/>
      <c r="NC75" s="172"/>
      <c r="ND75" s="171"/>
      <c r="NE75" s="171"/>
      <c r="NF75" s="171"/>
      <c r="NG75" s="173"/>
      <c r="NH75" s="173"/>
      <c r="NI75" s="173"/>
      <c r="NJ75" s="173"/>
      <c r="NK75" s="173"/>
      <c r="NL75" s="173"/>
      <c r="NM75" s="173"/>
      <c r="NN75" s="173"/>
      <c r="NO75" s="173"/>
      <c r="NP75" s="173"/>
      <c r="NQ75" s="173"/>
      <c r="NR75" s="173"/>
      <c r="NT75" s="173"/>
      <c r="NU75" s="173"/>
      <c r="NV75" s="173"/>
      <c r="NW75" s="172"/>
      <c r="NX75" s="171"/>
      <c r="NY75" s="171"/>
      <c r="NZ75" s="171"/>
      <c r="OA75" s="171"/>
      <c r="OB75" s="171"/>
      <c r="OC75" s="171"/>
      <c r="OD75" s="171"/>
      <c r="OE75" s="1101"/>
      <c r="OF75" s="172"/>
      <c r="OG75" s="171"/>
      <c r="OH75" s="171"/>
      <c r="OI75" s="171"/>
      <c r="OJ75" s="171"/>
      <c r="OK75" s="171"/>
      <c r="OL75" s="172"/>
      <c r="OM75" s="171"/>
      <c r="ON75" s="173"/>
      <c r="OO75" s="171"/>
      <c r="OP75" s="171"/>
      <c r="OQ75" s="171"/>
      <c r="OR75" s="171"/>
      <c r="OS75" s="172"/>
      <c r="OT75" s="171"/>
      <c r="OU75" s="171"/>
      <c r="OV75" s="171"/>
      <c r="OW75" s="171"/>
      <c r="OX75" s="171"/>
      <c r="OY75" s="171"/>
      <c r="OZ75" s="171"/>
      <c r="PA75" s="37"/>
      <c r="PE75" s="71"/>
      <c r="PF75" s="71"/>
      <c r="PG75" s="71"/>
      <c r="PH75" s="71"/>
    </row>
    <row r="76" spans="1:424" ht="14.25" customHeight="1">
      <c r="A76" s="37" t="s">
        <v>968</v>
      </c>
      <c r="B76" s="683">
        <v>1594330</v>
      </c>
      <c r="C76" s="362">
        <v>673734</v>
      </c>
      <c r="D76" s="703">
        <v>649671</v>
      </c>
      <c r="E76" s="40">
        <v>28100</v>
      </c>
      <c r="F76" s="40">
        <v>6908</v>
      </c>
      <c r="G76" s="55"/>
      <c r="H76" s="40">
        <v>176937</v>
      </c>
      <c r="I76" s="40">
        <v>14618</v>
      </c>
      <c r="J76" s="40">
        <v>198711</v>
      </c>
      <c r="K76" s="40">
        <v>210337</v>
      </c>
      <c r="L76" s="40">
        <v>14060</v>
      </c>
      <c r="M76" s="718">
        <v>24063</v>
      </c>
      <c r="N76" s="362">
        <v>725001</v>
      </c>
      <c r="O76" s="703">
        <v>655795</v>
      </c>
      <c r="P76" s="344">
        <v>172749</v>
      </c>
      <c r="Q76" s="344">
        <v>89450</v>
      </c>
      <c r="R76" s="344">
        <v>311324</v>
      </c>
      <c r="S76" s="344">
        <v>23019.055550000001</v>
      </c>
      <c r="T76" s="344">
        <v>18354</v>
      </c>
      <c r="U76" s="344">
        <v>38801</v>
      </c>
      <c r="V76" s="344">
        <v>25117</v>
      </c>
      <c r="W76" s="703">
        <v>69206</v>
      </c>
      <c r="X76" s="344">
        <v>43322</v>
      </c>
      <c r="Y76" s="344">
        <v>43485</v>
      </c>
      <c r="Z76" s="344">
        <v>10779</v>
      </c>
      <c r="AA76" s="344">
        <v>15390</v>
      </c>
      <c r="AB76" s="704">
        <v>-285</v>
      </c>
      <c r="AC76" s="705">
        <v>-51267</v>
      </c>
      <c r="AD76" s="344">
        <v>-51267</v>
      </c>
      <c r="AE76" s="344">
        <v>-12474</v>
      </c>
      <c r="AF76" s="1275">
        <v>300297</v>
      </c>
      <c r="AG76" s="1275">
        <v>307800</v>
      </c>
      <c r="AH76" s="1275">
        <v>37421</v>
      </c>
      <c r="AI76" s="1265">
        <v>210847</v>
      </c>
      <c r="AJ76" s="344">
        <v>37421</v>
      </c>
      <c r="AK76" s="344">
        <v>171821</v>
      </c>
      <c r="AL76" s="344">
        <v>301676</v>
      </c>
      <c r="AM76" s="344">
        <v>-6124</v>
      </c>
      <c r="AN76" s="344">
        <v>173426</v>
      </c>
      <c r="AO76" s="344">
        <v>0</v>
      </c>
      <c r="AP76" s="344">
        <v>134400</v>
      </c>
      <c r="AQ76" s="344">
        <v>264255</v>
      </c>
      <c r="AR76" s="344">
        <v>-43545</v>
      </c>
      <c r="AS76" s="1275">
        <v>0</v>
      </c>
      <c r="AT76" s="1276">
        <v>-5676.1351147809992</v>
      </c>
      <c r="AU76" s="314">
        <v>-3.2155827212684951</v>
      </c>
      <c r="AV76" s="314">
        <v>-3.2155827212684951</v>
      </c>
      <c r="AW76" s="314">
        <v>-0.78239762157144377</v>
      </c>
      <c r="AX76" s="314">
        <v>-0.38411119404389304</v>
      </c>
      <c r="AY76" s="706">
        <v>0</v>
      </c>
      <c r="AZ76" s="314"/>
      <c r="BA76" s="701">
        <v>1620569.3929999999</v>
      </c>
      <c r="BB76" s="314">
        <v>101.64579434621439</v>
      </c>
      <c r="BC76" s="173">
        <v>1974277.0609999998</v>
      </c>
      <c r="BD76" s="30">
        <v>353707.66799999995</v>
      </c>
      <c r="BE76" s="30">
        <v>1620569.3929999999</v>
      </c>
      <c r="BF76" s="98"/>
      <c r="BG76" s="723">
        <v>-653878</v>
      </c>
      <c r="BH76" s="695">
        <v>-41.012713804544859</v>
      </c>
      <c r="BI76" s="314"/>
      <c r="BK76" s="692">
        <v>42.258127238401087</v>
      </c>
      <c r="BL76" s="314">
        <v>40.748841206023847</v>
      </c>
      <c r="BM76" s="314">
        <v>1.7624958446494765</v>
      </c>
      <c r="BN76" s="314">
        <v>0.43328545533233398</v>
      </c>
      <c r="BO76" s="314">
        <v>0</v>
      </c>
      <c r="BP76" s="314">
        <v>11.097890649990905</v>
      </c>
      <c r="BQ76" s="314">
        <v>0.91687417285003736</v>
      </c>
      <c r="BR76" s="314">
        <v>12.463605401642068</v>
      </c>
      <c r="BS76" s="314">
        <v>13.192814536513771</v>
      </c>
      <c r="BT76" s="314">
        <v>0.88187514504525411</v>
      </c>
      <c r="BU76" s="314">
        <v>1.5092860323772368</v>
      </c>
      <c r="BV76" s="692">
        <v>45.473709959669577</v>
      </c>
      <c r="BW76" s="314">
        <v>41.132952400067737</v>
      </c>
      <c r="BX76" s="314">
        <v>10.835209774638876</v>
      </c>
      <c r="BY76" s="314">
        <v>5.6105072350140812</v>
      </c>
      <c r="BZ76" s="314">
        <v>19.526948624186964</v>
      </c>
      <c r="CA76" s="314">
        <v>1.4438074645775969</v>
      </c>
      <c r="CB76" s="314">
        <v>1.1512045812347507</v>
      </c>
      <c r="CC76" s="314">
        <v>2.4336868778734639</v>
      </c>
      <c r="CD76" s="314">
        <v>1.5753953071196052</v>
      </c>
      <c r="CE76" s="314">
        <v>4.3407575596018386</v>
      </c>
      <c r="CF76" s="314">
        <v>2.7172542698186701</v>
      </c>
      <c r="CG76" s="314">
        <v>2.7274780001630781</v>
      </c>
      <c r="CH76" s="314">
        <v>0.67608337044401101</v>
      </c>
      <c r="CI76" s="314">
        <v>0.96529576687385921</v>
      </c>
      <c r="CJ76" s="695">
        <v>-1.7875847534701096E-2</v>
      </c>
      <c r="CK76" s="314"/>
      <c r="CL76" s="1270">
        <v>2.3471301424422797</v>
      </c>
      <c r="CM76" s="1271">
        <v>18.835310130274159</v>
      </c>
      <c r="CN76" s="1271">
        <v>19.305915337477185</v>
      </c>
      <c r="CO76" s="1271">
        <v>13.224802895260078</v>
      </c>
      <c r="CP76" s="1272">
        <v>101.64579434621439</v>
      </c>
      <c r="CQ76" s="33" t="s">
        <v>968</v>
      </c>
      <c r="CR76" s="97">
        <v>673734</v>
      </c>
      <c r="CS76" s="87">
        <v>649671</v>
      </c>
      <c r="CT76" s="87">
        <v>176937</v>
      </c>
      <c r="CU76" s="87">
        <v>149746</v>
      </c>
      <c r="CV76" s="87">
        <v>102495</v>
      </c>
      <c r="CW76" s="1127">
        <v>100170</v>
      </c>
      <c r="CX76" s="1127">
        <v>2189</v>
      </c>
      <c r="CY76" s="1127">
        <v>2325</v>
      </c>
      <c r="CZ76" s="93">
        <v>302</v>
      </c>
      <c r="DA76" s="93">
        <v>147</v>
      </c>
      <c r="DB76" s="1127">
        <v>109</v>
      </c>
      <c r="DC76" s="1127">
        <v>38</v>
      </c>
      <c r="DD76" s="1127">
        <v>0</v>
      </c>
      <c r="DE76" s="93">
        <v>155</v>
      </c>
      <c r="DF76" s="1127">
        <v>28</v>
      </c>
      <c r="DG76" s="1127">
        <v>127</v>
      </c>
      <c r="DH76" s="93">
        <v>46949</v>
      </c>
      <c r="DI76" s="1127">
        <v>13613</v>
      </c>
      <c r="DJ76" s="1127">
        <v>1175</v>
      </c>
      <c r="DK76" s="1127">
        <v>894</v>
      </c>
      <c r="DL76" s="1127">
        <v>377</v>
      </c>
      <c r="DM76" s="1127">
        <v>23</v>
      </c>
      <c r="DN76" s="1127">
        <v>7524</v>
      </c>
      <c r="DO76" s="1127">
        <v>323</v>
      </c>
      <c r="DP76" s="1127">
        <v>0</v>
      </c>
      <c r="DQ76" s="1127">
        <v>173</v>
      </c>
      <c r="DR76" s="1127">
        <v>100</v>
      </c>
      <c r="DS76" s="1127">
        <v>0</v>
      </c>
      <c r="DT76" s="1127">
        <v>559</v>
      </c>
      <c r="DU76" s="1127">
        <v>20</v>
      </c>
      <c r="DV76" s="1127">
        <v>916</v>
      </c>
      <c r="DW76" s="1127">
        <v>24</v>
      </c>
      <c r="DX76" s="1127">
        <v>102</v>
      </c>
      <c r="DY76" s="1127">
        <v>180</v>
      </c>
      <c r="DZ76" s="1127">
        <v>27</v>
      </c>
      <c r="EA76" s="1127">
        <v>487</v>
      </c>
      <c r="EB76" s="1127">
        <v>12523</v>
      </c>
      <c r="EC76" s="1127">
        <v>331</v>
      </c>
      <c r="ED76" s="1127">
        <v>914</v>
      </c>
      <c r="EE76" s="1127">
        <v>1272</v>
      </c>
      <c r="EF76" s="1127">
        <v>2801</v>
      </c>
      <c r="EG76" s="1127">
        <v>239</v>
      </c>
      <c r="EH76" s="1127">
        <v>86</v>
      </c>
      <c r="EI76" s="1127">
        <v>0</v>
      </c>
      <c r="EJ76" s="1127">
        <v>392</v>
      </c>
      <c r="EK76" s="1127">
        <v>1509</v>
      </c>
      <c r="EL76" s="1127">
        <v>3</v>
      </c>
      <c r="EM76" s="1127">
        <v>177</v>
      </c>
      <c r="EN76" s="1127">
        <v>185</v>
      </c>
      <c r="EO76" s="93">
        <v>27191</v>
      </c>
      <c r="EP76" s="1127">
        <v>14104</v>
      </c>
      <c r="EQ76" s="1127">
        <v>2</v>
      </c>
      <c r="ER76" s="1127">
        <v>27</v>
      </c>
      <c r="ES76" s="1127">
        <v>0</v>
      </c>
      <c r="ET76" s="1127">
        <v>500</v>
      </c>
      <c r="EU76" s="1127">
        <v>11</v>
      </c>
      <c r="EV76" s="1127">
        <v>2040</v>
      </c>
      <c r="EW76" s="1127">
        <v>100</v>
      </c>
      <c r="EX76" s="1127">
        <v>426</v>
      </c>
      <c r="EY76" s="1127">
        <v>1496</v>
      </c>
      <c r="EZ76" s="1127">
        <v>353</v>
      </c>
      <c r="FA76" s="1127">
        <v>18</v>
      </c>
      <c r="FB76" s="1127">
        <v>229</v>
      </c>
      <c r="FC76" s="1127">
        <v>60</v>
      </c>
      <c r="FD76" s="1127">
        <v>5</v>
      </c>
      <c r="FE76" s="1127">
        <v>114</v>
      </c>
      <c r="FF76" s="1127">
        <v>313</v>
      </c>
      <c r="FG76" s="1127">
        <v>3131</v>
      </c>
      <c r="FH76" s="1127">
        <v>258</v>
      </c>
      <c r="FI76" s="1127">
        <v>528</v>
      </c>
      <c r="FJ76" s="1127">
        <v>42</v>
      </c>
      <c r="FK76" s="1127">
        <v>476</v>
      </c>
      <c r="FL76" s="1127">
        <v>1596</v>
      </c>
      <c r="FM76" s="1127">
        <v>1187</v>
      </c>
      <c r="FN76" s="1127">
        <v>175</v>
      </c>
      <c r="FO76" s="87">
        <v>14618</v>
      </c>
      <c r="FP76" s="1127">
        <v>9918</v>
      </c>
      <c r="FQ76" s="1127">
        <v>3922</v>
      </c>
      <c r="FR76" s="1127">
        <v>778</v>
      </c>
      <c r="FS76" s="93">
        <v>198711</v>
      </c>
      <c r="FT76" s="93">
        <v>193325</v>
      </c>
      <c r="FU76" s="1127">
        <v>145873</v>
      </c>
      <c r="FV76" s="1127">
        <v>45665</v>
      </c>
      <c r="FW76" s="1127">
        <v>1787</v>
      </c>
      <c r="FX76" s="1127">
        <v>0</v>
      </c>
      <c r="FY76" s="87">
        <v>5386</v>
      </c>
      <c r="FZ76" s="1127">
        <v>2296</v>
      </c>
      <c r="GA76" s="1127">
        <v>853</v>
      </c>
      <c r="GB76" s="1127">
        <v>37</v>
      </c>
      <c r="GC76" s="1127">
        <v>1809</v>
      </c>
      <c r="GD76" s="1127">
        <v>23</v>
      </c>
      <c r="GE76" s="1127">
        <v>354</v>
      </c>
      <c r="GF76" s="1127">
        <v>14</v>
      </c>
      <c r="GG76" s="87">
        <v>210337</v>
      </c>
      <c r="GH76" s="87">
        <v>203298</v>
      </c>
      <c r="GI76" s="1127">
        <v>151551</v>
      </c>
      <c r="GJ76" s="1127">
        <v>7039</v>
      </c>
      <c r="GK76" s="1127">
        <v>51747</v>
      </c>
      <c r="GL76" s="87">
        <v>14060</v>
      </c>
      <c r="GM76" s="1127">
        <v>1187</v>
      </c>
      <c r="GN76" s="1127">
        <v>233</v>
      </c>
      <c r="GO76" s="1127">
        <v>238737</v>
      </c>
      <c r="GP76" s="1127">
        <v>4553</v>
      </c>
      <c r="GQ76" s="1127">
        <v>8087</v>
      </c>
      <c r="GR76" s="87">
        <v>35008</v>
      </c>
      <c r="GS76" s="1127">
        <v>15529</v>
      </c>
      <c r="GT76" s="1127">
        <v>12571</v>
      </c>
      <c r="GU76" s="1127">
        <v>6908</v>
      </c>
      <c r="GV76" s="93">
        <v>24063</v>
      </c>
      <c r="GW76" s="93">
        <v>5694</v>
      </c>
      <c r="GX76" s="1127">
        <v>3519</v>
      </c>
      <c r="GY76" s="1127">
        <v>122</v>
      </c>
      <c r="GZ76" s="1127">
        <v>80</v>
      </c>
      <c r="HA76" s="1127">
        <v>1861</v>
      </c>
      <c r="HB76" s="1127">
        <v>112</v>
      </c>
      <c r="HC76" s="1127">
        <v>0</v>
      </c>
      <c r="HD76" s="1127">
        <v>0</v>
      </c>
      <c r="HE76" s="1127">
        <v>0</v>
      </c>
      <c r="HF76" s="1127">
        <v>9022</v>
      </c>
      <c r="HG76" s="1127">
        <v>16759</v>
      </c>
      <c r="HH76" s="1127">
        <v>1610</v>
      </c>
      <c r="HI76" s="97">
        <v>725001</v>
      </c>
      <c r="HJ76" s="87">
        <v>655795</v>
      </c>
      <c r="HK76" s="1127">
        <v>172749</v>
      </c>
      <c r="HL76" s="1127">
        <v>89450</v>
      </c>
      <c r="HM76" s="87">
        <v>18354</v>
      </c>
      <c r="HN76" s="1127">
        <v>10537</v>
      </c>
      <c r="HO76" s="1127">
        <v>7817</v>
      </c>
      <c r="HP76" s="91">
        <v>38801</v>
      </c>
      <c r="HQ76" s="1127">
        <v>38793</v>
      </c>
      <c r="HR76" s="1127">
        <v>8</v>
      </c>
      <c r="HS76" s="87">
        <v>1124</v>
      </c>
      <c r="HT76" s="1127">
        <v>677</v>
      </c>
      <c r="HU76" s="1127">
        <v>447</v>
      </c>
      <c r="HV76" s="171">
        <v>311324</v>
      </c>
      <c r="HW76" s="1127">
        <v>268813</v>
      </c>
      <c r="HX76" s="1127">
        <v>42511</v>
      </c>
      <c r="HY76" s="87">
        <v>23993</v>
      </c>
      <c r="HZ76" s="1127">
        <v>332</v>
      </c>
      <c r="IA76" s="1127">
        <v>448</v>
      </c>
      <c r="IB76" s="1127">
        <v>238737</v>
      </c>
      <c r="IC76" s="1127">
        <v>1501</v>
      </c>
      <c r="ID76" s="1127">
        <v>10727</v>
      </c>
      <c r="IE76" s="1127">
        <v>10985</v>
      </c>
      <c r="IF76" s="87">
        <v>69206</v>
      </c>
      <c r="IG76" s="91">
        <v>43322</v>
      </c>
      <c r="IH76" s="1127">
        <v>43485</v>
      </c>
      <c r="II76" s="1127">
        <v>-163</v>
      </c>
      <c r="IJ76" s="1127">
        <v>-285</v>
      </c>
      <c r="IK76" s="1127">
        <v>9022</v>
      </c>
      <c r="IL76" s="1127">
        <v>10779</v>
      </c>
      <c r="IM76" s="1128">
        <v>15390</v>
      </c>
      <c r="IN76" s="170"/>
      <c r="IO76" s="173"/>
      <c r="IP76" s="172"/>
      <c r="IQ76" s="172"/>
      <c r="IR76" s="172"/>
      <c r="IS76" s="172"/>
      <c r="IT76" s="173"/>
      <c r="IU76" s="173"/>
      <c r="IV76" s="173"/>
      <c r="IW76" s="173"/>
      <c r="IX76" s="173"/>
      <c r="IY76" s="173"/>
      <c r="IZ76" s="173"/>
      <c r="JA76" s="173"/>
      <c r="JB76" s="173"/>
      <c r="JC76" s="173"/>
      <c r="JD76" s="173"/>
      <c r="JE76" s="173"/>
      <c r="JF76" s="173"/>
      <c r="JG76" s="173"/>
      <c r="JH76" s="173"/>
      <c r="JI76" s="173"/>
      <c r="JJ76" s="173"/>
      <c r="JK76" s="173"/>
      <c r="JL76" s="173"/>
      <c r="JM76" s="173"/>
      <c r="JN76" s="173"/>
      <c r="JO76" s="173"/>
      <c r="JP76" s="173"/>
      <c r="JQ76" s="173"/>
      <c r="JR76" s="173"/>
      <c r="JS76" s="173"/>
      <c r="JT76" s="173"/>
      <c r="JU76" s="173"/>
      <c r="JV76" s="173"/>
      <c r="JW76" s="173"/>
      <c r="JX76" s="173"/>
      <c r="JY76" s="173"/>
      <c r="JZ76" s="173"/>
      <c r="KA76" s="173"/>
      <c r="KB76" s="173"/>
      <c r="KC76" s="173"/>
      <c r="KD76" s="173"/>
      <c r="KE76" s="173"/>
      <c r="KF76" s="173"/>
      <c r="KG76" s="173"/>
      <c r="KH76" s="173"/>
      <c r="KI76" s="173"/>
      <c r="KJ76" s="173"/>
      <c r="KK76" s="173"/>
      <c r="KL76" s="173"/>
      <c r="KM76" s="173"/>
      <c r="KN76" s="173"/>
      <c r="KO76" s="173"/>
      <c r="KP76" s="173"/>
      <c r="KQ76" s="173"/>
      <c r="KR76" s="173"/>
      <c r="KS76" s="173"/>
      <c r="KT76" s="93"/>
      <c r="KU76" s="173"/>
      <c r="KV76" s="173"/>
      <c r="KW76" s="173"/>
      <c r="KX76" s="173"/>
      <c r="KY76" s="173"/>
      <c r="KZ76" s="173"/>
      <c r="LA76" s="173"/>
      <c r="LB76" s="173"/>
      <c r="LC76" s="173"/>
      <c r="LD76" s="173"/>
      <c r="LE76" s="173"/>
      <c r="LF76" s="173"/>
      <c r="LG76" s="173"/>
      <c r="LH76" s="173"/>
      <c r="LI76" s="173"/>
      <c r="LJ76" s="173"/>
      <c r="LK76" s="173"/>
      <c r="LL76" s="173"/>
      <c r="LM76" s="173"/>
      <c r="LN76" s="173"/>
      <c r="LO76" s="173"/>
      <c r="LP76" s="173"/>
      <c r="LQ76" s="173"/>
      <c r="LR76" s="173"/>
      <c r="LS76" s="173"/>
      <c r="LT76" s="173"/>
      <c r="LU76" s="173"/>
      <c r="LV76" s="172"/>
      <c r="LW76" s="173"/>
      <c r="LX76" s="173"/>
      <c r="LY76" s="173"/>
      <c r="LZ76" s="173"/>
      <c r="MA76" s="173"/>
      <c r="MB76" s="173"/>
      <c r="MC76" s="173"/>
      <c r="MD76" s="173"/>
      <c r="ME76" s="173"/>
      <c r="MF76" s="173"/>
      <c r="MG76" s="173"/>
      <c r="MH76" s="173"/>
      <c r="MI76" s="173"/>
      <c r="MJ76" s="173"/>
      <c r="MK76" s="173"/>
      <c r="ML76" s="173"/>
      <c r="MM76" s="173"/>
      <c r="MN76" s="173"/>
      <c r="MO76" s="172"/>
      <c r="MP76" s="172"/>
      <c r="MQ76" s="173"/>
      <c r="MR76" s="173"/>
      <c r="MS76" s="173"/>
      <c r="MT76" s="172"/>
      <c r="MU76" s="173"/>
      <c r="MW76" s="173"/>
      <c r="MX76" s="173"/>
      <c r="MY76" s="173"/>
      <c r="MZ76" s="173"/>
      <c r="NA76" s="172"/>
      <c r="NB76" s="172"/>
      <c r="NC76" s="172"/>
      <c r="ND76" s="171"/>
      <c r="NE76" s="171"/>
      <c r="NF76" s="171"/>
      <c r="NG76" s="173"/>
      <c r="NH76" s="173"/>
      <c r="NI76" s="173"/>
      <c r="NJ76" s="173"/>
      <c r="NK76" s="173"/>
      <c r="NL76" s="173"/>
      <c r="NM76" s="173"/>
      <c r="NN76" s="173"/>
      <c r="NO76" s="173"/>
      <c r="NP76" s="173"/>
      <c r="NQ76" s="173"/>
      <c r="NR76" s="173"/>
      <c r="NT76" s="173"/>
      <c r="NU76" s="173"/>
      <c r="NV76" s="173"/>
      <c r="NW76" s="172"/>
      <c r="NX76" s="171"/>
      <c r="NY76" s="171"/>
      <c r="NZ76" s="171"/>
      <c r="OA76" s="171"/>
      <c r="OB76" s="171"/>
      <c r="OC76" s="171"/>
      <c r="OD76" s="171"/>
      <c r="OE76" s="1101"/>
      <c r="OF76" s="172"/>
      <c r="OG76" s="171"/>
      <c r="OH76" s="171"/>
      <c r="OI76" s="171"/>
      <c r="OJ76" s="171"/>
      <c r="OK76" s="171"/>
      <c r="OL76" s="172"/>
      <c r="OM76" s="171"/>
      <c r="ON76" s="173"/>
      <c r="OO76" s="171"/>
      <c r="OP76" s="171"/>
      <c r="OQ76" s="171"/>
      <c r="OR76" s="171"/>
      <c r="OS76" s="172"/>
      <c r="OT76" s="171"/>
      <c r="OU76" s="171"/>
      <c r="OV76" s="171"/>
      <c r="OW76" s="171"/>
      <c r="OX76" s="171"/>
      <c r="OY76" s="171"/>
      <c r="OZ76" s="171"/>
      <c r="PA76" s="33"/>
      <c r="PB76" s="71"/>
      <c r="PC76" s="71"/>
      <c r="PD76" s="71"/>
      <c r="PE76" s="71"/>
      <c r="PF76" s="71"/>
      <c r="PG76" s="71"/>
      <c r="PH76" s="71"/>
    </row>
    <row r="77" spans="1:424" ht="14.25" customHeight="1">
      <c r="A77" s="37"/>
      <c r="B77" s="40"/>
      <c r="C77" s="703"/>
      <c r="D77" s="703"/>
      <c r="E77" s="40"/>
      <c r="F77" s="40"/>
      <c r="G77" s="55"/>
      <c r="H77" s="40"/>
      <c r="I77" s="40"/>
      <c r="J77" s="40"/>
      <c r="K77" s="40"/>
      <c r="L77" s="40"/>
      <c r="M77" s="613"/>
      <c r="N77" s="703"/>
      <c r="O77" s="703"/>
      <c r="P77" s="344"/>
      <c r="Q77" s="344"/>
      <c r="R77" s="344"/>
      <c r="S77" s="344"/>
      <c r="T77" s="344"/>
      <c r="U77" s="344"/>
      <c r="V77" s="344"/>
      <c r="W77" s="703"/>
      <c r="X77" s="344"/>
      <c r="Y77" s="344"/>
      <c r="Z77" s="344"/>
      <c r="AA77" s="344"/>
      <c r="AB77" s="344"/>
      <c r="AC77" s="344"/>
      <c r="AD77" s="344"/>
      <c r="AE77" s="344"/>
      <c r="AF77" s="1265"/>
      <c r="AG77" s="1265"/>
      <c r="AH77" s="1265"/>
      <c r="AI77" s="1265"/>
      <c r="AJ77" s="344"/>
      <c r="AK77" s="344"/>
      <c r="AL77" s="344"/>
      <c r="AM77" s="344"/>
      <c r="AN77" s="344"/>
      <c r="AO77" s="344"/>
      <c r="AP77" s="344"/>
      <c r="AQ77" s="344"/>
      <c r="AR77" s="344"/>
      <c r="AS77" s="1265"/>
      <c r="AT77" s="1265"/>
      <c r="AU77" s="314"/>
      <c r="AV77" s="314"/>
      <c r="AW77" s="314"/>
      <c r="AX77" s="314"/>
      <c r="AY77" s="693"/>
      <c r="AZ77" s="314"/>
      <c r="BA77" s="314"/>
      <c r="BB77" s="314"/>
      <c r="BC77" s="314"/>
      <c r="BD77" s="314"/>
      <c r="BE77" s="30"/>
      <c r="BG77" s="314"/>
      <c r="BH77" s="314"/>
      <c r="BI77" s="314"/>
      <c r="BK77" s="314"/>
      <c r="BL77" s="314"/>
      <c r="BM77" s="314"/>
      <c r="BN77" s="314"/>
      <c r="BO77" s="314"/>
      <c r="BP77" s="314"/>
      <c r="BQ77" s="314"/>
      <c r="BR77" s="314"/>
      <c r="BS77" s="314"/>
      <c r="BT77" s="314"/>
      <c r="BU77" s="314"/>
      <c r="BV77" s="314"/>
      <c r="BW77" s="314"/>
      <c r="BX77" s="314"/>
      <c r="BY77" s="314"/>
      <c r="BZ77" s="314"/>
      <c r="CA77" s="314"/>
      <c r="CB77" s="314"/>
      <c r="CC77" s="314"/>
      <c r="CD77" s="314"/>
      <c r="CE77" s="314"/>
      <c r="CF77" s="314"/>
      <c r="CG77" s="314"/>
      <c r="CH77" s="314"/>
      <c r="CI77" s="314"/>
      <c r="CJ77" s="314"/>
      <c r="CK77" s="314"/>
      <c r="CL77" s="1271"/>
      <c r="CM77" s="1271"/>
      <c r="CN77" s="1271"/>
      <c r="CO77" s="1271"/>
      <c r="CP77" s="1271"/>
      <c r="CQ77" s="37"/>
      <c r="CR77" s="173"/>
      <c r="CS77" s="172"/>
      <c r="CT77" s="172"/>
      <c r="CU77" s="172"/>
      <c r="CV77" s="172"/>
      <c r="CW77" s="173"/>
      <c r="CX77" s="173"/>
      <c r="CY77" s="173"/>
      <c r="CZ77" s="173"/>
      <c r="DA77" s="173"/>
      <c r="DB77" s="173"/>
      <c r="DC77" s="173"/>
      <c r="DD77" s="173"/>
      <c r="DE77" s="173"/>
      <c r="DF77" s="173"/>
      <c r="DG77" s="173"/>
      <c r="DH77" s="173"/>
      <c r="DI77" s="173"/>
      <c r="DJ77" s="173"/>
      <c r="DK77" s="173"/>
      <c r="DL77" s="173"/>
      <c r="DM77" s="173"/>
      <c r="DN77" s="173"/>
      <c r="DO77" s="173"/>
      <c r="DP77" s="173"/>
      <c r="DQ77" s="173"/>
      <c r="DR77" s="173"/>
      <c r="DS77" s="173"/>
      <c r="DT77" s="173"/>
      <c r="DU77" s="173"/>
      <c r="DV77" s="173"/>
      <c r="DW77" s="173"/>
      <c r="DX77" s="173"/>
      <c r="DY77" s="173"/>
      <c r="DZ77" s="173"/>
      <c r="EA77" s="173"/>
      <c r="EB77" s="173"/>
      <c r="EC77" s="173"/>
      <c r="ED77" s="173"/>
      <c r="EE77" s="173"/>
      <c r="EF77" s="173"/>
      <c r="EG77" s="173"/>
      <c r="EH77" s="173"/>
      <c r="EI77" s="173"/>
      <c r="EJ77" s="173"/>
      <c r="EK77" s="173"/>
      <c r="EL77" s="173"/>
      <c r="EM77" s="173"/>
      <c r="EN77" s="173"/>
      <c r="EO77" s="173"/>
      <c r="EP77" s="173"/>
      <c r="EQ77" s="173"/>
      <c r="ER77" s="173"/>
      <c r="ES77" s="173"/>
      <c r="ET77" s="173"/>
      <c r="EU77" s="173"/>
      <c r="EV77" s="173"/>
      <c r="EW77" s="173"/>
      <c r="EX77" s="173"/>
      <c r="EY77" s="173"/>
      <c r="EZ77" s="173"/>
      <c r="FA77" s="173"/>
      <c r="FB77" s="173"/>
      <c r="FC77" s="173"/>
      <c r="FD77" s="173"/>
      <c r="FE77" s="173"/>
      <c r="FF77" s="173"/>
      <c r="FG77" s="173"/>
      <c r="FH77" s="173"/>
      <c r="FI77" s="173"/>
      <c r="FJ77" s="173"/>
      <c r="FK77" s="173"/>
      <c r="FL77" s="173"/>
      <c r="FM77" s="173"/>
      <c r="FN77" s="173"/>
      <c r="FO77" s="172"/>
      <c r="FP77" s="173"/>
      <c r="FQ77" s="173"/>
      <c r="FR77" s="173"/>
      <c r="FS77" s="173"/>
      <c r="FT77" s="173"/>
      <c r="FU77" s="173"/>
      <c r="FV77" s="173"/>
      <c r="FW77" s="173"/>
      <c r="FX77" s="173"/>
      <c r="FY77" s="172"/>
      <c r="FZ77" s="173"/>
      <c r="GA77" s="173"/>
      <c r="GB77" s="173"/>
      <c r="GC77" s="173"/>
      <c r="GD77" s="173"/>
      <c r="GE77" s="173"/>
      <c r="GF77" s="173"/>
      <c r="GG77" s="172"/>
      <c r="GH77" s="172"/>
      <c r="GI77" s="173"/>
      <c r="GJ77" s="173"/>
      <c r="GK77" s="173"/>
      <c r="GL77" s="172"/>
      <c r="GM77" s="173"/>
      <c r="GN77" s="173"/>
      <c r="GO77" s="173"/>
      <c r="GP77" s="173"/>
      <c r="GQ77" s="173"/>
      <c r="GR77" s="172"/>
      <c r="GS77" s="171"/>
      <c r="GT77" s="171"/>
      <c r="GU77" s="171"/>
      <c r="GV77" s="173"/>
      <c r="GW77" s="173"/>
      <c r="GX77" s="173"/>
      <c r="GY77" s="173"/>
      <c r="GZ77" s="173"/>
      <c r="HA77" s="173"/>
      <c r="HB77" s="173"/>
      <c r="HC77" s="173"/>
      <c r="HD77" s="173"/>
      <c r="HE77" s="173"/>
      <c r="HF77" s="173"/>
      <c r="HG77" s="173"/>
      <c r="HH77" s="173"/>
      <c r="HI77" s="173"/>
      <c r="HJ77" s="172"/>
      <c r="HK77" s="171"/>
      <c r="HL77" s="171"/>
      <c r="HM77" s="172"/>
      <c r="HN77" s="171"/>
      <c r="HO77" s="171"/>
      <c r="HP77" s="171"/>
      <c r="HQ77" s="171"/>
      <c r="HR77" s="171"/>
      <c r="HS77" s="172"/>
      <c r="HT77" s="171"/>
      <c r="HU77" s="171"/>
      <c r="HV77" s="171"/>
      <c r="HW77" s="171"/>
      <c r="HX77" s="171"/>
      <c r="HY77" s="172"/>
      <c r="HZ77" s="171"/>
      <c r="IA77" s="171"/>
      <c r="IB77" s="171"/>
      <c r="IC77" s="171"/>
      <c r="ID77" s="171"/>
      <c r="IE77" s="171"/>
      <c r="IF77" s="172"/>
      <c r="IG77" s="171"/>
      <c r="IH77" s="171"/>
      <c r="II77" s="171"/>
      <c r="IJ77" s="171"/>
      <c r="IK77" s="173"/>
      <c r="IL77" s="171"/>
      <c r="IM77" s="171"/>
      <c r="IN77" s="170"/>
      <c r="IO77" s="173"/>
      <c r="IP77" s="172"/>
      <c r="IQ77" s="172"/>
      <c r="IR77" s="172"/>
      <c r="IS77" s="172"/>
      <c r="IT77" s="173"/>
      <c r="IU77" s="173"/>
      <c r="IV77" s="173"/>
      <c r="IW77" s="173"/>
      <c r="IX77" s="173"/>
      <c r="IY77" s="173"/>
      <c r="IZ77" s="173"/>
      <c r="JA77" s="173"/>
      <c r="JB77" s="173"/>
      <c r="JC77" s="173"/>
      <c r="JD77" s="173"/>
      <c r="JE77" s="173"/>
      <c r="JF77" s="173"/>
      <c r="JG77" s="173"/>
      <c r="JH77" s="173"/>
      <c r="JI77" s="173"/>
      <c r="JJ77" s="173"/>
      <c r="JK77" s="173"/>
      <c r="JL77" s="173"/>
      <c r="JM77" s="173"/>
      <c r="JN77" s="173"/>
      <c r="JO77" s="173"/>
      <c r="JP77" s="173"/>
      <c r="JQ77" s="173"/>
      <c r="JR77" s="173"/>
      <c r="JS77" s="173"/>
      <c r="JT77" s="173"/>
      <c r="JU77" s="173"/>
      <c r="JV77" s="173"/>
      <c r="JW77" s="173"/>
      <c r="JX77" s="173"/>
      <c r="JY77" s="173"/>
      <c r="JZ77" s="173"/>
      <c r="KA77" s="173"/>
      <c r="KB77" s="173"/>
      <c r="KC77" s="173"/>
      <c r="KD77" s="173"/>
      <c r="KE77" s="173"/>
      <c r="KF77" s="173"/>
      <c r="KG77" s="173"/>
      <c r="KH77" s="173"/>
      <c r="KI77" s="173"/>
      <c r="KJ77" s="173"/>
      <c r="KK77" s="173"/>
      <c r="KL77" s="173"/>
      <c r="KM77" s="173"/>
      <c r="KN77" s="173"/>
      <c r="KO77" s="173"/>
      <c r="KP77" s="173"/>
      <c r="KQ77" s="173"/>
      <c r="KR77" s="173"/>
      <c r="KS77" s="173"/>
      <c r="KT77" s="93"/>
      <c r="KU77" s="173"/>
      <c r="KV77" s="173"/>
      <c r="KW77" s="173"/>
      <c r="KX77" s="173"/>
      <c r="KY77" s="173"/>
      <c r="KZ77" s="173"/>
      <c r="LA77" s="173"/>
      <c r="LB77" s="173"/>
      <c r="LC77" s="173"/>
      <c r="LD77" s="173"/>
      <c r="LE77" s="173"/>
      <c r="LF77" s="173"/>
      <c r="LG77" s="173"/>
      <c r="LH77" s="173"/>
      <c r="LI77" s="173"/>
      <c r="LJ77" s="173"/>
      <c r="LK77" s="173"/>
      <c r="LL77" s="173"/>
      <c r="LM77" s="173"/>
      <c r="LN77" s="173"/>
      <c r="LO77" s="173"/>
      <c r="LP77" s="173"/>
      <c r="LQ77" s="173"/>
      <c r="LR77" s="173"/>
      <c r="LS77" s="173"/>
      <c r="LT77" s="173"/>
      <c r="LU77" s="173"/>
      <c r="LV77" s="172"/>
      <c r="LW77" s="173"/>
      <c r="LX77" s="173"/>
      <c r="LY77" s="173"/>
      <c r="LZ77" s="173"/>
      <c r="MA77" s="173"/>
      <c r="MB77" s="173"/>
      <c r="MC77" s="173"/>
      <c r="MD77" s="173"/>
      <c r="ME77" s="173"/>
      <c r="MF77" s="173"/>
      <c r="MG77" s="173"/>
      <c r="MH77" s="173"/>
      <c r="MI77" s="173"/>
      <c r="MJ77" s="173"/>
      <c r="MK77" s="173"/>
      <c r="ML77" s="173"/>
      <c r="MM77" s="173"/>
      <c r="MN77" s="173"/>
      <c r="MO77" s="172"/>
      <c r="MP77" s="172"/>
      <c r="MQ77" s="173"/>
      <c r="MR77" s="173"/>
      <c r="MS77" s="173"/>
      <c r="MT77" s="172"/>
      <c r="MU77" s="173"/>
      <c r="MW77" s="173"/>
      <c r="MX77" s="173"/>
      <c r="MY77" s="173"/>
      <c r="MZ77" s="173"/>
      <c r="NA77" s="172"/>
      <c r="NB77" s="172"/>
      <c r="NC77" s="172"/>
      <c r="ND77" s="171"/>
      <c r="NE77" s="171"/>
      <c r="NF77" s="171"/>
      <c r="NG77" s="173"/>
      <c r="NH77" s="173"/>
      <c r="NI77" s="173"/>
      <c r="NJ77" s="173"/>
      <c r="NK77" s="173"/>
      <c r="NL77" s="173"/>
      <c r="NM77" s="173"/>
      <c r="NN77" s="173"/>
      <c r="NO77" s="173"/>
      <c r="NP77" s="173"/>
      <c r="NQ77" s="173"/>
      <c r="NR77" s="173"/>
      <c r="NT77" s="173"/>
      <c r="NU77" s="173"/>
      <c r="NV77" s="173"/>
      <c r="NW77" s="172"/>
      <c r="NX77" s="171"/>
      <c r="NY77" s="171"/>
      <c r="NZ77" s="171"/>
      <c r="OA77" s="171"/>
      <c r="OB77" s="171"/>
      <c r="OC77" s="171"/>
      <c r="OD77" s="171"/>
      <c r="OE77" s="1101"/>
      <c r="OF77" s="172"/>
      <c r="OG77" s="171"/>
      <c r="OH77" s="171"/>
      <c r="OI77" s="171"/>
      <c r="OJ77" s="171"/>
      <c r="OK77" s="171"/>
      <c r="OL77" s="172"/>
      <c r="OM77" s="171"/>
      <c r="ON77" s="173"/>
      <c r="OO77" s="171"/>
      <c r="OP77" s="171"/>
      <c r="OQ77" s="171"/>
      <c r="OR77" s="171"/>
      <c r="OS77" s="172"/>
      <c r="OT77" s="171"/>
      <c r="OU77" s="171"/>
      <c r="OV77" s="171"/>
      <c r="OW77" s="171"/>
      <c r="OX77" s="171"/>
      <c r="OY77" s="171"/>
      <c r="OZ77" s="171"/>
      <c r="PA77" s="37"/>
    </row>
    <row r="78" spans="1:424" ht="14.25" customHeight="1">
      <c r="A78" s="37"/>
      <c r="B78" s="40"/>
      <c r="C78" s="703"/>
      <c r="D78" s="703"/>
      <c r="E78" s="40"/>
      <c r="F78" s="40"/>
      <c r="G78" s="55"/>
      <c r="H78" s="40"/>
      <c r="I78" s="40"/>
      <c r="J78" s="40"/>
      <c r="K78" s="40"/>
      <c r="L78" s="40"/>
      <c r="M78" s="613"/>
      <c r="N78" s="703"/>
      <c r="O78" s="703"/>
      <c r="P78" s="344"/>
      <c r="Q78" s="344"/>
      <c r="R78" s="344"/>
      <c r="S78" s="344"/>
      <c r="T78" s="344"/>
      <c r="U78" s="344"/>
      <c r="V78" s="344"/>
      <c r="W78" s="703"/>
      <c r="X78" s="344"/>
      <c r="Y78" s="344"/>
      <c r="Z78" s="344"/>
      <c r="AA78" s="344"/>
      <c r="AB78" s="344"/>
      <c r="AC78" s="344"/>
      <c r="AD78" s="344"/>
      <c r="AE78" s="344"/>
      <c r="AF78" s="1265"/>
      <c r="AG78" s="1265"/>
      <c r="AH78" s="1265"/>
      <c r="AI78" s="1265"/>
      <c r="AJ78" s="344"/>
      <c r="AK78" s="344"/>
      <c r="AL78" s="344"/>
      <c r="AM78" s="344"/>
      <c r="AN78" s="344"/>
      <c r="AO78" s="344"/>
      <c r="AP78" s="344"/>
      <c r="AQ78" s="344"/>
      <c r="AR78" s="344"/>
      <c r="AS78" s="1265"/>
      <c r="AT78" s="1265"/>
      <c r="AU78" s="314"/>
      <c r="AV78" s="314"/>
      <c r="AW78" s="314"/>
      <c r="AX78" s="314"/>
      <c r="AY78" s="693"/>
      <c r="AZ78" s="314"/>
      <c r="BA78" s="314"/>
      <c r="BB78" s="314"/>
      <c r="BC78" s="314"/>
      <c r="BD78" s="314"/>
      <c r="BE78" s="30"/>
      <c r="BG78" s="314"/>
      <c r="BH78" s="314"/>
      <c r="BI78" s="314"/>
      <c r="BK78" s="314"/>
      <c r="BL78" s="314"/>
      <c r="BM78" s="314"/>
      <c r="BN78" s="314"/>
      <c r="BO78" s="314"/>
      <c r="BP78" s="314"/>
      <c r="BQ78" s="314"/>
      <c r="BR78" s="314"/>
      <c r="BS78" s="314"/>
      <c r="BT78" s="314"/>
      <c r="BU78" s="314"/>
      <c r="BV78" s="314"/>
      <c r="BW78" s="314"/>
      <c r="BX78" s="314"/>
      <c r="BY78" s="314"/>
      <c r="BZ78" s="314"/>
      <c r="CA78" s="314"/>
      <c r="CB78" s="314"/>
      <c r="CC78" s="314"/>
      <c r="CD78" s="314"/>
      <c r="CE78" s="314"/>
      <c r="CF78" s="314"/>
      <c r="CG78" s="314"/>
      <c r="CH78" s="314"/>
      <c r="CI78" s="314"/>
      <c r="CJ78" s="314"/>
      <c r="CK78" s="314"/>
      <c r="CL78" s="1271"/>
      <c r="CM78" s="1271"/>
      <c r="CN78" s="1271"/>
      <c r="CO78" s="1271"/>
      <c r="CP78" s="1271"/>
      <c r="CQ78" s="37"/>
      <c r="CR78" s="173"/>
      <c r="CS78" s="172"/>
      <c r="CT78" s="172"/>
      <c r="CU78" s="172"/>
      <c r="CV78" s="172"/>
      <c r="CW78" s="173"/>
      <c r="CX78" s="173"/>
      <c r="CY78" s="173"/>
      <c r="CZ78" s="173"/>
      <c r="DA78" s="173"/>
      <c r="DB78" s="173"/>
      <c r="DC78" s="173"/>
      <c r="DD78" s="173"/>
      <c r="DE78" s="173"/>
      <c r="DF78" s="173"/>
      <c r="DG78" s="173"/>
      <c r="DH78" s="173"/>
      <c r="DI78" s="173"/>
      <c r="DJ78" s="173"/>
      <c r="DK78" s="173"/>
      <c r="DL78" s="173"/>
      <c r="DM78" s="173"/>
      <c r="DN78" s="173"/>
      <c r="DO78" s="173"/>
      <c r="DP78" s="173"/>
      <c r="DQ78" s="173"/>
      <c r="DR78" s="173"/>
      <c r="DS78" s="173"/>
      <c r="DT78" s="173"/>
      <c r="DU78" s="173"/>
      <c r="DV78" s="173"/>
      <c r="DW78" s="173"/>
      <c r="DX78" s="173"/>
      <c r="DY78" s="173"/>
      <c r="DZ78" s="173"/>
      <c r="EA78" s="173"/>
      <c r="EB78" s="173"/>
      <c r="EC78" s="173"/>
      <c r="ED78" s="173"/>
      <c r="EE78" s="173"/>
      <c r="EF78" s="173"/>
      <c r="EG78" s="173"/>
      <c r="EH78" s="173"/>
      <c r="EI78" s="173"/>
      <c r="EJ78" s="173"/>
      <c r="EK78" s="173"/>
      <c r="EL78" s="173"/>
      <c r="EM78" s="173"/>
      <c r="EN78" s="173"/>
      <c r="EO78" s="173"/>
      <c r="EP78" s="173"/>
      <c r="EQ78" s="173"/>
      <c r="ER78" s="173"/>
      <c r="ES78" s="173"/>
      <c r="ET78" s="173"/>
      <c r="EU78" s="173"/>
      <c r="EV78" s="173"/>
      <c r="EW78" s="173"/>
      <c r="EX78" s="173"/>
      <c r="EY78" s="173"/>
      <c r="EZ78" s="173"/>
      <c r="FA78" s="173"/>
      <c r="FB78" s="173"/>
      <c r="FC78" s="173"/>
      <c r="FD78" s="173"/>
      <c r="FE78" s="173"/>
      <c r="FF78" s="173"/>
      <c r="FG78" s="173"/>
      <c r="FH78" s="173"/>
      <c r="FI78" s="173"/>
      <c r="FJ78" s="173"/>
      <c r="FK78" s="173"/>
      <c r="FL78" s="173"/>
      <c r="FM78" s="173"/>
      <c r="FN78" s="173"/>
      <c r="FO78" s="172"/>
      <c r="FP78" s="173"/>
      <c r="FQ78" s="173"/>
      <c r="FR78" s="173"/>
      <c r="FS78" s="173"/>
      <c r="FT78" s="173"/>
      <c r="FU78" s="173"/>
      <c r="FV78" s="173"/>
      <c r="FW78" s="173"/>
      <c r="FX78" s="173"/>
      <c r="FY78" s="172"/>
      <c r="FZ78" s="173"/>
      <c r="GA78" s="173"/>
      <c r="GB78" s="173"/>
      <c r="GC78" s="173"/>
      <c r="GD78" s="173"/>
      <c r="GE78" s="173"/>
      <c r="GF78" s="173"/>
      <c r="GG78" s="172"/>
      <c r="GH78" s="172"/>
      <c r="GI78" s="173"/>
      <c r="GJ78" s="173"/>
      <c r="GK78" s="173"/>
      <c r="GL78" s="172"/>
      <c r="GM78" s="173"/>
      <c r="GN78" s="173"/>
      <c r="GO78" s="173"/>
      <c r="GP78" s="173"/>
      <c r="GQ78" s="173"/>
      <c r="GR78" s="172"/>
      <c r="GS78" s="171"/>
      <c r="GT78" s="171"/>
      <c r="GU78" s="171"/>
      <c r="GV78" s="173"/>
      <c r="GW78" s="173"/>
      <c r="GX78" s="173"/>
      <c r="GY78" s="173"/>
      <c r="GZ78" s="173"/>
      <c r="HA78" s="173"/>
      <c r="HB78" s="173"/>
      <c r="HC78" s="173"/>
      <c r="HD78" s="173"/>
      <c r="HE78" s="173"/>
      <c r="HF78" s="173"/>
      <c r="HG78" s="173"/>
      <c r="HH78" s="173"/>
      <c r="HI78" s="173"/>
      <c r="HJ78" s="172"/>
      <c r="HK78" s="171"/>
      <c r="HL78" s="171"/>
      <c r="HM78" s="172"/>
      <c r="HN78" s="171"/>
      <c r="HO78" s="171"/>
      <c r="HP78" s="171"/>
      <c r="HQ78" s="171"/>
      <c r="HR78" s="171"/>
      <c r="HS78" s="172"/>
      <c r="HT78" s="171"/>
      <c r="HU78" s="171"/>
      <c r="HV78" s="171"/>
      <c r="HW78" s="171"/>
      <c r="HX78" s="171"/>
      <c r="HY78" s="172"/>
      <c r="HZ78" s="171"/>
      <c r="IA78" s="171"/>
      <c r="IB78" s="171"/>
      <c r="IC78" s="171"/>
      <c r="ID78" s="171"/>
      <c r="IE78" s="171"/>
      <c r="IF78" s="172"/>
      <c r="IG78" s="171"/>
      <c r="IH78" s="171"/>
      <c r="II78" s="171"/>
      <c r="IJ78" s="171"/>
      <c r="IK78" s="173"/>
      <c r="IL78" s="171"/>
      <c r="IM78" s="171"/>
      <c r="IN78" s="170"/>
      <c r="IO78" s="173"/>
      <c r="IP78" s="172"/>
      <c r="IQ78" s="172"/>
      <c r="IR78" s="172"/>
      <c r="IS78" s="172"/>
      <c r="IT78" s="173"/>
      <c r="IU78" s="173"/>
      <c r="IV78" s="173"/>
      <c r="IW78" s="173"/>
      <c r="IX78" s="173"/>
      <c r="IY78" s="173"/>
      <c r="IZ78" s="173"/>
      <c r="JA78" s="173"/>
      <c r="JB78" s="173"/>
      <c r="JC78" s="173"/>
      <c r="JD78" s="173"/>
      <c r="JE78" s="173"/>
      <c r="JF78" s="173"/>
      <c r="JG78" s="173"/>
      <c r="JH78" s="173"/>
      <c r="JI78" s="173"/>
      <c r="JJ78" s="173"/>
      <c r="JK78" s="173"/>
      <c r="JL78" s="173"/>
      <c r="JM78" s="173"/>
      <c r="JN78" s="173"/>
      <c r="JO78" s="173"/>
      <c r="JP78" s="173"/>
      <c r="JQ78" s="173"/>
      <c r="JR78" s="173"/>
      <c r="JS78" s="173"/>
      <c r="JT78" s="173"/>
      <c r="JU78" s="173"/>
      <c r="JV78" s="173"/>
      <c r="JW78" s="173"/>
      <c r="JX78" s="173"/>
      <c r="JY78" s="173"/>
      <c r="JZ78" s="173"/>
      <c r="KA78" s="173"/>
      <c r="KB78" s="173"/>
      <c r="KC78" s="173"/>
      <c r="KD78" s="173"/>
      <c r="KE78" s="173"/>
      <c r="KF78" s="173"/>
      <c r="KG78" s="173"/>
      <c r="KH78" s="173"/>
      <c r="KI78" s="173"/>
      <c r="KJ78" s="173"/>
      <c r="KK78" s="173"/>
      <c r="KL78" s="173"/>
      <c r="KM78" s="173"/>
      <c r="KN78" s="173"/>
      <c r="KO78" s="173"/>
      <c r="KP78" s="173"/>
      <c r="KQ78" s="173"/>
      <c r="KR78" s="173"/>
      <c r="KS78" s="173"/>
      <c r="KT78" s="93"/>
      <c r="KU78" s="173"/>
      <c r="KV78" s="173"/>
      <c r="KW78" s="173"/>
      <c r="KX78" s="173"/>
      <c r="KY78" s="173"/>
      <c r="KZ78" s="173"/>
      <c r="LA78" s="173"/>
      <c r="LB78" s="173"/>
      <c r="LC78" s="173"/>
      <c r="LD78" s="173"/>
      <c r="LE78" s="173"/>
      <c r="LF78" s="173"/>
      <c r="LG78" s="173"/>
      <c r="LH78" s="173"/>
      <c r="LI78" s="173"/>
      <c r="LJ78" s="173"/>
      <c r="LK78" s="173"/>
      <c r="LL78" s="173"/>
      <c r="LM78" s="173"/>
      <c r="LN78" s="173"/>
      <c r="LO78" s="173"/>
      <c r="LP78" s="173"/>
      <c r="LQ78" s="173"/>
      <c r="LR78" s="173"/>
      <c r="LS78" s="173"/>
      <c r="LT78" s="173"/>
      <c r="LU78" s="173"/>
      <c r="LV78" s="172"/>
      <c r="LW78" s="173"/>
      <c r="LX78" s="173"/>
      <c r="LY78" s="173"/>
      <c r="LZ78" s="173"/>
      <c r="MA78" s="173"/>
      <c r="MB78" s="173"/>
      <c r="MC78" s="173"/>
      <c r="MD78" s="173"/>
      <c r="ME78" s="173"/>
      <c r="MF78" s="173"/>
      <c r="MG78" s="173"/>
      <c r="MH78" s="173"/>
      <c r="MI78" s="173"/>
      <c r="MJ78" s="173"/>
      <c r="MK78" s="173"/>
      <c r="ML78" s="173"/>
      <c r="MM78" s="173"/>
      <c r="MN78" s="173"/>
      <c r="MO78" s="172"/>
      <c r="MP78" s="172"/>
      <c r="MQ78" s="173"/>
      <c r="MR78" s="173"/>
      <c r="MS78" s="173"/>
      <c r="MT78" s="172"/>
      <c r="MU78" s="173"/>
      <c r="MW78" s="173"/>
      <c r="MX78" s="173"/>
      <c r="MY78" s="173"/>
      <c r="MZ78" s="173"/>
      <c r="NA78" s="172"/>
      <c r="NB78" s="172"/>
      <c r="NC78" s="172"/>
      <c r="ND78" s="171"/>
      <c r="NE78" s="171"/>
      <c r="NF78" s="171"/>
      <c r="NG78" s="173"/>
      <c r="NH78" s="173"/>
      <c r="NI78" s="173"/>
      <c r="NJ78" s="173"/>
      <c r="NK78" s="173"/>
      <c r="NL78" s="173"/>
      <c r="NM78" s="173"/>
      <c r="NN78" s="173"/>
      <c r="NO78" s="173"/>
      <c r="NP78" s="173"/>
      <c r="NQ78" s="173"/>
      <c r="NR78" s="173"/>
      <c r="NT78" s="173"/>
      <c r="NU78" s="173"/>
      <c r="NV78" s="173"/>
      <c r="NW78" s="172"/>
      <c r="NX78" s="171"/>
      <c r="NY78" s="171"/>
      <c r="NZ78" s="171"/>
      <c r="OA78" s="171"/>
      <c r="OB78" s="171"/>
      <c r="OC78" s="171"/>
      <c r="OD78" s="171"/>
      <c r="OE78" s="1101"/>
      <c r="OF78" s="172"/>
      <c r="OG78" s="171"/>
      <c r="OH78" s="171"/>
      <c r="OI78" s="171"/>
      <c r="OJ78" s="171"/>
      <c r="OK78" s="171"/>
      <c r="OL78" s="172"/>
      <c r="OM78" s="171"/>
      <c r="ON78" s="173"/>
      <c r="OO78" s="171"/>
      <c r="OP78" s="171"/>
      <c r="OQ78" s="171"/>
      <c r="OR78" s="171"/>
      <c r="OS78" s="172"/>
      <c r="OT78" s="171"/>
      <c r="OU78" s="171"/>
      <c r="OV78" s="171"/>
      <c r="OW78" s="171"/>
      <c r="OX78" s="171"/>
      <c r="OY78" s="171"/>
      <c r="OZ78" s="171"/>
      <c r="PA78" s="37"/>
    </row>
    <row r="79" spans="1:424" ht="14.25" customHeight="1">
      <c r="A79" s="37"/>
      <c r="B79" s="40"/>
      <c r="C79" s="703"/>
      <c r="D79" s="703"/>
      <c r="E79" s="40"/>
      <c r="F79" s="40"/>
      <c r="G79" s="55"/>
      <c r="H79" s="40"/>
      <c r="I79" s="40"/>
      <c r="J79" s="40"/>
      <c r="K79" s="40"/>
      <c r="L79" s="40"/>
      <c r="M79" s="613"/>
      <c r="N79" s="703"/>
      <c r="O79" s="703"/>
      <c r="P79" s="344"/>
      <c r="Q79" s="344"/>
      <c r="R79" s="344"/>
      <c r="S79" s="344"/>
      <c r="T79" s="344"/>
      <c r="U79" s="344"/>
      <c r="V79" s="344"/>
      <c r="W79" s="703"/>
      <c r="X79" s="344"/>
      <c r="Y79" s="344"/>
      <c r="Z79" s="344"/>
      <c r="AA79" s="344"/>
      <c r="AB79" s="344"/>
      <c r="AC79" s="344"/>
      <c r="AD79" s="344"/>
      <c r="AE79" s="344"/>
      <c r="AF79" s="1265"/>
      <c r="AG79" s="1265"/>
      <c r="AH79" s="1265"/>
      <c r="AI79" s="1265"/>
      <c r="AJ79" s="344"/>
      <c r="AK79" s="344"/>
      <c r="AL79" s="344"/>
      <c r="AM79" s="344"/>
      <c r="AN79" s="344"/>
      <c r="AO79" s="344"/>
      <c r="AP79" s="344"/>
      <c r="AQ79" s="344"/>
      <c r="AR79" s="344"/>
      <c r="AS79" s="1265"/>
      <c r="AT79" s="1265"/>
      <c r="AU79" s="314"/>
      <c r="AV79" s="314"/>
      <c r="AW79" s="314"/>
      <c r="AX79" s="314"/>
      <c r="AY79" s="693"/>
      <c r="AZ79" s="314"/>
      <c r="BA79" s="314"/>
      <c r="BB79" s="314"/>
      <c r="BC79" s="314"/>
      <c r="BD79" s="314"/>
      <c r="BE79" s="30"/>
      <c r="BF79" s="892"/>
      <c r="BG79" s="314"/>
      <c r="BH79" s="314"/>
      <c r="BI79" s="314"/>
      <c r="BK79" s="314"/>
      <c r="BL79" s="314"/>
      <c r="BM79" s="314"/>
      <c r="BN79" s="314"/>
      <c r="BO79" s="314"/>
      <c r="BP79" s="314"/>
      <c r="BQ79" s="314"/>
      <c r="BR79" s="314"/>
      <c r="BS79" s="314"/>
      <c r="BT79" s="314"/>
      <c r="BU79" s="314"/>
      <c r="BV79" s="314"/>
      <c r="BW79" s="314"/>
      <c r="BX79" s="314"/>
      <c r="BY79" s="314"/>
      <c r="BZ79" s="314"/>
      <c r="CA79" s="314"/>
      <c r="CB79" s="314"/>
      <c r="CC79" s="314"/>
      <c r="CD79" s="314"/>
      <c r="CE79" s="314"/>
      <c r="CF79" s="314"/>
      <c r="CG79" s="314"/>
      <c r="CH79" s="314"/>
      <c r="CI79" s="314"/>
      <c r="CJ79" s="314"/>
      <c r="CK79" s="314"/>
      <c r="CL79" s="1271"/>
      <c r="CM79" s="1271"/>
      <c r="CN79" s="1271"/>
      <c r="CO79" s="1271"/>
      <c r="CP79" s="1271"/>
      <c r="CQ79" s="37"/>
      <c r="CR79" s="173"/>
      <c r="CS79" s="172"/>
      <c r="CT79" s="172"/>
      <c r="CU79" s="172"/>
      <c r="CV79" s="172"/>
      <c r="CW79" s="173"/>
      <c r="CX79" s="173"/>
      <c r="CY79" s="173"/>
      <c r="CZ79" s="173"/>
      <c r="DA79" s="173"/>
      <c r="DB79" s="173"/>
      <c r="DC79" s="173"/>
      <c r="DD79" s="173"/>
      <c r="DE79" s="173"/>
      <c r="DF79" s="173"/>
      <c r="DG79" s="173"/>
      <c r="DH79" s="173"/>
      <c r="DI79" s="173"/>
      <c r="DJ79" s="173"/>
      <c r="DK79" s="173"/>
      <c r="DL79" s="173"/>
      <c r="DM79" s="173"/>
      <c r="DN79" s="173"/>
      <c r="DO79" s="173"/>
      <c r="DP79" s="173"/>
      <c r="DQ79" s="173"/>
      <c r="DR79" s="173"/>
      <c r="DS79" s="173"/>
      <c r="DT79" s="173"/>
      <c r="DU79" s="173"/>
      <c r="DV79" s="173"/>
      <c r="DW79" s="173"/>
      <c r="DX79" s="173"/>
      <c r="DY79" s="173"/>
      <c r="DZ79" s="173"/>
      <c r="EA79" s="173"/>
      <c r="EB79" s="173"/>
      <c r="EC79" s="173"/>
      <c r="ED79" s="173"/>
      <c r="EE79" s="173"/>
      <c r="EF79" s="173"/>
      <c r="EG79" s="173"/>
      <c r="EH79" s="173"/>
      <c r="EI79" s="173"/>
      <c r="EJ79" s="173"/>
      <c r="EK79" s="173"/>
      <c r="EL79" s="173"/>
      <c r="EM79" s="173"/>
      <c r="EN79" s="173"/>
      <c r="EO79" s="173"/>
      <c r="EP79" s="173"/>
      <c r="EQ79" s="173"/>
      <c r="ER79" s="173"/>
      <c r="ES79" s="173"/>
      <c r="ET79" s="173"/>
      <c r="EU79" s="173"/>
      <c r="EV79" s="173"/>
      <c r="EW79" s="173"/>
      <c r="EX79" s="173"/>
      <c r="EY79" s="173"/>
      <c r="EZ79" s="173"/>
      <c r="FA79" s="173"/>
      <c r="FB79" s="173"/>
      <c r="FC79" s="173"/>
      <c r="FD79" s="173"/>
      <c r="FE79" s="173"/>
      <c r="FF79" s="173"/>
      <c r="FG79" s="173"/>
      <c r="FH79" s="173"/>
      <c r="FI79" s="173"/>
      <c r="FJ79" s="173"/>
      <c r="FK79" s="173"/>
      <c r="FL79" s="173"/>
      <c r="FM79" s="173"/>
      <c r="FN79" s="173"/>
      <c r="FO79" s="172"/>
      <c r="FP79" s="173"/>
      <c r="FQ79" s="173"/>
      <c r="FR79" s="173"/>
      <c r="FS79" s="173"/>
      <c r="FT79" s="173"/>
      <c r="FU79" s="173"/>
      <c r="FV79" s="173"/>
      <c r="FW79" s="173"/>
      <c r="FX79" s="173"/>
      <c r="FY79" s="172"/>
      <c r="FZ79" s="173"/>
      <c r="GA79" s="173"/>
      <c r="GB79" s="173"/>
      <c r="GC79" s="173"/>
      <c r="GD79" s="173"/>
      <c r="GE79" s="173"/>
      <c r="GF79" s="173"/>
      <c r="GG79" s="172"/>
      <c r="GH79" s="172"/>
      <c r="GI79" s="173"/>
      <c r="GJ79" s="173"/>
      <c r="GK79" s="173"/>
      <c r="GL79" s="172"/>
      <c r="GM79" s="173"/>
      <c r="GN79" s="173"/>
      <c r="GO79" s="173"/>
      <c r="GP79" s="173"/>
      <c r="GQ79" s="173"/>
      <c r="GR79" s="172"/>
      <c r="GS79" s="171"/>
      <c r="GT79" s="171"/>
      <c r="GU79" s="171"/>
      <c r="GV79" s="173"/>
      <c r="GW79" s="173"/>
      <c r="GX79" s="173"/>
      <c r="GY79" s="173"/>
      <c r="GZ79" s="173"/>
      <c r="HA79" s="173"/>
      <c r="HB79" s="173"/>
      <c r="HC79" s="173"/>
      <c r="HD79" s="173"/>
      <c r="HE79" s="173"/>
      <c r="HF79" s="173"/>
      <c r="HG79" s="173"/>
      <c r="HH79" s="173"/>
      <c r="HI79" s="173"/>
      <c r="HJ79" s="172"/>
      <c r="HK79" s="171"/>
      <c r="HL79" s="171"/>
      <c r="HM79" s="172"/>
      <c r="HN79" s="171"/>
      <c r="HO79" s="171"/>
      <c r="HP79" s="171"/>
      <c r="HQ79" s="171"/>
      <c r="HR79" s="171"/>
      <c r="HS79" s="172"/>
      <c r="HT79" s="171"/>
      <c r="HU79" s="171"/>
      <c r="HV79" s="171"/>
      <c r="HW79" s="171"/>
      <c r="HX79" s="171"/>
      <c r="HY79" s="172"/>
      <c r="HZ79" s="171"/>
      <c r="IA79" s="171"/>
      <c r="IB79" s="171"/>
      <c r="IC79" s="171"/>
      <c r="ID79" s="171"/>
      <c r="IE79" s="171"/>
      <c r="IF79" s="172"/>
      <c r="IG79" s="171"/>
      <c r="IH79" s="171"/>
      <c r="II79" s="171"/>
      <c r="IJ79" s="171"/>
      <c r="IK79" s="173"/>
      <c r="IL79" s="171"/>
      <c r="IM79" s="171"/>
      <c r="IN79" s="170"/>
      <c r="IO79" s="173"/>
      <c r="IP79" s="172"/>
      <c r="IQ79" s="172"/>
      <c r="IR79" s="172"/>
      <c r="IS79" s="172"/>
      <c r="IT79" s="173"/>
      <c r="IU79" s="173"/>
      <c r="IV79" s="173"/>
      <c r="IW79" s="173"/>
      <c r="IX79" s="173"/>
      <c r="IY79" s="173"/>
      <c r="IZ79" s="173"/>
      <c r="JA79" s="173"/>
      <c r="JB79" s="173"/>
      <c r="JC79" s="173"/>
      <c r="JD79" s="173"/>
      <c r="JE79" s="173"/>
      <c r="JF79" s="173"/>
      <c r="JG79" s="173"/>
      <c r="JH79" s="173"/>
      <c r="JI79" s="173"/>
      <c r="JJ79" s="173"/>
      <c r="JK79" s="173"/>
      <c r="JL79" s="173"/>
      <c r="JM79" s="173"/>
      <c r="JN79" s="173"/>
      <c r="JO79" s="173"/>
      <c r="JP79" s="173"/>
      <c r="JQ79" s="173"/>
      <c r="JR79" s="173"/>
      <c r="JS79" s="173"/>
      <c r="JT79" s="173"/>
      <c r="JU79" s="173"/>
      <c r="JV79" s="173"/>
      <c r="JW79" s="173"/>
      <c r="JX79" s="173"/>
      <c r="JY79" s="173"/>
      <c r="JZ79" s="173"/>
      <c r="KA79" s="173"/>
      <c r="KB79" s="173"/>
      <c r="KC79" s="173"/>
      <c r="KD79" s="173"/>
      <c r="KE79" s="173"/>
      <c r="KF79" s="173"/>
      <c r="KG79" s="173"/>
      <c r="KH79" s="173"/>
      <c r="KI79" s="173"/>
      <c r="KJ79" s="173"/>
      <c r="KK79" s="173"/>
      <c r="KL79" s="173"/>
      <c r="KM79" s="173"/>
      <c r="KN79" s="173"/>
      <c r="KO79" s="173"/>
      <c r="KP79" s="173"/>
      <c r="KQ79" s="173"/>
      <c r="KR79" s="173"/>
      <c r="KS79" s="173"/>
      <c r="KT79" s="93"/>
      <c r="KU79" s="173"/>
      <c r="KV79" s="173"/>
      <c r="KW79" s="173"/>
      <c r="KX79" s="173"/>
      <c r="KY79" s="173"/>
      <c r="KZ79" s="173"/>
      <c r="LA79" s="173"/>
      <c r="LB79" s="173"/>
      <c r="LC79" s="173"/>
      <c r="LD79" s="173"/>
      <c r="LE79" s="173"/>
      <c r="LF79" s="173"/>
      <c r="LG79" s="173"/>
      <c r="LH79" s="173"/>
      <c r="LI79" s="173"/>
      <c r="LJ79" s="173"/>
      <c r="LK79" s="173"/>
      <c r="LL79" s="173"/>
      <c r="LM79" s="173"/>
      <c r="LN79" s="173"/>
      <c r="LO79" s="173"/>
      <c r="LP79" s="173"/>
      <c r="LQ79" s="173"/>
      <c r="LR79" s="173"/>
      <c r="LS79" s="173"/>
      <c r="LT79" s="173"/>
      <c r="LU79" s="173"/>
      <c r="LV79" s="172"/>
      <c r="LW79" s="173"/>
      <c r="LX79" s="173"/>
      <c r="LY79" s="173"/>
      <c r="LZ79" s="173"/>
      <c r="MA79" s="173"/>
      <c r="MB79" s="173"/>
      <c r="MC79" s="173"/>
      <c r="MD79" s="173"/>
      <c r="ME79" s="173"/>
      <c r="MF79" s="173"/>
      <c r="MG79" s="173"/>
      <c r="MH79" s="173"/>
      <c r="MI79" s="173"/>
      <c r="MJ79" s="173"/>
      <c r="MK79" s="173"/>
      <c r="ML79" s="173"/>
      <c r="MM79" s="173"/>
      <c r="MN79" s="173"/>
      <c r="MO79" s="172"/>
      <c r="MP79" s="172"/>
      <c r="MQ79" s="173"/>
      <c r="MR79" s="173"/>
      <c r="MS79" s="173"/>
      <c r="MT79" s="172"/>
      <c r="MU79" s="173"/>
      <c r="MW79" s="173"/>
      <c r="MX79" s="173"/>
      <c r="MY79" s="173"/>
      <c r="MZ79" s="173"/>
      <c r="NA79" s="172"/>
      <c r="NB79" s="172"/>
      <c r="NC79" s="172"/>
      <c r="ND79" s="171"/>
      <c r="NE79" s="171"/>
      <c r="NF79" s="171"/>
      <c r="NG79" s="173"/>
      <c r="NH79" s="173"/>
      <c r="NI79" s="173"/>
      <c r="NJ79" s="173"/>
      <c r="NK79" s="173"/>
      <c r="NL79" s="173"/>
      <c r="NM79" s="173"/>
      <c r="NN79" s="173"/>
      <c r="NO79" s="173"/>
      <c r="NP79" s="173"/>
      <c r="NQ79" s="173"/>
      <c r="NR79" s="173"/>
      <c r="NT79" s="173"/>
      <c r="NU79" s="173"/>
      <c r="NV79" s="173"/>
      <c r="NW79" s="172"/>
      <c r="NX79" s="171"/>
      <c r="NY79" s="171"/>
      <c r="NZ79" s="171"/>
      <c r="OA79" s="171"/>
      <c r="OB79" s="171"/>
      <c r="OC79" s="171"/>
      <c r="OD79" s="171"/>
      <c r="OE79" s="1101"/>
      <c r="OF79" s="172"/>
      <c r="OG79" s="171"/>
      <c r="OH79" s="171"/>
      <c r="OI79" s="171"/>
      <c r="OJ79" s="171"/>
      <c r="OK79" s="171"/>
      <c r="OL79" s="172"/>
      <c r="OM79" s="171"/>
      <c r="ON79" s="173"/>
      <c r="OO79" s="171"/>
      <c r="OP79" s="171"/>
      <c r="OQ79" s="171"/>
      <c r="OR79" s="171"/>
      <c r="OS79" s="172"/>
      <c r="OT79" s="171"/>
      <c r="OU79" s="171"/>
      <c r="OV79" s="171"/>
      <c r="OW79" s="171"/>
      <c r="OX79" s="171"/>
      <c r="OY79" s="171"/>
      <c r="OZ79" s="171"/>
      <c r="PA79" s="37"/>
    </row>
    <row r="80" spans="1:424" s="756" customFormat="1">
      <c r="A80" s="720"/>
      <c r="B80" s="720"/>
      <c r="C80" s="703"/>
      <c r="D80" s="703"/>
      <c r="E80" s="802"/>
      <c r="F80" s="802"/>
      <c r="G80" s="27"/>
      <c r="H80" s="720"/>
      <c r="I80" s="720"/>
      <c r="J80" s="720"/>
      <c r="K80" s="720"/>
      <c r="L80" s="720"/>
      <c r="M80" s="720"/>
      <c r="N80" s="703"/>
      <c r="O80" s="703"/>
      <c r="P80" s="802"/>
      <c r="Q80" s="802"/>
      <c r="R80" s="720"/>
      <c r="S80" s="720"/>
      <c r="T80" s="720"/>
      <c r="U80" s="720"/>
      <c r="V80" s="720"/>
      <c r="W80" s="720"/>
      <c r="X80" s="720"/>
      <c r="Y80" s="720"/>
      <c r="Z80" s="720"/>
      <c r="AA80" s="720"/>
      <c r="AB80" s="720"/>
      <c r="AC80" s="720"/>
      <c r="AD80" s="344"/>
      <c r="AE80" s="720"/>
      <c r="AF80" s="1280"/>
      <c r="AG80" s="1280"/>
      <c r="AH80" s="1280"/>
      <c r="AI80" s="720"/>
      <c r="AJ80" s="720"/>
      <c r="AK80" s="720"/>
      <c r="AL80" s="720"/>
      <c r="AM80" s="720"/>
      <c r="AN80" s="720"/>
      <c r="AO80" s="720"/>
      <c r="AP80" s="720"/>
      <c r="AQ80" s="720"/>
      <c r="AR80" s="720"/>
      <c r="AS80" s="720"/>
      <c r="AT80" s="720"/>
      <c r="AU80" s="720"/>
      <c r="AW80" s="720"/>
      <c r="AX80" s="720"/>
      <c r="AY80" s="720"/>
      <c r="AZ80" s="170"/>
      <c r="BA80" s="170"/>
      <c r="BB80" s="170"/>
      <c r="BC80" s="173"/>
      <c r="BD80" s="173"/>
      <c r="BE80" s="170"/>
      <c r="BF80" s="892"/>
      <c r="BG80" s="314"/>
      <c r="BH80" s="720"/>
      <c r="BI80" s="720"/>
      <c r="BJ80" s="720"/>
      <c r="BK80" s="720"/>
      <c r="BL80" s="720"/>
      <c r="BM80" s="720"/>
      <c r="BN80" s="720"/>
      <c r="BO80" s="720"/>
      <c r="BP80" s="720"/>
      <c r="BQ80" s="720"/>
      <c r="BR80" s="720"/>
      <c r="BS80" s="720"/>
      <c r="BT80" s="720"/>
      <c r="BU80" s="720"/>
      <c r="BV80" s="720"/>
      <c r="BW80" s="720"/>
      <c r="BX80" s="720"/>
      <c r="BY80" s="720"/>
      <c r="BZ80" s="720"/>
      <c r="CA80" s="720"/>
      <c r="CB80" s="720"/>
      <c r="CC80" s="720"/>
      <c r="CD80" s="720"/>
      <c r="CE80" s="720"/>
      <c r="CF80" s="720"/>
      <c r="CG80" s="720"/>
      <c r="CH80" s="720"/>
      <c r="CM80" s="720"/>
      <c r="CO80" s="1281"/>
      <c r="CP80" s="1281"/>
      <c r="CQ80" s="802"/>
      <c r="CR80" s="802"/>
      <c r="FR80" s="1281"/>
      <c r="GJ80" s="815"/>
      <c r="GN80" s="1281"/>
      <c r="GR80" s="1281"/>
      <c r="HD80" s="1281"/>
      <c r="HG80" s="1281"/>
      <c r="HH80" s="1281"/>
      <c r="HI80" s="1281"/>
      <c r="HL80" s="1281"/>
      <c r="HM80" s="1281"/>
      <c r="HN80" s="1281"/>
      <c r="HO80" s="1281"/>
      <c r="HP80" s="1281"/>
      <c r="HQ80" s="1281"/>
      <c r="HS80" s="1281"/>
      <c r="HT80" s="1281"/>
      <c r="HU80" s="1281"/>
      <c r="HV80" s="1281"/>
      <c r="HW80" s="1281"/>
      <c r="HX80" s="1281"/>
      <c r="HY80" s="1281"/>
      <c r="IE80" s="1281"/>
      <c r="IG80" s="1281"/>
      <c r="IH80" s="1281"/>
      <c r="II80" s="1281"/>
      <c r="IJ80" s="1281"/>
      <c r="IL80" s="1281"/>
      <c r="IM80" s="1281"/>
      <c r="KT80" s="93"/>
      <c r="KU80" s="173"/>
      <c r="KX80" s="720"/>
      <c r="KY80" s="720"/>
      <c r="KZ80" s="720"/>
      <c r="LA80" s="720"/>
      <c r="MU80" s="1281"/>
      <c r="MV80" s="170"/>
      <c r="MW80" s="1281"/>
      <c r="MX80" s="173"/>
      <c r="MY80" s="1281"/>
      <c r="NC80" s="1281"/>
      <c r="NP80" s="1281"/>
      <c r="NS80" s="170"/>
      <c r="NT80" s="1281"/>
      <c r="NU80" s="1281"/>
      <c r="NV80" s="1281"/>
      <c r="NW80" s="1281"/>
      <c r="NZ80" s="1281"/>
      <c r="OA80" s="1281"/>
      <c r="OB80" s="1281"/>
      <c r="OC80" s="1281"/>
      <c r="OD80" s="1281"/>
      <c r="OF80" s="1281"/>
      <c r="OG80" s="1281"/>
      <c r="OH80" s="1281"/>
      <c r="OI80" s="1281"/>
      <c r="OJ80" s="1281"/>
      <c r="OK80" s="1281"/>
      <c r="ON80" s="173"/>
      <c r="OO80" s="171"/>
      <c r="OR80" s="1281"/>
      <c r="OT80" s="1281"/>
      <c r="OU80" s="1281"/>
      <c r="OX80" s="171"/>
    </row>
    <row r="81" spans="3:415" ht="15.5">
      <c r="C81" s="703"/>
      <c r="D81" s="703"/>
      <c r="E81" s="802"/>
      <c r="F81" s="802"/>
      <c r="N81" s="703"/>
      <c r="O81" s="703"/>
      <c r="P81" s="802"/>
      <c r="Q81" s="802"/>
      <c r="AD81" s="344"/>
      <c r="BA81" s="170"/>
      <c r="BC81" s="173"/>
      <c r="BD81" s="173"/>
      <c r="BF81" s="892"/>
      <c r="BG81" s="314"/>
      <c r="BH81" s="55"/>
      <c r="BI81" s="55"/>
      <c r="BJ81" s="55"/>
      <c r="CH81" s="22"/>
      <c r="CI81" s="170"/>
      <c r="CJ81" s="170"/>
      <c r="CK81" s="170"/>
      <c r="CM81" s="55"/>
      <c r="CO81" s="60"/>
      <c r="CP81" s="60"/>
      <c r="CQ81" s="802"/>
      <c r="CR81" s="802"/>
      <c r="CS81" s="170"/>
      <c r="CT81" s="172"/>
      <c r="CU81" s="173"/>
      <c r="CX81" s="724"/>
      <c r="ES81" s="55"/>
      <c r="ET81" s="55"/>
      <c r="EU81" s="55"/>
      <c r="EV81" s="55"/>
      <c r="EX81" s="170"/>
      <c r="EY81" s="170"/>
      <c r="EZ81" s="170"/>
      <c r="GJ81" s="815"/>
      <c r="GM81" s="60"/>
      <c r="GN81" s="60"/>
      <c r="GQ81" s="170"/>
      <c r="GR81" s="60"/>
      <c r="GU81" s="170"/>
      <c r="GW81" s="173"/>
      <c r="HD81" s="60"/>
      <c r="HH81" s="60"/>
      <c r="HI81" s="60"/>
      <c r="HJ81" s="170"/>
      <c r="HK81" s="1282"/>
      <c r="HL81" s="1282"/>
      <c r="HR81" s="170"/>
      <c r="HU81" s="60"/>
      <c r="HV81" s="60"/>
      <c r="HW81" s="60"/>
      <c r="HX81" s="60"/>
      <c r="HZ81" s="170"/>
      <c r="IA81" s="170"/>
      <c r="IB81" s="170"/>
      <c r="IC81" s="170"/>
      <c r="IE81" s="60"/>
      <c r="IG81" s="1282"/>
      <c r="II81" s="60"/>
      <c r="IK81" s="170"/>
      <c r="IN81" s="170"/>
      <c r="IO81" s="170"/>
      <c r="KT81" s="93"/>
      <c r="KU81" s="173"/>
      <c r="KX81" s="55"/>
      <c r="KY81" s="55"/>
      <c r="KZ81" s="55"/>
      <c r="LB81" s="170"/>
      <c r="LC81" s="170"/>
      <c r="LD81" s="170"/>
      <c r="MU81" s="60"/>
      <c r="MW81" s="60"/>
      <c r="MX81" s="173"/>
      <c r="MY81" s="60"/>
      <c r="MZ81" s="170"/>
      <c r="NA81" s="170"/>
      <c r="NB81" s="170"/>
      <c r="NC81" s="60"/>
      <c r="NF81" s="170"/>
      <c r="NP81" s="60"/>
      <c r="NU81" s="60"/>
      <c r="NV81" s="60"/>
      <c r="NX81" s="170"/>
      <c r="NY81" s="170"/>
      <c r="OE81" s="170"/>
      <c r="OH81" s="60"/>
      <c r="OJ81" s="60"/>
      <c r="OK81" s="60"/>
      <c r="OL81" s="170"/>
      <c r="OM81" s="170"/>
      <c r="ON81" s="173"/>
      <c r="OO81" s="171"/>
      <c r="OP81" s="170"/>
      <c r="OR81" s="60"/>
      <c r="OT81" s="60"/>
      <c r="OW81" s="170"/>
      <c r="OX81" s="171"/>
      <c r="OY81" s="170"/>
    </row>
    <row r="82" spans="3:415" ht="15.5">
      <c r="C82" s="703"/>
      <c r="D82" s="703"/>
      <c r="E82" s="802"/>
      <c r="F82" s="802"/>
      <c r="N82" s="703"/>
      <c r="O82" s="703"/>
      <c r="P82" s="802"/>
      <c r="Q82" s="802"/>
      <c r="AD82" s="344"/>
      <c r="BA82" s="170"/>
      <c r="BC82" s="173"/>
      <c r="BD82" s="173"/>
      <c r="BE82" s="892"/>
      <c r="BF82" s="892"/>
      <c r="BG82" s="314"/>
      <c r="BH82" s="55"/>
      <c r="BI82" s="55"/>
      <c r="BJ82" s="55"/>
      <c r="CH82" s="22"/>
      <c r="CI82" s="170"/>
      <c r="CJ82" s="170"/>
      <c r="CK82" s="170"/>
      <c r="CM82" s="55"/>
      <c r="CO82" s="60"/>
      <c r="CP82" s="60"/>
      <c r="CQ82" s="802"/>
      <c r="CR82" s="802"/>
      <c r="CS82" s="170"/>
      <c r="CT82" s="172"/>
      <c r="CU82" s="173"/>
      <c r="CV82" s="173"/>
      <c r="CX82" s="724"/>
      <c r="ES82" s="55"/>
      <c r="ET82" s="55"/>
      <c r="EU82" s="55"/>
      <c r="EV82" s="55"/>
      <c r="EX82" s="170"/>
      <c r="EY82" s="170"/>
      <c r="EZ82" s="170"/>
      <c r="GJ82" s="815"/>
      <c r="GM82" s="60"/>
      <c r="GN82" s="60"/>
      <c r="GQ82" s="170"/>
      <c r="GR82" s="60"/>
      <c r="GU82" s="170"/>
      <c r="GW82" s="173"/>
      <c r="HD82" s="60"/>
      <c r="HH82" s="60"/>
      <c r="HI82" s="60"/>
      <c r="HJ82" s="170"/>
      <c r="HK82" s="1282"/>
      <c r="HL82" s="1282"/>
      <c r="HR82" s="170"/>
      <c r="HU82" s="60"/>
      <c r="HV82" s="60"/>
      <c r="HW82" s="60"/>
      <c r="HX82" s="60"/>
      <c r="HZ82" s="170"/>
      <c r="IA82" s="170"/>
      <c r="IB82" s="170"/>
      <c r="IC82" s="170"/>
      <c r="IE82" s="60"/>
      <c r="IG82" s="1282"/>
      <c r="II82" s="60"/>
      <c r="IK82" s="170"/>
      <c r="IN82" s="170"/>
      <c r="IO82" s="170"/>
      <c r="KT82" s="93"/>
      <c r="KU82" s="173"/>
      <c r="KX82" s="55"/>
      <c r="KY82" s="55"/>
      <c r="KZ82" s="55"/>
      <c r="LB82" s="170"/>
      <c r="LC82" s="170"/>
      <c r="LD82" s="170"/>
      <c r="MU82" s="60"/>
      <c r="MW82" s="60"/>
      <c r="MX82" s="173"/>
      <c r="MY82" s="60"/>
      <c r="MZ82" s="170"/>
      <c r="NA82" s="170"/>
      <c r="NB82" s="170"/>
      <c r="NC82" s="60"/>
      <c r="NF82" s="170"/>
      <c r="NP82" s="60"/>
      <c r="NU82" s="60"/>
      <c r="NV82" s="60"/>
      <c r="NX82" s="170"/>
      <c r="NY82" s="170"/>
      <c r="OE82" s="170"/>
      <c r="OH82" s="60"/>
      <c r="OJ82" s="60"/>
      <c r="OK82" s="60"/>
      <c r="OL82" s="170"/>
      <c r="OM82" s="170"/>
      <c r="ON82" s="173"/>
      <c r="OO82" s="171"/>
      <c r="OP82" s="170"/>
      <c r="OR82" s="60"/>
      <c r="OT82" s="60"/>
      <c r="OW82" s="170"/>
      <c r="OX82" s="171"/>
      <c r="OY82" s="170"/>
    </row>
    <row r="83" spans="3:415" ht="15.5">
      <c r="C83" s="703"/>
      <c r="D83" s="703"/>
      <c r="E83" s="802"/>
      <c r="F83" s="802"/>
      <c r="N83" s="703"/>
      <c r="O83" s="703"/>
      <c r="P83" s="802"/>
      <c r="Q83" s="802"/>
      <c r="AD83" s="344"/>
      <c r="BA83" s="170"/>
      <c r="BB83" s="1283"/>
      <c r="BC83" s="173"/>
      <c r="BD83" s="173"/>
      <c r="BE83" s="1284"/>
      <c r="BF83" s="892"/>
      <c r="BG83" s="314"/>
      <c r="BH83" s="55"/>
      <c r="BI83" s="55"/>
      <c r="BJ83" s="55"/>
      <c r="CH83" s="22"/>
      <c r="CI83" s="170"/>
      <c r="CJ83" s="170"/>
      <c r="CK83" s="170"/>
      <c r="CM83" s="55"/>
      <c r="CO83" s="60"/>
      <c r="CP83" s="60"/>
      <c r="CQ83" s="802"/>
      <c r="CR83" s="802"/>
      <c r="CS83" s="173"/>
      <c r="CT83" s="172"/>
      <c r="CU83" s="173"/>
      <c r="CX83" s="724"/>
      <c r="ES83" s="55"/>
      <c r="ET83" s="55"/>
      <c r="EU83" s="55"/>
      <c r="EV83" s="55"/>
      <c r="EX83" s="170"/>
      <c r="EY83" s="170"/>
      <c r="EZ83" s="170"/>
      <c r="GJ83" s="815"/>
      <c r="GM83" s="60"/>
      <c r="GN83" s="60"/>
      <c r="GQ83" s="170"/>
      <c r="GR83" s="60"/>
      <c r="GU83" s="170"/>
      <c r="GW83" s="173"/>
      <c r="HD83" s="60"/>
      <c r="HH83" s="60"/>
      <c r="HI83" s="60"/>
      <c r="HJ83" s="170"/>
      <c r="HK83" s="1282"/>
      <c r="HL83" s="1282"/>
      <c r="HR83" s="170"/>
      <c r="HU83" s="60"/>
      <c r="HV83" s="60"/>
      <c r="HW83" s="60"/>
      <c r="HX83" s="60"/>
      <c r="HZ83" s="170"/>
      <c r="IA83" s="170"/>
      <c r="IB83" s="170"/>
      <c r="IC83" s="170"/>
      <c r="IE83" s="60"/>
      <c r="IG83" s="1282"/>
      <c r="II83" s="60"/>
      <c r="IK83" s="170"/>
      <c r="IN83" s="170"/>
      <c r="IO83" s="170"/>
      <c r="KT83" s="93"/>
      <c r="KU83" s="173"/>
      <c r="KX83" s="55"/>
      <c r="KY83" s="55"/>
      <c r="KZ83" s="55"/>
      <c r="LB83" s="170"/>
      <c r="LC83" s="170"/>
      <c r="LD83" s="170"/>
      <c r="MU83" s="60"/>
      <c r="MW83" s="60"/>
      <c r="MX83" s="173"/>
      <c r="MY83" s="60"/>
      <c r="MZ83" s="170"/>
      <c r="NA83" s="170"/>
      <c r="NB83" s="170"/>
      <c r="NC83" s="60"/>
      <c r="NF83" s="170"/>
      <c r="NP83" s="60"/>
      <c r="NU83" s="60"/>
      <c r="NV83" s="60"/>
      <c r="NX83" s="170"/>
      <c r="NY83" s="170"/>
      <c r="OE83" s="170"/>
      <c r="OH83" s="60"/>
      <c r="OJ83" s="60"/>
      <c r="OK83" s="60"/>
      <c r="OL83" s="170"/>
      <c r="OM83" s="170"/>
      <c r="ON83" s="173"/>
      <c r="OO83" s="171"/>
      <c r="OP83" s="170"/>
      <c r="OR83" s="60"/>
      <c r="OT83" s="60"/>
      <c r="OW83" s="170"/>
      <c r="OX83" s="171"/>
      <c r="OY83" s="170"/>
    </row>
    <row r="84" spans="3:415" ht="15.5">
      <c r="C84" s="703"/>
      <c r="D84" s="703"/>
      <c r="E84" s="802"/>
      <c r="F84" s="802"/>
      <c r="N84" s="703"/>
      <c r="O84" s="703"/>
      <c r="P84" s="802"/>
      <c r="Q84" s="802"/>
      <c r="AD84" s="344"/>
      <c r="BB84" s="1283"/>
      <c r="BC84" s="173"/>
      <c r="BD84" s="173"/>
      <c r="BE84" s="1284"/>
      <c r="BF84" s="892"/>
      <c r="BG84" s="314"/>
      <c r="BH84" s="890"/>
      <c r="CT84" s="172"/>
      <c r="CU84" s="173"/>
      <c r="DA84" s="724"/>
      <c r="FQ84" s="815"/>
      <c r="GP84" s="60"/>
      <c r="GW84" s="173"/>
      <c r="HJ84" s="170"/>
      <c r="HK84" s="1282"/>
      <c r="HL84" s="1282"/>
      <c r="IC84" s="170"/>
      <c r="IG84" s="1282"/>
      <c r="KT84" s="93"/>
      <c r="KU84" s="173"/>
      <c r="MX84" s="173"/>
      <c r="ON84" s="173"/>
      <c r="OO84" s="171"/>
      <c r="OX84" s="171"/>
    </row>
    <row r="85" spans="3:415" ht="15.5">
      <c r="C85" s="703"/>
      <c r="D85" s="703"/>
      <c r="E85" s="802"/>
      <c r="F85" s="802"/>
      <c r="N85" s="703"/>
      <c r="O85" s="703"/>
      <c r="P85" s="802"/>
      <c r="Q85" s="802"/>
      <c r="AD85" s="344"/>
      <c r="BB85" s="1283"/>
      <c r="BC85" s="173"/>
      <c r="BD85" s="173"/>
      <c r="BE85" s="1284"/>
      <c r="BF85" s="892"/>
      <c r="BG85" s="314"/>
      <c r="BH85" s="890"/>
      <c r="CT85" s="172"/>
      <c r="CU85" s="173"/>
      <c r="DA85" s="724"/>
      <c r="FQ85" s="815"/>
      <c r="GP85" s="60"/>
      <c r="GW85" s="173"/>
      <c r="HJ85" s="170"/>
      <c r="HK85" s="1282"/>
      <c r="HL85" s="1282"/>
      <c r="IC85" s="170"/>
      <c r="IG85" s="1282"/>
      <c r="KT85" s="93"/>
      <c r="KU85" s="173"/>
      <c r="MX85" s="173"/>
      <c r="ON85" s="173"/>
      <c r="OO85" s="171"/>
      <c r="OX85" s="171"/>
    </row>
    <row r="86" spans="3:415" ht="15.5">
      <c r="C86" s="703"/>
      <c r="D86" s="703"/>
      <c r="E86" s="802"/>
      <c r="F86" s="802"/>
      <c r="N86" s="703"/>
      <c r="O86" s="703"/>
      <c r="P86" s="802"/>
      <c r="Q86" s="802"/>
      <c r="AD86" s="344"/>
      <c r="BB86" s="1283"/>
      <c r="BC86" s="173"/>
      <c r="BD86" s="173"/>
      <c r="BE86" s="1284"/>
      <c r="BF86" s="892"/>
      <c r="BG86" s="314"/>
      <c r="BH86" s="890"/>
      <c r="CT86" s="172"/>
      <c r="CU86" s="173"/>
      <c r="DA86" s="724"/>
      <c r="FQ86" s="815"/>
      <c r="GP86" s="60"/>
      <c r="GW86" s="173"/>
      <c r="HJ86" s="170"/>
      <c r="HK86" s="1282"/>
      <c r="HL86" s="1282"/>
      <c r="IC86" s="170"/>
      <c r="IG86" s="1282"/>
      <c r="KT86" s="93"/>
      <c r="KU86" s="173"/>
      <c r="MX86" s="173"/>
      <c r="ON86" s="173"/>
      <c r="OO86" s="171"/>
      <c r="OX86" s="171"/>
    </row>
    <row r="87" spans="3:415" ht="15.5">
      <c r="C87" s="703"/>
      <c r="D87" s="703"/>
      <c r="E87" s="802"/>
      <c r="F87" s="802"/>
      <c r="N87" s="703"/>
      <c r="O87" s="703"/>
      <c r="P87" s="802"/>
      <c r="Q87" s="802"/>
      <c r="AD87" s="344"/>
      <c r="BB87" s="1283"/>
      <c r="BC87" s="173"/>
      <c r="BD87" s="173"/>
      <c r="BE87" s="1284"/>
      <c r="BF87" s="892"/>
      <c r="BG87" s="314"/>
      <c r="BH87" s="890"/>
      <c r="CT87" s="172"/>
      <c r="CU87" s="173"/>
      <c r="DA87" s="724"/>
      <c r="FQ87" s="815"/>
      <c r="GP87" s="60"/>
      <c r="GW87" s="173"/>
      <c r="HJ87" s="170"/>
      <c r="HK87" s="1282"/>
      <c r="HL87" s="1282"/>
      <c r="IC87" s="170"/>
      <c r="IG87" s="1282"/>
      <c r="KT87" s="93"/>
      <c r="KU87" s="173"/>
      <c r="MX87" s="173"/>
      <c r="ON87" s="173"/>
      <c r="OO87" s="171"/>
      <c r="OX87" s="171"/>
    </row>
    <row r="88" spans="3:415" ht="15.5">
      <c r="C88" s="703"/>
      <c r="D88" s="703"/>
      <c r="E88" s="802"/>
      <c r="F88" s="802"/>
      <c r="N88" s="703"/>
      <c r="O88" s="703"/>
      <c r="P88" s="802"/>
      <c r="Q88" s="802"/>
      <c r="AD88" s="344"/>
      <c r="BB88" s="1283"/>
      <c r="BC88" s="173"/>
      <c r="BD88" s="173"/>
      <c r="BE88" s="1284"/>
      <c r="BF88" s="892"/>
      <c r="BG88" s="314"/>
      <c r="BH88" s="890"/>
      <c r="CT88" s="172"/>
      <c r="CU88" s="173"/>
      <c r="DA88" s="724"/>
      <c r="FQ88" s="815"/>
      <c r="GW88" s="173"/>
      <c r="HJ88" s="170"/>
      <c r="HK88" s="1282"/>
      <c r="HL88" s="1282"/>
      <c r="IC88" s="170"/>
      <c r="IG88" s="1282"/>
      <c r="KT88" s="93"/>
      <c r="KU88" s="173"/>
      <c r="MX88" s="173"/>
      <c r="ON88" s="173"/>
      <c r="OX88" s="171"/>
    </row>
    <row r="89" spans="3:415" ht="15.5">
      <c r="C89" s="703"/>
      <c r="D89" s="703"/>
      <c r="E89" s="802"/>
      <c r="F89" s="802"/>
      <c r="N89" s="703"/>
      <c r="O89" s="703"/>
      <c r="P89" s="802"/>
      <c r="Q89" s="802"/>
      <c r="AD89" s="344"/>
      <c r="BB89" s="1283"/>
      <c r="BC89" s="173"/>
      <c r="BD89" s="173"/>
      <c r="BE89" s="1284"/>
      <c r="BF89" s="892"/>
      <c r="BG89" s="314"/>
      <c r="BH89" s="890"/>
      <c r="CT89" s="172"/>
      <c r="CU89" s="173"/>
      <c r="DA89" s="724"/>
      <c r="FQ89" s="815"/>
      <c r="GW89" s="173"/>
      <c r="HJ89" s="170"/>
      <c r="HK89" s="1282"/>
      <c r="HL89" s="1282"/>
      <c r="IG89" s="1282"/>
      <c r="KT89" s="93"/>
      <c r="KU89" s="173"/>
      <c r="MX89" s="173"/>
      <c r="ON89" s="173"/>
    </row>
    <row r="90" spans="3:415" ht="15.5">
      <c r="C90" s="703"/>
      <c r="D90" s="703"/>
      <c r="E90" s="802"/>
      <c r="F90" s="802"/>
      <c r="N90" s="703"/>
      <c r="O90" s="703"/>
      <c r="P90" s="802"/>
      <c r="Q90" s="802"/>
      <c r="AD90" s="344"/>
      <c r="BB90" s="1283"/>
      <c r="BC90" s="173"/>
      <c r="BD90" s="173"/>
      <c r="BE90" s="1284"/>
      <c r="BF90" s="892"/>
      <c r="BG90" s="314"/>
      <c r="BH90" s="890"/>
      <c r="CT90" s="172"/>
      <c r="CU90" s="173"/>
      <c r="DA90" s="724"/>
      <c r="FQ90" s="815"/>
      <c r="GW90" s="173"/>
      <c r="HJ90" s="170"/>
      <c r="HK90" s="1282"/>
      <c r="HL90" s="1282"/>
      <c r="IG90" s="1282"/>
      <c r="KT90" s="93"/>
      <c r="KU90" s="173"/>
      <c r="MX90" s="173"/>
      <c r="ON90" s="173"/>
    </row>
    <row r="91" spans="3:415" ht="15.5">
      <c r="C91" s="703"/>
      <c r="D91" s="703"/>
      <c r="E91" s="802"/>
      <c r="F91" s="802"/>
      <c r="N91" s="703"/>
      <c r="O91" s="703"/>
      <c r="P91" s="802"/>
      <c r="Q91" s="802"/>
      <c r="AD91" s="344"/>
      <c r="BB91" s="1283"/>
      <c r="BC91" s="173"/>
      <c r="BD91" s="173"/>
      <c r="BE91" s="1284"/>
      <c r="BF91" s="892"/>
      <c r="BG91" s="314"/>
      <c r="BH91" s="890"/>
      <c r="CT91" s="172"/>
      <c r="CU91" s="173"/>
      <c r="DA91" s="724"/>
      <c r="FQ91" s="815"/>
      <c r="GW91" s="173"/>
      <c r="HJ91" s="170"/>
      <c r="HK91" s="1282"/>
      <c r="HL91" s="1282"/>
      <c r="IG91" s="1282"/>
      <c r="KT91" s="93"/>
      <c r="KU91" s="173"/>
      <c r="MX91" s="173"/>
      <c r="ON91" s="173"/>
    </row>
    <row r="92" spans="3:415" ht="15.5">
      <c r="C92" s="703"/>
      <c r="D92" s="703"/>
      <c r="E92" s="802"/>
      <c r="F92" s="802"/>
      <c r="N92" s="703"/>
      <c r="O92" s="703"/>
      <c r="P92" s="802"/>
      <c r="Q92" s="802"/>
      <c r="AD92" s="344"/>
      <c r="BC92" s="173"/>
      <c r="BD92" s="173"/>
      <c r="BE92" s="892"/>
      <c r="BF92" s="892"/>
      <c r="BG92" s="314"/>
      <c r="BH92" s="890"/>
      <c r="CT92" s="172"/>
      <c r="CU92" s="173"/>
      <c r="DA92" s="724"/>
      <c r="FQ92" s="815"/>
      <c r="GW92" s="173"/>
      <c r="HJ92" s="170"/>
      <c r="HK92" s="1282"/>
      <c r="HL92" s="1282"/>
      <c r="IG92" s="1282"/>
      <c r="KT92" s="93"/>
      <c r="KU92" s="173"/>
      <c r="MX92" s="173"/>
      <c r="ON92" s="173"/>
    </row>
    <row r="93" spans="3:415" ht="15.5">
      <c r="C93" s="703"/>
      <c r="D93" s="703"/>
      <c r="E93" s="802"/>
      <c r="F93" s="802"/>
      <c r="N93" s="703"/>
      <c r="O93" s="703"/>
      <c r="P93" s="802"/>
      <c r="Q93" s="802"/>
      <c r="AD93" s="344"/>
      <c r="BC93" s="173"/>
      <c r="BD93" s="173"/>
      <c r="BE93" s="892"/>
      <c r="BF93" s="892"/>
      <c r="BG93" s="314"/>
      <c r="BH93" s="890"/>
      <c r="CT93" s="172"/>
      <c r="CU93" s="173"/>
      <c r="DA93" s="724"/>
      <c r="FQ93" s="815"/>
      <c r="GW93" s="173"/>
      <c r="HJ93" s="170"/>
      <c r="HK93" s="1282"/>
      <c r="HL93" s="1282"/>
      <c r="IG93" s="1282"/>
      <c r="KT93" s="93"/>
      <c r="KU93" s="173"/>
      <c r="MX93" s="173"/>
      <c r="ON93" s="173"/>
    </row>
    <row r="94" spans="3:415" ht="15.5">
      <c r="C94" s="703"/>
      <c r="D94" s="703"/>
      <c r="E94" s="802"/>
      <c r="F94" s="802"/>
      <c r="N94" s="703"/>
      <c r="O94" s="703"/>
      <c r="P94" s="802"/>
      <c r="Q94" s="802"/>
      <c r="AD94" s="344"/>
      <c r="BC94" s="173"/>
      <c r="BD94" s="173"/>
      <c r="BE94" s="892"/>
      <c r="BF94" s="892"/>
      <c r="BG94" s="314"/>
      <c r="BH94" s="890"/>
      <c r="CT94" s="172"/>
      <c r="CU94" s="173"/>
      <c r="DA94" s="724"/>
      <c r="FQ94" s="815"/>
      <c r="GW94" s="173"/>
      <c r="HJ94" s="170"/>
      <c r="HK94" s="1282"/>
      <c r="HL94" s="1282"/>
      <c r="IG94" s="1282"/>
      <c r="KT94" s="93"/>
      <c r="KU94" s="173"/>
      <c r="MX94" s="173"/>
      <c r="ON94" s="173"/>
    </row>
    <row r="95" spans="3:415" ht="15.5">
      <c r="C95" s="703"/>
      <c r="D95" s="703"/>
      <c r="E95" s="802"/>
      <c r="F95" s="802"/>
      <c r="N95" s="703"/>
      <c r="O95" s="703"/>
      <c r="P95" s="802"/>
      <c r="Q95" s="802"/>
      <c r="AD95" s="344"/>
      <c r="BC95" s="173"/>
      <c r="BD95" s="173"/>
      <c r="BE95" s="892"/>
      <c r="BF95" s="892"/>
      <c r="BG95" s="314"/>
      <c r="BH95" s="890"/>
      <c r="CT95" s="172"/>
      <c r="CU95" s="173"/>
      <c r="DA95" s="724"/>
      <c r="FQ95" s="815"/>
      <c r="GW95" s="173"/>
      <c r="HJ95" s="170"/>
      <c r="HK95" s="1282"/>
      <c r="HL95" s="1282"/>
      <c r="IG95" s="1282"/>
      <c r="KT95" s="93"/>
      <c r="KU95" s="173"/>
      <c r="MX95" s="173"/>
      <c r="ON95" s="173"/>
    </row>
    <row r="96" spans="3:415" ht="15.5">
      <c r="C96" s="703"/>
      <c r="D96" s="703"/>
      <c r="E96" s="802"/>
      <c r="F96" s="802"/>
      <c r="N96" s="703"/>
      <c r="O96" s="703"/>
      <c r="P96" s="802"/>
      <c r="Q96" s="802"/>
      <c r="AD96" s="344"/>
      <c r="BC96" s="173"/>
      <c r="BD96" s="173"/>
      <c r="BE96" s="892"/>
      <c r="BF96" s="892"/>
      <c r="BG96" s="314"/>
      <c r="BH96" s="890"/>
      <c r="CT96" s="172"/>
      <c r="CU96" s="173"/>
      <c r="DA96" s="724"/>
      <c r="FQ96" s="815"/>
      <c r="GW96" s="173"/>
      <c r="HJ96" s="170"/>
      <c r="HK96" s="1282"/>
      <c r="HL96" s="1282"/>
      <c r="IG96" s="1282"/>
      <c r="KT96" s="93"/>
      <c r="KU96" s="173"/>
      <c r="MX96" s="173"/>
      <c r="ON96" s="173"/>
    </row>
    <row r="97" spans="3:404" ht="15.5">
      <c r="C97" s="703"/>
      <c r="D97" s="703"/>
      <c r="E97" s="802"/>
      <c r="F97" s="802"/>
      <c r="N97" s="703"/>
      <c r="O97" s="703"/>
      <c r="P97" s="802"/>
      <c r="Q97" s="802"/>
      <c r="AD97" s="344"/>
      <c r="BC97" s="173"/>
      <c r="BD97" s="173"/>
      <c r="BE97" s="892"/>
      <c r="BF97" s="892"/>
      <c r="BG97" s="314"/>
      <c r="BH97" s="890"/>
      <c r="CT97" s="172"/>
      <c r="CU97" s="173"/>
      <c r="DA97" s="724"/>
      <c r="FQ97" s="815"/>
      <c r="GW97" s="173"/>
      <c r="HJ97" s="170"/>
      <c r="HK97" s="1282"/>
      <c r="HL97" s="1282"/>
      <c r="IG97" s="1282"/>
      <c r="KT97" s="93"/>
      <c r="KU97" s="173"/>
      <c r="MX97" s="173"/>
      <c r="ON97" s="173"/>
    </row>
    <row r="98" spans="3:404" ht="15.5">
      <c r="C98" s="703"/>
      <c r="D98" s="703"/>
      <c r="E98" s="802"/>
      <c r="F98" s="802"/>
      <c r="N98" s="703"/>
      <c r="O98" s="703"/>
      <c r="P98" s="802"/>
      <c r="Q98" s="802"/>
      <c r="AD98" s="344"/>
      <c r="BC98" s="173"/>
      <c r="BD98" s="173"/>
      <c r="BE98" s="892"/>
      <c r="BF98" s="892"/>
      <c r="BG98" s="314"/>
      <c r="BH98" s="890"/>
      <c r="CT98" s="172"/>
      <c r="CU98" s="173"/>
      <c r="DA98" s="724"/>
      <c r="FQ98" s="815"/>
      <c r="GW98" s="173"/>
      <c r="HJ98" s="170"/>
      <c r="HK98" s="1282"/>
      <c r="HL98" s="1282"/>
      <c r="IG98" s="1282"/>
      <c r="KT98" s="93"/>
      <c r="KU98" s="173"/>
      <c r="MX98" s="173"/>
      <c r="ON98" s="173"/>
    </row>
    <row r="99" spans="3:404" ht="15.5">
      <c r="C99" s="703"/>
      <c r="D99" s="703"/>
      <c r="E99" s="802"/>
      <c r="F99" s="802"/>
      <c r="N99" s="703"/>
      <c r="O99" s="703"/>
      <c r="P99" s="802"/>
      <c r="Q99" s="802"/>
      <c r="AD99" s="344"/>
      <c r="BC99" s="173"/>
      <c r="BD99" s="173"/>
      <c r="BE99" s="892"/>
      <c r="BF99" s="892"/>
      <c r="BG99" s="314"/>
      <c r="BH99" s="890"/>
      <c r="CT99" s="172"/>
      <c r="CU99" s="173"/>
      <c r="DA99" s="724"/>
      <c r="FQ99" s="815"/>
      <c r="GW99" s="173"/>
      <c r="HJ99" s="170"/>
      <c r="HK99" s="1282"/>
      <c r="HL99" s="1282"/>
      <c r="IG99" s="1282"/>
      <c r="KT99" s="93"/>
      <c r="KU99" s="173"/>
      <c r="MX99" s="173"/>
      <c r="ON99" s="173"/>
    </row>
    <row r="100" spans="3:404" ht="15.5">
      <c r="C100" s="703"/>
      <c r="D100" s="703"/>
      <c r="E100" s="802"/>
      <c r="F100" s="802"/>
      <c r="N100" s="703"/>
      <c r="O100" s="703"/>
      <c r="P100" s="802"/>
      <c r="Q100" s="802"/>
      <c r="AD100" s="344"/>
      <c r="BC100" s="173"/>
      <c r="BD100" s="173"/>
      <c r="BE100" s="892"/>
      <c r="BF100" s="892"/>
      <c r="BG100" s="314"/>
      <c r="BH100" s="890"/>
      <c r="CT100" s="172"/>
      <c r="CU100" s="173"/>
      <c r="DA100" s="724"/>
      <c r="FQ100" s="815"/>
      <c r="GW100" s="173"/>
      <c r="HJ100" s="170"/>
      <c r="HK100" s="1282"/>
      <c r="HL100" s="1282"/>
      <c r="IG100" s="1282"/>
      <c r="KT100" s="93"/>
      <c r="KU100" s="173"/>
      <c r="MX100" s="173"/>
      <c r="ON100" s="173"/>
    </row>
    <row r="101" spans="3:404" ht="15.5">
      <c r="C101" s="703"/>
      <c r="D101" s="703"/>
      <c r="E101" s="802"/>
      <c r="F101" s="802"/>
      <c r="N101" s="703"/>
      <c r="O101" s="703"/>
      <c r="P101" s="802"/>
      <c r="Q101" s="802"/>
      <c r="AD101" s="344"/>
      <c r="BC101" s="173"/>
      <c r="BD101" s="173"/>
      <c r="BE101" s="892"/>
      <c r="BF101" s="892"/>
      <c r="BG101" s="314"/>
      <c r="BH101" s="890"/>
      <c r="CT101" s="172"/>
      <c r="CU101" s="173"/>
      <c r="DA101" s="724"/>
      <c r="FQ101" s="815"/>
      <c r="GW101" s="173"/>
      <c r="HJ101" s="170"/>
      <c r="HK101" s="1282"/>
      <c r="HL101" s="1282"/>
      <c r="IG101" s="1282"/>
      <c r="KT101" s="93"/>
      <c r="KU101" s="173"/>
      <c r="MX101" s="173"/>
      <c r="ON101" s="173"/>
    </row>
    <row r="102" spans="3:404" ht="15.5">
      <c r="C102" s="703"/>
      <c r="D102" s="703"/>
      <c r="E102" s="802"/>
      <c r="F102" s="802"/>
      <c r="N102" s="703"/>
      <c r="O102" s="703"/>
      <c r="P102" s="802"/>
      <c r="Q102" s="802"/>
      <c r="AD102" s="344"/>
      <c r="BC102" s="173"/>
      <c r="BD102" s="173"/>
      <c r="BE102" s="892"/>
      <c r="BF102" s="892"/>
      <c r="BG102" s="314"/>
      <c r="BH102" s="890"/>
      <c r="CT102" s="172"/>
      <c r="CU102" s="173"/>
      <c r="DA102" s="724"/>
      <c r="FQ102" s="815"/>
      <c r="GW102" s="173"/>
      <c r="HJ102" s="170"/>
      <c r="HK102" s="1282"/>
      <c r="HL102" s="1282"/>
      <c r="IG102" s="1282"/>
      <c r="KT102" s="93"/>
      <c r="KU102" s="173"/>
      <c r="MX102" s="173"/>
      <c r="ON102" s="173"/>
    </row>
    <row r="103" spans="3:404" ht="15.5">
      <c r="C103" s="703"/>
      <c r="D103" s="703"/>
      <c r="E103" s="802"/>
      <c r="F103" s="802"/>
      <c r="N103" s="703"/>
      <c r="O103" s="703"/>
      <c r="P103" s="802"/>
      <c r="Q103" s="802"/>
      <c r="AD103" s="344"/>
      <c r="BC103" s="173"/>
      <c r="BD103" s="173"/>
      <c r="BE103" s="892"/>
      <c r="BF103" s="892"/>
      <c r="BG103" s="314"/>
      <c r="BH103" s="890"/>
      <c r="CT103" s="172"/>
      <c r="CU103" s="173"/>
      <c r="DA103" s="724"/>
      <c r="FQ103" s="815"/>
      <c r="GW103" s="173"/>
      <c r="HJ103" s="170"/>
      <c r="HK103" s="1282"/>
      <c r="HL103" s="1282"/>
      <c r="IG103" s="1282"/>
      <c r="KT103" s="93"/>
      <c r="KU103" s="173"/>
      <c r="MX103" s="173"/>
      <c r="ON103" s="173"/>
    </row>
    <row r="104" spans="3:404" ht="15.5">
      <c r="C104" s="703"/>
      <c r="D104" s="703"/>
      <c r="E104" s="802"/>
      <c r="F104" s="802"/>
      <c r="N104" s="703"/>
      <c r="O104" s="703"/>
      <c r="P104" s="802"/>
      <c r="Q104" s="802"/>
      <c r="AD104" s="344"/>
      <c r="BC104" s="173"/>
      <c r="BD104" s="173"/>
      <c r="BE104" s="892"/>
      <c r="BF104" s="892"/>
      <c r="BG104" s="314"/>
      <c r="BH104" s="890"/>
      <c r="CT104" s="172"/>
      <c r="CU104" s="173"/>
      <c r="DA104" s="724"/>
      <c r="FQ104" s="815"/>
      <c r="GW104" s="173"/>
      <c r="HJ104" s="170"/>
      <c r="HK104" s="1282"/>
      <c r="HL104" s="1282"/>
      <c r="IG104" s="1282"/>
      <c r="KT104" s="93"/>
      <c r="KU104" s="173"/>
      <c r="MX104" s="173"/>
      <c r="ON104" s="173"/>
    </row>
    <row r="105" spans="3:404" ht="15.5">
      <c r="C105" s="703"/>
      <c r="D105" s="703"/>
      <c r="E105" s="802"/>
      <c r="F105" s="802"/>
      <c r="N105" s="703"/>
      <c r="O105" s="703"/>
      <c r="P105" s="802"/>
      <c r="Q105" s="802"/>
      <c r="AD105" s="344"/>
      <c r="BC105" s="173"/>
      <c r="BD105" s="173"/>
      <c r="BE105" s="892"/>
      <c r="BF105" s="892"/>
      <c r="BG105" s="314"/>
      <c r="BH105" s="890"/>
      <c r="CT105" s="172"/>
      <c r="CU105" s="173"/>
      <c r="DA105" s="724"/>
      <c r="FQ105" s="815"/>
      <c r="GW105" s="173"/>
      <c r="HJ105" s="170"/>
      <c r="HK105" s="1282"/>
      <c r="HL105" s="1282"/>
      <c r="IG105" s="1282"/>
      <c r="KT105" s="93"/>
      <c r="KU105" s="173"/>
      <c r="MX105" s="173"/>
      <c r="ON105" s="173"/>
    </row>
    <row r="106" spans="3:404" ht="15.5">
      <c r="C106" s="703"/>
      <c r="D106" s="703"/>
      <c r="E106" s="802"/>
      <c r="F106" s="802"/>
      <c r="N106" s="703"/>
      <c r="O106" s="703"/>
      <c r="P106" s="802"/>
      <c r="Q106" s="802"/>
      <c r="AD106" s="344"/>
      <c r="BC106" s="173"/>
      <c r="BD106" s="173"/>
      <c r="BE106" s="892"/>
      <c r="BF106" s="892"/>
      <c r="BG106" s="314"/>
      <c r="BH106" s="890"/>
      <c r="CT106" s="172"/>
      <c r="CU106" s="173"/>
      <c r="DA106" s="724"/>
      <c r="FQ106" s="815"/>
      <c r="GW106" s="173"/>
      <c r="HJ106" s="170"/>
      <c r="HK106" s="1282"/>
      <c r="HL106" s="1282"/>
      <c r="IG106" s="1282"/>
      <c r="KT106" s="93"/>
      <c r="KU106" s="173"/>
      <c r="MX106" s="173"/>
      <c r="ON106" s="173"/>
    </row>
    <row r="107" spans="3:404" ht="15.5">
      <c r="C107" s="703"/>
      <c r="D107" s="703"/>
      <c r="E107" s="802"/>
      <c r="F107" s="802"/>
      <c r="N107" s="703"/>
      <c r="O107" s="703"/>
      <c r="P107" s="802"/>
      <c r="Q107" s="802"/>
      <c r="AD107" s="344"/>
      <c r="BC107" s="173"/>
      <c r="BD107" s="173"/>
      <c r="BE107" s="892"/>
      <c r="BF107" s="892"/>
      <c r="BG107" s="314"/>
      <c r="BH107" s="890"/>
      <c r="CT107" s="172"/>
      <c r="CU107" s="173"/>
      <c r="DA107" s="724"/>
      <c r="FQ107" s="815"/>
      <c r="GW107" s="173"/>
      <c r="HJ107" s="170"/>
      <c r="HK107" s="1282"/>
      <c r="HL107" s="1282"/>
      <c r="IG107" s="1282"/>
      <c r="KT107" s="93"/>
      <c r="KU107" s="173"/>
      <c r="MX107" s="173"/>
      <c r="ON107" s="173"/>
    </row>
    <row r="108" spans="3:404">
      <c r="BC108" s="173"/>
      <c r="BD108" s="173"/>
      <c r="BE108" s="892"/>
      <c r="BF108" s="892"/>
      <c r="BG108" s="314"/>
      <c r="BH108" s="890"/>
      <c r="CT108" s="172"/>
      <c r="CU108" s="173"/>
      <c r="GW108" s="173"/>
      <c r="HJ108" s="170"/>
      <c r="HK108" s="1282"/>
      <c r="HL108" s="1282"/>
      <c r="IG108" s="1282"/>
      <c r="KT108" s="93"/>
      <c r="KU108" s="173"/>
      <c r="MX108" s="173"/>
      <c r="ON108" s="173"/>
    </row>
    <row r="109" spans="3:404">
      <c r="BC109" s="173"/>
      <c r="BD109" s="173"/>
      <c r="BH109" s="890"/>
      <c r="CT109" s="172"/>
      <c r="CU109" s="173"/>
      <c r="GW109" s="173"/>
      <c r="HJ109" s="170"/>
      <c r="HK109" s="1282"/>
      <c r="HL109" s="1282"/>
      <c r="IB109" s="1282"/>
      <c r="IG109" s="1282"/>
      <c r="KT109" s="93"/>
      <c r="KU109" s="173"/>
      <c r="MX109" s="173"/>
      <c r="ON109" s="173"/>
    </row>
    <row r="110" spans="3:404">
      <c r="E110" s="802"/>
      <c r="F110" s="802"/>
      <c r="N110" s="154"/>
      <c r="O110" s="154"/>
      <c r="P110" s="802"/>
      <c r="Q110" s="802"/>
      <c r="BC110" s="173"/>
      <c r="BD110" s="173"/>
      <c r="BH110" s="890"/>
      <c r="IB110" s="1282"/>
      <c r="MX110" s="173"/>
      <c r="ON110" s="173"/>
    </row>
    <row r="111" spans="3:404">
      <c r="E111" s="802"/>
      <c r="F111" s="802"/>
      <c r="N111" s="154"/>
      <c r="O111" s="154"/>
      <c r="P111" s="802"/>
      <c r="Q111" s="802"/>
      <c r="IB111" s="1282"/>
      <c r="MX111" s="173"/>
      <c r="ON111" s="173"/>
    </row>
    <row r="112" spans="3:404">
      <c r="E112" s="802"/>
      <c r="F112" s="802"/>
      <c r="N112" s="154"/>
      <c r="O112" s="154"/>
      <c r="P112" s="802"/>
      <c r="Q112" s="802"/>
      <c r="IB112" s="1282"/>
      <c r="MX112" s="173"/>
      <c r="ON112" s="173"/>
    </row>
    <row r="113" spans="5:362">
      <c r="E113" s="802"/>
      <c r="F113" s="802"/>
      <c r="N113" s="154"/>
      <c r="O113" s="154"/>
      <c r="P113" s="802"/>
      <c r="Q113" s="802"/>
      <c r="IB113" s="1282"/>
      <c r="MX113" s="173"/>
    </row>
    <row r="114" spans="5:362">
      <c r="E114" s="802"/>
      <c r="F114" s="802"/>
      <c r="N114" s="154"/>
      <c r="O114" s="154"/>
      <c r="P114" s="802"/>
      <c r="Q114" s="802"/>
      <c r="IB114" s="1282"/>
      <c r="MX114" s="173"/>
    </row>
    <row r="115" spans="5:362">
      <c r="E115" s="802"/>
      <c r="F115" s="802"/>
      <c r="N115" s="154"/>
      <c r="O115" s="154"/>
      <c r="P115" s="802"/>
      <c r="Q115" s="802"/>
      <c r="IB115" s="1282"/>
      <c r="MX115" s="173"/>
    </row>
    <row r="116" spans="5:362">
      <c r="E116" s="802"/>
      <c r="F116" s="802"/>
      <c r="N116" s="154"/>
      <c r="O116" s="154"/>
      <c r="P116" s="802"/>
      <c r="Q116" s="802"/>
      <c r="IB116" s="1282"/>
      <c r="MX116" s="173"/>
    </row>
    <row r="117" spans="5:362">
      <c r="E117" s="802"/>
      <c r="F117" s="802"/>
      <c r="N117" s="154"/>
      <c r="O117" s="154"/>
      <c r="P117" s="802"/>
      <c r="Q117" s="802"/>
      <c r="IB117" s="1282"/>
      <c r="MX117" s="173"/>
    </row>
    <row r="118" spans="5:362">
      <c r="E118" s="802"/>
      <c r="F118" s="802"/>
      <c r="N118" s="154"/>
      <c r="O118" s="154"/>
      <c r="P118" s="802"/>
      <c r="Q118" s="802"/>
      <c r="IB118" s="1282"/>
      <c r="MX118" s="173"/>
    </row>
    <row r="119" spans="5:362">
      <c r="E119" s="802"/>
      <c r="F119" s="802"/>
      <c r="N119" s="154"/>
      <c r="O119" s="154"/>
      <c r="P119" s="802"/>
      <c r="Q119" s="802"/>
      <c r="IB119" s="1282"/>
      <c r="MX119" s="173"/>
    </row>
    <row r="120" spans="5:362">
      <c r="E120" s="802"/>
      <c r="F120" s="802"/>
      <c r="N120" s="154"/>
      <c r="O120" s="154"/>
      <c r="P120" s="802"/>
      <c r="Q120" s="802"/>
      <c r="IB120" s="1282"/>
      <c r="MX120" s="173"/>
    </row>
    <row r="121" spans="5:362">
      <c r="E121" s="802"/>
      <c r="F121" s="802"/>
      <c r="N121" s="154"/>
      <c r="O121" s="154"/>
      <c r="P121" s="802"/>
      <c r="Q121" s="802"/>
      <c r="IB121" s="1282"/>
      <c r="MX121" s="173"/>
    </row>
    <row r="122" spans="5:362">
      <c r="E122" s="802"/>
      <c r="F122" s="802"/>
      <c r="N122" s="154"/>
      <c r="O122" s="154"/>
      <c r="P122" s="802"/>
      <c r="Q122" s="802"/>
      <c r="IB122" s="1282"/>
      <c r="MX122" s="173"/>
    </row>
    <row r="123" spans="5:362">
      <c r="E123" s="802"/>
      <c r="F123" s="802"/>
      <c r="N123" s="154"/>
      <c r="O123" s="154"/>
      <c r="P123" s="802"/>
      <c r="Q123" s="802"/>
      <c r="IB123" s="1282"/>
      <c r="MX123" s="173"/>
    </row>
    <row r="124" spans="5:362">
      <c r="E124" s="802"/>
      <c r="F124" s="802"/>
      <c r="N124" s="154"/>
      <c r="O124" s="154"/>
      <c r="P124" s="802"/>
      <c r="Q124" s="802"/>
      <c r="IB124" s="1282"/>
      <c r="MX124" s="173"/>
    </row>
    <row r="125" spans="5:362">
      <c r="E125" s="802"/>
      <c r="F125" s="802"/>
      <c r="N125" s="154"/>
      <c r="O125" s="154"/>
      <c r="P125" s="802"/>
      <c r="Q125" s="802"/>
      <c r="IB125" s="1282"/>
      <c r="MX125" s="173"/>
    </row>
    <row r="126" spans="5:362">
      <c r="E126" s="802"/>
      <c r="F126" s="802"/>
      <c r="N126" s="154"/>
      <c r="O126" s="154"/>
      <c r="P126" s="802"/>
      <c r="Q126" s="802"/>
      <c r="IB126" s="1282"/>
      <c r="MX126" s="173"/>
    </row>
    <row r="127" spans="5:362">
      <c r="E127" s="802"/>
      <c r="F127" s="802"/>
      <c r="N127" s="154"/>
      <c r="O127" s="154"/>
      <c r="P127" s="802"/>
      <c r="Q127" s="802"/>
      <c r="IB127" s="1282"/>
    </row>
    <row r="128" spans="5:362">
      <c r="E128" s="802"/>
      <c r="F128" s="802"/>
      <c r="N128" s="154"/>
      <c r="O128" s="154"/>
      <c r="P128" s="802"/>
      <c r="Q128" s="802"/>
      <c r="IB128" s="1282"/>
      <c r="MX128" s="173"/>
    </row>
    <row r="129" spans="5:362">
      <c r="E129" s="802"/>
      <c r="F129" s="802"/>
      <c r="N129" s="154"/>
      <c r="O129" s="154"/>
      <c r="P129" s="802"/>
      <c r="Q129" s="802"/>
      <c r="IB129" s="1282"/>
      <c r="MX129" s="173"/>
    </row>
    <row r="130" spans="5:362">
      <c r="E130" s="802"/>
      <c r="F130" s="802"/>
      <c r="N130" s="154"/>
      <c r="O130" s="154"/>
      <c r="P130" s="802"/>
      <c r="Q130" s="802"/>
      <c r="IB130" s="1282"/>
    </row>
    <row r="131" spans="5:362">
      <c r="E131" s="802"/>
      <c r="F131" s="802"/>
      <c r="N131" s="154"/>
      <c r="O131" s="154"/>
      <c r="P131" s="802"/>
      <c r="Q131" s="802"/>
      <c r="IB131" s="1282"/>
    </row>
    <row r="132" spans="5:362">
      <c r="E132" s="802"/>
      <c r="F132" s="802"/>
      <c r="N132" s="154"/>
      <c r="O132" s="154"/>
      <c r="P132" s="802"/>
      <c r="Q132" s="802"/>
      <c r="IB132" s="1282"/>
    </row>
    <row r="133" spans="5:362">
      <c r="E133" s="802"/>
      <c r="F133" s="802"/>
      <c r="N133" s="154"/>
      <c r="O133" s="154"/>
      <c r="P133" s="802"/>
      <c r="Q133" s="802"/>
      <c r="IB133" s="1282"/>
    </row>
    <row r="134" spans="5:362">
      <c r="E134" s="802"/>
      <c r="F134" s="802"/>
      <c r="N134" s="154"/>
      <c r="O134" s="154"/>
      <c r="P134" s="802"/>
      <c r="Q134" s="802"/>
      <c r="IB134" s="1282"/>
    </row>
    <row r="135" spans="5:362">
      <c r="E135" s="802"/>
      <c r="F135" s="802"/>
      <c r="N135" s="154"/>
      <c r="O135" s="154"/>
      <c r="P135" s="802"/>
      <c r="Q135" s="802"/>
      <c r="IB135" s="1282"/>
    </row>
    <row r="136" spans="5:362">
      <c r="E136" s="802"/>
      <c r="F136" s="802"/>
      <c r="N136" s="154"/>
      <c r="O136" s="154"/>
      <c r="P136" s="802"/>
      <c r="Q136" s="802"/>
      <c r="IB136" s="1282"/>
    </row>
    <row r="137" spans="5:362">
      <c r="E137" s="802"/>
      <c r="F137" s="802"/>
      <c r="N137" s="154"/>
      <c r="O137" s="154"/>
      <c r="P137" s="802"/>
      <c r="Q137" s="802"/>
    </row>
  </sheetData>
  <mergeCells count="9">
    <mergeCell ref="C1:AB1"/>
    <mergeCell ref="PB3:PC3"/>
    <mergeCell ref="BA3:BF3"/>
    <mergeCell ref="BA1:BE1"/>
    <mergeCell ref="PD3:PH3"/>
    <mergeCell ref="BK1:BU1"/>
    <mergeCell ref="BV3:CJ3"/>
    <mergeCell ref="BK3:BU3"/>
    <mergeCell ref="BG3:BH3"/>
  </mergeCells>
  <hyperlinks>
    <hyperlink ref="A1" location="'INDICE DE CUADROS'!A1" display="Índice" xr:uid="{00000000-0004-0000-1B00-000000000000}"/>
  </hyperlinks>
  <printOptions horizontalCentered="1"/>
  <pageMargins left="0.74803149606299213" right="0.74803149606299213" top="0.98425196850393704" bottom="0.98425196850393704" header="0" footer="0"/>
  <pageSetup paperSize="9" scale="10" orientation="portrait" horizontalDpi="4294967292" r:id="rId1"/>
  <headerFooter alignWithMargins="0">
    <oddHeader>&amp;L&amp;8
BDMACRO&amp;R
&amp;8
&amp;"Arial,Cursiva"Base de Datos Macroeconómicos de la Economía Española&amp;"Arial,Normal"
Ministerio de Economía y Hacienda</oddHead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D2AC4-75F2-4D44-986D-D6DFD399C44E}">
  <sheetPr codeName="Hoja40">
    <tabColor rgb="FFFF0000"/>
  </sheetPr>
  <dimension ref="A1:GW76"/>
  <sheetViews>
    <sheetView showGridLines="0" topLeftCell="T14" zoomScale="70" zoomScaleNormal="70" workbookViewId="0"/>
  </sheetViews>
  <sheetFormatPr baseColWidth="10" defaultColWidth="10.26953125" defaultRowHeight="13"/>
  <cols>
    <col min="1" max="1" width="7" style="278" customWidth="1"/>
    <col min="2" max="2" width="14.7265625" style="278" customWidth="1"/>
    <col min="3" max="18" width="15.7265625" style="278" customWidth="1"/>
    <col min="19" max="19" width="17.81640625" style="278" customWidth="1"/>
    <col min="20" max="20" width="19.81640625" style="278" customWidth="1"/>
    <col min="21" max="34" width="15.7265625" style="278" customWidth="1"/>
    <col min="35" max="35" width="8.453125" style="278" customWidth="1"/>
    <col min="36" max="36" width="13.26953125" style="833" customWidth="1"/>
    <col min="37" max="37" width="16.54296875" style="833" customWidth="1"/>
    <col min="38" max="38" width="21.1796875" style="170" customWidth="1"/>
    <col min="39" max="39" width="16.26953125" style="170" customWidth="1"/>
    <col min="40" max="40" width="11.26953125" style="170" customWidth="1"/>
    <col min="41" max="42" width="10.453125" style="170" bestFit="1" customWidth="1"/>
    <col min="43" max="43" width="16.81640625" style="170" customWidth="1"/>
    <col min="44" max="44" width="10.453125" style="170" bestFit="1" customWidth="1"/>
    <col min="45" max="45" width="10.81640625" style="170" bestFit="1" customWidth="1"/>
    <col min="46" max="46" width="18.54296875" style="170" customWidth="1"/>
    <col min="47" max="47" width="13.26953125" style="170" customWidth="1"/>
    <col min="48" max="48" width="12.1796875" style="170" customWidth="1"/>
    <col min="49" max="49" width="12" style="170" customWidth="1"/>
    <col min="50" max="50" width="11.7265625" style="170" customWidth="1"/>
    <col min="51" max="51" width="11.453125" style="170" customWidth="1"/>
    <col min="52" max="56" width="10.453125" style="170" bestFit="1" customWidth="1"/>
    <col min="57" max="57" width="11.7265625" style="170" customWidth="1"/>
    <col min="58" max="58" width="17.7265625" style="170" customWidth="1"/>
    <col min="59" max="59" width="12" style="170" bestFit="1" customWidth="1"/>
    <col min="60" max="60" width="12.7265625" style="170" customWidth="1"/>
    <col min="61" max="66" width="10.26953125" style="170"/>
    <col min="67" max="67" width="11.7265625" style="170" customWidth="1"/>
    <col min="68" max="76" width="10.26953125" style="170"/>
    <col min="77" max="77" width="11" style="170" bestFit="1" customWidth="1"/>
    <col min="78" max="79" width="11" style="170" customWidth="1"/>
    <col min="80" max="81" width="12" style="170" customWidth="1"/>
    <col min="82" max="91" width="10.26953125" style="170"/>
    <col min="92" max="92" width="13.453125" style="170" customWidth="1"/>
    <col min="93" max="93" width="13.26953125" style="170" customWidth="1"/>
    <col min="94" max="94" width="15.7265625" style="170" customWidth="1"/>
    <col min="95" max="95" width="11" style="170" bestFit="1" customWidth="1"/>
    <col min="96" max="98" width="10.26953125" style="170"/>
    <col min="99" max="100" width="10.453125" style="170" bestFit="1" customWidth="1"/>
    <col min="101" max="105" width="10.26953125" style="170"/>
    <col min="106" max="106" width="12.54296875" style="170" customWidth="1"/>
    <col min="107" max="117" width="10.26953125" style="170"/>
    <col min="118" max="118" width="10.453125" style="170" bestFit="1" customWidth="1"/>
    <col min="119" max="119" width="11.81640625" style="170" bestFit="1" customWidth="1"/>
    <col min="120" max="120" width="10.453125" style="170" bestFit="1" customWidth="1"/>
    <col min="121" max="121" width="14.453125" style="170" customWidth="1"/>
    <col min="122" max="122" width="10.453125" style="170" bestFit="1" customWidth="1"/>
    <col min="123" max="123" width="12.26953125" style="170" customWidth="1"/>
    <col min="124" max="124" width="11.7265625" style="170" customWidth="1"/>
    <col min="125" max="125" width="16.453125" style="170" customWidth="1"/>
    <col min="126" max="126" width="14.26953125" style="170" customWidth="1"/>
    <col min="127" max="127" width="13.453125" style="170" customWidth="1"/>
    <col min="128" max="128" width="17.453125" style="170" customWidth="1"/>
    <col min="129" max="131" width="16" style="170" customWidth="1"/>
    <col min="132" max="132" width="12.54296875" style="170" customWidth="1"/>
    <col min="133" max="133" width="10.453125" style="170" bestFit="1" customWidth="1"/>
    <col min="134" max="135" width="13.26953125" style="170" customWidth="1"/>
    <col min="136" max="139" width="10.453125" style="170" bestFit="1" customWidth="1"/>
    <col min="140" max="140" width="14.453125" style="170" customWidth="1"/>
    <col min="141" max="141" width="10.453125" style="170" bestFit="1" customWidth="1"/>
    <col min="142" max="142" width="15.7265625" style="170" customWidth="1"/>
    <col min="143" max="143" width="15.26953125" style="170" customWidth="1"/>
    <col min="144" max="144" width="14.7265625" style="170" customWidth="1"/>
    <col min="145" max="145" width="13.54296875" style="170" customWidth="1"/>
    <col min="146" max="146" width="16.26953125" style="170" customWidth="1"/>
    <col min="147" max="147" width="12" style="170" customWidth="1"/>
    <col min="148" max="148" width="12.1796875" style="170" customWidth="1"/>
    <col min="149" max="149" width="17" style="170" customWidth="1"/>
    <col min="150" max="150" width="13" style="170" customWidth="1"/>
    <col min="151" max="151" width="16" style="170" customWidth="1"/>
    <col min="152" max="152" width="15.26953125" style="170" customWidth="1"/>
    <col min="153" max="154" width="10.453125" style="170" bestFit="1" customWidth="1"/>
    <col min="155" max="155" width="12.81640625" style="170" customWidth="1"/>
    <col min="156" max="157" width="10.453125" style="170" bestFit="1" customWidth="1"/>
    <col min="158" max="158" width="16.54296875" style="170" customWidth="1"/>
    <col min="159" max="159" width="11.7265625" style="170" customWidth="1"/>
    <col min="160" max="164" width="10.453125" style="170" bestFit="1" customWidth="1"/>
    <col min="165" max="165" width="11.26953125" style="170" customWidth="1"/>
    <col min="166" max="166" width="10.453125" style="170" bestFit="1" customWidth="1"/>
    <col min="167" max="167" width="12.7265625" style="170" customWidth="1"/>
    <col min="168" max="168" width="10.453125" style="170" bestFit="1" customWidth="1"/>
    <col min="169" max="170" width="15.26953125" style="170" customWidth="1"/>
    <col min="171" max="171" width="12" style="170" customWidth="1"/>
    <col min="172" max="172" width="17" style="170" customWidth="1"/>
    <col min="173" max="173" width="22.453125" style="170" customWidth="1"/>
    <col min="174" max="174" width="14" style="170" customWidth="1"/>
    <col min="175" max="175" width="15.26953125" style="170" customWidth="1"/>
    <col min="176" max="176" width="14" style="170" customWidth="1"/>
    <col min="177" max="177" width="17.453125" style="170" customWidth="1"/>
    <col min="178" max="178" width="15.453125" style="170" customWidth="1"/>
    <col min="179" max="179" width="17.7265625" style="170" customWidth="1"/>
    <col min="180" max="180" width="14.7265625" style="170" customWidth="1"/>
    <col min="181" max="181" width="11" style="170" bestFit="1" customWidth="1"/>
    <col min="182" max="182" width="14.453125" style="170" customWidth="1"/>
    <col min="183" max="183" width="10.453125" style="170" bestFit="1" customWidth="1"/>
    <col min="184" max="184" width="12.54296875" style="170" customWidth="1"/>
    <col min="185" max="185" width="19.54296875" style="170" customWidth="1"/>
    <col min="186" max="186" width="12.7265625" style="170" customWidth="1"/>
    <col min="187" max="187" width="12.54296875" style="170" customWidth="1"/>
    <col min="188" max="188" width="17.7265625" style="170" customWidth="1"/>
    <col min="189" max="189" width="16.26953125" style="170" customWidth="1"/>
    <col min="190" max="190" width="10.453125" style="170" bestFit="1" customWidth="1"/>
    <col min="191" max="191" width="10.453125" style="170" customWidth="1"/>
    <col min="192" max="192" width="13.7265625" style="170" customWidth="1"/>
    <col min="193" max="193" width="12.7265625" style="170" customWidth="1"/>
    <col min="194" max="194" width="14.7265625" style="170" customWidth="1"/>
    <col min="195" max="195" width="20.453125" style="170" customWidth="1"/>
    <col min="196" max="196" width="13.7265625" style="833" customWidth="1"/>
    <col min="197" max="197" width="13.7265625" style="170" customWidth="1"/>
    <col min="198" max="198" width="17.54296875" style="170" customWidth="1"/>
    <col min="199" max="199" width="20" style="170" customWidth="1"/>
    <col min="200" max="200" width="20.26953125" style="170" customWidth="1"/>
    <col min="201" max="201" width="16.81640625" style="170" customWidth="1"/>
    <col min="202" max="202" width="14.453125" style="170" customWidth="1"/>
    <col min="203" max="205" width="14.1796875" style="170" customWidth="1"/>
    <col min="206" max="16384" width="10.26953125" style="170"/>
  </cols>
  <sheetData>
    <row r="1" spans="1:205" ht="28.5" customHeight="1" thickTop="1" thickBot="1">
      <c r="A1" s="1143" t="s">
        <v>132</v>
      </c>
      <c r="B1" s="912"/>
      <c r="C1" s="1023" t="s">
        <v>1364</v>
      </c>
      <c r="D1" s="1024"/>
      <c r="E1" s="1024"/>
      <c r="F1" s="1024"/>
      <c r="G1" s="1024"/>
      <c r="H1" s="1024"/>
      <c r="I1" s="1024"/>
      <c r="J1" s="1024"/>
      <c r="K1" s="1024"/>
      <c r="L1" s="1024"/>
      <c r="M1" s="1024"/>
      <c r="N1" s="1024"/>
      <c r="O1" s="1024"/>
      <c r="P1" s="1024"/>
      <c r="Q1" s="1024"/>
      <c r="R1" s="1024"/>
      <c r="S1" s="1024"/>
      <c r="T1" s="1024"/>
      <c r="U1" s="1024"/>
      <c r="V1" s="1024"/>
      <c r="W1" s="1024"/>
      <c r="X1" s="1024"/>
      <c r="Y1" s="1024"/>
      <c r="Z1" s="1024"/>
      <c r="AA1" s="1024"/>
      <c r="AB1" s="1025"/>
      <c r="AC1" s="804"/>
      <c r="AD1" s="804"/>
      <c r="AE1" s="804"/>
      <c r="AF1" s="804"/>
      <c r="AG1" s="804"/>
      <c r="AH1" s="1181"/>
      <c r="AI1" s="804"/>
      <c r="AJ1" s="1164" t="s">
        <v>586</v>
      </c>
      <c r="AK1" s="1165"/>
      <c r="AL1" s="1165"/>
      <c r="AM1" s="1165"/>
      <c r="AN1" s="1165"/>
      <c r="AO1" s="1165"/>
      <c r="AP1" s="1165"/>
      <c r="AQ1" s="1165"/>
      <c r="AR1" s="1165"/>
      <c r="AS1" s="1165"/>
      <c r="AT1" s="1165"/>
      <c r="AU1" s="1165"/>
      <c r="AV1" s="1165"/>
      <c r="AW1" s="1165"/>
      <c r="AX1" s="1165"/>
      <c r="AY1" s="1165"/>
      <c r="AZ1" s="1165"/>
      <c r="BA1" s="1165"/>
      <c r="BB1" s="1165"/>
      <c r="BC1" s="1165"/>
      <c r="BD1" s="1165"/>
      <c r="BE1" s="1165"/>
      <c r="BF1" s="1165"/>
      <c r="BG1" s="1165"/>
      <c r="BH1" s="1165"/>
      <c r="BI1" s="1165"/>
      <c r="BJ1" s="1165"/>
      <c r="BK1" s="1165"/>
      <c r="BL1" s="1165"/>
      <c r="BM1" s="1165"/>
      <c r="BN1" s="1165"/>
      <c r="BO1" s="1165"/>
      <c r="BP1" s="1165"/>
      <c r="BQ1" s="1165"/>
      <c r="BR1" s="1165"/>
      <c r="BS1" s="1165"/>
      <c r="BT1" s="1165"/>
      <c r="BU1" s="1165"/>
      <c r="BV1" s="1165"/>
      <c r="BW1" s="1165"/>
      <c r="BX1" s="1165"/>
      <c r="BY1" s="1165"/>
      <c r="BZ1" s="1165"/>
      <c r="CA1" s="1165"/>
      <c r="CB1" s="1165"/>
      <c r="CC1" s="1165"/>
      <c r="CD1" s="1165"/>
      <c r="CE1" s="1165"/>
      <c r="CF1" s="1165"/>
      <c r="CG1" s="1165"/>
      <c r="CH1" s="1165"/>
      <c r="CI1" s="1165"/>
      <c r="CJ1" s="1165"/>
      <c r="CK1" s="1165"/>
      <c r="CL1" s="1165"/>
      <c r="CM1" s="1165"/>
      <c r="CN1" s="1165"/>
      <c r="CO1" s="1165"/>
      <c r="CP1" s="1165"/>
      <c r="CQ1" s="1165"/>
      <c r="CR1" s="1165"/>
      <c r="CS1" s="1165"/>
      <c r="CT1" s="1165"/>
      <c r="CU1" s="1165"/>
      <c r="CV1" s="1165"/>
      <c r="CW1" s="1165"/>
      <c r="CX1" s="1165"/>
      <c r="CY1" s="1165"/>
      <c r="CZ1" s="1165"/>
      <c r="DA1" s="1165"/>
      <c r="DB1" s="1165"/>
      <c r="DC1" s="1165"/>
      <c r="DD1" s="1165"/>
      <c r="DE1" s="1165"/>
      <c r="DF1" s="1165"/>
      <c r="DG1" s="1165"/>
      <c r="DH1" s="1165"/>
      <c r="DI1" s="1165"/>
      <c r="DJ1" s="1165"/>
      <c r="DK1" s="1165"/>
      <c r="DL1" s="1165"/>
      <c r="DM1" s="1165"/>
      <c r="DN1" s="1165"/>
      <c r="DO1" s="1165"/>
      <c r="DP1" s="1165"/>
      <c r="DQ1" s="1165"/>
      <c r="DR1" s="1165"/>
      <c r="DS1" s="1165"/>
      <c r="DT1" s="1165"/>
      <c r="DU1" s="1165"/>
      <c r="DV1" s="1165"/>
      <c r="DW1" s="1165"/>
      <c r="DX1" s="1165"/>
      <c r="DY1" s="1165"/>
      <c r="DZ1" s="1165"/>
      <c r="EA1" s="1165"/>
      <c r="EB1" s="1165"/>
      <c r="EC1" s="1165"/>
      <c r="ED1" s="1165"/>
      <c r="EE1" s="1165"/>
      <c r="EF1" s="1165"/>
      <c r="EG1" s="1165"/>
      <c r="EH1" s="1165"/>
      <c r="EI1" s="1165"/>
      <c r="EJ1" s="1165"/>
      <c r="EK1" s="1165"/>
      <c r="EL1" s="1165"/>
      <c r="EM1" s="1165"/>
      <c r="EN1" s="1165"/>
      <c r="EO1" s="1165"/>
      <c r="EP1" s="1165"/>
      <c r="EQ1" s="1165"/>
      <c r="ER1" s="1165"/>
      <c r="ES1" s="1165"/>
      <c r="ET1" s="1165"/>
      <c r="EU1" s="1165"/>
      <c r="EV1" s="1165"/>
      <c r="EW1" s="1165"/>
      <c r="EX1" s="1165"/>
      <c r="EY1" s="1165"/>
      <c r="EZ1" s="1165"/>
      <c r="FA1" s="1165"/>
      <c r="FB1" s="1165"/>
      <c r="FC1" s="1165"/>
      <c r="FD1" s="1165"/>
      <c r="FE1" s="1165"/>
      <c r="FF1" s="1165"/>
      <c r="FG1" s="1165"/>
      <c r="FH1" s="1165"/>
      <c r="FI1" s="1165"/>
      <c r="FJ1" s="1165"/>
      <c r="FK1" s="1165"/>
      <c r="FL1" s="1165"/>
      <c r="FM1" s="1165"/>
      <c r="FN1" s="1165"/>
      <c r="FO1" s="1165"/>
      <c r="FP1" s="1166"/>
      <c r="FQ1" s="1167"/>
      <c r="FR1" s="1167"/>
      <c r="FS1" s="1167"/>
      <c r="FT1" s="1167"/>
      <c r="FU1" s="1167"/>
      <c r="FV1" s="1167"/>
      <c r="FW1" s="1167"/>
      <c r="FX1" s="1167"/>
      <c r="FY1" s="1167"/>
      <c r="FZ1" s="1167"/>
      <c r="GA1" s="1167"/>
      <c r="GB1" s="1167"/>
      <c r="GC1" s="1167"/>
      <c r="GD1" s="1167"/>
      <c r="GE1" s="1167"/>
      <c r="GF1" s="1167"/>
      <c r="GG1" s="1167"/>
      <c r="GH1" s="1167"/>
      <c r="GI1" s="1167"/>
      <c r="GJ1" s="1167"/>
      <c r="GK1" s="1167"/>
      <c r="GL1" s="1171"/>
      <c r="GM1" s="71"/>
      <c r="GN1" s="1170"/>
      <c r="GO1" s="182"/>
      <c r="GP1" s="182"/>
      <c r="GQ1" s="182"/>
      <c r="GR1" s="182"/>
      <c r="GS1" s="182"/>
      <c r="GT1" s="182"/>
      <c r="GU1" s="1037"/>
    </row>
    <row r="2" spans="1:205" ht="28.5" customHeight="1" thickTop="1" thickBot="1">
      <c r="A2" s="1285"/>
      <c r="B2" s="919"/>
      <c r="C2" s="920" t="s">
        <v>134</v>
      </c>
      <c r="D2" s="920"/>
      <c r="E2" s="920"/>
      <c r="F2" s="920"/>
      <c r="G2" s="920"/>
      <c r="H2" s="920"/>
      <c r="I2" s="920"/>
      <c r="J2" s="920"/>
      <c r="K2" s="920"/>
      <c r="L2" s="920"/>
      <c r="M2" s="920"/>
      <c r="N2" s="920"/>
      <c r="O2" s="921"/>
      <c r="P2" s="920"/>
      <c r="Q2" s="920"/>
      <c r="R2" s="920"/>
      <c r="S2" s="920"/>
      <c r="T2" s="920"/>
      <c r="U2" s="920"/>
      <c r="V2" s="920"/>
      <c r="W2" s="920"/>
      <c r="X2" s="920"/>
      <c r="Y2" s="920"/>
      <c r="Z2" s="920"/>
      <c r="AA2" s="920"/>
      <c r="AB2" s="920"/>
      <c r="AC2" s="318"/>
      <c r="AD2" s="1183"/>
      <c r="AE2" s="319"/>
      <c r="AF2" s="1053"/>
      <c r="AG2" s="1053"/>
      <c r="AH2" s="918"/>
      <c r="AI2" s="804"/>
      <c r="AJ2" s="288"/>
      <c r="AK2" s="1090"/>
      <c r="AL2" s="1090"/>
      <c r="AM2" s="1090"/>
      <c r="AN2" s="1090"/>
      <c r="AO2" s="1090"/>
      <c r="AP2" s="1090"/>
      <c r="AQ2" s="1090"/>
      <c r="AR2" s="1090"/>
      <c r="AS2" s="1090"/>
      <c r="AT2" s="1090"/>
      <c r="AU2" s="1090"/>
      <c r="AV2" s="1090"/>
      <c r="AW2" s="1090"/>
      <c r="AX2" s="1090"/>
      <c r="AY2" s="1090"/>
      <c r="AZ2" s="1090"/>
      <c r="BA2" s="1090"/>
      <c r="BB2" s="1090"/>
      <c r="BC2" s="1090"/>
      <c r="BD2" s="1090"/>
      <c r="BE2" s="1090"/>
      <c r="BF2" s="1090"/>
      <c r="BG2" s="1090"/>
      <c r="BH2" s="1090"/>
      <c r="BI2" s="1090"/>
      <c r="BJ2" s="1090"/>
      <c r="BK2" s="1090"/>
      <c r="BL2" s="1090"/>
      <c r="BM2" s="1090"/>
      <c r="BN2" s="1090"/>
      <c r="BO2" s="1090"/>
      <c r="BP2" s="1090"/>
      <c r="BQ2" s="1090"/>
      <c r="BR2" s="1090"/>
      <c r="BS2" s="1090"/>
      <c r="BT2" s="1090"/>
      <c r="BU2" s="1090"/>
      <c r="BV2" s="1090"/>
      <c r="BW2" s="1090"/>
      <c r="BX2" s="1090"/>
      <c r="BY2" s="1090"/>
      <c r="BZ2" s="1090"/>
      <c r="CA2" s="1090"/>
      <c r="CB2" s="1090"/>
      <c r="CC2" s="1090"/>
      <c r="CD2" s="1090"/>
      <c r="CE2" s="1090"/>
      <c r="CF2" s="1090"/>
      <c r="CG2" s="1090"/>
      <c r="CH2" s="1090"/>
      <c r="CI2" s="1090"/>
      <c r="CJ2" s="1090"/>
      <c r="CK2" s="1090"/>
      <c r="CL2" s="1090"/>
      <c r="CM2" s="1090"/>
      <c r="CN2" s="1090"/>
      <c r="CO2" s="1090"/>
      <c r="CP2" s="1090"/>
      <c r="CQ2" s="1090"/>
      <c r="CR2" s="1090"/>
      <c r="CS2" s="1090"/>
      <c r="CT2" s="1090"/>
      <c r="CU2" s="1090"/>
      <c r="CV2" s="1090"/>
      <c r="CW2" s="1090"/>
      <c r="CX2" s="1090"/>
      <c r="CY2" s="1090"/>
      <c r="CZ2" s="1090"/>
      <c r="DA2" s="1090"/>
      <c r="DB2" s="1090"/>
      <c r="DC2" s="1090"/>
      <c r="DD2" s="1090"/>
      <c r="DE2" s="1090"/>
      <c r="DF2" s="1090"/>
      <c r="DG2" s="1090"/>
      <c r="DH2" s="1090"/>
      <c r="DI2" s="1090"/>
      <c r="DJ2" s="1090"/>
      <c r="DK2" s="1090"/>
      <c r="DL2" s="1090"/>
      <c r="DM2" s="1090"/>
      <c r="DN2" s="1090"/>
      <c r="DO2" s="1090"/>
      <c r="DP2" s="1090"/>
      <c r="DQ2" s="1090"/>
      <c r="DR2" s="1090"/>
      <c r="DS2" s="1090"/>
      <c r="DT2" s="1090"/>
      <c r="DU2" s="1090"/>
      <c r="DV2" s="1090"/>
      <c r="DW2" s="1090"/>
      <c r="DX2" s="1090"/>
      <c r="DY2" s="1090"/>
      <c r="DZ2" s="1090"/>
      <c r="EA2" s="1090"/>
      <c r="EB2" s="1090"/>
      <c r="EC2" s="1090"/>
      <c r="ED2" s="1090"/>
      <c r="EE2" s="1090"/>
      <c r="EF2" s="1090"/>
      <c r="EG2" s="1090"/>
      <c r="EH2" s="1090"/>
      <c r="EI2" s="1090"/>
      <c r="EJ2" s="1090"/>
      <c r="EK2" s="1090"/>
      <c r="EL2" s="1090"/>
      <c r="EM2" s="1090"/>
      <c r="EN2" s="1090"/>
      <c r="EO2" s="1090"/>
      <c r="EP2" s="1090"/>
      <c r="EQ2" s="1090"/>
      <c r="ER2" s="1090"/>
      <c r="ES2" s="1090"/>
      <c r="ET2" s="1090"/>
      <c r="EU2" s="1090"/>
      <c r="EV2" s="1090"/>
      <c r="EW2" s="1090"/>
      <c r="EX2" s="1090"/>
      <c r="EY2" s="1090"/>
      <c r="EZ2" s="1090"/>
      <c r="FA2" s="1090"/>
      <c r="FB2" s="1090"/>
      <c r="FC2" s="1090"/>
      <c r="FD2" s="1090"/>
      <c r="FE2" s="1090"/>
      <c r="FF2" s="1090"/>
      <c r="FG2" s="1090"/>
      <c r="FH2" s="1090"/>
      <c r="FI2" s="1090"/>
      <c r="FJ2" s="1090"/>
      <c r="FK2" s="1090"/>
      <c r="FL2" s="1090"/>
      <c r="FM2" s="1090"/>
      <c r="FN2" s="1090"/>
      <c r="FO2" s="1090"/>
      <c r="FP2" s="1090"/>
      <c r="FQ2" s="1090"/>
      <c r="FR2" s="1090"/>
      <c r="FS2" s="1090"/>
      <c r="FT2" s="1090"/>
      <c r="FU2" s="1090"/>
      <c r="FV2" s="1090"/>
      <c r="FW2" s="1090"/>
      <c r="FX2" s="1090"/>
      <c r="FY2" s="1090"/>
      <c r="FZ2" s="1090"/>
      <c r="GA2" s="1090"/>
      <c r="GB2" s="1090"/>
      <c r="GC2" s="1090"/>
      <c r="GD2" s="1090"/>
      <c r="GE2" s="1090"/>
      <c r="GF2" s="1090"/>
      <c r="GG2" s="1090"/>
      <c r="GH2" s="1090"/>
      <c r="GI2" s="1090"/>
      <c r="GJ2" s="1090"/>
      <c r="GK2" s="1090"/>
      <c r="GL2" s="1090"/>
      <c r="GM2" s="1090"/>
      <c r="GN2" s="1090"/>
      <c r="GO2" s="1090"/>
      <c r="GP2" s="1090"/>
      <c r="GQ2" s="1090"/>
      <c r="GR2" s="1090"/>
      <c r="GS2" s="1090"/>
      <c r="GT2" s="1090"/>
      <c r="GU2" s="1037"/>
      <c r="GV2" s="1074"/>
      <c r="GW2" s="1074"/>
    </row>
    <row r="3" spans="1:205" s="186" customFormat="1" ht="52.5" customHeight="1" thickTop="1" thickBot="1">
      <c r="A3" s="1151"/>
      <c r="B3" s="1286"/>
      <c r="C3" s="940" t="s">
        <v>385</v>
      </c>
      <c r="D3" s="941"/>
      <c r="E3" s="941"/>
      <c r="F3" s="941"/>
      <c r="G3" s="941"/>
      <c r="H3" s="941"/>
      <c r="I3" s="941"/>
      <c r="J3" s="941"/>
      <c r="K3" s="941"/>
      <c r="L3" s="941"/>
      <c r="M3" s="941"/>
      <c r="N3" s="1033" t="s">
        <v>386</v>
      </c>
      <c r="O3" s="943"/>
      <c r="P3" s="943"/>
      <c r="Q3" s="943"/>
      <c r="R3" s="943"/>
      <c r="S3" s="943"/>
      <c r="T3" s="943"/>
      <c r="U3" s="943"/>
      <c r="V3" s="943"/>
      <c r="W3" s="943"/>
      <c r="X3" s="943"/>
      <c r="Y3" s="943"/>
      <c r="Z3" s="943"/>
      <c r="AA3" s="943"/>
      <c r="AB3" s="944"/>
      <c r="AC3" s="1122" t="s">
        <v>856</v>
      </c>
      <c r="AD3" s="803"/>
      <c r="AE3" s="803"/>
      <c r="AF3" s="1454" t="s">
        <v>702</v>
      </c>
      <c r="AG3" s="1455"/>
      <c r="AH3" s="1456"/>
      <c r="AI3" s="1131"/>
      <c r="AJ3" s="288" t="s">
        <v>385</v>
      </c>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c r="CG3" s="119"/>
      <c r="CH3" s="119"/>
      <c r="CI3" s="119"/>
      <c r="CJ3" s="119"/>
      <c r="CK3" s="119"/>
      <c r="CL3" s="119"/>
      <c r="CM3" s="119"/>
      <c r="CN3" s="119"/>
      <c r="CO3" s="119"/>
      <c r="CP3" s="119"/>
      <c r="CQ3" s="119"/>
      <c r="CR3" s="119"/>
      <c r="CS3" s="119"/>
      <c r="CT3" s="119"/>
      <c r="CU3" s="119"/>
      <c r="CV3" s="119"/>
      <c r="CW3" s="119"/>
      <c r="CX3" s="119"/>
      <c r="CY3" s="119"/>
      <c r="CZ3" s="119"/>
      <c r="DA3" s="119"/>
      <c r="DB3" s="119"/>
      <c r="DC3" s="119"/>
      <c r="DD3" s="119"/>
      <c r="DE3" s="119"/>
      <c r="DF3" s="119"/>
      <c r="DG3" s="119"/>
      <c r="DH3" s="119"/>
      <c r="DI3" s="119"/>
      <c r="DJ3" s="119"/>
      <c r="DK3" s="119"/>
      <c r="DL3" s="119"/>
      <c r="DM3" s="119"/>
      <c r="DN3" s="119"/>
      <c r="DO3" s="119"/>
      <c r="DP3" s="119"/>
      <c r="DQ3" s="119"/>
      <c r="DR3" s="119"/>
      <c r="DS3" s="119"/>
      <c r="DT3" s="119"/>
      <c r="DU3" s="119"/>
      <c r="DV3" s="119"/>
      <c r="DW3" s="119"/>
      <c r="DX3" s="119"/>
      <c r="DY3" s="119"/>
      <c r="DZ3" s="119"/>
      <c r="EA3" s="119"/>
      <c r="EB3" s="119"/>
      <c r="EC3" s="119"/>
      <c r="ED3" s="119"/>
      <c r="EE3" s="119"/>
      <c r="EF3" s="119"/>
      <c r="EG3" s="119"/>
      <c r="EH3" s="119"/>
      <c r="EI3" s="119"/>
      <c r="EJ3" s="119"/>
      <c r="EK3" s="119"/>
      <c r="EL3" s="119"/>
      <c r="EM3" s="119"/>
      <c r="EN3" s="119"/>
      <c r="EO3" s="119"/>
      <c r="EP3" s="119"/>
      <c r="EQ3" s="119"/>
      <c r="ER3" s="119"/>
      <c r="ES3" s="119"/>
      <c r="ET3" s="119"/>
      <c r="EU3" s="119"/>
      <c r="EV3" s="119"/>
      <c r="EW3" s="119"/>
      <c r="EX3" s="119"/>
      <c r="EY3" s="119"/>
      <c r="EZ3" s="119"/>
      <c r="FA3" s="119"/>
      <c r="FB3" s="119"/>
      <c r="FC3" s="119"/>
      <c r="FD3" s="119"/>
      <c r="FE3" s="119"/>
      <c r="FF3" s="119"/>
      <c r="FG3" s="119"/>
      <c r="FH3" s="119"/>
      <c r="FI3" s="119"/>
      <c r="FJ3" s="119"/>
      <c r="FK3" s="119"/>
      <c r="FL3" s="119"/>
      <c r="FM3" s="119"/>
      <c r="FN3" s="119"/>
      <c r="FO3" s="119"/>
      <c r="FP3" s="120"/>
      <c r="FQ3" s="288" t="s">
        <v>386</v>
      </c>
      <c r="FR3" s="1036"/>
      <c r="FS3" s="1036"/>
      <c r="FT3" s="1036"/>
      <c r="FU3" s="1036"/>
      <c r="FV3" s="1036"/>
      <c r="FW3" s="1036"/>
      <c r="FX3" s="1036"/>
      <c r="FY3" s="1036"/>
      <c r="FZ3" s="1036"/>
      <c r="GA3" s="1036"/>
      <c r="GB3" s="1036"/>
      <c r="GC3" s="1036"/>
      <c r="GD3" s="1036"/>
      <c r="GE3" s="1036"/>
      <c r="GF3" s="1036"/>
      <c r="GG3" s="1036"/>
      <c r="GH3" s="1036"/>
      <c r="GI3" s="1036"/>
      <c r="GJ3" s="1036"/>
      <c r="GK3" s="1036"/>
      <c r="GL3" s="1036"/>
      <c r="GM3" s="1036"/>
      <c r="GN3" s="1036"/>
      <c r="GO3" s="1036"/>
      <c r="GP3" s="1036"/>
      <c r="GQ3" s="1036"/>
      <c r="GR3" s="1036"/>
      <c r="GS3" s="1036"/>
      <c r="GT3" s="1036"/>
      <c r="GU3" s="1037"/>
      <c r="GV3" s="1074"/>
      <c r="GW3" s="1074"/>
    </row>
    <row r="4" spans="1:205" s="188" customFormat="1" ht="94.5" customHeight="1" thickTop="1" thickBot="1">
      <c r="A4" s="16"/>
      <c r="B4" s="1152" t="s">
        <v>191</v>
      </c>
      <c r="C4" s="811" t="s">
        <v>446</v>
      </c>
      <c r="D4" s="811" t="s">
        <v>447</v>
      </c>
      <c r="E4" s="811" t="s">
        <v>713</v>
      </c>
      <c r="F4" s="811" t="s">
        <v>71</v>
      </c>
      <c r="G4" s="811" t="s">
        <v>443</v>
      </c>
      <c r="H4" s="811" t="s">
        <v>72</v>
      </c>
      <c r="I4" s="811" t="s">
        <v>73</v>
      </c>
      <c r="J4" s="811" t="s">
        <v>74</v>
      </c>
      <c r="K4" s="811" t="s">
        <v>75</v>
      </c>
      <c r="L4" s="811" t="s">
        <v>668</v>
      </c>
      <c r="M4" s="811" t="s">
        <v>476</v>
      </c>
      <c r="N4" s="952" t="s">
        <v>448</v>
      </c>
      <c r="O4" s="811" t="s">
        <v>449</v>
      </c>
      <c r="P4" s="811" t="s">
        <v>544</v>
      </c>
      <c r="Q4" s="811" t="s">
        <v>451</v>
      </c>
      <c r="R4" s="811" t="s">
        <v>556</v>
      </c>
      <c r="S4" s="811" t="s">
        <v>712</v>
      </c>
      <c r="T4" s="811" t="s">
        <v>711</v>
      </c>
      <c r="U4" s="811" t="s">
        <v>710</v>
      </c>
      <c r="V4" s="811" t="s">
        <v>455</v>
      </c>
      <c r="W4" s="811" t="s">
        <v>108</v>
      </c>
      <c r="X4" s="811" t="s">
        <v>707</v>
      </c>
      <c r="Y4" s="811" t="s">
        <v>558</v>
      </c>
      <c r="Z4" s="811" t="s">
        <v>932</v>
      </c>
      <c r="AA4" s="811" t="s">
        <v>469</v>
      </c>
      <c r="AB4" s="953" t="s">
        <v>189</v>
      </c>
      <c r="AC4" s="954" t="s">
        <v>1090</v>
      </c>
      <c r="AD4" s="955" t="s">
        <v>1356</v>
      </c>
      <c r="AE4" s="1180" t="s">
        <v>1370</v>
      </c>
      <c r="AF4" s="958" t="s">
        <v>1090</v>
      </c>
      <c r="AG4" s="958" t="s">
        <v>1093</v>
      </c>
      <c r="AH4" s="1179" t="s">
        <v>1370</v>
      </c>
      <c r="AI4" s="958"/>
      <c r="AJ4" s="927" t="s">
        <v>388</v>
      </c>
      <c r="AK4" s="928" t="s">
        <v>384</v>
      </c>
      <c r="AL4" s="929" t="s">
        <v>389</v>
      </c>
      <c r="AM4" s="834" t="s">
        <v>255</v>
      </c>
      <c r="AN4" s="930" t="s">
        <v>424</v>
      </c>
      <c r="AO4" s="813" t="s">
        <v>427</v>
      </c>
      <c r="AP4" s="813" t="s">
        <v>428</v>
      </c>
      <c r="AQ4" s="813" t="s">
        <v>258</v>
      </c>
      <c r="AR4" s="813" t="s">
        <v>423</v>
      </c>
      <c r="AS4" s="813" t="s">
        <v>440</v>
      </c>
      <c r="AT4" s="930" t="s">
        <v>426</v>
      </c>
      <c r="AU4" s="813" t="s">
        <v>425</v>
      </c>
      <c r="AV4" s="813" t="s">
        <v>429</v>
      </c>
      <c r="AW4" s="813" t="s">
        <v>430</v>
      </c>
      <c r="AX4" s="813" t="s">
        <v>431</v>
      </c>
      <c r="AY4" s="931" t="s">
        <v>260</v>
      </c>
      <c r="AZ4" s="813" t="s">
        <v>261</v>
      </c>
      <c r="BA4" s="813" t="s">
        <v>262</v>
      </c>
      <c r="BB4" s="813" t="s">
        <v>263</v>
      </c>
      <c r="BC4" s="931" t="s">
        <v>264</v>
      </c>
      <c r="BD4" s="813" t="s">
        <v>265</v>
      </c>
      <c r="BE4" s="813" t="s">
        <v>266</v>
      </c>
      <c r="BF4" s="930" t="s">
        <v>267</v>
      </c>
      <c r="BG4" s="813" t="s">
        <v>436</v>
      </c>
      <c r="BH4" s="813" t="s">
        <v>268</v>
      </c>
      <c r="BI4" s="813" t="s">
        <v>269</v>
      </c>
      <c r="BJ4" s="813" t="s">
        <v>270</v>
      </c>
      <c r="BK4" s="813" t="s">
        <v>271</v>
      </c>
      <c r="BL4" s="813" t="s">
        <v>272</v>
      </c>
      <c r="BM4" s="813" t="s">
        <v>273</v>
      </c>
      <c r="BN4" s="813" t="s">
        <v>274</v>
      </c>
      <c r="BO4" s="813" t="s">
        <v>275</v>
      </c>
      <c r="BP4" s="813" t="s">
        <v>276</v>
      </c>
      <c r="BQ4" s="813" t="s">
        <v>277</v>
      </c>
      <c r="BR4" s="813" t="s">
        <v>278</v>
      </c>
      <c r="BS4" s="813" t="s">
        <v>279</v>
      </c>
      <c r="BT4" s="813" t="s">
        <v>280</v>
      </c>
      <c r="BU4" s="813" t="s">
        <v>281</v>
      </c>
      <c r="BV4" s="813" t="s">
        <v>282</v>
      </c>
      <c r="BW4" s="813" t="s">
        <v>283</v>
      </c>
      <c r="BX4" s="813" t="s">
        <v>284</v>
      </c>
      <c r="BY4" s="813" t="s">
        <v>958</v>
      </c>
      <c r="BZ4" s="813" t="s">
        <v>959</v>
      </c>
      <c r="CA4" s="813" t="s">
        <v>432</v>
      </c>
      <c r="CB4" s="813" t="s">
        <v>285</v>
      </c>
      <c r="CC4" s="813" t="s">
        <v>908</v>
      </c>
      <c r="CD4" s="813" t="s">
        <v>286</v>
      </c>
      <c r="CE4" s="813" t="s">
        <v>287</v>
      </c>
      <c r="CF4" s="813" t="s">
        <v>288</v>
      </c>
      <c r="CG4" s="813" t="s">
        <v>289</v>
      </c>
      <c r="CH4" s="813" t="s">
        <v>290</v>
      </c>
      <c r="CI4" s="813" t="s">
        <v>291</v>
      </c>
      <c r="CJ4" s="813" t="s">
        <v>909</v>
      </c>
      <c r="CK4" s="813" t="s">
        <v>292</v>
      </c>
      <c r="CL4" s="813" t="s">
        <v>293</v>
      </c>
      <c r="CM4" s="813" t="s">
        <v>294</v>
      </c>
      <c r="CN4" s="813" t="s">
        <v>295</v>
      </c>
      <c r="CO4" s="834" t="s">
        <v>296</v>
      </c>
      <c r="CP4" s="813" t="s">
        <v>297</v>
      </c>
      <c r="CQ4" s="813" t="s">
        <v>433</v>
      </c>
      <c r="CR4" s="813" t="s">
        <v>298</v>
      </c>
      <c r="CS4" s="813" t="s">
        <v>299</v>
      </c>
      <c r="CT4" s="813" t="s">
        <v>300</v>
      </c>
      <c r="CU4" s="813" t="s">
        <v>301</v>
      </c>
      <c r="CV4" s="813" t="s">
        <v>434</v>
      </c>
      <c r="CW4" s="813" t="s">
        <v>303</v>
      </c>
      <c r="CX4" s="813" t="s">
        <v>304</v>
      </c>
      <c r="CY4" s="813" t="s">
        <v>305</v>
      </c>
      <c r="CZ4" s="813" t="s">
        <v>306</v>
      </c>
      <c r="DA4" s="813" t="s">
        <v>307</v>
      </c>
      <c r="DB4" s="813" t="s">
        <v>308</v>
      </c>
      <c r="DC4" s="813" t="s">
        <v>309</v>
      </c>
      <c r="DD4" s="813" t="s">
        <v>310</v>
      </c>
      <c r="DE4" s="813" t="s">
        <v>311</v>
      </c>
      <c r="DF4" s="813" t="s">
        <v>312</v>
      </c>
      <c r="DG4" s="813" t="s">
        <v>313</v>
      </c>
      <c r="DH4" s="813" t="s">
        <v>314</v>
      </c>
      <c r="DI4" s="813" t="s">
        <v>975</v>
      </c>
      <c r="DJ4" s="813" t="s">
        <v>315</v>
      </c>
      <c r="DK4" s="813" t="s">
        <v>316</v>
      </c>
      <c r="DL4" s="813" t="s">
        <v>317</v>
      </c>
      <c r="DM4" s="813" t="s">
        <v>961</v>
      </c>
      <c r="DN4" s="813" t="s">
        <v>296</v>
      </c>
      <c r="DO4" s="813" t="s">
        <v>435</v>
      </c>
      <c r="DP4" s="813" t="s">
        <v>416</v>
      </c>
      <c r="DQ4" s="929" t="s">
        <v>392</v>
      </c>
      <c r="DR4" s="834" t="s">
        <v>348</v>
      </c>
      <c r="DS4" s="834" t="s">
        <v>439</v>
      </c>
      <c r="DT4" s="834" t="s">
        <v>349</v>
      </c>
      <c r="DU4" s="834" t="s">
        <v>350</v>
      </c>
      <c r="DV4" s="929" t="s">
        <v>390</v>
      </c>
      <c r="DW4" s="834" t="s">
        <v>318</v>
      </c>
      <c r="DX4" s="813" t="s">
        <v>319</v>
      </c>
      <c r="DY4" s="813" t="s">
        <v>320</v>
      </c>
      <c r="DZ4" s="813" t="s">
        <v>962</v>
      </c>
      <c r="EA4" s="813" t="s">
        <v>934</v>
      </c>
      <c r="EB4" s="834" t="s">
        <v>321</v>
      </c>
      <c r="EC4" s="813" t="s">
        <v>322</v>
      </c>
      <c r="ED4" s="813" t="s">
        <v>323</v>
      </c>
      <c r="EE4" s="933" t="s">
        <v>963</v>
      </c>
      <c r="EF4" s="813" t="s">
        <v>324</v>
      </c>
      <c r="EG4" s="813" t="s">
        <v>325</v>
      </c>
      <c r="EH4" s="813" t="s">
        <v>326</v>
      </c>
      <c r="EI4" s="813" t="s">
        <v>321</v>
      </c>
      <c r="EJ4" s="834" t="s">
        <v>391</v>
      </c>
      <c r="EK4" s="834" t="s">
        <v>437</v>
      </c>
      <c r="EL4" s="930" t="s">
        <v>343</v>
      </c>
      <c r="EM4" s="930" t="s">
        <v>344</v>
      </c>
      <c r="EN4" s="930" t="s">
        <v>438</v>
      </c>
      <c r="EO4" s="929" t="s">
        <v>393</v>
      </c>
      <c r="EP4" s="834" t="s">
        <v>417</v>
      </c>
      <c r="EQ4" s="834" t="s">
        <v>859</v>
      </c>
      <c r="ER4" s="834" t="s">
        <v>355</v>
      </c>
      <c r="ES4" s="834" t="s">
        <v>919</v>
      </c>
      <c r="ET4" s="834" t="s">
        <v>354</v>
      </c>
      <c r="EU4" s="834" t="s">
        <v>356</v>
      </c>
      <c r="EV4" s="929" t="s">
        <v>415</v>
      </c>
      <c r="EW4" s="1056" t="s">
        <v>418</v>
      </c>
      <c r="EX4" s="1056" t="s">
        <v>419</v>
      </c>
      <c r="EY4" s="934" t="s">
        <v>409</v>
      </c>
      <c r="EZ4" s="934" t="s">
        <v>410</v>
      </c>
      <c r="FA4" s="934" t="s">
        <v>411</v>
      </c>
      <c r="FB4" s="928" t="s">
        <v>383</v>
      </c>
      <c r="FC4" s="834" t="s">
        <v>360</v>
      </c>
      <c r="FD4" s="813" t="s">
        <v>327</v>
      </c>
      <c r="FE4" s="813" t="s">
        <v>328</v>
      </c>
      <c r="FF4" s="813" t="s">
        <v>329</v>
      </c>
      <c r="FG4" s="813" t="s">
        <v>956</v>
      </c>
      <c r="FH4" s="813" t="s">
        <v>330</v>
      </c>
      <c r="FI4" s="813" t="s">
        <v>331</v>
      </c>
      <c r="FJ4" s="813" t="s">
        <v>332</v>
      </c>
      <c r="FK4" s="813" t="s">
        <v>333</v>
      </c>
      <c r="FL4" s="813" t="s">
        <v>334</v>
      </c>
      <c r="FM4" s="834" t="s">
        <v>467</v>
      </c>
      <c r="FN4" s="834" t="s">
        <v>935</v>
      </c>
      <c r="FO4" s="834" t="s">
        <v>361</v>
      </c>
      <c r="FP4" s="834" t="s">
        <v>362</v>
      </c>
      <c r="FQ4" s="935" t="s">
        <v>381</v>
      </c>
      <c r="FR4" s="936" t="s">
        <v>387</v>
      </c>
      <c r="FS4" s="1056" t="s">
        <v>402</v>
      </c>
      <c r="FT4" s="1056" t="s">
        <v>403</v>
      </c>
      <c r="FU4" s="929" t="s">
        <v>421</v>
      </c>
      <c r="FV4" s="834" t="s">
        <v>368</v>
      </c>
      <c r="FW4" s="834" t="s">
        <v>369</v>
      </c>
      <c r="FX4" s="929" t="s">
        <v>413</v>
      </c>
      <c r="FY4" s="937" t="s">
        <v>864</v>
      </c>
      <c r="FZ4" s="834" t="s">
        <v>350</v>
      </c>
      <c r="GA4" s="929" t="s">
        <v>405</v>
      </c>
      <c r="GB4" s="834" t="s">
        <v>296</v>
      </c>
      <c r="GC4" s="834" t="s">
        <v>414</v>
      </c>
      <c r="GD4" s="1056" t="s">
        <v>420</v>
      </c>
      <c r="GE4" s="1056" t="s">
        <v>370</v>
      </c>
      <c r="GF4" s="1056" t="s">
        <v>371</v>
      </c>
      <c r="GG4" s="929" t="s">
        <v>393</v>
      </c>
      <c r="GH4" s="834" t="s">
        <v>372</v>
      </c>
      <c r="GI4" s="834" t="s">
        <v>355</v>
      </c>
      <c r="GJ4" s="937" t="s">
        <v>919</v>
      </c>
      <c r="GK4" s="834" t="s">
        <v>354</v>
      </c>
      <c r="GL4" s="834" t="s">
        <v>356</v>
      </c>
      <c r="GM4" s="834" t="s">
        <v>373</v>
      </c>
      <c r="GN4" s="936" t="s">
        <v>380</v>
      </c>
      <c r="GO4" s="929" t="s">
        <v>400</v>
      </c>
      <c r="GP4" s="834" t="s">
        <v>406</v>
      </c>
      <c r="GQ4" s="834" t="s">
        <v>407</v>
      </c>
      <c r="GR4" s="834" t="s">
        <v>401</v>
      </c>
      <c r="GS4" s="937" t="s">
        <v>932</v>
      </c>
      <c r="GT4" s="834" t="s">
        <v>467</v>
      </c>
      <c r="GU4" s="1038" t="s">
        <v>379</v>
      </c>
      <c r="GV4" s="968"/>
      <c r="GW4" s="968"/>
    </row>
    <row r="5" spans="1:205" ht="26.25" customHeight="1" thickTop="1" thickBot="1">
      <c r="A5" s="37"/>
      <c r="B5" s="971" t="s">
        <v>0</v>
      </c>
      <c r="C5" s="812" t="s">
        <v>1326</v>
      </c>
      <c r="D5" s="812" t="s">
        <v>1327</v>
      </c>
      <c r="E5" s="812" t="s">
        <v>1328</v>
      </c>
      <c r="F5" s="812" t="s">
        <v>1329</v>
      </c>
      <c r="G5" s="812" t="s">
        <v>1330</v>
      </c>
      <c r="H5" s="812" t="s">
        <v>1331</v>
      </c>
      <c r="I5" s="812" t="s">
        <v>1332</v>
      </c>
      <c r="J5" s="812" t="s">
        <v>1333</v>
      </c>
      <c r="K5" s="812" t="s">
        <v>1502</v>
      </c>
      <c r="L5" s="812" t="s">
        <v>1334</v>
      </c>
      <c r="M5" s="972" t="s">
        <v>1335</v>
      </c>
      <c r="N5" s="973" t="s">
        <v>1336</v>
      </c>
      <c r="O5" s="973" t="s">
        <v>1337</v>
      </c>
      <c r="P5" s="812" t="s">
        <v>1338</v>
      </c>
      <c r="Q5" s="812" t="s">
        <v>1339</v>
      </c>
      <c r="R5" s="812" t="s">
        <v>1340</v>
      </c>
      <c r="S5" s="812" t="s">
        <v>1341</v>
      </c>
      <c r="T5" s="812" t="s">
        <v>1342</v>
      </c>
      <c r="U5" s="812" t="s">
        <v>1343</v>
      </c>
      <c r="V5" s="973" t="s">
        <v>1344</v>
      </c>
      <c r="W5" s="812" t="s">
        <v>1345</v>
      </c>
      <c r="X5" s="812" t="s">
        <v>1346</v>
      </c>
      <c r="Y5" s="812" t="s">
        <v>1347</v>
      </c>
      <c r="Z5" s="812" t="s">
        <v>933</v>
      </c>
      <c r="AA5" s="812" t="s">
        <v>1348</v>
      </c>
      <c r="AB5" s="974" t="s">
        <v>1349</v>
      </c>
      <c r="AC5" s="975" t="s">
        <v>1350</v>
      </c>
      <c r="AD5" s="976" t="s">
        <v>1351</v>
      </c>
      <c r="AE5" s="977" t="s">
        <v>1352</v>
      </c>
      <c r="AF5" s="976" t="s">
        <v>1353</v>
      </c>
      <c r="AG5" s="976" t="s">
        <v>1354</v>
      </c>
      <c r="AH5" s="977" t="s">
        <v>1355</v>
      </c>
      <c r="AI5" s="979"/>
      <c r="AJ5" s="1132"/>
      <c r="AK5" s="1133"/>
      <c r="AL5" s="986" t="s">
        <v>151</v>
      </c>
      <c r="AM5" s="987" t="s">
        <v>335</v>
      </c>
      <c r="AN5" s="987" t="s">
        <v>336</v>
      </c>
      <c r="AO5" s="1258"/>
      <c r="AP5" s="1258"/>
      <c r="AQ5" s="1258"/>
      <c r="AR5" s="1258"/>
      <c r="AS5" s="1258"/>
      <c r="AT5" s="987" t="s">
        <v>337</v>
      </c>
      <c r="AU5" s="987"/>
      <c r="AV5" s="987"/>
      <c r="AW5" s="987"/>
      <c r="AX5" s="987"/>
      <c r="AY5" s="1258" t="s">
        <v>338</v>
      </c>
      <c r="AZ5" s="1258"/>
      <c r="BA5" s="1258"/>
      <c r="BB5" s="1258"/>
      <c r="BC5" s="1258" t="s">
        <v>339</v>
      </c>
      <c r="BD5" s="1258"/>
      <c r="BE5" s="1258"/>
      <c r="BF5" s="987" t="s">
        <v>340</v>
      </c>
      <c r="BG5" s="987"/>
      <c r="BH5" s="1258"/>
      <c r="BI5" s="1258"/>
      <c r="BJ5" s="1258"/>
      <c r="BK5" s="1258"/>
      <c r="BL5" s="1258"/>
      <c r="BM5" s="1258"/>
      <c r="BN5" s="1258"/>
      <c r="BO5" s="1258"/>
      <c r="BP5" s="1258"/>
      <c r="BQ5" s="1258"/>
      <c r="BR5" s="1258"/>
      <c r="BS5" s="1258"/>
      <c r="BT5" s="1258"/>
      <c r="BU5" s="1258"/>
      <c r="BV5" s="1258"/>
      <c r="BW5" s="1258"/>
      <c r="BX5" s="1258"/>
      <c r="BY5" s="1258"/>
      <c r="BZ5" s="1258"/>
      <c r="CA5" s="1258"/>
      <c r="CB5" s="1258"/>
      <c r="CC5" s="1258"/>
      <c r="CD5" s="1258"/>
      <c r="CE5" s="1258"/>
      <c r="CF5" s="1258"/>
      <c r="CG5" s="1258"/>
      <c r="CH5" s="1258"/>
      <c r="CI5" s="1258"/>
      <c r="CJ5" s="1258"/>
      <c r="CK5" s="1258"/>
      <c r="CL5" s="1258"/>
      <c r="CM5" s="1258"/>
      <c r="CN5" s="1258"/>
      <c r="CO5" s="987" t="s">
        <v>152</v>
      </c>
      <c r="CP5" s="1258"/>
      <c r="CQ5" s="1258"/>
      <c r="CR5" s="1258"/>
      <c r="CS5" s="1258"/>
      <c r="CT5" s="1258"/>
      <c r="CU5" s="1258"/>
      <c r="CV5" s="1258"/>
      <c r="CW5" s="1258"/>
      <c r="CX5" s="1258"/>
      <c r="CY5" s="1258"/>
      <c r="CZ5" s="1258"/>
      <c r="DA5" s="1258"/>
      <c r="DB5" s="1258"/>
      <c r="DC5" s="1258"/>
      <c r="DD5" s="1258"/>
      <c r="DE5" s="1258"/>
      <c r="DF5" s="1258"/>
      <c r="DG5" s="1258"/>
      <c r="DH5" s="1258"/>
      <c r="DI5" s="1258"/>
      <c r="DJ5" s="1258"/>
      <c r="DK5" s="1258"/>
      <c r="DL5" s="1258"/>
      <c r="DM5" s="1258"/>
      <c r="DN5" s="1258"/>
      <c r="DO5" s="1258"/>
      <c r="DP5" s="1258"/>
      <c r="DQ5" s="986" t="s">
        <v>144</v>
      </c>
      <c r="DR5" s="835" t="s">
        <v>351</v>
      </c>
      <c r="DS5" s="835"/>
      <c r="DT5" s="835" t="s">
        <v>352</v>
      </c>
      <c r="DU5" s="835" t="s">
        <v>353</v>
      </c>
      <c r="DV5" s="986" t="s">
        <v>153</v>
      </c>
      <c r="DW5" s="987" t="s">
        <v>341</v>
      </c>
      <c r="DX5" s="1258"/>
      <c r="DY5" s="1258"/>
      <c r="DZ5" s="1258"/>
      <c r="EA5" s="1258"/>
      <c r="EB5" s="987" t="s">
        <v>342</v>
      </c>
      <c r="EC5" s="1258"/>
      <c r="ED5" s="1258"/>
      <c r="EE5" s="1258"/>
      <c r="EF5" s="1258"/>
      <c r="EG5" s="1258"/>
      <c r="EH5" s="1258"/>
      <c r="EI5" s="1258"/>
      <c r="EJ5" s="987" t="s">
        <v>146</v>
      </c>
      <c r="EK5" s="987"/>
      <c r="EL5" s="987" t="s">
        <v>345</v>
      </c>
      <c r="EM5" s="987" t="s">
        <v>347</v>
      </c>
      <c r="EN5" s="987" t="s">
        <v>346</v>
      </c>
      <c r="EO5" s="986" t="s">
        <v>148</v>
      </c>
      <c r="EP5" s="835"/>
      <c r="EQ5" s="835" t="s">
        <v>860</v>
      </c>
      <c r="ER5" s="835" t="s">
        <v>358</v>
      </c>
      <c r="ES5" s="835" t="s">
        <v>918</v>
      </c>
      <c r="ET5" s="835" t="s">
        <v>357</v>
      </c>
      <c r="EU5" s="835" t="s">
        <v>359</v>
      </c>
      <c r="EV5" s="986" t="s">
        <v>861</v>
      </c>
      <c r="EW5" s="990"/>
      <c r="EX5" s="990"/>
      <c r="EY5" s="987" t="s">
        <v>163</v>
      </c>
      <c r="EZ5" s="987" t="s">
        <v>185</v>
      </c>
      <c r="FA5" s="987" t="s">
        <v>164</v>
      </c>
      <c r="FB5" s="190"/>
      <c r="FC5" s="987" t="s">
        <v>394</v>
      </c>
      <c r="FD5" s="1258"/>
      <c r="FE5" s="1258"/>
      <c r="FF5" s="1258"/>
      <c r="FG5" s="1258"/>
      <c r="FH5" s="1258"/>
      <c r="FI5" s="1258"/>
      <c r="FJ5" s="1258"/>
      <c r="FK5" s="1258"/>
      <c r="FL5" s="1287"/>
      <c r="FM5" s="1287"/>
      <c r="FN5" s="835" t="s">
        <v>936</v>
      </c>
      <c r="FO5" s="835" t="s">
        <v>395</v>
      </c>
      <c r="FP5" s="835" t="s">
        <v>396</v>
      </c>
      <c r="FQ5" s="189"/>
      <c r="FR5" s="190"/>
      <c r="FS5" s="990" t="s">
        <v>142</v>
      </c>
      <c r="FT5" s="990" t="s">
        <v>154</v>
      </c>
      <c r="FU5" s="986" t="s">
        <v>143</v>
      </c>
      <c r="FV5" s="835" t="s">
        <v>366</v>
      </c>
      <c r="FW5" s="835" t="s">
        <v>367</v>
      </c>
      <c r="FX5" s="986" t="s">
        <v>144</v>
      </c>
      <c r="FY5" s="835" t="s">
        <v>145</v>
      </c>
      <c r="FZ5" s="835" t="s">
        <v>412</v>
      </c>
      <c r="GA5" s="986"/>
      <c r="GB5" s="835" t="s">
        <v>377</v>
      </c>
      <c r="GC5" s="835" t="s">
        <v>378</v>
      </c>
      <c r="GD5" s="990"/>
      <c r="GE5" s="990" t="s">
        <v>147</v>
      </c>
      <c r="GF5" s="990" t="s">
        <v>165</v>
      </c>
      <c r="GG5" s="986" t="s">
        <v>148</v>
      </c>
      <c r="GH5" s="835" t="s">
        <v>382</v>
      </c>
      <c r="GI5" s="835" t="s">
        <v>862</v>
      </c>
      <c r="GJ5" s="835" t="s">
        <v>918</v>
      </c>
      <c r="GK5" s="835" t="s">
        <v>374</v>
      </c>
      <c r="GL5" s="835" t="s">
        <v>375</v>
      </c>
      <c r="GM5" s="835" t="s">
        <v>376</v>
      </c>
      <c r="GN5" s="1133"/>
      <c r="GO5" s="986" t="s">
        <v>150</v>
      </c>
      <c r="GP5" s="835" t="s">
        <v>363</v>
      </c>
      <c r="GQ5" s="835" t="s">
        <v>364</v>
      </c>
      <c r="GR5" s="835" t="s">
        <v>365</v>
      </c>
      <c r="GS5" s="990" t="s">
        <v>936</v>
      </c>
      <c r="GT5" s="835" t="s">
        <v>398</v>
      </c>
      <c r="GU5" s="991" t="s">
        <v>399</v>
      </c>
      <c r="GV5" s="1075"/>
      <c r="GW5" s="1075"/>
    </row>
    <row r="6" spans="1:205" ht="13" customHeight="1" thickTop="1">
      <c r="A6" s="1120">
        <v>1954</v>
      </c>
      <c r="B6" s="1288">
        <v>2470.8404360302675</v>
      </c>
      <c r="C6" s="992"/>
      <c r="D6" s="993"/>
      <c r="E6" s="993"/>
      <c r="F6" s="993"/>
      <c r="G6" s="993"/>
      <c r="H6" s="1289"/>
      <c r="I6" s="1289"/>
      <c r="J6" s="1289"/>
      <c r="K6" s="1289"/>
      <c r="L6" s="1289"/>
      <c r="M6" s="1289"/>
      <c r="N6" s="1290"/>
      <c r="O6" s="1289"/>
      <c r="P6" s="1289"/>
      <c r="Q6" s="1289"/>
      <c r="R6" s="1289"/>
      <c r="S6" s="1289"/>
      <c r="T6" s="1289"/>
      <c r="U6" s="1289"/>
      <c r="V6" s="1289"/>
      <c r="W6" s="1289"/>
      <c r="X6" s="1289"/>
      <c r="Y6" s="1289"/>
      <c r="Z6" s="1289"/>
      <c r="AA6" s="1289"/>
      <c r="AB6" s="1291"/>
      <c r="AC6" s="1292"/>
      <c r="AE6" s="1262"/>
      <c r="AF6" s="1271"/>
      <c r="AG6" s="1271"/>
      <c r="AH6" s="1272"/>
      <c r="AJ6" s="1142"/>
      <c r="AL6" s="1085"/>
      <c r="AM6" s="1087"/>
      <c r="AN6" s="1087"/>
      <c r="AO6" s="1293"/>
      <c r="AP6" s="1293"/>
      <c r="AQ6" s="1293"/>
      <c r="AR6" s="1293"/>
      <c r="AS6" s="1293"/>
      <c r="AT6" s="1087"/>
      <c r="AU6" s="1087"/>
      <c r="AV6" s="1087"/>
      <c r="AW6" s="1087"/>
      <c r="AX6" s="1087"/>
      <c r="AY6" s="1293"/>
      <c r="AZ6" s="1293"/>
      <c r="BA6" s="1293"/>
      <c r="BB6" s="1293"/>
      <c r="BC6" s="1293"/>
      <c r="BD6" s="1293"/>
      <c r="BE6" s="1293"/>
      <c r="BF6" s="1087"/>
      <c r="BG6" s="1087"/>
      <c r="BH6" s="1293"/>
      <c r="BI6" s="1293"/>
      <c r="BJ6" s="1293"/>
      <c r="BK6" s="1293"/>
      <c r="BL6" s="1293"/>
      <c r="BM6" s="1293"/>
      <c r="BN6" s="1293"/>
      <c r="BO6" s="1293"/>
      <c r="BP6" s="1293"/>
      <c r="BQ6" s="1293"/>
      <c r="BR6" s="1293"/>
      <c r="BS6" s="1293"/>
      <c r="BT6" s="1293"/>
      <c r="BU6" s="1293"/>
      <c r="BV6" s="1293"/>
      <c r="BW6" s="1293"/>
      <c r="BX6" s="1293"/>
      <c r="BY6" s="1293"/>
      <c r="BZ6" s="1293"/>
      <c r="CA6" s="1293"/>
      <c r="CB6" s="1293"/>
      <c r="CC6" s="1293"/>
      <c r="CD6" s="1293"/>
      <c r="CE6" s="1293"/>
      <c r="CF6" s="1293"/>
      <c r="CG6" s="1293"/>
      <c r="CH6" s="1293"/>
      <c r="CI6" s="1293"/>
      <c r="CJ6" s="1293"/>
      <c r="CK6" s="1293"/>
      <c r="CL6" s="1293"/>
      <c r="CM6" s="1293"/>
      <c r="CN6" s="1293"/>
      <c r="CO6" s="1087"/>
      <c r="CP6" s="1293"/>
      <c r="CQ6" s="1293"/>
      <c r="CR6" s="1293"/>
      <c r="CS6" s="1293"/>
      <c r="CT6" s="1293"/>
      <c r="CU6" s="1293"/>
      <c r="CV6" s="1293"/>
      <c r="CW6" s="1293"/>
      <c r="CX6" s="1293"/>
      <c r="CY6" s="1293"/>
      <c r="CZ6" s="1293"/>
      <c r="DA6" s="1293"/>
      <c r="DB6" s="1293"/>
      <c r="DC6" s="1293"/>
      <c r="DD6" s="1293"/>
      <c r="DE6" s="1293"/>
      <c r="DF6" s="1293"/>
      <c r="DG6" s="1293"/>
      <c r="DH6" s="1293"/>
      <c r="DI6" s="1293"/>
      <c r="DJ6" s="1293"/>
      <c r="DK6" s="1293"/>
      <c r="DL6" s="1293"/>
      <c r="DM6" s="1293"/>
      <c r="DN6" s="1293"/>
      <c r="DO6" s="1293"/>
      <c r="DP6" s="1293"/>
      <c r="DQ6" s="1085"/>
      <c r="DR6" s="1075"/>
      <c r="DS6" s="1075"/>
      <c r="DT6" s="1075"/>
      <c r="DU6" s="1075"/>
      <c r="DV6" s="1085"/>
      <c r="DW6" s="1087"/>
      <c r="DX6" s="1293"/>
      <c r="DY6" s="1293"/>
      <c r="DZ6" s="1293"/>
      <c r="EA6" s="1293"/>
      <c r="EB6" s="1087"/>
      <c r="EC6" s="1293"/>
      <c r="ED6" s="1293"/>
      <c r="EE6" s="1293"/>
      <c r="EF6" s="1293"/>
      <c r="EG6" s="1293"/>
      <c r="EH6" s="1293"/>
      <c r="EI6" s="1293"/>
      <c r="EJ6" s="1087"/>
      <c r="EK6" s="1087"/>
      <c r="EL6" s="1087"/>
      <c r="EM6" s="1087"/>
      <c r="EN6" s="1087"/>
      <c r="EO6" s="1085"/>
      <c r="EP6" s="1075"/>
      <c r="EQ6" s="1075"/>
      <c r="ER6" s="1075"/>
      <c r="ES6" s="1075"/>
      <c r="ET6" s="1075"/>
      <c r="EU6" s="1075"/>
      <c r="EV6" s="1085"/>
      <c r="EW6" s="1085"/>
      <c r="EX6" s="1085"/>
      <c r="EY6" s="1087"/>
      <c r="EZ6" s="1087"/>
      <c r="FA6" s="1087"/>
      <c r="FC6" s="1087"/>
      <c r="FD6" s="1293"/>
      <c r="FE6" s="1293"/>
      <c r="FF6" s="1293"/>
      <c r="FG6" s="1293"/>
      <c r="FH6" s="1293"/>
      <c r="FI6" s="1293"/>
      <c r="FJ6" s="1293"/>
      <c r="FK6" s="1293"/>
      <c r="FL6" s="1294"/>
      <c r="FM6" s="1294"/>
      <c r="FN6" s="1075"/>
      <c r="FO6" s="1075"/>
      <c r="FP6" s="1075"/>
      <c r="FQ6" s="1086"/>
      <c r="FS6" s="1085"/>
      <c r="FT6" s="1085"/>
      <c r="FU6" s="1085"/>
      <c r="FV6" s="1075"/>
      <c r="FW6" s="1075"/>
      <c r="FX6" s="1085"/>
      <c r="FY6" s="1075"/>
      <c r="FZ6" s="1075"/>
      <c r="GA6" s="1085"/>
      <c r="GB6" s="1075"/>
      <c r="GC6" s="1075"/>
      <c r="GD6" s="1085"/>
      <c r="GE6" s="1085"/>
      <c r="GF6" s="1085"/>
      <c r="GG6" s="1085"/>
      <c r="GH6" s="1075"/>
      <c r="GI6" s="1075"/>
      <c r="GJ6" s="1075"/>
      <c r="GK6" s="1075"/>
      <c r="GL6" s="1075"/>
      <c r="GM6" s="1075"/>
      <c r="GO6" s="1085"/>
      <c r="GP6" s="1075"/>
      <c r="GQ6" s="1075"/>
      <c r="GR6" s="1075"/>
      <c r="GS6" s="1085"/>
      <c r="GT6" s="1075"/>
      <c r="GU6" s="1088"/>
      <c r="GV6" s="1075"/>
      <c r="GW6" s="1075"/>
    </row>
    <row r="7" spans="1:205" ht="13" customHeight="1">
      <c r="A7" s="1121">
        <v>1955</v>
      </c>
      <c r="B7" s="1288">
        <v>2757.3256323432392</v>
      </c>
      <c r="C7" s="994"/>
      <c r="D7" s="995"/>
      <c r="E7" s="995"/>
      <c r="F7" s="995"/>
      <c r="G7" s="995"/>
      <c r="H7" s="1261"/>
      <c r="I7" s="1261"/>
      <c r="J7" s="1261"/>
      <c r="K7" s="1261"/>
      <c r="L7" s="1261"/>
      <c r="M7" s="1261"/>
      <c r="N7" s="1295"/>
      <c r="O7" s="1261"/>
      <c r="P7" s="1261"/>
      <c r="Q7" s="1261"/>
      <c r="R7" s="1261"/>
      <c r="S7" s="1261"/>
      <c r="T7" s="1261"/>
      <c r="U7" s="1261"/>
      <c r="V7" s="1261"/>
      <c r="W7" s="1261"/>
      <c r="X7" s="1261"/>
      <c r="Y7" s="1261"/>
      <c r="Z7" s="1261"/>
      <c r="AA7" s="1261"/>
      <c r="AB7" s="1263"/>
      <c r="AC7" s="1292"/>
      <c r="AD7" s="1261"/>
      <c r="AE7" s="1263"/>
      <c r="AF7" s="1271"/>
      <c r="AG7" s="1271"/>
      <c r="AH7" s="1272"/>
      <c r="AJ7" s="1142"/>
      <c r="AL7" s="1085"/>
      <c r="AM7" s="1087"/>
      <c r="AN7" s="1087"/>
      <c r="AO7" s="1293"/>
      <c r="AP7" s="1293"/>
      <c r="AQ7" s="1293"/>
      <c r="AR7" s="1293"/>
      <c r="AS7" s="1293"/>
      <c r="AT7" s="1087"/>
      <c r="AU7" s="1087"/>
      <c r="AV7" s="1087"/>
      <c r="AW7" s="1087"/>
      <c r="AX7" s="1087"/>
      <c r="AY7" s="1293"/>
      <c r="AZ7" s="1293"/>
      <c r="BA7" s="1293"/>
      <c r="BB7" s="1293"/>
      <c r="BC7" s="1293"/>
      <c r="BD7" s="1293"/>
      <c r="BE7" s="1293"/>
      <c r="BF7" s="1087"/>
      <c r="BG7" s="1087"/>
      <c r="BH7" s="1293"/>
      <c r="BI7" s="1293"/>
      <c r="BJ7" s="1293"/>
      <c r="BK7" s="1293"/>
      <c r="BL7" s="1293"/>
      <c r="BM7" s="1293"/>
      <c r="BN7" s="1293"/>
      <c r="BO7" s="1293"/>
      <c r="BP7" s="1293"/>
      <c r="BQ7" s="1293"/>
      <c r="BR7" s="1293"/>
      <c r="BS7" s="1293"/>
      <c r="BT7" s="1293"/>
      <c r="BU7" s="1293"/>
      <c r="BV7" s="1293"/>
      <c r="BW7" s="1293"/>
      <c r="BX7" s="1293"/>
      <c r="BY7" s="1293"/>
      <c r="BZ7" s="1293"/>
      <c r="CA7" s="1293"/>
      <c r="CB7" s="1293"/>
      <c r="CC7" s="1293"/>
      <c r="CD7" s="1293"/>
      <c r="CE7" s="1293"/>
      <c r="CF7" s="1293"/>
      <c r="CG7" s="1293"/>
      <c r="CH7" s="1293"/>
      <c r="CI7" s="1293"/>
      <c r="CJ7" s="1293"/>
      <c r="CK7" s="1293"/>
      <c r="CL7" s="1293"/>
      <c r="CM7" s="1293"/>
      <c r="CN7" s="1293"/>
      <c r="CO7" s="1087"/>
      <c r="CP7" s="1293"/>
      <c r="CQ7" s="1293"/>
      <c r="CR7" s="1293"/>
      <c r="CS7" s="1293"/>
      <c r="CT7" s="1293"/>
      <c r="CU7" s="1293"/>
      <c r="CV7" s="1293"/>
      <c r="CW7" s="1293"/>
      <c r="CX7" s="1293"/>
      <c r="CY7" s="1293"/>
      <c r="CZ7" s="1293"/>
      <c r="DA7" s="1293"/>
      <c r="DB7" s="1293"/>
      <c r="DC7" s="1293"/>
      <c r="DD7" s="1293"/>
      <c r="DE7" s="1293"/>
      <c r="DF7" s="1293"/>
      <c r="DG7" s="1293"/>
      <c r="DH7" s="1293"/>
      <c r="DI7" s="1293"/>
      <c r="DJ7" s="1293"/>
      <c r="DK7" s="1293"/>
      <c r="DL7" s="1293"/>
      <c r="DM7" s="1293"/>
      <c r="DN7" s="1293"/>
      <c r="DO7" s="1293"/>
      <c r="DP7" s="1293"/>
      <c r="DQ7" s="1085"/>
      <c r="DR7" s="1075"/>
      <c r="DS7" s="1075"/>
      <c r="DT7" s="1075"/>
      <c r="DU7" s="1075"/>
      <c r="DV7" s="1085"/>
      <c r="DW7" s="1087"/>
      <c r="DX7" s="1293"/>
      <c r="DY7" s="1293"/>
      <c r="DZ7" s="1293"/>
      <c r="EA7" s="1293"/>
      <c r="EB7" s="1087"/>
      <c r="EC7" s="1293"/>
      <c r="ED7" s="1293"/>
      <c r="EE7" s="1293"/>
      <c r="EF7" s="1293"/>
      <c r="EG7" s="1293"/>
      <c r="EH7" s="1293"/>
      <c r="EI7" s="1293"/>
      <c r="EJ7" s="1087"/>
      <c r="EK7" s="1087"/>
      <c r="EL7" s="1087"/>
      <c r="EM7" s="1087"/>
      <c r="EN7" s="1087"/>
      <c r="EO7" s="1085"/>
      <c r="EP7" s="1075"/>
      <c r="EQ7" s="1075"/>
      <c r="ER7" s="1075"/>
      <c r="ES7" s="1075"/>
      <c r="ET7" s="1075"/>
      <c r="EU7" s="1075"/>
      <c r="EV7" s="1085"/>
      <c r="EW7" s="1085"/>
      <c r="EX7" s="1085"/>
      <c r="EY7" s="1087"/>
      <c r="EZ7" s="1087"/>
      <c r="FA7" s="1087"/>
      <c r="FC7" s="1087"/>
      <c r="FD7" s="1293"/>
      <c r="FE7" s="1293"/>
      <c r="FF7" s="1293"/>
      <c r="FG7" s="1293"/>
      <c r="FH7" s="1293"/>
      <c r="FI7" s="1293"/>
      <c r="FJ7" s="1293"/>
      <c r="FK7" s="1293"/>
      <c r="FL7" s="1294"/>
      <c r="FM7" s="1294"/>
      <c r="FN7" s="1075"/>
      <c r="FO7" s="1075"/>
      <c r="FP7" s="1075"/>
      <c r="FQ7" s="1086"/>
      <c r="FS7" s="1085"/>
      <c r="FT7" s="1085"/>
      <c r="FU7" s="1085"/>
      <c r="FV7" s="1075"/>
      <c r="FW7" s="1075"/>
      <c r="FX7" s="1085"/>
      <c r="FY7" s="1075"/>
      <c r="FZ7" s="1075"/>
      <c r="GA7" s="1085"/>
      <c r="GB7" s="1075"/>
      <c r="GC7" s="1075"/>
      <c r="GD7" s="1085"/>
      <c r="GE7" s="1085"/>
      <c r="GF7" s="1085"/>
      <c r="GG7" s="1085"/>
      <c r="GH7" s="1075"/>
      <c r="GI7" s="1075"/>
      <c r="GJ7" s="1075"/>
      <c r="GK7" s="1075"/>
      <c r="GL7" s="1075"/>
      <c r="GM7" s="1075"/>
      <c r="GO7" s="1085"/>
      <c r="GP7" s="1075"/>
      <c r="GQ7" s="1075"/>
      <c r="GR7" s="1075"/>
      <c r="GS7" s="1085"/>
      <c r="GT7" s="1075"/>
      <c r="GU7" s="1088"/>
      <c r="GV7" s="1075"/>
      <c r="GW7" s="1075"/>
    </row>
    <row r="8" spans="1:205" ht="13" customHeight="1">
      <c r="A8" s="1121">
        <v>1956</v>
      </c>
      <c r="B8" s="1288">
        <v>3167.5551163074106</v>
      </c>
      <c r="C8" s="994"/>
      <c r="D8" s="995"/>
      <c r="E8" s="995"/>
      <c r="F8" s="995"/>
      <c r="G8" s="995"/>
      <c r="H8" s="1261"/>
      <c r="I8" s="1261"/>
      <c r="J8" s="1261"/>
      <c r="K8" s="1261"/>
      <c r="L8" s="1261"/>
      <c r="M8" s="1261"/>
      <c r="N8" s="1295"/>
      <c r="O8" s="1261"/>
      <c r="P8" s="1261"/>
      <c r="Q8" s="1261"/>
      <c r="R8" s="1261"/>
      <c r="S8" s="1261"/>
      <c r="T8" s="1261"/>
      <c r="U8" s="1261"/>
      <c r="V8" s="1261"/>
      <c r="W8" s="1261"/>
      <c r="X8" s="1261"/>
      <c r="Y8" s="1261"/>
      <c r="Z8" s="1261"/>
      <c r="AA8" s="1261"/>
      <c r="AB8" s="1263"/>
      <c r="AC8" s="1292"/>
      <c r="AD8" s="1261"/>
      <c r="AE8" s="1263"/>
      <c r="AF8" s="1271"/>
      <c r="AG8" s="1271"/>
      <c r="AH8" s="1272"/>
      <c r="AJ8" s="1142"/>
      <c r="AL8" s="1085"/>
      <c r="AM8" s="1087"/>
      <c r="AN8" s="1087"/>
      <c r="AO8" s="1293"/>
      <c r="AP8" s="1293"/>
      <c r="AQ8" s="1293"/>
      <c r="AR8" s="1293"/>
      <c r="AS8" s="1293"/>
      <c r="AT8" s="1087"/>
      <c r="AU8" s="1087"/>
      <c r="AV8" s="1087"/>
      <c r="AW8" s="1087"/>
      <c r="AX8" s="1087"/>
      <c r="AY8" s="1293"/>
      <c r="AZ8" s="1293"/>
      <c r="BA8" s="1293"/>
      <c r="BB8" s="1293"/>
      <c r="BC8" s="1293"/>
      <c r="BD8" s="1293"/>
      <c r="BE8" s="1293"/>
      <c r="BF8" s="1087"/>
      <c r="BG8" s="1087"/>
      <c r="BH8" s="1293"/>
      <c r="BI8" s="1293"/>
      <c r="BJ8" s="1293"/>
      <c r="BK8" s="1293"/>
      <c r="BL8" s="1293"/>
      <c r="BM8" s="1293"/>
      <c r="BN8" s="1293"/>
      <c r="BO8" s="1293"/>
      <c r="BP8" s="1293"/>
      <c r="BQ8" s="1293"/>
      <c r="BR8" s="1293"/>
      <c r="BS8" s="1293"/>
      <c r="BT8" s="1293"/>
      <c r="BU8" s="1293"/>
      <c r="BV8" s="1293"/>
      <c r="BW8" s="1293"/>
      <c r="BX8" s="1293"/>
      <c r="BY8" s="1293"/>
      <c r="BZ8" s="1293"/>
      <c r="CA8" s="1293"/>
      <c r="CB8" s="1293"/>
      <c r="CC8" s="1293"/>
      <c r="CD8" s="1293"/>
      <c r="CE8" s="1293"/>
      <c r="CF8" s="1293"/>
      <c r="CG8" s="1293"/>
      <c r="CH8" s="1293"/>
      <c r="CI8" s="1293"/>
      <c r="CJ8" s="1293"/>
      <c r="CK8" s="1293"/>
      <c r="CL8" s="1293"/>
      <c r="CM8" s="1293"/>
      <c r="CN8" s="1293"/>
      <c r="CO8" s="1087"/>
      <c r="CP8" s="1293"/>
      <c r="CQ8" s="1293"/>
      <c r="CR8" s="1293"/>
      <c r="CS8" s="1293"/>
      <c r="CT8" s="1293"/>
      <c r="CU8" s="1293"/>
      <c r="CV8" s="1293"/>
      <c r="CW8" s="1293"/>
      <c r="CX8" s="1293"/>
      <c r="CY8" s="1293"/>
      <c r="CZ8" s="1293"/>
      <c r="DA8" s="1293"/>
      <c r="DB8" s="1293"/>
      <c r="DC8" s="1293"/>
      <c r="DD8" s="1293"/>
      <c r="DE8" s="1293"/>
      <c r="DF8" s="1293"/>
      <c r="DG8" s="1293"/>
      <c r="DH8" s="1293"/>
      <c r="DI8" s="1293"/>
      <c r="DJ8" s="1293"/>
      <c r="DK8" s="1293"/>
      <c r="DL8" s="1293"/>
      <c r="DM8" s="1293"/>
      <c r="DN8" s="1293"/>
      <c r="DO8" s="1293"/>
      <c r="DP8" s="1293"/>
      <c r="DQ8" s="1085"/>
      <c r="DR8" s="1075"/>
      <c r="DS8" s="1075"/>
      <c r="DT8" s="1075"/>
      <c r="DU8" s="1075"/>
      <c r="DV8" s="1085"/>
      <c r="DW8" s="1087"/>
      <c r="DX8" s="1293"/>
      <c r="DY8" s="1293"/>
      <c r="DZ8" s="1293"/>
      <c r="EA8" s="1293"/>
      <c r="EB8" s="1087"/>
      <c r="EC8" s="1293"/>
      <c r="ED8" s="1293"/>
      <c r="EE8" s="1293"/>
      <c r="EF8" s="1293"/>
      <c r="EG8" s="1293"/>
      <c r="EH8" s="1293"/>
      <c r="EI8" s="1293"/>
      <c r="EJ8" s="1087"/>
      <c r="EK8" s="1087"/>
      <c r="EL8" s="1087"/>
      <c r="EM8" s="1087"/>
      <c r="EN8" s="1087"/>
      <c r="EO8" s="1085"/>
      <c r="EP8" s="1075"/>
      <c r="EQ8" s="1075"/>
      <c r="ER8" s="1075"/>
      <c r="ES8" s="1075"/>
      <c r="ET8" s="1075"/>
      <c r="EU8" s="1075"/>
      <c r="EV8" s="1085"/>
      <c r="EW8" s="1085"/>
      <c r="EX8" s="1085"/>
      <c r="EY8" s="1087"/>
      <c r="EZ8" s="1087"/>
      <c r="FA8" s="1087"/>
      <c r="FC8" s="1087"/>
      <c r="FD8" s="1293"/>
      <c r="FE8" s="1293"/>
      <c r="FF8" s="1293"/>
      <c r="FG8" s="1293"/>
      <c r="FH8" s="1293"/>
      <c r="FI8" s="1293"/>
      <c r="FJ8" s="1293"/>
      <c r="FK8" s="1293"/>
      <c r="FL8" s="1294"/>
      <c r="FM8" s="1294"/>
      <c r="FN8" s="1075"/>
      <c r="FO8" s="1075"/>
      <c r="FP8" s="1075"/>
      <c r="FQ8" s="1086"/>
      <c r="FS8" s="1085"/>
      <c r="FT8" s="1085"/>
      <c r="FU8" s="1085"/>
      <c r="FV8" s="1075"/>
      <c r="FW8" s="1075"/>
      <c r="FX8" s="1085"/>
      <c r="FY8" s="1075"/>
      <c r="FZ8" s="1075"/>
      <c r="GA8" s="1085"/>
      <c r="GB8" s="1075"/>
      <c r="GC8" s="1075"/>
      <c r="GD8" s="1085"/>
      <c r="GE8" s="1085"/>
      <c r="GF8" s="1085"/>
      <c r="GG8" s="1085"/>
      <c r="GH8" s="1075"/>
      <c r="GI8" s="1075"/>
      <c r="GJ8" s="1075"/>
      <c r="GK8" s="1075"/>
      <c r="GL8" s="1075"/>
      <c r="GM8" s="1075"/>
      <c r="GO8" s="1085"/>
      <c r="GP8" s="1075"/>
      <c r="GQ8" s="1075"/>
      <c r="GR8" s="1075"/>
      <c r="GS8" s="1085"/>
      <c r="GT8" s="1075"/>
      <c r="GU8" s="1088"/>
      <c r="GV8" s="1075"/>
      <c r="GW8" s="1075"/>
    </row>
    <row r="9" spans="1:205" ht="13" customHeight="1">
      <c r="A9" s="1121">
        <v>1957</v>
      </c>
      <c r="B9" s="1288">
        <v>3713.7147357941253</v>
      </c>
      <c r="C9" s="994"/>
      <c r="D9" s="995"/>
      <c r="E9" s="995"/>
      <c r="F9" s="995"/>
      <c r="G9" s="995"/>
      <c r="H9" s="1261"/>
      <c r="I9" s="1261"/>
      <c r="J9" s="1261"/>
      <c r="K9" s="1261"/>
      <c r="L9" s="1261"/>
      <c r="M9" s="1261"/>
      <c r="N9" s="1295"/>
      <c r="O9" s="1261"/>
      <c r="P9" s="1261"/>
      <c r="Q9" s="1261"/>
      <c r="R9" s="1261"/>
      <c r="S9" s="1261"/>
      <c r="T9" s="1261"/>
      <c r="U9" s="1261"/>
      <c r="V9" s="1261"/>
      <c r="W9" s="1261"/>
      <c r="X9" s="1261"/>
      <c r="Y9" s="1261"/>
      <c r="Z9" s="1261"/>
      <c r="AA9" s="1261"/>
      <c r="AB9" s="1263"/>
      <c r="AC9" s="1292"/>
      <c r="AD9" s="1261"/>
      <c r="AE9" s="1263"/>
      <c r="AF9" s="1271"/>
      <c r="AG9" s="1271"/>
      <c r="AH9" s="1272"/>
      <c r="AJ9" s="1142"/>
      <c r="AL9" s="1085"/>
      <c r="AM9" s="1087"/>
      <c r="AN9" s="1087"/>
      <c r="AO9" s="1293"/>
      <c r="AP9" s="1293"/>
      <c r="AQ9" s="1293"/>
      <c r="AR9" s="1293"/>
      <c r="AS9" s="1293"/>
      <c r="AT9" s="1087"/>
      <c r="AU9" s="1087"/>
      <c r="AV9" s="1087"/>
      <c r="AW9" s="1087"/>
      <c r="AX9" s="1087"/>
      <c r="AY9" s="1293"/>
      <c r="AZ9" s="1293"/>
      <c r="BA9" s="1293"/>
      <c r="BB9" s="1293"/>
      <c r="BC9" s="1293"/>
      <c r="BD9" s="1293"/>
      <c r="BE9" s="1293"/>
      <c r="BF9" s="1087"/>
      <c r="BG9" s="1087"/>
      <c r="BH9" s="1293"/>
      <c r="BI9" s="1293"/>
      <c r="BJ9" s="1293"/>
      <c r="BK9" s="1293"/>
      <c r="BL9" s="1293"/>
      <c r="BM9" s="1293"/>
      <c r="BN9" s="1293"/>
      <c r="BO9" s="1293"/>
      <c r="BP9" s="1293"/>
      <c r="BQ9" s="1293"/>
      <c r="BR9" s="1293"/>
      <c r="BS9" s="1293"/>
      <c r="BT9" s="1293"/>
      <c r="BU9" s="1293"/>
      <c r="BV9" s="1293"/>
      <c r="BW9" s="1293"/>
      <c r="BX9" s="1293"/>
      <c r="BY9" s="1293"/>
      <c r="BZ9" s="1293"/>
      <c r="CA9" s="1293"/>
      <c r="CB9" s="1293"/>
      <c r="CC9" s="1293"/>
      <c r="CD9" s="1293"/>
      <c r="CE9" s="1293"/>
      <c r="CF9" s="1293"/>
      <c r="CG9" s="1293"/>
      <c r="CH9" s="1293"/>
      <c r="CI9" s="1293"/>
      <c r="CJ9" s="1293"/>
      <c r="CK9" s="1293"/>
      <c r="CL9" s="1293"/>
      <c r="CM9" s="1293"/>
      <c r="CN9" s="1293"/>
      <c r="CO9" s="1087"/>
      <c r="CP9" s="1293"/>
      <c r="CQ9" s="1293"/>
      <c r="CR9" s="1293"/>
      <c r="CS9" s="1293"/>
      <c r="CT9" s="1293"/>
      <c r="CU9" s="1293"/>
      <c r="CV9" s="1293"/>
      <c r="CW9" s="1293"/>
      <c r="CX9" s="1293"/>
      <c r="CY9" s="1293"/>
      <c r="CZ9" s="1293"/>
      <c r="DA9" s="1293"/>
      <c r="DB9" s="1293"/>
      <c r="DC9" s="1293"/>
      <c r="DD9" s="1293"/>
      <c r="DE9" s="1293"/>
      <c r="DF9" s="1293"/>
      <c r="DG9" s="1293"/>
      <c r="DH9" s="1293"/>
      <c r="DI9" s="1293"/>
      <c r="DJ9" s="1293"/>
      <c r="DK9" s="1293"/>
      <c r="DL9" s="1293"/>
      <c r="DM9" s="1293"/>
      <c r="DN9" s="1293"/>
      <c r="DO9" s="1293"/>
      <c r="DP9" s="1293"/>
      <c r="DQ9" s="1085"/>
      <c r="DR9" s="1075"/>
      <c r="DS9" s="1075"/>
      <c r="DT9" s="1075"/>
      <c r="DU9" s="1075"/>
      <c r="DV9" s="1085"/>
      <c r="DW9" s="1087"/>
      <c r="DX9" s="1293"/>
      <c r="DY9" s="1293"/>
      <c r="DZ9" s="1293"/>
      <c r="EA9" s="1293"/>
      <c r="EB9" s="1087"/>
      <c r="EC9" s="1293"/>
      <c r="ED9" s="1293"/>
      <c r="EE9" s="1293"/>
      <c r="EF9" s="1293"/>
      <c r="EG9" s="1293"/>
      <c r="EH9" s="1293"/>
      <c r="EI9" s="1293"/>
      <c r="EJ9" s="1087"/>
      <c r="EK9" s="1087"/>
      <c r="EL9" s="1087"/>
      <c r="EM9" s="1087"/>
      <c r="EN9" s="1087"/>
      <c r="EO9" s="1085"/>
      <c r="EP9" s="1075"/>
      <c r="EQ9" s="1075"/>
      <c r="ER9" s="1075"/>
      <c r="ES9" s="1075"/>
      <c r="ET9" s="1075"/>
      <c r="EU9" s="1075"/>
      <c r="EV9" s="1085"/>
      <c r="EW9" s="1085"/>
      <c r="EX9" s="1085"/>
      <c r="EY9" s="1087"/>
      <c r="EZ9" s="1087"/>
      <c r="FA9" s="1087"/>
      <c r="FB9" s="833"/>
      <c r="FC9" s="1087"/>
      <c r="FD9" s="1293"/>
      <c r="FE9" s="1293"/>
      <c r="FF9" s="1293"/>
      <c r="FG9" s="1293"/>
      <c r="FH9" s="1293"/>
      <c r="FI9" s="1293"/>
      <c r="FJ9" s="1293"/>
      <c r="FK9" s="1293"/>
      <c r="FL9" s="1294"/>
      <c r="FM9" s="1294"/>
      <c r="FN9" s="1075"/>
      <c r="FO9" s="1075"/>
      <c r="FP9" s="1075"/>
      <c r="FQ9" s="1086"/>
      <c r="FS9" s="1085"/>
      <c r="FT9" s="1085"/>
      <c r="FU9" s="1085"/>
      <c r="FV9" s="1075"/>
      <c r="FW9" s="1075"/>
      <c r="FX9" s="1085"/>
      <c r="FY9" s="1075"/>
      <c r="FZ9" s="1075"/>
      <c r="GA9" s="1085"/>
      <c r="GB9" s="1075"/>
      <c r="GC9" s="1075"/>
      <c r="GD9" s="1085"/>
      <c r="GE9" s="1085"/>
      <c r="GF9" s="1085"/>
      <c r="GG9" s="1085"/>
      <c r="GH9" s="1075"/>
      <c r="GI9" s="1075"/>
      <c r="GJ9" s="1075"/>
      <c r="GK9" s="1075"/>
      <c r="GL9" s="1075"/>
      <c r="GM9" s="1075"/>
      <c r="GO9" s="1085"/>
      <c r="GP9" s="1075"/>
      <c r="GQ9" s="1075"/>
      <c r="GR9" s="1075"/>
      <c r="GS9" s="1085"/>
      <c r="GT9" s="1075"/>
      <c r="GU9" s="1088"/>
      <c r="GV9" s="1075"/>
      <c r="GW9" s="1075"/>
    </row>
    <row r="10" spans="1:205" ht="14.25" customHeight="1">
      <c r="A10" s="1121">
        <v>1958</v>
      </c>
      <c r="B10" s="1288">
        <v>4269.6622173122632</v>
      </c>
      <c r="C10" s="996">
        <v>338.26403663769787</v>
      </c>
      <c r="D10" s="997">
        <v>326.61642205474016</v>
      </c>
      <c r="E10" s="1261">
        <v>1.7627685021576336</v>
      </c>
      <c r="F10" s="1261">
        <v>0</v>
      </c>
      <c r="G10" s="1296">
        <v>-1.8252737610135468</v>
      </c>
      <c r="H10" s="1261">
        <v>185.70132102460545</v>
      </c>
      <c r="I10" s="1261">
        <v>11.666245958193597</v>
      </c>
      <c r="J10" s="1261">
        <v>118.64519851429807</v>
      </c>
      <c r="K10" s="1261">
        <v>0</v>
      </c>
      <c r="L10" s="1261">
        <v>10.666161816498985</v>
      </c>
      <c r="M10" s="998">
        <v>11.647614582957701</v>
      </c>
      <c r="N10" s="996">
        <v>331.01703268303828</v>
      </c>
      <c r="O10" s="997">
        <v>225.90362169894104</v>
      </c>
      <c r="P10" s="1265">
        <v>117.19255225800248</v>
      </c>
      <c r="Q10" s="1265">
        <v>44.241102015794603</v>
      </c>
      <c r="R10" s="1265">
        <v>0</v>
      </c>
      <c r="S10" s="1265">
        <v>13.136321565516329</v>
      </c>
      <c r="T10" s="1265">
        <v>28.993424927578044</v>
      </c>
      <c r="U10" s="1265">
        <v>22.340220932049572</v>
      </c>
      <c r="V10" s="997">
        <v>105.11341098409723</v>
      </c>
      <c r="W10" s="1265">
        <v>36.878102724988885</v>
      </c>
      <c r="X10" s="1265">
        <v>36.878102724988885</v>
      </c>
      <c r="Y10" s="1265">
        <v>52.254396403543566</v>
      </c>
      <c r="Z10" s="1265">
        <v>15.980911855564772</v>
      </c>
      <c r="AA10" s="1265">
        <v>0</v>
      </c>
      <c r="AB10" s="1265">
        <v>0</v>
      </c>
      <c r="AC10" s="1177">
        <v>7.2470039546595899</v>
      </c>
      <c r="AD10" s="1265">
        <v>36.240428882237637</v>
      </c>
      <c r="AE10" s="1266">
        <v>100.71280035579912</v>
      </c>
      <c r="AF10" s="1271">
        <v>0.16973248903098365</v>
      </c>
      <c r="AG10" s="1271">
        <v>0.84878913220097429</v>
      </c>
      <c r="AH10" s="1272">
        <v>2.3588001867556976</v>
      </c>
      <c r="AI10" s="1297"/>
      <c r="AJ10" s="1138">
        <v>338.26403663769787</v>
      </c>
      <c r="AK10" s="1129">
        <v>326.61642205474016</v>
      </c>
      <c r="AL10" s="93">
        <v>185.70132102460545</v>
      </c>
      <c r="AM10" s="93">
        <v>153.1913742742779</v>
      </c>
      <c r="AN10" s="193">
        <v>0</v>
      </c>
      <c r="AO10" s="92">
        <v>0</v>
      </c>
      <c r="AP10" s="92">
        <v>0</v>
      </c>
      <c r="AQ10" s="92">
        <v>0</v>
      </c>
      <c r="AR10" s="92">
        <v>0</v>
      </c>
      <c r="AS10" s="92">
        <v>0</v>
      </c>
      <c r="AT10" s="173">
        <v>16.684096017693797</v>
      </c>
      <c r="AU10" s="92">
        <v>0</v>
      </c>
      <c r="AV10" s="92">
        <v>16.684096017693797</v>
      </c>
      <c r="AW10" s="92">
        <v>0</v>
      </c>
      <c r="AX10" s="92">
        <v>0</v>
      </c>
      <c r="AY10" s="92">
        <v>0</v>
      </c>
      <c r="AZ10" s="92">
        <v>0</v>
      </c>
      <c r="BA10" s="92">
        <v>0</v>
      </c>
      <c r="BB10" s="92">
        <v>0</v>
      </c>
      <c r="BC10" s="92">
        <v>0</v>
      </c>
      <c r="BD10" s="92">
        <v>0</v>
      </c>
      <c r="BE10" s="92">
        <v>0</v>
      </c>
      <c r="BF10" s="93">
        <v>136.5072782565841</v>
      </c>
      <c r="BG10" s="179">
        <v>88.902912504657849</v>
      </c>
      <c r="BH10" s="92">
        <v>0</v>
      </c>
      <c r="BI10" s="92">
        <v>0</v>
      </c>
      <c r="BJ10" s="92">
        <v>0</v>
      </c>
      <c r="BK10" s="92">
        <v>0</v>
      </c>
      <c r="BL10" s="92">
        <v>0</v>
      </c>
      <c r="BM10" s="92">
        <v>0</v>
      </c>
      <c r="BN10" s="92">
        <v>0</v>
      </c>
      <c r="BO10" s="92">
        <v>0</v>
      </c>
      <c r="BP10" s="92">
        <v>0</v>
      </c>
      <c r="BQ10" s="92">
        <v>0</v>
      </c>
      <c r="BR10" s="92">
        <v>0</v>
      </c>
      <c r="BS10" s="92">
        <v>0</v>
      </c>
      <c r="BT10" s="92">
        <v>0</v>
      </c>
      <c r="BU10" s="92">
        <v>0</v>
      </c>
      <c r="BV10" s="92">
        <v>0</v>
      </c>
      <c r="BW10" s="92">
        <v>0</v>
      </c>
      <c r="BX10" s="92">
        <v>0</v>
      </c>
      <c r="BY10" s="92">
        <v>25.573666053634323</v>
      </c>
      <c r="BZ10" s="92">
        <v>0</v>
      </c>
      <c r="CA10" s="92">
        <v>0</v>
      </c>
      <c r="CB10" s="179">
        <v>22.030699698291922</v>
      </c>
      <c r="CC10" s="92">
        <v>0</v>
      </c>
      <c r="CD10" s="92">
        <v>0</v>
      </c>
      <c r="CE10" s="92">
        <v>0</v>
      </c>
      <c r="CF10" s="92">
        <v>0</v>
      </c>
      <c r="CG10" s="92">
        <v>0</v>
      </c>
      <c r="CH10" s="92">
        <v>0</v>
      </c>
      <c r="CI10" s="92">
        <v>0</v>
      </c>
      <c r="CJ10" s="92">
        <v>0</v>
      </c>
      <c r="CK10" s="92">
        <v>0</v>
      </c>
      <c r="CL10" s="92">
        <v>0</v>
      </c>
      <c r="CM10" s="92">
        <v>0</v>
      </c>
      <c r="CN10" s="92">
        <v>0</v>
      </c>
      <c r="CO10" s="93">
        <v>32.509946750327551</v>
      </c>
      <c r="CP10" s="179">
        <v>0</v>
      </c>
      <c r="CQ10" s="179">
        <v>32.509946750327551</v>
      </c>
      <c r="CR10" s="92">
        <v>0</v>
      </c>
      <c r="CS10" s="92">
        <v>0</v>
      </c>
      <c r="CT10" s="92">
        <v>0</v>
      </c>
      <c r="CU10" s="179">
        <v>0</v>
      </c>
      <c r="CV10" s="179">
        <v>0</v>
      </c>
      <c r="CW10" s="92">
        <v>0</v>
      </c>
      <c r="CX10" s="92">
        <v>0</v>
      </c>
      <c r="CY10" s="92">
        <v>0</v>
      </c>
      <c r="CZ10" s="92">
        <v>0</v>
      </c>
      <c r="DA10" s="92">
        <v>0</v>
      </c>
      <c r="DB10" s="92">
        <v>0</v>
      </c>
      <c r="DC10" s="92">
        <v>0</v>
      </c>
      <c r="DD10" s="92">
        <v>0</v>
      </c>
      <c r="DE10" s="92">
        <v>0</v>
      </c>
      <c r="DF10" s="92">
        <v>0</v>
      </c>
      <c r="DG10" s="92">
        <v>0</v>
      </c>
      <c r="DH10" s="92">
        <v>0</v>
      </c>
      <c r="DI10" s="92">
        <v>0</v>
      </c>
      <c r="DJ10" s="92">
        <v>0</v>
      </c>
      <c r="DK10" s="92">
        <v>0</v>
      </c>
      <c r="DL10" s="92">
        <v>0</v>
      </c>
      <c r="DM10" s="92">
        <v>0</v>
      </c>
      <c r="DN10" s="179">
        <v>0</v>
      </c>
      <c r="DO10" s="179">
        <v>0</v>
      </c>
      <c r="DP10" s="179">
        <v>0</v>
      </c>
      <c r="DQ10" s="93">
        <v>11.666245958193597</v>
      </c>
      <c r="DR10" s="92">
        <v>0</v>
      </c>
      <c r="DS10" s="92">
        <v>11.661437861358527</v>
      </c>
      <c r="DT10" s="92">
        <v>0</v>
      </c>
      <c r="DU10" s="1042">
        <v>4.808096835070259E-3</v>
      </c>
      <c r="DV10" s="93">
        <v>118.64519851429807</v>
      </c>
      <c r="DW10" s="93">
        <v>117.00924356616542</v>
      </c>
      <c r="DX10" s="92">
        <v>40.309881841020278</v>
      </c>
      <c r="DY10" s="92">
        <v>76.699361725145152</v>
      </c>
      <c r="DZ10" s="92">
        <v>0</v>
      </c>
      <c r="EA10" s="92">
        <v>0</v>
      </c>
      <c r="EB10" s="93">
        <v>1.6359549481326554</v>
      </c>
      <c r="EC10" s="92">
        <v>0</v>
      </c>
      <c r="ED10" s="92">
        <v>0</v>
      </c>
      <c r="EE10" s="92">
        <v>0</v>
      </c>
      <c r="EF10" s="92">
        <v>0</v>
      </c>
      <c r="EG10" s="92">
        <v>0</v>
      </c>
      <c r="EH10" s="92">
        <v>0</v>
      </c>
      <c r="EI10" s="92">
        <v>1.6359549481326554</v>
      </c>
      <c r="EJ10" s="93">
        <v>0</v>
      </c>
      <c r="EK10" s="173">
        <v>0</v>
      </c>
      <c r="EL10" s="92">
        <v>0</v>
      </c>
      <c r="EM10" s="92">
        <v>0</v>
      </c>
      <c r="EN10" s="92">
        <v>0</v>
      </c>
      <c r="EO10" s="93">
        <v>10.666161816498985</v>
      </c>
      <c r="EP10" s="92">
        <v>0</v>
      </c>
      <c r="EQ10" s="92">
        <v>0</v>
      </c>
      <c r="ER10" s="92">
        <v>0</v>
      </c>
      <c r="ES10" s="92">
        <v>0.46638539300181503</v>
      </c>
      <c r="ET10" s="1043">
        <v>6.606325051386535</v>
      </c>
      <c r="EU10" s="92">
        <v>3.5934513721106343</v>
      </c>
      <c r="EV10" s="93">
        <v>-6.2505258855913182E-2</v>
      </c>
      <c r="EW10" s="92">
        <v>1.7627685021576336</v>
      </c>
      <c r="EX10" s="92">
        <v>-1.8252737610135468</v>
      </c>
      <c r="EY10" s="92">
        <v>0</v>
      </c>
      <c r="EZ10" s="92">
        <v>0</v>
      </c>
      <c r="FA10" s="92">
        <v>0</v>
      </c>
      <c r="FB10" s="1130">
        <v>11.647614582957701</v>
      </c>
      <c r="FC10" s="173">
        <v>7.8985010758116676</v>
      </c>
      <c r="FD10" s="92">
        <v>7.8985010758116676</v>
      </c>
      <c r="FE10" s="92">
        <v>0</v>
      </c>
      <c r="FF10" s="92">
        <v>0</v>
      </c>
      <c r="FG10" s="1044">
        <v>0</v>
      </c>
      <c r="FH10" s="92">
        <v>0</v>
      </c>
      <c r="FI10" s="92">
        <v>0</v>
      </c>
      <c r="FJ10" s="92">
        <v>0</v>
      </c>
      <c r="FK10" s="92">
        <v>0</v>
      </c>
      <c r="FL10" s="92">
        <v>0</v>
      </c>
      <c r="FM10" s="173">
        <v>3.7491135071460335</v>
      </c>
      <c r="FN10" s="1100">
        <v>0</v>
      </c>
      <c r="FO10" s="92">
        <v>0</v>
      </c>
      <c r="FP10" s="1045">
        <v>3.7491135071460335</v>
      </c>
      <c r="FQ10" s="1040">
        <v>331.01703268303822</v>
      </c>
      <c r="FR10" s="93">
        <v>225.90362169894104</v>
      </c>
      <c r="FS10" s="92">
        <v>117.19255225800248</v>
      </c>
      <c r="FT10" s="92">
        <v>44.241102015794603</v>
      </c>
      <c r="FU10" s="92">
        <v>13.136321565516329</v>
      </c>
      <c r="FV10" s="92">
        <v>0</v>
      </c>
      <c r="FW10" s="92">
        <v>0</v>
      </c>
      <c r="FX10" s="93">
        <v>28.993424927578044</v>
      </c>
      <c r="FY10" s="92">
        <v>28.993424927578044</v>
      </c>
      <c r="FZ10" s="92">
        <v>0</v>
      </c>
      <c r="GA10" s="93">
        <v>0</v>
      </c>
      <c r="GB10" s="92">
        <v>0</v>
      </c>
      <c r="GC10" s="92">
        <v>0</v>
      </c>
      <c r="GD10" s="173">
        <v>0</v>
      </c>
      <c r="GE10" s="92">
        <v>0</v>
      </c>
      <c r="GF10" s="92">
        <v>0</v>
      </c>
      <c r="GG10" s="93">
        <v>22.340220932049572</v>
      </c>
      <c r="GH10" s="92">
        <v>0</v>
      </c>
      <c r="GI10" s="92">
        <v>0</v>
      </c>
      <c r="GJ10" s="92">
        <v>14.727801617924586</v>
      </c>
      <c r="GK10" s="92">
        <v>0.5060521918911447</v>
      </c>
      <c r="GL10" s="92">
        <v>7.1063671222338423</v>
      </c>
      <c r="GM10" s="92">
        <v>0</v>
      </c>
      <c r="GN10" s="193">
        <v>105.11341098409721</v>
      </c>
      <c r="GO10" s="93">
        <v>36.878102724988885</v>
      </c>
      <c r="GP10" s="92">
        <v>36.878102724988885</v>
      </c>
      <c r="GQ10" s="92">
        <v>0</v>
      </c>
      <c r="GR10" s="92">
        <v>0</v>
      </c>
      <c r="GS10" s="92">
        <v>15.980911855564772</v>
      </c>
      <c r="GT10" s="92">
        <v>52.254396403543566</v>
      </c>
      <c r="GU10" s="1046">
        <v>0</v>
      </c>
      <c r="GV10" s="1076"/>
      <c r="GW10" s="1076"/>
    </row>
    <row r="11" spans="1:205" ht="14.25" customHeight="1">
      <c r="A11" s="1121">
        <v>1959</v>
      </c>
      <c r="B11" s="1288">
        <v>4428.0290765273512</v>
      </c>
      <c r="C11" s="996">
        <v>380.47431875277971</v>
      </c>
      <c r="D11" s="997">
        <v>364.57514454341111</v>
      </c>
      <c r="E11" s="1261">
        <v>2.9888331951005496</v>
      </c>
      <c r="F11" s="1261">
        <v>0</v>
      </c>
      <c r="G11" s="1296">
        <v>7.8131573569891703E-3</v>
      </c>
      <c r="H11" s="1261">
        <v>207.26082723306052</v>
      </c>
      <c r="I11" s="1261">
        <v>14.165254288221366</v>
      </c>
      <c r="J11" s="1261">
        <v>131.84041926604402</v>
      </c>
      <c r="K11" s="1261">
        <v>0</v>
      </c>
      <c r="L11" s="1261">
        <v>8.3119974036277107</v>
      </c>
      <c r="M11" s="998">
        <v>15.899174209368578</v>
      </c>
      <c r="N11" s="996">
        <v>360.70582861538827</v>
      </c>
      <c r="O11" s="997">
        <v>239.88376425901214</v>
      </c>
      <c r="P11" s="1265">
        <v>119.77630329474835</v>
      </c>
      <c r="Q11" s="1265">
        <v>51.155746276730014</v>
      </c>
      <c r="R11" s="1265">
        <v>0</v>
      </c>
      <c r="S11" s="1265">
        <v>15.22123255562367</v>
      </c>
      <c r="T11" s="1265">
        <v>28.639428798095992</v>
      </c>
      <c r="U11" s="1265">
        <v>25.091053333814141</v>
      </c>
      <c r="V11" s="997">
        <v>120.82206435637615</v>
      </c>
      <c r="W11" s="1265">
        <v>44.748957243998895</v>
      </c>
      <c r="X11" s="1265">
        <v>44.748957243998895</v>
      </c>
      <c r="Y11" s="1265">
        <v>58.33423485148991</v>
      </c>
      <c r="Z11" s="1265">
        <v>17.738872260887334</v>
      </c>
      <c r="AA11" s="1265">
        <v>0</v>
      </c>
      <c r="AB11" s="1265">
        <v>0</v>
      </c>
      <c r="AC11" s="1177">
        <v>19.768490137391439</v>
      </c>
      <c r="AD11" s="1265">
        <v>48.40791893548743</v>
      </c>
      <c r="AE11" s="1266">
        <v>124.69138028439897</v>
      </c>
      <c r="AF11" s="1271">
        <v>0.44643993514366737</v>
      </c>
      <c r="AG11" s="1271">
        <v>1.0932159229056142</v>
      </c>
      <c r="AH11" s="1272">
        <v>2.8159566734865993</v>
      </c>
      <c r="AI11" s="1297"/>
      <c r="AJ11" s="1138">
        <v>380.47431875277977</v>
      </c>
      <c r="AK11" s="1129">
        <v>364.57514454341117</v>
      </c>
      <c r="AL11" s="93">
        <v>207.26082723306052</v>
      </c>
      <c r="AM11" s="93">
        <v>173.89804430661238</v>
      </c>
      <c r="AN11" s="193">
        <v>0</v>
      </c>
      <c r="AO11" s="92">
        <v>0</v>
      </c>
      <c r="AP11" s="92">
        <v>0</v>
      </c>
      <c r="AQ11" s="92">
        <v>0</v>
      </c>
      <c r="AR11" s="92">
        <v>0</v>
      </c>
      <c r="AS11" s="92">
        <v>0</v>
      </c>
      <c r="AT11" s="173">
        <v>18.683062276874256</v>
      </c>
      <c r="AU11" s="92">
        <v>0</v>
      </c>
      <c r="AV11" s="92">
        <v>18.598319570156143</v>
      </c>
      <c r="AW11" s="92">
        <v>0</v>
      </c>
      <c r="AX11" s="92">
        <v>8.4742706718113306E-2</v>
      </c>
      <c r="AY11" s="92">
        <v>0</v>
      </c>
      <c r="AZ11" s="92">
        <v>0</v>
      </c>
      <c r="BA11" s="92">
        <v>0</v>
      </c>
      <c r="BB11" s="92">
        <v>0</v>
      </c>
      <c r="BC11" s="92">
        <v>0</v>
      </c>
      <c r="BD11" s="92">
        <v>0</v>
      </c>
      <c r="BE11" s="92">
        <v>0</v>
      </c>
      <c r="BF11" s="93">
        <v>155.21498202973811</v>
      </c>
      <c r="BG11" s="179">
        <v>101.6089094034354</v>
      </c>
      <c r="BH11" s="92">
        <v>0</v>
      </c>
      <c r="BI11" s="92">
        <v>0</v>
      </c>
      <c r="BJ11" s="92">
        <v>0</v>
      </c>
      <c r="BK11" s="92">
        <v>0</v>
      </c>
      <c r="BL11" s="92">
        <v>0</v>
      </c>
      <c r="BM11" s="92">
        <v>0</v>
      </c>
      <c r="BN11" s="92">
        <v>0</v>
      </c>
      <c r="BO11" s="92">
        <v>0</v>
      </c>
      <c r="BP11" s="92">
        <v>0</v>
      </c>
      <c r="BQ11" s="92">
        <v>0</v>
      </c>
      <c r="BR11" s="92">
        <v>0</v>
      </c>
      <c r="BS11" s="92">
        <v>0</v>
      </c>
      <c r="BT11" s="92">
        <v>0</v>
      </c>
      <c r="BU11" s="92">
        <v>0</v>
      </c>
      <c r="BV11" s="92">
        <v>0</v>
      </c>
      <c r="BW11" s="92">
        <v>0</v>
      </c>
      <c r="BX11" s="92">
        <v>0</v>
      </c>
      <c r="BY11" s="92">
        <v>28.128568509369778</v>
      </c>
      <c r="BZ11" s="92">
        <v>0</v>
      </c>
      <c r="CA11" s="92">
        <v>0</v>
      </c>
      <c r="CB11" s="179">
        <v>25.477504116932916</v>
      </c>
      <c r="CC11" s="92">
        <v>0</v>
      </c>
      <c r="CD11" s="92">
        <v>0</v>
      </c>
      <c r="CE11" s="92">
        <v>0</v>
      </c>
      <c r="CF11" s="92">
        <v>0</v>
      </c>
      <c r="CG11" s="92">
        <v>0</v>
      </c>
      <c r="CH11" s="92">
        <v>0</v>
      </c>
      <c r="CI11" s="92">
        <v>0</v>
      </c>
      <c r="CJ11" s="92">
        <v>0</v>
      </c>
      <c r="CK11" s="92">
        <v>0</v>
      </c>
      <c r="CL11" s="92">
        <v>0</v>
      </c>
      <c r="CM11" s="92">
        <v>0</v>
      </c>
      <c r="CN11" s="92">
        <v>0</v>
      </c>
      <c r="CO11" s="93">
        <v>33.362782926448141</v>
      </c>
      <c r="CP11" s="179">
        <v>0</v>
      </c>
      <c r="CQ11" s="179">
        <v>33.362782926448141</v>
      </c>
      <c r="CR11" s="92">
        <v>0</v>
      </c>
      <c r="CS11" s="92">
        <v>0</v>
      </c>
      <c r="CT11" s="92">
        <v>0</v>
      </c>
      <c r="CU11" s="179">
        <v>0</v>
      </c>
      <c r="CV11" s="179">
        <v>0</v>
      </c>
      <c r="CW11" s="92">
        <v>0</v>
      </c>
      <c r="CX11" s="92">
        <v>0</v>
      </c>
      <c r="CY11" s="92">
        <v>0</v>
      </c>
      <c r="CZ11" s="92">
        <v>0</v>
      </c>
      <c r="DA11" s="92">
        <v>0</v>
      </c>
      <c r="DB11" s="92">
        <v>0</v>
      </c>
      <c r="DC11" s="92">
        <v>0</v>
      </c>
      <c r="DD11" s="92">
        <v>0</v>
      </c>
      <c r="DE11" s="92">
        <v>0</v>
      </c>
      <c r="DF11" s="92">
        <v>0</v>
      </c>
      <c r="DG11" s="92">
        <v>0</v>
      </c>
      <c r="DH11" s="92">
        <v>0</v>
      </c>
      <c r="DI11" s="92">
        <v>0</v>
      </c>
      <c r="DJ11" s="92">
        <v>0</v>
      </c>
      <c r="DK11" s="92">
        <v>0</v>
      </c>
      <c r="DL11" s="92">
        <v>0</v>
      </c>
      <c r="DM11" s="92">
        <v>0</v>
      </c>
      <c r="DN11" s="179">
        <v>0</v>
      </c>
      <c r="DO11" s="179">
        <v>0</v>
      </c>
      <c r="DP11" s="179">
        <v>0</v>
      </c>
      <c r="DQ11" s="93">
        <v>14.165254288221366</v>
      </c>
      <c r="DR11" s="92">
        <v>1.0896349452477974</v>
      </c>
      <c r="DS11" s="92">
        <v>13.070811246138499</v>
      </c>
      <c r="DT11" s="92">
        <v>0</v>
      </c>
      <c r="DU11" s="1042">
        <v>4.808096835070259E-3</v>
      </c>
      <c r="DV11" s="93">
        <v>131.84041926604402</v>
      </c>
      <c r="DW11" s="93">
        <v>129.51870950680947</v>
      </c>
      <c r="DX11" s="92">
        <v>43.176709578930918</v>
      </c>
      <c r="DY11" s="92">
        <v>86.341999927878547</v>
      </c>
      <c r="DZ11" s="92">
        <v>0</v>
      </c>
      <c r="EA11" s="92">
        <v>0</v>
      </c>
      <c r="EB11" s="93">
        <v>2.321709759234551</v>
      </c>
      <c r="EC11" s="92">
        <v>0</v>
      </c>
      <c r="ED11" s="92">
        <v>0</v>
      </c>
      <c r="EE11" s="92">
        <v>0</v>
      </c>
      <c r="EF11" s="92">
        <v>0</v>
      </c>
      <c r="EG11" s="92">
        <v>0</v>
      </c>
      <c r="EH11" s="92">
        <v>0</v>
      </c>
      <c r="EI11" s="92">
        <v>2.321709759234551</v>
      </c>
      <c r="EJ11" s="93">
        <v>0</v>
      </c>
      <c r="EK11" s="173">
        <v>0</v>
      </c>
      <c r="EL11" s="92">
        <v>0</v>
      </c>
      <c r="EM11" s="92">
        <v>0</v>
      </c>
      <c r="EN11" s="92">
        <v>0</v>
      </c>
      <c r="EO11" s="93">
        <v>8.3119974036277107</v>
      </c>
      <c r="EP11" s="92">
        <v>0</v>
      </c>
      <c r="EQ11" s="92">
        <v>0</v>
      </c>
      <c r="ER11" s="92">
        <v>0</v>
      </c>
      <c r="ES11" s="92">
        <v>0.2656473501376318</v>
      </c>
      <c r="ET11" s="1043">
        <v>1.0343418316444892</v>
      </c>
      <c r="EU11" s="92">
        <v>7.0120082218455888</v>
      </c>
      <c r="EV11" s="93">
        <v>2.9966463524575389</v>
      </c>
      <c r="EW11" s="92">
        <v>2.9888331951005496</v>
      </c>
      <c r="EX11" s="92">
        <v>7.8131573569891703E-3</v>
      </c>
      <c r="EY11" s="92">
        <v>0</v>
      </c>
      <c r="EZ11" s="92">
        <v>0</v>
      </c>
      <c r="FA11" s="92">
        <v>0</v>
      </c>
      <c r="FB11" s="1130">
        <v>15.899174209368578</v>
      </c>
      <c r="FC11" s="173">
        <v>8.0205065330015746</v>
      </c>
      <c r="FD11" s="92">
        <v>8.0205065330015746</v>
      </c>
      <c r="FE11" s="92">
        <v>0</v>
      </c>
      <c r="FF11" s="92">
        <v>0</v>
      </c>
      <c r="FG11" s="1044">
        <v>0</v>
      </c>
      <c r="FH11" s="92">
        <v>0</v>
      </c>
      <c r="FI11" s="92">
        <v>0</v>
      </c>
      <c r="FJ11" s="92">
        <v>0</v>
      </c>
      <c r="FK11" s="92">
        <v>0</v>
      </c>
      <c r="FL11" s="92">
        <v>0</v>
      </c>
      <c r="FM11" s="173">
        <v>7.8786676763670025</v>
      </c>
      <c r="FN11" s="1100">
        <v>0</v>
      </c>
      <c r="FO11" s="92">
        <v>0</v>
      </c>
      <c r="FP11" s="1045">
        <v>7.8786676763670025</v>
      </c>
      <c r="FQ11" s="1040">
        <v>360.70582861538827</v>
      </c>
      <c r="FR11" s="93">
        <v>239.88376425901214</v>
      </c>
      <c r="FS11" s="92">
        <v>119.77630329474835</v>
      </c>
      <c r="FT11" s="92">
        <v>51.155746276730014</v>
      </c>
      <c r="FU11" s="92">
        <v>15.22123255562367</v>
      </c>
      <c r="FV11" s="92">
        <v>0</v>
      </c>
      <c r="FW11" s="92">
        <v>0</v>
      </c>
      <c r="FX11" s="93">
        <v>28.639428798095992</v>
      </c>
      <c r="FY11" s="92">
        <v>28.639428798095992</v>
      </c>
      <c r="FZ11" s="92">
        <v>0</v>
      </c>
      <c r="GA11" s="93">
        <v>0</v>
      </c>
      <c r="GB11" s="92">
        <v>0</v>
      </c>
      <c r="GC11" s="92">
        <v>0</v>
      </c>
      <c r="GD11" s="173">
        <v>0</v>
      </c>
      <c r="GE11" s="92">
        <v>0</v>
      </c>
      <c r="GF11" s="92">
        <v>0</v>
      </c>
      <c r="GG11" s="93">
        <v>25.091053333814141</v>
      </c>
      <c r="GH11" s="92">
        <v>0</v>
      </c>
      <c r="GI11" s="92">
        <v>0</v>
      </c>
      <c r="GJ11" s="92">
        <v>16.133568930078251</v>
      </c>
      <c r="GK11" s="92">
        <v>0.51747142187443651</v>
      </c>
      <c r="GL11" s="92">
        <v>8.4400129818614538</v>
      </c>
      <c r="GM11" s="92">
        <v>0</v>
      </c>
      <c r="GN11" s="193">
        <v>120.82206435637613</v>
      </c>
      <c r="GO11" s="93">
        <v>44.748957243998895</v>
      </c>
      <c r="GP11" s="92">
        <v>44.748957243998895</v>
      </c>
      <c r="GQ11" s="92">
        <v>0</v>
      </c>
      <c r="GR11" s="92">
        <v>0</v>
      </c>
      <c r="GS11" s="92">
        <v>17.738872260887334</v>
      </c>
      <c r="GT11" s="92">
        <v>58.33423485148991</v>
      </c>
      <c r="GU11" s="1046">
        <v>0</v>
      </c>
      <c r="GV11" s="1076"/>
      <c r="GW11" s="1076"/>
    </row>
    <row r="12" spans="1:205" ht="14.25" customHeight="1">
      <c r="A12" s="1121">
        <v>1960</v>
      </c>
      <c r="B12" s="1288">
        <v>4554.8919198149215</v>
      </c>
      <c r="C12" s="996">
        <v>431.62465592057026</v>
      </c>
      <c r="D12" s="997">
        <v>416.80189439015305</v>
      </c>
      <c r="E12" s="1261">
        <v>1.7771927926628441</v>
      </c>
      <c r="F12" s="1261">
        <v>0</v>
      </c>
      <c r="G12" s="1296">
        <v>1.1803877730097485</v>
      </c>
      <c r="H12" s="1261">
        <v>245.68413207842008</v>
      </c>
      <c r="I12" s="1261">
        <v>18.3368793047492</v>
      </c>
      <c r="J12" s="1261">
        <v>141.74089166155807</v>
      </c>
      <c r="K12" s="1261">
        <v>0</v>
      </c>
      <c r="L12" s="1261">
        <v>8.0824107797531042</v>
      </c>
      <c r="M12" s="998">
        <v>14.822761530417221</v>
      </c>
      <c r="N12" s="996">
        <v>405.33398242640607</v>
      </c>
      <c r="O12" s="997">
        <v>268.0664238577765</v>
      </c>
      <c r="P12" s="1265">
        <v>137.72973687690069</v>
      </c>
      <c r="Q12" s="1265">
        <v>48.129049319053287</v>
      </c>
      <c r="R12" s="1265">
        <v>0</v>
      </c>
      <c r="S12" s="1265">
        <v>23.462911543038476</v>
      </c>
      <c r="T12" s="1265">
        <v>29.730265767552559</v>
      </c>
      <c r="U12" s="1265">
        <v>29.014460351231477</v>
      </c>
      <c r="V12" s="997">
        <v>137.26755856862957</v>
      </c>
      <c r="W12" s="1265">
        <v>45.90290048441576</v>
      </c>
      <c r="X12" s="1265">
        <v>45.90290048441576</v>
      </c>
      <c r="Y12" s="1265">
        <v>73.836741071965193</v>
      </c>
      <c r="Z12" s="1265">
        <v>17.527917012248629</v>
      </c>
      <c r="AA12" s="1265">
        <v>0</v>
      </c>
      <c r="AB12" s="1265">
        <v>0</v>
      </c>
      <c r="AC12" s="1177">
        <v>26.290673494164196</v>
      </c>
      <c r="AD12" s="1265">
        <v>56.020939261716755</v>
      </c>
      <c r="AE12" s="1266">
        <v>148.73547053237655</v>
      </c>
      <c r="AF12" s="1271">
        <v>0.57719642874056298</v>
      </c>
      <c r="AG12" s="1271">
        <v>1.2299071031304087</v>
      </c>
      <c r="AH12" s="1272">
        <v>3.2654006538627178</v>
      </c>
      <c r="AI12" s="1297"/>
      <c r="AJ12" s="1138">
        <v>431.62465592057021</v>
      </c>
      <c r="AK12" s="1129">
        <v>416.801894390153</v>
      </c>
      <c r="AL12" s="93">
        <v>245.68413207842008</v>
      </c>
      <c r="AM12" s="93">
        <v>214.1760725061003</v>
      </c>
      <c r="AN12" s="193">
        <v>0</v>
      </c>
      <c r="AO12" s="92">
        <v>0</v>
      </c>
      <c r="AP12" s="92">
        <v>0</v>
      </c>
      <c r="AQ12" s="92">
        <v>0</v>
      </c>
      <c r="AR12" s="92">
        <v>0</v>
      </c>
      <c r="AS12" s="92">
        <v>0</v>
      </c>
      <c r="AT12" s="173">
        <v>41.34061760003847</v>
      </c>
      <c r="AU12" s="92">
        <v>0</v>
      </c>
      <c r="AV12" s="92">
        <v>33.479980286802977</v>
      </c>
      <c r="AW12" s="92">
        <v>7.4928179053526138</v>
      </c>
      <c r="AX12" s="92">
        <v>0.36781940788287476</v>
      </c>
      <c r="AY12" s="92">
        <v>0</v>
      </c>
      <c r="AZ12" s="92">
        <v>0</v>
      </c>
      <c r="BA12" s="92">
        <v>0</v>
      </c>
      <c r="BB12" s="92">
        <v>0</v>
      </c>
      <c r="BC12" s="92">
        <v>0</v>
      </c>
      <c r="BD12" s="92">
        <v>0</v>
      </c>
      <c r="BE12" s="92">
        <v>0</v>
      </c>
      <c r="BF12" s="93">
        <v>172.83545490606184</v>
      </c>
      <c r="BG12" s="179">
        <v>116.93832413784814</v>
      </c>
      <c r="BH12" s="92">
        <v>0</v>
      </c>
      <c r="BI12" s="92">
        <v>0</v>
      </c>
      <c r="BJ12" s="92">
        <v>0</v>
      </c>
      <c r="BK12" s="92">
        <v>0</v>
      </c>
      <c r="BL12" s="92">
        <v>0</v>
      </c>
      <c r="BM12" s="92">
        <v>0</v>
      </c>
      <c r="BN12" s="92">
        <v>0</v>
      </c>
      <c r="BO12" s="92">
        <v>0</v>
      </c>
      <c r="BP12" s="92">
        <v>0</v>
      </c>
      <c r="BQ12" s="92">
        <v>0</v>
      </c>
      <c r="BR12" s="92">
        <v>0</v>
      </c>
      <c r="BS12" s="92">
        <v>0</v>
      </c>
      <c r="BT12" s="92">
        <v>0</v>
      </c>
      <c r="BU12" s="92">
        <v>0</v>
      </c>
      <c r="BV12" s="92">
        <v>0</v>
      </c>
      <c r="BW12" s="92">
        <v>0</v>
      </c>
      <c r="BX12" s="92">
        <v>0</v>
      </c>
      <c r="BY12" s="92">
        <v>29.950236197757025</v>
      </c>
      <c r="BZ12" s="92">
        <v>0</v>
      </c>
      <c r="CA12" s="92">
        <v>0</v>
      </c>
      <c r="CB12" s="179">
        <v>25.946894570456649</v>
      </c>
      <c r="CC12" s="92">
        <v>0</v>
      </c>
      <c r="CD12" s="92">
        <v>0</v>
      </c>
      <c r="CE12" s="92">
        <v>0</v>
      </c>
      <c r="CF12" s="92">
        <v>0</v>
      </c>
      <c r="CG12" s="92">
        <v>0</v>
      </c>
      <c r="CH12" s="92">
        <v>0</v>
      </c>
      <c r="CI12" s="92">
        <v>0</v>
      </c>
      <c r="CJ12" s="92">
        <v>0</v>
      </c>
      <c r="CK12" s="92">
        <v>0</v>
      </c>
      <c r="CL12" s="92">
        <v>0</v>
      </c>
      <c r="CM12" s="92">
        <v>0</v>
      </c>
      <c r="CN12" s="92">
        <v>0</v>
      </c>
      <c r="CO12" s="93">
        <v>31.508059572319787</v>
      </c>
      <c r="CP12" s="179">
        <v>0</v>
      </c>
      <c r="CQ12" s="179">
        <v>31.508059572319787</v>
      </c>
      <c r="CR12" s="92">
        <v>0</v>
      </c>
      <c r="CS12" s="92">
        <v>0</v>
      </c>
      <c r="CT12" s="92">
        <v>0</v>
      </c>
      <c r="CU12" s="179">
        <v>0</v>
      </c>
      <c r="CV12" s="179">
        <v>0</v>
      </c>
      <c r="CW12" s="92">
        <v>0</v>
      </c>
      <c r="CX12" s="92">
        <v>0</v>
      </c>
      <c r="CY12" s="92">
        <v>0</v>
      </c>
      <c r="CZ12" s="92">
        <v>0</v>
      </c>
      <c r="DA12" s="92">
        <v>0</v>
      </c>
      <c r="DB12" s="92">
        <v>0</v>
      </c>
      <c r="DC12" s="92">
        <v>0</v>
      </c>
      <c r="DD12" s="92">
        <v>0</v>
      </c>
      <c r="DE12" s="92">
        <v>0</v>
      </c>
      <c r="DF12" s="92">
        <v>0</v>
      </c>
      <c r="DG12" s="92">
        <v>0</v>
      </c>
      <c r="DH12" s="92">
        <v>0</v>
      </c>
      <c r="DI12" s="92">
        <v>0</v>
      </c>
      <c r="DJ12" s="92">
        <v>0</v>
      </c>
      <c r="DK12" s="92">
        <v>0</v>
      </c>
      <c r="DL12" s="92">
        <v>0</v>
      </c>
      <c r="DM12" s="92">
        <v>0</v>
      </c>
      <c r="DN12" s="179">
        <v>0</v>
      </c>
      <c r="DO12" s="179">
        <v>0</v>
      </c>
      <c r="DP12" s="179">
        <v>0</v>
      </c>
      <c r="DQ12" s="93">
        <v>18.3368793047492</v>
      </c>
      <c r="DR12" s="92">
        <v>3.6649718125323041</v>
      </c>
      <c r="DS12" s="92">
        <v>14.665296359068671</v>
      </c>
      <c r="DT12" s="92">
        <v>0</v>
      </c>
      <c r="DU12" s="1042">
        <v>6.6111331482216059E-3</v>
      </c>
      <c r="DV12" s="93">
        <v>141.74089166155807</v>
      </c>
      <c r="DW12" s="93">
        <v>137.90102532665009</v>
      </c>
      <c r="DX12" s="92">
        <v>49.221088312718621</v>
      </c>
      <c r="DY12" s="92">
        <v>88.679937013931465</v>
      </c>
      <c r="DZ12" s="92">
        <v>0</v>
      </c>
      <c r="EA12" s="92">
        <v>0</v>
      </c>
      <c r="EB12" s="93">
        <v>3.8398663349079851</v>
      </c>
      <c r="EC12" s="92">
        <v>0</v>
      </c>
      <c r="ED12" s="92">
        <v>0</v>
      </c>
      <c r="EE12" s="92">
        <v>0</v>
      </c>
      <c r="EF12" s="92">
        <v>0</v>
      </c>
      <c r="EG12" s="92">
        <v>0</v>
      </c>
      <c r="EH12" s="92">
        <v>0</v>
      </c>
      <c r="EI12" s="92">
        <v>3.8398663349079851</v>
      </c>
      <c r="EJ12" s="93">
        <v>0</v>
      </c>
      <c r="EK12" s="173">
        <v>0</v>
      </c>
      <c r="EL12" s="92">
        <v>0</v>
      </c>
      <c r="EM12" s="92">
        <v>0</v>
      </c>
      <c r="EN12" s="92">
        <v>0</v>
      </c>
      <c r="EO12" s="93">
        <v>8.0824107797531042</v>
      </c>
      <c r="EP12" s="92">
        <v>0</v>
      </c>
      <c r="EQ12" s="92">
        <v>0</v>
      </c>
      <c r="ER12" s="92">
        <v>0</v>
      </c>
      <c r="ES12" s="92">
        <v>0.2716574711814696</v>
      </c>
      <c r="ET12" s="1043">
        <v>0.17910160710636713</v>
      </c>
      <c r="EU12" s="92">
        <v>7.6316517014652678</v>
      </c>
      <c r="EV12" s="93">
        <v>2.9575805656725924</v>
      </c>
      <c r="EW12" s="92">
        <v>1.7771927926628441</v>
      </c>
      <c r="EX12" s="92">
        <v>1.1803877730097485</v>
      </c>
      <c r="EY12" s="92">
        <v>0</v>
      </c>
      <c r="EZ12" s="92">
        <v>0</v>
      </c>
      <c r="FA12" s="92">
        <v>0</v>
      </c>
      <c r="FB12" s="1130">
        <v>14.822761530417221</v>
      </c>
      <c r="FC12" s="173">
        <v>8.9208226653684797</v>
      </c>
      <c r="FD12" s="92">
        <v>8.9208226653684797</v>
      </c>
      <c r="FE12" s="92">
        <v>0</v>
      </c>
      <c r="FF12" s="92">
        <v>0</v>
      </c>
      <c r="FG12" s="1044">
        <v>0</v>
      </c>
      <c r="FH12" s="92">
        <v>0</v>
      </c>
      <c r="FI12" s="92">
        <v>0</v>
      </c>
      <c r="FJ12" s="92">
        <v>0</v>
      </c>
      <c r="FK12" s="92">
        <v>0</v>
      </c>
      <c r="FL12" s="92">
        <v>0</v>
      </c>
      <c r="FM12" s="173">
        <v>5.9019388650487423</v>
      </c>
      <c r="FN12" s="1100">
        <v>0.11900039666798889</v>
      </c>
      <c r="FO12" s="92">
        <v>0</v>
      </c>
      <c r="FP12" s="1045">
        <v>5.7829384683807534</v>
      </c>
      <c r="FQ12" s="1040">
        <v>405.33398242640607</v>
      </c>
      <c r="FR12" s="93">
        <v>268.0664238577765</v>
      </c>
      <c r="FS12" s="92">
        <v>137.72973687690069</v>
      </c>
      <c r="FT12" s="92">
        <v>48.129049319053287</v>
      </c>
      <c r="FU12" s="92">
        <v>23.462911543038476</v>
      </c>
      <c r="FV12" s="92">
        <v>0</v>
      </c>
      <c r="FW12" s="92">
        <v>0</v>
      </c>
      <c r="FX12" s="93">
        <v>29.730265767552559</v>
      </c>
      <c r="FY12" s="92">
        <v>29.730265767552559</v>
      </c>
      <c r="FZ12" s="92">
        <v>0</v>
      </c>
      <c r="GA12" s="93">
        <v>0</v>
      </c>
      <c r="GB12" s="92">
        <v>0</v>
      </c>
      <c r="GC12" s="92">
        <v>0</v>
      </c>
      <c r="GD12" s="173">
        <v>0</v>
      </c>
      <c r="GE12" s="92">
        <v>0</v>
      </c>
      <c r="GF12" s="92">
        <v>0</v>
      </c>
      <c r="GG12" s="93">
        <v>29.014460351231477</v>
      </c>
      <c r="GH12" s="92">
        <v>0</v>
      </c>
      <c r="GI12" s="92">
        <v>0</v>
      </c>
      <c r="GJ12" s="92">
        <v>20.487300614234371</v>
      </c>
      <c r="GK12" s="92">
        <v>1.6918490738403471</v>
      </c>
      <c r="GL12" s="92">
        <v>6.835310663156756</v>
      </c>
      <c r="GM12" s="92">
        <v>0</v>
      </c>
      <c r="GN12" s="193">
        <v>137.26755856862957</v>
      </c>
      <c r="GO12" s="93">
        <v>45.90290048441576</v>
      </c>
      <c r="GP12" s="92">
        <v>45.90290048441576</v>
      </c>
      <c r="GQ12" s="92">
        <v>0</v>
      </c>
      <c r="GR12" s="92">
        <v>0</v>
      </c>
      <c r="GS12" s="92">
        <v>17.527917012248629</v>
      </c>
      <c r="GT12" s="92">
        <v>73.836741071965193</v>
      </c>
      <c r="GU12" s="1046">
        <v>0</v>
      </c>
      <c r="GV12" s="1076"/>
      <c r="GW12" s="1076"/>
    </row>
    <row r="13" spans="1:205" ht="14.25" customHeight="1">
      <c r="A13" s="1121">
        <v>1961</v>
      </c>
      <c r="B13" s="1288">
        <v>5187.4325953179241</v>
      </c>
      <c r="C13" s="996">
        <v>522.5355498659743</v>
      </c>
      <c r="D13" s="997">
        <v>495.83017801978531</v>
      </c>
      <c r="E13" s="1261">
        <v>2.4743668337480318</v>
      </c>
      <c r="F13" s="1261">
        <v>0</v>
      </c>
      <c r="G13" s="1296">
        <v>0.9177454833940355</v>
      </c>
      <c r="H13" s="1261">
        <v>297.63802242977169</v>
      </c>
      <c r="I13" s="1261">
        <v>29.824023655836427</v>
      </c>
      <c r="J13" s="1261">
        <v>152.56331662519685</v>
      </c>
      <c r="K13" s="1261">
        <v>0</v>
      </c>
      <c r="L13" s="1261">
        <v>12.412702991838255</v>
      </c>
      <c r="M13" s="998">
        <v>26.705371846188982</v>
      </c>
      <c r="N13" s="996">
        <v>439.15293354008151</v>
      </c>
      <c r="O13" s="997">
        <v>301.14072097412043</v>
      </c>
      <c r="P13" s="1265">
        <v>146.80501965309583</v>
      </c>
      <c r="Q13" s="1265">
        <v>52.521846789994349</v>
      </c>
      <c r="R13" s="1265">
        <v>0</v>
      </c>
      <c r="S13" s="1265">
        <v>24.348803384900172</v>
      </c>
      <c r="T13" s="1265">
        <v>30.955729448391093</v>
      </c>
      <c r="U13" s="1265">
        <v>46.509321697738997</v>
      </c>
      <c r="V13" s="997">
        <v>138.01221256596108</v>
      </c>
      <c r="W13" s="1265">
        <v>61.307441731876487</v>
      </c>
      <c r="X13" s="1265">
        <v>61.307441731876487</v>
      </c>
      <c r="Y13" s="1265">
        <v>57.246402942555264</v>
      </c>
      <c r="Z13" s="1265">
        <v>19.458367891529335</v>
      </c>
      <c r="AA13" s="1265">
        <v>0</v>
      </c>
      <c r="AB13" s="1265">
        <v>0</v>
      </c>
      <c r="AC13" s="1177">
        <v>83.382616325892798</v>
      </c>
      <c r="AD13" s="1265">
        <v>114.33834577428389</v>
      </c>
      <c r="AE13" s="1266">
        <v>194.68945704566488</v>
      </c>
      <c r="AF13" s="1271">
        <v>1.6073966223898952</v>
      </c>
      <c r="AG13" s="1271">
        <v>2.2041413295178711</v>
      </c>
      <c r="AH13" s="1272">
        <v>3.7530985409118918</v>
      </c>
      <c r="AI13" s="1297"/>
      <c r="AJ13" s="1138">
        <v>522.5355498659743</v>
      </c>
      <c r="AK13" s="1129">
        <v>495.83017801978531</v>
      </c>
      <c r="AL13" s="93">
        <v>297.63802242977169</v>
      </c>
      <c r="AM13" s="93">
        <v>256.74275479908164</v>
      </c>
      <c r="AN13" s="193">
        <v>0</v>
      </c>
      <c r="AO13" s="92">
        <v>0</v>
      </c>
      <c r="AP13" s="92">
        <v>0</v>
      </c>
      <c r="AQ13" s="92">
        <v>0</v>
      </c>
      <c r="AR13" s="92">
        <v>0</v>
      </c>
      <c r="AS13" s="92">
        <v>0</v>
      </c>
      <c r="AT13" s="173">
        <v>71.798108013895401</v>
      </c>
      <c r="AU13" s="92">
        <v>0</v>
      </c>
      <c r="AV13" s="92">
        <v>50.828194679840855</v>
      </c>
      <c r="AW13" s="92">
        <v>20.602093926171673</v>
      </c>
      <c r="AX13" s="92">
        <v>0.36781940788287476</v>
      </c>
      <c r="AY13" s="92">
        <v>0</v>
      </c>
      <c r="AZ13" s="92">
        <v>0</v>
      </c>
      <c r="BA13" s="92">
        <v>0</v>
      </c>
      <c r="BB13" s="92">
        <v>0</v>
      </c>
      <c r="BC13" s="92">
        <v>0</v>
      </c>
      <c r="BD13" s="92">
        <v>0</v>
      </c>
      <c r="BE13" s="92">
        <v>0</v>
      </c>
      <c r="BF13" s="93">
        <v>184.94464678518625</v>
      </c>
      <c r="BG13" s="179">
        <v>124.01524166696716</v>
      </c>
      <c r="BH13" s="92">
        <v>0</v>
      </c>
      <c r="BI13" s="92">
        <v>0</v>
      </c>
      <c r="BJ13" s="92">
        <v>0</v>
      </c>
      <c r="BK13" s="92">
        <v>0</v>
      </c>
      <c r="BL13" s="92">
        <v>0</v>
      </c>
      <c r="BM13" s="92">
        <v>0</v>
      </c>
      <c r="BN13" s="92">
        <v>0</v>
      </c>
      <c r="BO13" s="92">
        <v>0</v>
      </c>
      <c r="BP13" s="92">
        <v>0</v>
      </c>
      <c r="BQ13" s="92">
        <v>0</v>
      </c>
      <c r="BR13" s="92">
        <v>0</v>
      </c>
      <c r="BS13" s="92">
        <v>0</v>
      </c>
      <c r="BT13" s="92">
        <v>0</v>
      </c>
      <c r="BU13" s="92">
        <v>0</v>
      </c>
      <c r="BV13" s="92">
        <v>0</v>
      </c>
      <c r="BW13" s="92">
        <v>0</v>
      </c>
      <c r="BX13" s="92">
        <v>0</v>
      </c>
      <c r="BY13" s="92">
        <v>31.524286899138147</v>
      </c>
      <c r="BZ13" s="92">
        <v>0</v>
      </c>
      <c r="CA13" s="92">
        <v>0</v>
      </c>
      <c r="CB13" s="179">
        <v>29.405118219080936</v>
      </c>
      <c r="CC13" s="92">
        <v>0</v>
      </c>
      <c r="CD13" s="92">
        <v>0</v>
      </c>
      <c r="CE13" s="92">
        <v>0</v>
      </c>
      <c r="CF13" s="92">
        <v>0</v>
      </c>
      <c r="CG13" s="92">
        <v>0</v>
      </c>
      <c r="CH13" s="92">
        <v>0</v>
      </c>
      <c r="CI13" s="92">
        <v>0</v>
      </c>
      <c r="CJ13" s="92">
        <v>0</v>
      </c>
      <c r="CK13" s="92">
        <v>0</v>
      </c>
      <c r="CL13" s="92">
        <v>0</v>
      </c>
      <c r="CM13" s="92">
        <v>0</v>
      </c>
      <c r="CN13" s="92">
        <v>0</v>
      </c>
      <c r="CO13" s="93">
        <v>40.895267630690078</v>
      </c>
      <c r="CP13" s="179">
        <v>0</v>
      </c>
      <c r="CQ13" s="179">
        <v>40.895267630690078</v>
      </c>
      <c r="CR13" s="92">
        <v>0</v>
      </c>
      <c r="CS13" s="92">
        <v>0</v>
      </c>
      <c r="CT13" s="92">
        <v>0</v>
      </c>
      <c r="CU13" s="179">
        <v>0</v>
      </c>
      <c r="CV13" s="179">
        <v>0</v>
      </c>
      <c r="CW13" s="92">
        <v>0</v>
      </c>
      <c r="CX13" s="92">
        <v>0</v>
      </c>
      <c r="CY13" s="92">
        <v>0</v>
      </c>
      <c r="CZ13" s="92">
        <v>0</v>
      </c>
      <c r="DA13" s="92">
        <v>0</v>
      </c>
      <c r="DB13" s="92">
        <v>0</v>
      </c>
      <c r="DC13" s="92">
        <v>0</v>
      </c>
      <c r="DD13" s="92">
        <v>0</v>
      </c>
      <c r="DE13" s="92">
        <v>0</v>
      </c>
      <c r="DF13" s="92">
        <v>0</v>
      </c>
      <c r="DG13" s="92">
        <v>0</v>
      </c>
      <c r="DH13" s="92">
        <v>0</v>
      </c>
      <c r="DI13" s="92">
        <v>0</v>
      </c>
      <c r="DJ13" s="92">
        <v>0</v>
      </c>
      <c r="DK13" s="92">
        <v>0</v>
      </c>
      <c r="DL13" s="92">
        <v>0</v>
      </c>
      <c r="DM13" s="92">
        <v>0</v>
      </c>
      <c r="DN13" s="179">
        <v>0</v>
      </c>
      <c r="DO13" s="179">
        <v>6.5131681752070492</v>
      </c>
      <c r="DP13" s="179">
        <v>0</v>
      </c>
      <c r="DQ13" s="93">
        <v>29.824023655836427</v>
      </c>
      <c r="DR13" s="92">
        <v>15.292151983940958</v>
      </c>
      <c r="DS13" s="92">
        <v>14.525861550851635</v>
      </c>
      <c r="DT13" s="92">
        <v>0</v>
      </c>
      <c r="DU13" s="1042">
        <v>6.0101210438378233E-3</v>
      </c>
      <c r="DV13" s="93">
        <v>152.56331662519685</v>
      </c>
      <c r="DW13" s="93">
        <v>152.05666342120131</v>
      </c>
      <c r="DX13" s="92">
        <v>54.448090584544374</v>
      </c>
      <c r="DY13" s="92">
        <v>97.608572836656933</v>
      </c>
      <c r="DZ13" s="92">
        <v>0</v>
      </c>
      <c r="EA13" s="92">
        <v>0</v>
      </c>
      <c r="EB13" s="93">
        <v>0.50665320399552849</v>
      </c>
      <c r="EC13" s="92">
        <v>0</v>
      </c>
      <c r="ED13" s="92">
        <v>0</v>
      </c>
      <c r="EE13" s="92">
        <v>0</v>
      </c>
      <c r="EF13" s="92">
        <v>0</v>
      </c>
      <c r="EG13" s="92">
        <v>0</v>
      </c>
      <c r="EH13" s="92">
        <v>0</v>
      </c>
      <c r="EI13" s="92">
        <v>0.50665320399552849</v>
      </c>
      <c r="EJ13" s="93">
        <v>0</v>
      </c>
      <c r="EK13" s="173">
        <v>0</v>
      </c>
      <c r="EL13" s="92">
        <v>0</v>
      </c>
      <c r="EM13" s="92">
        <v>0</v>
      </c>
      <c r="EN13" s="92">
        <v>0</v>
      </c>
      <c r="EO13" s="93">
        <v>12.412702991838255</v>
      </c>
      <c r="EP13" s="92">
        <v>0</v>
      </c>
      <c r="EQ13" s="92">
        <v>0</v>
      </c>
      <c r="ER13" s="92">
        <v>0</v>
      </c>
      <c r="ES13" s="92">
        <v>0.27826860432969119</v>
      </c>
      <c r="ET13" s="1043">
        <v>0.96462442753597055</v>
      </c>
      <c r="EU13" s="92">
        <v>11.169809959972595</v>
      </c>
      <c r="EV13" s="93">
        <v>3.3921123171420673</v>
      </c>
      <c r="EW13" s="92">
        <v>2.4743668337480318</v>
      </c>
      <c r="EX13" s="92">
        <v>0.9177454833940355</v>
      </c>
      <c r="EY13" s="92">
        <v>0</v>
      </c>
      <c r="EZ13" s="92">
        <v>0</v>
      </c>
      <c r="FA13" s="92">
        <v>0</v>
      </c>
      <c r="FB13" s="1130">
        <v>26.705371846188982</v>
      </c>
      <c r="FC13" s="173">
        <v>9.6636736263868368</v>
      </c>
      <c r="FD13" s="92">
        <v>9.6636736263868368</v>
      </c>
      <c r="FE13" s="92">
        <v>0</v>
      </c>
      <c r="FF13" s="92">
        <v>0</v>
      </c>
      <c r="FG13" s="1044">
        <v>0</v>
      </c>
      <c r="FH13" s="92">
        <v>0</v>
      </c>
      <c r="FI13" s="92">
        <v>0</v>
      </c>
      <c r="FJ13" s="92">
        <v>0</v>
      </c>
      <c r="FK13" s="92">
        <v>0</v>
      </c>
      <c r="FL13" s="92">
        <v>0</v>
      </c>
      <c r="FM13" s="173">
        <v>17.041698219802146</v>
      </c>
      <c r="FN13" s="1100">
        <v>0</v>
      </c>
      <c r="FO13" s="92">
        <v>0</v>
      </c>
      <c r="FP13" s="1045">
        <v>17.041698219802146</v>
      </c>
      <c r="FQ13" s="1040">
        <v>439.15293354008151</v>
      </c>
      <c r="FR13" s="93">
        <v>301.14072097412043</v>
      </c>
      <c r="FS13" s="92">
        <v>146.80501965309583</v>
      </c>
      <c r="FT13" s="92">
        <v>52.521846789994349</v>
      </c>
      <c r="FU13" s="92">
        <v>24.348803384900172</v>
      </c>
      <c r="FV13" s="92">
        <v>0</v>
      </c>
      <c r="FW13" s="92">
        <v>0</v>
      </c>
      <c r="FX13" s="93">
        <v>30.955729448391093</v>
      </c>
      <c r="FY13" s="92">
        <v>30.955729448391093</v>
      </c>
      <c r="FZ13" s="92">
        <v>0</v>
      </c>
      <c r="GA13" s="93">
        <v>0</v>
      </c>
      <c r="GB13" s="92">
        <v>0</v>
      </c>
      <c r="GC13" s="92">
        <v>0</v>
      </c>
      <c r="GD13" s="173">
        <v>0</v>
      </c>
      <c r="GE13" s="92">
        <v>0</v>
      </c>
      <c r="GF13" s="92">
        <v>0</v>
      </c>
      <c r="GG13" s="93">
        <v>46.509321697738997</v>
      </c>
      <c r="GH13" s="92">
        <v>0</v>
      </c>
      <c r="GI13" s="92">
        <v>0</v>
      </c>
      <c r="GJ13" s="92">
        <v>27.753536956234299</v>
      </c>
      <c r="GK13" s="92">
        <v>4.7311672857091347</v>
      </c>
      <c r="GL13" s="92">
        <v>14.024617455795561</v>
      </c>
      <c r="GM13" s="92">
        <v>0</v>
      </c>
      <c r="GN13" s="193">
        <v>138.01221256596108</v>
      </c>
      <c r="GO13" s="93">
        <v>61.307441731876487</v>
      </c>
      <c r="GP13" s="92">
        <v>61.307441731876487</v>
      </c>
      <c r="GQ13" s="92">
        <v>0</v>
      </c>
      <c r="GR13" s="92">
        <v>0</v>
      </c>
      <c r="GS13" s="92">
        <v>19.458367891529335</v>
      </c>
      <c r="GT13" s="92">
        <v>57.246402942555264</v>
      </c>
      <c r="GU13" s="1046">
        <v>0</v>
      </c>
      <c r="GV13" s="1076"/>
      <c r="GW13" s="1076"/>
    </row>
    <row r="14" spans="1:205" ht="14.25" customHeight="1">
      <c r="A14" s="1121">
        <v>1962</v>
      </c>
      <c r="B14" s="1288">
        <v>5994.453156675796</v>
      </c>
      <c r="C14" s="996">
        <v>612.13022730277783</v>
      </c>
      <c r="D14" s="997">
        <v>590.16083083913304</v>
      </c>
      <c r="E14" s="1261">
        <v>6.1134951257918342</v>
      </c>
      <c r="F14" s="1261">
        <v>0</v>
      </c>
      <c r="G14" s="1296">
        <v>0.76989650571562507</v>
      </c>
      <c r="H14" s="1261">
        <v>352.92993400887093</v>
      </c>
      <c r="I14" s="1261">
        <v>37.328260791172333</v>
      </c>
      <c r="J14" s="1261">
        <v>177.60568797855586</v>
      </c>
      <c r="K14" s="1261">
        <v>0</v>
      </c>
      <c r="L14" s="1261">
        <v>15.413556429026482</v>
      </c>
      <c r="M14" s="998">
        <v>21.969396463644777</v>
      </c>
      <c r="N14" s="996">
        <v>546.96008077602676</v>
      </c>
      <c r="O14" s="997">
        <v>399.33948769728215</v>
      </c>
      <c r="P14" s="1265">
        <v>184.26490209512818</v>
      </c>
      <c r="Q14" s="1265">
        <v>73.012753476855025</v>
      </c>
      <c r="R14" s="1265">
        <v>0</v>
      </c>
      <c r="S14" s="1265">
        <v>67.125238902311494</v>
      </c>
      <c r="T14" s="1265">
        <v>30.301227266717152</v>
      </c>
      <c r="U14" s="1265">
        <v>44.635365956270363</v>
      </c>
      <c r="V14" s="997">
        <v>147.62059307874461</v>
      </c>
      <c r="W14" s="1265">
        <v>63.244503744305412</v>
      </c>
      <c r="X14" s="1265">
        <v>60.834445205726446</v>
      </c>
      <c r="Y14" s="1265">
        <v>63.056987967737669</v>
      </c>
      <c r="Z14" s="1265">
        <v>21.319101366701524</v>
      </c>
      <c r="AA14" s="1265">
        <v>0</v>
      </c>
      <c r="AB14" s="1265">
        <v>0</v>
      </c>
      <c r="AC14" s="1177">
        <v>65.170146526751068</v>
      </c>
      <c r="AD14" s="1265">
        <v>95.471373793468217</v>
      </c>
      <c r="AE14" s="1266">
        <v>190.82134314185089</v>
      </c>
      <c r="AF14" s="1271">
        <v>1.0871741729130628</v>
      </c>
      <c r="AG14" s="1271">
        <v>1.5926619375971827</v>
      </c>
      <c r="AH14" s="1272">
        <v>3.1832985954580422</v>
      </c>
      <c r="AI14" s="1297"/>
      <c r="AJ14" s="1138">
        <v>612.13022730277783</v>
      </c>
      <c r="AK14" s="1129">
        <v>590.16083083913304</v>
      </c>
      <c r="AL14" s="93">
        <v>352.92993400887093</v>
      </c>
      <c r="AM14" s="93">
        <v>307.40326710179943</v>
      </c>
      <c r="AN14" s="193">
        <v>0</v>
      </c>
      <c r="AO14" s="92">
        <v>0</v>
      </c>
      <c r="AP14" s="92">
        <v>0</v>
      </c>
      <c r="AQ14" s="92">
        <v>0</v>
      </c>
      <c r="AR14" s="92">
        <v>0</v>
      </c>
      <c r="AS14" s="92">
        <v>0</v>
      </c>
      <c r="AT14" s="173">
        <v>95.521858810236452</v>
      </c>
      <c r="AU14" s="92">
        <v>0</v>
      </c>
      <c r="AV14" s="92">
        <v>86.396091017273093</v>
      </c>
      <c r="AW14" s="92">
        <v>8.3318308030723731</v>
      </c>
      <c r="AX14" s="92">
        <v>0.79393698989097639</v>
      </c>
      <c r="AY14" s="92">
        <v>0</v>
      </c>
      <c r="AZ14" s="92">
        <v>0</v>
      </c>
      <c r="BA14" s="92">
        <v>0</v>
      </c>
      <c r="BB14" s="92">
        <v>0</v>
      </c>
      <c r="BC14" s="92">
        <v>0</v>
      </c>
      <c r="BD14" s="92">
        <v>0</v>
      </c>
      <c r="BE14" s="92">
        <v>0</v>
      </c>
      <c r="BF14" s="93">
        <v>211.88140829156296</v>
      </c>
      <c r="BG14" s="179">
        <v>142.69109179858881</v>
      </c>
      <c r="BH14" s="92">
        <v>0</v>
      </c>
      <c r="BI14" s="92">
        <v>0</v>
      </c>
      <c r="BJ14" s="92">
        <v>0</v>
      </c>
      <c r="BK14" s="92">
        <v>0</v>
      </c>
      <c r="BL14" s="92">
        <v>0</v>
      </c>
      <c r="BM14" s="92">
        <v>0</v>
      </c>
      <c r="BN14" s="92">
        <v>0</v>
      </c>
      <c r="BO14" s="92">
        <v>0</v>
      </c>
      <c r="BP14" s="92">
        <v>0</v>
      </c>
      <c r="BQ14" s="92">
        <v>0</v>
      </c>
      <c r="BR14" s="92">
        <v>0</v>
      </c>
      <c r="BS14" s="92">
        <v>0</v>
      </c>
      <c r="BT14" s="92">
        <v>0</v>
      </c>
      <c r="BU14" s="92">
        <v>0</v>
      </c>
      <c r="BV14" s="92">
        <v>0</v>
      </c>
      <c r="BW14" s="92">
        <v>0</v>
      </c>
      <c r="BX14" s="92">
        <v>0</v>
      </c>
      <c r="BY14" s="92">
        <v>35.852776074910146</v>
      </c>
      <c r="BZ14" s="92">
        <v>0</v>
      </c>
      <c r="CA14" s="92">
        <v>0</v>
      </c>
      <c r="CB14" s="179">
        <v>33.337540418064016</v>
      </c>
      <c r="CC14" s="92">
        <v>0</v>
      </c>
      <c r="CD14" s="92">
        <v>0</v>
      </c>
      <c r="CE14" s="92">
        <v>0</v>
      </c>
      <c r="CF14" s="92">
        <v>0</v>
      </c>
      <c r="CG14" s="92">
        <v>0</v>
      </c>
      <c r="CH14" s="92">
        <v>0</v>
      </c>
      <c r="CI14" s="92">
        <v>0</v>
      </c>
      <c r="CJ14" s="92">
        <v>0</v>
      </c>
      <c r="CK14" s="92">
        <v>0</v>
      </c>
      <c r="CL14" s="92">
        <v>0</v>
      </c>
      <c r="CM14" s="92">
        <v>0</v>
      </c>
      <c r="CN14" s="92">
        <v>0</v>
      </c>
      <c r="CO14" s="93">
        <v>45.526666907071508</v>
      </c>
      <c r="CP14" s="179">
        <v>0</v>
      </c>
      <c r="CQ14" s="179">
        <v>45.526666907071508</v>
      </c>
      <c r="CR14" s="92">
        <v>0</v>
      </c>
      <c r="CS14" s="92">
        <v>0</v>
      </c>
      <c r="CT14" s="92">
        <v>0</v>
      </c>
      <c r="CU14" s="179">
        <v>0</v>
      </c>
      <c r="CV14" s="179">
        <v>0</v>
      </c>
      <c r="CW14" s="92">
        <v>0</v>
      </c>
      <c r="CX14" s="92">
        <v>0</v>
      </c>
      <c r="CY14" s="92">
        <v>0</v>
      </c>
      <c r="CZ14" s="92">
        <v>0</v>
      </c>
      <c r="DA14" s="92">
        <v>0</v>
      </c>
      <c r="DB14" s="92">
        <v>0</v>
      </c>
      <c r="DC14" s="92">
        <v>0</v>
      </c>
      <c r="DD14" s="92">
        <v>0</v>
      </c>
      <c r="DE14" s="92">
        <v>0</v>
      </c>
      <c r="DF14" s="92">
        <v>0</v>
      </c>
      <c r="DG14" s="92">
        <v>0</v>
      </c>
      <c r="DH14" s="92">
        <v>0</v>
      </c>
      <c r="DI14" s="92">
        <v>0</v>
      </c>
      <c r="DJ14" s="92">
        <v>0</v>
      </c>
      <c r="DK14" s="92">
        <v>0</v>
      </c>
      <c r="DL14" s="92">
        <v>0</v>
      </c>
      <c r="DM14" s="92">
        <v>0</v>
      </c>
      <c r="DN14" s="179">
        <v>0</v>
      </c>
      <c r="DO14" s="179">
        <v>0</v>
      </c>
      <c r="DP14" s="179">
        <v>0</v>
      </c>
      <c r="DQ14" s="93">
        <v>37.328260791172333</v>
      </c>
      <c r="DR14" s="92">
        <v>10.968470905004027</v>
      </c>
      <c r="DS14" s="92">
        <v>26.315314990443909</v>
      </c>
      <c r="DT14" s="92">
        <v>0</v>
      </c>
      <c r="DU14" s="1042">
        <v>4.4474895724399895E-2</v>
      </c>
      <c r="DV14" s="93">
        <v>177.60568797855586</v>
      </c>
      <c r="DW14" s="93">
        <v>173.63239695647468</v>
      </c>
      <c r="DX14" s="92">
        <v>61.113314822160518</v>
      </c>
      <c r="DY14" s="92">
        <v>112.51908213431417</v>
      </c>
      <c r="DZ14" s="92">
        <v>0</v>
      </c>
      <c r="EA14" s="92">
        <v>0</v>
      </c>
      <c r="EB14" s="93">
        <v>3.973291022081185</v>
      </c>
      <c r="EC14" s="92">
        <v>0</v>
      </c>
      <c r="ED14" s="92">
        <v>0</v>
      </c>
      <c r="EE14" s="92">
        <v>0</v>
      </c>
      <c r="EF14" s="92">
        <v>0</v>
      </c>
      <c r="EG14" s="92">
        <v>0</v>
      </c>
      <c r="EH14" s="92">
        <v>0</v>
      </c>
      <c r="EI14" s="92">
        <v>3.973291022081185</v>
      </c>
      <c r="EJ14" s="93">
        <v>0</v>
      </c>
      <c r="EK14" s="173">
        <v>0</v>
      </c>
      <c r="EL14" s="92">
        <v>0</v>
      </c>
      <c r="EM14" s="92">
        <v>0</v>
      </c>
      <c r="EN14" s="92">
        <v>0</v>
      </c>
      <c r="EO14" s="93">
        <v>15.413556429026482</v>
      </c>
      <c r="EP14" s="92">
        <v>0</v>
      </c>
      <c r="EQ14" s="92">
        <v>0</v>
      </c>
      <c r="ER14" s="92">
        <v>0</v>
      </c>
      <c r="ES14" s="92">
        <v>0.29389491904366954</v>
      </c>
      <c r="ET14" s="1043">
        <v>0.73263375524383068</v>
      </c>
      <c r="EU14" s="92">
        <v>14.387027754738982</v>
      </c>
      <c r="EV14" s="93">
        <v>6.8833916315074593</v>
      </c>
      <c r="EW14" s="92">
        <v>6.1134951257918342</v>
      </c>
      <c r="EX14" s="92">
        <v>0.76989650571562507</v>
      </c>
      <c r="EY14" s="92">
        <v>0</v>
      </c>
      <c r="EZ14" s="92">
        <v>0</v>
      </c>
      <c r="FA14" s="92">
        <v>0</v>
      </c>
      <c r="FB14" s="1130">
        <v>21.969396463644777</v>
      </c>
      <c r="FC14" s="173">
        <v>11.7365643744065</v>
      </c>
      <c r="FD14" s="92">
        <v>11.7365643744065</v>
      </c>
      <c r="FE14" s="92">
        <v>0</v>
      </c>
      <c r="FF14" s="92">
        <v>0</v>
      </c>
      <c r="FG14" s="1044">
        <v>0</v>
      </c>
      <c r="FH14" s="92">
        <v>0</v>
      </c>
      <c r="FI14" s="92">
        <v>0</v>
      </c>
      <c r="FJ14" s="92">
        <v>0</v>
      </c>
      <c r="FK14" s="92">
        <v>0</v>
      </c>
      <c r="FL14" s="92">
        <v>0</v>
      </c>
      <c r="FM14" s="173">
        <v>10.232832089238277</v>
      </c>
      <c r="FN14" s="1100">
        <v>0.43933984830454481</v>
      </c>
      <c r="FO14" s="92">
        <v>0</v>
      </c>
      <c r="FP14" s="1045">
        <v>9.7934922409337322</v>
      </c>
      <c r="FQ14" s="1040">
        <v>546.96008077602676</v>
      </c>
      <c r="FR14" s="93">
        <v>399.33948769728215</v>
      </c>
      <c r="FS14" s="92">
        <v>184.26490209512818</v>
      </c>
      <c r="FT14" s="92">
        <v>73.012753476855025</v>
      </c>
      <c r="FU14" s="92">
        <v>67.125238902311494</v>
      </c>
      <c r="FV14" s="92">
        <v>0</v>
      </c>
      <c r="FW14" s="92">
        <v>0</v>
      </c>
      <c r="FX14" s="93">
        <v>30.301227266717152</v>
      </c>
      <c r="FY14" s="92">
        <v>30.301227266717152</v>
      </c>
      <c r="FZ14" s="92">
        <v>0</v>
      </c>
      <c r="GA14" s="93">
        <v>0</v>
      </c>
      <c r="GB14" s="92">
        <v>0</v>
      </c>
      <c r="GC14" s="92">
        <v>0</v>
      </c>
      <c r="GD14" s="173">
        <v>0</v>
      </c>
      <c r="GE14" s="92">
        <v>0</v>
      </c>
      <c r="GF14" s="92">
        <v>0</v>
      </c>
      <c r="GG14" s="93">
        <v>44.635365956270363</v>
      </c>
      <c r="GH14" s="92">
        <v>0</v>
      </c>
      <c r="GI14" s="92">
        <v>0</v>
      </c>
      <c r="GJ14" s="92">
        <v>28.631615640739003</v>
      </c>
      <c r="GK14" s="92">
        <v>1.3072013270347265</v>
      </c>
      <c r="GL14" s="92">
        <v>14.69654898849663</v>
      </c>
      <c r="GM14" s="92">
        <v>0</v>
      </c>
      <c r="GN14" s="193">
        <v>147.62059307874461</v>
      </c>
      <c r="GO14" s="93">
        <v>63.244503744305412</v>
      </c>
      <c r="GP14" s="92">
        <v>60.834445205726446</v>
      </c>
      <c r="GQ14" s="92">
        <v>2.410058538578967</v>
      </c>
      <c r="GR14" s="92">
        <v>0</v>
      </c>
      <c r="GS14" s="92">
        <v>21.319101366701524</v>
      </c>
      <c r="GT14" s="92">
        <v>63.056987967737669</v>
      </c>
      <c r="GU14" s="1046">
        <v>0</v>
      </c>
      <c r="GV14" s="1076"/>
      <c r="GW14" s="1076"/>
    </row>
    <row r="15" spans="1:205" ht="14.25" customHeight="1">
      <c r="A15" s="1121">
        <v>1963</v>
      </c>
      <c r="B15" s="1288">
        <v>7075.3643522424809</v>
      </c>
      <c r="C15" s="996">
        <v>662.72823434663985</v>
      </c>
      <c r="D15" s="997">
        <v>644.74715420768587</v>
      </c>
      <c r="E15" s="1261">
        <v>4.0466144988160062</v>
      </c>
      <c r="F15" s="1261">
        <v>0</v>
      </c>
      <c r="G15" s="1296">
        <v>0.36481434736095586</v>
      </c>
      <c r="H15" s="1261">
        <v>406.67123435866006</v>
      </c>
      <c r="I15" s="1261">
        <v>21.32631351195413</v>
      </c>
      <c r="J15" s="1261">
        <v>192.02336735061846</v>
      </c>
      <c r="K15" s="1261">
        <v>0</v>
      </c>
      <c r="L15" s="1261">
        <v>20.314810140276222</v>
      </c>
      <c r="M15" s="998">
        <v>17.981080138953999</v>
      </c>
      <c r="N15" s="996">
        <v>695.73762215571014</v>
      </c>
      <c r="O15" s="997">
        <v>492.86778935727762</v>
      </c>
      <c r="P15" s="1265">
        <v>214.71457935162815</v>
      </c>
      <c r="Q15" s="1265">
        <v>88.145036241029899</v>
      </c>
      <c r="R15" s="1265">
        <v>0</v>
      </c>
      <c r="S15" s="1265">
        <v>54.418039979325179</v>
      </c>
      <c r="T15" s="1265">
        <v>29.036697799093677</v>
      </c>
      <c r="U15" s="1265">
        <v>106.55343598620075</v>
      </c>
      <c r="V15" s="997">
        <v>202.86983279843255</v>
      </c>
      <c r="W15" s="1265">
        <v>88.824780931087957</v>
      </c>
      <c r="X15" s="1265">
        <v>83.430096282139132</v>
      </c>
      <c r="Y15" s="1265">
        <v>81.719615833062875</v>
      </c>
      <c r="Z15" s="1265">
        <v>32.325436034281729</v>
      </c>
      <c r="AA15" s="1265">
        <v>0</v>
      </c>
      <c r="AB15" s="1265">
        <v>0</v>
      </c>
      <c r="AC15" s="1177">
        <v>-33.00938780907029</v>
      </c>
      <c r="AD15" s="1265">
        <v>-3.9726900099766134</v>
      </c>
      <c r="AE15" s="1266">
        <v>151.87936485040825</v>
      </c>
      <c r="AF15" s="1271">
        <v>-0.46653975916601703</v>
      </c>
      <c r="AG15" s="1271">
        <v>-5.6148203996271948E-2</v>
      </c>
      <c r="AH15" s="1272">
        <v>2.1465942570472896</v>
      </c>
      <c r="AI15" s="1297"/>
      <c r="AJ15" s="1138">
        <v>662.72823434663974</v>
      </c>
      <c r="AK15" s="1129">
        <v>644.74715420768575</v>
      </c>
      <c r="AL15" s="93">
        <v>406.67123435866006</v>
      </c>
      <c r="AM15" s="93">
        <v>358.92923683482991</v>
      </c>
      <c r="AN15" s="193">
        <v>0</v>
      </c>
      <c r="AO15" s="92">
        <v>0</v>
      </c>
      <c r="AP15" s="92">
        <v>0</v>
      </c>
      <c r="AQ15" s="92">
        <v>0</v>
      </c>
      <c r="AR15" s="92">
        <v>0</v>
      </c>
      <c r="AS15" s="92">
        <v>0</v>
      </c>
      <c r="AT15" s="173">
        <v>115.09502001370308</v>
      </c>
      <c r="AU15" s="92">
        <v>0</v>
      </c>
      <c r="AV15" s="92">
        <v>74.427535970574453</v>
      </c>
      <c r="AW15" s="92">
        <v>39.372903970285961</v>
      </c>
      <c r="AX15" s="92">
        <v>1.2945800728426669</v>
      </c>
      <c r="AY15" s="92">
        <v>0</v>
      </c>
      <c r="AZ15" s="92">
        <v>0</v>
      </c>
      <c r="BA15" s="92">
        <v>0</v>
      </c>
      <c r="BB15" s="92">
        <v>0</v>
      </c>
      <c r="BC15" s="92">
        <v>0</v>
      </c>
      <c r="BD15" s="92">
        <v>0</v>
      </c>
      <c r="BE15" s="92">
        <v>0</v>
      </c>
      <c r="BF15" s="93">
        <v>243.8342168211268</v>
      </c>
      <c r="BG15" s="179">
        <v>157.7121873234527</v>
      </c>
      <c r="BH15" s="92">
        <v>0</v>
      </c>
      <c r="BI15" s="92">
        <v>0</v>
      </c>
      <c r="BJ15" s="92">
        <v>0</v>
      </c>
      <c r="BK15" s="92">
        <v>0</v>
      </c>
      <c r="BL15" s="92">
        <v>0</v>
      </c>
      <c r="BM15" s="92">
        <v>0</v>
      </c>
      <c r="BN15" s="92">
        <v>0</v>
      </c>
      <c r="BO15" s="92">
        <v>0</v>
      </c>
      <c r="BP15" s="92">
        <v>0</v>
      </c>
      <c r="BQ15" s="92">
        <v>0</v>
      </c>
      <c r="BR15" s="92">
        <v>0</v>
      </c>
      <c r="BS15" s="92">
        <v>0</v>
      </c>
      <c r="BT15" s="92">
        <v>0</v>
      </c>
      <c r="BU15" s="92">
        <v>0</v>
      </c>
      <c r="BV15" s="92">
        <v>0</v>
      </c>
      <c r="BW15" s="92">
        <v>0</v>
      </c>
      <c r="BX15" s="92">
        <v>0</v>
      </c>
      <c r="BY15" s="92">
        <v>43.506665224237615</v>
      </c>
      <c r="BZ15" s="92">
        <v>0</v>
      </c>
      <c r="CA15" s="92">
        <v>0</v>
      </c>
      <c r="CB15" s="179">
        <v>42.615364273436469</v>
      </c>
      <c r="CC15" s="92">
        <v>0</v>
      </c>
      <c r="CD15" s="92">
        <v>0</v>
      </c>
      <c r="CE15" s="92">
        <v>0</v>
      </c>
      <c r="CF15" s="92">
        <v>0</v>
      </c>
      <c r="CG15" s="92">
        <v>0</v>
      </c>
      <c r="CH15" s="92">
        <v>0</v>
      </c>
      <c r="CI15" s="92">
        <v>0</v>
      </c>
      <c r="CJ15" s="92">
        <v>0</v>
      </c>
      <c r="CK15" s="92">
        <v>0</v>
      </c>
      <c r="CL15" s="92">
        <v>0</v>
      </c>
      <c r="CM15" s="92">
        <v>0</v>
      </c>
      <c r="CN15" s="92">
        <v>0</v>
      </c>
      <c r="CO15" s="93">
        <v>47.741997523830136</v>
      </c>
      <c r="CP15" s="179">
        <v>0</v>
      </c>
      <c r="CQ15" s="179">
        <v>47.741997523830136</v>
      </c>
      <c r="CR15" s="92">
        <v>0</v>
      </c>
      <c r="CS15" s="92">
        <v>0</v>
      </c>
      <c r="CT15" s="92">
        <v>0</v>
      </c>
      <c r="CU15" s="179">
        <v>0</v>
      </c>
      <c r="CV15" s="179">
        <v>0</v>
      </c>
      <c r="CW15" s="92">
        <v>0</v>
      </c>
      <c r="CX15" s="92">
        <v>0</v>
      </c>
      <c r="CY15" s="92">
        <v>0</v>
      </c>
      <c r="CZ15" s="92">
        <v>0</v>
      </c>
      <c r="DA15" s="92">
        <v>0</v>
      </c>
      <c r="DB15" s="92">
        <v>0</v>
      </c>
      <c r="DC15" s="92">
        <v>0</v>
      </c>
      <c r="DD15" s="92">
        <v>0</v>
      </c>
      <c r="DE15" s="92">
        <v>0</v>
      </c>
      <c r="DF15" s="92">
        <v>0</v>
      </c>
      <c r="DG15" s="92">
        <v>0</v>
      </c>
      <c r="DH15" s="92">
        <v>0</v>
      </c>
      <c r="DI15" s="92">
        <v>0</v>
      </c>
      <c r="DJ15" s="92">
        <v>0</v>
      </c>
      <c r="DK15" s="92">
        <v>0</v>
      </c>
      <c r="DL15" s="92">
        <v>0</v>
      </c>
      <c r="DM15" s="92">
        <v>0</v>
      </c>
      <c r="DN15" s="179">
        <v>0</v>
      </c>
      <c r="DO15" s="179">
        <v>12.285889437813278</v>
      </c>
      <c r="DP15" s="179">
        <v>0</v>
      </c>
      <c r="DQ15" s="93">
        <v>21.32631351195413</v>
      </c>
      <c r="DR15" s="92">
        <v>8.2765376894690661</v>
      </c>
      <c r="DS15" s="92">
        <v>13.037154568293005</v>
      </c>
      <c r="DT15" s="92">
        <v>0</v>
      </c>
      <c r="DU15" s="1042">
        <v>1.2621254192059429E-2</v>
      </c>
      <c r="DV15" s="93">
        <v>192.02336735061846</v>
      </c>
      <c r="DW15" s="93">
        <v>190.08810837450267</v>
      </c>
      <c r="DX15" s="92">
        <v>68.766001947279221</v>
      </c>
      <c r="DY15" s="92">
        <v>121.32210642722345</v>
      </c>
      <c r="DZ15" s="92">
        <v>0</v>
      </c>
      <c r="EA15" s="92">
        <v>0</v>
      </c>
      <c r="EB15" s="93">
        <v>1.935258976115779</v>
      </c>
      <c r="EC15" s="92">
        <v>0</v>
      </c>
      <c r="ED15" s="92">
        <v>0</v>
      </c>
      <c r="EE15" s="92">
        <v>0</v>
      </c>
      <c r="EF15" s="92">
        <v>0</v>
      </c>
      <c r="EG15" s="92">
        <v>0</v>
      </c>
      <c r="EH15" s="92">
        <v>0</v>
      </c>
      <c r="EI15" s="92">
        <v>1.935258976115779</v>
      </c>
      <c r="EJ15" s="93">
        <v>0</v>
      </c>
      <c r="EK15" s="173">
        <v>0</v>
      </c>
      <c r="EL15" s="92">
        <v>0</v>
      </c>
      <c r="EM15" s="92">
        <v>0</v>
      </c>
      <c r="EN15" s="92">
        <v>0</v>
      </c>
      <c r="EO15" s="93">
        <v>20.314810140276222</v>
      </c>
      <c r="EP15" s="92">
        <v>0</v>
      </c>
      <c r="EQ15" s="92">
        <v>0</v>
      </c>
      <c r="ER15" s="92">
        <v>0</v>
      </c>
      <c r="ES15" s="92">
        <v>0.64428497589941469</v>
      </c>
      <c r="ET15" s="1043">
        <v>0.53910785763225277</v>
      </c>
      <c r="EU15" s="92">
        <v>19.131417306744556</v>
      </c>
      <c r="EV15" s="93">
        <v>4.4114288461769622</v>
      </c>
      <c r="EW15" s="92">
        <v>4.0466144988160062</v>
      </c>
      <c r="EX15" s="92">
        <v>0.36481434736095586</v>
      </c>
      <c r="EY15" s="92">
        <v>0</v>
      </c>
      <c r="EZ15" s="92">
        <v>0</v>
      </c>
      <c r="FA15" s="92">
        <v>0</v>
      </c>
      <c r="FB15" s="1130">
        <v>17.981080138953999</v>
      </c>
      <c r="FC15" s="173">
        <v>11.326073107112377</v>
      </c>
      <c r="FD15" s="92">
        <v>11.326073107112377</v>
      </c>
      <c r="FE15" s="92">
        <v>0</v>
      </c>
      <c r="FF15" s="92">
        <v>0</v>
      </c>
      <c r="FG15" s="1044">
        <v>0</v>
      </c>
      <c r="FH15" s="92">
        <v>0</v>
      </c>
      <c r="FI15" s="92">
        <v>0</v>
      </c>
      <c r="FJ15" s="92">
        <v>0</v>
      </c>
      <c r="FK15" s="92">
        <v>0</v>
      </c>
      <c r="FL15" s="92">
        <v>0</v>
      </c>
      <c r="FM15" s="173">
        <v>6.6550070318416203</v>
      </c>
      <c r="FN15" s="1100">
        <v>0.86545743031264655</v>
      </c>
      <c r="FO15" s="92">
        <v>0</v>
      </c>
      <c r="FP15" s="1045">
        <v>5.7895496015289742</v>
      </c>
      <c r="FQ15" s="1040">
        <v>695.73762215571014</v>
      </c>
      <c r="FR15" s="93">
        <v>492.86778935727762</v>
      </c>
      <c r="FS15" s="92">
        <v>214.71457935162815</v>
      </c>
      <c r="FT15" s="92">
        <v>88.145036241029899</v>
      </c>
      <c r="FU15" s="92">
        <v>54.418039979325179</v>
      </c>
      <c r="FV15" s="92">
        <v>0</v>
      </c>
      <c r="FW15" s="92">
        <v>0</v>
      </c>
      <c r="FX15" s="93">
        <v>29.036697799093677</v>
      </c>
      <c r="FY15" s="92">
        <v>29.036697799093677</v>
      </c>
      <c r="FZ15" s="92">
        <v>0</v>
      </c>
      <c r="GA15" s="93">
        <v>0</v>
      </c>
      <c r="GB15" s="92">
        <v>0</v>
      </c>
      <c r="GC15" s="92">
        <v>0</v>
      </c>
      <c r="GD15" s="173">
        <v>0</v>
      </c>
      <c r="GE15" s="92">
        <v>0</v>
      </c>
      <c r="GF15" s="92">
        <v>0</v>
      </c>
      <c r="GG15" s="93">
        <v>106.55343598620075</v>
      </c>
      <c r="GH15" s="92">
        <v>0</v>
      </c>
      <c r="GI15" s="92">
        <v>0</v>
      </c>
      <c r="GJ15" s="92">
        <v>69.079730265767552</v>
      </c>
      <c r="GK15" s="92">
        <v>1.3841308763958506</v>
      </c>
      <c r="GL15" s="92">
        <v>36.089574844037358</v>
      </c>
      <c r="GM15" s="92">
        <v>0</v>
      </c>
      <c r="GN15" s="193">
        <v>202.86983279843255</v>
      </c>
      <c r="GO15" s="93">
        <v>88.824780931087957</v>
      </c>
      <c r="GP15" s="92">
        <v>83.430096282139132</v>
      </c>
      <c r="GQ15" s="92">
        <v>5.3946846489488305</v>
      </c>
      <c r="GR15" s="92">
        <v>0</v>
      </c>
      <c r="GS15" s="92">
        <v>32.325436034281729</v>
      </c>
      <c r="GT15" s="92">
        <v>81.719615833062875</v>
      </c>
      <c r="GU15" s="1046">
        <v>0</v>
      </c>
      <c r="GV15" s="1076"/>
      <c r="GW15" s="1076"/>
    </row>
    <row r="16" spans="1:205" ht="14.25" customHeight="1">
      <c r="A16" s="1121">
        <v>1964</v>
      </c>
      <c r="B16" s="1288">
        <v>7987.9036283348041</v>
      </c>
      <c r="C16" s="996">
        <v>787.37153366268785</v>
      </c>
      <c r="D16" s="997">
        <v>771.32330845143213</v>
      </c>
      <c r="E16" s="1261">
        <v>4.8177130287403989</v>
      </c>
      <c r="F16" s="1261">
        <v>0</v>
      </c>
      <c r="G16" s="1296">
        <v>-2.1882850720613516</v>
      </c>
      <c r="H16" s="1261">
        <v>485.89725097063456</v>
      </c>
      <c r="I16" s="1261">
        <v>51.511545442525211</v>
      </c>
      <c r="J16" s="1261">
        <v>208.15212818386161</v>
      </c>
      <c r="K16" s="1261">
        <v>0</v>
      </c>
      <c r="L16" s="1261">
        <v>23.13295589773178</v>
      </c>
      <c r="M16" s="998">
        <v>16.048225211255755</v>
      </c>
      <c r="N16" s="996">
        <v>774.862067722044</v>
      </c>
      <c r="O16" s="997">
        <v>530.95993653312189</v>
      </c>
      <c r="P16" s="1265">
        <v>235.28061255153679</v>
      </c>
      <c r="Q16" s="1265">
        <v>84.745110766530843</v>
      </c>
      <c r="R16" s="1265">
        <v>0</v>
      </c>
      <c r="S16" s="1265">
        <v>72.280720733715583</v>
      </c>
      <c r="T16" s="1265">
        <v>32.035748199968751</v>
      </c>
      <c r="U16" s="1265">
        <v>106.61774428136982</v>
      </c>
      <c r="V16" s="997">
        <v>243.90213118892217</v>
      </c>
      <c r="W16" s="1265">
        <v>114.31731035063046</v>
      </c>
      <c r="X16" s="1265">
        <v>107.22356448258869</v>
      </c>
      <c r="Y16" s="1265">
        <v>99.283593571574542</v>
      </c>
      <c r="Z16" s="1265">
        <v>30.301227266717152</v>
      </c>
      <c r="AA16" s="1265">
        <v>0</v>
      </c>
      <c r="AB16" s="1265">
        <v>0</v>
      </c>
      <c r="AC16" s="1177">
        <v>12.50946594064385</v>
      </c>
      <c r="AD16" s="1265">
        <v>44.5452141406126</v>
      </c>
      <c r="AE16" s="1266">
        <v>240.36337191831024</v>
      </c>
      <c r="AF16" s="1271">
        <v>0.15660511847276293</v>
      </c>
      <c r="AG16" s="1271">
        <v>0.55765838213922847</v>
      </c>
      <c r="AH16" s="1272">
        <v>3.0090920359340578</v>
      </c>
      <c r="AI16" s="1297"/>
      <c r="AJ16" s="1138">
        <v>787.37153366268785</v>
      </c>
      <c r="AK16" s="1129">
        <v>771.32330845143213</v>
      </c>
      <c r="AL16" s="93">
        <v>485.89725097063456</v>
      </c>
      <c r="AM16" s="93">
        <v>428.55648912769107</v>
      </c>
      <c r="AN16" s="193">
        <v>0</v>
      </c>
      <c r="AO16" s="92">
        <v>0</v>
      </c>
      <c r="AP16" s="92">
        <v>0</v>
      </c>
      <c r="AQ16" s="92">
        <v>0</v>
      </c>
      <c r="AR16" s="92">
        <v>0</v>
      </c>
      <c r="AS16" s="92">
        <v>0</v>
      </c>
      <c r="AT16" s="173">
        <v>144.47369370019115</v>
      </c>
      <c r="AU16" s="92">
        <v>0</v>
      </c>
      <c r="AV16" s="92">
        <v>85.961559265803615</v>
      </c>
      <c r="AW16" s="92">
        <v>53.585037202649261</v>
      </c>
      <c r="AX16" s="92">
        <v>4.9270972317382471</v>
      </c>
      <c r="AY16" s="92">
        <v>0</v>
      </c>
      <c r="AZ16" s="92">
        <v>0</v>
      </c>
      <c r="BA16" s="92">
        <v>0</v>
      </c>
      <c r="BB16" s="92">
        <v>0</v>
      </c>
      <c r="BC16" s="92">
        <v>0</v>
      </c>
      <c r="BD16" s="92">
        <v>0</v>
      </c>
      <c r="BE16" s="92">
        <v>0</v>
      </c>
      <c r="BF16" s="93">
        <v>284.08279542749995</v>
      </c>
      <c r="BG16" s="179">
        <v>177.72709242364144</v>
      </c>
      <c r="BH16" s="92">
        <v>0</v>
      </c>
      <c r="BI16" s="92">
        <v>0</v>
      </c>
      <c r="BJ16" s="92">
        <v>0</v>
      </c>
      <c r="BK16" s="92">
        <v>0</v>
      </c>
      <c r="BL16" s="92">
        <v>0</v>
      </c>
      <c r="BM16" s="92">
        <v>0</v>
      </c>
      <c r="BN16" s="92">
        <v>0</v>
      </c>
      <c r="BO16" s="92">
        <v>0</v>
      </c>
      <c r="BP16" s="92">
        <v>0</v>
      </c>
      <c r="BQ16" s="92">
        <v>0</v>
      </c>
      <c r="BR16" s="92">
        <v>0</v>
      </c>
      <c r="BS16" s="92">
        <v>0</v>
      </c>
      <c r="BT16" s="92">
        <v>0</v>
      </c>
      <c r="BU16" s="92">
        <v>0</v>
      </c>
      <c r="BV16" s="92">
        <v>0</v>
      </c>
      <c r="BW16" s="92">
        <v>0</v>
      </c>
      <c r="BX16" s="92">
        <v>0</v>
      </c>
      <c r="BY16" s="92">
        <v>60.863894798841251</v>
      </c>
      <c r="BZ16" s="92">
        <v>0</v>
      </c>
      <c r="CA16" s="92">
        <v>0</v>
      </c>
      <c r="CB16" s="179">
        <v>45.49180820501725</v>
      </c>
      <c r="CC16" s="92">
        <v>0</v>
      </c>
      <c r="CD16" s="92">
        <v>0</v>
      </c>
      <c r="CE16" s="92">
        <v>0</v>
      </c>
      <c r="CF16" s="92">
        <v>0</v>
      </c>
      <c r="CG16" s="92">
        <v>0</v>
      </c>
      <c r="CH16" s="92">
        <v>0</v>
      </c>
      <c r="CI16" s="92">
        <v>0</v>
      </c>
      <c r="CJ16" s="92">
        <v>0</v>
      </c>
      <c r="CK16" s="92">
        <v>0</v>
      </c>
      <c r="CL16" s="92">
        <v>0</v>
      </c>
      <c r="CM16" s="92">
        <v>0</v>
      </c>
      <c r="CN16" s="92">
        <v>0</v>
      </c>
      <c r="CO16" s="93">
        <v>57.340761842943522</v>
      </c>
      <c r="CP16" s="179">
        <v>0</v>
      </c>
      <c r="CQ16" s="179">
        <v>57.340761842943522</v>
      </c>
      <c r="CR16" s="92">
        <v>0</v>
      </c>
      <c r="CS16" s="92">
        <v>0</v>
      </c>
      <c r="CT16" s="92">
        <v>0</v>
      </c>
      <c r="CU16" s="179">
        <v>0</v>
      </c>
      <c r="CV16" s="179">
        <v>0</v>
      </c>
      <c r="CW16" s="92">
        <v>0</v>
      </c>
      <c r="CX16" s="92">
        <v>0</v>
      </c>
      <c r="CY16" s="92">
        <v>0</v>
      </c>
      <c r="CZ16" s="92">
        <v>0</v>
      </c>
      <c r="DA16" s="92">
        <v>0</v>
      </c>
      <c r="DB16" s="92">
        <v>0</v>
      </c>
      <c r="DC16" s="92">
        <v>0</v>
      </c>
      <c r="DD16" s="92">
        <v>0</v>
      </c>
      <c r="DE16" s="92">
        <v>0</v>
      </c>
      <c r="DF16" s="92">
        <v>0</v>
      </c>
      <c r="DG16" s="92">
        <v>0</v>
      </c>
      <c r="DH16" s="92">
        <v>0</v>
      </c>
      <c r="DI16" s="92">
        <v>0</v>
      </c>
      <c r="DJ16" s="92">
        <v>0</v>
      </c>
      <c r="DK16" s="92">
        <v>0</v>
      </c>
      <c r="DL16" s="92">
        <v>0</v>
      </c>
      <c r="DM16" s="92">
        <v>0</v>
      </c>
      <c r="DN16" s="179">
        <v>0</v>
      </c>
      <c r="DO16" s="179">
        <v>20.35026985443487</v>
      </c>
      <c r="DP16" s="179">
        <v>0</v>
      </c>
      <c r="DQ16" s="93">
        <v>51.511545442525211</v>
      </c>
      <c r="DR16" s="92">
        <v>28.347336915365478</v>
      </c>
      <c r="DS16" s="92">
        <v>23.156996381907131</v>
      </c>
      <c r="DT16" s="92">
        <v>0</v>
      </c>
      <c r="DU16" s="1042">
        <v>7.2121452526053877E-3</v>
      </c>
      <c r="DV16" s="93">
        <v>208.15212818386161</v>
      </c>
      <c r="DW16" s="93">
        <v>206.08464654478141</v>
      </c>
      <c r="DX16" s="92">
        <v>75.898813602105946</v>
      </c>
      <c r="DY16" s="92">
        <v>130.18583294267546</v>
      </c>
      <c r="DZ16" s="92">
        <v>0</v>
      </c>
      <c r="EA16" s="92">
        <v>0</v>
      </c>
      <c r="EB16" s="93">
        <v>2.0674816390802113</v>
      </c>
      <c r="EC16" s="92">
        <v>0</v>
      </c>
      <c r="ED16" s="92">
        <v>0</v>
      </c>
      <c r="EE16" s="92">
        <v>0</v>
      </c>
      <c r="EF16" s="92">
        <v>0</v>
      </c>
      <c r="EG16" s="92">
        <v>0</v>
      </c>
      <c r="EH16" s="92">
        <v>0</v>
      </c>
      <c r="EI16" s="92">
        <v>2.0674816390802113</v>
      </c>
      <c r="EJ16" s="93">
        <v>0</v>
      </c>
      <c r="EK16" s="173">
        <v>0</v>
      </c>
      <c r="EL16" s="92">
        <v>0</v>
      </c>
      <c r="EM16" s="92">
        <v>0</v>
      </c>
      <c r="EN16" s="92">
        <v>0</v>
      </c>
      <c r="EO16" s="93">
        <v>23.13295589773178</v>
      </c>
      <c r="EP16" s="92">
        <v>0</v>
      </c>
      <c r="EQ16" s="92">
        <v>0</v>
      </c>
      <c r="ER16" s="92">
        <v>0</v>
      </c>
      <c r="ES16" s="92">
        <v>0.65089610904763617</v>
      </c>
      <c r="ET16" s="1043">
        <v>0.77891168728138183</v>
      </c>
      <c r="EU16" s="92">
        <v>21.703148101402761</v>
      </c>
      <c r="EV16" s="93">
        <v>2.6294279566790473</v>
      </c>
      <c r="EW16" s="92">
        <v>4.8177130287403989</v>
      </c>
      <c r="EX16" s="92">
        <v>-2.1882850720613516</v>
      </c>
      <c r="EY16" s="92">
        <v>0</v>
      </c>
      <c r="EZ16" s="92">
        <v>0</v>
      </c>
      <c r="FA16" s="92">
        <v>0</v>
      </c>
      <c r="FB16" s="1130">
        <v>16.048225211255755</v>
      </c>
      <c r="FC16" s="173">
        <v>13.364105153077782</v>
      </c>
      <c r="FD16" s="92">
        <v>13.364105153077782</v>
      </c>
      <c r="FE16" s="92">
        <v>0</v>
      </c>
      <c r="FF16" s="92">
        <v>0</v>
      </c>
      <c r="FG16" s="1044">
        <v>0</v>
      </c>
      <c r="FH16" s="92">
        <v>0</v>
      </c>
      <c r="FI16" s="92">
        <v>0</v>
      </c>
      <c r="FJ16" s="92">
        <v>0</v>
      </c>
      <c r="FK16" s="92">
        <v>0</v>
      </c>
      <c r="FL16" s="92">
        <v>0</v>
      </c>
      <c r="FM16" s="173">
        <v>2.6841200581779718</v>
      </c>
      <c r="FN16" s="1100">
        <v>0.39306191626699366</v>
      </c>
      <c r="FO16" s="92">
        <v>0</v>
      </c>
      <c r="FP16" s="1045">
        <v>2.2910581419109781</v>
      </c>
      <c r="FQ16" s="1040">
        <v>774.862067722044</v>
      </c>
      <c r="FR16" s="93">
        <v>530.95993653312189</v>
      </c>
      <c r="FS16" s="92">
        <v>235.28061255153679</v>
      </c>
      <c r="FT16" s="92">
        <v>84.745110766530843</v>
      </c>
      <c r="FU16" s="92">
        <v>72.280720733715583</v>
      </c>
      <c r="FV16" s="92">
        <v>0</v>
      </c>
      <c r="FW16" s="92">
        <v>0</v>
      </c>
      <c r="FX16" s="93">
        <v>32.035748199968751</v>
      </c>
      <c r="FY16" s="92">
        <v>32.035748199968751</v>
      </c>
      <c r="FZ16" s="92">
        <v>0</v>
      </c>
      <c r="GA16" s="93">
        <v>0</v>
      </c>
      <c r="GB16" s="92">
        <v>0</v>
      </c>
      <c r="GC16" s="92">
        <v>0</v>
      </c>
      <c r="GD16" s="173">
        <v>0</v>
      </c>
      <c r="GE16" s="92">
        <v>0</v>
      </c>
      <c r="GF16" s="92">
        <v>0</v>
      </c>
      <c r="GG16" s="93">
        <v>106.61774428136982</v>
      </c>
      <c r="GH16" s="92">
        <v>0</v>
      </c>
      <c r="GI16" s="92">
        <v>0</v>
      </c>
      <c r="GJ16" s="92">
        <v>70.219249215679199</v>
      </c>
      <c r="GK16" s="92">
        <v>1.0860288726214946</v>
      </c>
      <c r="GL16" s="92">
        <v>35.312466193069127</v>
      </c>
      <c r="GM16" s="92">
        <v>0</v>
      </c>
      <c r="GN16" s="193">
        <v>243.90213118892217</v>
      </c>
      <c r="GO16" s="93">
        <v>114.31731035063046</v>
      </c>
      <c r="GP16" s="92">
        <v>107.22356448258869</v>
      </c>
      <c r="GQ16" s="92">
        <v>7.0937458680417826</v>
      </c>
      <c r="GR16" s="92">
        <v>0</v>
      </c>
      <c r="GS16" s="92">
        <v>30.301227266717152</v>
      </c>
      <c r="GT16" s="92">
        <v>99.283593571574542</v>
      </c>
      <c r="GU16" s="1046">
        <v>0</v>
      </c>
      <c r="GV16" s="1076"/>
      <c r="GW16" s="1076"/>
    </row>
    <row r="17" spans="1:205" ht="14.25" customHeight="1">
      <c r="A17" s="1121">
        <v>1965</v>
      </c>
      <c r="B17" s="1288">
        <v>9265.8865338405176</v>
      </c>
      <c r="C17" s="996">
        <v>958.37810873510989</v>
      </c>
      <c r="D17" s="997">
        <v>941.40312285889433</v>
      </c>
      <c r="E17" s="1261">
        <v>3.023691897154809</v>
      </c>
      <c r="F17" s="1261">
        <v>0</v>
      </c>
      <c r="G17" s="1296">
        <v>2.6059884846080803</v>
      </c>
      <c r="H17" s="1261">
        <v>594.06019737237511</v>
      </c>
      <c r="I17" s="1261">
        <v>69.220968110297747</v>
      </c>
      <c r="J17" s="1261">
        <v>250.6587092664046</v>
      </c>
      <c r="K17" s="1261">
        <v>0</v>
      </c>
      <c r="L17" s="1261">
        <v>21.833567728054046</v>
      </c>
      <c r="M17" s="998">
        <v>16.974985876215548</v>
      </c>
      <c r="N17" s="996">
        <v>961.30744173187645</v>
      </c>
      <c r="O17" s="997">
        <v>678.4729484451816</v>
      </c>
      <c r="P17" s="1265">
        <v>294.53559794694263</v>
      </c>
      <c r="Q17" s="1265">
        <v>104.13376125395166</v>
      </c>
      <c r="R17" s="1265">
        <v>0</v>
      </c>
      <c r="S17" s="1265">
        <v>89.459449713317227</v>
      </c>
      <c r="T17" s="1265">
        <v>43.704398206579882</v>
      </c>
      <c r="U17" s="1265">
        <v>146.63974132439029</v>
      </c>
      <c r="V17" s="997">
        <v>282.83449328669479</v>
      </c>
      <c r="W17" s="1265">
        <v>133.57193513877371</v>
      </c>
      <c r="X17" s="1265">
        <v>124.68176409072879</v>
      </c>
      <c r="Y17" s="1265">
        <v>113.30881203947447</v>
      </c>
      <c r="Z17" s="1265">
        <v>35.953746108446623</v>
      </c>
      <c r="AA17" s="1265">
        <v>0</v>
      </c>
      <c r="AB17" s="1265">
        <v>0</v>
      </c>
      <c r="AC17" s="1177">
        <v>-2.9293329967665613</v>
      </c>
      <c r="AD17" s="1265">
        <v>40.77506520981332</v>
      </c>
      <c r="AE17" s="1266">
        <v>262.93017441371273</v>
      </c>
      <c r="AF17" s="1271">
        <v>-3.1614168661230235E-2</v>
      </c>
      <c r="AG17" s="1271">
        <v>0.44005573628487876</v>
      </c>
      <c r="AH17" s="1272">
        <v>2.8376148731527109</v>
      </c>
      <c r="AI17" s="1297"/>
      <c r="AJ17" s="1138">
        <v>958.37810873511</v>
      </c>
      <c r="AK17" s="1129">
        <v>941.40312285889445</v>
      </c>
      <c r="AL17" s="93">
        <v>594.06019737237511</v>
      </c>
      <c r="AM17" s="93">
        <v>528.67368648804597</v>
      </c>
      <c r="AN17" s="193">
        <v>0</v>
      </c>
      <c r="AO17" s="92">
        <v>0</v>
      </c>
      <c r="AP17" s="92">
        <v>0</v>
      </c>
      <c r="AQ17" s="92">
        <v>0</v>
      </c>
      <c r="AR17" s="92">
        <v>0</v>
      </c>
      <c r="AS17" s="92">
        <v>0</v>
      </c>
      <c r="AT17" s="173">
        <v>184.57983243782533</v>
      </c>
      <c r="AU17" s="92">
        <v>0</v>
      </c>
      <c r="AV17" s="92">
        <v>87.426826776291279</v>
      </c>
      <c r="AW17" s="92">
        <v>91.338213551620939</v>
      </c>
      <c r="AX17" s="92">
        <v>5.8147921099130935</v>
      </c>
      <c r="AY17" s="92">
        <v>0</v>
      </c>
      <c r="AZ17" s="92">
        <v>0</v>
      </c>
      <c r="BA17" s="92">
        <v>0</v>
      </c>
      <c r="BB17" s="92">
        <v>0</v>
      </c>
      <c r="BC17" s="92">
        <v>0</v>
      </c>
      <c r="BD17" s="92">
        <v>0</v>
      </c>
      <c r="BE17" s="92">
        <v>0</v>
      </c>
      <c r="BF17" s="93">
        <v>344.09385405022061</v>
      </c>
      <c r="BG17" s="179">
        <v>186.29211592321471</v>
      </c>
      <c r="BH17" s="92">
        <v>0</v>
      </c>
      <c r="BI17" s="92">
        <v>0</v>
      </c>
      <c r="BJ17" s="92">
        <v>0</v>
      </c>
      <c r="BK17" s="92">
        <v>0</v>
      </c>
      <c r="BL17" s="92">
        <v>0</v>
      </c>
      <c r="BM17" s="92">
        <v>0</v>
      </c>
      <c r="BN17" s="92">
        <v>0</v>
      </c>
      <c r="BO17" s="92">
        <v>0</v>
      </c>
      <c r="BP17" s="92">
        <v>0</v>
      </c>
      <c r="BQ17" s="92">
        <v>0</v>
      </c>
      <c r="BR17" s="92">
        <v>0</v>
      </c>
      <c r="BS17" s="92">
        <v>0</v>
      </c>
      <c r="BT17" s="92">
        <v>0</v>
      </c>
      <c r="BU17" s="92">
        <v>0</v>
      </c>
      <c r="BV17" s="92">
        <v>0</v>
      </c>
      <c r="BW17" s="92">
        <v>0</v>
      </c>
      <c r="BX17" s="92">
        <v>0</v>
      </c>
      <c r="BY17" s="92">
        <v>96.634332215450826</v>
      </c>
      <c r="BZ17" s="92">
        <v>0</v>
      </c>
      <c r="CA17" s="92">
        <v>0</v>
      </c>
      <c r="CB17" s="179">
        <v>61.167405911555058</v>
      </c>
      <c r="CC17" s="92">
        <v>0</v>
      </c>
      <c r="CD17" s="92">
        <v>0</v>
      </c>
      <c r="CE17" s="92">
        <v>0</v>
      </c>
      <c r="CF17" s="92">
        <v>0</v>
      </c>
      <c r="CG17" s="92">
        <v>0</v>
      </c>
      <c r="CH17" s="92">
        <v>0</v>
      </c>
      <c r="CI17" s="92">
        <v>0</v>
      </c>
      <c r="CJ17" s="92">
        <v>0</v>
      </c>
      <c r="CK17" s="92">
        <v>0</v>
      </c>
      <c r="CL17" s="92">
        <v>0</v>
      </c>
      <c r="CM17" s="92">
        <v>0</v>
      </c>
      <c r="CN17" s="92">
        <v>0</v>
      </c>
      <c r="CO17" s="93">
        <v>65.386510884329198</v>
      </c>
      <c r="CP17" s="179">
        <v>0</v>
      </c>
      <c r="CQ17" s="179">
        <v>65.386510884329212</v>
      </c>
      <c r="CR17" s="92">
        <v>0</v>
      </c>
      <c r="CS17" s="92">
        <v>0</v>
      </c>
      <c r="CT17" s="92">
        <v>0</v>
      </c>
      <c r="CU17" s="179">
        <v>0</v>
      </c>
      <c r="CV17" s="179">
        <v>0</v>
      </c>
      <c r="CW17" s="92">
        <v>0</v>
      </c>
      <c r="CX17" s="92">
        <v>0</v>
      </c>
      <c r="CY17" s="92">
        <v>0</v>
      </c>
      <c r="CZ17" s="92">
        <v>0</v>
      </c>
      <c r="DA17" s="92">
        <v>0</v>
      </c>
      <c r="DB17" s="92">
        <v>0</v>
      </c>
      <c r="DC17" s="92">
        <v>0</v>
      </c>
      <c r="DD17" s="92">
        <v>0</v>
      </c>
      <c r="DE17" s="92">
        <v>0</v>
      </c>
      <c r="DF17" s="92">
        <v>0</v>
      </c>
      <c r="DG17" s="92">
        <v>0</v>
      </c>
      <c r="DH17" s="92">
        <v>0</v>
      </c>
      <c r="DI17" s="92">
        <v>0</v>
      </c>
      <c r="DJ17" s="92">
        <v>0</v>
      </c>
      <c r="DK17" s="92">
        <v>0</v>
      </c>
      <c r="DL17" s="92">
        <v>0</v>
      </c>
      <c r="DM17" s="92">
        <v>0</v>
      </c>
      <c r="DN17" s="179">
        <v>0</v>
      </c>
      <c r="DO17" s="179">
        <v>32.60670969913334</v>
      </c>
      <c r="DP17" s="179">
        <v>0</v>
      </c>
      <c r="DQ17" s="93">
        <v>69.220968110297747</v>
      </c>
      <c r="DR17" s="92">
        <v>28.769247412642894</v>
      </c>
      <c r="DS17" s="92">
        <v>36.148474030266975</v>
      </c>
      <c r="DT17" s="1042">
        <v>4.2864183284651354</v>
      </c>
      <c r="DU17" s="1042">
        <v>1.6828338922745902E-2</v>
      </c>
      <c r="DV17" s="93">
        <v>250.6587092664046</v>
      </c>
      <c r="DW17" s="93">
        <v>244.61493154472129</v>
      </c>
      <c r="DX17" s="92">
        <v>82.353082591083378</v>
      </c>
      <c r="DY17" s="92">
        <v>162.26184895363792</v>
      </c>
      <c r="DZ17" s="92">
        <v>0</v>
      </c>
      <c r="EA17" s="92">
        <v>0</v>
      </c>
      <c r="EB17" s="93">
        <v>6.0437777216833153</v>
      </c>
      <c r="EC17" s="92">
        <v>0</v>
      </c>
      <c r="ED17" s="92">
        <v>0</v>
      </c>
      <c r="EE17" s="92">
        <v>0</v>
      </c>
      <c r="EF17" s="92">
        <v>0</v>
      </c>
      <c r="EG17" s="92">
        <v>0</v>
      </c>
      <c r="EH17" s="92">
        <v>0</v>
      </c>
      <c r="EI17" s="92">
        <v>6.0437777216833153</v>
      </c>
      <c r="EJ17" s="93">
        <v>0</v>
      </c>
      <c r="EK17" s="173">
        <v>0</v>
      </c>
      <c r="EL17" s="92">
        <v>0</v>
      </c>
      <c r="EM17" s="92">
        <v>0</v>
      </c>
      <c r="EN17" s="92">
        <v>0</v>
      </c>
      <c r="EO17" s="93">
        <v>21.833567728054046</v>
      </c>
      <c r="EP17" s="92">
        <v>0</v>
      </c>
      <c r="EQ17" s="92">
        <v>0</v>
      </c>
      <c r="ER17" s="92">
        <v>0</v>
      </c>
      <c r="ES17" s="92">
        <v>0.67734064164052266</v>
      </c>
      <c r="ET17" s="1043">
        <v>0.88168475713100858</v>
      </c>
      <c r="EU17" s="92">
        <v>20.274542329282514</v>
      </c>
      <c r="EV17" s="93">
        <v>5.6296803817628893</v>
      </c>
      <c r="EW17" s="92">
        <v>3.023691897154809</v>
      </c>
      <c r="EX17" s="92">
        <v>2.6059884846080803</v>
      </c>
      <c r="EY17" s="92">
        <v>0</v>
      </c>
      <c r="EZ17" s="92">
        <v>0</v>
      </c>
      <c r="FA17" s="92">
        <v>0</v>
      </c>
      <c r="FB17" s="1130">
        <v>16.974985876215548</v>
      </c>
      <c r="FC17" s="173">
        <v>13.467479235031796</v>
      </c>
      <c r="FD17" s="92">
        <v>13.467479235031796</v>
      </c>
      <c r="FE17" s="92">
        <v>0</v>
      </c>
      <c r="FF17" s="92">
        <v>0</v>
      </c>
      <c r="FG17" s="1044">
        <v>0</v>
      </c>
      <c r="FH17" s="92">
        <v>0</v>
      </c>
      <c r="FI17" s="92">
        <v>0</v>
      </c>
      <c r="FJ17" s="92">
        <v>0</v>
      </c>
      <c r="FK17" s="92">
        <v>0</v>
      </c>
      <c r="FL17" s="92">
        <v>0</v>
      </c>
      <c r="FM17" s="173">
        <v>3.5075066411837539</v>
      </c>
      <c r="FN17" s="1100">
        <v>3.5075066411837539</v>
      </c>
      <c r="FO17" s="92">
        <v>0</v>
      </c>
      <c r="FP17" s="1045">
        <v>0</v>
      </c>
      <c r="FQ17" s="1040">
        <v>961.30744173187645</v>
      </c>
      <c r="FR17" s="93">
        <v>678.4729484451816</v>
      </c>
      <c r="FS17" s="92">
        <v>294.53559794694263</v>
      </c>
      <c r="FT17" s="92">
        <v>104.13376125395166</v>
      </c>
      <c r="FU17" s="92">
        <v>89.459449713317227</v>
      </c>
      <c r="FV17" s="92">
        <v>0</v>
      </c>
      <c r="FW17" s="92">
        <v>0</v>
      </c>
      <c r="FX17" s="93">
        <v>43.704398206579882</v>
      </c>
      <c r="FY17" s="92">
        <v>43.704398206579882</v>
      </c>
      <c r="FZ17" s="92">
        <v>0</v>
      </c>
      <c r="GA17" s="93">
        <v>0</v>
      </c>
      <c r="GB17" s="92">
        <v>0</v>
      </c>
      <c r="GC17" s="92">
        <v>0</v>
      </c>
      <c r="GD17" s="173">
        <v>0</v>
      </c>
      <c r="GE17" s="92">
        <v>0</v>
      </c>
      <c r="GF17" s="92">
        <v>0</v>
      </c>
      <c r="GG17" s="93">
        <v>146.63974132439029</v>
      </c>
      <c r="GH17" s="92">
        <v>0</v>
      </c>
      <c r="GI17" s="92">
        <v>0</v>
      </c>
      <c r="GJ17" s="92">
        <v>92.052816943733248</v>
      </c>
      <c r="GK17" s="92">
        <v>1.0980491147091702</v>
      </c>
      <c r="GL17" s="92">
        <v>53.488875265947854</v>
      </c>
      <c r="GM17" s="92">
        <v>0</v>
      </c>
      <c r="GN17" s="193">
        <v>282.83449328669485</v>
      </c>
      <c r="GO17" s="93">
        <v>133.57193513877371</v>
      </c>
      <c r="GP17" s="92">
        <v>124.68176409072879</v>
      </c>
      <c r="GQ17" s="92">
        <v>8.890171048044909</v>
      </c>
      <c r="GR17" s="92">
        <v>0</v>
      </c>
      <c r="GS17" s="92">
        <v>35.953746108446623</v>
      </c>
      <c r="GT17" s="92">
        <v>113.30881203947447</v>
      </c>
      <c r="GU17" s="1046">
        <v>0</v>
      </c>
      <c r="GV17" s="1076"/>
      <c r="GW17" s="1076"/>
    </row>
    <row r="18" spans="1:205" ht="14.25" customHeight="1">
      <c r="A18" s="1121">
        <v>1966</v>
      </c>
      <c r="B18" s="1288">
        <v>10749.160546980429</v>
      </c>
      <c r="C18" s="996">
        <v>1157.7482480497156</v>
      </c>
      <c r="D18" s="997">
        <v>1136.4015001262123</v>
      </c>
      <c r="E18" s="1261">
        <v>7.8762636279494673</v>
      </c>
      <c r="F18" s="1261">
        <v>0</v>
      </c>
      <c r="G18" s="1296">
        <v>2.6678927313596095</v>
      </c>
      <c r="H18" s="1261">
        <v>731.74425732934242</v>
      </c>
      <c r="I18" s="1261">
        <v>57.696561008738719</v>
      </c>
      <c r="J18" s="1261">
        <v>309.81272462827405</v>
      </c>
      <c r="K18" s="1261">
        <v>0</v>
      </c>
      <c r="L18" s="1261">
        <v>26.603800800548122</v>
      </c>
      <c r="M18" s="998">
        <v>21.34674792350318</v>
      </c>
      <c r="N18" s="996">
        <v>1151.3330448475233</v>
      </c>
      <c r="O18" s="997">
        <v>809.2868390369382</v>
      </c>
      <c r="P18" s="1265">
        <v>401.77839481687164</v>
      </c>
      <c r="Q18" s="1265">
        <v>105.65612491435579</v>
      </c>
      <c r="R18" s="1265">
        <v>0</v>
      </c>
      <c r="S18" s="1265">
        <v>108.86132246703448</v>
      </c>
      <c r="T18" s="1265">
        <v>43.471806522183357</v>
      </c>
      <c r="U18" s="1265">
        <v>149.51919031649297</v>
      </c>
      <c r="V18" s="997">
        <v>342.04620581058504</v>
      </c>
      <c r="W18" s="1265">
        <v>183.68011731756278</v>
      </c>
      <c r="X18" s="1265">
        <v>175.43603428173043</v>
      </c>
      <c r="Y18" s="1265">
        <v>113.01672015674397</v>
      </c>
      <c r="Z18" s="1265">
        <v>45.349368336278296</v>
      </c>
      <c r="AA18" s="1265">
        <v>0</v>
      </c>
      <c r="AB18" s="1265">
        <v>0</v>
      </c>
      <c r="AC18" s="1177">
        <v>6.4152032021922878</v>
      </c>
      <c r="AD18" s="1265">
        <v>49.887009724375645</v>
      </c>
      <c r="AE18" s="1266">
        <v>327.11466108927414</v>
      </c>
      <c r="AF18" s="1271">
        <v>5.9680969264101248E-2</v>
      </c>
      <c r="AG18" s="1271">
        <v>0.46410144779528406</v>
      </c>
      <c r="AH18" s="1272">
        <v>3.0431647165337448</v>
      </c>
      <c r="AI18" s="1297"/>
      <c r="AJ18" s="1138">
        <v>1157.7482480497154</v>
      </c>
      <c r="AK18" s="1129">
        <v>1136.4015001262121</v>
      </c>
      <c r="AL18" s="93">
        <v>731.74425732934242</v>
      </c>
      <c r="AM18" s="93">
        <v>635.65624511677652</v>
      </c>
      <c r="AN18" s="193">
        <v>0</v>
      </c>
      <c r="AO18" s="92">
        <v>0</v>
      </c>
      <c r="AP18" s="92">
        <v>0</v>
      </c>
      <c r="AQ18" s="92">
        <v>0</v>
      </c>
      <c r="AR18" s="92">
        <v>0</v>
      </c>
      <c r="AS18" s="92">
        <v>0</v>
      </c>
      <c r="AT18" s="173">
        <v>238.07591984902575</v>
      </c>
      <c r="AU18" s="92">
        <v>0</v>
      </c>
      <c r="AV18" s="92">
        <v>116.83555106799851</v>
      </c>
      <c r="AW18" s="92">
        <v>113.73853569410888</v>
      </c>
      <c r="AX18" s="92">
        <v>7.5018330869183707</v>
      </c>
      <c r="AY18" s="92">
        <v>0</v>
      </c>
      <c r="AZ18" s="92">
        <v>0</v>
      </c>
      <c r="BA18" s="92">
        <v>0</v>
      </c>
      <c r="BB18" s="92">
        <v>0</v>
      </c>
      <c r="BC18" s="92">
        <v>0</v>
      </c>
      <c r="BD18" s="92">
        <v>0</v>
      </c>
      <c r="BE18" s="92">
        <v>0</v>
      </c>
      <c r="BF18" s="93">
        <v>397.58032526775082</v>
      </c>
      <c r="BG18" s="179">
        <v>200.5541331602418</v>
      </c>
      <c r="BH18" s="92">
        <v>0</v>
      </c>
      <c r="BI18" s="92">
        <v>0</v>
      </c>
      <c r="BJ18" s="92">
        <v>0</v>
      </c>
      <c r="BK18" s="92">
        <v>0</v>
      </c>
      <c r="BL18" s="92">
        <v>0</v>
      </c>
      <c r="BM18" s="92">
        <v>0</v>
      </c>
      <c r="BN18" s="92">
        <v>0</v>
      </c>
      <c r="BO18" s="92">
        <v>0</v>
      </c>
      <c r="BP18" s="92">
        <v>0</v>
      </c>
      <c r="BQ18" s="92">
        <v>0</v>
      </c>
      <c r="BR18" s="92">
        <v>0</v>
      </c>
      <c r="BS18" s="92">
        <v>0</v>
      </c>
      <c r="BT18" s="92">
        <v>0</v>
      </c>
      <c r="BU18" s="92">
        <v>0</v>
      </c>
      <c r="BV18" s="92">
        <v>0</v>
      </c>
      <c r="BW18" s="92">
        <v>0</v>
      </c>
      <c r="BX18" s="92">
        <v>0</v>
      </c>
      <c r="BY18" s="92">
        <v>124.2406212061111</v>
      </c>
      <c r="BZ18" s="92">
        <v>0</v>
      </c>
      <c r="CA18" s="92">
        <v>0</v>
      </c>
      <c r="CB18" s="179">
        <v>72.785570901397961</v>
      </c>
      <c r="CC18" s="92">
        <v>0</v>
      </c>
      <c r="CD18" s="92">
        <v>0</v>
      </c>
      <c r="CE18" s="92">
        <v>0</v>
      </c>
      <c r="CF18" s="92">
        <v>0</v>
      </c>
      <c r="CG18" s="92">
        <v>0</v>
      </c>
      <c r="CH18" s="92">
        <v>0</v>
      </c>
      <c r="CI18" s="92">
        <v>0</v>
      </c>
      <c r="CJ18" s="92">
        <v>0</v>
      </c>
      <c r="CK18" s="92">
        <v>0</v>
      </c>
      <c r="CL18" s="92">
        <v>0</v>
      </c>
      <c r="CM18" s="92">
        <v>0</v>
      </c>
      <c r="CN18" s="92">
        <v>0</v>
      </c>
      <c r="CO18" s="93">
        <v>96.088012212565957</v>
      </c>
      <c r="CP18" s="179">
        <v>0</v>
      </c>
      <c r="CQ18" s="179">
        <v>85.022778358756142</v>
      </c>
      <c r="CR18" s="92">
        <v>0</v>
      </c>
      <c r="CS18" s="92">
        <v>0</v>
      </c>
      <c r="CT18" s="92">
        <v>0</v>
      </c>
      <c r="CU18" s="179">
        <v>0</v>
      </c>
      <c r="CV18" s="179">
        <v>0</v>
      </c>
      <c r="CW18" s="92">
        <v>0</v>
      </c>
      <c r="CX18" s="92">
        <v>0</v>
      </c>
      <c r="CY18" s="92">
        <v>0</v>
      </c>
      <c r="CZ18" s="92">
        <v>0</v>
      </c>
      <c r="DA18" s="92">
        <v>0</v>
      </c>
      <c r="DB18" s="92">
        <v>0</v>
      </c>
      <c r="DC18" s="92">
        <v>0</v>
      </c>
      <c r="DD18" s="92">
        <v>0</v>
      </c>
      <c r="DE18" s="92">
        <v>0</v>
      </c>
      <c r="DF18" s="92">
        <v>0</v>
      </c>
      <c r="DG18" s="92">
        <v>0</v>
      </c>
      <c r="DH18" s="92">
        <v>0</v>
      </c>
      <c r="DI18" s="92">
        <v>0</v>
      </c>
      <c r="DJ18" s="92">
        <v>0</v>
      </c>
      <c r="DK18" s="92">
        <v>0</v>
      </c>
      <c r="DL18" s="92">
        <v>0</v>
      </c>
      <c r="DM18" s="92">
        <v>0</v>
      </c>
      <c r="DN18" s="179">
        <v>11.065233853809815</v>
      </c>
      <c r="DO18" s="179">
        <v>49.121320303390917</v>
      </c>
      <c r="DP18" s="179">
        <v>0</v>
      </c>
      <c r="DQ18" s="93">
        <v>57.696561008738719</v>
      </c>
      <c r="DR18" s="92">
        <v>18.437849338285673</v>
      </c>
      <c r="DS18" s="92">
        <v>39.244287379947835</v>
      </c>
      <c r="DT18" s="92">
        <v>0</v>
      </c>
      <c r="DU18" s="1042">
        <v>1.4424290505210775E-2</v>
      </c>
      <c r="DV18" s="93">
        <v>309.81272462827405</v>
      </c>
      <c r="DW18" s="93">
        <v>296.09282030940108</v>
      </c>
      <c r="DX18" s="92">
        <v>110.00865457430314</v>
      </c>
      <c r="DY18" s="92">
        <v>186.08416573509791</v>
      </c>
      <c r="DZ18" s="92">
        <v>0</v>
      </c>
      <c r="EA18" s="92">
        <v>0</v>
      </c>
      <c r="EB18" s="93">
        <v>13.719904318872983</v>
      </c>
      <c r="EC18" s="92">
        <v>0</v>
      </c>
      <c r="ED18" s="92">
        <v>0</v>
      </c>
      <c r="EE18" s="92">
        <v>0</v>
      </c>
      <c r="EF18" s="92">
        <v>0</v>
      </c>
      <c r="EG18" s="92">
        <v>0</v>
      </c>
      <c r="EH18" s="92">
        <v>0</v>
      </c>
      <c r="EI18" s="92">
        <v>13.719904318872983</v>
      </c>
      <c r="EJ18" s="93">
        <v>0</v>
      </c>
      <c r="EK18" s="173">
        <v>0</v>
      </c>
      <c r="EL18" s="92">
        <v>0</v>
      </c>
      <c r="EM18" s="92">
        <v>0</v>
      </c>
      <c r="EN18" s="92">
        <v>0</v>
      </c>
      <c r="EO18" s="93">
        <v>26.603800800548122</v>
      </c>
      <c r="EP18" s="92">
        <v>0</v>
      </c>
      <c r="EQ18" s="92">
        <v>0</v>
      </c>
      <c r="ER18" s="92">
        <v>0</v>
      </c>
      <c r="ES18" s="92">
        <v>0.68274975057997667</v>
      </c>
      <c r="ET18" s="1043">
        <v>0.85644224874688979</v>
      </c>
      <c r="EU18" s="92">
        <v>25.064608801221254</v>
      </c>
      <c r="EV18" s="93">
        <v>10.544156359309078</v>
      </c>
      <c r="EW18" s="92">
        <v>7.8762636279494673</v>
      </c>
      <c r="EX18" s="92">
        <v>2.6678927313596095</v>
      </c>
      <c r="EY18" s="92">
        <v>0</v>
      </c>
      <c r="EZ18" s="92">
        <v>0</v>
      </c>
      <c r="FA18" s="92">
        <v>0</v>
      </c>
      <c r="FB18" s="1130">
        <v>21.34674792350318</v>
      </c>
      <c r="FC18" s="173">
        <v>14.709170242688689</v>
      </c>
      <c r="FD18" s="92">
        <v>14.709170242688689</v>
      </c>
      <c r="FE18" s="92">
        <v>0</v>
      </c>
      <c r="FF18" s="92">
        <v>0</v>
      </c>
      <c r="FG18" s="1044">
        <v>0</v>
      </c>
      <c r="FH18" s="92">
        <v>0</v>
      </c>
      <c r="FI18" s="92">
        <v>0</v>
      </c>
      <c r="FJ18" s="92">
        <v>0</v>
      </c>
      <c r="FK18" s="92">
        <v>0</v>
      </c>
      <c r="FL18" s="92">
        <v>0</v>
      </c>
      <c r="FM18" s="173">
        <v>6.6375776808144913</v>
      </c>
      <c r="FN18" s="1100">
        <v>3.3560515908790403</v>
      </c>
      <c r="FO18" s="92">
        <v>0</v>
      </c>
      <c r="FP18" s="1045">
        <v>3.2815260899354515</v>
      </c>
      <c r="FQ18" s="1040">
        <v>1151.3330448475233</v>
      </c>
      <c r="FR18" s="93">
        <v>809.2868390369382</v>
      </c>
      <c r="FS18" s="92">
        <v>401.77839481687164</v>
      </c>
      <c r="FT18" s="92">
        <v>105.65612491435579</v>
      </c>
      <c r="FU18" s="92">
        <v>108.86132246703448</v>
      </c>
      <c r="FV18" s="92">
        <v>0</v>
      </c>
      <c r="FW18" s="92">
        <v>0</v>
      </c>
      <c r="FX18" s="93">
        <v>43.471806522183357</v>
      </c>
      <c r="FY18" s="92">
        <v>43.471806522183357</v>
      </c>
      <c r="FZ18" s="92">
        <v>0</v>
      </c>
      <c r="GA18" s="93">
        <v>0</v>
      </c>
      <c r="GB18" s="92">
        <v>0</v>
      </c>
      <c r="GC18" s="92">
        <v>0</v>
      </c>
      <c r="GD18" s="173">
        <v>0</v>
      </c>
      <c r="GE18" s="92">
        <v>0</v>
      </c>
      <c r="GF18" s="92">
        <v>0</v>
      </c>
      <c r="GG18" s="93">
        <v>149.51919031649297</v>
      </c>
      <c r="GH18" s="92">
        <v>0</v>
      </c>
      <c r="GI18" s="92">
        <v>0</v>
      </c>
      <c r="GJ18" s="92">
        <v>96.818842931496633</v>
      </c>
      <c r="GK18" s="92">
        <v>1.4568533410262883</v>
      </c>
      <c r="GL18" s="92">
        <v>51.243494043970053</v>
      </c>
      <c r="GM18" s="92">
        <v>0</v>
      </c>
      <c r="GN18" s="193">
        <v>342.04620581058504</v>
      </c>
      <c r="GO18" s="93">
        <v>183.68011731756278</v>
      </c>
      <c r="GP18" s="92">
        <v>175.43603428173043</v>
      </c>
      <c r="GQ18" s="92">
        <v>8.2440830358323414</v>
      </c>
      <c r="GR18" s="92">
        <v>0</v>
      </c>
      <c r="GS18" s="92">
        <v>45.349368336278296</v>
      </c>
      <c r="GT18" s="92">
        <v>113.01672015674397</v>
      </c>
      <c r="GU18" s="1046">
        <v>0</v>
      </c>
      <c r="GV18" s="1076"/>
      <c r="GW18" s="1076"/>
    </row>
    <row r="19" spans="1:205" ht="14.25" customHeight="1">
      <c r="A19" s="1121">
        <v>1967</v>
      </c>
      <c r="B19" s="1288">
        <v>12172.301651262995</v>
      </c>
      <c r="C19" s="996">
        <v>1339.4888993064321</v>
      </c>
      <c r="D19" s="997">
        <v>1317.3169617636099</v>
      </c>
      <c r="E19" s="1261">
        <v>10.170326830382365</v>
      </c>
      <c r="F19" s="1261">
        <v>0</v>
      </c>
      <c r="G19" s="1296">
        <v>1.1888019424711214</v>
      </c>
      <c r="H19" s="1261">
        <v>825.65119661509971</v>
      </c>
      <c r="I19" s="1261">
        <v>81.603620496916818</v>
      </c>
      <c r="J19" s="1261">
        <v>358.87454473333094</v>
      </c>
      <c r="K19" s="1261">
        <v>0</v>
      </c>
      <c r="L19" s="1261">
        <v>39.828471145408869</v>
      </c>
      <c r="M19" s="998">
        <v>22.171937542822111</v>
      </c>
      <c r="N19" s="996">
        <v>1373.7237507963412</v>
      </c>
      <c r="O19" s="997">
        <v>1000.3792386378663</v>
      </c>
      <c r="P19" s="1265">
        <v>523.65884148906764</v>
      </c>
      <c r="Q19" s="1265">
        <v>116.18044787422019</v>
      </c>
      <c r="R19" s="1265">
        <v>0</v>
      </c>
      <c r="S19" s="1265">
        <v>121.05826211339898</v>
      </c>
      <c r="T19" s="1265">
        <v>46.281538110177543</v>
      </c>
      <c r="U19" s="1265">
        <v>193.20014905100189</v>
      </c>
      <c r="V19" s="997">
        <v>373.34451215847486</v>
      </c>
      <c r="W19" s="1265">
        <v>206.31002608392532</v>
      </c>
      <c r="X19" s="1265">
        <v>196.04473934105033</v>
      </c>
      <c r="Y19" s="1265">
        <v>115.34804610964865</v>
      </c>
      <c r="Z19" s="1265">
        <v>51.686439964900892</v>
      </c>
      <c r="AA19" s="1265">
        <v>0</v>
      </c>
      <c r="AB19" s="1265">
        <v>0</v>
      </c>
      <c r="AC19" s="1177">
        <v>-34.234851489909033</v>
      </c>
      <c r="AD19" s="1265">
        <v>12.04668662026851</v>
      </c>
      <c r="AE19" s="1266">
        <v>316.93772312574367</v>
      </c>
      <c r="AF19" s="1271">
        <v>-0.28125207927587659</v>
      </c>
      <c r="AG19" s="1271">
        <v>9.8968025648777352E-2</v>
      </c>
      <c r="AH19" s="1272">
        <v>2.6037616566367161</v>
      </c>
      <c r="AI19" s="1297"/>
      <c r="AJ19" s="1138">
        <v>1339.4888993064319</v>
      </c>
      <c r="AK19" s="1129">
        <v>1317.3169617636097</v>
      </c>
      <c r="AL19" s="93">
        <v>825.65119661509971</v>
      </c>
      <c r="AM19" s="93">
        <v>708.48208382916823</v>
      </c>
      <c r="AN19" s="193">
        <v>0</v>
      </c>
      <c r="AO19" s="92">
        <v>0</v>
      </c>
      <c r="AP19" s="92">
        <v>0</v>
      </c>
      <c r="AQ19" s="92">
        <v>0</v>
      </c>
      <c r="AR19" s="92">
        <v>0</v>
      </c>
      <c r="AS19" s="92">
        <v>0</v>
      </c>
      <c r="AT19" s="173">
        <v>230.42263171180267</v>
      </c>
      <c r="AU19" s="92">
        <v>0</v>
      </c>
      <c r="AV19" s="92">
        <v>108.64676114576947</v>
      </c>
      <c r="AW19" s="92">
        <v>108.44181601817462</v>
      </c>
      <c r="AX19" s="92">
        <v>13.334054547858594</v>
      </c>
      <c r="AY19" s="92">
        <v>0</v>
      </c>
      <c r="AZ19" s="92">
        <v>0</v>
      </c>
      <c r="BA19" s="92">
        <v>0</v>
      </c>
      <c r="BB19" s="92">
        <v>0</v>
      </c>
      <c r="BC19" s="92">
        <v>0</v>
      </c>
      <c r="BD19" s="92">
        <v>0</v>
      </c>
      <c r="BE19" s="92">
        <v>0</v>
      </c>
      <c r="BF19" s="93">
        <v>478.05945211736559</v>
      </c>
      <c r="BG19" s="179">
        <v>243.90814130996594</v>
      </c>
      <c r="BH19" s="92">
        <v>0</v>
      </c>
      <c r="BI19" s="92">
        <v>0</v>
      </c>
      <c r="BJ19" s="92">
        <v>0</v>
      </c>
      <c r="BK19" s="92">
        <v>0</v>
      </c>
      <c r="BL19" s="92">
        <v>0</v>
      </c>
      <c r="BM19" s="92">
        <v>0</v>
      </c>
      <c r="BN19" s="92">
        <v>0</v>
      </c>
      <c r="BO19" s="92">
        <v>0</v>
      </c>
      <c r="BP19" s="92">
        <v>0</v>
      </c>
      <c r="BQ19" s="92">
        <v>0</v>
      </c>
      <c r="BR19" s="92">
        <v>0</v>
      </c>
      <c r="BS19" s="92">
        <v>0</v>
      </c>
      <c r="BT19" s="92">
        <v>0</v>
      </c>
      <c r="BU19" s="92">
        <v>0</v>
      </c>
      <c r="BV19" s="92">
        <v>0</v>
      </c>
      <c r="BW19" s="92">
        <v>0</v>
      </c>
      <c r="BX19" s="92">
        <v>0</v>
      </c>
      <c r="BY19" s="92">
        <v>148.88932963109878</v>
      </c>
      <c r="BZ19" s="92">
        <v>0</v>
      </c>
      <c r="CA19" s="92">
        <v>0</v>
      </c>
      <c r="CB19" s="179">
        <v>85.261981176300893</v>
      </c>
      <c r="CC19" s="92">
        <v>0</v>
      </c>
      <c r="CD19" s="92">
        <v>0</v>
      </c>
      <c r="CE19" s="92">
        <v>0</v>
      </c>
      <c r="CF19" s="92">
        <v>0</v>
      </c>
      <c r="CG19" s="92">
        <v>0</v>
      </c>
      <c r="CH19" s="92">
        <v>0</v>
      </c>
      <c r="CI19" s="92">
        <v>0</v>
      </c>
      <c r="CJ19" s="92">
        <v>0</v>
      </c>
      <c r="CK19" s="92">
        <v>0</v>
      </c>
      <c r="CL19" s="92">
        <v>0</v>
      </c>
      <c r="CM19" s="92">
        <v>0</v>
      </c>
      <c r="CN19" s="92">
        <v>0</v>
      </c>
      <c r="CO19" s="93">
        <v>117.1691127859315</v>
      </c>
      <c r="CP19" s="179">
        <v>0</v>
      </c>
      <c r="CQ19" s="179">
        <v>104.81831404084478</v>
      </c>
      <c r="CR19" s="92">
        <v>0</v>
      </c>
      <c r="CS19" s="92">
        <v>0</v>
      </c>
      <c r="CT19" s="92">
        <v>0</v>
      </c>
      <c r="CU19" s="179">
        <v>0</v>
      </c>
      <c r="CV19" s="179">
        <v>0</v>
      </c>
      <c r="CW19" s="92">
        <v>0</v>
      </c>
      <c r="CX19" s="92">
        <v>0</v>
      </c>
      <c r="CY19" s="92">
        <v>0</v>
      </c>
      <c r="CZ19" s="92">
        <v>0</v>
      </c>
      <c r="DA19" s="92">
        <v>0</v>
      </c>
      <c r="DB19" s="92">
        <v>0</v>
      </c>
      <c r="DC19" s="92">
        <v>0</v>
      </c>
      <c r="DD19" s="92">
        <v>0</v>
      </c>
      <c r="DE19" s="92">
        <v>0</v>
      </c>
      <c r="DF19" s="92">
        <v>0</v>
      </c>
      <c r="DG19" s="92">
        <v>0</v>
      </c>
      <c r="DH19" s="92">
        <v>0</v>
      </c>
      <c r="DI19" s="92">
        <v>0</v>
      </c>
      <c r="DJ19" s="92">
        <v>0</v>
      </c>
      <c r="DK19" s="92">
        <v>0</v>
      </c>
      <c r="DL19" s="92">
        <v>0</v>
      </c>
      <c r="DM19" s="92">
        <v>0</v>
      </c>
      <c r="DN19" s="179">
        <v>12.350798745086726</v>
      </c>
      <c r="DO19" s="179">
        <v>55.113410984097222</v>
      </c>
      <c r="DP19" s="179">
        <v>0</v>
      </c>
      <c r="DQ19" s="93">
        <v>81.603620496916818</v>
      </c>
      <c r="DR19" s="92">
        <v>45.901698460206987</v>
      </c>
      <c r="DS19" s="92">
        <v>35.685093697787075</v>
      </c>
      <c r="DT19" s="92">
        <v>0</v>
      </c>
      <c r="DU19" s="1042">
        <v>1.6828338922745902E-2</v>
      </c>
      <c r="DV19" s="93">
        <v>358.87454473333094</v>
      </c>
      <c r="DW19" s="93">
        <v>340.86521702547088</v>
      </c>
      <c r="DX19" s="92">
        <v>129.17372855889317</v>
      </c>
      <c r="DY19" s="92">
        <v>211.69148846657771</v>
      </c>
      <c r="DZ19" s="92">
        <v>0</v>
      </c>
      <c r="EA19" s="92">
        <v>0</v>
      </c>
      <c r="EB19" s="93">
        <v>18.009327707860038</v>
      </c>
      <c r="EC19" s="92">
        <v>0</v>
      </c>
      <c r="ED19" s="92">
        <v>0</v>
      </c>
      <c r="EE19" s="92">
        <v>0</v>
      </c>
      <c r="EF19" s="92">
        <v>0</v>
      </c>
      <c r="EG19" s="92">
        <v>0</v>
      </c>
      <c r="EH19" s="92">
        <v>0</v>
      </c>
      <c r="EI19" s="92">
        <v>18.009327707860038</v>
      </c>
      <c r="EJ19" s="93">
        <v>0</v>
      </c>
      <c r="EK19" s="173">
        <v>0</v>
      </c>
      <c r="EL19" s="92">
        <v>0</v>
      </c>
      <c r="EM19" s="92">
        <v>0</v>
      </c>
      <c r="EN19" s="92">
        <v>0</v>
      </c>
      <c r="EO19" s="93">
        <v>39.828471145408869</v>
      </c>
      <c r="EP19" s="92">
        <v>0</v>
      </c>
      <c r="EQ19" s="92">
        <v>0</v>
      </c>
      <c r="ER19" s="92">
        <v>0</v>
      </c>
      <c r="ES19" s="92">
        <v>1.1966150998281104</v>
      </c>
      <c r="ET19" s="1043">
        <v>1.1425240104335701</v>
      </c>
      <c r="EU19" s="92">
        <v>37.489332035147186</v>
      </c>
      <c r="EV19" s="93">
        <v>11.359128772853486</v>
      </c>
      <c r="EW19" s="92">
        <v>10.170326830382365</v>
      </c>
      <c r="EX19" s="92">
        <v>1.1888019424711214</v>
      </c>
      <c r="EY19" s="92">
        <v>0</v>
      </c>
      <c r="EZ19" s="92">
        <v>0</v>
      </c>
      <c r="FA19" s="92">
        <v>0</v>
      </c>
      <c r="FB19" s="1130">
        <v>22.171937542822111</v>
      </c>
      <c r="FC19" s="173">
        <v>16.898657338958806</v>
      </c>
      <c r="FD19" s="92">
        <v>16.898657338958806</v>
      </c>
      <c r="FE19" s="92">
        <v>0</v>
      </c>
      <c r="FF19" s="92">
        <v>0</v>
      </c>
      <c r="FG19" s="1044">
        <v>0</v>
      </c>
      <c r="FH19" s="92">
        <v>0</v>
      </c>
      <c r="FI19" s="92">
        <v>0</v>
      </c>
      <c r="FJ19" s="92">
        <v>0</v>
      </c>
      <c r="FK19" s="92">
        <v>0</v>
      </c>
      <c r="FL19" s="92">
        <v>0</v>
      </c>
      <c r="FM19" s="173">
        <v>5.2732802038633055</v>
      </c>
      <c r="FN19" s="1100">
        <v>4.571298065943048</v>
      </c>
      <c r="FO19" s="92">
        <v>0</v>
      </c>
      <c r="FP19" s="1045">
        <v>0.70198213792025776</v>
      </c>
      <c r="FQ19" s="1040">
        <v>1373.7237507963412</v>
      </c>
      <c r="FR19" s="93">
        <v>1000.3792386378663</v>
      </c>
      <c r="FS19" s="92">
        <v>523.65884148906764</v>
      </c>
      <c r="FT19" s="92">
        <v>116.18044787422019</v>
      </c>
      <c r="FU19" s="92">
        <v>121.05826211339898</v>
      </c>
      <c r="FV19" s="92">
        <v>0</v>
      </c>
      <c r="FW19" s="92">
        <v>0</v>
      </c>
      <c r="FX19" s="93">
        <v>46.281538110177543</v>
      </c>
      <c r="FY19" s="92">
        <v>46.281538110177543</v>
      </c>
      <c r="FZ19" s="92">
        <v>0</v>
      </c>
      <c r="GA19" s="93">
        <v>0</v>
      </c>
      <c r="GB19" s="92">
        <v>0</v>
      </c>
      <c r="GC19" s="92">
        <v>0</v>
      </c>
      <c r="GD19" s="173">
        <v>0</v>
      </c>
      <c r="GE19" s="92">
        <v>0</v>
      </c>
      <c r="GF19" s="92">
        <v>0</v>
      </c>
      <c r="GG19" s="93">
        <v>193.20014905100189</v>
      </c>
      <c r="GH19" s="92">
        <v>0</v>
      </c>
      <c r="GI19" s="92">
        <v>0</v>
      </c>
      <c r="GJ19" s="92">
        <v>134.3129830634789</v>
      </c>
      <c r="GK19" s="92">
        <v>3.4558196002067483</v>
      </c>
      <c r="GL19" s="92">
        <v>55.431346387316239</v>
      </c>
      <c r="GM19" s="92">
        <v>0</v>
      </c>
      <c r="GN19" s="193">
        <v>373.34451215847486</v>
      </c>
      <c r="GO19" s="93">
        <v>206.31002608392532</v>
      </c>
      <c r="GP19" s="92">
        <v>196.04473934105033</v>
      </c>
      <c r="GQ19" s="92">
        <v>10.265286742875002</v>
      </c>
      <c r="GR19" s="92">
        <v>0</v>
      </c>
      <c r="GS19" s="92">
        <v>51.686439964900892</v>
      </c>
      <c r="GT19" s="92">
        <v>115.34804610964865</v>
      </c>
      <c r="GU19" s="1046">
        <v>0</v>
      </c>
      <c r="GV19" s="1076"/>
      <c r="GW19" s="1076"/>
    </row>
    <row r="20" spans="1:205" ht="14.25" customHeight="1">
      <c r="A20" s="1121">
        <v>1968</v>
      </c>
      <c r="B20" s="1288">
        <v>13742.219917253184</v>
      </c>
      <c r="C20" s="996">
        <v>1472.4315747719161</v>
      </c>
      <c r="D20" s="997">
        <v>1448.8466577716877</v>
      </c>
      <c r="E20" s="1261">
        <v>11.599533614606999</v>
      </c>
      <c r="F20" s="1261">
        <v>0</v>
      </c>
      <c r="G20" s="1296">
        <v>2.023607755460195</v>
      </c>
      <c r="H20" s="1261">
        <v>885.78786676763661</v>
      </c>
      <c r="I20" s="1261">
        <v>132.40717368047794</v>
      </c>
      <c r="J20" s="1261">
        <v>382.65238661906653</v>
      </c>
      <c r="K20" s="1261">
        <v>0</v>
      </c>
      <c r="L20" s="1261">
        <v>34.376089334439193</v>
      </c>
      <c r="M20" s="998">
        <v>23.584917000228383</v>
      </c>
      <c r="N20" s="996">
        <v>1537.342084069573</v>
      </c>
      <c r="O20" s="997">
        <v>1163.3683122378084</v>
      </c>
      <c r="P20" s="1265">
        <v>576.84660969071922</v>
      </c>
      <c r="Q20" s="1265">
        <v>115.81082543002415</v>
      </c>
      <c r="R20" s="1265">
        <v>0</v>
      </c>
      <c r="S20" s="1265">
        <v>136.41592441671776</v>
      </c>
      <c r="T20" s="1265">
        <v>63.58407558328225</v>
      </c>
      <c r="U20" s="1265">
        <v>270.71087711706514</v>
      </c>
      <c r="V20" s="997">
        <v>373.97377183176468</v>
      </c>
      <c r="W20" s="1265">
        <v>177.12608031925762</v>
      </c>
      <c r="X20" s="1265">
        <v>167.50988664911711</v>
      </c>
      <c r="Y20" s="1265">
        <v>133.58756145348767</v>
      </c>
      <c r="Z20" s="1265">
        <v>61.364537881792948</v>
      </c>
      <c r="AA20" s="1265">
        <v>1.8955921772264492</v>
      </c>
      <c r="AB20" s="1265">
        <v>0</v>
      </c>
      <c r="AC20" s="1177">
        <v>-64.910509297656972</v>
      </c>
      <c r="AD20" s="1265">
        <v>-1.3264337143747227</v>
      </c>
      <c r="AE20" s="1266">
        <v>285.47834553387929</v>
      </c>
      <c r="AF20" s="1271">
        <v>-0.47234369474878396</v>
      </c>
      <c r="AG20" s="1271">
        <v>-9.6522521278341791E-3</v>
      </c>
      <c r="AH20" s="1272">
        <v>2.0773815821086141</v>
      </c>
      <c r="AI20" s="1297"/>
      <c r="AJ20" s="1138">
        <v>1472.4315747719161</v>
      </c>
      <c r="AK20" s="1129">
        <v>1448.8466577716877</v>
      </c>
      <c r="AL20" s="93">
        <v>885.78786676763661</v>
      </c>
      <c r="AM20" s="93">
        <v>760.83564722993515</v>
      </c>
      <c r="AN20" s="193">
        <v>0</v>
      </c>
      <c r="AO20" s="92">
        <v>0</v>
      </c>
      <c r="AP20" s="92">
        <v>0</v>
      </c>
      <c r="AQ20" s="92">
        <v>0</v>
      </c>
      <c r="AR20" s="92">
        <v>0</v>
      </c>
      <c r="AS20" s="92">
        <v>0</v>
      </c>
      <c r="AT20" s="173">
        <v>229.40932530381161</v>
      </c>
      <c r="AU20" s="92">
        <v>0</v>
      </c>
      <c r="AV20" s="92">
        <v>105.99629776543699</v>
      </c>
      <c r="AW20" s="92">
        <v>109.12817184138089</v>
      </c>
      <c r="AX20" s="92">
        <v>14.284855696993739</v>
      </c>
      <c r="AY20" s="92">
        <v>0</v>
      </c>
      <c r="AZ20" s="92">
        <v>0</v>
      </c>
      <c r="BA20" s="92">
        <v>0</v>
      </c>
      <c r="BB20" s="92">
        <v>0</v>
      </c>
      <c r="BC20" s="92">
        <v>0</v>
      </c>
      <c r="BD20" s="92">
        <v>0</v>
      </c>
      <c r="BE20" s="92">
        <v>0</v>
      </c>
      <c r="BF20" s="93">
        <v>531.42632192612359</v>
      </c>
      <c r="BG20" s="179">
        <v>267.18053201591482</v>
      </c>
      <c r="BH20" s="92">
        <v>0</v>
      </c>
      <c r="BI20" s="92">
        <v>0</v>
      </c>
      <c r="BJ20" s="92">
        <v>0</v>
      </c>
      <c r="BK20" s="92">
        <v>0</v>
      </c>
      <c r="BL20" s="92">
        <v>0</v>
      </c>
      <c r="BM20" s="92">
        <v>0</v>
      </c>
      <c r="BN20" s="92">
        <v>0</v>
      </c>
      <c r="BO20" s="92">
        <v>0</v>
      </c>
      <c r="BP20" s="92">
        <v>0</v>
      </c>
      <c r="BQ20" s="92">
        <v>0</v>
      </c>
      <c r="BR20" s="92">
        <v>0</v>
      </c>
      <c r="BS20" s="92">
        <v>0</v>
      </c>
      <c r="BT20" s="92">
        <v>0</v>
      </c>
      <c r="BU20" s="92">
        <v>0</v>
      </c>
      <c r="BV20" s="92">
        <v>0</v>
      </c>
      <c r="BW20" s="92">
        <v>0</v>
      </c>
      <c r="BX20" s="92">
        <v>0</v>
      </c>
      <c r="BY20" s="92">
        <v>168.62236005433149</v>
      </c>
      <c r="BZ20" s="92">
        <v>0</v>
      </c>
      <c r="CA20" s="92">
        <v>0</v>
      </c>
      <c r="CB20" s="179">
        <v>95.623429855877291</v>
      </c>
      <c r="CC20" s="92">
        <v>0</v>
      </c>
      <c r="CD20" s="92">
        <v>0</v>
      </c>
      <c r="CE20" s="92">
        <v>0</v>
      </c>
      <c r="CF20" s="92">
        <v>0</v>
      </c>
      <c r="CG20" s="92">
        <v>0</v>
      </c>
      <c r="CH20" s="92">
        <v>0</v>
      </c>
      <c r="CI20" s="92">
        <v>0</v>
      </c>
      <c r="CJ20" s="92">
        <v>0</v>
      </c>
      <c r="CK20" s="92">
        <v>0</v>
      </c>
      <c r="CL20" s="92">
        <v>0</v>
      </c>
      <c r="CM20" s="92">
        <v>0</v>
      </c>
      <c r="CN20" s="92">
        <v>0</v>
      </c>
      <c r="CO20" s="93">
        <v>124.9522195377015</v>
      </c>
      <c r="CP20" s="179">
        <v>0</v>
      </c>
      <c r="CQ20" s="179">
        <v>111.19986056519178</v>
      </c>
      <c r="CR20" s="92">
        <v>0</v>
      </c>
      <c r="CS20" s="92">
        <v>0</v>
      </c>
      <c r="CT20" s="92">
        <v>0</v>
      </c>
      <c r="CU20" s="179">
        <v>0</v>
      </c>
      <c r="CV20" s="179">
        <v>0</v>
      </c>
      <c r="CW20" s="92">
        <v>0</v>
      </c>
      <c r="CX20" s="92">
        <v>0</v>
      </c>
      <c r="CY20" s="92">
        <v>0</v>
      </c>
      <c r="CZ20" s="92">
        <v>0</v>
      </c>
      <c r="DA20" s="92">
        <v>0</v>
      </c>
      <c r="DB20" s="92">
        <v>0</v>
      </c>
      <c r="DC20" s="92">
        <v>0</v>
      </c>
      <c r="DD20" s="92">
        <v>0</v>
      </c>
      <c r="DE20" s="92">
        <v>0</v>
      </c>
      <c r="DF20" s="92">
        <v>0</v>
      </c>
      <c r="DG20" s="92">
        <v>0</v>
      </c>
      <c r="DH20" s="92">
        <v>0</v>
      </c>
      <c r="DI20" s="92">
        <v>0</v>
      </c>
      <c r="DJ20" s="92">
        <v>0</v>
      </c>
      <c r="DK20" s="92">
        <v>0</v>
      </c>
      <c r="DL20" s="92">
        <v>0</v>
      </c>
      <c r="DM20" s="92">
        <v>0</v>
      </c>
      <c r="DN20" s="179">
        <v>13.752358972509706</v>
      </c>
      <c r="DO20" s="179">
        <v>71.069681343382257</v>
      </c>
      <c r="DP20" s="179">
        <v>0</v>
      </c>
      <c r="DQ20" s="93">
        <v>132.40717368047794</v>
      </c>
      <c r="DR20" s="92">
        <v>55.273280203863308</v>
      </c>
      <c r="DS20" s="92">
        <v>77.09242364141214</v>
      </c>
      <c r="DT20" s="92">
        <v>0</v>
      </c>
      <c r="DU20" s="1042">
        <v>4.146983520248098E-2</v>
      </c>
      <c r="DV20" s="93">
        <v>382.65238661906653</v>
      </c>
      <c r="DW20" s="93">
        <v>363.02513432620538</v>
      </c>
      <c r="DX20" s="92">
        <v>136.34500498840049</v>
      </c>
      <c r="DY20" s="92">
        <v>226.68012933780489</v>
      </c>
      <c r="DZ20" s="92">
        <v>0</v>
      </c>
      <c r="EA20" s="92">
        <v>0</v>
      </c>
      <c r="EB20" s="93">
        <v>19.627252292861179</v>
      </c>
      <c r="EC20" s="92">
        <v>0</v>
      </c>
      <c r="ED20" s="92">
        <v>0</v>
      </c>
      <c r="EE20" s="92">
        <v>0</v>
      </c>
      <c r="EF20" s="92">
        <v>0</v>
      </c>
      <c r="EG20" s="92">
        <v>0</v>
      </c>
      <c r="EH20" s="92">
        <v>0</v>
      </c>
      <c r="EI20" s="92">
        <v>19.627252292861179</v>
      </c>
      <c r="EJ20" s="93">
        <v>0</v>
      </c>
      <c r="EK20" s="173">
        <v>0</v>
      </c>
      <c r="EL20" s="92">
        <v>0</v>
      </c>
      <c r="EM20" s="92">
        <v>0</v>
      </c>
      <c r="EN20" s="92">
        <v>0</v>
      </c>
      <c r="EO20" s="93">
        <v>34.376089334439193</v>
      </c>
      <c r="EP20" s="92">
        <v>0</v>
      </c>
      <c r="EQ20" s="92">
        <v>0</v>
      </c>
      <c r="ER20" s="92">
        <v>0</v>
      </c>
      <c r="ES20" s="92">
        <v>1.3667015253687209</v>
      </c>
      <c r="ET20" s="1043">
        <v>0.46939045352373393</v>
      </c>
      <c r="EU20" s="92">
        <v>32.539997355546738</v>
      </c>
      <c r="EV20" s="93">
        <v>13.623141370067195</v>
      </c>
      <c r="EW20" s="92">
        <v>11.599533614606999</v>
      </c>
      <c r="EX20" s="92">
        <v>2.023607755460195</v>
      </c>
      <c r="EY20" s="92">
        <v>0</v>
      </c>
      <c r="EZ20" s="92">
        <v>0</v>
      </c>
      <c r="FA20" s="92">
        <v>0</v>
      </c>
      <c r="FB20" s="1130">
        <v>23.584917000228383</v>
      </c>
      <c r="FC20" s="173">
        <v>20.700058899186228</v>
      </c>
      <c r="FD20" s="92">
        <v>20.700058899186228</v>
      </c>
      <c r="FE20" s="92">
        <v>0</v>
      </c>
      <c r="FF20" s="92">
        <v>0</v>
      </c>
      <c r="FG20" s="1044">
        <v>0</v>
      </c>
      <c r="FH20" s="92">
        <v>0</v>
      </c>
      <c r="FI20" s="92">
        <v>0</v>
      </c>
      <c r="FJ20" s="92">
        <v>0</v>
      </c>
      <c r="FK20" s="92">
        <v>0</v>
      </c>
      <c r="FL20" s="92">
        <v>0</v>
      </c>
      <c r="FM20" s="173">
        <v>2.884858101042155</v>
      </c>
      <c r="FN20" s="1100">
        <v>0.43933984830454481</v>
      </c>
      <c r="FO20" s="92">
        <v>0</v>
      </c>
      <c r="FP20" s="1045">
        <v>2.4455182527376103</v>
      </c>
      <c r="FQ20" s="1040">
        <v>1537.342084069573</v>
      </c>
      <c r="FR20" s="93">
        <v>1163.3683122378084</v>
      </c>
      <c r="FS20" s="92">
        <v>576.84660969071922</v>
      </c>
      <c r="FT20" s="92">
        <v>115.81082543002415</v>
      </c>
      <c r="FU20" s="92">
        <v>136.41592441671776</v>
      </c>
      <c r="FV20" s="92">
        <v>0</v>
      </c>
      <c r="FW20" s="92">
        <v>0</v>
      </c>
      <c r="FX20" s="93">
        <v>63.58407558328225</v>
      </c>
      <c r="FY20" s="92">
        <v>63.58407558328225</v>
      </c>
      <c r="FZ20" s="92">
        <v>0</v>
      </c>
      <c r="GA20" s="93">
        <v>0</v>
      </c>
      <c r="GB20" s="92">
        <v>0</v>
      </c>
      <c r="GC20" s="92">
        <v>0</v>
      </c>
      <c r="GD20" s="173">
        <v>0</v>
      </c>
      <c r="GE20" s="92">
        <v>0</v>
      </c>
      <c r="GF20" s="92">
        <v>0</v>
      </c>
      <c r="GG20" s="93">
        <v>270.71087711706514</v>
      </c>
      <c r="GH20" s="92">
        <v>0</v>
      </c>
      <c r="GI20" s="92">
        <v>0</v>
      </c>
      <c r="GJ20" s="92">
        <v>175.81046482276153</v>
      </c>
      <c r="GK20" s="92">
        <v>7.3774235813109277</v>
      </c>
      <c r="GL20" s="92">
        <v>87.522988712992685</v>
      </c>
      <c r="GM20" s="92">
        <v>0</v>
      </c>
      <c r="GN20" s="193">
        <v>373.97377183176468</v>
      </c>
      <c r="GO20" s="93">
        <v>177.12608031925762</v>
      </c>
      <c r="GP20" s="92">
        <v>167.50988664911711</v>
      </c>
      <c r="GQ20" s="92">
        <v>9.6161936701405164</v>
      </c>
      <c r="GR20" s="92">
        <v>0</v>
      </c>
      <c r="GS20" s="92">
        <v>61.364537881792948</v>
      </c>
      <c r="GT20" s="92">
        <v>133.58756145348767</v>
      </c>
      <c r="GU20" s="1046">
        <v>1.8955921772264492</v>
      </c>
      <c r="GV20" s="1076"/>
      <c r="GW20" s="1076"/>
    </row>
    <row r="21" spans="1:205" ht="14.25" customHeight="1">
      <c r="A21" s="1121">
        <v>1969</v>
      </c>
      <c r="B21" s="1288">
        <v>15734.89896455837</v>
      </c>
      <c r="C21" s="996">
        <v>1737.7056963927253</v>
      </c>
      <c r="D21" s="997">
        <v>1714.3924368636783</v>
      </c>
      <c r="E21" s="1261">
        <v>12.645895688339163</v>
      </c>
      <c r="F21" s="1261">
        <v>0</v>
      </c>
      <c r="G21" s="1296">
        <v>8.8949791448799789E-2</v>
      </c>
      <c r="H21" s="1261">
        <v>1068.9078408039138</v>
      </c>
      <c r="I21" s="1261">
        <v>125.84772757323333</v>
      </c>
      <c r="J21" s="1261">
        <v>460.20458452033228</v>
      </c>
      <c r="K21" s="1261">
        <v>0</v>
      </c>
      <c r="L21" s="1261">
        <v>46.697438486411116</v>
      </c>
      <c r="M21" s="998">
        <v>23.313259529046913</v>
      </c>
      <c r="N21" s="996">
        <v>1746.1312850840818</v>
      </c>
      <c r="O21" s="997">
        <v>1316.7772528938735</v>
      </c>
      <c r="P21" s="1265">
        <v>668.93428533650672</v>
      </c>
      <c r="Q21" s="1265">
        <v>126.29307754258171</v>
      </c>
      <c r="R21" s="1265">
        <v>0</v>
      </c>
      <c r="S21" s="1265">
        <v>147.71795703965478</v>
      </c>
      <c r="T21" s="1265">
        <v>74.673950933371799</v>
      </c>
      <c r="U21" s="1265">
        <v>299.15798204175837</v>
      </c>
      <c r="V21" s="997">
        <v>429.35403219020839</v>
      </c>
      <c r="W21" s="1265">
        <v>194.8048513697066</v>
      </c>
      <c r="X21" s="1265">
        <v>187.76098950632866</v>
      </c>
      <c r="Y21" s="1265">
        <v>163.3160241847271</v>
      </c>
      <c r="Z21" s="1265">
        <v>69.43012032262331</v>
      </c>
      <c r="AA21" s="1265">
        <v>1.8030363131513469</v>
      </c>
      <c r="AB21" s="1265">
        <v>0</v>
      </c>
      <c r="AC21" s="1177">
        <v>-8.4255886913565519</v>
      </c>
      <c r="AD21" s="1265">
        <v>66.248362242015247</v>
      </c>
      <c r="AE21" s="1266">
        <v>397.61518396980478</v>
      </c>
      <c r="AF21" s="1271">
        <v>-5.354714199522051E-2</v>
      </c>
      <c r="AG21" s="1271">
        <v>0.42102820228610621</v>
      </c>
      <c r="AH21" s="1272">
        <v>2.5269636930329322</v>
      </c>
      <c r="AI21" s="1297"/>
      <c r="AJ21" s="1138">
        <v>1737.7056963927255</v>
      </c>
      <c r="AK21" s="1129">
        <v>1714.3924368636785</v>
      </c>
      <c r="AL21" s="93">
        <v>1068.9078408039138</v>
      </c>
      <c r="AM21" s="93">
        <v>921.71456733138609</v>
      </c>
      <c r="AN21" s="193">
        <v>0</v>
      </c>
      <c r="AO21" s="92">
        <v>0</v>
      </c>
      <c r="AP21" s="92">
        <v>0</v>
      </c>
      <c r="AQ21" s="92">
        <v>0</v>
      </c>
      <c r="AR21" s="92">
        <v>0</v>
      </c>
      <c r="AS21" s="92">
        <v>0</v>
      </c>
      <c r="AT21" s="173">
        <v>275.42221100332961</v>
      </c>
      <c r="AU21" s="92">
        <v>0</v>
      </c>
      <c r="AV21" s="92">
        <v>126.06288990660272</v>
      </c>
      <c r="AW21" s="92">
        <v>138.5747598956643</v>
      </c>
      <c r="AX21" s="92">
        <v>10.784561201062591</v>
      </c>
      <c r="AY21" s="92">
        <v>0</v>
      </c>
      <c r="AZ21" s="92">
        <v>0</v>
      </c>
      <c r="BA21" s="92">
        <v>0</v>
      </c>
      <c r="BB21" s="92">
        <v>0</v>
      </c>
      <c r="BC21" s="92">
        <v>0</v>
      </c>
      <c r="BD21" s="92">
        <v>0</v>
      </c>
      <c r="BE21" s="92">
        <v>0</v>
      </c>
      <c r="BF21" s="93">
        <v>646.29235632805648</v>
      </c>
      <c r="BG21" s="179">
        <v>320.93866070462661</v>
      </c>
      <c r="BH21" s="92">
        <v>0</v>
      </c>
      <c r="BI21" s="92">
        <v>0</v>
      </c>
      <c r="BJ21" s="92">
        <v>0</v>
      </c>
      <c r="BK21" s="92">
        <v>0</v>
      </c>
      <c r="BL21" s="92">
        <v>0</v>
      </c>
      <c r="BM21" s="92">
        <v>0</v>
      </c>
      <c r="BN21" s="92">
        <v>0</v>
      </c>
      <c r="BO21" s="92">
        <v>0</v>
      </c>
      <c r="BP21" s="92">
        <v>0</v>
      </c>
      <c r="BQ21" s="92">
        <v>0</v>
      </c>
      <c r="BR21" s="92">
        <v>0</v>
      </c>
      <c r="BS21" s="92">
        <v>0</v>
      </c>
      <c r="BT21" s="92">
        <v>0</v>
      </c>
      <c r="BU21" s="92">
        <v>0</v>
      </c>
      <c r="BV21" s="92">
        <v>0</v>
      </c>
      <c r="BW21" s="92">
        <v>0</v>
      </c>
      <c r="BX21" s="92">
        <v>0</v>
      </c>
      <c r="BY21" s="92">
        <v>204.19205942807687</v>
      </c>
      <c r="BZ21" s="92">
        <v>0</v>
      </c>
      <c r="CA21" s="92">
        <v>0</v>
      </c>
      <c r="CB21" s="179">
        <v>121.16163619535297</v>
      </c>
      <c r="CC21" s="92">
        <v>0</v>
      </c>
      <c r="CD21" s="92">
        <v>0</v>
      </c>
      <c r="CE21" s="92">
        <v>0</v>
      </c>
      <c r="CF21" s="92">
        <v>0</v>
      </c>
      <c r="CG21" s="92">
        <v>0</v>
      </c>
      <c r="CH21" s="92">
        <v>0</v>
      </c>
      <c r="CI21" s="92">
        <v>0</v>
      </c>
      <c r="CJ21" s="92">
        <v>0</v>
      </c>
      <c r="CK21" s="92">
        <v>0</v>
      </c>
      <c r="CL21" s="92">
        <v>0</v>
      </c>
      <c r="CM21" s="92">
        <v>0</v>
      </c>
      <c r="CN21" s="92">
        <v>0</v>
      </c>
      <c r="CO21" s="93">
        <v>147.19327347252775</v>
      </c>
      <c r="CP21" s="179">
        <v>0</v>
      </c>
      <c r="CQ21" s="179">
        <v>140.90368180015147</v>
      </c>
      <c r="CR21" s="92">
        <v>0</v>
      </c>
      <c r="CS21" s="92">
        <v>0</v>
      </c>
      <c r="CT21" s="92">
        <v>0</v>
      </c>
      <c r="CU21" s="179">
        <v>0</v>
      </c>
      <c r="CV21" s="179">
        <v>0</v>
      </c>
      <c r="CW21" s="92">
        <v>0</v>
      </c>
      <c r="CX21" s="92">
        <v>0</v>
      </c>
      <c r="CY21" s="92">
        <v>0</v>
      </c>
      <c r="CZ21" s="92">
        <v>0</v>
      </c>
      <c r="DA21" s="92">
        <v>0</v>
      </c>
      <c r="DB21" s="92">
        <v>0</v>
      </c>
      <c r="DC21" s="92">
        <v>0</v>
      </c>
      <c r="DD21" s="92">
        <v>0</v>
      </c>
      <c r="DE21" s="92">
        <v>0</v>
      </c>
      <c r="DF21" s="92">
        <v>0</v>
      </c>
      <c r="DG21" s="92">
        <v>0</v>
      </c>
      <c r="DH21" s="92">
        <v>0</v>
      </c>
      <c r="DI21" s="92">
        <v>0</v>
      </c>
      <c r="DJ21" s="92">
        <v>0</v>
      </c>
      <c r="DK21" s="92">
        <v>0</v>
      </c>
      <c r="DL21" s="92">
        <v>0</v>
      </c>
      <c r="DM21" s="92">
        <v>0</v>
      </c>
      <c r="DN21" s="179">
        <v>6.2895916723762815</v>
      </c>
      <c r="DO21" s="179">
        <v>94.393158078203697</v>
      </c>
      <c r="DP21" s="179">
        <v>0</v>
      </c>
      <c r="DQ21" s="93">
        <v>125.84772757323333</v>
      </c>
      <c r="DR21" s="92">
        <v>64.553508107653286</v>
      </c>
      <c r="DS21" s="92">
        <v>61.208274734653159</v>
      </c>
      <c r="DT21" s="92">
        <v>0</v>
      </c>
      <c r="DU21" s="1042">
        <v>8.5944730926880875E-2</v>
      </c>
      <c r="DV21" s="93">
        <v>460.20458452033228</v>
      </c>
      <c r="DW21" s="93">
        <v>435.89124084959076</v>
      </c>
      <c r="DX21" s="92">
        <v>160.98109215919609</v>
      </c>
      <c r="DY21" s="92">
        <v>274.91014869039464</v>
      </c>
      <c r="DZ21" s="92">
        <v>0</v>
      </c>
      <c r="EA21" s="92">
        <v>0</v>
      </c>
      <c r="EB21" s="93">
        <v>24.313343670741531</v>
      </c>
      <c r="EC21" s="92">
        <v>0</v>
      </c>
      <c r="ED21" s="92">
        <v>0</v>
      </c>
      <c r="EE21" s="92">
        <v>0</v>
      </c>
      <c r="EF21" s="92">
        <v>0</v>
      </c>
      <c r="EG21" s="92">
        <v>0</v>
      </c>
      <c r="EH21" s="92">
        <v>0</v>
      </c>
      <c r="EI21" s="92">
        <v>24.313343670741531</v>
      </c>
      <c r="EJ21" s="93">
        <v>0</v>
      </c>
      <c r="EK21" s="173">
        <v>0</v>
      </c>
      <c r="EL21" s="92">
        <v>0</v>
      </c>
      <c r="EM21" s="92">
        <v>0</v>
      </c>
      <c r="EN21" s="92">
        <v>0</v>
      </c>
      <c r="EO21" s="93">
        <v>46.697438486411116</v>
      </c>
      <c r="EP21" s="92">
        <v>0</v>
      </c>
      <c r="EQ21" s="92">
        <v>0</v>
      </c>
      <c r="ER21" s="92">
        <v>0</v>
      </c>
      <c r="ES21" s="92">
        <v>3.0771819744449656</v>
      </c>
      <c r="ET21" s="92">
        <v>1.247701128700732</v>
      </c>
      <c r="EU21" s="92">
        <v>42.372555383265421</v>
      </c>
      <c r="EV21" s="93">
        <v>12.734845479787962</v>
      </c>
      <c r="EW21" s="92">
        <v>12.645895688339163</v>
      </c>
      <c r="EX21" s="92">
        <v>8.8949791448799789E-2</v>
      </c>
      <c r="EY21" s="92">
        <v>0</v>
      </c>
      <c r="EZ21" s="92">
        <v>0</v>
      </c>
      <c r="FA21" s="92">
        <v>0</v>
      </c>
      <c r="FB21" s="1130">
        <v>23.313259529046913</v>
      </c>
      <c r="FC21" s="173">
        <v>23.040400033656677</v>
      </c>
      <c r="FD21" s="92">
        <v>23.040400033656677</v>
      </c>
      <c r="FE21" s="92">
        <v>0</v>
      </c>
      <c r="FF21" s="92">
        <v>0</v>
      </c>
      <c r="FG21" s="1044">
        <v>0</v>
      </c>
      <c r="FH21" s="92">
        <v>0</v>
      </c>
      <c r="FI21" s="92">
        <v>0</v>
      </c>
      <c r="FJ21" s="92">
        <v>0</v>
      </c>
      <c r="FK21" s="92">
        <v>0</v>
      </c>
      <c r="FL21" s="92">
        <v>0</v>
      </c>
      <c r="FM21" s="173">
        <v>0.27285949539023718</v>
      </c>
      <c r="FN21" s="1100">
        <v>2.7045544697270205E-2</v>
      </c>
      <c r="FO21" s="92">
        <v>0</v>
      </c>
      <c r="FP21" s="1045">
        <v>0.24581395069296696</v>
      </c>
      <c r="FQ21" s="1040">
        <v>1746.1312850840818</v>
      </c>
      <c r="FR21" s="93">
        <v>1316.7772528938735</v>
      </c>
      <c r="FS21" s="92">
        <v>668.93428533650672</v>
      </c>
      <c r="FT21" s="92">
        <v>126.29307754258171</v>
      </c>
      <c r="FU21" s="92">
        <v>147.71795703965478</v>
      </c>
      <c r="FV21" s="92">
        <v>0</v>
      </c>
      <c r="FW21" s="92">
        <v>0</v>
      </c>
      <c r="FX21" s="93">
        <v>74.673950933371799</v>
      </c>
      <c r="FY21" s="92">
        <v>74.673950933371799</v>
      </c>
      <c r="FZ21" s="92">
        <v>0</v>
      </c>
      <c r="GA21" s="93">
        <v>0</v>
      </c>
      <c r="GB21" s="92">
        <v>0</v>
      </c>
      <c r="GC21" s="92">
        <v>0</v>
      </c>
      <c r="GD21" s="173">
        <v>0</v>
      </c>
      <c r="GE21" s="92">
        <v>0</v>
      </c>
      <c r="GF21" s="92">
        <v>0</v>
      </c>
      <c r="GG21" s="93">
        <v>299.15798204175837</v>
      </c>
      <c r="GH21" s="92">
        <v>0</v>
      </c>
      <c r="GI21" s="92">
        <v>0</v>
      </c>
      <c r="GJ21" s="92">
        <v>220.36409313283571</v>
      </c>
      <c r="GK21" s="92">
        <v>7.7175964323921482</v>
      </c>
      <c r="GL21" s="92">
        <v>71.076292476530483</v>
      </c>
      <c r="GM21" s="92">
        <v>0</v>
      </c>
      <c r="GN21" s="193">
        <v>429.35403219020833</v>
      </c>
      <c r="GO21" s="93">
        <v>194.8048513697066</v>
      </c>
      <c r="GP21" s="92">
        <v>187.76098950632866</v>
      </c>
      <c r="GQ21" s="92">
        <v>7.0438618633779289</v>
      </c>
      <c r="GR21" s="92">
        <v>0</v>
      </c>
      <c r="GS21" s="92">
        <v>69.43012032262331</v>
      </c>
      <c r="GT21" s="92">
        <v>163.3160241847271</v>
      </c>
      <c r="GU21" s="1046">
        <v>1.8030363131513469</v>
      </c>
      <c r="GV21" s="1076"/>
      <c r="GW21" s="1076"/>
    </row>
    <row r="22" spans="1:205" ht="14.25" customHeight="1">
      <c r="A22" s="1121">
        <v>1970</v>
      </c>
      <c r="B22" s="1288">
        <v>17378.139731282747</v>
      </c>
      <c r="C22" s="996">
        <v>2019.8195761662644</v>
      </c>
      <c r="D22" s="997">
        <v>1993.4068972149103</v>
      </c>
      <c r="E22" s="1261">
        <v>15.39732910220812</v>
      </c>
      <c r="F22" s="1261">
        <v>0</v>
      </c>
      <c r="G22" s="1296">
        <v>3.072974889714279</v>
      </c>
      <c r="H22" s="1261">
        <v>1203.5862392268582</v>
      </c>
      <c r="I22" s="1261">
        <v>179.66956354500982</v>
      </c>
      <c r="J22" s="1261">
        <v>539.90660271897877</v>
      </c>
      <c r="K22" s="1261">
        <v>0</v>
      </c>
      <c r="L22" s="1261">
        <v>51.774187732140923</v>
      </c>
      <c r="M22" s="998">
        <v>26.412678951354081</v>
      </c>
      <c r="N22" s="996">
        <v>2006.582284567211</v>
      </c>
      <c r="O22" s="997">
        <v>1554.2046806822689</v>
      </c>
      <c r="P22" s="1265">
        <v>725.90963181998484</v>
      </c>
      <c r="Q22" s="1265">
        <v>159.91249263760173</v>
      </c>
      <c r="R22" s="1265">
        <v>0</v>
      </c>
      <c r="S22" s="1265">
        <v>165.21522243457983</v>
      </c>
      <c r="T22" s="1265">
        <v>79.910569398867693</v>
      </c>
      <c r="U22" s="1265">
        <v>423.25676439123481</v>
      </c>
      <c r="V22" s="997">
        <v>452.37760388494223</v>
      </c>
      <c r="W22" s="1265">
        <v>233.95778490978807</v>
      </c>
      <c r="X22" s="1265">
        <v>214.71698340004568</v>
      </c>
      <c r="Y22" s="1265">
        <v>138.8458163547414</v>
      </c>
      <c r="Z22" s="1265">
        <v>77.564819155457798</v>
      </c>
      <c r="AA22" s="1265">
        <v>2.0091834649549845</v>
      </c>
      <c r="AB22" s="1265">
        <v>0</v>
      </c>
      <c r="AC22" s="1177">
        <v>13.237291599053378</v>
      </c>
      <c r="AD22" s="1265">
        <v>93.147860997921072</v>
      </c>
      <c r="AE22" s="1266">
        <v>439.20221653264139</v>
      </c>
      <c r="AF22" s="1271">
        <v>7.617208633225947E-2</v>
      </c>
      <c r="AG22" s="1271">
        <v>0.53600593871531421</v>
      </c>
      <c r="AH22" s="1272">
        <v>2.5273258434101806</v>
      </c>
      <c r="AI22" s="1297"/>
      <c r="AJ22" s="1138">
        <v>2019.8195761662644</v>
      </c>
      <c r="AK22" s="1129">
        <v>1993.4068972149103</v>
      </c>
      <c r="AL22" s="93">
        <v>1203.5862392268582</v>
      </c>
      <c r="AM22" s="93">
        <v>1099.1742093685768</v>
      </c>
      <c r="AN22" s="193">
        <v>0</v>
      </c>
      <c r="AO22" s="92">
        <v>0</v>
      </c>
      <c r="AP22" s="92">
        <v>0</v>
      </c>
      <c r="AQ22" s="92">
        <v>0</v>
      </c>
      <c r="AR22" s="92">
        <v>0</v>
      </c>
      <c r="AS22" s="92">
        <v>0</v>
      </c>
      <c r="AT22" s="173">
        <v>303.62530501364301</v>
      </c>
      <c r="AU22" s="92">
        <v>0</v>
      </c>
      <c r="AV22" s="92">
        <v>134.62310530934093</v>
      </c>
      <c r="AW22" s="92">
        <v>152.65887754979386</v>
      </c>
      <c r="AX22" s="92">
        <v>16.34332215450819</v>
      </c>
      <c r="AY22" s="92">
        <v>0</v>
      </c>
      <c r="AZ22" s="92">
        <v>0</v>
      </c>
      <c r="BA22" s="92">
        <v>0</v>
      </c>
      <c r="BB22" s="92">
        <v>0</v>
      </c>
      <c r="BC22" s="92">
        <v>0</v>
      </c>
      <c r="BD22" s="92">
        <v>0</v>
      </c>
      <c r="BE22" s="92">
        <v>0</v>
      </c>
      <c r="BF22" s="93">
        <v>795.54890435493382</v>
      </c>
      <c r="BG22" s="179">
        <v>407.95740026204135</v>
      </c>
      <c r="BH22" s="92">
        <v>0</v>
      </c>
      <c r="BI22" s="92">
        <v>0</v>
      </c>
      <c r="BJ22" s="92">
        <v>0</v>
      </c>
      <c r="BK22" s="92">
        <v>0</v>
      </c>
      <c r="BL22" s="92">
        <v>0</v>
      </c>
      <c r="BM22" s="92">
        <v>0</v>
      </c>
      <c r="BN22" s="92">
        <v>0</v>
      </c>
      <c r="BO22" s="92">
        <v>0</v>
      </c>
      <c r="BP22" s="92">
        <v>0</v>
      </c>
      <c r="BQ22" s="92">
        <v>0</v>
      </c>
      <c r="BR22" s="92">
        <v>0</v>
      </c>
      <c r="BS22" s="92">
        <v>0</v>
      </c>
      <c r="BT22" s="92">
        <v>0</v>
      </c>
      <c r="BU22" s="92">
        <v>0</v>
      </c>
      <c r="BV22" s="92">
        <v>0</v>
      </c>
      <c r="BW22" s="92">
        <v>0</v>
      </c>
      <c r="BX22" s="92">
        <v>0</v>
      </c>
      <c r="BY22" s="92">
        <v>245.27063575060401</v>
      </c>
      <c r="BZ22" s="92">
        <v>0</v>
      </c>
      <c r="CA22" s="92">
        <v>0</v>
      </c>
      <c r="CB22" s="179">
        <v>142.32086834228843</v>
      </c>
      <c r="CC22" s="92">
        <v>0</v>
      </c>
      <c r="CD22" s="92">
        <v>0</v>
      </c>
      <c r="CE22" s="92">
        <v>0</v>
      </c>
      <c r="CF22" s="92">
        <v>0</v>
      </c>
      <c r="CG22" s="92">
        <v>0</v>
      </c>
      <c r="CH22" s="92">
        <v>0</v>
      </c>
      <c r="CI22" s="92">
        <v>0</v>
      </c>
      <c r="CJ22" s="92">
        <v>0</v>
      </c>
      <c r="CK22" s="92">
        <v>0</v>
      </c>
      <c r="CL22" s="92">
        <v>0</v>
      </c>
      <c r="CM22" s="92">
        <v>0</v>
      </c>
      <c r="CN22" s="92">
        <v>0</v>
      </c>
      <c r="CO22" s="93">
        <v>104.41202985828133</v>
      </c>
      <c r="CP22" s="179">
        <v>0</v>
      </c>
      <c r="CQ22" s="179">
        <v>97.847174642097286</v>
      </c>
      <c r="CR22" s="92">
        <v>0</v>
      </c>
      <c r="CS22" s="92">
        <v>0</v>
      </c>
      <c r="CT22" s="92">
        <v>0</v>
      </c>
      <c r="CU22" s="179">
        <v>0</v>
      </c>
      <c r="CV22" s="179">
        <v>0</v>
      </c>
      <c r="CW22" s="92">
        <v>0</v>
      </c>
      <c r="CX22" s="92">
        <v>0</v>
      </c>
      <c r="CY22" s="92">
        <v>0</v>
      </c>
      <c r="CZ22" s="92">
        <v>0</v>
      </c>
      <c r="DA22" s="92">
        <v>0</v>
      </c>
      <c r="DB22" s="92">
        <v>0</v>
      </c>
      <c r="DC22" s="92">
        <v>0</v>
      </c>
      <c r="DD22" s="92">
        <v>0</v>
      </c>
      <c r="DE22" s="92">
        <v>0</v>
      </c>
      <c r="DF22" s="92">
        <v>0</v>
      </c>
      <c r="DG22" s="92">
        <v>0</v>
      </c>
      <c r="DH22" s="92">
        <v>0</v>
      </c>
      <c r="DI22" s="92">
        <v>0</v>
      </c>
      <c r="DJ22" s="92">
        <v>0</v>
      </c>
      <c r="DK22" s="92">
        <v>0</v>
      </c>
      <c r="DL22" s="92">
        <v>0</v>
      </c>
      <c r="DM22" s="92">
        <v>0</v>
      </c>
      <c r="DN22" s="179">
        <v>6.5648552161840534</v>
      </c>
      <c r="DO22" s="179">
        <v>114.36839637950308</v>
      </c>
      <c r="DP22" s="179">
        <v>0</v>
      </c>
      <c r="DQ22" s="93">
        <v>179.66956354500982</v>
      </c>
      <c r="DR22" s="92">
        <v>75.250321541475856</v>
      </c>
      <c r="DS22" s="92">
        <v>104.32067601841501</v>
      </c>
      <c r="DT22" s="92">
        <v>0</v>
      </c>
      <c r="DU22" s="1042">
        <v>9.8565985118940283E-2</v>
      </c>
      <c r="DV22" s="93">
        <v>539.90660271897877</v>
      </c>
      <c r="DW22" s="93">
        <v>499.66583726996259</v>
      </c>
      <c r="DX22" s="92">
        <v>191.86590217926988</v>
      </c>
      <c r="DY22" s="92">
        <v>307.79993509069271</v>
      </c>
      <c r="DZ22" s="92">
        <v>0</v>
      </c>
      <c r="EA22" s="92">
        <v>0</v>
      </c>
      <c r="EB22" s="93">
        <v>40.240765449016145</v>
      </c>
      <c r="EC22" s="92">
        <v>0</v>
      </c>
      <c r="ED22" s="92">
        <v>0</v>
      </c>
      <c r="EE22" s="92">
        <v>0</v>
      </c>
      <c r="EF22" s="92">
        <v>0</v>
      </c>
      <c r="EG22" s="92">
        <v>0</v>
      </c>
      <c r="EH22" s="92">
        <v>0</v>
      </c>
      <c r="EI22" s="92">
        <v>40.240765449016145</v>
      </c>
      <c r="EJ22" s="93">
        <v>0</v>
      </c>
      <c r="EK22" s="173">
        <v>0</v>
      </c>
      <c r="EL22" s="92">
        <v>0</v>
      </c>
      <c r="EM22" s="92">
        <v>0</v>
      </c>
      <c r="EN22" s="92">
        <v>0</v>
      </c>
      <c r="EO22" s="93">
        <v>51.774187732140923</v>
      </c>
      <c r="EP22" s="92">
        <v>0</v>
      </c>
      <c r="EQ22" s="92">
        <v>0</v>
      </c>
      <c r="ER22" s="92">
        <v>0</v>
      </c>
      <c r="ES22" s="92">
        <v>5.3508107653288137</v>
      </c>
      <c r="ET22" s="92">
        <v>1.4844998978279422</v>
      </c>
      <c r="EU22" s="92">
        <v>44.938877068984169</v>
      </c>
      <c r="EV22" s="93">
        <v>18.4703039919224</v>
      </c>
      <c r="EW22" s="92">
        <v>15.39732910220812</v>
      </c>
      <c r="EX22" s="92">
        <v>3.072974889714279</v>
      </c>
      <c r="EY22" s="92">
        <v>0</v>
      </c>
      <c r="EZ22" s="92">
        <v>0</v>
      </c>
      <c r="FA22" s="92">
        <v>0</v>
      </c>
      <c r="FB22" s="1130">
        <v>26.412678951354081</v>
      </c>
      <c r="FC22" s="173">
        <v>25.878980202661282</v>
      </c>
      <c r="FD22" s="92">
        <v>25.878980202661282</v>
      </c>
      <c r="FE22" s="92">
        <v>0</v>
      </c>
      <c r="FF22" s="92">
        <v>0</v>
      </c>
      <c r="FG22" s="1044">
        <v>0</v>
      </c>
      <c r="FH22" s="92">
        <v>0</v>
      </c>
      <c r="FI22" s="92">
        <v>0</v>
      </c>
      <c r="FJ22" s="92">
        <v>0</v>
      </c>
      <c r="FK22" s="92">
        <v>0</v>
      </c>
      <c r="FL22" s="92">
        <v>0</v>
      </c>
      <c r="FM22" s="173">
        <v>0.53369874869279865</v>
      </c>
      <c r="FN22" s="1100">
        <v>0.21997043020446433</v>
      </c>
      <c r="FO22" s="92">
        <v>0</v>
      </c>
      <c r="FP22" s="1045">
        <v>0.31372831848833438</v>
      </c>
      <c r="FQ22" s="1040">
        <v>2006.582284567211</v>
      </c>
      <c r="FR22" s="93">
        <v>1554.2046806822689</v>
      </c>
      <c r="FS22" s="92">
        <v>725.90963181998484</v>
      </c>
      <c r="FT22" s="92">
        <v>159.91249263760173</v>
      </c>
      <c r="FU22" s="92">
        <v>165.21522243457983</v>
      </c>
      <c r="FV22" s="92">
        <v>0</v>
      </c>
      <c r="FW22" s="92">
        <v>0</v>
      </c>
      <c r="FX22" s="93">
        <v>79.910569398867693</v>
      </c>
      <c r="FY22" s="92">
        <v>79.910569398867693</v>
      </c>
      <c r="FZ22" s="92">
        <v>0</v>
      </c>
      <c r="GA22" s="93">
        <v>0</v>
      </c>
      <c r="GB22" s="92">
        <v>0</v>
      </c>
      <c r="GC22" s="92">
        <v>0</v>
      </c>
      <c r="GD22" s="173">
        <v>0</v>
      </c>
      <c r="GE22" s="92">
        <v>0</v>
      </c>
      <c r="GF22" s="92">
        <v>0</v>
      </c>
      <c r="GG22" s="93">
        <v>423.25676439123481</v>
      </c>
      <c r="GH22" s="92">
        <v>0</v>
      </c>
      <c r="GI22" s="92">
        <v>0</v>
      </c>
      <c r="GJ22" s="92">
        <v>256.86476025627155</v>
      </c>
      <c r="GK22" s="92">
        <v>4.5869243806570266</v>
      </c>
      <c r="GL22" s="92">
        <v>161.80507975430623</v>
      </c>
      <c r="GM22" s="92">
        <v>0</v>
      </c>
      <c r="GN22" s="193">
        <v>452.37760388494223</v>
      </c>
      <c r="GO22" s="93">
        <v>233.95778490978807</v>
      </c>
      <c r="GP22" s="92">
        <v>214.71698340004568</v>
      </c>
      <c r="GQ22" s="92">
        <v>19.240801509742408</v>
      </c>
      <c r="GR22" s="92">
        <v>0</v>
      </c>
      <c r="GS22" s="92">
        <v>77.564819155457798</v>
      </c>
      <c r="GT22" s="92">
        <v>138.8458163547414</v>
      </c>
      <c r="GU22" s="1046">
        <v>2.0091834649549845</v>
      </c>
      <c r="GV22" s="1076"/>
      <c r="GW22" s="1076"/>
    </row>
    <row r="23" spans="1:205" ht="14.25" customHeight="1">
      <c r="A23" s="1121">
        <v>1971</v>
      </c>
      <c r="B23" s="1288">
        <v>19612.526640146614</v>
      </c>
      <c r="C23" s="996">
        <v>2220.8629331794741</v>
      </c>
      <c r="D23" s="997">
        <v>2190.5358623922684</v>
      </c>
      <c r="E23" s="1261">
        <v>16.517014652675105</v>
      </c>
      <c r="F23" s="1261">
        <v>0</v>
      </c>
      <c r="G23" s="1296">
        <v>-2.5164376810548963</v>
      </c>
      <c r="H23" s="1261">
        <v>1313.5894846922217</v>
      </c>
      <c r="I23" s="1261">
        <v>137.55183729400312</v>
      </c>
      <c r="J23" s="1261">
        <v>667.76110970874947</v>
      </c>
      <c r="K23" s="1261">
        <v>0</v>
      </c>
      <c r="L23" s="1261">
        <v>57.632853725674032</v>
      </c>
      <c r="M23" s="998">
        <v>30.327070787205656</v>
      </c>
      <c r="N23" s="996">
        <v>2382.089238277259</v>
      </c>
      <c r="O23" s="997">
        <v>1803.4401932854928</v>
      </c>
      <c r="P23" s="1265">
        <v>813.32624139050165</v>
      </c>
      <c r="Q23" s="1265">
        <v>181.33436707415288</v>
      </c>
      <c r="R23" s="1265">
        <v>0</v>
      </c>
      <c r="S23" s="1265">
        <v>247.0430204464318</v>
      </c>
      <c r="T23" s="1265">
        <v>80.932289976320121</v>
      </c>
      <c r="U23" s="1265">
        <v>480.80427439808642</v>
      </c>
      <c r="V23" s="997">
        <v>578.64904499176612</v>
      </c>
      <c r="W23" s="1265">
        <v>326.25220871948363</v>
      </c>
      <c r="X23" s="1265">
        <v>299.80467106607529</v>
      </c>
      <c r="Y23" s="1265">
        <v>145.38843412306323</v>
      </c>
      <c r="Z23" s="1265">
        <v>104.58992944117894</v>
      </c>
      <c r="AA23" s="1265">
        <v>2.4184727080403396</v>
      </c>
      <c r="AB23" s="1265">
        <v>0</v>
      </c>
      <c r="AC23" s="1177">
        <v>-161.22630509778492</v>
      </c>
      <c r="AD23" s="1265">
        <v>-80.294015121464795</v>
      </c>
      <c r="AE23" s="1266">
        <v>387.09566910677563</v>
      </c>
      <c r="AF23" s="1271">
        <v>-0.82205780038435505</v>
      </c>
      <c r="AG23" s="1271">
        <v>-0.40940168798600318</v>
      </c>
      <c r="AH23" s="1272">
        <v>1.9737164731972641</v>
      </c>
      <c r="AI23" s="1297"/>
      <c r="AJ23" s="1138">
        <v>2220.8629331794746</v>
      </c>
      <c r="AK23" s="1129">
        <v>2190.5358623922689</v>
      </c>
      <c r="AL23" s="93">
        <v>1313.5894846922217</v>
      </c>
      <c r="AM23" s="93">
        <v>1222.8366569302707</v>
      </c>
      <c r="AN23" s="193">
        <v>0</v>
      </c>
      <c r="AO23" s="92">
        <v>0</v>
      </c>
      <c r="AP23" s="92">
        <v>0</v>
      </c>
      <c r="AQ23" s="92">
        <v>0</v>
      </c>
      <c r="AR23" s="92">
        <v>0</v>
      </c>
      <c r="AS23" s="92">
        <v>0</v>
      </c>
      <c r="AT23" s="173">
        <v>308.57524070534782</v>
      </c>
      <c r="AU23" s="92">
        <v>0</v>
      </c>
      <c r="AV23" s="92">
        <v>143.34258891974085</v>
      </c>
      <c r="AW23" s="92">
        <v>156.25533398242641</v>
      </c>
      <c r="AX23" s="92">
        <v>8.9773178031805561</v>
      </c>
      <c r="AY23" s="92">
        <v>0</v>
      </c>
      <c r="AZ23" s="92">
        <v>0</v>
      </c>
      <c r="BA23" s="92">
        <v>0</v>
      </c>
      <c r="BB23" s="92">
        <v>0</v>
      </c>
      <c r="BC23" s="92">
        <v>0</v>
      </c>
      <c r="BD23" s="92">
        <v>0</v>
      </c>
      <c r="BE23" s="92">
        <v>0</v>
      </c>
      <c r="BF23" s="93">
        <v>914.26141622492275</v>
      </c>
      <c r="BG23" s="179">
        <v>469.7925306215667</v>
      </c>
      <c r="BH23" s="92">
        <v>0</v>
      </c>
      <c r="BI23" s="92">
        <v>0</v>
      </c>
      <c r="BJ23" s="92">
        <v>0</v>
      </c>
      <c r="BK23" s="92">
        <v>0</v>
      </c>
      <c r="BL23" s="92">
        <v>0</v>
      </c>
      <c r="BM23" s="92">
        <v>0</v>
      </c>
      <c r="BN23" s="92">
        <v>0</v>
      </c>
      <c r="BO23" s="92">
        <v>0</v>
      </c>
      <c r="BP23" s="92">
        <v>0</v>
      </c>
      <c r="BQ23" s="92">
        <v>0</v>
      </c>
      <c r="BR23" s="92">
        <v>0</v>
      </c>
      <c r="BS23" s="92">
        <v>0</v>
      </c>
      <c r="BT23" s="92">
        <v>0</v>
      </c>
      <c r="BU23" s="92">
        <v>0</v>
      </c>
      <c r="BV23" s="92">
        <v>0</v>
      </c>
      <c r="BW23" s="92">
        <v>0</v>
      </c>
      <c r="BX23" s="92">
        <v>0</v>
      </c>
      <c r="BY23" s="92">
        <v>280.05841837654611</v>
      </c>
      <c r="BZ23" s="92">
        <v>0</v>
      </c>
      <c r="CA23" s="92">
        <v>0</v>
      </c>
      <c r="CB23" s="179">
        <v>164.41046722680994</v>
      </c>
      <c r="CC23" s="92">
        <v>0</v>
      </c>
      <c r="CD23" s="92">
        <v>0</v>
      </c>
      <c r="CE23" s="92">
        <v>0</v>
      </c>
      <c r="CF23" s="92">
        <v>0</v>
      </c>
      <c r="CG23" s="92">
        <v>0</v>
      </c>
      <c r="CH23" s="92">
        <v>0</v>
      </c>
      <c r="CI23" s="92">
        <v>0</v>
      </c>
      <c r="CJ23" s="92">
        <v>0</v>
      </c>
      <c r="CK23" s="92">
        <v>0</v>
      </c>
      <c r="CL23" s="92">
        <v>0</v>
      </c>
      <c r="CM23" s="92">
        <v>0</v>
      </c>
      <c r="CN23" s="92">
        <v>0</v>
      </c>
      <c r="CO23" s="93">
        <v>90.752827761951124</v>
      </c>
      <c r="CP23" s="179">
        <v>0</v>
      </c>
      <c r="CQ23" s="179">
        <v>88.726214945969005</v>
      </c>
      <c r="CR23" s="92">
        <v>0</v>
      </c>
      <c r="CS23" s="92">
        <v>0</v>
      </c>
      <c r="CT23" s="92">
        <v>0</v>
      </c>
      <c r="CU23" s="179">
        <v>0</v>
      </c>
      <c r="CV23" s="179">
        <v>0</v>
      </c>
      <c r="CW23" s="92">
        <v>0</v>
      </c>
      <c r="CX23" s="92">
        <v>0</v>
      </c>
      <c r="CY23" s="92">
        <v>0</v>
      </c>
      <c r="CZ23" s="92">
        <v>0</v>
      </c>
      <c r="DA23" s="92">
        <v>0</v>
      </c>
      <c r="DB23" s="92">
        <v>0</v>
      </c>
      <c r="DC23" s="92">
        <v>0</v>
      </c>
      <c r="DD23" s="92">
        <v>0</v>
      </c>
      <c r="DE23" s="92">
        <v>0</v>
      </c>
      <c r="DF23" s="92">
        <v>0</v>
      </c>
      <c r="DG23" s="92">
        <v>0</v>
      </c>
      <c r="DH23" s="92">
        <v>0</v>
      </c>
      <c r="DI23" s="92">
        <v>0</v>
      </c>
      <c r="DJ23" s="92">
        <v>0</v>
      </c>
      <c r="DK23" s="92">
        <v>0</v>
      </c>
      <c r="DL23" s="92">
        <v>0</v>
      </c>
      <c r="DM23" s="92">
        <v>0</v>
      </c>
      <c r="DN23" s="179">
        <v>2.026612815982114</v>
      </c>
      <c r="DO23" s="179">
        <v>154.57430312646497</v>
      </c>
      <c r="DP23" s="179">
        <v>0</v>
      </c>
      <c r="DQ23" s="93">
        <v>137.55183729400312</v>
      </c>
      <c r="DR23" s="92">
        <v>76.410875915040933</v>
      </c>
      <c r="DS23" s="92">
        <v>61.050809563304604</v>
      </c>
      <c r="DT23" s="92">
        <v>0</v>
      </c>
      <c r="DU23" s="1042">
        <v>9.0151815657567344E-2</v>
      </c>
      <c r="DV23" s="93">
        <v>667.76110970874947</v>
      </c>
      <c r="DW23" s="93">
        <v>610.26528674287499</v>
      </c>
      <c r="DX23" s="92">
        <v>246.75393362422321</v>
      </c>
      <c r="DY23" s="92">
        <v>363.51135311865181</v>
      </c>
      <c r="DZ23" s="92">
        <v>0</v>
      </c>
      <c r="EA23" s="92">
        <v>0</v>
      </c>
      <c r="EB23" s="93">
        <v>57.495822965874531</v>
      </c>
      <c r="EC23" s="92">
        <v>0</v>
      </c>
      <c r="ED23" s="92">
        <v>0</v>
      </c>
      <c r="EE23" s="92">
        <v>0</v>
      </c>
      <c r="EF23" s="92">
        <v>0</v>
      </c>
      <c r="EG23" s="92">
        <v>0</v>
      </c>
      <c r="EH23" s="92">
        <v>0</v>
      </c>
      <c r="EI23" s="92">
        <v>57.495822965874531</v>
      </c>
      <c r="EJ23" s="93">
        <v>0</v>
      </c>
      <c r="EK23" s="173">
        <v>0</v>
      </c>
      <c r="EL23" s="92">
        <v>0</v>
      </c>
      <c r="EM23" s="92">
        <v>0</v>
      </c>
      <c r="EN23" s="92">
        <v>0</v>
      </c>
      <c r="EO23" s="93">
        <v>57.632853725674032</v>
      </c>
      <c r="EP23" s="92">
        <v>0</v>
      </c>
      <c r="EQ23" s="92">
        <v>0</v>
      </c>
      <c r="ER23" s="92">
        <v>0</v>
      </c>
      <c r="ES23" s="92">
        <v>6.2649501760965469</v>
      </c>
      <c r="ET23" s="92">
        <v>2.3619775702282646</v>
      </c>
      <c r="EU23" s="92">
        <v>49.005925979349222</v>
      </c>
      <c r="EV23" s="93">
        <v>14.000576971620209</v>
      </c>
      <c r="EW23" s="92">
        <v>16.517014652675105</v>
      </c>
      <c r="EX23" s="92">
        <v>-2.5164376810548963</v>
      </c>
      <c r="EY23" s="92">
        <v>0</v>
      </c>
      <c r="EZ23" s="92">
        <v>0</v>
      </c>
      <c r="FA23" s="92">
        <v>0</v>
      </c>
      <c r="FB23" s="1130">
        <v>30.327070787205656</v>
      </c>
      <c r="FC23" s="173">
        <v>30.312045484596062</v>
      </c>
      <c r="FD23" s="92">
        <v>30.312045484596062</v>
      </c>
      <c r="FE23" s="92">
        <v>0</v>
      </c>
      <c r="FF23" s="92">
        <v>0</v>
      </c>
      <c r="FG23" s="1044">
        <v>0</v>
      </c>
      <c r="FH23" s="92">
        <v>0</v>
      </c>
      <c r="FI23" s="92">
        <v>0</v>
      </c>
      <c r="FJ23" s="92">
        <v>0</v>
      </c>
      <c r="FK23" s="92">
        <v>0</v>
      </c>
      <c r="FL23" s="92">
        <v>0</v>
      </c>
      <c r="FM23" s="173">
        <v>1.5025302609594558E-2</v>
      </c>
      <c r="FN23" s="1100">
        <v>1.5025302609594558E-2</v>
      </c>
      <c r="FO23" s="92">
        <v>0</v>
      </c>
      <c r="FP23" s="1045">
        <v>0</v>
      </c>
      <c r="FQ23" s="1040">
        <v>2382.089238277259</v>
      </c>
      <c r="FR23" s="93">
        <v>1803.4401932854928</v>
      </c>
      <c r="FS23" s="92">
        <v>813.32624139050165</v>
      </c>
      <c r="FT23" s="92">
        <v>181.33436707415288</v>
      </c>
      <c r="FU23" s="92">
        <v>247.0430204464318</v>
      </c>
      <c r="FV23" s="92">
        <v>0</v>
      </c>
      <c r="FW23" s="92">
        <v>0</v>
      </c>
      <c r="FX23" s="93">
        <v>80.932289976320121</v>
      </c>
      <c r="FY23" s="92">
        <v>80.932289976320121</v>
      </c>
      <c r="FZ23" s="92">
        <v>0</v>
      </c>
      <c r="GA23" s="93">
        <v>0</v>
      </c>
      <c r="GB23" s="92">
        <v>0</v>
      </c>
      <c r="GC23" s="92">
        <v>0</v>
      </c>
      <c r="GD23" s="173">
        <v>0</v>
      </c>
      <c r="GE23" s="92">
        <v>0</v>
      </c>
      <c r="GF23" s="92">
        <v>0</v>
      </c>
      <c r="GG23" s="93">
        <v>480.80427439808642</v>
      </c>
      <c r="GH23" s="92">
        <v>0</v>
      </c>
      <c r="GI23" s="92">
        <v>0</v>
      </c>
      <c r="GJ23" s="92">
        <v>314.37741156106887</v>
      </c>
      <c r="GK23" s="92">
        <v>4.2034786580601731</v>
      </c>
      <c r="GL23" s="92">
        <v>162.22338417895736</v>
      </c>
      <c r="GM23" s="92">
        <v>0</v>
      </c>
      <c r="GN23" s="193">
        <v>578.64904499176612</v>
      </c>
      <c r="GO23" s="93">
        <v>326.25220871948363</v>
      </c>
      <c r="GP23" s="92">
        <v>299.80467106607529</v>
      </c>
      <c r="GQ23" s="92">
        <v>26.44753765340834</v>
      </c>
      <c r="GR23" s="92">
        <v>0</v>
      </c>
      <c r="GS23" s="92">
        <v>104.58992944117894</v>
      </c>
      <c r="GT23" s="92">
        <v>145.38843412306323</v>
      </c>
      <c r="GU23" s="1046">
        <v>2.4184727080403396</v>
      </c>
      <c r="GV23" s="1076"/>
      <c r="GW23" s="1076"/>
    </row>
    <row r="24" spans="1:205" ht="14.25" customHeight="1">
      <c r="A24" s="1121">
        <v>1972</v>
      </c>
      <c r="B24" s="1288">
        <v>23018.474421862622</v>
      </c>
      <c r="C24" s="996">
        <v>2656.4608801221257</v>
      </c>
      <c r="D24" s="997">
        <v>2617.0957893091968</v>
      </c>
      <c r="E24" s="1261">
        <v>23.238133015998944</v>
      </c>
      <c r="F24" s="1261">
        <v>0</v>
      </c>
      <c r="G24" s="1296">
        <v>3.9853112641688604</v>
      </c>
      <c r="H24" s="1261">
        <v>1573.6341999927879</v>
      </c>
      <c r="I24" s="1261">
        <v>139.31941389299581</v>
      </c>
      <c r="J24" s="1261">
        <v>805.37785631002612</v>
      </c>
      <c r="K24" s="1261">
        <v>0</v>
      </c>
      <c r="L24" s="1261">
        <v>71.540874833219149</v>
      </c>
      <c r="M24" s="998">
        <v>39.365090812928969</v>
      </c>
      <c r="N24" s="996">
        <v>2608.2945680526004</v>
      </c>
      <c r="O24" s="997">
        <v>2018.1740050244612</v>
      </c>
      <c r="P24" s="1265">
        <v>919.07492216893263</v>
      </c>
      <c r="Q24" s="1265">
        <v>222.28192275792435</v>
      </c>
      <c r="R24" s="1265">
        <v>0</v>
      </c>
      <c r="S24" s="1265">
        <v>267.95523661846551</v>
      </c>
      <c r="T24" s="1265">
        <v>95.659490582140322</v>
      </c>
      <c r="U24" s="1265">
        <v>513.20243289699852</v>
      </c>
      <c r="V24" s="997">
        <v>590.12056302813937</v>
      </c>
      <c r="W24" s="1265">
        <v>249.237315639537</v>
      </c>
      <c r="X24" s="1265">
        <v>237.48993304725158</v>
      </c>
      <c r="Y24" s="1265">
        <v>189.47086894330053</v>
      </c>
      <c r="Z24" s="1265">
        <v>145.53147500390659</v>
      </c>
      <c r="AA24" s="1265">
        <v>5.8809034413953096</v>
      </c>
      <c r="AB24" s="1265">
        <v>0</v>
      </c>
      <c r="AC24" s="1177">
        <v>48.166312069525247</v>
      </c>
      <c r="AD24" s="1265">
        <v>143.82580265166558</v>
      </c>
      <c r="AE24" s="1266">
        <v>598.92178428473562</v>
      </c>
      <c r="AF24" s="1271">
        <v>0.20925067051262775</v>
      </c>
      <c r="AG24" s="1271">
        <v>0.62482769281643558</v>
      </c>
      <c r="AH24" s="1272">
        <v>2.6019178044044837</v>
      </c>
      <c r="AI24" s="1297"/>
      <c r="AJ24" s="1138">
        <v>2656.4608801221257</v>
      </c>
      <c r="AK24" s="1129">
        <v>2617.0957893091968</v>
      </c>
      <c r="AL24" s="93">
        <v>1573.6341999927879</v>
      </c>
      <c r="AM24" s="93">
        <v>1461.2106787830708</v>
      </c>
      <c r="AN24" s="193">
        <v>0</v>
      </c>
      <c r="AO24" s="92">
        <v>0</v>
      </c>
      <c r="AP24" s="92">
        <v>0</v>
      </c>
      <c r="AQ24" s="92">
        <v>0</v>
      </c>
      <c r="AR24" s="92">
        <v>0</v>
      </c>
      <c r="AS24" s="92">
        <v>0</v>
      </c>
      <c r="AT24" s="173">
        <v>411.45769475797238</v>
      </c>
      <c r="AU24" s="92">
        <v>0</v>
      </c>
      <c r="AV24" s="92">
        <v>188.50384046734703</v>
      </c>
      <c r="AW24" s="92">
        <v>205.84003461829718</v>
      </c>
      <c r="AX24" s="92">
        <v>17.113819672328201</v>
      </c>
      <c r="AY24" s="92">
        <v>0</v>
      </c>
      <c r="AZ24" s="92">
        <v>0</v>
      </c>
      <c r="BA24" s="92">
        <v>0</v>
      </c>
      <c r="BB24" s="92">
        <v>0</v>
      </c>
      <c r="BC24" s="92">
        <v>0</v>
      </c>
      <c r="BD24" s="92">
        <v>0</v>
      </c>
      <c r="BE24" s="92">
        <v>0</v>
      </c>
      <c r="BF24" s="93">
        <v>1049.7529840250984</v>
      </c>
      <c r="BG24" s="179">
        <v>521.98922986308946</v>
      </c>
      <c r="BH24" s="92">
        <v>0</v>
      </c>
      <c r="BI24" s="92">
        <v>0</v>
      </c>
      <c r="BJ24" s="92">
        <v>0</v>
      </c>
      <c r="BK24" s="92">
        <v>0</v>
      </c>
      <c r="BL24" s="92">
        <v>0</v>
      </c>
      <c r="BM24" s="92">
        <v>0</v>
      </c>
      <c r="BN24" s="92">
        <v>0</v>
      </c>
      <c r="BO24" s="92">
        <v>0</v>
      </c>
      <c r="BP24" s="92">
        <v>0</v>
      </c>
      <c r="BQ24" s="92">
        <v>0</v>
      </c>
      <c r="BR24" s="92">
        <v>0</v>
      </c>
      <c r="BS24" s="92">
        <v>0</v>
      </c>
      <c r="BT24" s="92">
        <v>0</v>
      </c>
      <c r="BU24" s="92">
        <v>0</v>
      </c>
      <c r="BV24" s="92">
        <v>0</v>
      </c>
      <c r="BW24" s="92">
        <v>0</v>
      </c>
      <c r="BX24" s="92">
        <v>0</v>
      </c>
      <c r="BY24" s="92">
        <v>324.3331770701862</v>
      </c>
      <c r="BZ24" s="92">
        <v>0</v>
      </c>
      <c r="CA24" s="92">
        <v>0</v>
      </c>
      <c r="CB24" s="179">
        <v>203.43057709182264</v>
      </c>
      <c r="CC24" s="92">
        <v>0</v>
      </c>
      <c r="CD24" s="92">
        <v>0</v>
      </c>
      <c r="CE24" s="92">
        <v>0</v>
      </c>
      <c r="CF24" s="92">
        <v>0</v>
      </c>
      <c r="CG24" s="92">
        <v>0</v>
      </c>
      <c r="CH24" s="92">
        <v>0</v>
      </c>
      <c r="CI24" s="92">
        <v>0</v>
      </c>
      <c r="CJ24" s="92">
        <v>0</v>
      </c>
      <c r="CK24" s="92">
        <v>0</v>
      </c>
      <c r="CL24" s="92">
        <v>0</v>
      </c>
      <c r="CM24" s="92">
        <v>0</v>
      </c>
      <c r="CN24" s="92">
        <v>0</v>
      </c>
      <c r="CO24" s="93">
        <v>112.42352120971717</v>
      </c>
      <c r="CP24" s="179">
        <v>0</v>
      </c>
      <c r="CQ24" s="179">
        <v>110.66736384070775</v>
      </c>
      <c r="CR24" s="92">
        <v>0</v>
      </c>
      <c r="CS24" s="92">
        <v>0</v>
      </c>
      <c r="CT24" s="92">
        <v>0</v>
      </c>
      <c r="CU24" s="179">
        <v>0</v>
      </c>
      <c r="CV24" s="179">
        <v>0</v>
      </c>
      <c r="CW24" s="92">
        <v>0</v>
      </c>
      <c r="CX24" s="92">
        <v>0</v>
      </c>
      <c r="CY24" s="92">
        <v>0</v>
      </c>
      <c r="CZ24" s="92">
        <v>0</v>
      </c>
      <c r="DA24" s="92">
        <v>0</v>
      </c>
      <c r="DB24" s="92">
        <v>0</v>
      </c>
      <c r="DC24" s="92">
        <v>0</v>
      </c>
      <c r="DD24" s="92">
        <v>0</v>
      </c>
      <c r="DE24" s="92">
        <v>0</v>
      </c>
      <c r="DF24" s="92">
        <v>0</v>
      </c>
      <c r="DG24" s="92">
        <v>0</v>
      </c>
      <c r="DH24" s="92">
        <v>0</v>
      </c>
      <c r="DI24" s="92">
        <v>0</v>
      </c>
      <c r="DJ24" s="92">
        <v>0</v>
      </c>
      <c r="DK24" s="92">
        <v>0</v>
      </c>
      <c r="DL24" s="92">
        <v>0</v>
      </c>
      <c r="DM24" s="92">
        <v>0</v>
      </c>
      <c r="DN24" s="179">
        <v>1.7561573690094119</v>
      </c>
      <c r="DO24" s="179">
        <v>202.59336723041602</v>
      </c>
      <c r="DP24" s="179">
        <v>0</v>
      </c>
      <c r="DQ24" s="93">
        <v>139.31941389299581</v>
      </c>
      <c r="DR24" s="92">
        <v>80.623970766771251</v>
      </c>
      <c r="DS24" s="92">
        <v>58.58906398374863</v>
      </c>
      <c r="DT24" s="92">
        <v>0</v>
      </c>
      <c r="DU24" s="1042">
        <v>0.10637914247592946</v>
      </c>
      <c r="DV24" s="93">
        <v>805.37785631002612</v>
      </c>
      <c r="DW24" s="93">
        <v>720.02452129385892</v>
      </c>
      <c r="DX24" s="92">
        <v>299.07083528662264</v>
      </c>
      <c r="DY24" s="92">
        <v>420.95368600723623</v>
      </c>
      <c r="DZ24" s="92">
        <v>0</v>
      </c>
      <c r="EA24" s="92">
        <v>0</v>
      </c>
      <c r="EB24" s="93">
        <v>85.353335016167236</v>
      </c>
      <c r="EC24" s="92">
        <v>0</v>
      </c>
      <c r="ED24" s="92">
        <v>0</v>
      </c>
      <c r="EE24" s="92">
        <v>0</v>
      </c>
      <c r="EF24" s="92">
        <v>0</v>
      </c>
      <c r="EG24" s="92">
        <v>0</v>
      </c>
      <c r="EH24" s="92">
        <v>0</v>
      </c>
      <c r="EI24" s="92">
        <v>85.353335016167236</v>
      </c>
      <c r="EJ24" s="93">
        <v>0</v>
      </c>
      <c r="EK24" s="173">
        <v>0</v>
      </c>
      <c r="EL24" s="92">
        <v>0</v>
      </c>
      <c r="EM24" s="92">
        <v>0</v>
      </c>
      <c r="EN24" s="92">
        <v>0</v>
      </c>
      <c r="EO24" s="93">
        <v>71.540874833219149</v>
      </c>
      <c r="EP24" s="92">
        <v>0</v>
      </c>
      <c r="EQ24" s="92">
        <v>0</v>
      </c>
      <c r="ER24" s="92">
        <v>0</v>
      </c>
      <c r="ES24" s="92">
        <v>6.3713293185724753</v>
      </c>
      <c r="ET24" s="92">
        <v>2.7664587164785499</v>
      </c>
      <c r="EU24" s="92">
        <v>62.403086798168118</v>
      </c>
      <c r="EV24" s="93">
        <v>27.223444280167804</v>
      </c>
      <c r="EW24" s="92">
        <v>23.238133015998944</v>
      </c>
      <c r="EX24" s="92">
        <v>3.9853112641688604</v>
      </c>
      <c r="EY24" s="92">
        <v>0</v>
      </c>
      <c r="EZ24" s="92">
        <v>0</v>
      </c>
      <c r="FA24" s="92">
        <v>0</v>
      </c>
      <c r="FB24" s="1130">
        <v>39.365090812928969</v>
      </c>
      <c r="FC24" s="173">
        <v>38.809154616373974</v>
      </c>
      <c r="FD24" s="92">
        <v>38.809154616373974</v>
      </c>
      <c r="FE24" s="92">
        <v>0</v>
      </c>
      <c r="FF24" s="92">
        <v>0</v>
      </c>
      <c r="FG24" s="1044">
        <v>0</v>
      </c>
      <c r="FH24" s="92">
        <v>0</v>
      </c>
      <c r="FI24" s="92">
        <v>0</v>
      </c>
      <c r="FJ24" s="92">
        <v>0</v>
      </c>
      <c r="FK24" s="92">
        <v>0</v>
      </c>
      <c r="FL24" s="92">
        <v>0</v>
      </c>
      <c r="FM24" s="173">
        <v>0.5559361965549986</v>
      </c>
      <c r="FN24" s="1100">
        <v>0.5559361965549986</v>
      </c>
      <c r="FO24" s="92">
        <v>0</v>
      </c>
      <c r="FP24" s="1045">
        <v>0</v>
      </c>
      <c r="FQ24" s="1040">
        <v>2608.2945680526004</v>
      </c>
      <c r="FR24" s="93">
        <v>2018.1740050244612</v>
      </c>
      <c r="FS24" s="92">
        <v>919.07492216893263</v>
      </c>
      <c r="FT24" s="92">
        <v>222.28192275792435</v>
      </c>
      <c r="FU24" s="92">
        <v>267.95523661846551</v>
      </c>
      <c r="FV24" s="92">
        <v>0</v>
      </c>
      <c r="FW24" s="92">
        <v>0</v>
      </c>
      <c r="FX24" s="93">
        <v>95.659490582140322</v>
      </c>
      <c r="FY24" s="92">
        <v>95.659490582140322</v>
      </c>
      <c r="FZ24" s="92">
        <v>0</v>
      </c>
      <c r="GA24" s="93">
        <v>0</v>
      </c>
      <c r="GB24" s="92">
        <v>0</v>
      </c>
      <c r="GC24" s="92">
        <v>0</v>
      </c>
      <c r="GD24" s="173">
        <v>0</v>
      </c>
      <c r="GE24" s="92">
        <v>0</v>
      </c>
      <c r="GF24" s="92">
        <v>0</v>
      </c>
      <c r="GG24" s="93">
        <v>513.20243289699852</v>
      </c>
      <c r="GH24" s="92">
        <v>0</v>
      </c>
      <c r="GI24" s="92">
        <v>0</v>
      </c>
      <c r="GJ24" s="92">
        <v>347.91989710672772</v>
      </c>
      <c r="GK24" s="92">
        <v>6.7337396175158979</v>
      </c>
      <c r="GL24" s="92">
        <v>158.54879617275492</v>
      </c>
      <c r="GM24" s="92">
        <v>0</v>
      </c>
      <c r="GN24" s="193">
        <v>590.12056302813937</v>
      </c>
      <c r="GO24" s="93">
        <v>249.237315639537</v>
      </c>
      <c r="GP24" s="92">
        <v>237.48993304725158</v>
      </c>
      <c r="GQ24" s="92">
        <v>11.747382592285408</v>
      </c>
      <c r="GR24" s="92">
        <v>0</v>
      </c>
      <c r="GS24" s="92">
        <v>145.53147500390659</v>
      </c>
      <c r="GT24" s="92">
        <v>189.47086894330053</v>
      </c>
      <c r="GU24" s="1046">
        <v>5.8809034413953096</v>
      </c>
      <c r="GV24" s="1076"/>
      <c r="GW24" s="1076"/>
    </row>
    <row r="25" spans="1:205" ht="14.25" customHeight="1">
      <c r="A25" s="1121">
        <v>1973</v>
      </c>
      <c r="B25" s="1288">
        <v>27749.784554854359</v>
      </c>
      <c r="C25" s="996">
        <v>3315.0078732585675</v>
      </c>
      <c r="D25" s="997">
        <v>3266.6173836741073</v>
      </c>
      <c r="E25" s="1261">
        <v>13.178392412823193</v>
      </c>
      <c r="F25" s="1261">
        <v>0</v>
      </c>
      <c r="G25" s="1296">
        <v>0.7735025783419277</v>
      </c>
      <c r="H25" s="1261">
        <v>1979.3149664034236</v>
      </c>
      <c r="I25" s="1261">
        <v>208.91721659274216</v>
      </c>
      <c r="J25" s="1261">
        <v>990.3441395309701</v>
      </c>
      <c r="K25" s="1261">
        <v>0</v>
      </c>
      <c r="L25" s="1261">
        <v>74.089166155806382</v>
      </c>
      <c r="M25" s="998">
        <v>48.390489584460234</v>
      </c>
      <c r="N25" s="996">
        <v>3051.9040063466878</v>
      </c>
      <c r="O25" s="997">
        <v>2405.2774872885939</v>
      </c>
      <c r="P25" s="1265">
        <v>1086.9916940127175</v>
      </c>
      <c r="Q25" s="1265">
        <v>276.45414878655657</v>
      </c>
      <c r="R25" s="1265">
        <v>0</v>
      </c>
      <c r="S25" s="1265">
        <v>329.54094695467165</v>
      </c>
      <c r="T25" s="1265">
        <v>128.99522796389121</v>
      </c>
      <c r="U25" s="1265">
        <v>583.29546957075718</v>
      </c>
      <c r="V25" s="997">
        <v>646.62651905809389</v>
      </c>
      <c r="W25" s="1265">
        <v>273.07766278412851</v>
      </c>
      <c r="X25" s="1265">
        <v>259.65225439640358</v>
      </c>
      <c r="Y25" s="1265">
        <v>202.80672652747225</v>
      </c>
      <c r="Z25" s="1265">
        <v>167.03388506244517</v>
      </c>
      <c r="AA25" s="1265">
        <v>3.7082446840479366</v>
      </c>
      <c r="AB25" s="1265">
        <v>0</v>
      </c>
      <c r="AC25" s="1177">
        <v>263.10386691187978</v>
      </c>
      <c r="AD25" s="1265">
        <v>392.09909487577102</v>
      </c>
      <c r="AE25" s="1266">
        <v>861.33989638551338</v>
      </c>
      <c r="AF25" s="1271">
        <v>0.94812940400236068</v>
      </c>
      <c r="AG25" s="1271">
        <v>1.4129806813479562</v>
      </c>
      <c r="AH25" s="1272">
        <v>3.1039516529681901</v>
      </c>
      <c r="AI25" s="1297"/>
      <c r="AJ25" s="1138">
        <v>3315.0078732585675</v>
      </c>
      <c r="AK25" s="1129">
        <v>3266.6173836741073</v>
      </c>
      <c r="AL25" s="93">
        <v>1979.3149664034236</v>
      </c>
      <c r="AM25" s="93">
        <v>1809.7844770593681</v>
      </c>
      <c r="AN25" s="193">
        <v>0</v>
      </c>
      <c r="AO25" s="92">
        <v>0</v>
      </c>
      <c r="AP25" s="92">
        <v>0</v>
      </c>
      <c r="AQ25" s="92">
        <v>0</v>
      </c>
      <c r="AR25" s="92">
        <v>0</v>
      </c>
      <c r="AS25" s="92">
        <v>0</v>
      </c>
      <c r="AT25" s="173">
        <v>519.48060533939156</v>
      </c>
      <c r="AU25" s="92">
        <v>0</v>
      </c>
      <c r="AV25" s="92">
        <v>233.02200906326254</v>
      </c>
      <c r="AW25" s="92">
        <v>270.89358479679782</v>
      </c>
      <c r="AX25" s="92">
        <v>15.565011479331192</v>
      </c>
      <c r="AY25" s="92">
        <v>0</v>
      </c>
      <c r="AZ25" s="92">
        <v>0</v>
      </c>
      <c r="BA25" s="92">
        <v>0</v>
      </c>
      <c r="BB25" s="92">
        <v>0</v>
      </c>
      <c r="BC25" s="92">
        <v>0</v>
      </c>
      <c r="BD25" s="92">
        <v>0</v>
      </c>
      <c r="BE25" s="92">
        <v>0</v>
      </c>
      <c r="BF25" s="93">
        <v>1290.3038717199765</v>
      </c>
      <c r="BG25" s="179">
        <v>621.74041085187457</v>
      </c>
      <c r="BH25" s="92">
        <v>0</v>
      </c>
      <c r="BI25" s="92">
        <v>0</v>
      </c>
      <c r="BJ25" s="92">
        <v>0</v>
      </c>
      <c r="BK25" s="92">
        <v>0</v>
      </c>
      <c r="BL25" s="92">
        <v>0</v>
      </c>
      <c r="BM25" s="92">
        <v>0</v>
      </c>
      <c r="BN25" s="92">
        <v>0</v>
      </c>
      <c r="BO25" s="92">
        <v>0</v>
      </c>
      <c r="BP25" s="92">
        <v>0</v>
      </c>
      <c r="BQ25" s="92">
        <v>0</v>
      </c>
      <c r="BR25" s="92">
        <v>0</v>
      </c>
      <c r="BS25" s="92">
        <v>0</v>
      </c>
      <c r="BT25" s="92">
        <v>0</v>
      </c>
      <c r="BU25" s="92">
        <v>0</v>
      </c>
      <c r="BV25" s="92">
        <v>0</v>
      </c>
      <c r="BW25" s="92">
        <v>0</v>
      </c>
      <c r="BX25" s="92">
        <v>0</v>
      </c>
      <c r="BY25" s="92">
        <v>404.6404144579472</v>
      </c>
      <c r="BZ25" s="92">
        <v>0</v>
      </c>
      <c r="CA25" s="92">
        <v>0</v>
      </c>
      <c r="CB25" s="179">
        <v>263.92304641015471</v>
      </c>
      <c r="CC25" s="92">
        <v>0</v>
      </c>
      <c r="CD25" s="92">
        <v>0</v>
      </c>
      <c r="CE25" s="92">
        <v>0</v>
      </c>
      <c r="CF25" s="92">
        <v>0</v>
      </c>
      <c r="CG25" s="92">
        <v>0</v>
      </c>
      <c r="CH25" s="92">
        <v>0</v>
      </c>
      <c r="CI25" s="92">
        <v>0</v>
      </c>
      <c r="CJ25" s="92">
        <v>0</v>
      </c>
      <c r="CK25" s="92">
        <v>0</v>
      </c>
      <c r="CL25" s="92">
        <v>0</v>
      </c>
      <c r="CM25" s="92">
        <v>0</v>
      </c>
      <c r="CN25" s="92">
        <v>0</v>
      </c>
      <c r="CO25" s="93">
        <v>169.53048934405538</v>
      </c>
      <c r="CP25" s="179">
        <v>0</v>
      </c>
      <c r="CQ25" s="179">
        <v>158.39974517086773</v>
      </c>
      <c r="CR25" s="92">
        <v>0</v>
      </c>
      <c r="CS25" s="92">
        <v>0</v>
      </c>
      <c r="CT25" s="92">
        <v>0</v>
      </c>
      <c r="CU25" s="179">
        <v>0</v>
      </c>
      <c r="CV25" s="179">
        <v>0</v>
      </c>
      <c r="CW25" s="92">
        <v>0</v>
      </c>
      <c r="CX25" s="92">
        <v>0</v>
      </c>
      <c r="CY25" s="92">
        <v>0</v>
      </c>
      <c r="CZ25" s="92">
        <v>0</v>
      </c>
      <c r="DA25" s="92">
        <v>0</v>
      </c>
      <c r="DB25" s="92">
        <v>0</v>
      </c>
      <c r="DC25" s="92">
        <v>0</v>
      </c>
      <c r="DD25" s="92">
        <v>0</v>
      </c>
      <c r="DE25" s="92">
        <v>0</v>
      </c>
      <c r="DF25" s="92">
        <v>0</v>
      </c>
      <c r="DG25" s="92">
        <v>0</v>
      </c>
      <c r="DH25" s="92">
        <v>0</v>
      </c>
      <c r="DI25" s="92">
        <v>0</v>
      </c>
      <c r="DJ25" s="92">
        <v>0</v>
      </c>
      <c r="DK25" s="92">
        <v>0</v>
      </c>
      <c r="DL25" s="92">
        <v>0</v>
      </c>
      <c r="DM25" s="92">
        <v>0</v>
      </c>
      <c r="DN25" s="179">
        <v>11.130744173187649</v>
      </c>
      <c r="DO25" s="179">
        <v>248.79136465808423</v>
      </c>
      <c r="DP25" s="179">
        <v>0</v>
      </c>
      <c r="DQ25" s="93">
        <v>208.91721659274216</v>
      </c>
      <c r="DR25" s="92">
        <v>86.578798697005766</v>
      </c>
      <c r="DS25" s="92">
        <v>122.21040231750267</v>
      </c>
      <c r="DT25" s="92">
        <v>0</v>
      </c>
      <c r="DU25" s="1042">
        <v>0.12801557823374562</v>
      </c>
      <c r="DV25" s="93">
        <v>990.3441395309701</v>
      </c>
      <c r="DW25" s="93">
        <v>916.60476241991512</v>
      </c>
      <c r="DX25" s="92">
        <v>412.23660644525376</v>
      </c>
      <c r="DY25" s="92">
        <v>504.36815597466136</v>
      </c>
      <c r="DZ25" s="92">
        <v>0</v>
      </c>
      <c r="EA25" s="92">
        <v>0</v>
      </c>
      <c r="EB25" s="93">
        <v>73.73937711105502</v>
      </c>
      <c r="EC25" s="92">
        <v>0</v>
      </c>
      <c r="ED25" s="92">
        <v>0</v>
      </c>
      <c r="EE25" s="92">
        <v>0</v>
      </c>
      <c r="EF25" s="92">
        <v>0</v>
      </c>
      <c r="EG25" s="92">
        <v>0</v>
      </c>
      <c r="EH25" s="92">
        <v>0</v>
      </c>
      <c r="EI25" s="92">
        <v>73.73937711105502</v>
      </c>
      <c r="EJ25" s="93">
        <v>0</v>
      </c>
      <c r="EK25" s="173">
        <v>0</v>
      </c>
      <c r="EL25" s="92">
        <v>0</v>
      </c>
      <c r="EM25" s="92">
        <v>0</v>
      </c>
      <c r="EN25" s="92">
        <v>0</v>
      </c>
      <c r="EO25" s="93">
        <v>74.089166155806382</v>
      </c>
      <c r="EP25" s="92">
        <v>0</v>
      </c>
      <c r="EQ25" s="92">
        <v>0</v>
      </c>
      <c r="ER25" s="92">
        <v>0</v>
      </c>
      <c r="ES25" s="92">
        <v>6.9993869676535283</v>
      </c>
      <c r="ET25" s="92">
        <v>1.8823699109300061</v>
      </c>
      <c r="EU25" s="92">
        <v>65.207409277222851</v>
      </c>
      <c r="EV25" s="93">
        <v>13.951894991165121</v>
      </c>
      <c r="EW25" s="92">
        <v>13.178392412823193</v>
      </c>
      <c r="EX25" s="92">
        <v>0.7735025783419277</v>
      </c>
      <c r="EY25" s="92">
        <v>0</v>
      </c>
      <c r="EZ25" s="92">
        <v>0</v>
      </c>
      <c r="FA25" s="92">
        <v>0</v>
      </c>
      <c r="FB25" s="1130">
        <v>48.390489584460234</v>
      </c>
      <c r="FC25" s="173">
        <v>48.288317526714991</v>
      </c>
      <c r="FD25" s="92">
        <v>48.288317526714991</v>
      </c>
      <c r="FE25" s="92">
        <v>0</v>
      </c>
      <c r="FF25" s="92">
        <v>0</v>
      </c>
      <c r="FG25" s="1044">
        <v>0</v>
      </c>
      <c r="FH25" s="92">
        <v>0</v>
      </c>
      <c r="FI25" s="92">
        <v>0</v>
      </c>
      <c r="FJ25" s="92">
        <v>0</v>
      </c>
      <c r="FK25" s="92">
        <v>0</v>
      </c>
      <c r="FL25" s="92">
        <v>0</v>
      </c>
      <c r="FM25" s="173">
        <v>0.10217205774524299</v>
      </c>
      <c r="FN25" s="1100">
        <v>0.10217205774524299</v>
      </c>
      <c r="FO25" s="92">
        <v>0</v>
      </c>
      <c r="FP25" s="1045">
        <v>0</v>
      </c>
      <c r="FQ25" s="1040">
        <v>3051.9040063466878</v>
      </c>
      <c r="FR25" s="93">
        <v>2405.2774872885939</v>
      </c>
      <c r="FS25" s="92">
        <v>1086.9916940127175</v>
      </c>
      <c r="FT25" s="92">
        <v>276.45414878655657</v>
      </c>
      <c r="FU25" s="92">
        <v>329.54094695467165</v>
      </c>
      <c r="FV25" s="92">
        <v>0</v>
      </c>
      <c r="FW25" s="92">
        <v>0</v>
      </c>
      <c r="FX25" s="93">
        <v>128.99522796389121</v>
      </c>
      <c r="FY25" s="92">
        <v>128.99522796389121</v>
      </c>
      <c r="FZ25" s="92">
        <v>0</v>
      </c>
      <c r="GA25" s="93">
        <v>0</v>
      </c>
      <c r="GB25" s="92">
        <v>0</v>
      </c>
      <c r="GC25" s="92">
        <v>0</v>
      </c>
      <c r="GD25" s="173">
        <v>0</v>
      </c>
      <c r="GE25" s="92">
        <v>0</v>
      </c>
      <c r="GF25" s="92">
        <v>0</v>
      </c>
      <c r="GG25" s="93">
        <v>583.29546957075718</v>
      </c>
      <c r="GH25" s="92">
        <v>0</v>
      </c>
      <c r="GI25" s="92">
        <v>0</v>
      </c>
      <c r="GJ25" s="92">
        <v>395.47558087819891</v>
      </c>
      <c r="GK25" s="92">
        <v>7.8888848821415261</v>
      </c>
      <c r="GL25" s="92">
        <v>179.93100381041674</v>
      </c>
      <c r="GM25" s="92">
        <v>0</v>
      </c>
      <c r="GN25" s="193">
        <v>646.62651905809389</v>
      </c>
      <c r="GO25" s="93">
        <v>273.07766278412851</v>
      </c>
      <c r="GP25" s="92">
        <v>259.65225439640358</v>
      </c>
      <c r="GQ25" s="92">
        <v>13.42540838772493</v>
      </c>
      <c r="GR25" s="92">
        <v>0</v>
      </c>
      <c r="GS25" s="92">
        <v>167.03388506244517</v>
      </c>
      <c r="GT25" s="92">
        <v>202.80672652747225</v>
      </c>
      <c r="GU25" s="1046">
        <v>3.7082446840479366</v>
      </c>
      <c r="GV25" s="1076"/>
      <c r="GW25" s="1076"/>
    </row>
    <row r="26" spans="1:205" ht="14.25" customHeight="1">
      <c r="A26" s="1121">
        <v>1974</v>
      </c>
      <c r="B26" s="1288">
        <v>33983.974672478289</v>
      </c>
      <c r="C26" s="996">
        <v>3818.354308655777</v>
      </c>
      <c r="D26" s="997">
        <v>3764.0835166420256</v>
      </c>
      <c r="E26" s="1261">
        <v>18.848340605579796</v>
      </c>
      <c r="F26" s="1261">
        <v>0</v>
      </c>
      <c r="G26" s="1296">
        <v>2.544685249960934</v>
      </c>
      <c r="H26" s="1261">
        <v>2124.3373841549169</v>
      </c>
      <c r="I26" s="1261">
        <v>288.60601252509224</v>
      </c>
      <c r="J26" s="1261">
        <v>1234.882742538435</v>
      </c>
      <c r="K26" s="1261">
        <v>0</v>
      </c>
      <c r="L26" s="1261">
        <v>94.864351568040576</v>
      </c>
      <c r="M26" s="998">
        <v>54.270792013751155</v>
      </c>
      <c r="N26" s="996">
        <v>3785.3803805608641</v>
      </c>
      <c r="O26" s="997">
        <v>3005.8376305698794</v>
      </c>
      <c r="P26" s="1265">
        <v>1307.3203274313944</v>
      </c>
      <c r="Q26" s="1265">
        <v>339.55561165001865</v>
      </c>
      <c r="R26" s="1265">
        <v>0</v>
      </c>
      <c r="S26" s="1265">
        <v>422.26809947952353</v>
      </c>
      <c r="T26" s="1265">
        <v>122.46042335292634</v>
      </c>
      <c r="U26" s="1265">
        <v>814.23316865601669</v>
      </c>
      <c r="V26" s="997">
        <v>779.54274999098493</v>
      </c>
      <c r="W26" s="1265">
        <v>323.9317009844579</v>
      </c>
      <c r="X26" s="1265">
        <v>309.63121897275016</v>
      </c>
      <c r="Y26" s="1265">
        <v>255.25765388914934</v>
      </c>
      <c r="Z26" s="1265">
        <v>194.58247689108458</v>
      </c>
      <c r="AA26" s="1265">
        <v>5.7709182262930776</v>
      </c>
      <c r="AB26" s="1265">
        <v>0</v>
      </c>
      <c r="AC26" s="1177">
        <v>32.973928094912935</v>
      </c>
      <c r="AD26" s="1265">
        <v>155.43435144783928</v>
      </c>
      <c r="AE26" s="1266">
        <v>758.24588607214628</v>
      </c>
      <c r="AF26" s="1271">
        <v>9.7027873910277673E-2</v>
      </c>
      <c r="AG26" s="1271">
        <v>0.45737543340896147</v>
      </c>
      <c r="AH26" s="1272">
        <v>2.231186591267698</v>
      </c>
      <c r="AI26" s="1297"/>
      <c r="AJ26" s="1138">
        <v>3818.3543086557765</v>
      </c>
      <c r="AK26" s="1129">
        <v>3764.0835166420252</v>
      </c>
      <c r="AL26" s="93">
        <v>2124.3373841549169</v>
      </c>
      <c r="AM26" s="93">
        <v>2110.9270010698015</v>
      </c>
      <c r="AN26" s="193">
        <v>0</v>
      </c>
      <c r="AO26" s="92">
        <v>0</v>
      </c>
      <c r="AP26" s="92">
        <v>0</v>
      </c>
      <c r="AQ26" s="92">
        <v>0</v>
      </c>
      <c r="AR26" s="92">
        <v>0</v>
      </c>
      <c r="AS26" s="92">
        <v>0</v>
      </c>
      <c r="AT26" s="173">
        <v>596.57423100501239</v>
      </c>
      <c r="AU26" s="92">
        <v>0</v>
      </c>
      <c r="AV26" s="92">
        <v>255.01664803529141</v>
      </c>
      <c r="AW26" s="92">
        <v>335.02337937086054</v>
      </c>
      <c r="AX26" s="92">
        <v>6.5342035988604819</v>
      </c>
      <c r="AY26" s="92">
        <v>0</v>
      </c>
      <c r="AZ26" s="92">
        <v>0</v>
      </c>
      <c r="BA26" s="92">
        <v>0</v>
      </c>
      <c r="BB26" s="92">
        <v>0</v>
      </c>
      <c r="BC26" s="92">
        <v>0</v>
      </c>
      <c r="BD26" s="92">
        <v>0</v>
      </c>
      <c r="BE26" s="92">
        <v>0</v>
      </c>
      <c r="BF26" s="93">
        <v>1514.3527700647892</v>
      </c>
      <c r="BG26" s="179">
        <v>665.209212313536</v>
      </c>
      <c r="BH26" s="92">
        <v>0</v>
      </c>
      <c r="BI26" s="92">
        <v>0</v>
      </c>
      <c r="BJ26" s="92">
        <v>0</v>
      </c>
      <c r="BK26" s="92">
        <v>0</v>
      </c>
      <c r="BL26" s="92">
        <v>0</v>
      </c>
      <c r="BM26" s="92">
        <v>0</v>
      </c>
      <c r="BN26" s="92">
        <v>0</v>
      </c>
      <c r="BO26" s="92">
        <v>0</v>
      </c>
      <c r="BP26" s="92">
        <v>0</v>
      </c>
      <c r="BQ26" s="92">
        <v>0</v>
      </c>
      <c r="BR26" s="92">
        <v>0</v>
      </c>
      <c r="BS26" s="92">
        <v>0</v>
      </c>
      <c r="BT26" s="92">
        <v>0</v>
      </c>
      <c r="BU26" s="92">
        <v>0</v>
      </c>
      <c r="BV26" s="92">
        <v>0</v>
      </c>
      <c r="BW26" s="92">
        <v>0</v>
      </c>
      <c r="BX26" s="92">
        <v>0</v>
      </c>
      <c r="BY26" s="92">
        <v>513.78841969877271</v>
      </c>
      <c r="BZ26" s="92">
        <v>0</v>
      </c>
      <c r="CA26" s="92">
        <v>0</v>
      </c>
      <c r="CB26" s="179">
        <v>335.35513805248041</v>
      </c>
      <c r="CC26" s="92">
        <v>0</v>
      </c>
      <c r="CD26" s="92">
        <v>0</v>
      </c>
      <c r="CE26" s="92">
        <v>0</v>
      </c>
      <c r="CF26" s="92">
        <v>0</v>
      </c>
      <c r="CG26" s="92">
        <v>0</v>
      </c>
      <c r="CH26" s="92">
        <v>0</v>
      </c>
      <c r="CI26" s="92">
        <v>0</v>
      </c>
      <c r="CJ26" s="92">
        <v>0</v>
      </c>
      <c r="CK26" s="92">
        <v>0</v>
      </c>
      <c r="CL26" s="92">
        <v>0</v>
      </c>
      <c r="CM26" s="92">
        <v>0</v>
      </c>
      <c r="CN26" s="92">
        <v>0</v>
      </c>
      <c r="CO26" s="93">
        <v>13.410383085115313</v>
      </c>
      <c r="CP26" s="179">
        <v>0</v>
      </c>
      <c r="CQ26" s="179">
        <v>1.4063683242580507</v>
      </c>
      <c r="CR26" s="92">
        <v>0</v>
      </c>
      <c r="CS26" s="92">
        <v>0</v>
      </c>
      <c r="CT26" s="92">
        <v>0</v>
      </c>
      <c r="CU26" s="179">
        <v>0</v>
      </c>
      <c r="CV26" s="179">
        <v>0</v>
      </c>
      <c r="CW26" s="92">
        <v>0</v>
      </c>
      <c r="CX26" s="92">
        <v>0</v>
      </c>
      <c r="CY26" s="92">
        <v>0</v>
      </c>
      <c r="CZ26" s="92">
        <v>0</v>
      </c>
      <c r="DA26" s="92">
        <v>0</v>
      </c>
      <c r="DB26" s="92">
        <v>0</v>
      </c>
      <c r="DC26" s="92">
        <v>0</v>
      </c>
      <c r="DD26" s="92">
        <v>0</v>
      </c>
      <c r="DE26" s="92">
        <v>0</v>
      </c>
      <c r="DF26" s="92">
        <v>0</v>
      </c>
      <c r="DG26" s="92">
        <v>0</v>
      </c>
      <c r="DH26" s="92">
        <v>0</v>
      </c>
      <c r="DI26" s="92">
        <v>0</v>
      </c>
      <c r="DJ26" s="92">
        <v>0</v>
      </c>
      <c r="DK26" s="92">
        <v>0</v>
      </c>
      <c r="DL26" s="92">
        <v>0</v>
      </c>
      <c r="DM26" s="92">
        <v>0</v>
      </c>
      <c r="DN26" s="179">
        <v>12.004014760857284</v>
      </c>
      <c r="DO26" s="179">
        <v>319.26183693339584</v>
      </c>
      <c r="DP26" s="179">
        <v>0</v>
      </c>
      <c r="DQ26" s="93">
        <v>288.60601252509224</v>
      </c>
      <c r="DR26" s="92">
        <v>96.463043765701443</v>
      </c>
      <c r="DS26" s="92">
        <v>192.03779164112368</v>
      </c>
      <c r="DT26" s="92">
        <v>0</v>
      </c>
      <c r="DU26" s="1042">
        <v>0.1051771182671619</v>
      </c>
      <c r="DV26" s="93">
        <v>1234.882742538435</v>
      </c>
      <c r="DW26" s="93">
        <v>1148.3604389792413</v>
      </c>
      <c r="DX26" s="92">
        <v>527.8629211592322</v>
      </c>
      <c r="DY26" s="92">
        <v>620.49751782000897</v>
      </c>
      <c r="DZ26" s="92">
        <v>0</v>
      </c>
      <c r="EA26" s="92">
        <v>0</v>
      </c>
      <c r="EB26" s="93">
        <v>86.522303559193688</v>
      </c>
      <c r="EC26" s="92">
        <v>0</v>
      </c>
      <c r="ED26" s="92">
        <v>0</v>
      </c>
      <c r="EE26" s="92">
        <v>0</v>
      </c>
      <c r="EF26" s="92">
        <v>0</v>
      </c>
      <c r="EG26" s="92">
        <v>0</v>
      </c>
      <c r="EH26" s="92">
        <v>0</v>
      </c>
      <c r="EI26" s="92">
        <v>86.522303559193688</v>
      </c>
      <c r="EJ26" s="93">
        <v>0</v>
      </c>
      <c r="EK26" s="173">
        <v>0</v>
      </c>
      <c r="EL26" s="92">
        <v>0</v>
      </c>
      <c r="EM26" s="92">
        <v>0</v>
      </c>
      <c r="EN26" s="92">
        <v>0</v>
      </c>
      <c r="EO26" s="93">
        <v>94.864351568040576</v>
      </c>
      <c r="EP26" s="92">
        <v>0</v>
      </c>
      <c r="EQ26" s="92">
        <v>0</v>
      </c>
      <c r="ER26" s="92">
        <v>0</v>
      </c>
      <c r="ES26" s="92">
        <v>8.0415419566550064</v>
      </c>
      <c r="ET26" s="92">
        <v>1.7928191073768227</v>
      </c>
      <c r="EU26" s="92">
        <v>85.029990504008751</v>
      </c>
      <c r="EV26" s="93">
        <v>21.393025855540731</v>
      </c>
      <c r="EW26" s="92">
        <v>18.848340605579796</v>
      </c>
      <c r="EX26" s="92">
        <v>2.544685249960934</v>
      </c>
      <c r="EY26" s="92">
        <v>0</v>
      </c>
      <c r="EZ26" s="92">
        <v>0</v>
      </c>
      <c r="FA26" s="92">
        <v>0</v>
      </c>
      <c r="FB26" s="1130">
        <v>54.270792013751155</v>
      </c>
      <c r="FC26" s="173">
        <v>54.135564290264803</v>
      </c>
      <c r="FD26" s="92">
        <v>54.135564290264803</v>
      </c>
      <c r="FE26" s="92">
        <v>0</v>
      </c>
      <c r="FF26" s="92">
        <v>0</v>
      </c>
      <c r="FG26" s="1044">
        <v>0</v>
      </c>
      <c r="FH26" s="92">
        <v>0</v>
      </c>
      <c r="FI26" s="92">
        <v>0</v>
      </c>
      <c r="FJ26" s="92">
        <v>0</v>
      </c>
      <c r="FK26" s="92">
        <v>0</v>
      </c>
      <c r="FL26" s="92">
        <v>0</v>
      </c>
      <c r="FM26" s="173">
        <v>0.13522772348635101</v>
      </c>
      <c r="FN26" s="1100">
        <v>0.13522772348635101</v>
      </c>
      <c r="FO26" s="92">
        <v>0</v>
      </c>
      <c r="FP26" s="1045">
        <v>0</v>
      </c>
      <c r="FQ26" s="1040">
        <v>3785.3803805608641</v>
      </c>
      <c r="FR26" s="93">
        <v>3005.8376305698794</v>
      </c>
      <c r="FS26" s="92">
        <v>1307.3203274313944</v>
      </c>
      <c r="FT26" s="92">
        <v>339.55561165001865</v>
      </c>
      <c r="FU26" s="92">
        <v>422.26809947952353</v>
      </c>
      <c r="FV26" s="92">
        <v>0</v>
      </c>
      <c r="FW26" s="92">
        <v>0</v>
      </c>
      <c r="FX26" s="93">
        <v>122.46042335292634</v>
      </c>
      <c r="FY26" s="92">
        <v>122.46042335292634</v>
      </c>
      <c r="FZ26" s="92">
        <v>0</v>
      </c>
      <c r="GA26" s="93">
        <v>0</v>
      </c>
      <c r="GB26" s="92">
        <v>0</v>
      </c>
      <c r="GC26" s="92">
        <v>0</v>
      </c>
      <c r="GD26" s="173">
        <v>0</v>
      </c>
      <c r="GE26" s="92">
        <v>0</v>
      </c>
      <c r="GF26" s="92">
        <v>0</v>
      </c>
      <c r="GG26" s="93">
        <v>814.23316865601669</v>
      </c>
      <c r="GH26" s="92">
        <v>0</v>
      </c>
      <c r="GI26" s="92">
        <v>0</v>
      </c>
      <c r="GJ26" s="92">
        <v>559.36136453788174</v>
      </c>
      <c r="GK26" s="92">
        <v>10.759919704782854</v>
      </c>
      <c r="GL26" s="92">
        <v>244.1118844133521</v>
      </c>
      <c r="GM26" s="92">
        <v>0</v>
      </c>
      <c r="GN26" s="193">
        <v>779.54274999098493</v>
      </c>
      <c r="GO26" s="93">
        <v>323.9317009844579</v>
      </c>
      <c r="GP26" s="92">
        <v>309.63121897275016</v>
      </c>
      <c r="GQ26" s="92">
        <v>14.300482011707716</v>
      </c>
      <c r="GR26" s="92">
        <v>0</v>
      </c>
      <c r="GS26" s="92">
        <v>194.58247689108458</v>
      </c>
      <c r="GT26" s="92">
        <v>255.25765388914934</v>
      </c>
      <c r="GU26" s="1046">
        <v>5.7709182262930776</v>
      </c>
      <c r="GV26" s="1076"/>
      <c r="GW26" s="1076"/>
    </row>
    <row r="27" spans="1:205" ht="14.25" customHeight="1">
      <c r="A27" s="1121">
        <v>1975</v>
      </c>
      <c r="B27" s="1288">
        <v>39900.497831036366</v>
      </c>
      <c r="C27" s="996">
        <v>4583.9812243818596</v>
      </c>
      <c r="D27" s="997">
        <v>4520.4470328032412</v>
      </c>
      <c r="E27" s="1261">
        <v>14.71277631531499</v>
      </c>
      <c r="F27" s="1261">
        <v>0</v>
      </c>
      <c r="G27" s="1296">
        <v>5.6507158054163211</v>
      </c>
      <c r="H27" s="1261">
        <v>2418.7455675357305</v>
      </c>
      <c r="I27" s="1261">
        <v>348.49145961799672</v>
      </c>
      <c r="J27" s="1261">
        <v>1606.7415527748728</v>
      </c>
      <c r="K27" s="1261">
        <v>0</v>
      </c>
      <c r="L27" s="1261">
        <v>126.10496075390958</v>
      </c>
      <c r="M27" s="998">
        <v>63.53419157861839</v>
      </c>
      <c r="N27" s="996">
        <v>4493.5216905268471</v>
      </c>
      <c r="O27" s="997">
        <v>3560.1318620557017</v>
      </c>
      <c r="P27" s="1265">
        <v>1556.1928287235705</v>
      </c>
      <c r="Q27" s="1265">
        <v>427.28294447850175</v>
      </c>
      <c r="R27" s="1265">
        <v>0</v>
      </c>
      <c r="S27" s="1265">
        <v>495.86022862500448</v>
      </c>
      <c r="T27" s="1265">
        <v>132.24610243650309</v>
      </c>
      <c r="U27" s="1265">
        <v>948.54975779212191</v>
      </c>
      <c r="V27" s="997">
        <v>933.38982847114562</v>
      </c>
      <c r="W27" s="1265">
        <v>391.85448294928665</v>
      </c>
      <c r="X27" s="1265">
        <v>378.72357049270977</v>
      </c>
      <c r="Y27" s="1265">
        <v>316.87641989109665</v>
      </c>
      <c r="Z27" s="1265">
        <v>218.49855156082845</v>
      </c>
      <c r="AA27" s="1265">
        <v>6.160374069933769</v>
      </c>
      <c r="AB27" s="1265">
        <v>0</v>
      </c>
      <c r="AC27" s="1177">
        <v>90.459533855012523</v>
      </c>
      <c r="AD27" s="1265">
        <v>222.70563629151562</v>
      </c>
      <c r="AE27" s="1266">
        <v>960.31517074753947</v>
      </c>
      <c r="AF27" s="1271">
        <v>0.22671279500840993</v>
      </c>
      <c r="AG27" s="1271">
        <v>0.55815252540103732</v>
      </c>
      <c r="AH27" s="1272">
        <v>2.4067749099625622</v>
      </c>
      <c r="AI27" s="1297"/>
      <c r="AJ27" s="1138">
        <v>4583.9812243818596</v>
      </c>
      <c r="AK27" s="1129">
        <v>4520.4470328032412</v>
      </c>
      <c r="AL27" s="93">
        <v>2418.7455675357305</v>
      </c>
      <c r="AM27" s="93">
        <v>2334.0485377375503</v>
      </c>
      <c r="AN27" s="193">
        <v>0</v>
      </c>
      <c r="AO27" s="92">
        <v>0</v>
      </c>
      <c r="AP27" s="92">
        <v>0</v>
      </c>
      <c r="AQ27" s="92">
        <v>0</v>
      </c>
      <c r="AR27" s="92">
        <v>0</v>
      </c>
      <c r="AS27" s="92">
        <v>0</v>
      </c>
      <c r="AT27" s="173">
        <v>690.42106908033134</v>
      </c>
      <c r="AU27" s="92">
        <v>0</v>
      </c>
      <c r="AV27" s="92">
        <v>277.19459569915739</v>
      </c>
      <c r="AW27" s="92">
        <v>408.65277126681337</v>
      </c>
      <c r="AX27" s="92">
        <v>4.5737021143605832</v>
      </c>
      <c r="AY27" s="92">
        <v>0</v>
      </c>
      <c r="AZ27" s="92">
        <v>0</v>
      </c>
      <c r="BA27" s="92">
        <v>0</v>
      </c>
      <c r="BB27" s="92">
        <v>0</v>
      </c>
      <c r="BC27" s="92">
        <v>0</v>
      </c>
      <c r="BD27" s="92">
        <v>0</v>
      </c>
      <c r="BE27" s="92">
        <v>0</v>
      </c>
      <c r="BF27" s="93">
        <v>1643.627468657219</v>
      </c>
      <c r="BG27" s="179">
        <v>749.19043669539519</v>
      </c>
      <c r="BH27" s="92">
        <v>0</v>
      </c>
      <c r="BI27" s="92">
        <v>0</v>
      </c>
      <c r="BJ27" s="92">
        <v>0</v>
      </c>
      <c r="BK27" s="92">
        <v>0</v>
      </c>
      <c r="BL27" s="92">
        <v>0</v>
      </c>
      <c r="BM27" s="92">
        <v>0</v>
      </c>
      <c r="BN27" s="92">
        <v>0</v>
      </c>
      <c r="BO27" s="92">
        <v>0</v>
      </c>
      <c r="BP27" s="92">
        <v>0</v>
      </c>
      <c r="BQ27" s="92">
        <v>0</v>
      </c>
      <c r="BR27" s="92">
        <v>0</v>
      </c>
      <c r="BS27" s="92">
        <v>0</v>
      </c>
      <c r="BT27" s="92">
        <v>0</v>
      </c>
      <c r="BU27" s="92">
        <v>0</v>
      </c>
      <c r="BV27" s="92">
        <v>0</v>
      </c>
      <c r="BW27" s="92">
        <v>0</v>
      </c>
      <c r="BX27" s="92">
        <v>0</v>
      </c>
      <c r="BY27" s="92">
        <v>519.58938853028496</v>
      </c>
      <c r="BZ27" s="92">
        <v>0</v>
      </c>
      <c r="CA27" s="92">
        <v>0</v>
      </c>
      <c r="CB27" s="179">
        <v>374.84764343153876</v>
      </c>
      <c r="CC27" s="92">
        <v>0</v>
      </c>
      <c r="CD27" s="92">
        <v>0</v>
      </c>
      <c r="CE27" s="92">
        <v>0</v>
      </c>
      <c r="CF27" s="92">
        <v>0</v>
      </c>
      <c r="CG27" s="92">
        <v>0</v>
      </c>
      <c r="CH27" s="92">
        <v>0</v>
      </c>
      <c r="CI27" s="92">
        <v>0</v>
      </c>
      <c r="CJ27" s="92">
        <v>0</v>
      </c>
      <c r="CK27" s="92">
        <v>0</v>
      </c>
      <c r="CL27" s="92">
        <v>0</v>
      </c>
      <c r="CM27" s="92">
        <v>0</v>
      </c>
      <c r="CN27" s="92">
        <v>0</v>
      </c>
      <c r="CO27" s="93">
        <v>84.697029798180154</v>
      </c>
      <c r="CP27" s="179">
        <v>0</v>
      </c>
      <c r="CQ27" s="179">
        <v>73.914872645535084</v>
      </c>
      <c r="CR27" s="92">
        <v>0</v>
      </c>
      <c r="CS27" s="92">
        <v>0</v>
      </c>
      <c r="CT27" s="92">
        <v>0</v>
      </c>
      <c r="CU27" s="179">
        <v>0</v>
      </c>
      <c r="CV27" s="179">
        <v>0</v>
      </c>
      <c r="CW27" s="92">
        <v>0</v>
      </c>
      <c r="CX27" s="92">
        <v>0</v>
      </c>
      <c r="CY27" s="92">
        <v>0</v>
      </c>
      <c r="CZ27" s="92">
        <v>0</v>
      </c>
      <c r="DA27" s="92">
        <v>0</v>
      </c>
      <c r="DB27" s="92">
        <v>0</v>
      </c>
      <c r="DC27" s="92">
        <v>0</v>
      </c>
      <c r="DD27" s="92">
        <v>0</v>
      </c>
      <c r="DE27" s="92">
        <v>0</v>
      </c>
      <c r="DF27" s="92">
        <v>0</v>
      </c>
      <c r="DG27" s="92">
        <v>0</v>
      </c>
      <c r="DH27" s="92">
        <v>0</v>
      </c>
      <c r="DI27" s="92">
        <v>0</v>
      </c>
      <c r="DJ27" s="92">
        <v>0</v>
      </c>
      <c r="DK27" s="92">
        <v>0</v>
      </c>
      <c r="DL27" s="92">
        <v>0</v>
      </c>
      <c r="DM27" s="92">
        <v>0</v>
      </c>
      <c r="DN27" s="179">
        <v>10.782157152645054</v>
      </c>
      <c r="DO27" s="179">
        <v>380.17621674900533</v>
      </c>
      <c r="DP27" s="179">
        <v>0</v>
      </c>
      <c r="DQ27" s="93">
        <v>348.49145961799672</v>
      </c>
      <c r="DR27" s="92">
        <v>113.36951426201723</v>
      </c>
      <c r="DS27" s="92">
        <v>234.94524779729065</v>
      </c>
      <c r="DT27" s="92">
        <v>0</v>
      </c>
      <c r="DU27" s="1042">
        <v>0.176697558688832</v>
      </c>
      <c r="DV27" s="93">
        <v>1606.7415527748728</v>
      </c>
      <c r="DW27" s="93">
        <v>1507.0679023475532</v>
      </c>
      <c r="DX27" s="92">
        <v>714.43751277150716</v>
      </c>
      <c r="DY27" s="92">
        <v>792.63038957604613</v>
      </c>
      <c r="DZ27" s="92">
        <v>0</v>
      </c>
      <c r="EA27" s="92">
        <v>0</v>
      </c>
      <c r="EB27" s="93">
        <v>99.6736504273196</v>
      </c>
      <c r="EC27" s="92">
        <v>0</v>
      </c>
      <c r="ED27" s="92">
        <v>0</v>
      </c>
      <c r="EE27" s="92">
        <v>0</v>
      </c>
      <c r="EF27" s="92">
        <v>0</v>
      </c>
      <c r="EG27" s="92">
        <v>0</v>
      </c>
      <c r="EH27" s="92">
        <v>0</v>
      </c>
      <c r="EI27" s="92">
        <v>99.6736504273196</v>
      </c>
      <c r="EJ27" s="93">
        <v>0</v>
      </c>
      <c r="EK27" s="173">
        <v>0</v>
      </c>
      <c r="EL27" s="92">
        <v>0</v>
      </c>
      <c r="EM27" s="92">
        <v>0</v>
      </c>
      <c r="EN27" s="92">
        <v>0</v>
      </c>
      <c r="EO27" s="93">
        <v>126.10496075390958</v>
      </c>
      <c r="EP27" s="92">
        <v>0</v>
      </c>
      <c r="EQ27" s="92">
        <v>0</v>
      </c>
      <c r="ER27" s="92">
        <v>0</v>
      </c>
      <c r="ES27" s="92">
        <v>9.1401920834685608</v>
      </c>
      <c r="ET27" s="92">
        <v>2.3631795944370317</v>
      </c>
      <c r="EU27" s="92">
        <v>114.60158907600399</v>
      </c>
      <c r="EV27" s="93">
        <v>20.363492120731312</v>
      </c>
      <c r="EW27" s="92">
        <v>14.71277631531499</v>
      </c>
      <c r="EX27" s="92">
        <v>5.6507158054163211</v>
      </c>
      <c r="EY27" s="92">
        <v>0</v>
      </c>
      <c r="EZ27" s="92">
        <v>0</v>
      </c>
      <c r="FA27" s="92">
        <v>0</v>
      </c>
      <c r="FB27" s="1130">
        <v>63.53419157861839</v>
      </c>
      <c r="FC27" s="173">
        <v>62.888704578510207</v>
      </c>
      <c r="FD27" s="92">
        <v>62.888704578510207</v>
      </c>
      <c r="FE27" s="92">
        <v>0</v>
      </c>
      <c r="FF27" s="92">
        <v>0</v>
      </c>
      <c r="FG27" s="1044">
        <v>0</v>
      </c>
      <c r="FH27" s="92">
        <v>0</v>
      </c>
      <c r="FI27" s="92">
        <v>0</v>
      </c>
      <c r="FJ27" s="92">
        <v>0</v>
      </c>
      <c r="FK27" s="92">
        <v>0</v>
      </c>
      <c r="FL27" s="92">
        <v>0</v>
      </c>
      <c r="FM27" s="173">
        <v>0.64548700010818227</v>
      </c>
      <c r="FN27" s="1100">
        <v>0.64548700010818227</v>
      </c>
      <c r="FO27" s="92">
        <v>0</v>
      </c>
      <c r="FP27" s="1045">
        <v>0</v>
      </c>
      <c r="FQ27" s="1040">
        <v>4493.5216905268471</v>
      </c>
      <c r="FR27" s="93">
        <v>3560.1318620557017</v>
      </c>
      <c r="FS27" s="92">
        <v>1556.1928287235705</v>
      </c>
      <c r="FT27" s="92">
        <v>427.28294447850175</v>
      </c>
      <c r="FU27" s="92">
        <v>495.86022862500448</v>
      </c>
      <c r="FV27" s="92">
        <v>0</v>
      </c>
      <c r="FW27" s="92">
        <v>0</v>
      </c>
      <c r="FX27" s="93">
        <v>132.24610243650309</v>
      </c>
      <c r="FY27" s="92">
        <v>132.24610243650309</v>
      </c>
      <c r="FZ27" s="92">
        <v>0</v>
      </c>
      <c r="GA27" s="93">
        <v>0</v>
      </c>
      <c r="GB27" s="92">
        <v>0</v>
      </c>
      <c r="GC27" s="92">
        <v>0</v>
      </c>
      <c r="GD27" s="173">
        <v>0</v>
      </c>
      <c r="GE27" s="92">
        <v>0</v>
      </c>
      <c r="GF27" s="92">
        <v>0</v>
      </c>
      <c r="GG27" s="93">
        <v>948.54975779212191</v>
      </c>
      <c r="GH27" s="92">
        <v>0</v>
      </c>
      <c r="GI27" s="92">
        <v>0</v>
      </c>
      <c r="GJ27" s="92">
        <v>593.41230632384941</v>
      </c>
      <c r="GK27" s="92">
        <v>14.640654862788937</v>
      </c>
      <c r="GL27" s="92">
        <v>340.49679660548367</v>
      </c>
      <c r="GM27" s="92">
        <v>0</v>
      </c>
      <c r="GN27" s="193">
        <v>933.38982847114562</v>
      </c>
      <c r="GO27" s="93">
        <v>391.85448294928665</v>
      </c>
      <c r="GP27" s="92">
        <v>378.72357049270977</v>
      </c>
      <c r="GQ27" s="92">
        <v>13.130912456576876</v>
      </c>
      <c r="GR27" s="92">
        <v>0</v>
      </c>
      <c r="GS27" s="92">
        <v>218.49855156082845</v>
      </c>
      <c r="GT27" s="92">
        <v>316.87641989109665</v>
      </c>
      <c r="GU27" s="1046">
        <v>6.160374069933769</v>
      </c>
      <c r="GV27" s="1076"/>
      <c r="GW27" s="1076"/>
    </row>
    <row r="28" spans="1:205" ht="14.25" customHeight="1">
      <c r="A28" s="1121">
        <v>1976</v>
      </c>
      <c r="B28" s="1288">
        <v>48016.365611021996</v>
      </c>
      <c r="C28" s="996">
        <v>5457.7867128243952</v>
      </c>
      <c r="D28" s="997">
        <v>5390.8682220859919</v>
      </c>
      <c r="E28" s="1261">
        <v>18.620557018018342</v>
      </c>
      <c r="F28" s="1261">
        <v>0</v>
      </c>
      <c r="G28" s="1296">
        <v>3.6878102724988882</v>
      </c>
      <c r="H28" s="1261">
        <v>2835.5216184053947</v>
      </c>
      <c r="I28" s="1261">
        <v>382.4155878499393</v>
      </c>
      <c r="J28" s="1261">
        <v>1982.7166949142354</v>
      </c>
      <c r="K28" s="1261">
        <v>0</v>
      </c>
      <c r="L28" s="1261">
        <v>167.90595362590602</v>
      </c>
      <c r="M28" s="998">
        <v>66.918490738403477</v>
      </c>
      <c r="N28" s="996">
        <v>5275.8711670453049</v>
      </c>
      <c r="O28" s="997">
        <v>4231.9473994206246</v>
      </c>
      <c r="P28" s="1265">
        <v>1959.7700527688628</v>
      </c>
      <c r="Q28" s="1265">
        <v>492.65623309653461</v>
      </c>
      <c r="R28" s="1265">
        <v>0</v>
      </c>
      <c r="S28" s="1265">
        <v>631.12281081340984</v>
      </c>
      <c r="T28" s="1265">
        <v>139.4312021444112</v>
      </c>
      <c r="U28" s="1265">
        <v>1008.9671005974061</v>
      </c>
      <c r="V28" s="997">
        <v>1043.9237676246801</v>
      </c>
      <c r="W28" s="1265">
        <v>373.37576478790282</v>
      </c>
      <c r="X28" s="1265">
        <v>361.72274109600568</v>
      </c>
      <c r="Y28" s="1265">
        <v>409.20269734232454</v>
      </c>
      <c r="Z28" s="1265">
        <v>257.07932157753658</v>
      </c>
      <c r="AA28" s="1265">
        <v>4.2659839169160865</v>
      </c>
      <c r="AB28" s="1265">
        <v>0</v>
      </c>
      <c r="AC28" s="1177">
        <v>181.91554577909028</v>
      </c>
      <c r="AD28" s="1265">
        <v>321.34674792350148</v>
      </c>
      <c r="AE28" s="1266">
        <v>1158.9208226653673</v>
      </c>
      <c r="AF28" s="1271">
        <v>0.37886154744150852</v>
      </c>
      <c r="AG28" s="1271">
        <v>0.66924421253935429</v>
      </c>
      <c r="AH28" s="1272">
        <v>2.4135954646249629</v>
      </c>
      <c r="AI28" s="1297"/>
      <c r="AJ28" s="1138">
        <v>5457.7867128243961</v>
      </c>
      <c r="AK28" s="1129">
        <v>5390.8682220859928</v>
      </c>
      <c r="AL28" s="93">
        <v>2835.5216184053947</v>
      </c>
      <c r="AM28" s="93">
        <v>2583.4312983063478</v>
      </c>
      <c r="AN28" s="193">
        <v>0</v>
      </c>
      <c r="AO28" s="92">
        <v>0</v>
      </c>
      <c r="AP28" s="92">
        <v>0</v>
      </c>
      <c r="AQ28" s="92">
        <v>0</v>
      </c>
      <c r="AR28" s="92">
        <v>0</v>
      </c>
      <c r="AS28" s="92">
        <v>0</v>
      </c>
      <c r="AT28" s="173">
        <v>726.33214332936666</v>
      </c>
      <c r="AU28" s="92">
        <v>0</v>
      </c>
      <c r="AV28" s="92">
        <v>333.80092075054392</v>
      </c>
      <c r="AW28" s="92">
        <v>389.19981248422346</v>
      </c>
      <c r="AX28" s="92">
        <v>3.3314100945993053</v>
      </c>
      <c r="AY28" s="92">
        <v>0</v>
      </c>
      <c r="AZ28" s="92">
        <v>0</v>
      </c>
      <c r="BA28" s="92">
        <v>0</v>
      </c>
      <c r="BB28" s="92">
        <v>0</v>
      </c>
      <c r="BC28" s="92">
        <v>0</v>
      </c>
      <c r="BD28" s="92">
        <v>0</v>
      </c>
      <c r="BE28" s="92">
        <v>0</v>
      </c>
      <c r="BF28" s="93">
        <v>1857.0991549769813</v>
      </c>
      <c r="BG28" s="179">
        <v>853.82544204440285</v>
      </c>
      <c r="BH28" s="92">
        <v>0</v>
      </c>
      <c r="BI28" s="92">
        <v>0</v>
      </c>
      <c r="BJ28" s="92">
        <v>0</v>
      </c>
      <c r="BK28" s="92">
        <v>0</v>
      </c>
      <c r="BL28" s="92">
        <v>0</v>
      </c>
      <c r="BM28" s="92">
        <v>0</v>
      </c>
      <c r="BN28" s="92">
        <v>0</v>
      </c>
      <c r="BO28" s="92">
        <v>0</v>
      </c>
      <c r="BP28" s="92">
        <v>0</v>
      </c>
      <c r="BQ28" s="92">
        <v>0</v>
      </c>
      <c r="BR28" s="92">
        <v>0</v>
      </c>
      <c r="BS28" s="92">
        <v>0</v>
      </c>
      <c r="BT28" s="92">
        <v>0</v>
      </c>
      <c r="BU28" s="92">
        <v>0</v>
      </c>
      <c r="BV28" s="92">
        <v>0</v>
      </c>
      <c r="BW28" s="92">
        <v>0</v>
      </c>
      <c r="BX28" s="92">
        <v>0</v>
      </c>
      <c r="BY28" s="92">
        <v>567.25265346844083</v>
      </c>
      <c r="BZ28" s="92">
        <v>0</v>
      </c>
      <c r="CA28" s="92">
        <v>0</v>
      </c>
      <c r="CB28" s="179">
        <v>436.02105946413764</v>
      </c>
      <c r="CC28" s="92">
        <v>0</v>
      </c>
      <c r="CD28" s="92">
        <v>0</v>
      </c>
      <c r="CE28" s="92">
        <v>0</v>
      </c>
      <c r="CF28" s="92">
        <v>0</v>
      </c>
      <c r="CG28" s="92">
        <v>0</v>
      </c>
      <c r="CH28" s="92">
        <v>0</v>
      </c>
      <c r="CI28" s="92">
        <v>0</v>
      </c>
      <c r="CJ28" s="92">
        <v>0</v>
      </c>
      <c r="CK28" s="92">
        <v>0</v>
      </c>
      <c r="CL28" s="92">
        <v>0</v>
      </c>
      <c r="CM28" s="92">
        <v>0</v>
      </c>
      <c r="CN28" s="92">
        <v>0</v>
      </c>
      <c r="CO28" s="93">
        <v>252.09032009904678</v>
      </c>
      <c r="CP28" s="179">
        <v>0</v>
      </c>
      <c r="CQ28" s="179">
        <v>242.5288185304052</v>
      </c>
      <c r="CR28" s="92">
        <v>0</v>
      </c>
      <c r="CS28" s="92">
        <v>0</v>
      </c>
      <c r="CT28" s="92">
        <v>0</v>
      </c>
      <c r="CU28" s="179">
        <v>0</v>
      </c>
      <c r="CV28" s="179">
        <v>0</v>
      </c>
      <c r="CW28" s="92">
        <v>0</v>
      </c>
      <c r="CX28" s="92">
        <v>0</v>
      </c>
      <c r="CY28" s="92">
        <v>0</v>
      </c>
      <c r="CZ28" s="92">
        <v>0</v>
      </c>
      <c r="DA28" s="92">
        <v>0</v>
      </c>
      <c r="DB28" s="92">
        <v>0</v>
      </c>
      <c r="DC28" s="92">
        <v>0</v>
      </c>
      <c r="DD28" s="92">
        <v>0</v>
      </c>
      <c r="DE28" s="92">
        <v>0</v>
      </c>
      <c r="DF28" s="92">
        <v>0</v>
      </c>
      <c r="DG28" s="92">
        <v>0</v>
      </c>
      <c r="DH28" s="92">
        <v>0</v>
      </c>
      <c r="DI28" s="92">
        <v>0</v>
      </c>
      <c r="DJ28" s="92">
        <v>0</v>
      </c>
      <c r="DK28" s="92">
        <v>0</v>
      </c>
      <c r="DL28" s="92">
        <v>0</v>
      </c>
      <c r="DM28" s="92">
        <v>0</v>
      </c>
      <c r="DN28" s="179">
        <v>9.5615015686415941</v>
      </c>
      <c r="DO28" s="179">
        <v>431.26224562162685</v>
      </c>
      <c r="DP28" s="179">
        <v>0</v>
      </c>
      <c r="DQ28" s="93">
        <v>382.4155878499393</v>
      </c>
      <c r="DR28" s="92">
        <v>142.04981188321133</v>
      </c>
      <c r="DS28" s="92">
        <v>240.23475532797229</v>
      </c>
      <c r="DT28" s="92">
        <v>0</v>
      </c>
      <c r="DU28" s="1042">
        <v>0.13102063875566455</v>
      </c>
      <c r="DV28" s="93">
        <v>1982.7166949142354</v>
      </c>
      <c r="DW28" s="93">
        <v>1906.7673962953613</v>
      </c>
      <c r="DX28" s="92">
        <v>993.828206700083</v>
      </c>
      <c r="DY28" s="92">
        <v>912.93918959527844</v>
      </c>
      <c r="DZ28" s="92">
        <v>0</v>
      </c>
      <c r="EA28" s="92">
        <v>0</v>
      </c>
      <c r="EB28" s="93">
        <v>75.949298618874181</v>
      </c>
      <c r="EC28" s="92">
        <v>0</v>
      </c>
      <c r="ED28" s="92">
        <v>0</v>
      </c>
      <c r="EE28" s="92">
        <v>0</v>
      </c>
      <c r="EF28" s="92">
        <v>0</v>
      </c>
      <c r="EG28" s="92">
        <v>0</v>
      </c>
      <c r="EH28" s="92">
        <v>0</v>
      </c>
      <c r="EI28" s="92">
        <v>75.949298618874181</v>
      </c>
      <c r="EJ28" s="93">
        <v>0</v>
      </c>
      <c r="EK28" s="173">
        <v>0</v>
      </c>
      <c r="EL28" s="92">
        <v>0</v>
      </c>
      <c r="EM28" s="92">
        <v>0</v>
      </c>
      <c r="EN28" s="92">
        <v>0</v>
      </c>
      <c r="EO28" s="93">
        <v>167.90595362590602</v>
      </c>
      <c r="EP28" s="92">
        <v>0</v>
      </c>
      <c r="EQ28" s="92">
        <v>0</v>
      </c>
      <c r="ER28" s="92">
        <v>0</v>
      </c>
      <c r="ES28" s="92">
        <v>10.142079261476326</v>
      </c>
      <c r="ET28" s="92">
        <v>3.56099671847391</v>
      </c>
      <c r="EU28" s="92">
        <v>154.20287764595579</v>
      </c>
      <c r="EV28" s="93">
        <v>22.308367290517232</v>
      </c>
      <c r="EW28" s="92">
        <v>18.620557018018342</v>
      </c>
      <c r="EX28" s="92">
        <v>3.6878102724988882</v>
      </c>
      <c r="EY28" s="92">
        <v>0</v>
      </c>
      <c r="EZ28" s="92">
        <v>0</v>
      </c>
      <c r="FA28" s="92">
        <v>0</v>
      </c>
      <c r="FB28" s="1130">
        <v>66.918490738403477</v>
      </c>
      <c r="FC28" s="173">
        <v>66.48756505956031</v>
      </c>
      <c r="FD28" s="92">
        <v>66.48756505956031</v>
      </c>
      <c r="FE28" s="92">
        <v>0</v>
      </c>
      <c r="FF28" s="92">
        <v>0</v>
      </c>
      <c r="FG28" s="1044">
        <v>0</v>
      </c>
      <c r="FH28" s="92">
        <v>0</v>
      </c>
      <c r="FI28" s="92">
        <v>0</v>
      </c>
      <c r="FJ28" s="92">
        <v>0</v>
      </c>
      <c r="FK28" s="92">
        <v>0</v>
      </c>
      <c r="FL28" s="92">
        <v>0</v>
      </c>
      <c r="FM28" s="173">
        <v>0.43092567884317196</v>
      </c>
      <c r="FN28" s="1100">
        <v>0.43092567884317196</v>
      </c>
      <c r="FO28" s="92">
        <v>0</v>
      </c>
      <c r="FP28" s="1045">
        <v>0</v>
      </c>
      <c r="FQ28" s="1040">
        <v>5275.8711670453049</v>
      </c>
      <c r="FR28" s="93">
        <v>4231.9473994206246</v>
      </c>
      <c r="FS28" s="92">
        <v>1959.7700527688628</v>
      </c>
      <c r="FT28" s="92">
        <v>492.65623309653461</v>
      </c>
      <c r="FU28" s="92">
        <v>631.12281081340984</v>
      </c>
      <c r="FV28" s="92">
        <v>0</v>
      </c>
      <c r="FW28" s="92">
        <v>0</v>
      </c>
      <c r="FX28" s="93">
        <v>139.4312021444112</v>
      </c>
      <c r="FY28" s="92">
        <v>139.4312021444112</v>
      </c>
      <c r="FZ28" s="92">
        <v>0</v>
      </c>
      <c r="GA28" s="93">
        <v>0</v>
      </c>
      <c r="GB28" s="92">
        <v>0</v>
      </c>
      <c r="GC28" s="92">
        <v>0</v>
      </c>
      <c r="GD28" s="173">
        <v>0</v>
      </c>
      <c r="GE28" s="92">
        <v>0</v>
      </c>
      <c r="GF28" s="92">
        <v>0</v>
      </c>
      <c r="GG28" s="93">
        <v>1008.9671005974061</v>
      </c>
      <c r="GH28" s="92">
        <v>0</v>
      </c>
      <c r="GI28" s="92">
        <v>0</v>
      </c>
      <c r="GJ28" s="92">
        <v>595.59157621434497</v>
      </c>
      <c r="GK28" s="92">
        <v>19.909126969817173</v>
      </c>
      <c r="GL28" s="92">
        <v>393.46639741324395</v>
      </c>
      <c r="GM28" s="92">
        <v>0</v>
      </c>
      <c r="GN28" s="193">
        <v>1043.9237676246801</v>
      </c>
      <c r="GO28" s="93">
        <v>373.37576478790282</v>
      </c>
      <c r="GP28" s="92">
        <v>361.72274109600568</v>
      </c>
      <c r="GQ28" s="92">
        <v>11.653023691897156</v>
      </c>
      <c r="GR28" s="92">
        <v>0</v>
      </c>
      <c r="GS28" s="92">
        <v>257.07932157753658</v>
      </c>
      <c r="GT28" s="92">
        <v>409.20269734232454</v>
      </c>
      <c r="GU28" s="1046">
        <v>4.2659839169160865</v>
      </c>
      <c r="GV28" s="1076"/>
      <c r="GW28" s="1076"/>
    </row>
    <row r="29" spans="1:205" ht="14.25" customHeight="1">
      <c r="A29" s="1121">
        <v>1977</v>
      </c>
      <c r="B29" s="1288">
        <v>60925.288787775527</v>
      </c>
      <c r="C29" s="996">
        <v>7182.8020386330581</v>
      </c>
      <c r="D29" s="997">
        <v>7097.4517086774131</v>
      </c>
      <c r="E29" s="1261">
        <v>21.165242267979277</v>
      </c>
      <c r="F29" s="1261">
        <v>0</v>
      </c>
      <c r="G29" s="1296">
        <v>8.9761157789717885</v>
      </c>
      <c r="H29" s="1261">
        <v>3640.009375788828</v>
      </c>
      <c r="I29" s="1261">
        <v>522.66176240789491</v>
      </c>
      <c r="J29" s="1261">
        <v>2659.744810260479</v>
      </c>
      <c r="K29" s="1261">
        <v>0</v>
      </c>
      <c r="L29" s="1261">
        <v>244.89440217325981</v>
      </c>
      <c r="M29" s="998">
        <v>85.350329955645307</v>
      </c>
      <c r="N29" s="996">
        <v>7310.4029185147792</v>
      </c>
      <c r="O29" s="997">
        <v>5620.8635341915797</v>
      </c>
      <c r="P29" s="1265">
        <v>2580.8186986885917</v>
      </c>
      <c r="Q29" s="1265">
        <v>635.69711393987484</v>
      </c>
      <c r="R29" s="1265">
        <v>0</v>
      </c>
      <c r="S29" s="1265">
        <v>1112.4042888223769</v>
      </c>
      <c r="T29" s="1265">
        <v>202.60478646039931</v>
      </c>
      <c r="U29" s="1265">
        <v>1089.3386462803362</v>
      </c>
      <c r="V29" s="997">
        <v>1689.5393843232</v>
      </c>
      <c r="W29" s="1265">
        <v>546.10423953938437</v>
      </c>
      <c r="X29" s="1265">
        <v>512.74145661293619</v>
      </c>
      <c r="Y29" s="1265">
        <v>646.76955993893716</v>
      </c>
      <c r="Z29" s="1265">
        <v>496.32961907852825</v>
      </c>
      <c r="AA29" s="1265">
        <v>0.33596576635053432</v>
      </c>
      <c r="AB29" s="1265">
        <v>0</v>
      </c>
      <c r="AC29" s="1177">
        <v>-127.60087988172108</v>
      </c>
      <c r="AD29" s="1265">
        <v>75.003906578678226</v>
      </c>
      <c r="AE29" s="1266">
        <v>1476.5881744858334</v>
      </c>
      <c r="AF29" s="1271">
        <v>-0.2094382848577056</v>
      </c>
      <c r="AG29" s="1271">
        <v>0.12310800337761801</v>
      </c>
      <c r="AH29" s="1272">
        <v>2.4236047195924106</v>
      </c>
      <c r="AI29" s="1297"/>
      <c r="AJ29" s="1138">
        <v>7182.8020386330581</v>
      </c>
      <c r="AK29" s="1129">
        <v>7097.4517086774131</v>
      </c>
      <c r="AL29" s="93">
        <v>3640.009375788828</v>
      </c>
      <c r="AM29" s="93">
        <v>3377.1284843676749</v>
      </c>
      <c r="AN29" s="193">
        <v>0</v>
      </c>
      <c r="AO29" s="92">
        <v>0</v>
      </c>
      <c r="AP29" s="92">
        <v>0</v>
      </c>
      <c r="AQ29" s="92">
        <v>0</v>
      </c>
      <c r="AR29" s="92">
        <v>0</v>
      </c>
      <c r="AS29" s="92">
        <v>0</v>
      </c>
      <c r="AT29" s="173">
        <v>985.51200221172462</v>
      </c>
      <c r="AU29" s="92">
        <v>0</v>
      </c>
      <c r="AV29" s="92">
        <v>465.14009592153189</v>
      </c>
      <c r="AW29" s="92">
        <v>508.51994759174454</v>
      </c>
      <c r="AX29" s="92">
        <v>11.851958698448186</v>
      </c>
      <c r="AY29" s="92">
        <v>0</v>
      </c>
      <c r="AZ29" s="92">
        <v>0</v>
      </c>
      <c r="BA29" s="92">
        <v>0</v>
      </c>
      <c r="BB29" s="92">
        <v>0</v>
      </c>
      <c r="BC29" s="92">
        <v>0</v>
      </c>
      <c r="BD29" s="92">
        <v>0</v>
      </c>
      <c r="BE29" s="92">
        <v>0</v>
      </c>
      <c r="BF29" s="93">
        <v>2391.6164821559505</v>
      </c>
      <c r="BG29" s="179">
        <v>1123.4268508167754</v>
      </c>
      <c r="BH29" s="92">
        <v>0</v>
      </c>
      <c r="BI29" s="92">
        <v>0</v>
      </c>
      <c r="BJ29" s="92">
        <v>0</v>
      </c>
      <c r="BK29" s="92">
        <v>0</v>
      </c>
      <c r="BL29" s="92">
        <v>0</v>
      </c>
      <c r="BM29" s="92">
        <v>0</v>
      </c>
      <c r="BN29" s="92">
        <v>0</v>
      </c>
      <c r="BO29" s="92">
        <v>0</v>
      </c>
      <c r="BP29" s="92">
        <v>0</v>
      </c>
      <c r="BQ29" s="92">
        <v>0</v>
      </c>
      <c r="BR29" s="92">
        <v>0</v>
      </c>
      <c r="BS29" s="92">
        <v>0</v>
      </c>
      <c r="BT29" s="92">
        <v>0</v>
      </c>
      <c r="BU29" s="92">
        <v>0</v>
      </c>
      <c r="BV29" s="92">
        <v>0</v>
      </c>
      <c r="BW29" s="92">
        <v>0</v>
      </c>
      <c r="BX29" s="92">
        <v>0</v>
      </c>
      <c r="BY29" s="92">
        <v>708.50372026492619</v>
      </c>
      <c r="BZ29" s="92">
        <v>0</v>
      </c>
      <c r="CA29" s="92">
        <v>0</v>
      </c>
      <c r="CB29" s="179">
        <v>559.68591107424902</v>
      </c>
      <c r="CC29" s="92">
        <v>0</v>
      </c>
      <c r="CD29" s="92">
        <v>0</v>
      </c>
      <c r="CE29" s="92">
        <v>0</v>
      </c>
      <c r="CF29" s="92">
        <v>0</v>
      </c>
      <c r="CG29" s="92">
        <v>0</v>
      </c>
      <c r="CH29" s="92">
        <v>0</v>
      </c>
      <c r="CI29" s="92">
        <v>0</v>
      </c>
      <c r="CJ29" s="92">
        <v>0</v>
      </c>
      <c r="CK29" s="92">
        <v>0</v>
      </c>
      <c r="CL29" s="92">
        <v>0</v>
      </c>
      <c r="CM29" s="92">
        <v>0</v>
      </c>
      <c r="CN29" s="92">
        <v>0</v>
      </c>
      <c r="CO29" s="93">
        <v>262.88089142115325</v>
      </c>
      <c r="CP29" s="179">
        <v>0</v>
      </c>
      <c r="CQ29" s="179">
        <v>208.35166420251707</v>
      </c>
      <c r="CR29" s="92">
        <v>0</v>
      </c>
      <c r="CS29" s="92">
        <v>0</v>
      </c>
      <c r="CT29" s="92">
        <v>0</v>
      </c>
      <c r="CU29" s="179">
        <v>0</v>
      </c>
      <c r="CV29" s="179">
        <v>0</v>
      </c>
      <c r="CW29" s="92">
        <v>0</v>
      </c>
      <c r="CX29" s="92">
        <v>0</v>
      </c>
      <c r="CY29" s="92">
        <v>0</v>
      </c>
      <c r="CZ29" s="92">
        <v>0</v>
      </c>
      <c r="DA29" s="92">
        <v>0</v>
      </c>
      <c r="DB29" s="92">
        <v>0</v>
      </c>
      <c r="DC29" s="92">
        <v>0</v>
      </c>
      <c r="DD29" s="92">
        <v>0</v>
      </c>
      <c r="DE29" s="92">
        <v>0</v>
      </c>
      <c r="DF29" s="92">
        <v>0</v>
      </c>
      <c r="DG29" s="92">
        <v>0</v>
      </c>
      <c r="DH29" s="92">
        <v>0</v>
      </c>
      <c r="DI29" s="92">
        <v>0</v>
      </c>
      <c r="DJ29" s="92">
        <v>0</v>
      </c>
      <c r="DK29" s="92">
        <v>0</v>
      </c>
      <c r="DL29" s="92">
        <v>0</v>
      </c>
      <c r="DM29" s="92">
        <v>0</v>
      </c>
      <c r="DN29" s="179">
        <v>54.52922721863618</v>
      </c>
      <c r="DO29" s="179">
        <v>638.9347661461901</v>
      </c>
      <c r="DP29" s="179">
        <v>0</v>
      </c>
      <c r="DQ29" s="93">
        <v>522.66176240789491</v>
      </c>
      <c r="DR29" s="92">
        <v>175.65840876035242</v>
      </c>
      <c r="DS29" s="92">
        <v>346.90959575925859</v>
      </c>
      <c r="DT29" s="92">
        <v>0</v>
      </c>
      <c r="DU29" s="1042">
        <v>9.3757888283870036E-2</v>
      </c>
      <c r="DV29" s="93">
        <v>2659.744810260479</v>
      </c>
      <c r="DW29" s="93">
        <v>2523.5139975719112</v>
      </c>
      <c r="DX29" s="92">
        <v>1422.2146094022335</v>
      </c>
      <c r="DY29" s="92">
        <v>1101.2993881696777</v>
      </c>
      <c r="DZ29" s="92">
        <v>0</v>
      </c>
      <c r="EA29" s="92">
        <v>0</v>
      </c>
      <c r="EB29" s="93">
        <v>136.23081268856757</v>
      </c>
      <c r="EC29" s="92">
        <v>0</v>
      </c>
      <c r="ED29" s="92">
        <v>0</v>
      </c>
      <c r="EE29" s="92">
        <v>0</v>
      </c>
      <c r="EF29" s="92">
        <v>0</v>
      </c>
      <c r="EG29" s="92">
        <v>0</v>
      </c>
      <c r="EH29" s="92">
        <v>0</v>
      </c>
      <c r="EI29" s="92">
        <v>136.23081268856757</v>
      </c>
      <c r="EJ29" s="93">
        <v>0</v>
      </c>
      <c r="EK29" s="173">
        <v>0</v>
      </c>
      <c r="EL29" s="92">
        <v>0</v>
      </c>
      <c r="EM29" s="92">
        <v>0</v>
      </c>
      <c r="EN29" s="92">
        <v>0</v>
      </c>
      <c r="EO29" s="93">
        <v>244.89440217325981</v>
      </c>
      <c r="EP29" s="92">
        <v>0</v>
      </c>
      <c r="EQ29" s="92">
        <v>0</v>
      </c>
      <c r="ER29" s="92">
        <v>0</v>
      </c>
      <c r="ES29" s="92">
        <v>24.846441407329948</v>
      </c>
      <c r="ET29" s="92">
        <v>2.3355330376353782</v>
      </c>
      <c r="EU29" s="92">
        <v>217.71242772829447</v>
      </c>
      <c r="EV29" s="93">
        <v>30.141358046951066</v>
      </c>
      <c r="EW29" s="92">
        <v>21.165242267979277</v>
      </c>
      <c r="EX29" s="92">
        <v>8.9761157789717885</v>
      </c>
      <c r="EY29" s="92">
        <v>0</v>
      </c>
      <c r="EZ29" s="92">
        <v>0</v>
      </c>
      <c r="FA29" s="92">
        <v>0</v>
      </c>
      <c r="FB29" s="1130">
        <v>85.350329955645307</v>
      </c>
      <c r="FC29" s="173">
        <v>81.744257329342616</v>
      </c>
      <c r="FD29" s="92">
        <v>81.744257329342616</v>
      </c>
      <c r="FE29" s="92">
        <v>0</v>
      </c>
      <c r="FF29" s="92">
        <v>0</v>
      </c>
      <c r="FG29" s="1044">
        <v>0</v>
      </c>
      <c r="FH29" s="92">
        <v>0</v>
      </c>
      <c r="FI29" s="92">
        <v>0</v>
      </c>
      <c r="FJ29" s="92">
        <v>0</v>
      </c>
      <c r="FK29" s="92">
        <v>0</v>
      </c>
      <c r="FL29" s="92">
        <v>0</v>
      </c>
      <c r="FM29" s="173">
        <v>3.6060726263026939</v>
      </c>
      <c r="FN29" s="1100">
        <v>3.5423653432380129</v>
      </c>
      <c r="FO29" s="92">
        <v>0</v>
      </c>
      <c r="FP29" s="1045">
        <v>6.3707283064680917E-2</v>
      </c>
      <c r="FQ29" s="1040">
        <v>7310.4029185147801</v>
      </c>
      <c r="FR29" s="93">
        <v>5620.8635341915797</v>
      </c>
      <c r="FS29" s="92">
        <v>2580.8186986885917</v>
      </c>
      <c r="FT29" s="92">
        <v>635.69711393987484</v>
      </c>
      <c r="FU29" s="92">
        <v>1112.4042888223769</v>
      </c>
      <c r="FV29" s="92">
        <v>0</v>
      </c>
      <c r="FW29" s="92">
        <v>0</v>
      </c>
      <c r="FX29" s="93">
        <v>202.60478646039931</v>
      </c>
      <c r="FY29" s="92">
        <v>202.60478646039931</v>
      </c>
      <c r="FZ29" s="92">
        <v>0</v>
      </c>
      <c r="GA29" s="93">
        <v>0</v>
      </c>
      <c r="GB29" s="92">
        <v>0</v>
      </c>
      <c r="GC29" s="92">
        <v>0</v>
      </c>
      <c r="GD29" s="173">
        <v>0</v>
      </c>
      <c r="GE29" s="92">
        <v>0</v>
      </c>
      <c r="GF29" s="92">
        <v>0</v>
      </c>
      <c r="GG29" s="93">
        <v>1089.3386462803362</v>
      </c>
      <c r="GH29" s="92">
        <v>0</v>
      </c>
      <c r="GI29" s="92">
        <v>0</v>
      </c>
      <c r="GJ29" s="92">
        <v>680.65101631146854</v>
      </c>
      <c r="GK29" s="92">
        <v>15.505511280997201</v>
      </c>
      <c r="GL29" s="92">
        <v>393.1821186878704</v>
      </c>
      <c r="GM29" s="92">
        <v>0</v>
      </c>
      <c r="GN29" s="193">
        <v>1689.5393843232002</v>
      </c>
      <c r="GO29" s="93">
        <v>546.10423953938437</v>
      </c>
      <c r="GP29" s="92">
        <v>512.74145661293619</v>
      </c>
      <c r="GQ29" s="92">
        <v>33.362782926448141</v>
      </c>
      <c r="GR29" s="92">
        <v>0</v>
      </c>
      <c r="GS29" s="92">
        <v>496.32961907852825</v>
      </c>
      <c r="GT29" s="92">
        <v>646.76955993893716</v>
      </c>
      <c r="GU29" s="1047">
        <v>0.33596576635053432</v>
      </c>
      <c r="GV29" s="1039"/>
      <c r="GW29" s="1039"/>
    </row>
    <row r="30" spans="1:205" ht="14.25" customHeight="1">
      <c r="A30" s="1121">
        <v>1978</v>
      </c>
      <c r="B30" s="1288">
        <v>74571.381955012461</v>
      </c>
      <c r="C30" s="996">
        <v>8905.0593198947045</v>
      </c>
      <c r="D30" s="997">
        <v>8758.1875878980227</v>
      </c>
      <c r="E30" s="1261">
        <v>31.731636075150554</v>
      </c>
      <c r="F30" s="1261">
        <v>0</v>
      </c>
      <c r="G30" s="1296">
        <v>4.7762431935379182</v>
      </c>
      <c r="H30" s="1261">
        <v>4126.2570168163193</v>
      </c>
      <c r="I30" s="1261">
        <v>569.17649321457338</v>
      </c>
      <c r="J30" s="1261">
        <v>3671.7951029533742</v>
      </c>
      <c r="K30" s="1261">
        <v>0</v>
      </c>
      <c r="L30" s="1261">
        <v>354.45109564506629</v>
      </c>
      <c r="M30" s="998">
        <v>146.87173199668243</v>
      </c>
      <c r="N30" s="996">
        <v>9993.4970490305677</v>
      </c>
      <c r="O30" s="997">
        <v>8128.2036950224174</v>
      </c>
      <c r="P30" s="1265">
        <v>3464.5775485918284</v>
      </c>
      <c r="Q30" s="1265">
        <v>814.88406476506429</v>
      </c>
      <c r="R30" s="1265">
        <v>0</v>
      </c>
      <c r="S30" s="1265">
        <v>1396.0471433894679</v>
      </c>
      <c r="T30" s="1265">
        <v>288.31031456973545</v>
      </c>
      <c r="U30" s="1265">
        <v>2164.3846237063212</v>
      </c>
      <c r="V30" s="997">
        <v>1865.2933540081494</v>
      </c>
      <c r="W30" s="1265">
        <v>468.54362746865718</v>
      </c>
      <c r="X30" s="1265">
        <v>441.07617227410958</v>
      </c>
      <c r="Y30" s="1265">
        <v>753.12466193069122</v>
      </c>
      <c r="Z30" s="1265">
        <v>643.56436238625849</v>
      </c>
      <c r="AA30" s="1265">
        <v>6.0702222542762009E-2</v>
      </c>
      <c r="AB30" s="1265">
        <v>0</v>
      </c>
      <c r="AC30" s="1177">
        <v>-1088.4377291358633</v>
      </c>
      <c r="AD30" s="1265">
        <v>-800.12741456612775</v>
      </c>
      <c r="AE30" s="1266">
        <v>629.98389287560531</v>
      </c>
      <c r="AF30" s="1271">
        <v>-1.4595917369380356</v>
      </c>
      <c r="AG30" s="1271">
        <v>-1.0729684680496197</v>
      </c>
      <c r="AH30" s="1272">
        <v>0.8448065147239231</v>
      </c>
      <c r="AI30" s="1297"/>
      <c r="AJ30" s="1138">
        <v>8905.0593198947045</v>
      </c>
      <c r="AK30" s="1129">
        <v>8758.1875878980227</v>
      </c>
      <c r="AL30" s="93">
        <v>4126.2570168163193</v>
      </c>
      <c r="AM30" s="93">
        <v>3821.9279266284429</v>
      </c>
      <c r="AN30" s="193">
        <v>0</v>
      </c>
      <c r="AO30" s="92">
        <v>0</v>
      </c>
      <c r="AP30" s="92">
        <v>0</v>
      </c>
      <c r="AQ30" s="92">
        <v>0</v>
      </c>
      <c r="AR30" s="92">
        <v>0</v>
      </c>
      <c r="AS30" s="92">
        <v>0</v>
      </c>
      <c r="AT30" s="173">
        <v>964.8131453367472</v>
      </c>
      <c r="AU30" s="92">
        <v>0</v>
      </c>
      <c r="AV30" s="92">
        <v>403.713052780883</v>
      </c>
      <c r="AW30" s="92">
        <v>542.65983916916093</v>
      </c>
      <c r="AX30" s="92">
        <v>18.440253386703208</v>
      </c>
      <c r="AY30" s="92">
        <v>0</v>
      </c>
      <c r="AZ30" s="92">
        <v>0</v>
      </c>
      <c r="BA30" s="92">
        <v>0</v>
      </c>
      <c r="BB30" s="92">
        <v>0</v>
      </c>
      <c r="BC30" s="92">
        <v>0</v>
      </c>
      <c r="BD30" s="92">
        <v>0</v>
      </c>
      <c r="BE30" s="92">
        <v>0</v>
      </c>
      <c r="BF30" s="93">
        <v>2857.1147812916956</v>
      </c>
      <c r="BG30" s="179">
        <v>1315.0391258879956</v>
      </c>
      <c r="BH30" s="92">
        <v>0</v>
      </c>
      <c r="BI30" s="92">
        <v>0</v>
      </c>
      <c r="BJ30" s="92">
        <v>0</v>
      </c>
      <c r="BK30" s="92">
        <v>0</v>
      </c>
      <c r="BL30" s="92">
        <v>0</v>
      </c>
      <c r="BM30" s="92">
        <v>0</v>
      </c>
      <c r="BN30" s="92">
        <v>0</v>
      </c>
      <c r="BO30" s="92">
        <v>0</v>
      </c>
      <c r="BP30" s="92">
        <v>0</v>
      </c>
      <c r="BQ30" s="92">
        <v>0</v>
      </c>
      <c r="BR30" s="92">
        <v>0</v>
      </c>
      <c r="BS30" s="92">
        <v>0</v>
      </c>
      <c r="BT30" s="92">
        <v>0</v>
      </c>
      <c r="BU30" s="92">
        <v>0</v>
      </c>
      <c r="BV30" s="92">
        <v>0</v>
      </c>
      <c r="BW30" s="92">
        <v>0</v>
      </c>
      <c r="BX30" s="92">
        <v>0</v>
      </c>
      <c r="BY30" s="92">
        <v>860.73167213587692</v>
      </c>
      <c r="BZ30" s="92">
        <v>0</v>
      </c>
      <c r="CA30" s="92">
        <v>0</v>
      </c>
      <c r="CB30" s="179">
        <v>681.34398326782309</v>
      </c>
      <c r="CC30" s="92">
        <v>0</v>
      </c>
      <c r="CD30" s="92">
        <v>0</v>
      </c>
      <c r="CE30" s="92">
        <v>0</v>
      </c>
      <c r="CF30" s="92">
        <v>0</v>
      </c>
      <c r="CG30" s="92">
        <v>0</v>
      </c>
      <c r="CH30" s="92">
        <v>0</v>
      </c>
      <c r="CI30" s="92">
        <v>0</v>
      </c>
      <c r="CJ30" s="92">
        <v>0</v>
      </c>
      <c r="CK30" s="92">
        <v>0</v>
      </c>
      <c r="CL30" s="92">
        <v>0</v>
      </c>
      <c r="CM30" s="92">
        <v>0</v>
      </c>
      <c r="CN30" s="92">
        <v>0</v>
      </c>
      <c r="CO30" s="93">
        <v>304.32909018787643</v>
      </c>
      <c r="CP30" s="179">
        <v>0</v>
      </c>
      <c r="CQ30" s="179">
        <v>294.51876960801991</v>
      </c>
      <c r="CR30" s="92">
        <v>0</v>
      </c>
      <c r="CS30" s="92">
        <v>0</v>
      </c>
      <c r="CT30" s="92">
        <v>0</v>
      </c>
      <c r="CU30" s="179">
        <v>0</v>
      </c>
      <c r="CV30" s="179">
        <v>0</v>
      </c>
      <c r="CW30" s="92">
        <v>0</v>
      </c>
      <c r="CX30" s="92">
        <v>0</v>
      </c>
      <c r="CY30" s="92">
        <v>0</v>
      </c>
      <c r="CZ30" s="92">
        <v>0</v>
      </c>
      <c r="DA30" s="92">
        <v>0</v>
      </c>
      <c r="DB30" s="92">
        <v>0</v>
      </c>
      <c r="DC30" s="92">
        <v>0</v>
      </c>
      <c r="DD30" s="92">
        <v>0</v>
      </c>
      <c r="DE30" s="92">
        <v>0</v>
      </c>
      <c r="DF30" s="92">
        <v>0</v>
      </c>
      <c r="DG30" s="92">
        <v>0</v>
      </c>
      <c r="DH30" s="92">
        <v>0</v>
      </c>
      <c r="DI30" s="92">
        <v>0</v>
      </c>
      <c r="DJ30" s="92">
        <v>0</v>
      </c>
      <c r="DK30" s="92">
        <v>0</v>
      </c>
      <c r="DL30" s="92">
        <v>0</v>
      </c>
      <c r="DM30" s="92">
        <v>0</v>
      </c>
      <c r="DN30" s="179">
        <v>9.8103205798564783</v>
      </c>
      <c r="DO30" s="179">
        <v>657.65869724616266</v>
      </c>
      <c r="DP30" s="179">
        <v>0</v>
      </c>
      <c r="DQ30" s="93">
        <v>569.17649321457338</v>
      </c>
      <c r="DR30" s="92">
        <v>229.51330039787004</v>
      </c>
      <c r="DS30" s="92">
        <v>339.52736408111258</v>
      </c>
      <c r="DT30" s="92">
        <v>0</v>
      </c>
      <c r="DU30" s="1042">
        <v>0.1358287355907348</v>
      </c>
      <c r="DV30" s="93">
        <v>3671.7951029533742</v>
      </c>
      <c r="DW30" s="93">
        <v>3500.9814527664594</v>
      </c>
      <c r="DX30" s="92">
        <v>2256.86175519575</v>
      </c>
      <c r="DY30" s="92">
        <v>1244.1196975707091</v>
      </c>
      <c r="DZ30" s="92">
        <v>0</v>
      </c>
      <c r="EA30" s="92">
        <v>0</v>
      </c>
      <c r="EB30" s="93">
        <v>170.81365018691477</v>
      </c>
      <c r="EC30" s="92">
        <v>0</v>
      </c>
      <c r="ED30" s="92">
        <v>0</v>
      </c>
      <c r="EE30" s="92">
        <v>0</v>
      </c>
      <c r="EF30" s="92">
        <v>0</v>
      </c>
      <c r="EG30" s="92">
        <v>0</v>
      </c>
      <c r="EH30" s="92">
        <v>0</v>
      </c>
      <c r="EI30" s="92">
        <v>170.81365018691477</v>
      </c>
      <c r="EJ30" s="93">
        <v>0</v>
      </c>
      <c r="EK30" s="173">
        <v>0</v>
      </c>
      <c r="EL30" s="92">
        <v>0</v>
      </c>
      <c r="EM30" s="92">
        <v>0</v>
      </c>
      <c r="EN30" s="92">
        <v>0</v>
      </c>
      <c r="EO30" s="93">
        <v>354.45109564506629</v>
      </c>
      <c r="EP30" s="92">
        <v>0</v>
      </c>
      <c r="EQ30" s="92">
        <v>0</v>
      </c>
      <c r="ER30" s="92">
        <v>0</v>
      </c>
      <c r="ES30" s="92">
        <v>38.909523637806068</v>
      </c>
      <c r="ET30" s="92">
        <v>4.961955933792507</v>
      </c>
      <c r="EU30" s="92">
        <v>310.57961607346772</v>
      </c>
      <c r="EV30" s="93">
        <v>36.50787926868847</v>
      </c>
      <c r="EW30" s="92">
        <v>31.731636075150554</v>
      </c>
      <c r="EX30" s="92">
        <v>4.7762431935379182</v>
      </c>
      <c r="EY30" s="92">
        <v>0</v>
      </c>
      <c r="EZ30" s="92">
        <v>0</v>
      </c>
      <c r="FA30" s="92">
        <v>0</v>
      </c>
      <c r="FB30" s="1130">
        <v>146.87173199668243</v>
      </c>
      <c r="FC30" s="173">
        <v>146.87173199668243</v>
      </c>
      <c r="FD30" s="92">
        <v>146.87173199668243</v>
      </c>
      <c r="FE30" s="92">
        <v>0</v>
      </c>
      <c r="FF30" s="92">
        <v>0</v>
      </c>
      <c r="FG30" s="1044">
        <v>0</v>
      </c>
      <c r="FH30" s="92">
        <v>0</v>
      </c>
      <c r="FI30" s="92">
        <v>0</v>
      </c>
      <c r="FJ30" s="92">
        <v>0</v>
      </c>
      <c r="FK30" s="92">
        <v>0</v>
      </c>
      <c r="FL30" s="92">
        <v>0</v>
      </c>
      <c r="FM30" s="173">
        <v>0</v>
      </c>
      <c r="FN30" s="1100">
        <v>0</v>
      </c>
      <c r="FO30" s="92">
        <v>0</v>
      </c>
      <c r="FP30" s="195">
        <v>0</v>
      </c>
      <c r="FQ30" s="1040">
        <v>9993.4970490305677</v>
      </c>
      <c r="FR30" s="93">
        <v>8128.2036950224174</v>
      </c>
      <c r="FS30" s="92">
        <v>3464.5775485918284</v>
      </c>
      <c r="FT30" s="92">
        <v>814.88406476506429</v>
      </c>
      <c r="FU30" s="92">
        <v>1396.0471433894679</v>
      </c>
      <c r="FV30" s="92">
        <v>0</v>
      </c>
      <c r="FW30" s="92">
        <v>0</v>
      </c>
      <c r="FX30" s="93">
        <v>288.31031456973545</v>
      </c>
      <c r="FY30" s="92">
        <v>288.31031456973545</v>
      </c>
      <c r="FZ30" s="92">
        <v>0</v>
      </c>
      <c r="GA30" s="93">
        <v>0</v>
      </c>
      <c r="GB30" s="92">
        <v>0</v>
      </c>
      <c r="GC30" s="92">
        <v>0</v>
      </c>
      <c r="GD30" s="173">
        <v>0</v>
      </c>
      <c r="GE30" s="92">
        <v>0</v>
      </c>
      <c r="GF30" s="92">
        <v>0</v>
      </c>
      <c r="GG30" s="93">
        <v>2164.3846237063212</v>
      </c>
      <c r="GH30" s="92">
        <v>0</v>
      </c>
      <c r="GI30" s="92">
        <v>0</v>
      </c>
      <c r="GJ30" s="92">
        <v>1301.3823278400826</v>
      </c>
      <c r="GK30" s="92">
        <v>25.260538747250369</v>
      </c>
      <c r="GL30" s="92">
        <v>837.7417571189884</v>
      </c>
      <c r="GM30" s="92">
        <v>0</v>
      </c>
      <c r="GN30" s="193">
        <v>1865.2933540081494</v>
      </c>
      <c r="GO30" s="93">
        <v>468.54362746865718</v>
      </c>
      <c r="GP30" s="92">
        <v>441.07617227410958</v>
      </c>
      <c r="GQ30" s="92">
        <v>27.467455194547618</v>
      </c>
      <c r="GR30" s="92">
        <v>0</v>
      </c>
      <c r="GS30" s="92">
        <v>643.56436238625849</v>
      </c>
      <c r="GT30" s="92">
        <v>753.12466193069122</v>
      </c>
      <c r="GU30" s="1047">
        <v>6.0702222542762009E-2</v>
      </c>
      <c r="GV30" s="1039"/>
      <c r="GW30" s="1039"/>
    </row>
    <row r="31" spans="1:205" ht="14.25" customHeight="1">
      <c r="A31" s="1121">
        <v>1979</v>
      </c>
      <c r="B31" s="1288">
        <v>87233.13244431444</v>
      </c>
      <c r="C31" s="996">
        <v>11088.270647770845</v>
      </c>
      <c r="D31" s="997">
        <v>10978.099118916254</v>
      </c>
      <c r="E31" s="1261">
        <v>73.233324919163877</v>
      </c>
      <c r="F31" s="1261">
        <v>0</v>
      </c>
      <c r="G31" s="1296">
        <v>5.294916639621122</v>
      </c>
      <c r="H31" s="1261">
        <v>3929.8739076605002</v>
      </c>
      <c r="I31" s="1261">
        <v>711.86878703737091</v>
      </c>
      <c r="J31" s="1261">
        <v>4273.9292969360404</v>
      </c>
      <c r="K31" s="1261">
        <v>799.32806846729898</v>
      </c>
      <c r="L31" s="1261">
        <v>1184.5708172562595</v>
      </c>
      <c r="M31" s="998">
        <v>110.17152885459114</v>
      </c>
      <c r="N31" s="996">
        <v>12264.3131032659</v>
      </c>
      <c r="O31" s="997">
        <v>10134.807015013283</v>
      </c>
      <c r="P31" s="1265">
        <v>4215.1863738535694</v>
      </c>
      <c r="Q31" s="1265">
        <v>1039.726900099768</v>
      </c>
      <c r="R31" s="1265">
        <v>1047.660259877634</v>
      </c>
      <c r="S31" s="1265">
        <v>1264.9321457334152</v>
      </c>
      <c r="T31" s="1265">
        <v>389.08922625701683</v>
      </c>
      <c r="U31" s="1265">
        <v>2178.2121091918789</v>
      </c>
      <c r="V31" s="997">
        <v>2129.5060882526177</v>
      </c>
      <c r="W31" s="1265">
        <v>523.87821090716761</v>
      </c>
      <c r="X31" s="1265">
        <v>497.57792121933335</v>
      </c>
      <c r="Y31" s="1265">
        <v>941.29313764379219</v>
      </c>
      <c r="Z31" s="1265">
        <v>664.33473970165755</v>
      </c>
      <c r="AA31" s="1265">
        <v>0</v>
      </c>
      <c r="AB31" s="1265">
        <v>0</v>
      </c>
      <c r="AC31" s="1177">
        <v>-1176.042455495055</v>
      </c>
      <c r="AD31" s="1265">
        <v>-786.95322923803815</v>
      </c>
      <c r="AE31" s="1266">
        <v>843.29210390297158</v>
      </c>
      <c r="AF31" s="1271">
        <v>-1.3481602947661953</v>
      </c>
      <c r="AG31" s="1271">
        <v>-0.90212652828945739</v>
      </c>
      <c r="AH31" s="1272">
        <v>0.96671079012471539</v>
      </c>
      <c r="AI31" s="1297"/>
      <c r="AJ31" s="1138">
        <v>11088.270647770845</v>
      </c>
      <c r="AK31" s="1129">
        <v>10978.099118916254</v>
      </c>
      <c r="AL31" s="93">
        <v>3929.8739076605002</v>
      </c>
      <c r="AM31" s="93">
        <v>4364.8564182082628</v>
      </c>
      <c r="AN31" s="193">
        <v>0</v>
      </c>
      <c r="AO31" s="92">
        <v>0</v>
      </c>
      <c r="AP31" s="92">
        <v>0</v>
      </c>
      <c r="AQ31" s="92">
        <v>0</v>
      </c>
      <c r="AR31" s="92">
        <v>0</v>
      </c>
      <c r="AS31" s="92">
        <v>0</v>
      </c>
      <c r="AT31" s="173">
        <v>1034.1855684973495</v>
      </c>
      <c r="AU31" s="92">
        <v>0</v>
      </c>
      <c r="AV31" s="92">
        <v>431.40648852667891</v>
      </c>
      <c r="AW31" s="92">
        <v>625.81587393170105</v>
      </c>
      <c r="AX31" s="92">
        <v>-23.036793961030376</v>
      </c>
      <c r="AY31" s="92">
        <v>0</v>
      </c>
      <c r="AZ31" s="92">
        <v>0</v>
      </c>
      <c r="BA31" s="92">
        <v>0</v>
      </c>
      <c r="BB31" s="92">
        <v>0</v>
      </c>
      <c r="BC31" s="92">
        <v>0</v>
      </c>
      <c r="BD31" s="92">
        <v>0</v>
      </c>
      <c r="BE31" s="92">
        <v>0</v>
      </c>
      <c r="BF31" s="93">
        <v>3330.670849710913</v>
      </c>
      <c r="BG31" s="179">
        <v>1499.963939273737</v>
      </c>
      <c r="BH31" s="92">
        <v>0</v>
      </c>
      <c r="BI31" s="92">
        <v>0</v>
      </c>
      <c r="BJ31" s="92">
        <v>0</v>
      </c>
      <c r="BK31" s="92">
        <v>0</v>
      </c>
      <c r="BL31" s="92">
        <v>0</v>
      </c>
      <c r="BM31" s="92">
        <v>0</v>
      </c>
      <c r="BN31" s="92">
        <v>0</v>
      </c>
      <c r="BO31" s="92">
        <v>0</v>
      </c>
      <c r="BP31" s="92">
        <v>0</v>
      </c>
      <c r="BQ31" s="92">
        <v>0</v>
      </c>
      <c r="BR31" s="92">
        <v>0</v>
      </c>
      <c r="BS31" s="92">
        <v>0</v>
      </c>
      <c r="BT31" s="92">
        <v>0</v>
      </c>
      <c r="BU31" s="92">
        <v>0</v>
      </c>
      <c r="BV31" s="92">
        <v>0</v>
      </c>
      <c r="BW31" s="92">
        <v>0</v>
      </c>
      <c r="BX31" s="92">
        <v>0</v>
      </c>
      <c r="BY31" s="92">
        <v>1062.7757143028862</v>
      </c>
      <c r="BZ31" s="92">
        <v>0</v>
      </c>
      <c r="CA31" s="92">
        <v>0</v>
      </c>
      <c r="CB31" s="179">
        <v>767.93119613429019</v>
      </c>
      <c r="CC31" s="92">
        <v>0</v>
      </c>
      <c r="CD31" s="92">
        <v>0</v>
      </c>
      <c r="CE31" s="92">
        <v>0</v>
      </c>
      <c r="CF31" s="92">
        <v>0</v>
      </c>
      <c r="CG31" s="92">
        <v>0</v>
      </c>
      <c r="CH31" s="92">
        <v>0</v>
      </c>
      <c r="CI31" s="92">
        <v>0</v>
      </c>
      <c r="CJ31" s="92">
        <v>0</v>
      </c>
      <c r="CK31" s="92">
        <v>0</v>
      </c>
      <c r="CL31" s="92">
        <v>0</v>
      </c>
      <c r="CM31" s="92">
        <v>0</v>
      </c>
      <c r="CN31" s="92">
        <v>0</v>
      </c>
      <c r="CO31" s="93">
        <v>-434.98251054776239</v>
      </c>
      <c r="CP31" s="179">
        <v>0</v>
      </c>
      <c r="CQ31" s="179">
        <v>461.75158967701611</v>
      </c>
      <c r="CR31" s="92">
        <v>0</v>
      </c>
      <c r="CS31" s="92">
        <v>0</v>
      </c>
      <c r="CT31" s="92">
        <v>0</v>
      </c>
      <c r="CU31" s="179">
        <v>0</v>
      </c>
      <c r="CV31" s="179">
        <v>0</v>
      </c>
      <c r="CW31" s="92">
        <v>0</v>
      </c>
      <c r="CX31" s="92">
        <v>0</v>
      </c>
      <c r="CY31" s="92">
        <v>0</v>
      </c>
      <c r="CZ31" s="92">
        <v>0</v>
      </c>
      <c r="DA31" s="92">
        <v>0</v>
      </c>
      <c r="DB31" s="92">
        <v>0</v>
      </c>
      <c r="DC31" s="92">
        <v>0</v>
      </c>
      <c r="DD31" s="92">
        <v>0</v>
      </c>
      <c r="DE31" s="92">
        <v>0</v>
      </c>
      <c r="DF31" s="92">
        <v>0</v>
      </c>
      <c r="DG31" s="92">
        <v>0</v>
      </c>
      <c r="DH31" s="92">
        <v>0</v>
      </c>
      <c r="DI31" s="92">
        <v>0</v>
      </c>
      <c r="DJ31" s="92">
        <v>0</v>
      </c>
      <c r="DK31" s="92">
        <v>0</v>
      </c>
      <c r="DL31" s="92">
        <v>0</v>
      </c>
      <c r="DM31" s="92">
        <v>0</v>
      </c>
      <c r="DN31" s="179">
        <v>18.312838820573848</v>
      </c>
      <c r="DO31" s="179">
        <v>915.04693904535236</v>
      </c>
      <c r="DP31" s="179">
        <v>0</v>
      </c>
      <c r="DQ31" s="93">
        <v>711.86878703737091</v>
      </c>
      <c r="DR31" s="92">
        <v>281.47199884605675</v>
      </c>
      <c r="DS31" s="92">
        <v>430.39678819131416</v>
      </c>
      <c r="DT31" s="92">
        <v>0</v>
      </c>
      <c r="DU31" s="92">
        <v>0</v>
      </c>
      <c r="DV31" s="93">
        <v>4273.9292969360404</v>
      </c>
      <c r="DW31" s="93">
        <v>2696.5189378914092</v>
      </c>
      <c r="DX31" s="92">
        <v>1789.9282391547367</v>
      </c>
      <c r="DY31" s="92">
        <v>906.59069873667261</v>
      </c>
      <c r="DZ31" s="92">
        <v>0</v>
      </c>
      <c r="EA31" s="92">
        <v>0</v>
      </c>
      <c r="EB31" s="93">
        <v>1577.4103590446312</v>
      </c>
      <c r="EC31" s="92">
        <v>91.648335797482957</v>
      </c>
      <c r="ED31" s="92">
        <v>0</v>
      </c>
      <c r="EE31" s="92">
        <v>0</v>
      </c>
      <c r="EF31" s="92">
        <v>0</v>
      </c>
      <c r="EG31" s="92">
        <v>0</v>
      </c>
      <c r="EH31" s="92">
        <v>0</v>
      </c>
      <c r="EI31" s="92">
        <v>1485.7620232471481</v>
      </c>
      <c r="EJ31" s="93">
        <v>799.32806846729898</v>
      </c>
      <c r="EK31" s="173">
        <v>60.131261043597419</v>
      </c>
      <c r="EL31" s="92">
        <v>0</v>
      </c>
      <c r="EM31" s="92">
        <v>60.131261043597419</v>
      </c>
      <c r="EN31" s="92">
        <v>739.19680742370156</v>
      </c>
      <c r="EO31" s="93">
        <v>1184.5708172562595</v>
      </c>
      <c r="EP31" s="92">
        <v>0</v>
      </c>
      <c r="EQ31" s="92">
        <v>0</v>
      </c>
      <c r="ER31" s="92">
        <v>0</v>
      </c>
      <c r="ES31" s="92">
        <v>51.007897299051606</v>
      </c>
      <c r="ET31" s="92">
        <v>0</v>
      </c>
      <c r="EU31" s="92">
        <v>1133.5629199572079</v>
      </c>
      <c r="EV31" s="93">
        <v>78.528241558784998</v>
      </c>
      <c r="EW31" s="92">
        <v>73.233324919163877</v>
      </c>
      <c r="EX31" s="92">
        <v>5.294916639621122</v>
      </c>
      <c r="EY31" s="92">
        <v>0</v>
      </c>
      <c r="EZ31" s="92">
        <v>0</v>
      </c>
      <c r="FA31" s="92">
        <v>0</v>
      </c>
      <c r="FB31" s="1130">
        <v>110.17152885459114</v>
      </c>
      <c r="FC31" s="173">
        <v>110.17152885459114</v>
      </c>
      <c r="FD31" s="92">
        <v>109.96117461805682</v>
      </c>
      <c r="FE31" s="92">
        <v>0</v>
      </c>
      <c r="FF31" s="92">
        <v>0</v>
      </c>
      <c r="FG31" s="1044">
        <v>0.21035423653432381</v>
      </c>
      <c r="FH31" s="92">
        <v>0</v>
      </c>
      <c r="FI31" s="92">
        <v>0</v>
      </c>
      <c r="FJ31" s="92">
        <v>0</v>
      </c>
      <c r="FK31" s="92">
        <v>0</v>
      </c>
      <c r="FL31" s="92">
        <v>0</v>
      </c>
      <c r="FM31" s="173">
        <v>0</v>
      </c>
      <c r="FN31" s="1100">
        <v>0</v>
      </c>
      <c r="FO31" s="92">
        <v>0</v>
      </c>
      <c r="FP31" s="195">
        <v>0</v>
      </c>
      <c r="FQ31" s="1040">
        <v>12264.3131032659</v>
      </c>
      <c r="FR31" s="93">
        <v>10134.807015013283</v>
      </c>
      <c r="FS31" s="92">
        <v>4215.1863738535694</v>
      </c>
      <c r="FT31" s="92">
        <v>1039.726900099768</v>
      </c>
      <c r="FU31" s="92">
        <v>1264.9321457334152</v>
      </c>
      <c r="FV31" s="92">
        <v>0</v>
      </c>
      <c r="FW31" s="92">
        <v>0</v>
      </c>
      <c r="FX31" s="93">
        <v>389.08922625701683</v>
      </c>
      <c r="FY31" s="92">
        <v>389.08922625701683</v>
      </c>
      <c r="FZ31" s="92">
        <v>0</v>
      </c>
      <c r="GA31" s="93">
        <v>0</v>
      </c>
      <c r="GB31" s="92">
        <v>0</v>
      </c>
      <c r="GC31" s="92">
        <v>0</v>
      </c>
      <c r="GD31" s="173">
        <v>1047.660259877634</v>
      </c>
      <c r="GE31" s="92">
        <v>0</v>
      </c>
      <c r="GF31" s="92">
        <v>0</v>
      </c>
      <c r="GG31" s="93">
        <v>2178.2121091918789</v>
      </c>
      <c r="GH31" s="92">
        <v>0</v>
      </c>
      <c r="GI31" s="92">
        <v>0</v>
      </c>
      <c r="GJ31" s="92">
        <v>1268.1415503708245</v>
      </c>
      <c r="GK31" s="92">
        <v>13.739136706213264</v>
      </c>
      <c r="GL31" s="92">
        <v>896.33142211484142</v>
      </c>
      <c r="GM31" s="92">
        <v>0</v>
      </c>
      <c r="GN31" s="193">
        <v>2129.5060882526172</v>
      </c>
      <c r="GO31" s="93">
        <v>523.87821090716761</v>
      </c>
      <c r="GP31" s="92">
        <v>497.57792121933335</v>
      </c>
      <c r="GQ31" s="92">
        <v>26.300289687834315</v>
      </c>
      <c r="GR31" s="92">
        <v>0</v>
      </c>
      <c r="GS31" s="92">
        <v>664.33473970165755</v>
      </c>
      <c r="GT31" s="92">
        <v>941.29313764379219</v>
      </c>
      <c r="GU31" s="199">
        <v>0</v>
      </c>
      <c r="GV31" s="173"/>
      <c r="GW31" s="173"/>
    </row>
    <row r="32" spans="1:205" ht="14.25" customHeight="1">
      <c r="A32" s="1121">
        <v>1980</v>
      </c>
      <c r="B32" s="1288">
        <v>100230.14042052605</v>
      </c>
      <c r="C32" s="996">
        <v>13743.067325375934</v>
      </c>
      <c r="D32" s="997">
        <v>13627.582849518591</v>
      </c>
      <c r="E32" s="1261">
        <v>76.352577740915706</v>
      </c>
      <c r="F32" s="1261">
        <v>0</v>
      </c>
      <c r="G32" s="1296">
        <v>6.2865866118543625</v>
      </c>
      <c r="H32" s="1261">
        <v>4577.4584400129825</v>
      </c>
      <c r="I32" s="1261">
        <v>818.3621218131334</v>
      </c>
      <c r="J32" s="1261">
        <v>5644.4051783202922</v>
      </c>
      <c r="K32" s="1261">
        <v>1049.3491038909524</v>
      </c>
      <c r="L32" s="1261">
        <v>1455.3688411284604</v>
      </c>
      <c r="M32" s="998">
        <v>115.48447585734378</v>
      </c>
      <c r="N32" s="996">
        <v>16072.337816883635</v>
      </c>
      <c r="O32" s="997">
        <v>13405.400694769995</v>
      </c>
      <c r="P32" s="1265">
        <v>5055.1789213034754</v>
      </c>
      <c r="Q32" s="1265">
        <v>1313.9747334511317</v>
      </c>
      <c r="R32" s="1265">
        <v>1450.5427139302585</v>
      </c>
      <c r="S32" s="1265">
        <v>1712.1933335737383</v>
      </c>
      <c r="T32" s="1265">
        <v>457.04566489969108</v>
      </c>
      <c r="U32" s="1265">
        <v>3416.4653276116983</v>
      </c>
      <c r="V32" s="997">
        <v>2666.9371221136398</v>
      </c>
      <c r="W32" s="1265">
        <v>663.24690779272305</v>
      </c>
      <c r="X32" s="1265">
        <v>635.52822953854297</v>
      </c>
      <c r="Y32" s="1265">
        <v>1321.8419818975156</v>
      </c>
      <c r="Z32" s="1265">
        <v>681.84823242340099</v>
      </c>
      <c r="AA32" s="1265">
        <v>0</v>
      </c>
      <c r="AB32" s="1265">
        <v>0</v>
      </c>
      <c r="AC32" s="1177">
        <v>-2329.2704915077011</v>
      </c>
      <c r="AD32" s="1265">
        <v>-1872.2248266080101</v>
      </c>
      <c r="AE32" s="1266">
        <v>222.18215474859608</v>
      </c>
      <c r="AF32" s="1271">
        <v>-2.3239222071674277</v>
      </c>
      <c r="AG32" s="1271">
        <v>-1.8679259739165233</v>
      </c>
      <c r="AH32" s="1272">
        <v>0.22167199788048544</v>
      </c>
      <c r="AI32" s="1297"/>
      <c r="AJ32" s="1138">
        <v>13743.067325375934</v>
      </c>
      <c r="AK32" s="1129">
        <v>13627.582849518591</v>
      </c>
      <c r="AL32" s="93">
        <v>4577.4584400129825</v>
      </c>
      <c r="AM32" s="93">
        <v>5646.4125587489334</v>
      </c>
      <c r="AN32" s="193">
        <v>0</v>
      </c>
      <c r="AO32" s="92">
        <v>0</v>
      </c>
      <c r="AP32" s="92">
        <v>0</v>
      </c>
      <c r="AQ32" s="92">
        <v>0</v>
      </c>
      <c r="AR32" s="92">
        <v>0</v>
      </c>
      <c r="AS32" s="92">
        <v>0</v>
      </c>
      <c r="AT32" s="173">
        <v>1304.9174810380682</v>
      </c>
      <c r="AU32" s="92">
        <v>0</v>
      </c>
      <c r="AV32" s="92">
        <v>563.85152596973307</v>
      </c>
      <c r="AW32" s="92">
        <v>788.20934453619896</v>
      </c>
      <c r="AX32" s="92">
        <v>-47.143389467863884</v>
      </c>
      <c r="AY32" s="92">
        <v>0</v>
      </c>
      <c r="AZ32" s="92">
        <v>0</v>
      </c>
      <c r="BA32" s="92">
        <v>0</v>
      </c>
      <c r="BB32" s="92">
        <v>0</v>
      </c>
      <c r="BC32" s="92">
        <v>0</v>
      </c>
      <c r="BD32" s="92">
        <v>0</v>
      </c>
      <c r="BE32" s="92">
        <v>0</v>
      </c>
      <c r="BF32" s="93">
        <v>4341.4950777108652</v>
      </c>
      <c r="BG32" s="179">
        <v>2332.2815621506616</v>
      </c>
      <c r="BH32" s="92">
        <v>0</v>
      </c>
      <c r="BI32" s="92">
        <v>0</v>
      </c>
      <c r="BJ32" s="92">
        <v>0</v>
      </c>
      <c r="BK32" s="92">
        <v>0</v>
      </c>
      <c r="BL32" s="92">
        <v>0</v>
      </c>
      <c r="BM32" s="92">
        <v>0</v>
      </c>
      <c r="BN32" s="92">
        <v>0</v>
      </c>
      <c r="BO32" s="92">
        <v>0</v>
      </c>
      <c r="BP32" s="92">
        <v>0</v>
      </c>
      <c r="BQ32" s="92">
        <v>0</v>
      </c>
      <c r="BR32" s="92">
        <v>0</v>
      </c>
      <c r="BS32" s="92">
        <v>0</v>
      </c>
      <c r="BT32" s="92">
        <v>0</v>
      </c>
      <c r="BU32" s="92">
        <v>0</v>
      </c>
      <c r="BV32" s="92">
        <v>0</v>
      </c>
      <c r="BW32" s="92">
        <v>0</v>
      </c>
      <c r="BX32" s="92">
        <v>0</v>
      </c>
      <c r="BY32" s="92">
        <v>1202.9137066820526</v>
      </c>
      <c r="BZ32" s="92">
        <v>0</v>
      </c>
      <c r="CA32" s="92">
        <v>0</v>
      </c>
      <c r="CB32" s="179">
        <v>806.29980887815077</v>
      </c>
      <c r="CC32" s="92">
        <v>0</v>
      </c>
      <c r="CD32" s="92">
        <v>0</v>
      </c>
      <c r="CE32" s="92">
        <v>0</v>
      </c>
      <c r="CF32" s="92">
        <v>0</v>
      </c>
      <c r="CG32" s="92">
        <v>0</v>
      </c>
      <c r="CH32" s="92">
        <v>0</v>
      </c>
      <c r="CI32" s="92">
        <v>0</v>
      </c>
      <c r="CJ32" s="92">
        <v>0</v>
      </c>
      <c r="CK32" s="92">
        <v>0</v>
      </c>
      <c r="CL32" s="92">
        <v>0</v>
      </c>
      <c r="CM32" s="92">
        <v>0</v>
      </c>
      <c r="CN32" s="92">
        <v>0</v>
      </c>
      <c r="CO32" s="93">
        <v>-1068.9541187359514</v>
      </c>
      <c r="CP32" s="179">
        <v>0</v>
      </c>
      <c r="CQ32" s="179">
        <v>132.29478441695815</v>
      </c>
      <c r="CR32" s="92">
        <v>0</v>
      </c>
      <c r="CS32" s="92">
        <v>0</v>
      </c>
      <c r="CT32" s="92">
        <v>0</v>
      </c>
      <c r="CU32" s="179">
        <v>0</v>
      </c>
      <c r="CV32" s="179">
        <v>0</v>
      </c>
      <c r="CW32" s="92">
        <v>0</v>
      </c>
      <c r="CX32" s="92">
        <v>0</v>
      </c>
      <c r="CY32" s="92">
        <v>0</v>
      </c>
      <c r="CZ32" s="92">
        <v>0</v>
      </c>
      <c r="DA32" s="92">
        <v>0</v>
      </c>
      <c r="DB32" s="92">
        <v>0</v>
      </c>
      <c r="DC32" s="92">
        <v>0</v>
      </c>
      <c r="DD32" s="92">
        <v>0</v>
      </c>
      <c r="DE32" s="92">
        <v>0</v>
      </c>
      <c r="DF32" s="92">
        <v>0</v>
      </c>
      <c r="DG32" s="92">
        <v>0</v>
      </c>
      <c r="DH32" s="92">
        <v>0</v>
      </c>
      <c r="DI32" s="92">
        <v>0</v>
      </c>
      <c r="DJ32" s="92">
        <v>0</v>
      </c>
      <c r="DK32" s="92">
        <v>0</v>
      </c>
      <c r="DL32" s="92">
        <v>0</v>
      </c>
      <c r="DM32" s="92">
        <v>0</v>
      </c>
      <c r="DN32" s="179">
        <v>-34.281730434050942</v>
      </c>
      <c r="DO32" s="179">
        <v>1166.9671727188586</v>
      </c>
      <c r="DP32" s="179">
        <v>0</v>
      </c>
      <c r="DQ32" s="93">
        <v>818.3621218131334</v>
      </c>
      <c r="DR32" s="92">
        <v>355.94340870025121</v>
      </c>
      <c r="DS32" s="92">
        <v>462.41871311288213</v>
      </c>
      <c r="DT32" s="92">
        <v>0</v>
      </c>
      <c r="DU32" s="92">
        <v>0</v>
      </c>
      <c r="DV32" s="93">
        <v>5644.4051783202922</v>
      </c>
      <c r="DW32" s="93">
        <v>5316.9257028836564</v>
      </c>
      <c r="DX32" s="92">
        <v>4205.2756842522813</v>
      </c>
      <c r="DY32" s="92">
        <v>1111.6500186313754</v>
      </c>
      <c r="DZ32" s="92">
        <v>0</v>
      </c>
      <c r="EA32" s="92">
        <v>0</v>
      </c>
      <c r="EB32" s="93">
        <v>327.47947543663531</v>
      </c>
      <c r="EC32" s="92">
        <v>107.46096426382027</v>
      </c>
      <c r="ED32" s="92">
        <v>0</v>
      </c>
      <c r="EE32" s="92">
        <v>0</v>
      </c>
      <c r="EF32" s="92">
        <v>0</v>
      </c>
      <c r="EG32" s="92">
        <v>0</v>
      </c>
      <c r="EH32" s="92">
        <v>0</v>
      </c>
      <c r="EI32" s="92">
        <v>220.01851117281504</v>
      </c>
      <c r="EJ32" s="93">
        <v>1049.3491038909524</v>
      </c>
      <c r="EK32" s="173">
        <v>78.504201074609639</v>
      </c>
      <c r="EL32" s="92">
        <v>0</v>
      </c>
      <c r="EM32" s="92">
        <v>78.504201074609639</v>
      </c>
      <c r="EN32" s="92">
        <v>970.84490281634271</v>
      </c>
      <c r="EO32" s="93">
        <v>1455.3688411284604</v>
      </c>
      <c r="EP32" s="92">
        <v>0</v>
      </c>
      <c r="EQ32" s="92">
        <v>0</v>
      </c>
      <c r="ER32" s="92">
        <v>0</v>
      </c>
      <c r="ES32" s="92">
        <v>36.012645294676233</v>
      </c>
      <c r="ET32" s="92">
        <v>0</v>
      </c>
      <c r="EU32" s="92">
        <v>1419.3561958337841</v>
      </c>
      <c r="EV32" s="93">
        <v>82.639164352770067</v>
      </c>
      <c r="EW32" s="92">
        <v>76.352577740915706</v>
      </c>
      <c r="EX32" s="92">
        <v>6.2865866118543625</v>
      </c>
      <c r="EY32" s="92">
        <v>0</v>
      </c>
      <c r="EZ32" s="92">
        <v>0</v>
      </c>
      <c r="FA32" s="92">
        <v>0</v>
      </c>
      <c r="FB32" s="1130">
        <v>115.48447585734378</v>
      </c>
      <c r="FC32" s="173">
        <v>114.39063382736529</v>
      </c>
      <c r="FD32" s="92">
        <v>114.19830995396248</v>
      </c>
      <c r="FE32" s="92">
        <v>0</v>
      </c>
      <c r="FF32" s="92">
        <v>0</v>
      </c>
      <c r="FG32" s="1044">
        <v>0.19232387340281035</v>
      </c>
      <c r="FH32" s="92">
        <v>0</v>
      </c>
      <c r="FI32" s="92">
        <v>0</v>
      </c>
      <c r="FJ32" s="92">
        <v>0</v>
      </c>
      <c r="FK32" s="92">
        <v>0</v>
      </c>
      <c r="FL32" s="92">
        <v>0</v>
      </c>
      <c r="FM32" s="173">
        <v>1.0938420299784839</v>
      </c>
      <c r="FN32" s="1100">
        <v>0</v>
      </c>
      <c r="FO32" s="92">
        <v>0</v>
      </c>
      <c r="FP32" s="195">
        <v>1.0938420299784839</v>
      </c>
      <c r="FQ32" s="1040">
        <v>16072.337816883635</v>
      </c>
      <c r="FR32" s="93">
        <v>13405.400694769995</v>
      </c>
      <c r="FS32" s="92">
        <v>5055.1789213034754</v>
      </c>
      <c r="FT32" s="92">
        <v>1313.9747334511317</v>
      </c>
      <c r="FU32" s="92">
        <v>1712.1933335737383</v>
      </c>
      <c r="FV32" s="92">
        <v>0</v>
      </c>
      <c r="FW32" s="92">
        <v>0</v>
      </c>
      <c r="FX32" s="93">
        <v>457.04566489969108</v>
      </c>
      <c r="FY32" s="92">
        <v>457.04566489969108</v>
      </c>
      <c r="FZ32" s="92">
        <v>0</v>
      </c>
      <c r="GA32" s="93">
        <v>0</v>
      </c>
      <c r="GB32" s="92">
        <v>0</v>
      </c>
      <c r="GC32" s="92">
        <v>0</v>
      </c>
      <c r="GD32" s="173">
        <v>1450.5427139302585</v>
      </c>
      <c r="GE32" s="92">
        <v>0</v>
      </c>
      <c r="GF32" s="92">
        <v>0</v>
      </c>
      <c r="GG32" s="93">
        <v>3416.4653276116983</v>
      </c>
      <c r="GH32" s="92">
        <v>0</v>
      </c>
      <c r="GI32" s="92">
        <v>0</v>
      </c>
      <c r="GJ32" s="92">
        <v>2315.5493851646174</v>
      </c>
      <c r="GK32" s="92">
        <v>15.512122414145422</v>
      </c>
      <c r="GL32" s="92">
        <v>1085.4038200329355</v>
      </c>
      <c r="GM32" s="92">
        <v>0</v>
      </c>
      <c r="GN32" s="193">
        <v>2666.9371221136398</v>
      </c>
      <c r="GO32" s="93">
        <v>663.24690779272305</v>
      </c>
      <c r="GP32" s="92">
        <v>635.52822953854297</v>
      </c>
      <c r="GQ32" s="92">
        <v>27.718678254180041</v>
      </c>
      <c r="GR32" s="92">
        <v>0</v>
      </c>
      <c r="GS32" s="92">
        <v>681.84823242340099</v>
      </c>
      <c r="GT32" s="92">
        <v>1321.8419818975156</v>
      </c>
      <c r="GU32" s="199">
        <v>0</v>
      </c>
      <c r="GV32" s="173"/>
      <c r="GW32" s="173"/>
    </row>
    <row r="33" spans="1:205" ht="14.25" customHeight="1">
      <c r="A33" s="1121">
        <v>1981</v>
      </c>
      <c r="B33" s="1288">
        <v>112454.02061971059</v>
      </c>
      <c r="C33" s="996">
        <v>15868.570673013357</v>
      </c>
      <c r="D33" s="997">
        <v>15728.498791965672</v>
      </c>
      <c r="E33" s="1261">
        <v>88.787518180616161</v>
      </c>
      <c r="F33" s="1261">
        <v>0</v>
      </c>
      <c r="G33" s="1296">
        <v>4.7600158667195558</v>
      </c>
      <c r="H33" s="1261">
        <v>5494.3805368240119</v>
      </c>
      <c r="I33" s="1261">
        <v>1195.4491363456059</v>
      </c>
      <c r="J33" s="1261">
        <v>6074.7538855432549</v>
      </c>
      <c r="K33" s="1261">
        <v>1132.6674119216761</v>
      </c>
      <c r="L33" s="1261">
        <v>1737.7002872837859</v>
      </c>
      <c r="M33" s="998">
        <v>140.07188104768431</v>
      </c>
      <c r="N33" s="996">
        <v>18823.194259132382</v>
      </c>
      <c r="O33" s="997">
        <v>15303.432981140242</v>
      </c>
      <c r="P33" s="1265">
        <v>5677.3286213984347</v>
      </c>
      <c r="Q33" s="1265">
        <v>1364.0751024725639</v>
      </c>
      <c r="R33" s="1265">
        <v>1548.7841525128317</v>
      </c>
      <c r="S33" s="1265">
        <v>1796.3169978243363</v>
      </c>
      <c r="T33" s="1265">
        <v>605.69398867693201</v>
      </c>
      <c r="U33" s="1265">
        <v>4311.2341182551418</v>
      </c>
      <c r="V33" s="997">
        <v>3519.7612779921387</v>
      </c>
      <c r="W33" s="1265">
        <v>926.4301083023812</v>
      </c>
      <c r="X33" s="1265">
        <v>887.35230127534771</v>
      </c>
      <c r="Y33" s="1265">
        <v>1808.7218876588174</v>
      </c>
      <c r="Z33" s="1265">
        <v>784.60928203094011</v>
      </c>
      <c r="AA33" s="1265">
        <v>0</v>
      </c>
      <c r="AB33" s="1265">
        <v>0</v>
      </c>
      <c r="AC33" s="1177">
        <v>-2954.6235861190253</v>
      </c>
      <c r="AD33" s="1265">
        <v>-2348.9295974420934</v>
      </c>
      <c r="AE33" s="1266">
        <v>425.06581082543016</v>
      </c>
      <c r="AF33" s="1271">
        <v>-2.6274059120667386</v>
      </c>
      <c r="AG33" s="1271">
        <v>-2.0887911205821132</v>
      </c>
      <c r="AH33" s="1272">
        <v>0.37799076323192482</v>
      </c>
      <c r="AI33" s="1297"/>
      <c r="AJ33" s="1138">
        <v>15868.570673013355</v>
      </c>
      <c r="AK33" s="1129">
        <v>15728.498791965671</v>
      </c>
      <c r="AL33" s="93">
        <v>5494.3805368240119</v>
      </c>
      <c r="AM33" s="93">
        <v>6505.2588559133583</v>
      </c>
      <c r="AN33" s="193">
        <v>0</v>
      </c>
      <c r="AO33" s="92">
        <v>0</v>
      </c>
      <c r="AP33" s="92">
        <v>0</v>
      </c>
      <c r="AQ33" s="92">
        <v>0</v>
      </c>
      <c r="AR33" s="92">
        <v>0</v>
      </c>
      <c r="AS33" s="92">
        <v>0</v>
      </c>
      <c r="AT33" s="173">
        <v>1430.0602214128594</v>
      </c>
      <c r="AU33" s="92">
        <v>0</v>
      </c>
      <c r="AV33" s="92">
        <v>637.89621722981508</v>
      </c>
      <c r="AW33" s="92">
        <v>894.97914487997787</v>
      </c>
      <c r="AX33" s="92">
        <v>-102.81514069693364</v>
      </c>
      <c r="AY33" s="92">
        <v>0</v>
      </c>
      <c r="AZ33" s="92">
        <v>0</v>
      </c>
      <c r="BA33" s="92">
        <v>0</v>
      </c>
      <c r="BB33" s="92">
        <v>0</v>
      </c>
      <c r="BC33" s="92">
        <v>0</v>
      </c>
      <c r="BD33" s="92">
        <v>0</v>
      </c>
      <c r="BE33" s="92">
        <v>0</v>
      </c>
      <c r="BF33" s="93">
        <v>5075.1986345004989</v>
      </c>
      <c r="BG33" s="179">
        <v>2640.4565287944902</v>
      </c>
      <c r="BH33" s="92">
        <v>0</v>
      </c>
      <c r="BI33" s="92">
        <v>0</v>
      </c>
      <c r="BJ33" s="92">
        <v>0</v>
      </c>
      <c r="BK33" s="92">
        <v>0</v>
      </c>
      <c r="BL33" s="92">
        <v>0</v>
      </c>
      <c r="BM33" s="92">
        <v>0</v>
      </c>
      <c r="BN33" s="92">
        <v>0</v>
      </c>
      <c r="BO33" s="92">
        <v>0</v>
      </c>
      <c r="BP33" s="92">
        <v>0</v>
      </c>
      <c r="BQ33" s="92">
        <v>0</v>
      </c>
      <c r="BR33" s="92">
        <v>0</v>
      </c>
      <c r="BS33" s="92">
        <v>0</v>
      </c>
      <c r="BT33" s="92">
        <v>0</v>
      </c>
      <c r="BU33" s="92">
        <v>0</v>
      </c>
      <c r="BV33" s="92">
        <v>0</v>
      </c>
      <c r="BW33" s="92">
        <v>0</v>
      </c>
      <c r="BX33" s="92">
        <v>0</v>
      </c>
      <c r="BY33" s="92">
        <v>1655.1212241414541</v>
      </c>
      <c r="BZ33" s="92">
        <v>0</v>
      </c>
      <c r="CA33" s="92">
        <v>0</v>
      </c>
      <c r="CB33" s="179">
        <v>779.62088156455468</v>
      </c>
      <c r="CC33" s="92">
        <v>0</v>
      </c>
      <c r="CD33" s="92">
        <v>0</v>
      </c>
      <c r="CE33" s="92">
        <v>0</v>
      </c>
      <c r="CF33" s="92">
        <v>0</v>
      </c>
      <c r="CG33" s="92">
        <v>0</v>
      </c>
      <c r="CH33" s="92">
        <v>0</v>
      </c>
      <c r="CI33" s="92">
        <v>0</v>
      </c>
      <c r="CJ33" s="92">
        <v>0</v>
      </c>
      <c r="CK33" s="92">
        <v>0</v>
      </c>
      <c r="CL33" s="92">
        <v>0</v>
      </c>
      <c r="CM33" s="92">
        <v>0</v>
      </c>
      <c r="CN33" s="92">
        <v>0</v>
      </c>
      <c r="CO33" s="93">
        <v>-1010.8783190893464</v>
      </c>
      <c r="CP33" s="179">
        <v>0</v>
      </c>
      <c r="CQ33" s="179">
        <v>165.74110802591565</v>
      </c>
      <c r="CR33" s="92">
        <v>0</v>
      </c>
      <c r="CS33" s="92">
        <v>0</v>
      </c>
      <c r="CT33" s="92">
        <v>0</v>
      </c>
      <c r="CU33" s="179">
        <v>0</v>
      </c>
      <c r="CV33" s="179">
        <v>0</v>
      </c>
      <c r="CW33" s="92">
        <v>0</v>
      </c>
      <c r="CX33" s="92">
        <v>0</v>
      </c>
      <c r="CY33" s="92">
        <v>0</v>
      </c>
      <c r="CZ33" s="92">
        <v>0</v>
      </c>
      <c r="DA33" s="92">
        <v>0</v>
      </c>
      <c r="DB33" s="92">
        <v>0</v>
      </c>
      <c r="DC33" s="92">
        <v>0</v>
      </c>
      <c r="DD33" s="92">
        <v>0</v>
      </c>
      <c r="DE33" s="92">
        <v>0</v>
      </c>
      <c r="DF33" s="92">
        <v>0</v>
      </c>
      <c r="DG33" s="92">
        <v>0</v>
      </c>
      <c r="DH33" s="92">
        <v>0</v>
      </c>
      <c r="DI33" s="92">
        <v>0</v>
      </c>
      <c r="DJ33" s="92">
        <v>0</v>
      </c>
      <c r="DK33" s="92">
        <v>0</v>
      </c>
      <c r="DL33" s="92">
        <v>0</v>
      </c>
      <c r="DM33" s="92">
        <v>0</v>
      </c>
      <c r="DN33" s="179">
        <v>-22.303559193682162</v>
      </c>
      <c r="DO33" s="179">
        <v>1154.3158679215799</v>
      </c>
      <c r="DP33" s="179">
        <v>0</v>
      </c>
      <c r="DQ33" s="93">
        <v>1195.4491363456059</v>
      </c>
      <c r="DR33" s="92">
        <v>424.90353755724641</v>
      </c>
      <c r="DS33" s="92">
        <v>770.5455987883596</v>
      </c>
      <c r="DT33" s="92">
        <v>0</v>
      </c>
      <c r="DU33" s="92">
        <v>0</v>
      </c>
      <c r="DV33" s="93">
        <v>6074.7538855432549</v>
      </c>
      <c r="DW33" s="93">
        <v>5918.3705359825944</v>
      </c>
      <c r="DX33" s="92">
        <v>4734.4788624042885</v>
      </c>
      <c r="DY33" s="92">
        <v>1183.8916735783059</v>
      </c>
      <c r="DZ33" s="92">
        <v>0</v>
      </c>
      <c r="EA33" s="92">
        <v>0</v>
      </c>
      <c r="EB33" s="93">
        <v>156.38334956066018</v>
      </c>
      <c r="EC33" s="92">
        <v>78.768646400538515</v>
      </c>
      <c r="ED33" s="92">
        <v>0</v>
      </c>
      <c r="EE33" s="92">
        <v>0</v>
      </c>
      <c r="EF33" s="92">
        <v>0</v>
      </c>
      <c r="EG33" s="92">
        <v>0</v>
      </c>
      <c r="EH33" s="92">
        <v>0</v>
      </c>
      <c r="EI33" s="92">
        <v>77.61470316012165</v>
      </c>
      <c r="EJ33" s="93">
        <v>1132.6674119216761</v>
      </c>
      <c r="EK33" s="173">
        <v>89.388530284999945</v>
      </c>
      <c r="EL33" s="92">
        <v>0</v>
      </c>
      <c r="EM33" s="92">
        <v>89.388530284999945</v>
      </c>
      <c r="EN33" s="92">
        <v>1043.2788816366763</v>
      </c>
      <c r="EO33" s="93">
        <v>1737.7002872837859</v>
      </c>
      <c r="EP33" s="92">
        <v>0</v>
      </c>
      <c r="EQ33" s="92">
        <v>0</v>
      </c>
      <c r="ER33" s="92">
        <v>0</v>
      </c>
      <c r="ES33" s="92">
        <v>245.26101955693389</v>
      </c>
      <c r="ET33" s="92">
        <v>0.62505258855913359</v>
      </c>
      <c r="EU33" s="92">
        <v>1491.8142151382929</v>
      </c>
      <c r="EV33" s="93">
        <v>93.547534047335716</v>
      </c>
      <c r="EW33" s="92">
        <v>88.787518180616161</v>
      </c>
      <c r="EX33" s="92">
        <v>4.7600158667195558</v>
      </c>
      <c r="EY33" s="92">
        <v>0</v>
      </c>
      <c r="EZ33" s="92">
        <v>0</v>
      </c>
      <c r="FA33" s="92">
        <v>0</v>
      </c>
      <c r="FB33" s="1130">
        <v>140.07188104768431</v>
      </c>
      <c r="FC33" s="173">
        <v>132.523169016624</v>
      </c>
      <c r="FD33" s="92">
        <v>132.18059211712523</v>
      </c>
      <c r="FE33" s="92">
        <v>0</v>
      </c>
      <c r="FF33" s="92">
        <v>0</v>
      </c>
      <c r="FG33" s="1044">
        <v>0.34257689949875592</v>
      </c>
      <c r="FH33" s="92">
        <v>0</v>
      </c>
      <c r="FI33" s="92">
        <v>0</v>
      </c>
      <c r="FJ33" s="92">
        <v>0</v>
      </c>
      <c r="FK33" s="92">
        <v>0</v>
      </c>
      <c r="FL33" s="92">
        <v>0</v>
      </c>
      <c r="FM33" s="173">
        <v>7.5487120310603055</v>
      </c>
      <c r="FN33" s="1100">
        <v>0</v>
      </c>
      <c r="FO33" s="92">
        <v>0</v>
      </c>
      <c r="FP33" s="195">
        <v>7.5487120310603055</v>
      </c>
      <c r="FQ33" s="1040">
        <v>18823.194259132382</v>
      </c>
      <c r="FR33" s="93">
        <v>15303.432981140242</v>
      </c>
      <c r="FS33" s="92">
        <v>5677.3286213984347</v>
      </c>
      <c r="FT33" s="92">
        <v>1364.0751024725639</v>
      </c>
      <c r="FU33" s="92">
        <v>1796.3169978243363</v>
      </c>
      <c r="FV33" s="92">
        <v>0</v>
      </c>
      <c r="FW33" s="92">
        <v>0</v>
      </c>
      <c r="FX33" s="93">
        <v>605.69398867693201</v>
      </c>
      <c r="FY33" s="92">
        <v>605.69398867693201</v>
      </c>
      <c r="FZ33" s="92">
        <v>0</v>
      </c>
      <c r="GA33" s="93">
        <v>0</v>
      </c>
      <c r="GB33" s="92">
        <v>0</v>
      </c>
      <c r="GC33" s="92">
        <v>0</v>
      </c>
      <c r="GD33" s="173">
        <v>1548.7841525128317</v>
      </c>
      <c r="GE33" s="92">
        <v>0</v>
      </c>
      <c r="GF33" s="92">
        <v>0</v>
      </c>
      <c r="GG33" s="93">
        <v>4311.2341182551418</v>
      </c>
      <c r="GH33" s="92">
        <v>0</v>
      </c>
      <c r="GI33" s="92">
        <v>0</v>
      </c>
      <c r="GJ33" s="92">
        <v>3293.7747166227928</v>
      </c>
      <c r="GK33" s="92">
        <v>20.422391306960922</v>
      </c>
      <c r="GL33" s="92">
        <v>997.037010325388</v>
      </c>
      <c r="GM33" s="92">
        <v>0</v>
      </c>
      <c r="GN33" s="193">
        <v>3519.7612779921387</v>
      </c>
      <c r="GO33" s="93">
        <v>926.4301083023812</v>
      </c>
      <c r="GP33" s="92">
        <v>887.35230127534771</v>
      </c>
      <c r="GQ33" s="92">
        <v>39.077807027033522</v>
      </c>
      <c r="GR33" s="92">
        <v>0</v>
      </c>
      <c r="GS33" s="92">
        <v>784.60928203094011</v>
      </c>
      <c r="GT33" s="92">
        <v>1808.7218876588174</v>
      </c>
      <c r="GU33" s="199">
        <v>0</v>
      </c>
      <c r="GV33" s="173"/>
      <c r="GW33" s="173"/>
    </row>
    <row r="34" spans="1:205" ht="14.25" customHeight="1">
      <c r="A34" s="1121">
        <v>1982</v>
      </c>
      <c r="B34" s="1288">
        <v>129320.59927590025</v>
      </c>
      <c r="C34" s="996">
        <v>17845.05907948986</v>
      </c>
      <c r="D34" s="997">
        <v>17717.957039654779</v>
      </c>
      <c r="E34" s="1261">
        <v>100.2187684059957</v>
      </c>
      <c r="F34" s="1261">
        <v>0</v>
      </c>
      <c r="G34" s="1296">
        <v>6.8515379899751183</v>
      </c>
      <c r="H34" s="1261">
        <v>6681.9263639969704</v>
      </c>
      <c r="I34" s="1261">
        <v>1501.9893500655103</v>
      </c>
      <c r="J34" s="1261">
        <v>6084.249876792519</v>
      </c>
      <c r="K34" s="1261">
        <v>1280.6906831103577</v>
      </c>
      <c r="L34" s="1261">
        <v>2062.0304592934503</v>
      </c>
      <c r="M34" s="998">
        <v>127.10203983508228</v>
      </c>
      <c r="N34" s="996">
        <v>24672.995324125826</v>
      </c>
      <c r="O34" s="997">
        <v>20132.991958458042</v>
      </c>
      <c r="P34" s="1265">
        <v>6192.8768045388433</v>
      </c>
      <c r="Q34" s="1265">
        <v>1749.8287115502508</v>
      </c>
      <c r="R34" s="1265">
        <v>1676.9499837726732</v>
      </c>
      <c r="S34" s="1265">
        <v>2506.5570420588269</v>
      </c>
      <c r="T34" s="1265">
        <v>829.63710889137315</v>
      </c>
      <c r="U34" s="1265">
        <v>7177.142307646076</v>
      </c>
      <c r="V34" s="997">
        <v>4540.0033656677851</v>
      </c>
      <c r="W34" s="1265">
        <v>1187.7621915305376</v>
      </c>
      <c r="X34" s="1265">
        <v>1165.7471181469596</v>
      </c>
      <c r="Y34" s="1265">
        <v>2317.6108566826538</v>
      </c>
      <c r="Z34" s="1265">
        <v>1034.6303174545935</v>
      </c>
      <c r="AA34" s="1265">
        <v>0</v>
      </c>
      <c r="AB34" s="1265">
        <v>0</v>
      </c>
      <c r="AC34" s="1177">
        <v>-6827.9362446359664</v>
      </c>
      <c r="AD34" s="1265">
        <v>-5998.2991357445935</v>
      </c>
      <c r="AE34" s="1266">
        <v>-2415.0349188032633</v>
      </c>
      <c r="AF34" s="1271">
        <v>-5.2798519979549745</v>
      </c>
      <c r="AG34" s="1271">
        <v>-4.6383168415013802</v>
      </c>
      <c r="AH34" s="1272">
        <v>-1.8674789108043679</v>
      </c>
      <c r="AI34" s="1297"/>
      <c r="AJ34" s="1138">
        <v>17845.05907948986</v>
      </c>
      <c r="AK34" s="1129">
        <v>17717.957039654779</v>
      </c>
      <c r="AL34" s="93">
        <v>6681.9263639969704</v>
      </c>
      <c r="AM34" s="93">
        <v>7799.7728174245431</v>
      </c>
      <c r="AN34" s="193">
        <v>0</v>
      </c>
      <c r="AO34" s="92">
        <v>0</v>
      </c>
      <c r="AP34" s="92">
        <v>0</v>
      </c>
      <c r="AQ34" s="92">
        <v>0</v>
      </c>
      <c r="AR34" s="92">
        <v>0</v>
      </c>
      <c r="AS34" s="92">
        <v>0</v>
      </c>
      <c r="AT34" s="173">
        <v>1887.4965441804</v>
      </c>
      <c r="AU34" s="92">
        <v>0</v>
      </c>
      <c r="AV34" s="92">
        <v>791.40672893152066</v>
      </c>
      <c r="AW34" s="92">
        <v>1160.1637156972342</v>
      </c>
      <c r="AX34" s="92">
        <v>-64.073900448355033</v>
      </c>
      <c r="AY34" s="92">
        <v>0</v>
      </c>
      <c r="AZ34" s="92">
        <v>0</v>
      </c>
      <c r="BA34" s="92">
        <v>0</v>
      </c>
      <c r="BB34" s="92">
        <v>0</v>
      </c>
      <c r="BC34" s="92">
        <v>0</v>
      </c>
      <c r="BD34" s="92">
        <v>0</v>
      </c>
      <c r="BE34" s="92">
        <v>0</v>
      </c>
      <c r="BF34" s="93">
        <v>5912.2762732441433</v>
      </c>
      <c r="BG34" s="179">
        <v>2847.6254011755796</v>
      </c>
      <c r="BH34" s="92">
        <v>0</v>
      </c>
      <c r="BI34" s="92">
        <v>0</v>
      </c>
      <c r="BJ34" s="92">
        <v>0</v>
      </c>
      <c r="BK34" s="92">
        <v>0</v>
      </c>
      <c r="BL34" s="92">
        <v>0</v>
      </c>
      <c r="BM34" s="92">
        <v>0</v>
      </c>
      <c r="BN34" s="92">
        <v>0</v>
      </c>
      <c r="BO34" s="92">
        <v>0</v>
      </c>
      <c r="BP34" s="92">
        <v>0</v>
      </c>
      <c r="BQ34" s="92">
        <v>0</v>
      </c>
      <c r="BR34" s="92">
        <v>0</v>
      </c>
      <c r="BS34" s="92">
        <v>0</v>
      </c>
      <c r="BT34" s="92">
        <v>0</v>
      </c>
      <c r="BU34" s="92">
        <v>0</v>
      </c>
      <c r="BV34" s="92">
        <v>0</v>
      </c>
      <c r="BW34" s="92">
        <v>0</v>
      </c>
      <c r="BX34" s="92">
        <v>0</v>
      </c>
      <c r="BY34" s="92">
        <v>2319.1734881540515</v>
      </c>
      <c r="BZ34" s="92">
        <v>0</v>
      </c>
      <c r="CA34" s="92">
        <v>0</v>
      </c>
      <c r="CB34" s="179">
        <v>745.47738391451207</v>
      </c>
      <c r="CC34" s="92">
        <v>0</v>
      </c>
      <c r="CD34" s="92">
        <v>0</v>
      </c>
      <c r="CE34" s="92">
        <v>0</v>
      </c>
      <c r="CF34" s="92">
        <v>0</v>
      </c>
      <c r="CG34" s="92">
        <v>0</v>
      </c>
      <c r="CH34" s="92">
        <v>0</v>
      </c>
      <c r="CI34" s="92">
        <v>0</v>
      </c>
      <c r="CJ34" s="92">
        <v>0</v>
      </c>
      <c r="CK34" s="92">
        <v>0</v>
      </c>
      <c r="CL34" s="92">
        <v>0</v>
      </c>
      <c r="CM34" s="92">
        <v>0</v>
      </c>
      <c r="CN34" s="92">
        <v>0</v>
      </c>
      <c r="CO34" s="93">
        <v>-1117.8464534275722</v>
      </c>
      <c r="CP34" s="179">
        <v>0</v>
      </c>
      <c r="CQ34" s="179">
        <v>162.16508600483215</v>
      </c>
      <c r="CR34" s="92">
        <v>0</v>
      </c>
      <c r="CS34" s="92">
        <v>0</v>
      </c>
      <c r="CT34" s="92">
        <v>0</v>
      </c>
      <c r="CU34" s="179">
        <v>0</v>
      </c>
      <c r="CV34" s="179">
        <v>0</v>
      </c>
      <c r="CW34" s="92">
        <v>0</v>
      </c>
      <c r="CX34" s="92">
        <v>0</v>
      </c>
      <c r="CY34" s="92">
        <v>0</v>
      </c>
      <c r="CZ34" s="92">
        <v>0</v>
      </c>
      <c r="DA34" s="92">
        <v>0</v>
      </c>
      <c r="DB34" s="92">
        <v>0</v>
      </c>
      <c r="DC34" s="92">
        <v>0</v>
      </c>
      <c r="DD34" s="92">
        <v>0</v>
      </c>
      <c r="DE34" s="92">
        <v>0</v>
      </c>
      <c r="DF34" s="92">
        <v>0</v>
      </c>
      <c r="DG34" s="92">
        <v>0</v>
      </c>
      <c r="DH34" s="92">
        <v>0</v>
      </c>
      <c r="DI34" s="92">
        <v>0</v>
      </c>
      <c r="DJ34" s="92">
        <v>0</v>
      </c>
      <c r="DK34" s="92">
        <v>0</v>
      </c>
      <c r="DL34" s="92">
        <v>0</v>
      </c>
      <c r="DM34" s="92">
        <v>0</v>
      </c>
      <c r="DN34" s="179">
        <v>173.47613380933493</v>
      </c>
      <c r="DO34" s="179">
        <v>1453.4876732417392</v>
      </c>
      <c r="DP34" s="179">
        <v>0</v>
      </c>
      <c r="DQ34" s="93">
        <v>1501.9893500655103</v>
      </c>
      <c r="DR34" s="92">
        <v>589.34044931664926</v>
      </c>
      <c r="DS34" s="92">
        <v>912.64890074886114</v>
      </c>
      <c r="DT34" s="92">
        <v>0</v>
      </c>
      <c r="DU34" s="92">
        <v>0</v>
      </c>
      <c r="DV34" s="93">
        <v>6084.249876792519</v>
      </c>
      <c r="DW34" s="93">
        <v>6323.3084514322127</v>
      </c>
      <c r="DX34" s="92">
        <v>4894.4622744702083</v>
      </c>
      <c r="DY34" s="92">
        <v>1428.8461769620042</v>
      </c>
      <c r="DZ34" s="92">
        <v>0</v>
      </c>
      <c r="EA34" s="92">
        <v>0</v>
      </c>
      <c r="EB34" s="93">
        <v>-239.05857463969329</v>
      </c>
      <c r="EC34" s="92">
        <v>80.836128039618714</v>
      </c>
      <c r="ED34" s="92">
        <v>0</v>
      </c>
      <c r="EE34" s="92">
        <v>0</v>
      </c>
      <c r="EF34" s="92">
        <v>0</v>
      </c>
      <c r="EG34" s="92">
        <v>0</v>
      </c>
      <c r="EH34" s="92">
        <v>0</v>
      </c>
      <c r="EI34" s="92">
        <v>-319.89470267931199</v>
      </c>
      <c r="EJ34" s="93">
        <v>1280.6906831103577</v>
      </c>
      <c r="EK34" s="173">
        <v>99.972353443198344</v>
      </c>
      <c r="EL34" s="92">
        <v>0</v>
      </c>
      <c r="EM34" s="92">
        <v>99.972353443198344</v>
      </c>
      <c r="EN34" s="92">
        <v>1180.7183296671594</v>
      </c>
      <c r="EO34" s="93">
        <v>2062.0304592934503</v>
      </c>
      <c r="EP34" s="92">
        <v>0</v>
      </c>
      <c r="EQ34" s="92">
        <v>0</v>
      </c>
      <c r="ER34" s="92">
        <v>0</v>
      </c>
      <c r="ES34" s="92">
        <v>372.54336302333132</v>
      </c>
      <c r="ET34" s="92">
        <v>1.2681355402497807</v>
      </c>
      <c r="EU34" s="92">
        <v>1688.2189607298692</v>
      </c>
      <c r="EV34" s="93">
        <v>107.07030639597082</v>
      </c>
      <c r="EW34" s="92">
        <v>100.2187684059957</v>
      </c>
      <c r="EX34" s="92">
        <v>6.8515379899751183</v>
      </c>
      <c r="EY34" s="92">
        <v>0</v>
      </c>
      <c r="EZ34" s="92">
        <v>0</v>
      </c>
      <c r="FA34" s="92">
        <v>0</v>
      </c>
      <c r="FB34" s="1130">
        <v>127.10203983508228</v>
      </c>
      <c r="FC34" s="173">
        <v>120.68924068130733</v>
      </c>
      <c r="FD34" s="92">
        <v>120.33464353972089</v>
      </c>
      <c r="FE34" s="92">
        <v>0</v>
      </c>
      <c r="FF34" s="92">
        <v>0</v>
      </c>
      <c r="FG34" s="1044">
        <v>0.35459714158643157</v>
      </c>
      <c r="FH34" s="92">
        <v>0</v>
      </c>
      <c r="FI34" s="92">
        <v>0</v>
      </c>
      <c r="FJ34" s="92">
        <v>0</v>
      </c>
      <c r="FK34" s="92">
        <v>0</v>
      </c>
      <c r="FL34" s="92">
        <v>0</v>
      </c>
      <c r="FM34" s="173">
        <v>6.4127991537749569</v>
      </c>
      <c r="FN34" s="1100">
        <v>0</v>
      </c>
      <c r="FO34" s="92">
        <v>0</v>
      </c>
      <c r="FP34" s="195">
        <v>6.4127991537749569</v>
      </c>
      <c r="FQ34" s="1040">
        <v>24672.995324125826</v>
      </c>
      <c r="FR34" s="93">
        <v>20132.991958458042</v>
      </c>
      <c r="FS34" s="92">
        <v>6192.8768045388433</v>
      </c>
      <c r="FT34" s="92">
        <v>1749.8287115502508</v>
      </c>
      <c r="FU34" s="92">
        <v>2506.5570420588269</v>
      </c>
      <c r="FV34" s="92">
        <v>0</v>
      </c>
      <c r="FW34" s="92">
        <v>0</v>
      </c>
      <c r="FX34" s="93">
        <v>829.63710889137315</v>
      </c>
      <c r="FY34" s="92">
        <v>829.63710889137315</v>
      </c>
      <c r="FZ34" s="92">
        <v>0</v>
      </c>
      <c r="GA34" s="93">
        <v>0</v>
      </c>
      <c r="GB34" s="92">
        <v>0</v>
      </c>
      <c r="GC34" s="92">
        <v>0</v>
      </c>
      <c r="GD34" s="173">
        <v>1676.9499837726732</v>
      </c>
      <c r="GE34" s="92">
        <v>0</v>
      </c>
      <c r="GF34" s="92">
        <v>0</v>
      </c>
      <c r="GG34" s="93">
        <v>7177.142307646076</v>
      </c>
      <c r="GH34" s="92">
        <v>0</v>
      </c>
      <c r="GI34" s="92">
        <v>0</v>
      </c>
      <c r="GJ34" s="92">
        <v>6023.6979072758531</v>
      </c>
      <c r="GK34" s="92">
        <v>39.234070174173311</v>
      </c>
      <c r="GL34" s="92">
        <v>1114.2103301960501</v>
      </c>
      <c r="GM34" s="92">
        <v>0</v>
      </c>
      <c r="GN34" s="193">
        <v>4540.0033656677842</v>
      </c>
      <c r="GO34" s="93">
        <v>1187.7621915305376</v>
      </c>
      <c r="GP34" s="92">
        <v>1165.7471181469596</v>
      </c>
      <c r="GQ34" s="92">
        <v>22.015073383577946</v>
      </c>
      <c r="GR34" s="92">
        <v>0</v>
      </c>
      <c r="GS34" s="92">
        <v>1034.6303174545935</v>
      </c>
      <c r="GT34" s="92">
        <v>2317.6108566826538</v>
      </c>
      <c r="GU34" s="199">
        <v>0</v>
      </c>
      <c r="GV34" s="173"/>
      <c r="GW34" s="173"/>
    </row>
    <row r="35" spans="1:205" ht="14.25" customHeight="1">
      <c r="A35" s="1121">
        <v>1983</v>
      </c>
      <c r="B35" s="1288">
        <v>147258.48901172949</v>
      </c>
      <c r="C35" s="996">
        <v>21699.073239335041</v>
      </c>
      <c r="D35" s="997">
        <v>21550.052288053081</v>
      </c>
      <c r="E35" s="1261">
        <v>98.079165314389428</v>
      </c>
      <c r="F35" s="1261">
        <v>0</v>
      </c>
      <c r="G35" s="1296">
        <v>8.6425540610387888</v>
      </c>
      <c r="H35" s="1261">
        <v>8346.8380753188376</v>
      </c>
      <c r="I35" s="1261">
        <v>1574.7478754222111</v>
      </c>
      <c r="J35" s="1261">
        <v>7951.1016551873363</v>
      </c>
      <c r="K35" s="1261">
        <v>1502.5002103542365</v>
      </c>
      <c r="L35" s="1261">
        <v>2068.1427523950333</v>
      </c>
      <c r="M35" s="998">
        <v>149.02095128195882</v>
      </c>
      <c r="N35" s="996">
        <v>28163.186806582285</v>
      </c>
      <c r="O35" s="997">
        <v>22824.877093024654</v>
      </c>
      <c r="P35" s="1265">
        <v>6732.1289050761488</v>
      </c>
      <c r="Q35" s="1265">
        <v>2111.7401704470331</v>
      </c>
      <c r="R35" s="1265">
        <v>2033.6446576034041</v>
      </c>
      <c r="S35" s="1265">
        <v>2997.5899414614209</v>
      </c>
      <c r="T35" s="1265">
        <v>1190.0159869219767</v>
      </c>
      <c r="U35" s="1265">
        <v>7759.7574315146703</v>
      </c>
      <c r="V35" s="997">
        <v>5338.3097135576309</v>
      </c>
      <c r="W35" s="1265">
        <v>1476.9451756758381</v>
      </c>
      <c r="X35" s="1265">
        <v>1413.0155181325351</v>
      </c>
      <c r="Y35" s="1265">
        <v>2429.4712295505633</v>
      </c>
      <c r="Z35" s="1265">
        <v>1431.8933083312297</v>
      </c>
      <c r="AA35" s="1265">
        <v>0</v>
      </c>
      <c r="AB35" s="1265">
        <v>0</v>
      </c>
      <c r="AC35" s="1177">
        <v>-6464.1135672472446</v>
      </c>
      <c r="AD35" s="1265">
        <v>-5274.0975803252677</v>
      </c>
      <c r="AE35" s="1266">
        <v>-1274.824804971573</v>
      </c>
      <c r="AF35" s="1271">
        <v>-4.389637304191246</v>
      </c>
      <c r="AG35" s="1271">
        <v>-3.5815236294494195</v>
      </c>
      <c r="AH35" s="1272">
        <v>-0.86570547716948953</v>
      </c>
      <c r="AI35" s="1297"/>
      <c r="AJ35" s="1138">
        <v>21699.073239335044</v>
      </c>
      <c r="AK35" s="1129">
        <v>21550.052288053084</v>
      </c>
      <c r="AL35" s="93">
        <v>8346.8380753188376</v>
      </c>
      <c r="AM35" s="93">
        <v>9354.8615869123605</v>
      </c>
      <c r="AN35" s="193">
        <v>0</v>
      </c>
      <c r="AO35" s="92">
        <v>0</v>
      </c>
      <c r="AP35" s="92">
        <v>0</v>
      </c>
      <c r="AQ35" s="92">
        <v>0</v>
      </c>
      <c r="AR35" s="92">
        <v>0</v>
      </c>
      <c r="AS35" s="92">
        <v>0</v>
      </c>
      <c r="AT35" s="173">
        <v>2223.2219056891809</v>
      </c>
      <c r="AU35" s="92">
        <v>0</v>
      </c>
      <c r="AV35" s="92">
        <v>970.83889269529891</v>
      </c>
      <c r="AW35" s="92">
        <v>1367.8254180039187</v>
      </c>
      <c r="AX35" s="92">
        <v>-115.44240501003674</v>
      </c>
      <c r="AY35" s="92">
        <v>0</v>
      </c>
      <c r="AZ35" s="92">
        <v>0</v>
      </c>
      <c r="BA35" s="92">
        <v>0</v>
      </c>
      <c r="BB35" s="92">
        <v>0</v>
      </c>
      <c r="BC35" s="92">
        <v>0</v>
      </c>
      <c r="BD35" s="92">
        <v>0</v>
      </c>
      <c r="BE35" s="92">
        <v>0</v>
      </c>
      <c r="BF35" s="93">
        <v>7131.6396812231797</v>
      </c>
      <c r="BG35" s="179">
        <v>3308.8240597165627</v>
      </c>
      <c r="BH35" s="92">
        <v>0</v>
      </c>
      <c r="BI35" s="92">
        <v>0</v>
      </c>
      <c r="BJ35" s="92">
        <v>0</v>
      </c>
      <c r="BK35" s="92">
        <v>0</v>
      </c>
      <c r="BL35" s="92">
        <v>0</v>
      </c>
      <c r="BM35" s="92">
        <v>0</v>
      </c>
      <c r="BN35" s="92">
        <v>0</v>
      </c>
      <c r="BO35" s="92">
        <v>0</v>
      </c>
      <c r="BP35" s="92">
        <v>0</v>
      </c>
      <c r="BQ35" s="92">
        <v>0</v>
      </c>
      <c r="BR35" s="92">
        <v>0</v>
      </c>
      <c r="BS35" s="92">
        <v>0</v>
      </c>
      <c r="BT35" s="92">
        <v>0</v>
      </c>
      <c r="BU35" s="92">
        <v>0</v>
      </c>
      <c r="BV35" s="92">
        <v>0</v>
      </c>
      <c r="BW35" s="92">
        <v>0</v>
      </c>
      <c r="BX35" s="92">
        <v>0</v>
      </c>
      <c r="BY35" s="92">
        <v>2976.4102749029366</v>
      </c>
      <c r="BZ35" s="92">
        <v>0</v>
      </c>
      <c r="CA35" s="92">
        <v>0</v>
      </c>
      <c r="CB35" s="179">
        <v>846.40534660368064</v>
      </c>
      <c r="CC35" s="92">
        <v>0</v>
      </c>
      <c r="CD35" s="92">
        <v>0</v>
      </c>
      <c r="CE35" s="92">
        <v>0</v>
      </c>
      <c r="CF35" s="92">
        <v>0</v>
      </c>
      <c r="CG35" s="92">
        <v>0</v>
      </c>
      <c r="CH35" s="92">
        <v>0</v>
      </c>
      <c r="CI35" s="92">
        <v>0</v>
      </c>
      <c r="CJ35" s="92">
        <v>0</v>
      </c>
      <c r="CK35" s="92">
        <v>0</v>
      </c>
      <c r="CL35" s="92">
        <v>0</v>
      </c>
      <c r="CM35" s="92">
        <v>0</v>
      </c>
      <c r="CN35" s="92">
        <v>0</v>
      </c>
      <c r="CO35" s="93">
        <v>-1008.0235115935225</v>
      </c>
      <c r="CP35" s="179">
        <v>0</v>
      </c>
      <c r="CQ35" s="179">
        <v>638.43712812376043</v>
      </c>
      <c r="CR35" s="92">
        <v>0</v>
      </c>
      <c r="CS35" s="92">
        <v>0</v>
      </c>
      <c r="CT35" s="92">
        <v>0</v>
      </c>
      <c r="CU35" s="179">
        <v>0</v>
      </c>
      <c r="CV35" s="179">
        <v>0</v>
      </c>
      <c r="CW35" s="92">
        <v>0</v>
      </c>
      <c r="CX35" s="92">
        <v>0</v>
      </c>
      <c r="CY35" s="92">
        <v>0</v>
      </c>
      <c r="CZ35" s="92">
        <v>0</v>
      </c>
      <c r="DA35" s="92">
        <v>0</v>
      </c>
      <c r="DB35" s="92">
        <v>0</v>
      </c>
      <c r="DC35" s="92">
        <v>0</v>
      </c>
      <c r="DD35" s="92">
        <v>0</v>
      </c>
      <c r="DE35" s="92">
        <v>0</v>
      </c>
      <c r="DF35" s="92">
        <v>0</v>
      </c>
      <c r="DG35" s="92">
        <v>0</v>
      </c>
      <c r="DH35" s="92">
        <v>0</v>
      </c>
      <c r="DI35" s="92">
        <v>0</v>
      </c>
      <c r="DJ35" s="92">
        <v>0</v>
      </c>
      <c r="DK35" s="92">
        <v>0</v>
      </c>
      <c r="DL35" s="92">
        <v>0</v>
      </c>
      <c r="DM35" s="92">
        <v>0</v>
      </c>
      <c r="DN35" s="179">
        <v>162.68195641460329</v>
      </c>
      <c r="DO35" s="179">
        <v>1809.1425961318862</v>
      </c>
      <c r="DP35" s="179">
        <v>0</v>
      </c>
      <c r="DQ35" s="93">
        <v>1574.7478754222111</v>
      </c>
      <c r="DR35" s="92">
        <v>675.49553448006441</v>
      </c>
      <c r="DS35" s="92">
        <v>899.25234094214659</v>
      </c>
      <c r="DT35" s="92">
        <v>0</v>
      </c>
      <c r="DU35" s="92">
        <v>0</v>
      </c>
      <c r="DV35" s="93">
        <v>7951.1016551873363</v>
      </c>
      <c r="DW35" s="93">
        <v>8446.4077506520989</v>
      </c>
      <c r="DX35" s="92">
        <v>6627.6850215763343</v>
      </c>
      <c r="DY35" s="92">
        <v>1818.7227290757637</v>
      </c>
      <c r="DZ35" s="92">
        <v>0</v>
      </c>
      <c r="EA35" s="92">
        <v>0</v>
      </c>
      <c r="EB35" s="93">
        <v>-495.30609546476273</v>
      </c>
      <c r="EC35" s="92">
        <v>80.403399324462399</v>
      </c>
      <c r="ED35" s="92">
        <v>0</v>
      </c>
      <c r="EE35" s="92">
        <v>0</v>
      </c>
      <c r="EF35" s="92">
        <v>0</v>
      </c>
      <c r="EG35" s="92">
        <v>0</v>
      </c>
      <c r="EH35" s="92">
        <v>0</v>
      </c>
      <c r="EI35" s="92">
        <v>-575.70949478922512</v>
      </c>
      <c r="EJ35" s="93">
        <v>1502.5002103542365</v>
      </c>
      <c r="EK35" s="173">
        <v>116.71655067133052</v>
      </c>
      <c r="EL35" s="92">
        <v>0</v>
      </c>
      <c r="EM35" s="92">
        <v>116.71655067133052</v>
      </c>
      <c r="EN35" s="92">
        <v>1385.7836596829061</v>
      </c>
      <c r="EO35" s="93">
        <v>2068.1427523950333</v>
      </c>
      <c r="EP35" s="92">
        <v>1805.3862704794874</v>
      </c>
      <c r="EQ35" s="92">
        <v>0</v>
      </c>
      <c r="ER35" s="92">
        <v>0</v>
      </c>
      <c r="ES35" s="92">
        <v>260.67096991333403</v>
      </c>
      <c r="ET35" s="92">
        <v>2.0855120022117246</v>
      </c>
      <c r="EU35" s="92">
        <v>0</v>
      </c>
      <c r="EV35" s="93">
        <v>106.72171937542822</v>
      </c>
      <c r="EW35" s="92">
        <v>98.079165314389428</v>
      </c>
      <c r="EX35" s="92">
        <v>8.6425540610387888</v>
      </c>
      <c r="EY35" s="92">
        <v>0</v>
      </c>
      <c r="EZ35" s="92">
        <v>0</v>
      </c>
      <c r="FA35" s="92">
        <v>0</v>
      </c>
      <c r="FB35" s="1130">
        <v>149.02095128195882</v>
      </c>
      <c r="FC35" s="173">
        <v>142.11532220258917</v>
      </c>
      <c r="FD35" s="92">
        <v>141.62850239803831</v>
      </c>
      <c r="FE35" s="92">
        <v>0</v>
      </c>
      <c r="FF35" s="92">
        <v>0</v>
      </c>
      <c r="FG35" s="1044">
        <v>0.48681980455086366</v>
      </c>
      <c r="FH35" s="92">
        <v>0</v>
      </c>
      <c r="FI35" s="92">
        <v>0</v>
      </c>
      <c r="FJ35" s="92">
        <v>0</v>
      </c>
      <c r="FK35" s="92">
        <v>0</v>
      </c>
      <c r="FL35" s="92">
        <v>0</v>
      </c>
      <c r="FM35" s="173">
        <v>6.9056290793696586</v>
      </c>
      <c r="FN35" s="1100">
        <v>1.2080343298114025</v>
      </c>
      <c r="FO35" s="92">
        <v>5.697594749558256</v>
      </c>
      <c r="FP35" s="195">
        <v>0</v>
      </c>
      <c r="FQ35" s="1040">
        <v>28163.186806582285</v>
      </c>
      <c r="FR35" s="93">
        <v>22824.877093024654</v>
      </c>
      <c r="FS35" s="92">
        <v>6732.1289050761488</v>
      </c>
      <c r="FT35" s="92">
        <v>2111.7401704470331</v>
      </c>
      <c r="FU35" s="92">
        <v>2997.5899414614209</v>
      </c>
      <c r="FV35" s="92">
        <v>0</v>
      </c>
      <c r="FW35" s="92">
        <v>0</v>
      </c>
      <c r="FX35" s="93">
        <v>1190.0159869219767</v>
      </c>
      <c r="FY35" s="92">
        <v>1190.0159869219767</v>
      </c>
      <c r="FZ35" s="92">
        <v>0</v>
      </c>
      <c r="GA35" s="93">
        <v>0</v>
      </c>
      <c r="GB35" s="92">
        <v>0</v>
      </c>
      <c r="GC35" s="92">
        <v>0</v>
      </c>
      <c r="GD35" s="173">
        <v>2033.6446576034041</v>
      </c>
      <c r="GE35" s="92">
        <v>0</v>
      </c>
      <c r="GF35" s="92">
        <v>0</v>
      </c>
      <c r="GG35" s="93">
        <v>7759.7574315146703</v>
      </c>
      <c r="GH35" s="92">
        <v>0</v>
      </c>
      <c r="GI35" s="92">
        <v>0</v>
      </c>
      <c r="GJ35" s="92">
        <v>6458.1695575348886</v>
      </c>
      <c r="GK35" s="92">
        <v>55.263062998088785</v>
      </c>
      <c r="GL35" s="92">
        <v>1246.3248109816932</v>
      </c>
      <c r="GM35" s="92">
        <v>0</v>
      </c>
      <c r="GN35" s="193">
        <v>5338.3097135576309</v>
      </c>
      <c r="GO35" s="93">
        <v>1476.9451756758381</v>
      </c>
      <c r="GP35" s="92">
        <v>1413.0155181325351</v>
      </c>
      <c r="GQ35" s="92">
        <v>63.929657543302923</v>
      </c>
      <c r="GR35" s="92">
        <v>0</v>
      </c>
      <c r="GS35" s="92">
        <v>1431.8933083312297</v>
      </c>
      <c r="GT35" s="92">
        <v>2429.4712295505633</v>
      </c>
      <c r="GU35" s="199">
        <v>0</v>
      </c>
      <c r="GV35" s="173"/>
      <c r="GW35" s="173"/>
    </row>
    <row r="36" spans="1:205" ht="14.25" customHeight="1">
      <c r="A36" s="1121">
        <v>1984</v>
      </c>
      <c r="B36" s="1288">
        <v>166174.12094978127</v>
      </c>
      <c r="C36" s="996">
        <v>24104.780450278267</v>
      </c>
      <c r="D36" s="997">
        <v>23995.348166312069</v>
      </c>
      <c r="E36" s="1261">
        <v>166.55247436683376</v>
      </c>
      <c r="F36" s="1261">
        <v>0</v>
      </c>
      <c r="G36" s="1296">
        <v>10.920389936653324</v>
      </c>
      <c r="H36" s="1261">
        <v>9188.5014364189301</v>
      </c>
      <c r="I36" s="1261">
        <v>1184.2823314461552</v>
      </c>
      <c r="J36" s="1261">
        <v>9380.2843989277953</v>
      </c>
      <c r="K36" s="1261">
        <v>1518.8537497145194</v>
      </c>
      <c r="L36" s="1261">
        <v>2545.9533855011841</v>
      </c>
      <c r="M36" s="998">
        <v>109.43228396619908</v>
      </c>
      <c r="N36" s="996">
        <v>32153.143894318033</v>
      </c>
      <c r="O36" s="997">
        <v>26869.12961427043</v>
      </c>
      <c r="P36" s="1265">
        <v>6449.7073071051655</v>
      </c>
      <c r="Q36" s="1265">
        <v>2424.6871731996685</v>
      </c>
      <c r="R36" s="1265">
        <v>1943.6731455771519</v>
      </c>
      <c r="S36" s="1265">
        <v>3771.2968639188393</v>
      </c>
      <c r="T36" s="1265">
        <v>2443.9796617503875</v>
      </c>
      <c r="U36" s="1265">
        <v>9835.7854627192173</v>
      </c>
      <c r="V36" s="997">
        <v>5284.0142800476006</v>
      </c>
      <c r="W36" s="1265">
        <v>675.45947375380138</v>
      </c>
      <c r="X36" s="1265">
        <v>613.81366220715688</v>
      </c>
      <c r="Y36" s="1265">
        <v>2381.5465243470003</v>
      </c>
      <c r="Z36" s="1265">
        <v>2227.0082819467984</v>
      </c>
      <c r="AA36" s="1265">
        <v>0</v>
      </c>
      <c r="AB36" s="1265">
        <v>0</v>
      </c>
      <c r="AC36" s="1177">
        <v>-8048.3634440397655</v>
      </c>
      <c r="AD36" s="1265">
        <v>-5604.3837822893784</v>
      </c>
      <c r="AE36" s="1266">
        <v>-2873.7814479583612</v>
      </c>
      <c r="AF36" s="1271">
        <v>-4.8433314393593365</v>
      </c>
      <c r="AG36" s="1271">
        <v>-3.3725972192643967</v>
      </c>
      <c r="AH36" s="1272">
        <v>-1.7293796600415499</v>
      </c>
      <c r="AI36" s="1297"/>
      <c r="AJ36" s="1138">
        <v>24104.780450278267</v>
      </c>
      <c r="AK36" s="1129">
        <v>23995.348166312069</v>
      </c>
      <c r="AL36" s="93">
        <v>9188.5014364189301</v>
      </c>
      <c r="AM36" s="93">
        <v>11123.345714182684</v>
      </c>
      <c r="AN36" s="193">
        <v>0</v>
      </c>
      <c r="AO36" s="92">
        <v>0</v>
      </c>
      <c r="AP36" s="92">
        <v>0</v>
      </c>
      <c r="AQ36" s="92">
        <v>0</v>
      </c>
      <c r="AR36" s="92">
        <v>0</v>
      </c>
      <c r="AS36" s="92">
        <v>0</v>
      </c>
      <c r="AT36" s="173">
        <v>2355.2282042960351</v>
      </c>
      <c r="AU36" s="92">
        <v>0</v>
      </c>
      <c r="AV36" s="92">
        <v>1020.9633022009064</v>
      </c>
      <c r="AW36" s="92">
        <v>1495.7508444220066</v>
      </c>
      <c r="AX36" s="92">
        <v>-161.48594232687833</v>
      </c>
      <c r="AY36" s="92">
        <v>0</v>
      </c>
      <c r="AZ36" s="92">
        <v>0</v>
      </c>
      <c r="BA36" s="92">
        <v>0</v>
      </c>
      <c r="BB36" s="92">
        <v>0</v>
      </c>
      <c r="BC36" s="92">
        <v>0</v>
      </c>
      <c r="BD36" s="92">
        <v>0</v>
      </c>
      <c r="BE36" s="92">
        <v>0</v>
      </c>
      <c r="BF36" s="93">
        <v>8768.1175098866497</v>
      </c>
      <c r="BG36" s="179">
        <v>3964.7205894726721</v>
      </c>
      <c r="BH36" s="92">
        <v>0</v>
      </c>
      <c r="BI36" s="92">
        <v>0</v>
      </c>
      <c r="BJ36" s="92">
        <v>0</v>
      </c>
      <c r="BK36" s="92">
        <v>0</v>
      </c>
      <c r="BL36" s="92">
        <v>0</v>
      </c>
      <c r="BM36" s="92">
        <v>0</v>
      </c>
      <c r="BN36" s="92">
        <v>0</v>
      </c>
      <c r="BO36" s="92">
        <v>0</v>
      </c>
      <c r="BP36" s="92">
        <v>0</v>
      </c>
      <c r="BQ36" s="92">
        <v>0</v>
      </c>
      <c r="BR36" s="92">
        <v>0</v>
      </c>
      <c r="BS36" s="92">
        <v>0</v>
      </c>
      <c r="BT36" s="92">
        <v>0</v>
      </c>
      <c r="BU36" s="92">
        <v>0</v>
      </c>
      <c r="BV36" s="92">
        <v>0</v>
      </c>
      <c r="BW36" s="92">
        <v>0</v>
      </c>
      <c r="BX36" s="92">
        <v>0</v>
      </c>
      <c r="BY36" s="92">
        <v>4121.5066171432691</v>
      </c>
      <c r="BZ36" s="92">
        <v>0</v>
      </c>
      <c r="CA36" s="92">
        <v>0</v>
      </c>
      <c r="CB36" s="179">
        <v>681.89030327070793</v>
      </c>
      <c r="CC36" s="92">
        <v>0</v>
      </c>
      <c r="CD36" s="92">
        <v>0</v>
      </c>
      <c r="CE36" s="92">
        <v>0</v>
      </c>
      <c r="CF36" s="92">
        <v>0</v>
      </c>
      <c r="CG36" s="92">
        <v>0</v>
      </c>
      <c r="CH36" s="92">
        <v>0</v>
      </c>
      <c r="CI36" s="92">
        <v>0</v>
      </c>
      <c r="CJ36" s="92">
        <v>0</v>
      </c>
      <c r="CK36" s="92">
        <v>0</v>
      </c>
      <c r="CL36" s="92">
        <v>0</v>
      </c>
      <c r="CM36" s="92">
        <v>0</v>
      </c>
      <c r="CN36" s="92">
        <v>0</v>
      </c>
      <c r="CO36" s="93">
        <v>-1934.844277763754</v>
      </c>
      <c r="CP36" s="179">
        <v>0</v>
      </c>
      <c r="CQ36" s="179">
        <v>388.91493274674554</v>
      </c>
      <c r="CR36" s="92">
        <v>0</v>
      </c>
      <c r="CS36" s="92">
        <v>0</v>
      </c>
      <c r="CT36" s="92">
        <v>0</v>
      </c>
      <c r="CU36" s="179">
        <v>0</v>
      </c>
      <c r="CV36" s="179">
        <v>0</v>
      </c>
      <c r="CW36" s="92">
        <v>0</v>
      </c>
      <c r="CX36" s="92">
        <v>0</v>
      </c>
      <c r="CY36" s="92">
        <v>0</v>
      </c>
      <c r="CZ36" s="92">
        <v>0</v>
      </c>
      <c r="DA36" s="92">
        <v>0</v>
      </c>
      <c r="DB36" s="92">
        <v>0</v>
      </c>
      <c r="DC36" s="92">
        <v>0</v>
      </c>
      <c r="DD36" s="92">
        <v>0</v>
      </c>
      <c r="DE36" s="92">
        <v>0</v>
      </c>
      <c r="DF36" s="92">
        <v>0</v>
      </c>
      <c r="DG36" s="92">
        <v>0</v>
      </c>
      <c r="DH36" s="92">
        <v>0</v>
      </c>
      <c r="DI36" s="92">
        <v>0</v>
      </c>
      <c r="DJ36" s="92">
        <v>0</v>
      </c>
      <c r="DK36" s="92">
        <v>0</v>
      </c>
      <c r="DL36" s="92">
        <v>0</v>
      </c>
      <c r="DM36" s="92">
        <v>0</v>
      </c>
      <c r="DN36" s="179">
        <v>-158.1322947844169</v>
      </c>
      <c r="DO36" s="179">
        <v>2165.6269157260826</v>
      </c>
      <c r="DP36" s="179">
        <v>0</v>
      </c>
      <c r="DQ36" s="93">
        <v>1184.2823314461552</v>
      </c>
      <c r="DR36" s="92">
        <v>771.23676270840099</v>
      </c>
      <c r="DS36" s="92">
        <v>413.04556873775437</v>
      </c>
      <c r="DT36" s="92">
        <v>0</v>
      </c>
      <c r="DU36" s="92">
        <v>0</v>
      </c>
      <c r="DV36" s="93">
        <v>9380.2843989277953</v>
      </c>
      <c r="DW36" s="93">
        <v>10195.292873198467</v>
      </c>
      <c r="DX36" s="92">
        <v>8154.4180399793258</v>
      </c>
      <c r="DY36" s="92">
        <v>2040.874833219141</v>
      </c>
      <c r="DZ36" s="92">
        <v>0</v>
      </c>
      <c r="EA36" s="92">
        <v>0</v>
      </c>
      <c r="EB36" s="93">
        <v>-815.00847427067174</v>
      </c>
      <c r="EC36" s="92">
        <v>53.532148137463487</v>
      </c>
      <c r="ED36" s="92">
        <v>0</v>
      </c>
      <c r="EE36" s="92">
        <v>0</v>
      </c>
      <c r="EF36" s="92">
        <v>0</v>
      </c>
      <c r="EG36" s="92">
        <v>0</v>
      </c>
      <c r="EH36" s="92">
        <v>0</v>
      </c>
      <c r="EI36" s="92">
        <v>-868.54062240813528</v>
      </c>
      <c r="EJ36" s="93">
        <v>1518.8537497145194</v>
      </c>
      <c r="EK36" s="173">
        <v>138.31091558183982</v>
      </c>
      <c r="EL36" s="92">
        <v>0</v>
      </c>
      <c r="EM36" s="92">
        <v>138.31091558183982</v>
      </c>
      <c r="EN36" s="92">
        <v>1380.5428341326794</v>
      </c>
      <c r="EO36" s="93">
        <v>2545.9533855011841</v>
      </c>
      <c r="EP36" s="92">
        <v>1913.8268844734534</v>
      </c>
      <c r="EQ36" s="92">
        <v>0</v>
      </c>
      <c r="ER36" s="92">
        <v>0</v>
      </c>
      <c r="ES36" s="92">
        <v>631.44735734977701</v>
      </c>
      <c r="ET36" s="92">
        <v>0.67914367795367403</v>
      </c>
      <c r="EU36" s="92">
        <v>0</v>
      </c>
      <c r="EV36" s="93">
        <v>177.47286430348709</v>
      </c>
      <c r="EW36" s="92">
        <v>166.55247436683376</v>
      </c>
      <c r="EX36" s="92">
        <v>10.920389936653324</v>
      </c>
      <c r="EY36" s="92">
        <v>0</v>
      </c>
      <c r="EZ36" s="92">
        <v>0</v>
      </c>
      <c r="FA36" s="92">
        <v>0</v>
      </c>
      <c r="FB36" s="1130">
        <v>109.43228396619908</v>
      </c>
      <c r="FC36" s="173">
        <v>93.463392352721982</v>
      </c>
      <c r="FD36" s="92">
        <v>93.084754726960199</v>
      </c>
      <c r="FE36" s="92">
        <v>0</v>
      </c>
      <c r="FF36" s="92">
        <v>0</v>
      </c>
      <c r="FG36" s="1044">
        <v>0.37863762576178284</v>
      </c>
      <c r="FH36" s="92">
        <v>0</v>
      </c>
      <c r="FI36" s="92">
        <v>0</v>
      </c>
      <c r="FJ36" s="92">
        <v>0</v>
      </c>
      <c r="FK36" s="92">
        <v>0</v>
      </c>
      <c r="FL36" s="92">
        <v>0</v>
      </c>
      <c r="FM36" s="173">
        <v>15.968891613477094</v>
      </c>
      <c r="FN36" s="1100">
        <v>5.8839085019172286</v>
      </c>
      <c r="FO36" s="92">
        <v>10.084983111559866</v>
      </c>
      <c r="FP36" s="195">
        <v>0</v>
      </c>
      <c r="FQ36" s="1040">
        <v>32153.143894318033</v>
      </c>
      <c r="FR36" s="93">
        <v>26869.12961427043</v>
      </c>
      <c r="FS36" s="92">
        <v>6449.7073071051655</v>
      </c>
      <c r="FT36" s="92">
        <v>2424.6871731996685</v>
      </c>
      <c r="FU36" s="92">
        <v>3771.2968639188393</v>
      </c>
      <c r="FV36" s="92">
        <v>0</v>
      </c>
      <c r="FW36" s="92">
        <v>0</v>
      </c>
      <c r="FX36" s="93">
        <v>2443.9796617503875</v>
      </c>
      <c r="FY36" s="92">
        <v>2443.9796617503875</v>
      </c>
      <c r="FZ36" s="92">
        <v>0</v>
      </c>
      <c r="GA36" s="93">
        <v>0</v>
      </c>
      <c r="GB36" s="92">
        <v>0</v>
      </c>
      <c r="GC36" s="92">
        <v>0</v>
      </c>
      <c r="GD36" s="173">
        <v>1943.6731455771519</v>
      </c>
      <c r="GE36" s="92">
        <v>0</v>
      </c>
      <c r="GF36" s="92">
        <v>0</v>
      </c>
      <c r="GG36" s="93">
        <v>9835.7854627192173</v>
      </c>
      <c r="GH36" s="92">
        <v>0</v>
      </c>
      <c r="GI36" s="92">
        <v>0</v>
      </c>
      <c r="GJ36" s="92">
        <v>8494.7531643287293</v>
      </c>
      <c r="GK36" s="92">
        <v>50.641279915377496</v>
      </c>
      <c r="GL36" s="92">
        <v>1290.3910184751121</v>
      </c>
      <c r="GM36" s="92">
        <v>0</v>
      </c>
      <c r="GN36" s="193">
        <v>5284.0142800476006</v>
      </c>
      <c r="GO36" s="93">
        <v>675.45947375380138</v>
      </c>
      <c r="GP36" s="92">
        <v>613.81366220715688</v>
      </c>
      <c r="GQ36" s="92">
        <v>61.645811546644552</v>
      </c>
      <c r="GR36" s="92">
        <v>0</v>
      </c>
      <c r="GS36" s="92">
        <v>2227.0082819467984</v>
      </c>
      <c r="GT36" s="92">
        <v>2381.5465243470003</v>
      </c>
      <c r="GU36" s="199">
        <v>0</v>
      </c>
      <c r="GV36" s="173"/>
      <c r="GW36" s="173"/>
    </row>
    <row r="37" spans="1:205" ht="14.25" customHeight="1">
      <c r="A37" s="1121">
        <v>1985</v>
      </c>
      <c r="B37" s="1288">
        <v>184645.03788617699</v>
      </c>
      <c r="C37" s="996">
        <v>26822.046326013009</v>
      </c>
      <c r="D37" s="997">
        <v>26596.660776748045</v>
      </c>
      <c r="E37" s="1261">
        <v>124.35541451804839</v>
      </c>
      <c r="F37" s="1261">
        <v>0</v>
      </c>
      <c r="G37" s="1296">
        <v>11.154784657362999</v>
      </c>
      <c r="H37" s="1261">
        <v>10234.611085067256</v>
      </c>
      <c r="I37" s="1261">
        <v>1576.5689420984938</v>
      </c>
      <c r="J37" s="1261">
        <v>9916.2549733751621</v>
      </c>
      <c r="K37" s="1261">
        <v>1794.4238096955273</v>
      </c>
      <c r="L37" s="1261">
        <v>2939.291767336194</v>
      </c>
      <c r="M37" s="998">
        <v>225.38554926496221</v>
      </c>
      <c r="N37" s="996">
        <v>37067.45759859604</v>
      </c>
      <c r="O37" s="997">
        <v>30523.006743355814</v>
      </c>
      <c r="P37" s="1265">
        <v>7226.5815633526863</v>
      </c>
      <c r="Q37" s="1265">
        <v>2475.3825442044404</v>
      </c>
      <c r="R37" s="1265">
        <v>2220.2168451672619</v>
      </c>
      <c r="S37" s="1265">
        <v>2974.757491615881</v>
      </c>
      <c r="T37" s="1265">
        <v>5059.8668157176689</v>
      </c>
      <c r="U37" s="1265">
        <v>10566.201483297873</v>
      </c>
      <c r="V37" s="997">
        <v>6544.4508552402249</v>
      </c>
      <c r="W37" s="1265">
        <v>1405.7492817905352</v>
      </c>
      <c r="X37" s="1265">
        <v>1303.3608596877141</v>
      </c>
      <c r="Y37" s="1265">
        <v>3058.8330748981284</v>
      </c>
      <c r="Z37" s="1265">
        <v>2079.8684985515611</v>
      </c>
      <c r="AA37" s="1265">
        <v>0</v>
      </c>
      <c r="AB37" s="1265">
        <v>0</v>
      </c>
      <c r="AC37" s="1177">
        <v>-10245.411272583031</v>
      </c>
      <c r="AD37" s="1265">
        <v>-5185.544456865362</v>
      </c>
      <c r="AE37" s="1266">
        <v>-3926.3459666077688</v>
      </c>
      <c r="AF37" s="1271">
        <v>-5.5487065289557016</v>
      </c>
      <c r="AG37" s="1271">
        <v>-2.8083854926347662</v>
      </c>
      <c r="AH37" s="1272">
        <v>-2.1264291808524716</v>
      </c>
      <c r="AI37" s="1297"/>
      <c r="AJ37" s="1138">
        <v>26822.046326013009</v>
      </c>
      <c r="AK37" s="1129">
        <v>26596.660776748045</v>
      </c>
      <c r="AL37" s="93">
        <v>10234.611085067256</v>
      </c>
      <c r="AM37" s="93">
        <v>12046.08560816415</v>
      </c>
      <c r="AN37" s="193">
        <v>0</v>
      </c>
      <c r="AO37" s="92">
        <v>0</v>
      </c>
      <c r="AP37" s="92">
        <v>0</v>
      </c>
      <c r="AQ37" s="92">
        <v>0</v>
      </c>
      <c r="AR37" s="92">
        <v>0</v>
      </c>
      <c r="AS37" s="92">
        <v>0</v>
      </c>
      <c r="AT37" s="173">
        <v>2589.1421153222027</v>
      </c>
      <c r="AU37" s="92">
        <v>0</v>
      </c>
      <c r="AV37" s="92">
        <v>1192.2577620713282</v>
      </c>
      <c r="AW37" s="92">
        <v>1709.4046374093975</v>
      </c>
      <c r="AX37" s="92">
        <v>-312.52028415852305</v>
      </c>
      <c r="AY37" s="92">
        <v>0</v>
      </c>
      <c r="AZ37" s="92">
        <v>0</v>
      </c>
      <c r="BA37" s="92">
        <v>0</v>
      </c>
      <c r="BB37" s="92">
        <v>0</v>
      </c>
      <c r="BC37" s="92">
        <v>0</v>
      </c>
      <c r="BD37" s="92">
        <v>0</v>
      </c>
      <c r="BE37" s="92">
        <v>0</v>
      </c>
      <c r="BF37" s="93">
        <v>9456.9434928419469</v>
      </c>
      <c r="BG37" s="179">
        <v>4166.8349500558943</v>
      </c>
      <c r="BH37" s="92">
        <v>0</v>
      </c>
      <c r="BI37" s="92">
        <v>0</v>
      </c>
      <c r="BJ37" s="92">
        <v>0</v>
      </c>
      <c r="BK37" s="92">
        <v>0</v>
      </c>
      <c r="BL37" s="92">
        <v>0</v>
      </c>
      <c r="BM37" s="92">
        <v>0</v>
      </c>
      <c r="BN37" s="92">
        <v>0</v>
      </c>
      <c r="BO37" s="92">
        <v>0</v>
      </c>
      <c r="BP37" s="92">
        <v>0</v>
      </c>
      <c r="BQ37" s="92">
        <v>0</v>
      </c>
      <c r="BR37" s="92">
        <v>0</v>
      </c>
      <c r="BS37" s="92">
        <v>0</v>
      </c>
      <c r="BT37" s="92">
        <v>0</v>
      </c>
      <c r="BU37" s="92">
        <v>0</v>
      </c>
      <c r="BV37" s="92">
        <v>0</v>
      </c>
      <c r="BW37" s="92">
        <v>0</v>
      </c>
      <c r="BX37" s="92">
        <v>0</v>
      </c>
      <c r="BY37" s="92">
        <v>4597.1836572788579</v>
      </c>
      <c r="BZ37" s="92">
        <v>0</v>
      </c>
      <c r="CA37" s="92">
        <v>0</v>
      </c>
      <c r="CB37" s="179">
        <v>692.92488550719418</v>
      </c>
      <c r="CC37" s="92">
        <v>0</v>
      </c>
      <c r="CD37" s="92">
        <v>0</v>
      </c>
      <c r="CE37" s="92">
        <v>0</v>
      </c>
      <c r="CF37" s="92">
        <v>0</v>
      </c>
      <c r="CG37" s="92">
        <v>0</v>
      </c>
      <c r="CH37" s="92">
        <v>0</v>
      </c>
      <c r="CI37" s="92">
        <v>0</v>
      </c>
      <c r="CJ37" s="92">
        <v>0</v>
      </c>
      <c r="CK37" s="92">
        <v>0</v>
      </c>
      <c r="CL37" s="92">
        <v>0</v>
      </c>
      <c r="CM37" s="92">
        <v>0</v>
      </c>
      <c r="CN37" s="92">
        <v>0</v>
      </c>
      <c r="CO37" s="93">
        <v>-1811.4745230968956</v>
      </c>
      <c r="CP37" s="179">
        <v>0</v>
      </c>
      <c r="CQ37" s="179">
        <v>820.92844349885206</v>
      </c>
      <c r="CR37" s="92">
        <v>0</v>
      </c>
      <c r="CS37" s="92">
        <v>0</v>
      </c>
      <c r="CT37" s="92">
        <v>0</v>
      </c>
      <c r="CU37" s="179">
        <v>0</v>
      </c>
      <c r="CV37" s="179">
        <v>0</v>
      </c>
      <c r="CW37" s="92">
        <v>0</v>
      </c>
      <c r="CX37" s="92">
        <v>0</v>
      </c>
      <c r="CY37" s="92">
        <v>0</v>
      </c>
      <c r="CZ37" s="92">
        <v>0</v>
      </c>
      <c r="DA37" s="92">
        <v>0</v>
      </c>
      <c r="DB37" s="92">
        <v>0</v>
      </c>
      <c r="DC37" s="92">
        <v>0</v>
      </c>
      <c r="DD37" s="92">
        <v>0</v>
      </c>
      <c r="DE37" s="92">
        <v>0</v>
      </c>
      <c r="DF37" s="92">
        <v>0</v>
      </c>
      <c r="DG37" s="92">
        <v>0</v>
      </c>
      <c r="DH37" s="92">
        <v>0</v>
      </c>
      <c r="DI37" s="92">
        <v>0</v>
      </c>
      <c r="DJ37" s="92">
        <v>0</v>
      </c>
      <c r="DK37" s="92">
        <v>0</v>
      </c>
      <c r="DL37" s="92">
        <v>0</v>
      </c>
      <c r="DM37" s="92">
        <v>0</v>
      </c>
      <c r="DN37" s="179">
        <v>-731.41971079297582</v>
      </c>
      <c r="DO37" s="179">
        <v>1900.983255802772</v>
      </c>
      <c r="DP37" s="179">
        <v>0</v>
      </c>
      <c r="DQ37" s="93">
        <v>1576.5689420984938</v>
      </c>
      <c r="DR37" s="92">
        <v>902.17325976945176</v>
      </c>
      <c r="DS37" s="92">
        <v>674.39568232904207</v>
      </c>
      <c r="DT37" s="92">
        <v>0</v>
      </c>
      <c r="DU37" s="92">
        <v>0</v>
      </c>
      <c r="DV37" s="93">
        <v>9916.2549733751621</v>
      </c>
      <c r="DW37" s="93">
        <v>11522.177346651761</v>
      </c>
      <c r="DX37" s="92">
        <v>8980.0764487396773</v>
      </c>
      <c r="DY37" s="92">
        <v>2542.1008979120838</v>
      </c>
      <c r="DZ37" s="92">
        <v>0</v>
      </c>
      <c r="EA37" s="92">
        <v>0</v>
      </c>
      <c r="EB37" s="93">
        <v>-1605.9223732765977</v>
      </c>
      <c r="EC37" s="92">
        <v>58.376305698796777</v>
      </c>
      <c r="ED37" s="92">
        <v>0</v>
      </c>
      <c r="EE37" s="92">
        <v>0</v>
      </c>
      <c r="EF37" s="92">
        <v>0</v>
      </c>
      <c r="EG37" s="92">
        <v>0</v>
      </c>
      <c r="EH37" s="92">
        <v>0</v>
      </c>
      <c r="EI37" s="92">
        <v>-1664.2986789753945</v>
      </c>
      <c r="EJ37" s="93">
        <v>1794.4238096955273</v>
      </c>
      <c r="EK37" s="173">
        <v>183.3387424422728</v>
      </c>
      <c r="EL37" s="92">
        <v>0</v>
      </c>
      <c r="EM37" s="92">
        <v>183.3387424422728</v>
      </c>
      <c r="EN37" s="92">
        <v>1611.0850672532545</v>
      </c>
      <c r="EO37" s="93">
        <v>2939.291767336194</v>
      </c>
      <c r="EP37" s="92">
        <v>2296.0585626194511</v>
      </c>
      <c r="EQ37" s="92">
        <v>0</v>
      </c>
      <c r="ER37" s="92">
        <v>0</v>
      </c>
      <c r="ES37" s="92">
        <v>643.23320471674299</v>
      </c>
      <c r="ET37" s="92">
        <v>0</v>
      </c>
      <c r="EU37" s="92">
        <v>0</v>
      </c>
      <c r="EV37" s="93">
        <v>135.5101991754114</v>
      </c>
      <c r="EW37" s="92">
        <v>124.35541451804839</v>
      </c>
      <c r="EX37" s="92">
        <v>11.154784657362999</v>
      </c>
      <c r="EY37" s="92">
        <v>0</v>
      </c>
      <c r="EZ37" s="92">
        <v>0</v>
      </c>
      <c r="FA37" s="92">
        <v>0</v>
      </c>
      <c r="FB37" s="1130">
        <v>225.38554926496221</v>
      </c>
      <c r="FC37" s="173">
        <v>75.108482684841277</v>
      </c>
      <c r="FD37" s="92">
        <v>74.826006995780901</v>
      </c>
      <c r="FE37" s="92">
        <v>0</v>
      </c>
      <c r="FF37" s="92">
        <v>0</v>
      </c>
      <c r="FG37" s="1044">
        <v>0.28247568906037768</v>
      </c>
      <c r="FH37" s="92">
        <v>0</v>
      </c>
      <c r="FI37" s="92">
        <v>0</v>
      </c>
      <c r="FJ37" s="92">
        <v>0</v>
      </c>
      <c r="FK37" s="92">
        <v>0</v>
      </c>
      <c r="FL37" s="92">
        <v>0</v>
      </c>
      <c r="FM37" s="173">
        <v>150.27706658012093</v>
      </c>
      <c r="FN37" s="1100">
        <v>48.958446023102908</v>
      </c>
      <c r="FO37" s="92">
        <v>101.31862055701802</v>
      </c>
      <c r="FP37" s="195">
        <v>0</v>
      </c>
      <c r="FQ37" s="1040">
        <v>37067.45759859604</v>
      </c>
      <c r="FR37" s="93">
        <v>30523.006743355814</v>
      </c>
      <c r="FS37" s="92">
        <v>7226.5815633526863</v>
      </c>
      <c r="FT37" s="92">
        <v>2475.3825442044404</v>
      </c>
      <c r="FU37" s="92">
        <v>2974.757491615881</v>
      </c>
      <c r="FV37" s="92">
        <v>0</v>
      </c>
      <c r="FW37" s="92">
        <v>0</v>
      </c>
      <c r="FX37" s="93">
        <v>5059.8668157176689</v>
      </c>
      <c r="FY37" s="92">
        <v>5059.8668157176689</v>
      </c>
      <c r="FZ37" s="92">
        <v>0</v>
      </c>
      <c r="GA37" s="93">
        <v>0</v>
      </c>
      <c r="GB37" s="92">
        <v>0</v>
      </c>
      <c r="GC37" s="92">
        <v>0</v>
      </c>
      <c r="GD37" s="173">
        <v>2220.2168451672619</v>
      </c>
      <c r="GE37" s="92">
        <v>0</v>
      </c>
      <c r="GF37" s="92">
        <v>0</v>
      </c>
      <c r="GG37" s="93">
        <v>10566.201483297873</v>
      </c>
      <c r="GH37" s="92">
        <v>0</v>
      </c>
      <c r="GI37" s="92">
        <v>0</v>
      </c>
      <c r="GJ37" s="92">
        <v>8609.9611746180562</v>
      </c>
      <c r="GK37" s="92">
        <v>81.8818891012465</v>
      </c>
      <c r="GL37" s="92">
        <v>1874.3584195785704</v>
      </c>
      <c r="GM37" s="92">
        <v>0</v>
      </c>
      <c r="GN37" s="193">
        <v>6544.450855240224</v>
      </c>
      <c r="GO37" s="93">
        <v>1405.7492817905352</v>
      </c>
      <c r="GP37" s="92">
        <v>1303.3608596877141</v>
      </c>
      <c r="GQ37" s="92">
        <v>102.38842210282115</v>
      </c>
      <c r="GR37" s="92">
        <v>0</v>
      </c>
      <c r="GS37" s="92">
        <v>2079.8684985515611</v>
      </c>
      <c r="GT37" s="92">
        <v>3058.8330748981284</v>
      </c>
      <c r="GU37" s="199">
        <v>0</v>
      </c>
      <c r="GV37" s="173"/>
      <c r="GW37" s="173"/>
    </row>
    <row r="38" spans="1:205" ht="14.25" customHeight="1">
      <c r="A38" s="1121">
        <v>1986</v>
      </c>
      <c r="B38" s="1288">
        <v>211385.76144911311</v>
      </c>
      <c r="C38" s="996">
        <v>32327.341242652634</v>
      </c>
      <c r="D38" s="997">
        <v>31646.568821896079</v>
      </c>
      <c r="E38" s="1261">
        <v>213.55763105068937</v>
      </c>
      <c r="F38" s="1261">
        <v>0</v>
      </c>
      <c r="G38" s="1296">
        <v>15.572223624583799</v>
      </c>
      <c r="H38" s="1261">
        <v>14894.96625317034</v>
      </c>
      <c r="I38" s="1261">
        <v>1626.6753212409699</v>
      </c>
      <c r="J38" s="1261">
        <v>11286.900009616194</v>
      </c>
      <c r="K38" s="1261">
        <v>2010.3374081954009</v>
      </c>
      <c r="L38" s="1261">
        <v>1598.5599749978965</v>
      </c>
      <c r="M38" s="998">
        <v>680.77242075655408</v>
      </c>
      <c r="N38" s="996">
        <v>42416.681691969279</v>
      </c>
      <c r="O38" s="997">
        <v>35086.257257221165</v>
      </c>
      <c r="P38" s="1265">
        <v>8005.9740603175751</v>
      </c>
      <c r="Q38" s="1265">
        <v>3047.2215210414338</v>
      </c>
      <c r="R38" s="1265">
        <v>2403.7599317250251</v>
      </c>
      <c r="S38" s="1265">
        <v>2654.8928395417884</v>
      </c>
      <c r="T38" s="1265">
        <v>6799.4242304040008</v>
      </c>
      <c r="U38" s="1265">
        <v>12174.984674191339</v>
      </c>
      <c r="V38" s="997">
        <v>7330.4244347481163</v>
      </c>
      <c r="W38" s="1265">
        <v>1503.4498094791629</v>
      </c>
      <c r="X38" s="1265">
        <v>1449.7613981945597</v>
      </c>
      <c r="Y38" s="1265">
        <v>3459.798300337769</v>
      </c>
      <c r="Z38" s="1265">
        <v>2367.1763249311844</v>
      </c>
      <c r="AA38" s="1265">
        <v>0</v>
      </c>
      <c r="AB38" s="1265">
        <v>0</v>
      </c>
      <c r="AC38" s="1177">
        <v>-10089.340449316645</v>
      </c>
      <c r="AD38" s="1265">
        <v>-3289.9162189126446</v>
      </c>
      <c r="AE38" s="1266">
        <v>-3439.6884353250862</v>
      </c>
      <c r="AF38" s="1271">
        <v>-4.7729517731710862</v>
      </c>
      <c r="AG38" s="1271">
        <v>-1.5563565854006804</v>
      </c>
      <c r="AH38" s="1272">
        <v>-1.6272091420656647</v>
      </c>
      <c r="AI38" s="1297"/>
      <c r="AJ38" s="1138">
        <v>32327.341242652634</v>
      </c>
      <c r="AK38" s="1129">
        <v>31646.568821896079</v>
      </c>
      <c r="AL38" s="93">
        <v>14894.96625317034</v>
      </c>
      <c r="AM38" s="93">
        <v>14064.789104852573</v>
      </c>
      <c r="AN38" s="193">
        <v>6601.1623574098785</v>
      </c>
      <c r="AO38" s="92">
        <v>8411.2725830298223</v>
      </c>
      <c r="AP38" s="92">
        <v>387.08785594941884</v>
      </c>
      <c r="AQ38" s="92">
        <v>0</v>
      </c>
      <c r="AR38" s="92">
        <v>23.211087471301674</v>
      </c>
      <c r="AS38" s="92">
        <v>-1833.3213130912457</v>
      </c>
      <c r="AT38" s="173">
        <v>1564.2241534744508</v>
      </c>
      <c r="AU38" s="92">
        <v>142.121332323633</v>
      </c>
      <c r="AV38" s="92">
        <v>1574.1468633178272</v>
      </c>
      <c r="AW38" s="92">
        <v>189.93184522736288</v>
      </c>
      <c r="AX38" s="92">
        <v>-199.85455507073914</v>
      </c>
      <c r="AY38" s="92">
        <v>0</v>
      </c>
      <c r="AZ38" s="92">
        <v>0</v>
      </c>
      <c r="BA38" s="92">
        <v>0</v>
      </c>
      <c r="BB38" s="92">
        <v>0</v>
      </c>
      <c r="BC38" s="92">
        <v>0</v>
      </c>
      <c r="BD38" s="92">
        <v>0</v>
      </c>
      <c r="BE38" s="92">
        <v>0</v>
      </c>
      <c r="BF38" s="93">
        <v>5899.4025939682433</v>
      </c>
      <c r="BG38" s="179">
        <v>3424.9636387676851</v>
      </c>
      <c r="BH38" s="92">
        <v>0</v>
      </c>
      <c r="BI38" s="92">
        <v>0</v>
      </c>
      <c r="BJ38" s="92">
        <v>0</v>
      </c>
      <c r="BK38" s="92">
        <v>0</v>
      </c>
      <c r="BL38" s="92">
        <v>0</v>
      </c>
      <c r="BM38" s="92">
        <v>0</v>
      </c>
      <c r="BN38" s="92">
        <v>0</v>
      </c>
      <c r="BO38" s="92">
        <v>0</v>
      </c>
      <c r="BP38" s="92">
        <v>0</v>
      </c>
      <c r="BQ38" s="92">
        <v>0</v>
      </c>
      <c r="BR38" s="92">
        <v>0</v>
      </c>
      <c r="BS38" s="92">
        <v>0</v>
      </c>
      <c r="BT38" s="92">
        <v>0</v>
      </c>
      <c r="BU38" s="92">
        <v>0</v>
      </c>
      <c r="BV38" s="92">
        <v>0</v>
      </c>
      <c r="BW38" s="92">
        <v>0</v>
      </c>
      <c r="BX38" s="92">
        <v>0</v>
      </c>
      <c r="BY38" s="92">
        <v>1806.9909727981922</v>
      </c>
      <c r="BZ38" s="92">
        <v>0</v>
      </c>
      <c r="CA38" s="92">
        <v>0</v>
      </c>
      <c r="CB38" s="179">
        <v>667.4479824023656</v>
      </c>
      <c r="CC38" s="92">
        <v>0</v>
      </c>
      <c r="CD38" s="92">
        <v>0</v>
      </c>
      <c r="CE38" s="92">
        <v>0</v>
      </c>
      <c r="CF38" s="92">
        <v>0</v>
      </c>
      <c r="CG38" s="92">
        <v>0</v>
      </c>
      <c r="CH38" s="92">
        <v>0</v>
      </c>
      <c r="CI38" s="92">
        <v>0</v>
      </c>
      <c r="CJ38" s="92">
        <v>0</v>
      </c>
      <c r="CK38" s="92">
        <v>0</v>
      </c>
      <c r="CL38" s="92">
        <v>0</v>
      </c>
      <c r="CM38" s="92">
        <v>0</v>
      </c>
      <c r="CN38" s="92">
        <v>0</v>
      </c>
      <c r="CO38" s="93">
        <v>830.17714831776686</v>
      </c>
      <c r="CP38" s="179">
        <v>4.7651545202120369</v>
      </c>
      <c r="CQ38" s="179">
        <v>2056.7836236221797</v>
      </c>
      <c r="CR38" s="92">
        <v>0</v>
      </c>
      <c r="CS38" s="92">
        <v>0</v>
      </c>
      <c r="CT38" s="92">
        <v>0</v>
      </c>
      <c r="CU38" s="179">
        <v>0</v>
      </c>
      <c r="CV38" s="179">
        <v>0</v>
      </c>
      <c r="CW38" s="92">
        <v>0</v>
      </c>
      <c r="CX38" s="92">
        <v>0</v>
      </c>
      <c r="CY38" s="92">
        <v>0</v>
      </c>
      <c r="CZ38" s="92">
        <v>0</v>
      </c>
      <c r="DA38" s="92">
        <v>0</v>
      </c>
      <c r="DB38" s="92">
        <v>0</v>
      </c>
      <c r="DC38" s="92">
        <v>0</v>
      </c>
      <c r="DD38" s="92">
        <v>0</v>
      </c>
      <c r="DE38" s="92">
        <v>0</v>
      </c>
      <c r="DF38" s="92">
        <v>0</v>
      </c>
      <c r="DG38" s="92">
        <v>0</v>
      </c>
      <c r="DH38" s="92">
        <v>0</v>
      </c>
      <c r="DI38" s="92">
        <v>0</v>
      </c>
      <c r="DJ38" s="92">
        <v>0</v>
      </c>
      <c r="DK38" s="92">
        <v>0</v>
      </c>
      <c r="DL38" s="92">
        <v>0</v>
      </c>
      <c r="DM38" s="92">
        <v>0</v>
      </c>
      <c r="DN38" s="179">
        <v>-451.71468753380725</v>
      </c>
      <c r="DO38" s="179">
        <v>759.31268255742668</v>
      </c>
      <c r="DP38" s="179">
        <v>20.344259733391031</v>
      </c>
      <c r="DQ38" s="93">
        <v>1626.6753212409699</v>
      </c>
      <c r="DR38" s="92">
        <v>979.57159857199531</v>
      </c>
      <c r="DS38" s="92">
        <v>647.10372266897457</v>
      </c>
      <c r="DT38" s="92">
        <v>0</v>
      </c>
      <c r="DU38" s="92">
        <v>0</v>
      </c>
      <c r="DV38" s="93">
        <v>11286.900009616194</v>
      </c>
      <c r="DW38" s="93">
        <v>12809.905881504454</v>
      </c>
      <c r="DX38" s="92">
        <v>9567.0248698808791</v>
      </c>
      <c r="DY38" s="92">
        <v>3242.8810116235741</v>
      </c>
      <c r="DZ38" s="92">
        <v>0</v>
      </c>
      <c r="EA38" s="92">
        <v>0</v>
      </c>
      <c r="EB38" s="93">
        <v>-1523.0058718882599</v>
      </c>
      <c r="EC38" s="92">
        <v>54.938516461721541</v>
      </c>
      <c r="ED38" s="92">
        <v>0.27733703556789635</v>
      </c>
      <c r="EE38" s="92">
        <v>0</v>
      </c>
      <c r="EF38" s="92">
        <v>0</v>
      </c>
      <c r="EG38" s="92">
        <v>0</v>
      </c>
      <c r="EH38" s="92">
        <v>0</v>
      </c>
      <c r="EI38" s="92">
        <v>-1578.2217253855492</v>
      </c>
      <c r="EJ38" s="93">
        <v>2010.3374081954009</v>
      </c>
      <c r="EK38" s="173">
        <v>234.65916603560396</v>
      </c>
      <c r="EL38" s="92">
        <v>0</v>
      </c>
      <c r="EM38" s="92">
        <v>234.65916603560396</v>
      </c>
      <c r="EN38" s="92">
        <v>1775.678242159797</v>
      </c>
      <c r="EO38" s="93">
        <v>1598.5599749978965</v>
      </c>
      <c r="EP38" s="92">
        <v>320.48369454160809</v>
      </c>
      <c r="EQ38" s="92">
        <v>0</v>
      </c>
      <c r="ER38" s="92">
        <v>0</v>
      </c>
      <c r="ES38" s="92">
        <v>1133.19029245249</v>
      </c>
      <c r="ET38" s="92">
        <v>144.88598800379839</v>
      </c>
      <c r="EU38" s="92">
        <v>0</v>
      </c>
      <c r="EV38" s="93">
        <v>229.12985467527318</v>
      </c>
      <c r="EW38" s="92">
        <v>213.55763105068937</v>
      </c>
      <c r="EX38" s="92">
        <v>15.572223624583799</v>
      </c>
      <c r="EY38" s="92">
        <v>0</v>
      </c>
      <c r="EZ38" s="92">
        <v>0</v>
      </c>
      <c r="FA38" s="92">
        <v>0</v>
      </c>
      <c r="FB38" s="1130">
        <v>680.77242075655408</v>
      </c>
      <c r="FC38" s="173">
        <v>55.172911182431214</v>
      </c>
      <c r="FD38" s="92">
        <v>55.022658156335268</v>
      </c>
      <c r="FE38" s="92">
        <v>0</v>
      </c>
      <c r="FF38" s="92">
        <v>0</v>
      </c>
      <c r="FG38" s="1044">
        <v>0.15025302609594557</v>
      </c>
      <c r="FH38" s="92">
        <v>0</v>
      </c>
      <c r="FI38" s="92">
        <v>0</v>
      </c>
      <c r="FJ38" s="92">
        <v>0</v>
      </c>
      <c r="FK38" s="92">
        <v>0</v>
      </c>
      <c r="FL38" s="92">
        <v>0</v>
      </c>
      <c r="FM38" s="173">
        <v>625.59950957412286</v>
      </c>
      <c r="FN38" s="1100">
        <v>210.3542365343238</v>
      </c>
      <c r="FO38" s="92">
        <v>415.24527303979903</v>
      </c>
      <c r="FP38" s="195">
        <v>0</v>
      </c>
      <c r="FQ38" s="1040">
        <v>42416.681691969279</v>
      </c>
      <c r="FR38" s="93">
        <v>35086.257257221165</v>
      </c>
      <c r="FS38" s="92">
        <v>8005.9740603175751</v>
      </c>
      <c r="FT38" s="92">
        <v>3047.2215210414338</v>
      </c>
      <c r="FU38" s="92">
        <v>2654.8928395417884</v>
      </c>
      <c r="FV38" s="92">
        <v>0</v>
      </c>
      <c r="FW38" s="92">
        <v>0</v>
      </c>
      <c r="FX38" s="93">
        <v>6799.4242304040008</v>
      </c>
      <c r="FY38" s="92">
        <v>6799.4242304040008</v>
      </c>
      <c r="FZ38" s="92">
        <v>0</v>
      </c>
      <c r="GA38" s="93">
        <v>0</v>
      </c>
      <c r="GB38" s="92">
        <v>0</v>
      </c>
      <c r="GC38" s="92">
        <v>0</v>
      </c>
      <c r="GD38" s="173">
        <v>2403.7599317250251</v>
      </c>
      <c r="GE38" s="92">
        <v>0</v>
      </c>
      <c r="GF38" s="92">
        <v>0</v>
      </c>
      <c r="GG38" s="93">
        <v>12174.984674191339</v>
      </c>
      <c r="GH38" s="92">
        <v>0</v>
      </c>
      <c r="GI38" s="92">
        <v>0</v>
      </c>
      <c r="GJ38" s="92">
        <v>10927.127282343467</v>
      </c>
      <c r="GK38" s="92">
        <v>127.60689000276466</v>
      </c>
      <c r="GL38" s="92">
        <v>733.16264589568834</v>
      </c>
      <c r="GM38" s="92">
        <v>387.08785594941884</v>
      </c>
      <c r="GN38" s="193">
        <v>7330.4244347481163</v>
      </c>
      <c r="GO38" s="93">
        <v>1503.4498094791629</v>
      </c>
      <c r="GP38" s="92">
        <v>1449.7613981945597</v>
      </c>
      <c r="GQ38" s="92">
        <v>53.688411284603276</v>
      </c>
      <c r="GR38" s="92">
        <v>0</v>
      </c>
      <c r="GS38" s="92">
        <v>2367.1763249311844</v>
      </c>
      <c r="GT38" s="92">
        <v>3459.798300337769</v>
      </c>
      <c r="GU38" s="199">
        <v>0</v>
      </c>
      <c r="GV38" s="173"/>
      <c r="GW38" s="173"/>
    </row>
    <row r="39" spans="1:205" ht="14.25" customHeight="1">
      <c r="A39" s="1121">
        <v>1987</v>
      </c>
      <c r="B39" s="1288">
        <v>236377.06240506182</v>
      </c>
      <c r="C39" s="996">
        <v>44376.3898404914</v>
      </c>
      <c r="D39" s="997">
        <v>43609.113747550888</v>
      </c>
      <c r="E39" s="1261">
        <v>183.48899546836873</v>
      </c>
      <c r="F39" s="1261">
        <v>0</v>
      </c>
      <c r="G39" s="1296">
        <v>20.855120022117244</v>
      </c>
      <c r="H39" s="1261">
        <v>18983.971007176089</v>
      </c>
      <c r="I39" s="1261">
        <v>1254.4925654802687</v>
      </c>
      <c r="J39" s="1261">
        <v>18907.131609630618</v>
      </c>
      <c r="K39" s="1261">
        <v>2137.5776808144919</v>
      </c>
      <c r="L39" s="1261">
        <v>2121.596768958927</v>
      </c>
      <c r="M39" s="998">
        <v>767.27609294051183</v>
      </c>
      <c r="N39" s="996">
        <v>52052.360174533918</v>
      </c>
      <c r="O39" s="997">
        <v>44841.675381342182</v>
      </c>
      <c r="P39" s="1265">
        <v>8763.880374550743</v>
      </c>
      <c r="Q39" s="1265">
        <v>4052.1979012657316</v>
      </c>
      <c r="R39" s="1265">
        <v>2624.409505607443</v>
      </c>
      <c r="S39" s="1265">
        <v>2349.8912168091065</v>
      </c>
      <c r="T39" s="1265">
        <v>6473.8259228540865</v>
      </c>
      <c r="U39" s="1265">
        <v>20577.470460255074</v>
      </c>
      <c r="V39" s="997">
        <v>7210.6847931917346</v>
      </c>
      <c r="W39" s="1265">
        <v>1836.3383938552522</v>
      </c>
      <c r="X39" s="1265">
        <v>1731.2754678879232</v>
      </c>
      <c r="Y39" s="1265">
        <v>2937.6089334439198</v>
      </c>
      <c r="Z39" s="1265">
        <v>2436.7374658925633</v>
      </c>
      <c r="AA39" s="1265">
        <v>0</v>
      </c>
      <c r="AB39" s="1265">
        <v>0</v>
      </c>
      <c r="AC39" s="1177">
        <v>-7675.9703340425185</v>
      </c>
      <c r="AD39" s="1265">
        <v>-1202.1444111884321</v>
      </c>
      <c r="AE39" s="1266">
        <v>-1232.5616337912943</v>
      </c>
      <c r="AF39" s="1271">
        <v>-3.2473414534988922</v>
      </c>
      <c r="AG39" s="1271">
        <v>-0.50857067050287919</v>
      </c>
      <c r="AH39" s="1272">
        <v>-0.52143876451055349</v>
      </c>
      <c r="AI39" s="1297"/>
      <c r="AJ39" s="1138">
        <v>44376.3898404914</v>
      </c>
      <c r="AK39" s="1129">
        <v>43609.113747550888</v>
      </c>
      <c r="AL39" s="93">
        <v>18983.971007176089</v>
      </c>
      <c r="AM39" s="93">
        <v>17864.339547798496</v>
      </c>
      <c r="AN39" s="193">
        <v>10591.498082771388</v>
      </c>
      <c r="AO39" s="92">
        <v>10955.561165001864</v>
      </c>
      <c r="AP39" s="92">
        <v>446.85249960934215</v>
      </c>
      <c r="AQ39" s="92">
        <v>0</v>
      </c>
      <c r="AR39" s="92">
        <v>42.20908009087303</v>
      </c>
      <c r="AS39" s="92">
        <v>-406.27216232134919</v>
      </c>
      <c r="AT39" s="173">
        <v>1763.1952207517461</v>
      </c>
      <c r="AU39" s="92">
        <v>400.35219309316892</v>
      </c>
      <c r="AV39" s="92">
        <v>0</v>
      </c>
      <c r="AW39" s="92">
        <v>0</v>
      </c>
      <c r="AX39" s="92">
        <v>1763.1952207517461</v>
      </c>
      <c r="AY39" s="92">
        <v>0</v>
      </c>
      <c r="AZ39" s="92">
        <v>0</v>
      </c>
      <c r="BA39" s="92">
        <v>0</v>
      </c>
      <c r="BB39" s="92">
        <v>0</v>
      </c>
      <c r="BC39" s="92">
        <v>0</v>
      </c>
      <c r="BD39" s="92">
        <v>0</v>
      </c>
      <c r="BE39" s="92">
        <v>0</v>
      </c>
      <c r="BF39" s="93">
        <v>5509.64624427536</v>
      </c>
      <c r="BG39" s="179">
        <v>4256.3617131249021</v>
      </c>
      <c r="BH39" s="92">
        <v>0</v>
      </c>
      <c r="BI39" s="92">
        <v>0</v>
      </c>
      <c r="BJ39" s="92">
        <v>0</v>
      </c>
      <c r="BK39" s="92">
        <v>0</v>
      </c>
      <c r="BL39" s="92">
        <v>0</v>
      </c>
      <c r="BM39" s="92">
        <v>0</v>
      </c>
      <c r="BN39" s="92">
        <v>0</v>
      </c>
      <c r="BO39" s="92">
        <v>0</v>
      </c>
      <c r="BP39" s="92">
        <v>0</v>
      </c>
      <c r="BQ39" s="92">
        <v>0</v>
      </c>
      <c r="BR39" s="92">
        <v>0</v>
      </c>
      <c r="BS39" s="92">
        <v>0</v>
      </c>
      <c r="BT39" s="92">
        <v>0</v>
      </c>
      <c r="BU39" s="92">
        <v>0</v>
      </c>
      <c r="BV39" s="92">
        <v>0</v>
      </c>
      <c r="BW39" s="92">
        <v>0</v>
      </c>
      <c r="BX39" s="92">
        <v>0</v>
      </c>
      <c r="BY39" s="92">
        <v>428.55168103085595</v>
      </c>
      <c r="BZ39" s="92">
        <v>0</v>
      </c>
      <c r="CA39" s="92">
        <v>0</v>
      </c>
      <c r="CB39" s="179">
        <v>824.73285011960138</v>
      </c>
      <c r="CC39" s="92">
        <v>0</v>
      </c>
      <c r="CD39" s="92">
        <v>0</v>
      </c>
      <c r="CE39" s="92">
        <v>0</v>
      </c>
      <c r="CF39" s="92">
        <v>0</v>
      </c>
      <c r="CG39" s="92">
        <v>0</v>
      </c>
      <c r="CH39" s="92">
        <v>0</v>
      </c>
      <c r="CI39" s="92">
        <v>0</v>
      </c>
      <c r="CJ39" s="92">
        <v>0</v>
      </c>
      <c r="CK39" s="92">
        <v>0</v>
      </c>
      <c r="CL39" s="92">
        <v>0</v>
      </c>
      <c r="CM39" s="92">
        <v>0</v>
      </c>
      <c r="CN39" s="92">
        <v>0</v>
      </c>
      <c r="CO39" s="93">
        <v>1119.6314593775921</v>
      </c>
      <c r="CP39" s="179">
        <v>0</v>
      </c>
      <c r="CQ39" s="179">
        <v>671.01198418136141</v>
      </c>
      <c r="CR39" s="92">
        <v>0</v>
      </c>
      <c r="CS39" s="92">
        <v>0</v>
      </c>
      <c r="CT39" s="92">
        <v>0</v>
      </c>
      <c r="CU39" s="179">
        <v>0</v>
      </c>
      <c r="CV39" s="179">
        <v>0</v>
      </c>
      <c r="CW39" s="92">
        <v>0</v>
      </c>
      <c r="CX39" s="92">
        <v>0</v>
      </c>
      <c r="CY39" s="92">
        <v>0</v>
      </c>
      <c r="CZ39" s="92">
        <v>0</v>
      </c>
      <c r="DA39" s="92">
        <v>0</v>
      </c>
      <c r="DB39" s="92">
        <v>0</v>
      </c>
      <c r="DC39" s="92">
        <v>0</v>
      </c>
      <c r="DD39" s="92">
        <v>0</v>
      </c>
      <c r="DE39" s="92">
        <v>0</v>
      </c>
      <c r="DF39" s="92">
        <v>0</v>
      </c>
      <c r="DG39" s="92">
        <v>0</v>
      </c>
      <c r="DH39" s="92">
        <v>0</v>
      </c>
      <c r="DI39" s="92">
        <v>0</v>
      </c>
      <c r="DJ39" s="92">
        <v>0</v>
      </c>
      <c r="DK39" s="92">
        <v>0</v>
      </c>
      <c r="DL39" s="92">
        <v>0</v>
      </c>
      <c r="DM39" s="92">
        <v>0</v>
      </c>
      <c r="DN39" s="179">
        <v>558.44241703027922</v>
      </c>
      <c r="DO39" s="179">
        <v>70.096041734280533</v>
      </c>
      <c r="DP39" s="179">
        <v>39.72690009976801</v>
      </c>
      <c r="DQ39" s="93">
        <v>1254.4925654802687</v>
      </c>
      <c r="DR39" s="92">
        <v>973.38718401788617</v>
      </c>
      <c r="DS39" s="92">
        <v>281.10538146238264</v>
      </c>
      <c r="DT39" s="92">
        <v>0</v>
      </c>
      <c r="DU39" s="92">
        <v>0</v>
      </c>
      <c r="DV39" s="93">
        <v>18907.131609630618</v>
      </c>
      <c r="DW39" s="93">
        <v>18750.976644669623</v>
      </c>
      <c r="DX39" s="92">
        <v>13995.402257401465</v>
      </c>
      <c r="DY39" s="92">
        <v>4755.5743872681596</v>
      </c>
      <c r="DZ39" s="92">
        <v>0</v>
      </c>
      <c r="EA39" s="92">
        <v>0</v>
      </c>
      <c r="EB39" s="93">
        <v>156.15496496099433</v>
      </c>
      <c r="EC39" s="92">
        <v>73.738175086846255</v>
      </c>
      <c r="ED39" s="92">
        <v>0</v>
      </c>
      <c r="EE39" s="92">
        <v>0</v>
      </c>
      <c r="EF39" s="92">
        <v>0</v>
      </c>
      <c r="EG39" s="92">
        <v>0</v>
      </c>
      <c r="EH39" s="92">
        <v>0</v>
      </c>
      <c r="EI39" s="92">
        <v>82.416789874148066</v>
      </c>
      <c r="EJ39" s="93">
        <v>2137.5776808144919</v>
      </c>
      <c r="EK39" s="173">
        <v>293.22779560780356</v>
      </c>
      <c r="EL39" s="92">
        <v>0</v>
      </c>
      <c r="EM39" s="92">
        <v>293.22779560780356</v>
      </c>
      <c r="EN39" s="92">
        <v>1844.3498852066882</v>
      </c>
      <c r="EO39" s="93">
        <v>2121.596768958927</v>
      </c>
      <c r="EP39" s="92">
        <v>403.09280828915894</v>
      </c>
      <c r="EQ39" s="92">
        <v>0</v>
      </c>
      <c r="ER39" s="92">
        <v>0</v>
      </c>
      <c r="ES39" s="92">
        <v>1491.3153750916545</v>
      </c>
      <c r="ET39" s="92">
        <v>227.18858557811356</v>
      </c>
      <c r="EU39" s="92">
        <v>0</v>
      </c>
      <c r="EV39" s="93">
        <v>204.34411549048596</v>
      </c>
      <c r="EW39" s="92">
        <v>183.48899546836873</v>
      </c>
      <c r="EX39" s="92">
        <v>20.855120022117244</v>
      </c>
      <c r="EY39" s="92">
        <v>0</v>
      </c>
      <c r="EZ39" s="92">
        <v>0</v>
      </c>
      <c r="FA39" s="92">
        <v>0</v>
      </c>
      <c r="FB39" s="1130">
        <v>767.27609294051183</v>
      </c>
      <c r="FC39" s="173">
        <v>48.429555371245179</v>
      </c>
      <c r="FD39" s="92">
        <v>48.129049319053287</v>
      </c>
      <c r="FE39" s="92">
        <v>0</v>
      </c>
      <c r="FF39" s="92">
        <v>0</v>
      </c>
      <c r="FG39" s="1044">
        <v>0.30050605219189114</v>
      </c>
      <c r="FH39" s="92">
        <v>0</v>
      </c>
      <c r="FI39" s="92">
        <v>0</v>
      </c>
      <c r="FJ39" s="92">
        <v>0</v>
      </c>
      <c r="FK39" s="92">
        <v>0</v>
      </c>
      <c r="FL39" s="92">
        <v>0</v>
      </c>
      <c r="FM39" s="173">
        <v>718.84653756926662</v>
      </c>
      <c r="FN39" s="1100">
        <v>300.81256836512688</v>
      </c>
      <c r="FO39" s="92">
        <v>400.40027406151961</v>
      </c>
      <c r="FP39" s="195">
        <v>17.633695142620173</v>
      </c>
      <c r="FQ39" s="1040">
        <v>52052.360174533918</v>
      </c>
      <c r="FR39" s="93">
        <v>44841.675381342182</v>
      </c>
      <c r="FS39" s="92">
        <v>8763.880374550743</v>
      </c>
      <c r="FT39" s="92">
        <v>4052.1979012657316</v>
      </c>
      <c r="FU39" s="92">
        <v>2349.8912168091065</v>
      </c>
      <c r="FV39" s="92">
        <v>0</v>
      </c>
      <c r="FW39" s="92">
        <v>0</v>
      </c>
      <c r="FX39" s="93">
        <v>6473.8259228540865</v>
      </c>
      <c r="FY39" s="92">
        <v>6473.8259228540865</v>
      </c>
      <c r="FZ39" s="92">
        <v>0</v>
      </c>
      <c r="GA39" s="93">
        <v>0</v>
      </c>
      <c r="GB39" s="92">
        <v>0</v>
      </c>
      <c r="GC39" s="92">
        <v>0</v>
      </c>
      <c r="GD39" s="173">
        <v>2624.409505607443</v>
      </c>
      <c r="GE39" s="92">
        <v>0</v>
      </c>
      <c r="GF39" s="92">
        <v>0</v>
      </c>
      <c r="GG39" s="93">
        <v>20577.470460255074</v>
      </c>
      <c r="GH39" s="92">
        <v>0</v>
      </c>
      <c r="GI39" s="92">
        <v>0</v>
      </c>
      <c r="GJ39" s="92">
        <v>19361.586912360417</v>
      </c>
      <c r="GK39" s="92">
        <v>72.824636688182906</v>
      </c>
      <c r="GL39" s="92">
        <v>696.20641159712955</v>
      </c>
      <c r="GM39" s="92">
        <v>446.85249960934215</v>
      </c>
      <c r="GN39" s="193">
        <v>7210.6847931917346</v>
      </c>
      <c r="GO39" s="93">
        <v>1836.3383938552522</v>
      </c>
      <c r="GP39" s="92">
        <v>1731.2754678879232</v>
      </c>
      <c r="GQ39" s="92">
        <v>105.06292596732898</v>
      </c>
      <c r="GR39" s="92">
        <v>0</v>
      </c>
      <c r="GS39" s="92">
        <v>2436.7374658925633</v>
      </c>
      <c r="GT39" s="92">
        <v>2937.6089334439198</v>
      </c>
      <c r="GU39" s="199">
        <v>0</v>
      </c>
      <c r="GV39" s="173"/>
      <c r="GW39" s="173"/>
    </row>
    <row r="40" spans="1:205" ht="14.25" customHeight="1">
      <c r="A40" s="1121">
        <v>1988</v>
      </c>
      <c r="B40" s="1288">
        <v>263164.0447388558</v>
      </c>
      <c r="C40" s="996">
        <v>49209.007969420505</v>
      </c>
      <c r="D40" s="997">
        <v>48087.813878571513</v>
      </c>
      <c r="E40" s="1261">
        <v>257.3233324919164</v>
      </c>
      <c r="F40" s="1261">
        <v>0</v>
      </c>
      <c r="G40" s="1296">
        <v>12.867669154856779</v>
      </c>
      <c r="H40" s="1261">
        <v>20782.49972954455</v>
      </c>
      <c r="I40" s="1261">
        <v>1302.9221208515139</v>
      </c>
      <c r="J40" s="1261">
        <v>21172.923202673304</v>
      </c>
      <c r="K40" s="1261">
        <v>2158.691236041494</v>
      </c>
      <c r="L40" s="1261">
        <v>2400.5865878138789</v>
      </c>
      <c r="M40" s="998">
        <v>1121.1940908489896</v>
      </c>
      <c r="N40" s="996">
        <v>56317.658937651009</v>
      </c>
      <c r="O40" s="997">
        <v>48697.330304232331</v>
      </c>
      <c r="P40" s="1265">
        <v>9577.8611181229189</v>
      </c>
      <c r="Q40" s="1265">
        <v>3517.6397052636639</v>
      </c>
      <c r="R40" s="1265">
        <v>2783.6957436322768</v>
      </c>
      <c r="S40" s="1265">
        <v>3144.4712896517735</v>
      </c>
      <c r="T40" s="1265">
        <v>6901.2416910076572</v>
      </c>
      <c r="U40" s="1265">
        <v>22772.420756554042</v>
      </c>
      <c r="V40" s="997">
        <v>7620.328633418676</v>
      </c>
      <c r="W40" s="1265">
        <v>2344.121500607022</v>
      </c>
      <c r="X40" s="1265">
        <v>2229.8871299267967</v>
      </c>
      <c r="Y40" s="1265">
        <v>2975.8994146142104</v>
      </c>
      <c r="Z40" s="1265">
        <v>2300.3077181974445</v>
      </c>
      <c r="AA40" s="1265">
        <v>0</v>
      </c>
      <c r="AB40" s="1265">
        <v>0</v>
      </c>
      <c r="AC40" s="1177">
        <v>-7108.6509682305041</v>
      </c>
      <c r="AD40" s="1265">
        <v>-207.40927722284687</v>
      </c>
      <c r="AE40" s="1266">
        <v>-609.51642566081864</v>
      </c>
      <c r="AF40" s="1271">
        <v>-2.7012242402964262</v>
      </c>
      <c r="AG40" s="1271">
        <v>-7.8813683468296078E-2</v>
      </c>
      <c r="AH40" s="1272">
        <v>-0.23161082900426497</v>
      </c>
      <c r="AI40" s="1297"/>
      <c r="AJ40" s="1138">
        <v>49209.007969420512</v>
      </c>
      <c r="AK40" s="1129">
        <v>48087.81387857152</v>
      </c>
      <c r="AL40" s="93">
        <v>20782.49972954455</v>
      </c>
      <c r="AM40" s="93">
        <v>19401.722500691161</v>
      </c>
      <c r="AN40" s="193">
        <v>12010.58983327924</v>
      </c>
      <c r="AO40" s="92">
        <v>12413.706682052576</v>
      </c>
      <c r="AP40" s="92">
        <v>844.06139939658385</v>
      </c>
      <c r="AQ40" s="92">
        <v>0</v>
      </c>
      <c r="AR40" s="92">
        <v>61.501568641592442</v>
      </c>
      <c r="AS40" s="92">
        <v>-464.61841741492674</v>
      </c>
      <c r="AT40" s="173">
        <v>1893.458584255887</v>
      </c>
      <c r="AU40" s="92">
        <v>436.32276754053828</v>
      </c>
      <c r="AV40" s="92">
        <v>0</v>
      </c>
      <c r="AW40" s="92">
        <v>0</v>
      </c>
      <c r="AX40" s="92">
        <v>1893.458584255887</v>
      </c>
      <c r="AY40" s="92">
        <v>0</v>
      </c>
      <c r="AZ40" s="92">
        <v>0</v>
      </c>
      <c r="BA40" s="92">
        <v>0</v>
      </c>
      <c r="BB40" s="92">
        <v>0</v>
      </c>
      <c r="BC40" s="92">
        <v>0</v>
      </c>
      <c r="BD40" s="92">
        <v>0</v>
      </c>
      <c r="BE40" s="92">
        <v>0</v>
      </c>
      <c r="BF40" s="93">
        <v>5497.6740831560346</v>
      </c>
      <c r="BG40" s="179">
        <v>4599.4254324282092</v>
      </c>
      <c r="BH40" s="92">
        <v>0</v>
      </c>
      <c r="BI40" s="92">
        <v>0</v>
      </c>
      <c r="BJ40" s="92">
        <v>0</v>
      </c>
      <c r="BK40" s="92">
        <v>0</v>
      </c>
      <c r="BL40" s="92">
        <v>0</v>
      </c>
      <c r="BM40" s="92">
        <v>0</v>
      </c>
      <c r="BN40" s="92">
        <v>0</v>
      </c>
      <c r="BO40" s="92">
        <v>0</v>
      </c>
      <c r="BP40" s="92">
        <v>0</v>
      </c>
      <c r="BQ40" s="92">
        <v>0</v>
      </c>
      <c r="BR40" s="92">
        <v>0</v>
      </c>
      <c r="BS40" s="92">
        <v>0</v>
      </c>
      <c r="BT40" s="92">
        <v>0</v>
      </c>
      <c r="BU40" s="92">
        <v>0</v>
      </c>
      <c r="BV40" s="92">
        <v>0</v>
      </c>
      <c r="BW40" s="92">
        <v>0</v>
      </c>
      <c r="BX40" s="92">
        <v>0</v>
      </c>
      <c r="BY40" s="92">
        <v>324.53451612515477</v>
      </c>
      <c r="BZ40" s="92">
        <v>0</v>
      </c>
      <c r="CA40" s="92">
        <v>0</v>
      </c>
      <c r="CB40" s="179">
        <v>573.71413460267092</v>
      </c>
      <c r="CC40" s="92">
        <v>0</v>
      </c>
      <c r="CD40" s="92">
        <v>0</v>
      </c>
      <c r="CE40" s="92">
        <v>0</v>
      </c>
      <c r="CF40" s="92">
        <v>0</v>
      </c>
      <c r="CG40" s="92">
        <v>0</v>
      </c>
      <c r="CH40" s="92">
        <v>0</v>
      </c>
      <c r="CI40" s="92">
        <v>0</v>
      </c>
      <c r="CJ40" s="92">
        <v>0</v>
      </c>
      <c r="CK40" s="92">
        <v>0</v>
      </c>
      <c r="CL40" s="92">
        <v>0</v>
      </c>
      <c r="CM40" s="92">
        <v>0</v>
      </c>
      <c r="CN40" s="92">
        <v>0</v>
      </c>
      <c r="CO40" s="93">
        <v>1380.777228853389</v>
      </c>
      <c r="CP40" s="179">
        <v>0</v>
      </c>
      <c r="CQ40" s="179">
        <v>950.42251150938182</v>
      </c>
      <c r="CR40" s="92">
        <v>0</v>
      </c>
      <c r="CS40" s="92">
        <v>0</v>
      </c>
      <c r="CT40" s="92">
        <v>0</v>
      </c>
      <c r="CU40" s="179">
        <v>0</v>
      </c>
      <c r="CV40" s="179">
        <v>0</v>
      </c>
      <c r="CW40" s="92">
        <v>0</v>
      </c>
      <c r="CX40" s="92">
        <v>0</v>
      </c>
      <c r="CY40" s="92">
        <v>0</v>
      </c>
      <c r="CZ40" s="92">
        <v>0</v>
      </c>
      <c r="DA40" s="92">
        <v>0</v>
      </c>
      <c r="DB40" s="92">
        <v>0</v>
      </c>
      <c r="DC40" s="92">
        <v>0</v>
      </c>
      <c r="DD40" s="92">
        <v>0</v>
      </c>
      <c r="DE40" s="92">
        <v>0</v>
      </c>
      <c r="DF40" s="92">
        <v>0</v>
      </c>
      <c r="DG40" s="92">
        <v>0</v>
      </c>
      <c r="DH40" s="92">
        <v>0</v>
      </c>
      <c r="DI40" s="92">
        <v>0</v>
      </c>
      <c r="DJ40" s="92">
        <v>0</v>
      </c>
      <c r="DK40" s="92">
        <v>0</v>
      </c>
      <c r="DL40" s="92">
        <v>0</v>
      </c>
      <c r="DM40" s="92">
        <v>0</v>
      </c>
      <c r="DN40" s="179">
        <v>521.81072926808724</v>
      </c>
      <c r="DO40" s="179">
        <v>15.506112293101584</v>
      </c>
      <c r="DP40" s="179">
        <v>75.949899630978564</v>
      </c>
      <c r="DQ40" s="93">
        <v>1302.9221208515139</v>
      </c>
      <c r="DR40" s="92">
        <v>379.28070871347347</v>
      </c>
      <c r="DS40" s="92">
        <v>923.64141213804044</v>
      </c>
      <c r="DT40" s="92">
        <v>0</v>
      </c>
      <c r="DU40" s="92">
        <v>0</v>
      </c>
      <c r="DV40" s="93">
        <v>21172.923202673304</v>
      </c>
      <c r="DW40" s="93">
        <v>20965.598067145074</v>
      </c>
      <c r="DX40" s="92">
        <v>15960.795980431047</v>
      </c>
      <c r="DY40" s="92">
        <v>5004.8020867140267</v>
      </c>
      <c r="DZ40" s="92">
        <v>0</v>
      </c>
      <c r="EA40" s="92">
        <v>0</v>
      </c>
      <c r="EB40" s="93">
        <v>207.32513552822957</v>
      </c>
      <c r="EC40" s="92">
        <v>100.98806389960694</v>
      </c>
      <c r="ED40" s="92">
        <v>0</v>
      </c>
      <c r="EE40" s="92">
        <v>0</v>
      </c>
      <c r="EF40" s="92">
        <v>0</v>
      </c>
      <c r="EG40" s="92">
        <v>0</v>
      </c>
      <c r="EH40" s="92">
        <v>0</v>
      </c>
      <c r="EI40" s="92">
        <v>106.33707162862261</v>
      </c>
      <c r="EJ40" s="93">
        <v>2158.691236041494</v>
      </c>
      <c r="EK40" s="173">
        <v>284.75352493599223</v>
      </c>
      <c r="EL40" s="92">
        <v>0</v>
      </c>
      <c r="EM40" s="92">
        <v>284.75352493599223</v>
      </c>
      <c r="EN40" s="92">
        <v>1873.9377111055016</v>
      </c>
      <c r="EO40" s="93">
        <v>2400.5865878138789</v>
      </c>
      <c r="EP40" s="92">
        <v>405.68918058009689</v>
      </c>
      <c r="EQ40" s="92">
        <v>0</v>
      </c>
      <c r="ER40" s="92">
        <v>0</v>
      </c>
      <c r="ES40" s="92">
        <v>1721.9297296647555</v>
      </c>
      <c r="ET40" s="92">
        <v>272.96767756902625</v>
      </c>
      <c r="EU40" s="92">
        <v>0</v>
      </c>
      <c r="EV40" s="93">
        <v>270.1910016467732</v>
      </c>
      <c r="EW40" s="92">
        <v>257.3233324919164</v>
      </c>
      <c r="EX40" s="92">
        <v>12.867669154856779</v>
      </c>
      <c r="EY40" s="92">
        <v>0</v>
      </c>
      <c r="EZ40" s="92">
        <v>0</v>
      </c>
      <c r="FA40" s="92">
        <v>0</v>
      </c>
      <c r="FB40" s="1130">
        <v>1121.1940908489896</v>
      </c>
      <c r="FC40" s="173">
        <v>128.10573004940318</v>
      </c>
      <c r="FD40" s="92">
        <v>127.47466733980022</v>
      </c>
      <c r="FE40" s="92">
        <v>0</v>
      </c>
      <c r="FF40" s="92">
        <v>0</v>
      </c>
      <c r="FG40" s="1044">
        <v>0.63106270960297139</v>
      </c>
      <c r="FH40" s="92">
        <v>0</v>
      </c>
      <c r="FI40" s="92">
        <v>0</v>
      </c>
      <c r="FJ40" s="92">
        <v>0</v>
      </c>
      <c r="FK40" s="92">
        <v>0</v>
      </c>
      <c r="FL40" s="92">
        <v>0</v>
      </c>
      <c r="FM40" s="173">
        <v>993.08836079958655</v>
      </c>
      <c r="FN40" s="1100">
        <v>300.66832546007475</v>
      </c>
      <c r="FO40" s="92">
        <v>676.27084009471946</v>
      </c>
      <c r="FP40" s="195">
        <v>16.149195244792232</v>
      </c>
      <c r="FQ40" s="1040">
        <v>56317.658937651009</v>
      </c>
      <c r="FR40" s="93">
        <v>48697.330304232331</v>
      </c>
      <c r="FS40" s="92">
        <v>9577.8611181229189</v>
      </c>
      <c r="FT40" s="92">
        <v>3517.6397052636639</v>
      </c>
      <c r="FU40" s="92">
        <v>3144.4712896517735</v>
      </c>
      <c r="FV40" s="92">
        <v>0</v>
      </c>
      <c r="FW40" s="92">
        <v>0</v>
      </c>
      <c r="FX40" s="93">
        <v>6901.2416910076572</v>
      </c>
      <c r="FY40" s="92">
        <v>6901.2416910076572</v>
      </c>
      <c r="FZ40" s="92">
        <v>0</v>
      </c>
      <c r="GA40" s="93">
        <v>0</v>
      </c>
      <c r="GB40" s="92">
        <v>0</v>
      </c>
      <c r="GC40" s="92">
        <v>0</v>
      </c>
      <c r="GD40" s="173">
        <v>2783.6957436322768</v>
      </c>
      <c r="GE40" s="92">
        <v>0</v>
      </c>
      <c r="GF40" s="92">
        <v>0</v>
      </c>
      <c r="GG40" s="93">
        <v>22772.420756554042</v>
      </c>
      <c r="GH40" s="92">
        <v>0</v>
      </c>
      <c r="GI40" s="92">
        <v>0</v>
      </c>
      <c r="GJ40" s="92">
        <v>21216.502590362172</v>
      </c>
      <c r="GK40" s="92">
        <v>119.70959095116176</v>
      </c>
      <c r="GL40" s="92">
        <v>592.14717584412153</v>
      </c>
      <c r="GM40" s="92">
        <v>844.06139939658385</v>
      </c>
      <c r="GN40" s="193">
        <v>7620.3286334186769</v>
      </c>
      <c r="GO40" s="93">
        <v>2344.121500607022</v>
      </c>
      <c r="GP40" s="92">
        <v>2229.8871299267967</v>
      </c>
      <c r="GQ40" s="92">
        <v>114.2343706802255</v>
      </c>
      <c r="GR40" s="92">
        <v>0</v>
      </c>
      <c r="GS40" s="92">
        <v>2300.3077181974445</v>
      </c>
      <c r="GT40" s="92">
        <v>2975.8994146142104</v>
      </c>
      <c r="GU40" s="199">
        <v>0</v>
      </c>
      <c r="GV40" s="173"/>
      <c r="GW40" s="173"/>
    </row>
    <row r="41" spans="1:205" ht="14.25" customHeight="1">
      <c r="A41" s="1121">
        <v>1989</v>
      </c>
      <c r="B41" s="1288">
        <v>294887.04819032172</v>
      </c>
      <c r="C41" s="996">
        <v>59353.725674035079</v>
      </c>
      <c r="D41" s="997">
        <v>58263.67002031421</v>
      </c>
      <c r="E41" s="1261">
        <v>227.62131429326988</v>
      </c>
      <c r="F41" s="1261">
        <v>0</v>
      </c>
      <c r="G41" s="1296">
        <v>11.623574098782349</v>
      </c>
      <c r="H41" s="1261">
        <v>22957.538494825283</v>
      </c>
      <c r="I41" s="1261">
        <v>1662.5797843568571</v>
      </c>
      <c r="J41" s="1261">
        <v>28096.143906338275</v>
      </c>
      <c r="K41" s="1261">
        <v>2374.9414013198229</v>
      </c>
      <c r="L41" s="1261">
        <v>2933.2215450819181</v>
      </c>
      <c r="M41" s="998">
        <v>1090.0556537208661</v>
      </c>
      <c r="N41" s="996">
        <v>65207.391246859712</v>
      </c>
      <c r="O41" s="997">
        <v>55326.812352000772</v>
      </c>
      <c r="P41" s="1265">
        <v>10582.627144110682</v>
      </c>
      <c r="Q41" s="1265">
        <v>3800.4519611024966</v>
      </c>
      <c r="R41" s="1265">
        <v>3110.4479944226077</v>
      </c>
      <c r="S41" s="1265">
        <v>3146.8512975851336</v>
      </c>
      <c r="T41" s="1265">
        <v>7964.8107412883301</v>
      </c>
      <c r="U41" s="1265">
        <v>26721.623213491523</v>
      </c>
      <c r="V41" s="997">
        <v>9880.5788948589434</v>
      </c>
      <c r="W41" s="1265">
        <v>3035.9345137211067</v>
      </c>
      <c r="X41" s="1265">
        <v>2919.0977606288993</v>
      </c>
      <c r="Y41" s="1265">
        <v>3604.0652458740519</v>
      </c>
      <c r="Z41" s="1265">
        <v>3240.5791352637843</v>
      </c>
      <c r="AA41" s="1265">
        <v>0</v>
      </c>
      <c r="AB41" s="1265">
        <v>0</v>
      </c>
      <c r="AC41" s="1177">
        <v>-5853.6655728246333</v>
      </c>
      <c r="AD41" s="1265">
        <v>2111.1451684636968</v>
      </c>
      <c r="AE41" s="1266">
        <v>2936.8576683134379</v>
      </c>
      <c r="AF41" s="1271">
        <v>-1.9850534666570521</v>
      </c>
      <c r="AG41" s="1271">
        <v>0.71591654547715244</v>
      </c>
      <c r="AH41" s="1272">
        <v>0.99592630003131699</v>
      </c>
      <c r="AI41" s="1297"/>
      <c r="AJ41" s="1138">
        <v>59353.725674035086</v>
      </c>
      <c r="AK41" s="1129">
        <v>58263.670020314217</v>
      </c>
      <c r="AL41" s="93">
        <v>22957.538494825283</v>
      </c>
      <c r="AM41" s="93">
        <v>22020.752947964371</v>
      </c>
      <c r="AN41" s="193">
        <v>14336.861274386067</v>
      </c>
      <c r="AO41" s="92">
        <v>14264.084718666234</v>
      </c>
      <c r="AP41" s="92">
        <v>927.13930258555411</v>
      </c>
      <c r="AQ41" s="92">
        <v>0</v>
      </c>
      <c r="AR41" s="92">
        <v>72.776555719832203</v>
      </c>
      <c r="AS41" s="92">
        <v>0</v>
      </c>
      <c r="AT41" s="173">
        <v>1827.755941004652</v>
      </c>
      <c r="AU41" s="92">
        <v>464.07750652098133</v>
      </c>
      <c r="AV41" s="92">
        <v>0</v>
      </c>
      <c r="AW41" s="92">
        <v>0</v>
      </c>
      <c r="AX41" s="92">
        <v>1827.755941004652</v>
      </c>
      <c r="AY41" s="92">
        <v>0</v>
      </c>
      <c r="AZ41" s="92">
        <v>0</v>
      </c>
      <c r="BA41" s="92">
        <v>0</v>
      </c>
      <c r="BB41" s="92">
        <v>0</v>
      </c>
      <c r="BC41" s="92">
        <v>0</v>
      </c>
      <c r="BD41" s="92">
        <v>0</v>
      </c>
      <c r="BE41" s="92">
        <v>0</v>
      </c>
      <c r="BF41" s="93">
        <v>5856.1357325736535</v>
      </c>
      <c r="BG41" s="179">
        <v>5055.1128099719926</v>
      </c>
      <c r="BH41" s="92">
        <v>0</v>
      </c>
      <c r="BI41" s="92">
        <v>0</v>
      </c>
      <c r="BJ41" s="92">
        <v>0</v>
      </c>
      <c r="BK41" s="92">
        <v>0</v>
      </c>
      <c r="BL41" s="92">
        <v>0</v>
      </c>
      <c r="BM41" s="92">
        <v>0</v>
      </c>
      <c r="BN41" s="92">
        <v>0</v>
      </c>
      <c r="BO41" s="92">
        <v>0</v>
      </c>
      <c r="BP41" s="92">
        <v>0</v>
      </c>
      <c r="BQ41" s="92">
        <v>0</v>
      </c>
      <c r="BR41" s="92">
        <v>0</v>
      </c>
      <c r="BS41" s="92">
        <v>0</v>
      </c>
      <c r="BT41" s="92">
        <v>0</v>
      </c>
      <c r="BU41" s="92">
        <v>0</v>
      </c>
      <c r="BV41" s="92">
        <v>0</v>
      </c>
      <c r="BW41" s="92">
        <v>0</v>
      </c>
      <c r="BX41" s="92">
        <v>0</v>
      </c>
      <c r="BY41" s="92">
        <v>270.73792266176241</v>
      </c>
      <c r="BZ41" s="92">
        <v>0</v>
      </c>
      <c r="CA41" s="92">
        <v>0</v>
      </c>
      <c r="CB41" s="179">
        <v>530.28499993989885</v>
      </c>
      <c r="CC41" s="92">
        <v>0</v>
      </c>
      <c r="CD41" s="92">
        <v>0</v>
      </c>
      <c r="CE41" s="92">
        <v>0</v>
      </c>
      <c r="CF41" s="92">
        <v>0</v>
      </c>
      <c r="CG41" s="92">
        <v>0</v>
      </c>
      <c r="CH41" s="92">
        <v>0</v>
      </c>
      <c r="CI41" s="92">
        <v>0</v>
      </c>
      <c r="CJ41" s="92">
        <v>0</v>
      </c>
      <c r="CK41" s="92">
        <v>0</v>
      </c>
      <c r="CL41" s="92">
        <v>0</v>
      </c>
      <c r="CM41" s="92">
        <v>0</v>
      </c>
      <c r="CN41" s="92">
        <v>0</v>
      </c>
      <c r="CO41" s="93">
        <v>936.78554686091388</v>
      </c>
      <c r="CP41" s="179">
        <v>0</v>
      </c>
      <c r="CQ41" s="179">
        <v>596.16794682244904</v>
      </c>
      <c r="CR41" s="92">
        <v>0</v>
      </c>
      <c r="CS41" s="92">
        <v>0</v>
      </c>
      <c r="CT41" s="92">
        <v>0</v>
      </c>
      <c r="CU41" s="179">
        <v>0</v>
      </c>
      <c r="CV41" s="179">
        <v>0</v>
      </c>
      <c r="CW41" s="92">
        <v>0</v>
      </c>
      <c r="CX41" s="92">
        <v>0</v>
      </c>
      <c r="CY41" s="92">
        <v>0</v>
      </c>
      <c r="CZ41" s="92">
        <v>0</v>
      </c>
      <c r="DA41" s="92">
        <v>0</v>
      </c>
      <c r="DB41" s="92">
        <v>0</v>
      </c>
      <c r="DC41" s="92">
        <v>0</v>
      </c>
      <c r="DD41" s="92">
        <v>0</v>
      </c>
      <c r="DE41" s="92">
        <v>0</v>
      </c>
      <c r="DF41" s="92">
        <v>0</v>
      </c>
      <c r="DG41" s="92">
        <v>0</v>
      </c>
      <c r="DH41" s="92">
        <v>0</v>
      </c>
      <c r="DI41" s="92">
        <v>0</v>
      </c>
      <c r="DJ41" s="92">
        <v>0</v>
      </c>
      <c r="DK41" s="92">
        <v>0</v>
      </c>
      <c r="DL41" s="92">
        <v>0</v>
      </c>
      <c r="DM41" s="92">
        <v>0</v>
      </c>
      <c r="DN41" s="179">
        <v>402.70816054235348</v>
      </c>
      <c r="DO41" s="179">
        <v>8.456240308679817</v>
      </c>
      <c r="DP41" s="179">
        <v>53.63432019520873</v>
      </c>
      <c r="DQ41" s="93">
        <v>1662.5797843568571</v>
      </c>
      <c r="DR41" s="92">
        <v>375.84291947639827</v>
      </c>
      <c r="DS41" s="92">
        <v>1286.7368648804588</v>
      </c>
      <c r="DT41" s="92">
        <v>0</v>
      </c>
      <c r="DU41" s="92">
        <v>0</v>
      </c>
      <c r="DV41" s="93">
        <v>28096.143906338275</v>
      </c>
      <c r="DW41" s="93">
        <v>27853.286935198877</v>
      </c>
      <c r="DX41" s="92">
        <v>20037.56926664503</v>
      </c>
      <c r="DY41" s="92">
        <v>7815.7176685538452</v>
      </c>
      <c r="DZ41" s="92">
        <v>0</v>
      </c>
      <c r="EA41" s="92">
        <v>0</v>
      </c>
      <c r="EB41" s="93">
        <v>242.85697113939875</v>
      </c>
      <c r="EC41" s="92">
        <v>98.013053982907223</v>
      </c>
      <c r="ED41" s="92">
        <v>0</v>
      </c>
      <c r="EE41" s="92">
        <v>0</v>
      </c>
      <c r="EF41" s="92">
        <v>0</v>
      </c>
      <c r="EG41" s="92">
        <v>0</v>
      </c>
      <c r="EH41" s="92">
        <v>0</v>
      </c>
      <c r="EI41" s="92">
        <v>144.84391715649153</v>
      </c>
      <c r="EJ41" s="93">
        <v>2374.9414013198229</v>
      </c>
      <c r="EK41" s="173">
        <v>351.16536247040017</v>
      </c>
      <c r="EL41" s="92">
        <v>0</v>
      </c>
      <c r="EM41" s="92">
        <v>351.16536247040017</v>
      </c>
      <c r="EN41" s="92">
        <v>2023.7760388494225</v>
      </c>
      <c r="EO41" s="93">
        <v>2933.2215450819181</v>
      </c>
      <c r="EP41" s="92">
        <v>421.69413291983699</v>
      </c>
      <c r="EQ41" s="92">
        <v>0</v>
      </c>
      <c r="ER41" s="92">
        <v>0</v>
      </c>
      <c r="ES41" s="92">
        <v>2020.6567860276707</v>
      </c>
      <c r="ET41" s="92">
        <v>490.87062613441037</v>
      </c>
      <c r="EU41" s="92">
        <v>0</v>
      </c>
      <c r="EV41" s="93">
        <v>239.24488839205222</v>
      </c>
      <c r="EW41" s="92">
        <v>227.62131429326988</v>
      </c>
      <c r="EX41" s="92">
        <v>11.623574098782349</v>
      </c>
      <c r="EY41" s="92">
        <v>0</v>
      </c>
      <c r="EZ41" s="92">
        <v>0</v>
      </c>
      <c r="FA41" s="92">
        <v>0</v>
      </c>
      <c r="FB41" s="1130">
        <v>1090.0556537208661</v>
      </c>
      <c r="FC41" s="173">
        <v>103.81883091125455</v>
      </c>
      <c r="FD41" s="92">
        <v>103.28994025939683</v>
      </c>
      <c r="FE41" s="92">
        <v>0</v>
      </c>
      <c r="FF41" s="92">
        <v>0</v>
      </c>
      <c r="FG41" s="1044">
        <v>0.52889065185772843</v>
      </c>
      <c r="FH41" s="92">
        <v>0</v>
      </c>
      <c r="FI41" s="92">
        <v>0</v>
      </c>
      <c r="FJ41" s="92">
        <v>0</v>
      </c>
      <c r="FK41" s="92">
        <v>0</v>
      </c>
      <c r="FL41" s="92">
        <v>0</v>
      </c>
      <c r="FM41" s="173">
        <v>986.23682280961145</v>
      </c>
      <c r="FN41" s="1100">
        <v>0.19833399444664815</v>
      </c>
      <c r="FO41" s="92">
        <v>986.03848881516478</v>
      </c>
      <c r="FP41" s="195">
        <v>0</v>
      </c>
      <c r="FQ41" s="1040">
        <v>65207.391246859712</v>
      </c>
      <c r="FR41" s="93">
        <v>55326.812352000772</v>
      </c>
      <c r="FS41" s="92">
        <v>10582.627144110682</v>
      </c>
      <c r="FT41" s="92">
        <v>3800.4519611024966</v>
      </c>
      <c r="FU41" s="92">
        <v>3146.8512975851336</v>
      </c>
      <c r="FV41" s="92">
        <v>0</v>
      </c>
      <c r="FW41" s="92">
        <v>0</v>
      </c>
      <c r="FX41" s="93">
        <v>7964.8107412883301</v>
      </c>
      <c r="FY41" s="92">
        <v>7964.8107412883301</v>
      </c>
      <c r="FZ41" s="92">
        <v>0</v>
      </c>
      <c r="GA41" s="93">
        <v>0</v>
      </c>
      <c r="GB41" s="92">
        <v>0</v>
      </c>
      <c r="GC41" s="92">
        <v>0</v>
      </c>
      <c r="GD41" s="173">
        <v>3110.4479944226077</v>
      </c>
      <c r="GE41" s="92">
        <v>0</v>
      </c>
      <c r="GF41" s="92">
        <v>0</v>
      </c>
      <c r="GG41" s="93">
        <v>26721.623213491523</v>
      </c>
      <c r="GH41" s="92">
        <v>0</v>
      </c>
      <c r="GI41" s="92">
        <v>0</v>
      </c>
      <c r="GJ41" s="92">
        <v>24694.084838868657</v>
      </c>
      <c r="GK41" s="92">
        <v>362.64469366413039</v>
      </c>
      <c r="GL41" s="92">
        <v>737.75437837318043</v>
      </c>
      <c r="GM41" s="92">
        <v>927.13930258555411</v>
      </c>
      <c r="GN41" s="193">
        <v>9880.5788948589434</v>
      </c>
      <c r="GO41" s="93">
        <v>3035.9345137211067</v>
      </c>
      <c r="GP41" s="92">
        <v>2919.0977606288993</v>
      </c>
      <c r="GQ41" s="92">
        <v>116.83675309220727</v>
      </c>
      <c r="GR41" s="92">
        <v>0</v>
      </c>
      <c r="GS41" s="92">
        <v>3240.5791352637843</v>
      </c>
      <c r="GT41" s="92">
        <v>3604.0652458740519</v>
      </c>
      <c r="GU41" s="199">
        <v>0</v>
      </c>
      <c r="GV41" s="173"/>
      <c r="GW41" s="173"/>
    </row>
    <row r="42" spans="1:205" ht="14.25" customHeight="1">
      <c r="A42" s="1121">
        <v>1990</v>
      </c>
      <c r="B42" s="1288">
        <v>328463.55648320523</v>
      </c>
      <c r="C42" s="996">
        <v>63246.102436503068</v>
      </c>
      <c r="D42" s="997">
        <v>62462.3526017814</v>
      </c>
      <c r="E42" s="1261">
        <v>188.02062673542247</v>
      </c>
      <c r="F42" s="1261">
        <v>0</v>
      </c>
      <c r="G42" s="1296">
        <v>5.3790583342348519</v>
      </c>
      <c r="H42" s="1261">
        <v>24099.635786664745</v>
      </c>
      <c r="I42" s="1261">
        <v>1925.811065834866</v>
      </c>
      <c r="J42" s="1261">
        <v>30628.778863606312</v>
      </c>
      <c r="K42" s="1261">
        <v>2733.8778502999048</v>
      </c>
      <c r="L42" s="1261">
        <v>2880.8493503059149</v>
      </c>
      <c r="M42" s="998">
        <v>783.74983472167139</v>
      </c>
      <c r="N42" s="996">
        <v>71445.133604990813</v>
      </c>
      <c r="O42" s="997">
        <v>60498.449388770692</v>
      </c>
      <c r="P42" s="1265">
        <v>11926.484199391776</v>
      </c>
      <c r="Q42" s="1265">
        <v>3436.1905448775738</v>
      </c>
      <c r="R42" s="1265">
        <v>3516.053033308091</v>
      </c>
      <c r="S42" s="1265">
        <v>3463.9813445842801</v>
      </c>
      <c r="T42" s="1265">
        <v>8868.5646628923114</v>
      </c>
      <c r="U42" s="1265">
        <v>29287.17560371666</v>
      </c>
      <c r="V42" s="997">
        <v>10946.684216220114</v>
      </c>
      <c r="W42" s="1265">
        <v>4150.2169653696828</v>
      </c>
      <c r="X42" s="1265">
        <v>3984.3796954070658</v>
      </c>
      <c r="Y42" s="1265">
        <v>2556.4170062385056</v>
      </c>
      <c r="Z42" s="1265">
        <v>4240.0502446119262</v>
      </c>
      <c r="AA42" s="1265">
        <v>0</v>
      </c>
      <c r="AB42" s="1265">
        <v>0</v>
      </c>
      <c r="AC42" s="1177">
        <v>-8199.0311684877452</v>
      </c>
      <c r="AD42" s="1265">
        <v>669.53349440456623</v>
      </c>
      <c r="AE42" s="1266">
        <v>1963.903213010708</v>
      </c>
      <c r="AF42" s="1271">
        <v>-2.496176822863748</v>
      </c>
      <c r="AG42" s="1271">
        <v>0.20383798482033438</v>
      </c>
      <c r="AH42" s="1272">
        <v>0.59790596985487032</v>
      </c>
      <c r="AI42" s="1297"/>
      <c r="AJ42" s="1138">
        <v>63246.102436503068</v>
      </c>
      <c r="AK42" s="1129">
        <v>62462.3526017814</v>
      </c>
      <c r="AL42" s="93">
        <v>24099.635786664745</v>
      </c>
      <c r="AM42" s="93">
        <v>23150.168884401333</v>
      </c>
      <c r="AN42" s="193">
        <v>15130.311444472492</v>
      </c>
      <c r="AO42" s="92">
        <v>15019.611024966043</v>
      </c>
      <c r="AP42" s="92">
        <v>1699.1633911506979</v>
      </c>
      <c r="AQ42" s="92">
        <v>0</v>
      </c>
      <c r="AR42" s="92">
        <v>110.70041950644887</v>
      </c>
      <c r="AS42" s="194">
        <v>0</v>
      </c>
      <c r="AT42" s="173">
        <v>1552.0476482396357</v>
      </c>
      <c r="AU42" s="92">
        <v>476.63264938155856</v>
      </c>
      <c r="AV42" s="92">
        <v>0</v>
      </c>
      <c r="AW42" s="92">
        <v>0</v>
      </c>
      <c r="AX42" s="92">
        <v>1552.0476482396357</v>
      </c>
      <c r="AY42" s="92">
        <v>0</v>
      </c>
      <c r="AZ42" s="92">
        <v>0</v>
      </c>
      <c r="BA42" s="92">
        <v>0</v>
      </c>
      <c r="BB42" s="92">
        <v>0</v>
      </c>
      <c r="BC42" s="92">
        <v>0</v>
      </c>
      <c r="BD42" s="92">
        <v>0</v>
      </c>
      <c r="BE42" s="92">
        <v>0</v>
      </c>
      <c r="BF42" s="93">
        <v>6467.8097916892038</v>
      </c>
      <c r="BG42" s="179">
        <v>5944.6527953072973</v>
      </c>
      <c r="BH42" s="92">
        <v>0</v>
      </c>
      <c r="BI42" s="92">
        <v>0</v>
      </c>
      <c r="BJ42" s="92">
        <v>0</v>
      </c>
      <c r="BK42" s="92">
        <v>0</v>
      </c>
      <c r="BL42" s="92">
        <v>0</v>
      </c>
      <c r="BM42" s="92">
        <v>0</v>
      </c>
      <c r="BN42" s="92">
        <v>0</v>
      </c>
      <c r="BO42" s="92">
        <v>0</v>
      </c>
      <c r="BP42" s="92">
        <v>0</v>
      </c>
      <c r="BQ42" s="92">
        <v>0</v>
      </c>
      <c r="BR42" s="92">
        <v>0</v>
      </c>
      <c r="BS42" s="92">
        <v>0</v>
      </c>
      <c r="BT42" s="92">
        <v>0</v>
      </c>
      <c r="BU42" s="92">
        <v>0</v>
      </c>
      <c r="BV42" s="92">
        <v>0</v>
      </c>
      <c r="BW42" s="92">
        <v>0</v>
      </c>
      <c r="BX42" s="92">
        <v>0</v>
      </c>
      <c r="BY42" s="92">
        <v>243.86066135371968</v>
      </c>
      <c r="BZ42" s="92">
        <v>0</v>
      </c>
      <c r="CA42" s="92">
        <v>0</v>
      </c>
      <c r="CB42" s="179">
        <v>279.29633502818746</v>
      </c>
      <c r="CC42" s="92">
        <v>0</v>
      </c>
      <c r="CD42" s="92">
        <v>0</v>
      </c>
      <c r="CE42" s="92">
        <v>0</v>
      </c>
      <c r="CF42" s="92">
        <v>0</v>
      </c>
      <c r="CG42" s="92">
        <v>0</v>
      </c>
      <c r="CH42" s="92">
        <v>0</v>
      </c>
      <c r="CI42" s="92">
        <v>0</v>
      </c>
      <c r="CJ42" s="92">
        <v>0</v>
      </c>
      <c r="CK42" s="92">
        <v>0</v>
      </c>
      <c r="CL42" s="92">
        <v>0</v>
      </c>
      <c r="CM42" s="92">
        <v>0</v>
      </c>
      <c r="CN42" s="92">
        <v>0</v>
      </c>
      <c r="CO42" s="93">
        <v>949.46690226341173</v>
      </c>
      <c r="CP42" s="179">
        <v>0</v>
      </c>
      <c r="CQ42" s="179">
        <v>546.24187131128826</v>
      </c>
      <c r="CR42" s="92">
        <v>0</v>
      </c>
      <c r="CS42" s="92">
        <v>0</v>
      </c>
      <c r="CT42" s="92">
        <v>0</v>
      </c>
      <c r="CU42" s="179">
        <v>0</v>
      </c>
      <c r="CV42" s="179">
        <v>0</v>
      </c>
      <c r="CW42" s="92">
        <v>0</v>
      </c>
      <c r="CX42" s="92">
        <v>0</v>
      </c>
      <c r="CY42" s="92">
        <v>0</v>
      </c>
      <c r="CZ42" s="92">
        <v>0</v>
      </c>
      <c r="DA42" s="92">
        <v>0</v>
      </c>
      <c r="DB42" s="92">
        <v>0</v>
      </c>
      <c r="DC42" s="92">
        <v>0</v>
      </c>
      <c r="DD42" s="92">
        <v>0</v>
      </c>
      <c r="DE42" s="92">
        <v>0</v>
      </c>
      <c r="DF42" s="92">
        <v>0</v>
      </c>
      <c r="DG42" s="92">
        <v>0</v>
      </c>
      <c r="DH42" s="92">
        <v>0</v>
      </c>
      <c r="DI42" s="92">
        <v>0</v>
      </c>
      <c r="DJ42" s="92">
        <v>0</v>
      </c>
      <c r="DK42" s="92">
        <v>0</v>
      </c>
      <c r="DL42" s="92">
        <v>0</v>
      </c>
      <c r="DM42" s="92">
        <v>0</v>
      </c>
      <c r="DN42" s="179">
        <v>472.32940271417078</v>
      </c>
      <c r="DO42" s="179">
        <v>33.04364549902035</v>
      </c>
      <c r="DP42" s="179">
        <v>36.060726263026936</v>
      </c>
      <c r="DQ42" s="93">
        <v>1925.811065834866</v>
      </c>
      <c r="DR42" s="92">
        <v>327.41336410515311</v>
      </c>
      <c r="DS42" s="92">
        <v>1598.3977017297129</v>
      </c>
      <c r="DT42" s="92">
        <v>0</v>
      </c>
      <c r="DU42" s="92">
        <v>0</v>
      </c>
      <c r="DV42" s="93">
        <v>30628.778863606312</v>
      </c>
      <c r="DW42" s="93">
        <v>30292.680874592814</v>
      </c>
      <c r="DX42" s="92">
        <v>21317.03989518349</v>
      </c>
      <c r="DY42" s="92">
        <v>8975.6409794093252</v>
      </c>
      <c r="DZ42" s="92">
        <v>0</v>
      </c>
      <c r="EA42" s="92">
        <v>0</v>
      </c>
      <c r="EB42" s="93">
        <v>336.0979890134987</v>
      </c>
      <c r="EC42" s="92">
        <v>113.80765208611302</v>
      </c>
      <c r="ED42" s="92">
        <v>0</v>
      </c>
      <c r="EE42" s="92">
        <v>0</v>
      </c>
      <c r="EF42" s="92">
        <v>0</v>
      </c>
      <c r="EG42" s="92">
        <v>0</v>
      </c>
      <c r="EH42" s="92">
        <v>0</v>
      </c>
      <c r="EI42" s="92">
        <v>222.29033692738571</v>
      </c>
      <c r="EJ42" s="93">
        <v>2733.8778502999048</v>
      </c>
      <c r="EK42" s="173">
        <v>370.16936521101536</v>
      </c>
      <c r="EL42" s="92">
        <v>0</v>
      </c>
      <c r="EM42" s="92">
        <v>370.16936521101536</v>
      </c>
      <c r="EN42" s="92">
        <v>2363.7084850888896</v>
      </c>
      <c r="EO42" s="93">
        <v>2880.8493503059149</v>
      </c>
      <c r="EP42" s="92">
        <v>374.77311793059511</v>
      </c>
      <c r="EQ42" s="92">
        <v>0</v>
      </c>
      <c r="ER42" s="92">
        <v>0</v>
      </c>
      <c r="ES42" s="92">
        <v>2318.9811642806485</v>
      </c>
      <c r="ET42" s="92">
        <v>187.09506809467143</v>
      </c>
      <c r="EU42" s="92">
        <v>0</v>
      </c>
      <c r="EV42" s="93">
        <v>193.39968506965732</v>
      </c>
      <c r="EW42" s="92">
        <v>188.02062673542247</v>
      </c>
      <c r="EX42" s="92">
        <v>5.3790583342348519</v>
      </c>
      <c r="EY42" s="92">
        <v>0</v>
      </c>
      <c r="EZ42" s="92">
        <v>0</v>
      </c>
      <c r="FA42" s="92">
        <v>0</v>
      </c>
      <c r="FB42" s="1130">
        <v>783.74983472167139</v>
      </c>
      <c r="FC42" s="173">
        <v>9.237556044378735</v>
      </c>
      <c r="FD42" s="92">
        <v>8.5884629716442493</v>
      </c>
      <c r="FE42" s="92">
        <v>0</v>
      </c>
      <c r="FF42" s="92">
        <v>0</v>
      </c>
      <c r="FG42" s="1044">
        <v>0.64909307273448491</v>
      </c>
      <c r="FH42" s="92">
        <v>0</v>
      </c>
      <c r="FI42" s="92">
        <v>0</v>
      </c>
      <c r="FJ42" s="92">
        <v>0</v>
      </c>
      <c r="FK42" s="92">
        <v>0</v>
      </c>
      <c r="FL42" s="92">
        <v>0</v>
      </c>
      <c r="FM42" s="173">
        <v>774.51227867729267</v>
      </c>
      <c r="FN42" s="1100">
        <v>0.6370728306468092</v>
      </c>
      <c r="FO42" s="92">
        <v>769.01902804322492</v>
      </c>
      <c r="FP42" s="195">
        <v>4.8561778034209606</v>
      </c>
      <c r="FQ42" s="1040">
        <v>71445.133604990813</v>
      </c>
      <c r="FR42" s="93">
        <v>60498.449388770692</v>
      </c>
      <c r="FS42" s="92">
        <v>11926.484199391776</v>
      </c>
      <c r="FT42" s="92">
        <v>3436.1905448775738</v>
      </c>
      <c r="FU42" s="92">
        <v>3463.9813445842801</v>
      </c>
      <c r="FV42" s="92">
        <v>0</v>
      </c>
      <c r="FW42" s="92">
        <v>0</v>
      </c>
      <c r="FX42" s="93">
        <v>8868.5646628923114</v>
      </c>
      <c r="FY42" s="92">
        <v>8868.5646628923114</v>
      </c>
      <c r="FZ42" s="92">
        <v>0</v>
      </c>
      <c r="GA42" s="93">
        <v>0</v>
      </c>
      <c r="GB42" s="92">
        <v>0</v>
      </c>
      <c r="GC42" s="92">
        <v>0</v>
      </c>
      <c r="GD42" s="173">
        <v>3516.053033308091</v>
      </c>
      <c r="GE42" s="92">
        <v>0</v>
      </c>
      <c r="GF42" s="92">
        <v>0</v>
      </c>
      <c r="GG42" s="93">
        <v>29287.17560371666</v>
      </c>
      <c r="GH42" s="92">
        <v>0</v>
      </c>
      <c r="GI42" s="92">
        <v>0</v>
      </c>
      <c r="GJ42" s="92">
        <v>26663.198826824373</v>
      </c>
      <c r="GK42" s="92">
        <v>123.42985587729737</v>
      </c>
      <c r="GL42" s="92">
        <v>801.38352986429152</v>
      </c>
      <c r="GM42" s="92">
        <v>1699.1633911506979</v>
      </c>
      <c r="GN42" s="193">
        <v>10946.684216220114</v>
      </c>
      <c r="GO42" s="93">
        <v>4150.2169653696828</v>
      </c>
      <c r="GP42" s="92">
        <v>3984.3796954070658</v>
      </c>
      <c r="GQ42" s="92">
        <v>165.83726996261706</v>
      </c>
      <c r="GR42" s="92">
        <v>0</v>
      </c>
      <c r="GS42" s="92">
        <v>4240.0502446119262</v>
      </c>
      <c r="GT42" s="92">
        <v>2556.4170062385056</v>
      </c>
      <c r="GU42" s="199">
        <v>0</v>
      </c>
      <c r="GV42" s="173"/>
      <c r="GW42" s="173"/>
    </row>
    <row r="43" spans="1:205" ht="14.25" customHeight="1">
      <c r="A43" s="1121">
        <v>1991</v>
      </c>
      <c r="B43" s="1288">
        <v>360186.55993467115</v>
      </c>
      <c r="C43" s="996">
        <v>70819.203538759277</v>
      </c>
      <c r="D43" s="997">
        <v>69872.579423749601</v>
      </c>
      <c r="E43" s="1261">
        <v>246.35486158691236</v>
      </c>
      <c r="F43" s="1261">
        <v>0</v>
      </c>
      <c r="G43" s="1296">
        <v>5.2528457923142575</v>
      </c>
      <c r="H43" s="1261">
        <v>26273.803084394123</v>
      </c>
      <c r="I43" s="1261">
        <v>3308.0788047071269</v>
      </c>
      <c r="J43" s="1261">
        <v>33822.665368480528</v>
      </c>
      <c r="K43" s="1261">
        <v>3056.9759474955827</v>
      </c>
      <c r="L43" s="1261">
        <v>3159.4485112930174</v>
      </c>
      <c r="M43" s="998">
        <v>946.62411500967642</v>
      </c>
      <c r="N43" s="996">
        <v>78515.812628466345</v>
      </c>
      <c r="O43" s="997">
        <v>68129.668361520802</v>
      </c>
      <c r="P43" s="1265">
        <v>13173.313860541151</v>
      </c>
      <c r="Q43" s="1265">
        <v>3499.4230283797915</v>
      </c>
      <c r="R43" s="1265">
        <v>4139.6571826956597</v>
      </c>
      <c r="S43" s="1265">
        <v>3343.9592273388389</v>
      </c>
      <c r="T43" s="1265">
        <v>10549.301022922602</v>
      </c>
      <c r="U43" s="1265">
        <v>33424.01403964276</v>
      </c>
      <c r="V43" s="997">
        <v>10386.144266945535</v>
      </c>
      <c r="W43" s="1265">
        <v>4285.570901397954</v>
      </c>
      <c r="X43" s="1265">
        <v>4044.4147945139616</v>
      </c>
      <c r="Y43" s="1265">
        <v>2494.1581623453899</v>
      </c>
      <c r="Z43" s="1265">
        <v>3606.4152032021925</v>
      </c>
      <c r="AA43" s="1265">
        <v>0</v>
      </c>
      <c r="AB43" s="1265">
        <v>0</v>
      </c>
      <c r="AC43" s="1177">
        <v>-7696.6090897070681</v>
      </c>
      <c r="AD43" s="1265">
        <v>2852.6919332155339</v>
      </c>
      <c r="AE43" s="1266">
        <v>1742.911062228799</v>
      </c>
      <c r="AF43" s="1271">
        <v>-2.1368396119785928</v>
      </c>
      <c r="AG43" s="1271">
        <v>0.79200399196820148</v>
      </c>
      <c r="AH43" s="1272">
        <v>0.48389119864575725</v>
      </c>
      <c r="AI43" s="1297"/>
      <c r="AJ43" s="1138">
        <v>70819.203538759277</v>
      </c>
      <c r="AK43" s="1129">
        <v>69872.579423749601</v>
      </c>
      <c r="AL43" s="93">
        <v>26273.803084394123</v>
      </c>
      <c r="AM43" s="93">
        <v>25770.755953024898</v>
      </c>
      <c r="AN43" s="193">
        <v>16710.119841813615</v>
      </c>
      <c r="AO43" s="92">
        <v>16596.101835490968</v>
      </c>
      <c r="AP43" s="92">
        <v>2205.3417955837631</v>
      </c>
      <c r="AQ43" s="92">
        <v>0</v>
      </c>
      <c r="AR43" s="92">
        <v>114.01800632264734</v>
      </c>
      <c r="AS43" s="194">
        <v>0</v>
      </c>
      <c r="AT43" s="173">
        <v>1144.8318969144038</v>
      </c>
      <c r="AU43" s="92">
        <v>605.66994819275658</v>
      </c>
      <c r="AV43" s="92">
        <v>0</v>
      </c>
      <c r="AW43" s="92">
        <v>0</v>
      </c>
      <c r="AX43" s="92">
        <v>1144.8318969144038</v>
      </c>
      <c r="AY43" s="92">
        <v>0</v>
      </c>
      <c r="AZ43" s="92">
        <v>0</v>
      </c>
      <c r="BA43" s="92">
        <v>0</v>
      </c>
      <c r="BB43" s="92">
        <v>0</v>
      </c>
      <c r="BC43" s="92">
        <v>0</v>
      </c>
      <c r="BD43" s="92">
        <v>0</v>
      </c>
      <c r="BE43" s="92">
        <v>0</v>
      </c>
      <c r="BF43" s="93">
        <v>7915.8042142968761</v>
      </c>
      <c r="BG43" s="179">
        <v>7480.9959972593851</v>
      </c>
      <c r="BH43" s="92">
        <v>0</v>
      </c>
      <c r="BI43" s="92">
        <v>0</v>
      </c>
      <c r="BJ43" s="92">
        <v>0</v>
      </c>
      <c r="BK43" s="92">
        <v>0</v>
      </c>
      <c r="BL43" s="92">
        <v>0</v>
      </c>
      <c r="BM43" s="92">
        <v>0</v>
      </c>
      <c r="BN43" s="92">
        <v>0</v>
      </c>
      <c r="BO43" s="92">
        <v>0</v>
      </c>
      <c r="BP43" s="92">
        <v>0</v>
      </c>
      <c r="BQ43" s="92">
        <v>0</v>
      </c>
      <c r="BR43" s="92">
        <v>0</v>
      </c>
      <c r="BS43" s="92">
        <v>0</v>
      </c>
      <c r="BT43" s="92">
        <v>0</v>
      </c>
      <c r="BU43" s="92">
        <v>0</v>
      </c>
      <c r="BV43" s="92">
        <v>0</v>
      </c>
      <c r="BW43" s="92">
        <v>0</v>
      </c>
      <c r="BX43" s="92">
        <v>0</v>
      </c>
      <c r="BY43" s="92">
        <v>168.82430012140446</v>
      </c>
      <c r="BZ43" s="92">
        <v>0</v>
      </c>
      <c r="CA43" s="92">
        <v>0</v>
      </c>
      <c r="CB43" s="179">
        <v>265.98391691608668</v>
      </c>
      <c r="CC43" s="92">
        <v>0</v>
      </c>
      <c r="CD43" s="92">
        <v>0</v>
      </c>
      <c r="CE43" s="92">
        <v>0</v>
      </c>
      <c r="CF43" s="92">
        <v>0</v>
      </c>
      <c r="CG43" s="92">
        <v>0</v>
      </c>
      <c r="CH43" s="92">
        <v>0</v>
      </c>
      <c r="CI43" s="92">
        <v>0</v>
      </c>
      <c r="CJ43" s="92">
        <v>0</v>
      </c>
      <c r="CK43" s="92">
        <v>0</v>
      </c>
      <c r="CL43" s="92">
        <v>0</v>
      </c>
      <c r="CM43" s="92">
        <v>0</v>
      </c>
      <c r="CN43" s="92">
        <v>0</v>
      </c>
      <c r="CO43" s="93">
        <v>503.04713136922595</v>
      </c>
      <c r="CP43" s="179">
        <v>0</v>
      </c>
      <c r="CQ43" s="179">
        <v>86.293317947423461</v>
      </c>
      <c r="CR43" s="92">
        <v>0</v>
      </c>
      <c r="CS43" s="92">
        <v>0</v>
      </c>
      <c r="CT43" s="92">
        <v>0</v>
      </c>
      <c r="CU43" s="179">
        <v>0</v>
      </c>
      <c r="CV43" s="179">
        <v>0</v>
      </c>
      <c r="CW43" s="92">
        <v>0</v>
      </c>
      <c r="CX43" s="92">
        <v>0</v>
      </c>
      <c r="CY43" s="92">
        <v>0</v>
      </c>
      <c r="CZ43" s="92">
        <v>0</v>
      </c>
      <c r="DA43" s="92">
        <v>0</v>
      </c>
      <c r="DB43" s="92">
        <v>0</v>
      </c>
      <c r="DC43" s="92">
        <v>0</v>
      </c>
      <c r="DD43" s="92">
        <v>0</v>
      </c>
      <c r="DE43" s="92">
        <v>0</v>
      </c>
      <c r="DF43" s="92">
        <v>0</v>
      </c>
      <c r="DG43" s="92">
        <v>0</v>
      </c>
      <c r="DH43" s="92">
        <v>0</v>
      </c>
      <c r="DI43" s="92">
        <v>0</v>
      </c>
      <c r="DJ43" s="92">
        <v>0</v>
      </c>
      <c r="DK43" s="92">
        <v>0</v>
      </c>
      <c r="DL43" s="92">
        <v>0</v>
      </c>
      <c r="DM43" s="92">
        <v>0</v>
      </c>
      <c r="DN43" s="179">
        <v>490.66628201892001</v>
      </c>
      <c r="DO43" s="179">
        <v>26.955392881612635</v>
      </c>
      <c r="DP43" s="179">
        <v>46.957075715504914</v>
      </c>
      <c r="DQ43" s="93">
        <v>3308.0788047071269</v>
      </c>
      <c r="DR43" s="92">
        <v>305.07975430625174</v>
      </c>
      <c r="DS43" s="92">
        <v>3002.9990504008751</v>
      </c>
      <c r="DT43" s="92">
        <v>0</v>
      </c>
      <c r="DU43" s="92">
        <v>0</v>
      </c>
      <c r="DV43" s="93">
        <v>33822.665368480528</v>
      </c>
      <c r="DW43" s="93">
        <v>33469.829192359939</v>
      </c>
      <c r="DX43" s="92">
        <v>25026.648876708379</v>
      </c>
      <c r="DY43" s="92">
        <v>8443.180315651558</v>
      </c>
      <c r="DZ43" s="92">
        <v>0</v>
      </c>
      <c r="EA43" s="92">
        <v>0</v>
      </c>
      <c r="EB43" s="93">
        <v>352.83617612058708</v>
      </c>
      <c r="EC43" s="92">
        <v>120.88156455471014</v>
      </c>
      <c r="ED43" s="92">
        <v>0</v>
      </c>
      <c r="EE43" s="92">
        <v>0</v>
      </c>
      <c r="EF43" s="92">
        <v>0</v>
      </c>
      <c r="EG43" s="92">
        <v>0</v>
      </c>
      <c r="EH43" s="92">
        <v>0</v>
      </c>
      <c r="EI43" s="92">
        <v>231.95461156587695</v>
      </c>
      <c r="EJ43" s="93">
        <v>3056.9759474955827</v>
      </c>
      <c r="EK43" s="173">
        <v>413.74875289988341</v>
      </c>
      <c r="EL43" s="92">
        <v>0</v>
      </c>
      <c r="EM43" s="92">
        <v>413.74875289988341</v>
      </c>
      <c r="EN43" s="92">
        <v>2643.2271945956991</v>
      </c>
      <c r="EO43" s="93">
        <v>3159.4485112930174</v>
      </c>
      <c r="EP43" s="92">
        <v>473.76582164364794</v>
      </c>
      <c r="EQ43" s="92">
        <v>0</v>
      </c>
      <c r="ER43" s="92">
        <v>0</v>
      </c>
      <c r="ES43" s="92">
        <v>2401.7285108122078</v>
      </c>
      <c r="ET43" s="92">
        <v>283.95417883716181</v>
      </c>
      <c r="EU43" s="92">
        <v>0</v>
      </c>
      <c r="EV43" s="93">
        <v>251.60770737922661</v>
      </c>
      <c r="EW43" s="92">
        <v>246.35486158691236</v>
      </c>
      <c r="EX43" s="92">
        <v>5.2528457923142575</v>
      </c>
      <c r="EY43" s="92">
        <v>0</v>
      </c>
      <c r="EZ43" s="92">
        <v>0</v>
      </c>
      <c r="FA43" s="92">
        <v>0</v>
      </c>
      <c r="FB43" s="1130">
        <v>946.62411500967642</v>
      </c>
      <c r="FC43" s="173">
        <v>5.4992607551116084</v>
      </c>
      <c r="FD43" s="92">
        <v>5.4992607551116084</v>
      </c>
      <c r="FE43" s="92">
        <v>0</v>
      </c>
      <c r="FF43" s="92">
        <v>0</v>
      </c>
      <c r="FG43" s="1044">
        <v>0</v>
      </c>
      <c r="FH43" s="92">
        <v>0</v>
      </c>
      <c r="FI43" s="92">
        <v>0</v>
      </c>
      <c r="FJ43" s="92">
        <v>0</v>
      </c>
      <c r="FK43" s="92">
        <v>0</v>
      </c>
      <c r="FL43" s="92">
        <v>0</v>
      </c>
      <c r="FM43" s="173">
        <v>941.12485425456475</v>
      </c>
      <c r="FN43" s="1100">
        <v>12.164484992727754</v>
      </c>
      <c r="FO43" s="92">
        <v>927.93864868438448</v>
      </c>
      <c r="FP43" s="195">
        <v>1.0217205774524298</v>
      </c>
      <c r="FQ43" s="1040">
        <v>78515.812628466345</v>
      </c>
      <c r="FR43" s="93">
        <v>68129.668361520802</v>
      </c>
      <c r="FS43" s="92">
        <v>13173.313860541151</v>
      </c>
      <c r="FT43" s="92">
        <v>3499.4230283797915</v>
      </c>
      <c r="FU43" s="92">
        <v>3343.9592273388389</v>
      </c>
      <c r="FV43" s="92">
        <v>0</v>
      </c>
      <c r="FW43" s="92">
        <v>0</v>
      </c>
      <c r="FX43" s="93">
        <v>10549.301022922602</v>
      </c>
      <c r="FY43" s="92">
        <v>10549.301022922602</v>
      </c>
      <c r="FZ43" s="92">
        <v>0</v>
      </c>
      <c r="GA43" s="93">
        <v>0</v>
      </c>
      <c r="GB43" s="92">
        <v>0</v>
      </c>
      <c r="GC43" s="92">
        <v>0</v>
      </c>
      <c r="GD43" s="173">
        <v>4139.6571826956597</v>
      </c>
      <c r="GE43" s="92">
        <v>0</v>
      </c>
      <c r="GF43" s="92">
        <v>0</v>
      </c>
      <c r="GG43" s="93">
        <v>33424.01403964276</v>
      </c>
      <c r="GH43" s="92">
        <v>0</v>
      </c>
      <c r="GI43" s="92">
        <v>0</v>
      </c>
      <c r="GJ43" s="92">
        <v>29832.521966992415</v>
      </c>
      <c r="GK43" s="92">
        <v>536.21698941016678</v>
      </c>
      <c r="GL43" s="92">
        <v>849.93328765641343</v>
      </c>
      <c r="GM43" s="92">
        <v>2205.3417955837631</v>
      </c>
      <c r="GN43" s="193">
        <v>10386.144266945535</v>
      </c>
      <c r="GO43" s="93">
        <v>4285.570901397954</v>
      </c>
      <c r="GP43" s="92">
        <v>4044.4147945139616</v>
      </c>
      <c r="GQ43" s="92">
        <v>241.15610688399266</v>
      </c>
      <c r="GR43" s="92">
        <v>0</v>
      </c>
      <c r="GS43" s="92">
        <v>3606.4152032021925</v>
      </c>
      <c r="GT43" s="92">
        <v>2494.1581623453899</v>
      </c>
      <c r="GU43" s="199">
        <v>0</v>
      </c>
      <c r="GV43" s="173"/>
      <c r="GW43" s="173"/>
    </row>
    <row r="44" spans="1:205" ht="14.25" customHeight="1">
      <c r="A44" s="1121">
        <v>1992</v>
      </c>
      <c r="B44" s="1288">
        <v>387928.15508525877</v>
      </c>
      <c r="C44" s="996">
        <v>79682.280961138546</v>
      </c>
      <c r="D44" s="997">
        <v>78956.18020746937</v>
      </c>
      <c r="E44" s="1261">
        <v>206.75417402906496</v>
      </c>
      <c r="F44" s="1261">
        <v>0</v>
      </c>
      <c r="G44" s="1296">
        <v>2.3980382964912912</v>
      </c>
      <c r="H44" s="1261">
        <v>29846.249083456536</v>
      </c>
      <c r="I44" s="1261">
        <v>4600.2548291322582</v>
      </c>
      <c r="J44" s="1261">
        <v>37811.853160722661</v>
      </c>
      <c r="K44" s="1261">
        <v>3682.9300542112919</v>
      </c>
      <c r="L44" s="1261">
        <v>2805.7408676210739</v>
      </c>
      <c r="M44" s="998">
        <v>726.10075366917897</v>
      </c>
      <c r="N44" s="996">
        <v>87768.736552354152</v>
      </c>
      <c r="O44" s="997">
        <v>77061.784044330649</v>
      </c>
      <c r="P44" s="1265">
        <v>14404.36094382941</v>
      </c>
      <c r="Q44" s="1265">
        <v>3420.5281694373325</v>
      </c>
      <c r="R44" s="1265">
        <v>4897.2930414818557</v>
      </c>
      <c r="S44" s="1265">
        <v>2769.4878174846444</v>
      </c>
      <c r="T44" s="1265">
        <v>11540.724580193046</v>
      </c>
      <c r="U44" s="1265">
        <v>40029.389491904367</v>
      </c>
      <c r="V44" s="997">
        <v>10706.952508023511</v>
      </c>
      <c r="W44" s="1265">
        <v>3636.2133833375406</v>
      </c>
      <c r="X44" s="1265">
        <v>3478.7842727152524</v>
      </c>
      <c r="Y44" s="1265">
        <v>2595.6931472599858</v>
      </c>
      <c r="Z44" s="1265">
        <v>4475.0459774259853</v>
      </c>
      <c r="AA44" s="1265">
        <v>0</v>
      </c>
      <c r="AB44" s="1265">
        <v>0</v>
      </c>
      <c r="AC44" s="1177">
        <v>-8086.4555912156065</v>
      </c>
      <c r="AD44" s="1265">
        <v>3454.2689889774392</v>
      </c>
      <c r="AE44" s="1266">
        <v>1894.396163138721</v>
      </c>
      <c r="AF44" s="1271">
        <v>-2.0845240246711061</v>
      </c>
      <c r="AG44" s="1271">
        <v>0.89044039307182032</v>
      </c>
      <c r="AH44" s="1272">
        <v>0.48833685781903896</v>
      </c>
      <c r="AI44" s="1297"/>
      <c r="AJ44" s="1138">
        <v>79682.28096113856</v>
      </c>
      <c r="AK44" s="1129">
        <v>78956.180207469384</v>
      </c>
      <c r="AL44" s="93">
        <v>29846.249083456536</v>
      </c>
      <c r="AM44" s="93">
        <v>29282.535790270813</v>
      </c>
      <c r="AN44" s="193">
        <v>19616.145589172163</v>
      </c>
      <c r="AO44" s="92">
        <v>19459.587946101234</v>
      </c>
      <c r="AP44" s="92">
        <v>2668.0069236594427</v>
      </c>
      <c r="AQ44" s="92">
        <v>0</v>
      </c>
      <c r="AR44" s="92">
        <v>156.55764307093145</v>
      </c>
      <c r="AS44" s="194">
        <v>0</v>
      </c>
      <c r="AT44" s="173">
        <v>961.79366052432295</v>
      </c>
      <c r="AU44" s="92">
        <v>633.22635317875302</v>
      </c>
      <c r="AV44" s="92">
        <v>0</v>
      </c>
      <c r="AW44" s="92">
        <v>0</v>
      </c>
      <c r="AX44" s="92">
        <v>961.79366052432295</v>
      </c>
      <c r="AY44" s="92">
        <v>0</v>
      </c>
      <c r="AZ44" s="92">
        <v>0</v>
      </c>
      <c r="BA44" s="92">
        <v>0</v>
      </c>
      <c r="BB44" s="92">
        <v>0</v>
      </c>
      <c r="BC44" s="92">
        <v>0</v>
      </c>
      <c r="BD44" s="92">
        <v>0</v>
      </c>
      <c r="BE44" s="92">
        <v>0</v>
      </c>
      <c r="BF44" s="93">
        <v>8704.5965405743282</v>
      </c>
      <c r="BG44" s="179">
        <v>8287.5181806161581</v>
      </c>
      <c r="BH44" s="92">
        <v>0</v>
      </c>
      <c r="BI44" s="92">
        <v>0</v>
      </c>
      <c r="BJ44" s="92">
        <v>0</v>
      </c>
      <c r="BK44" s="92">
        <v>0</v>
      </c>
      <c r="BL44" s="92">
        <v>0</v>
      </c>
      <c r="BM44" s="92">
        <v>0</v>
      </c>
      <c r="BN44" s="92">
        <v>0</v>
      </c>
      <c r="BO44" s="92">
        <v>0</v>
      </c>
      <c r="BP44" s="92">
        <v>0</v>
      </c>
      <c r="BQ44" s="92">
        <v>0</v>
      </c>
      <c r="BR44" s="92">
        <v>0</v>
      </c>
      <c r="BS44" s="92">
        <v>0</v>
      </c>
      <c r="BT44" s="92">
        <v>0</v>
      </c>
      <c r="BU44" s="92">
        <v>0</v>
      </c>
      <c r="BV44" s="92">
        <v>0</v>
      </c>
      <c r="BW44" s="92">
        <v>0</v>
      </c>
      <c r="BX44" s="92">
        <v>0</v>
      </c>
      <c r="BY44" s="92">
        <v>163.96211219693964</v>
      </c>
      <c r="BZ44" s="92">
        <v>0</v>
      </c>
      <c r="CA44" s="92">
        <v>0</v>
      </c>
      <c r="CB44" s="179">
        <v>253.11624776122991</v>
      </c>
      <c r="CC44" s="92">
        <v>0</v>
      </c>
      <c r="CD44" s="92">
        <v>0</v>
      </c>
      <c r="CE44" s="92">
        <v>0</v>
      </c>
      <c r="CF44" s="92">
        <v>0</v>
      </c>
      <c r="CG44" s="92">
        <v>0</v>
      </c>
      <c r="CH44" s="92">
        <v>0</v>
      </c>
      <c r="CI44" s="92">
        <v>0</v>
      </c>
      <c r="CJ44" s="92">
        <v>0</v>
      </c>
      <c r="CK44" s="92">
        <v>0</v>
      </c>
      <c r="CL44" s="92">
        <v>0</v>
      </c>
      <c r="CM44" s="92">
        <v>0</v>
      </c>
      <c r="CN44" s="92">
        <v>0</v>
      </c>
      <c r="CO44" s="93">
        <v>563.71329318572248</v>
      </c>
      <c r="CP44" s="179">
        <v>0</v>
      </c>
      <c r="CQ44" s="179">
        <v>81.292897238950388</v>
      </c>
      <c r="CR44" s="92">
        <v>0</v>
      </c>
      <c r="CS44" s="92">
        <v>0</v>
      </c>
      <c r="CT44" s="92">
        <v>0</v>
      </c>
      <c r="CU44" s="179">
        <v>0</v>
      </c>
      <c r="CV44" s="179">
        <v>0</v>
      </c>
      <c r="CW44" s="92">
        <v>0</v>
      </c>
      <c r="CX44" s="92">
        <v>0</v>
      </c>
      <c r="CY44" s="92">
        <v>0</v>
      </c>
      <c r="CZ44" s="92">
        <v>0</v>
      </c>
      <c r="DA44" s="92">
        <v>0</v>
      </c>
      <c r="DB44" s="92">
        <v>0</v>
      </c>
      <c r="DC44" s="92">
        <v>0</v>
      </c>
      <c r="DD44" s="92">
        <v>0</v>
      </c>
      <c r="DE44" s="92">
        <v>0</v>
      </c>
      <c r="DF44" s="92">
        <v>0</v>
      </c>
      <c r="DG44" s="92">
        <v>0</v>
      </c>
      <c r="DH44" s="92">
        <v>0</v>
      </c>
      <c r="DI44" s="92">
        <v>0</v>
      </c>
      <c r="DJ44" s="92">
        <v>0</v>
      </c>
      <c r="DK44" s="92">
        <v>0</v>
      </c>
      <c r="DL44" s="92">
        <v>0</v>
      </c>
      <c r="DM44" s="92">
        <v>0</v>
      </c>
      <c r="DN44" s="179">
        <v>516.49177214428869</v>
      </c>
      <c r="DO44" s="179">
        <v>1.5446011082663205</v>
      </c>
      <c r="DP44" s="179">
        <v>32.5267750892503</v>
      </c>
      <c r="DQ44" s="93">
        <v>4600.2548291322582</v>
      </c>
      <c r="DR44" s="92">
        <v>276.35137571670697</v>
      </c>
      <c r="DS44" s="92">
        <v>4323.9034534155517</v>
      </c>
      <c r="DT44" s="92">
        <v>0</v>
      </c>
      <c r="DU44" s="92">
        <v>0</v>
      </c>
      <c r="DV44" s="93">
        <v>37811.853160722661</v>
      </c>
      <c r="DW44" s="93">
        <v>37378.036613657401</v>
      </c>
      <c r="DX44" s="92">
        <v>29366.755616458115</v>
      </c>
      <c r="DY44" s="92">
        <v>8011.2809971992838</v>
      </c>
      <c r="DZ44" s="92">
        <v>0</v>
      </c>
      <c r="EA44" s="92">
        <v>0</v>
      </c>
      <c r="EB44" s="93">
        <v>433.81654706525791</v>
      </c>
      <c r="EC44" s="92">
        <v>132.35488562739653</v>
      </c>
      <c r="ED44" s="92">
        <v>0</v>
      </c>
      <c r="EE44" s="92">
        <v>0</v>
      </c>
      <c r="EF44" s="92">
        <v>0</v>
      </c>
      <c r="EG44" s="92">
        <v>0</v>
      </c>
      <c r="EH44" s="92">
        <v>0</v>
      </c>
      <c r="EI44" s="92">
        <v>301.46166143786138</v>
      </c>
      <c r="EJ44" s="93">
        <v>3682.9300542112919</v>
      </c>
      <c r="EK44" s="173">
        <v>448.04250357602206</v>
      </c>
      <c r="EL44" s="92">
        <v>0</v>
      </c>
      <c r="EM44" s="92">
        <v>448.04250357602206</v>
      </c>
      <c r="EN44" s="92">
        <v>3234.8875506352697</v>
      </c>
      <c r="EO44" s="93">
        <v>2805.7408676210739</v>
      </c>
      <c r="EP44" s="92">
        <v>351.99475917444977</v>
      </c>
      <c r="EQ44" s="92">
        <v>0</v>
      </c>
      <c r="ER44" s="92">
        <v>0</v>
      </c>
      <c r="ES44" s="92">
        <v>2343.4183164448932</v>
      </c>
      <c r="ET44" s="92">
        <v>110.32779200173091</v>
      </c>
      <c r="EU44" s="92">
        <v>0</v>
      </c>
      <c r="EV44" s="93">
        <v>209.15221232555623</v>
      </c>
      <c r="EW44" s="92">
        <v>206.75417402906496</v>
      </c>
      <c r="EX44" s="92">
        <v>2.3980382964912912</v>
      </c>
      <c r="EY44" s="92">
        <v>0</v>
      </c>
      <c r="EZ44" s="92">
        <v>0</v>
      </c>
      <c r="FA44" s="92">
        <v>0</v>
      </c>
      <c r="FB44" s="1130">
        <v>726.10075366917897</v>
      </c>
      <c r="FC44" s="173">
        <v>10.30134746913803</v>
      </c>
      <c r="FD44" s="92">
        <v>10.30134746913803</v>
      </c>
      <c r="FE44" s="92">
        <v>0</v>
      </c>
      <c r="FF44" s="92">
        <v>0</v>
      </c>
      <c r="FG44" s="1044">
        <v>0</v>
      </c>
      <c r="FH44" s="92">
        <v>0</v>
      </c>
      <c r="FI44" s="92">
        <v>0</v>
      </c>
      <c r="FJ44" s="92">
        <v>0</v>
      </c>
      <c r="FK44" s="92">
        <v>0</v>
      </c>
      <c r="FL44" s="92">
        <v>0</v>
      </c>
      <c r="FM44" s="173">
        <v>715.79940620004095</v>
      </c>
      <c r="FN44" s="1100">
        <v>18.228697125960117</v>
      </c>
      <c r="FO44" s="92">
        <v>697.52863822677398</v>
      </c>
      <c r="FP44" s="195">
        <v>4.2070847306864764E-2</v>
      </c>
      <c r="FQ44" s="1040">
        <v>87768.736552354167</v>
      </c>
      <c r="FR44" s="93">
        <v>77061.784044330649</v>
      </c>
      <c r="FS44" s="92">
        <v>14404.36094382941</v>
      </c>
      <c r="FT44" s="92">
        <v>3420.5281694373325</v>
      </c>
      <c r="FU44" s="92">
        <v>2769.4878174846444</v>
      </c>
      <c r="FV44" s="92">
        <v>0</v>
      </c>
      <c r="FW44" s="92">
        <v>0</v>
      </c>
      <c r="FX44" s="93">
        <v>11540.724580193046</v>
      </c>
      <c r="FY44" s="92">
        <v>11540.724580193046</v>
      </c>
      <c r="FZ44" s="92">
        <v>0</v>
      </c>
      <c r="GA44" s="93">
        <v>0</v>
      </c>
      <c r="GB44" s="92">
        <v>0</v>
      </c>
      <c r="GC44" s="92">
        <v>0</v>
      </c>
      <c r="GD44" s="173">
        <v>4897.2930414818557</v>
      </c>
      <c r="GE44" s="92">
        <v>0</v>
      </c>
      <c r="GF44" s="92">
        <v>0</v>
      </c>
      <c r="GG44" s="93">
        <v>40029.389491904367</v>
      </c>
      <c r="GH44" s="92">
        <v>0</v>
      </c>
      <c r="GI44" s="92">
        <v>0</v>
      </c>
      <c r="GJ44" s="92">
        <v>35947.597754618779</v>
      </c>
      <c r="GK44" s="92">
        <v>633.57494019929561</v>
      </c>
      <c r="GL44" s="92">
        <v>780.20987342685089</v>
      </c>
      <c r="GM44" s="92">
        <v>2668.0069236594427</v>
      </c>
      <c r="GN44" s="193">
        <v>10706.952508023513</v>
      </c>
      <c r="GO44" s="93">
        <v>3636.2133833375406</v>
      </c>
      <c r="GP44" s="92">
        <v>3478.7842727152524</v>
      </c>
      <c r="GQ44" s="92">
        <v>157.42911062228794</v>
      </c>
      <c r="GR44" s="92">
        <v>0</v>
      </c>
      <c r="GS44" s="92">
        <v>4475.0459774259853</v>
      </c>
      <c r="GT44" s="92">
        <v>2595.6931472599858</v>
      </c>
      <c r="GU44" s="199">
        <v>0</v>
      </c>
      <c r="GV44" s="173"/>
      <c r="GW44" s="173"/>
    </row>
    <row r="45" spans="1:205" ht="14.25" customHeight="1">
      <c r="A45" s="1121">
        <v>1993</v>
      </c>
      <c r="B45" s="1288">
        <v>401343.19863403268</v>
      </c>
      <c r="C45" s="996">
        <v>80871.545682930053</v>
      </c>
      <c r="D45" s="997">
        <v>80162.82619931965</v>
      </c>
      <c r="E45" s="1261">
        <v>230.37995985239144</v>
      </c>
      <c r="F45" s="1261">
        <v>0</v>
      </c>
      <c r="G45" s="1296">
        <v>6.082242496363877</v>
      </c>
      <c r="H45" s="1261">
        <v>28300.728667075353</v>
      </c>
      <c r="I45" s="1261">
        <v>7544.5410070558819</v>
      </c>
      <c r="J45" s="1261">
        <v>36821.024365030709</v>
      </c>
      <c r="K45" s="1261">
        <v>3906.0257473585521</v>
      </c>
      <c r="L45" s="1261">
        <v>3354.0442104503986</v>
      </c>
      <c r="M45" s="998">
        <v>708.71948361039983</v>
      </c>
      <c r="N45" s="996">
        <v>103424.18232303197</v>
      </c>
      <c r="O45" s="997">
        <v>89505.721635233727</v>
      </c>
      <c r="P45" s="1265">
        <v>14971.668289399349</v>
      </c>
      <c r="Q45" s="1265">
        <v>4297.0382123495965</v>
      </c>
      <c r="R45" s="1265">
        <v>4927.0551608909409</v>
      </c>
      <c r="S45" s="1265">
        <v>3686.5301167165508</v>
      </c>
      <c r="T45" s="1265">
        <v>15156.269157260827</v>
      </c>
      <c r="U45" s="1265">
        <v>46467.16069861647</v>
      </c>
      <c r="V45" s="997">
        <v>13918.460687798251</v>
      </c>
      <c r="W45" s="1265">
        <v>4511.5574627673004</v>
      </c>
      <c r="X45" s="1265">
        <v>3976.9692161600137</v>
      </c>
      <c r="Y45" s="1265">
        <v>3402.0410371064872</v>
      </c>
      <c r="Z45" s="1265">
        <v>6004.8621879244647</v>
      </c>
      <c r="AA45" s="1265">
        <v>0</v>
      </c>
      <c r="AB45" s="1265">
        <v>0</v>
      </c>
      <c r="AC45" s="1177">
        <v>-22552.636640101919</v>
      </c>
      <c r="AD45" s="1265">
        <v>-7396.3674828410913</v>
      </c>
      <c r="AE45" s="1266">
        <v>-9342.8954359140771</v>
      </c>
      <c r="AF45" s="1271">
        <v>-5.6192896047222369</v>
      </c>
      <c r="AG45" s="1271">
        <v>-1.8429034073617168</v>
      </c>
      <c r="AH45" s="1272">
        <v>-2.3279067560413438</v>
      </c>
      <c r="AI45" s="1297"/>
      <c r="AJ45" s="1138">
        <v>80871.545682930067</v>
      </c>
      <c r="AK45" s="1129">
        <v>80162.826199319665</v>
      </c>
      <c r="AL45" s="93">
        <v>28300.728667075353</v>
      </c>
      <c r="AM45" s="93">
        <v>27744.287379947833</v>
      </c>
      <c r="AN45" s="193">
        <v>17862.314137006721</v>
      </c>
      <c r="AO45" s="92">
        <v>17717.464209729183</v>
      </c>
      <c r="AP45" s="92">
        <v>2917.4750279470632</v>
      </c>
      <c r="AQ45" s="92">
        <v>0</v>
      </c>
      <c r="AR45" s="92">
        <v>144.84992727753539</v>
      </c>
      <c r="AS45" s="194">
        <v>0</v>
      </c>
      <c r="AT45" s="173">
        <v>174.35962160277907</v>
      </c>
      <c r="AU45" s="92">
        <v>552.51643768105487</v>
      </c>
      <c r="AV45" s="92">
        <v>0</v>
      </c>
      <c r="AW45" s="92">
        <v>0</v>
      </c>
      <c r="AX45" s="92">
        <v>174.35962160277907</v>
      </c>
      <c r="AY45" s="92">
        <v>0</v>
      </c>
      <c r="AZ45" s="92">
        <v>0</v>
      </c>
      <c r="BA45" s="92">
        <v>0</v>
      </c>
      <c r="BB45" s="92">
        <v>0</v>
      </c>
      <c r="BC45" s="92">
        <v>0</v>
      </c>
      <c r="BD45" s="92">
        <v>0</v>
      </c>
      <c r="BE45" s="92">
        <v>0</v>
      </c>
      <c r="BF45" s="93">
        <v>9707.6136213383343</v>
      </c>
      <c r="BG45" s="179">
        <v>9397.6897094707492</v>
      </c>
      <c r="BH45" s="92">
        <v>0</v>
      </c>
      <c r="BI45" s="92">
        <v>0</v>
      </c>
      <c r="BJ45" s="92">
        <v>0</v>
      </c>
      <c r="BK45" s="92">
        <v>0</v>
      </c>
      <c r="BL45" s="92">
        <v>0</v>
      </c>
      <c r="BM45" s="92">
        <v>0</v>
      </c>
      <c r="BN45" s="92">
        <v>0</v>
      </c>
      <c r="BO45" s="92">
        <v>0</v>
      </c>
      <c r="BP45" s="92">
        <v>0</v>
      </c>
      <c r="BQ45" s="92">
        <v>0</v>
      </c>
      <c r="BR45" s="92">
        <v>0</v>
      </c>
      <c r="BS45" s="92">
        <v>0</v>
      </c>
      <c r="BT45" s="92">
        <v>0</v>
      </c>
      <c r="BU45" s="92">
        <v>0</v>
      </c>
      <c r="BV45" s="92">
        <v>0</v>
      </c>
      <c r="BW45" s="92">
        <v>0</v>
      </c>
      <c r="BX45" s="92">
        <v>0</v>
      </c>
      <c r="BY45" s="92">
        <v>68.749774620460855</v>
      </c>
      <c r="BZ45" s="92">
        <v>0</v>
      </c>
      <c r="CA45" s="92">
        <v>0</v>
      </c>
      <c r="CB45" s="179">
        <v>241.17413724712415</v>
      </c>
      <c r="CC45" s="92">
        <v>0</v>
      </c>
      <c r="CD45" s="92">
        <v>0</v>
      </c>
      <c r="CE45" s="92">
        <v>0</v>
      </c>
      <c r="CF45" s="92">
        <v>0</v>
      </c>
      <c r="CG45" s="92">
        <v>0</v>
      </c>
      <c r="CH45" s="92">
        <v>0</v>
      </c>
      <c r="CI45" s="92">
        <v>0</v>
      </c>
      <c r="CJ45" s="92">
        <v>0</v>
      </c>
      <c r="CK45" s="92">
        <v>0</v>
      </c>
      <c r="CL45" s="92">
        <v>0</v>
      </c>
      <c r="CM45" s="92">
        <v>0</v>
      </c>
      <c r="CN45" s="92">
        <v>0</v>
      </c>
      <c r="CO45" s="93">
        <v>556.44128712752172</v>
      </c>
      <c r="CP45" s="179">
        <v>2.6807543903934223</v>
      </c>
      <c r="CQ45" s="179">
        <v>84.261897034606278</v>
      </c>
      <c r="CR45" s="92">
        <v>0</v>
      </c>
      <c r="CS45" s="92">
        <v>0</v>
      </c>
      <c r="CT45" s="92">
        <v>0</v>
      </c>
      <c r="CU45" s="179">
        <v>0</v>
      </c>
      <c r="CV45" s="179">
        <v>0</v>
      </c>
      <c r="CW45" s="92">
        <v>0</v>
      </c>
      <c r="CX45" s="92">
        <v>0</v>
      </c>
      <c r="CY45" s="92">
        <v>0</v>
      </c>
      <c r="CZ45" s="92">
        <v>0</v>
      </c>
      <c r="DA45" s="92">
        <v>0</v>
      </c>
      <c r="DB45" s="92">
        <v>0</v>
      </c>
      <c r="DC45" s="92">
        <v>0</v>
      </c>
      <c r="DD45" s="92">
        <v>0</v>
      </c>
      <c r="DE45" s="92">
        <v>0</v>
      </c>
      <c r="DF45" s="92">
        <v>0</v>
      </c>
      <c r="DG45" s="92">
        <v>0</v>
      </c>
      <c r="DH45" s="92">
        <v>0</v>
      </c>
      <c r="DI45" s="92">
        <v>0</v>
      </c>
      <c r="DJ45" s="92">
        <v>0</v>
      </c>
      <c r="DK45" s="92">
        <v>0</v>
      </c>
      <c r="DL45" s="92">
        <v>0</v>
      </c>
      <c r="DM45" s="92">
        <v>0</v>
      </c>
      <c r="DN45" s="179">
        <v>508.96710059740502</v>
      </c>
      <c r="DO45" s="179">
        <v>0</v>
      </c>
      <c r="DP45" s="179">
        <v>39.468464894882985</v>
      </c>
      <c r="DQ45" s="93">
        <v>7544.5410070558819</v>
      </c>
      <c r="DR45" s="92">
        <v>311.72694818073637</v>
      </c>
      <c r="DS45" s="92">
        <v>7232.8140588751457</v>
      </c>
      <c r="DT45" s="92">
        <v>0</v>
      </c>
      <c r="DU45" s="92">
        <v>0</v>
      </c>
      <c r="DV45" s="93">
        <v>36821.024365030709</v>
      </c>
      <c r="DW45" s="93">
        <v>36359.555491447594</v>
      </c>
      <c r="DX45" s="92">
        <v>29097.003353647542</v>
      </c>
      <c r="DY45" s="92">
        <v>7262.5521378000558</v>
      </c>
      <c r="DZ45" s="92">
        <v>0</v>
      </c>
      <c r="EA45" s="92">
        <v>0</v>
      </c>
      <c r="EB45" s="93">
        <v>461.46887358311403</v>
      </c>
      <c r="EC45" s="92">
        <v>155.09718365727886</v>
      </c>
      <c r="ED45" s="1048">
        <v>0.1560227422980299</v>
      </c>
      <c r="EE45" s="92">
        <v>0</v>
      </c>
      <c r="EF45" s="92">
        <v>0</v>
      </c>
      <c r="EG45" s="92">
        <v>0</v>
      </c>
      <c r="EH45" s="92">
        <v>0</v>
      </c>
      <c r="EI45" s="92">
        <v>306.21566718353711</v>
      </c>
      <c r="EJ45" s="93">
        <v>3906.0257473585521</v>
      </c>
      <c r="EK45" s="173">
        <v>505.40309881841023</v>
      </c>
      <c r="EL45" s="92">
        <v>0</v>
      </c>
      <c r="EM45" s="92">
        <v>505.40309881841023</v>
      </c>
      <c r="EN45" s="92">
        <v>3400.6226485401417</v>
      </c>
      <c r="EO45" s="93">
        <v>3354.0442104503986</v>
      </c>
      <c r="EP45" s="92">
        <v>381.27005877898381</v>
      </c>
      <c r="EQ45" s="92">
        <v>0</v>
      </c>
      <c r="ER45" s="92">
        <v>0</v>
      </c>
      <c r="ES45" s="92">
        <v>2673.5001742935106</v>
      </c>
      <c r="ET45" s="92">
        <v>299.27397737790437</v>
      </c>
      <c r="EU45" s="92">
        <v>0</v>
      </c>
      <c r="EV45" s="93">
        <v>236.46220234875531</v>
      </c>
      <c r="EW45" s="92">
        <v>230.37995985239144</v>
      </c>
      <c r="EX45" s="92">
        <v>6.082242496363877</v>
      </c>
      <c r="EY45" s="92">
        <v>0</v>
      </c>
      <c r="EZ45" s="92">
        <v>0</v>
      </c>
      <c r="FA45" s="92">
        <v>0</v>
      </c>
      <c r="FB45" s="1130">
        <v>708.71948361039983</v>
      </c>
      <c r="FC45" s="173">
        <v>0</v>
      </c>
      <c r="FD45" s="92">
        <v>0</v>
      </c>
      <c r="FE45" s="92">
        <v>0</v>
      </c>
      <c r="FF45" s="92">
        <v>0</v>
      </c>
      <c r="FG45" s="1044">
        <v>0</v>
      </c>
      <c r="FH45" s="92">
        <v>0</v>
      </c>
      <c r="FI45" s="92">
        <v>0</v>
      </c>
      <c r="FJ45" s="92">
        <v>0</v>
      </c>
      <c r="FK45" s="92">
        <v>0</v>
      </c>
      <c r="FL45" s="92">
        <v>0</v>
      </c>
      <c r="FM45" s="173">
        <v>708.71948361039983</v>
      </c>
      <c r="FN45" s="1100">
        <v>1.8811678867212387</v>
      </c>
      <c r="FO45" s="92">
        <v>706.83831572367865</v>
      </c>
      <c r="FP45" s="195">
        <v>0</v>
      </c>
      <c r="FQ45" s="1040">
        <v>103424.18232303197</v>
      </c>
      <c r="FR45" s="93">
        <v>89505.721635233727</v>
      </c>
      <c r="FS45" s="92">
        <v>14971.668289399349</v>
      </c>
      <c r="FT45" s="92">
        <v>4297.0382123495965</v>
      </c>
      <c r="FU45" s="92">
        <v>3686.5301167165508</v>
      </c>
      <c r="FV45" s="92">
        <v>0</v>
      </c>
      <c r="FW45" s="92">
        <v>0</v>
      </c>
      <c r="FX45" s="93">
        <v>15156.269157260827</v>
      </c>
      <c r="FY45" s="92">
        <v>15156.269157260827</v>
      </c>
      <c r="FZ45" s="92">
        <v>0</v>
      </c>
      <c r="GA45" s="93">
        <v>0</v>
      </c>
      <c r="GB45" s="92">
        <v>0</v>
      </c>
      <c r="GC45" s="92">
        <v>0</v>
      </c>
      <c r="GD45" s="173">
        <v>4927.0551608909409</v>
      </c>
      <c r="GE45" s="92">
        <v>0</v>
      </c>
      <c r="GF45" s="92">
        <v>0</v>
      </c>
      <c r="GG45" s="93">
        <v>46467.16069861647</v>
      </c>
      <c r="GH45" s="92">
        <v>0</v>
      </c>
      <c r="GI45" s="92">
        <v>0</v>
      </c>
      <c r="GJ45" s="92">
        <v>41477.389924633084</v>
      </c>
      <c r="GK45" s="92">
        <v>1037.3048213191014</v>
      </c>
      <c r="GL45" s="92">
        <v>1034.9909247172238</v>
      </c>
      <c r="GM45" s="92">
        <v>2917.4750279470632</v>
      </c>
      <c r="GN45" s="193">
        <v>13918.460687798251</v>
      </c>
      <c r="GO45" s="93">
        <v>4511.5574627673004</v>
      </c>
      <c r="GP45" s="92">
        <v>3976.9692161600137</v>
      </c>
      <c r="GQ45" s="92">
        <v>534.58824660728669</v>
      </c>
      <c r="GR45" s="92">
        <v>0</v>
      </c>
      <c r="GS45" s="92">
        <v>6004.8621879244647</v>
      </c>
      <c r="GT45" s="92">
        <v>3402.0410371064872</v>
      </c>
      <c r="GU45" s="199">
        <v>0</v>
      </c>
      <c r="GV45" s="173"/>
      <c r="GW45" s="173"/>
    </row>
    <row r="46" spans="1:205" ht="14.25" customHeight="1">
      <c r="A46" s="1121">
        <v>1994</v>
      </c>
      <c r="B46" s="1288">
        <v>426858.06476923602</v>
      </c>
      <c r="C46" s="996">
        <v>82269.397665668992</v>
      </c>
      <c r="D46" s="997">
        <v>81383.205317755099</v>
      </c>
      <c r="E46" s="1261">
        <v>207.69175291190365</v>
      </c>
      <c r="F46" s="1261">
        <v>0</v>
      </c>
      <c r="G46" s="1296">
        <v>3.8765280732753959</v>
      </c>
      <c r="H46" s="1261">
        <v>31735.355288305505</v>
      </c>
      <c r="I46" s="1261">
        <v>4697.3182839902393</v>
      </c>
      <c r="J46" s="1261">
        <v>37460.664809539267</v>
      </c>
      <c r="K46" s="1261">
        <v>4049.8419338165472</v>
      </c>
      <c r="L46" s="1261">
        <v>3228.4567211183635</v>
      </c>
      <c r="M46" s="998">
        <v>886.19234791388703</v>
      </c>
      <c r="N46" s="996">
        <v>102238.5236738668</v>
      </c>
      <c r="O46" s="997">
        <v>92724.556152560923</v>
      </c>
      <c r="P46" s="1265">
        <v>15380.987583089924</v>
      </c>
      <c r="Q46" s="1265">
        <v>3804.5027826860432</v>
      </c>
      <c r="R46" s="1265">
        <v>5019.6230452081309</v>
      </c>
      <c r="S46" s="1265">
        <v>3847.5412594809659</v>
      </c>
      <c r="T46" s="1265">
        <v>16158.450831199742</v>
      </c>
      <c r="U46" s="1265">
        <v>48513.450650896106</v>
      </c>
      <c r="V46" s="997">
        <v>9513.9675213058799</v>
      </c>
      <c r="W46" s="1265">
        <v>4455.5972257281264</v>
      </c>
      <c r="X46" s="1265">
        <v>4023.9082615123871</v>
      </c>
      <c r="Y46" s="1265">
        <v>2675.5255850852836</v>
      </c>
      <c r="Z46" s="1265">
        <v>2382.8447104924694</v>
      </c>
      <c r="AA46" s="1265">
        <v>0</v>
      </c>
      <c r="AB46" s="1265">
        <v>0</v>
      </c>
      <c r="AC46" s="1177">
        <v>-19969.126008197811</v>
      </c>
      <c r="AD46" s="1265">
        <v>-19969.126008197811</v>
      </c>
      <c r="AE46" s="1266">
        <v>-11341.350834805824</v>
      </c>
      <c r="AF46" s="1271">
        <v>-4.6781653332456843</v>
      </c>
      <c r="AG46" s="1271">
        <v>-4.6781653332456843</v>
      </c>
      <c r="AH46" s="1272">
        <v>-2.6569372282885362</v>
      </c>
      <c r="AI46" s="1297"/>
      <c r="AJ46" s="1138">
        <v>82269.397665668992</v>
      </c>
      <c r="AK46" s="1129">
        <v>81383.205317755099</v>
      </c>
      <c r="AL46" s="93">
        <v>31735.355288305505</v>
      </c>
      <c r="AM46" s="93">
        <v>31261.566477948865</v>
      </c>
      <c r="AN46" s="193">
        <v>20053.466036805981</v>
      </c>
      <c r="AO46" s="92">
        <v>19908.994747154207</v>
      </c>
      <c r="AP46" s="92">
        <v>2598.2594689457046</v>
      </c>
      <c r="AQ46" s="92">
        <v>0</v>
      </c>
      <c r="AR46" s="92">
        <v>144.47128965177359</v>
      </c>
      <c r="AS46" s="194">
        <v>0</v>
      </c>
      <c r="AT46" s="173">
        <v>156.34728883439712</v>
      </c>
      <c r="AU46" s="92">
        <v>561.45949779428554</v>
      </c>
      <c r="AV46" s="92">
        <v>0</v>
      </c>
      <c r="AW46" s="92">
        <v>0</v>
      </c>
      <c r="AX46" s="92">
        <v>156.34728883439712</v>
      </c>
      <c r="AY46" s="92">
        <v>0</v>
      </c>
      <c r="AZ46" s="92">
        <v>0</v>
      </c>
      <c r="BA46" s="92">
        <v>0</v>
      </c>
      <c r="BB46" s="92">
        <v>0</v>
      </c>
      <c r="BC46" s="92">
        <v>0</v>
      </c>
      <c r="BD46" s="92">
        <v>0</v>
      </c>
      <c r="BE46" s="92">
        <v>0</v>
      </c>
      <c r="BF46" s="93">
        <v>11051.753152308489</v>
      </c>
      <c r="BG46" s="179">
        <v>10763.471686319763</v>
      </c>
      <c r="BH46" s="92">
        <v>0</v>
      </c>
      <c r="BI46" s="92">
        <v>0</v>
      </c>
      <c r="BJ46" s="92">
        <v>0</v>
      </c>
      <c r="BK46" s="92">
        <v>0</v>
      </c>
      <c r="BL46" s="92">
        <v>0</v>
      </c>
      <c r="BM46" s="92">
        <v>0</v>
      </c>
      <c r="BN46" s="92">
        <v>0</v>
      </c>
      <c r="BO46" s="92">
        <v>0</v>
      </c>
      <c r="BP46" s="92">
        <v>0</v>
      </c>
      <c r="BQ46" s="92">
        <v>0</v>
      </c>
      <c r="BR46" s="92">
        <v>0</v>
      </c>
      <c r="BS46" s="92">
        <v>0</v>
      </c>
      <c r="BT46" s="92">
        <v>0</v>
      </c>
      <c r="BU46" s="92">
        <v>0</v>
      </c>
      <c r="BV46" s="92">
        <v>0</v>
      </c>
      <c r="BW46" s="92">
        <v>0</v>
      </c>
      <c r="BX46" s="92">
        <v>0</v>
      </c>
      <c r="BY46" s="92">
        <v>29.599846140901278</v>
      </c>
      <c r="BZ46" s="92">
        <v>0</v>
      </c>
      <c r="CA46" s="92">
        <v>0</v>
      </c>
      <c r="CB46" s="179">
        <v>258.68161984782375</v>
      </c>
      <c r="CC46" s="92">
        <v>0</v>
      </c>
      <c r="CD46" s="92">
        <v>0</v>
      </c>
      <c r="CE46" s="92">
        <v>0</v>
      </c>
      <c r="CF46" s="92">
        <v>0</v>
      </c>
      <c r="CG46" s="92">
        <v>0</v>
      </c>
      <c r="CH46" s="92">
        <v>0</v>
      </c>
      <c r="CI46" s="92">
        <v>0</v>
      </c>
      <c r="CJ46" s="92">
        <v>0</v>
      </c>
      <c r="CK46" s="92">
        <v>0</v>
      </c>
      <c r="CL46" s="92">
        <v>0</v>
      </c>
      <c r="CM46" s="92">
        <v>0</v>
      </c>
      <c r="CN46" s="92">
        <v>0</v>
      </c>
      <c r="CO46" s="93">
        <v>473.78881035664</v>
      </c>
      <c r="CP46" s="179">
        <v>3.3225451660596441</v>
      </c>
      <c r="CQ46" s="179">
        <v>12.549132739533375</v>
      </c>
      <c r="CR46" s="92">
        <v>0</v>
      </c>
      <c r="CS46" s="92">
        <v>0</v>
      </c>
      <c r="CT46" s="92">
        <v>0</v>
      </c>
      <c r="CU46" s="179">
        <v>0</v>
      </c>
      <c r="CV46" s="179">
        <v>0</v>
      </c>
      <c r="CW46" s="92">
        <v>0</v>
      </c>
      <c r="CX46" s="92">
        <v>0</v>
      </c>
      <c r="CY46" s="92">
        <v>0</v>
      </c>
      <c r="CZ46" s="92">
        <v>0</v>
      </c>
      <c r="DA46" s="92">
        <v>0</v>
      </c>
      <c r="DB46" s="92">
        <v>0</v>
      </c>
      <c r="DC46" s="92">
        <v>0</v>
      </c>
      <c r="DD46" s="92">
        <v>0</v>
      </c>
      <c r="DE46" s="92">
        <v>0</v>
      </c>
      <c r="DF46" s="92">
        <v>0</v>
      </c>
      <c r="DG46" s="92">
        <v>0</v>
      </c>
      <c r="DH46" s="92">
        <v>0</v>
      </c>
      <c r="DI46" s="92">
        <v>0</v>
      </c>
      <c r="DJ46" s="92">
        <v>0</v>
      </c>
      <c r="DK46" s="92">
        <v>0</v>
      </c>
      <c r="DL46" s="92">
        <v>0</v>
      </c>
      <c r="DM46" s="92">
        <v>0</v>
      </c>
      <c r="DN46" s="179">
        <v>523.37937086052852</v>
      </c>
      <c r="DO46" s="179">
        <v>0</v>
      </c>
      <c r="DP46" s="179">
        <v>65.462238409481571</v>
      </c>
      <c r="DQ46" s="93">
        <v>4697.3182839902393</v>
      </c>
      <c r="DR46" s="92">
        <v>539.42038392653228</v>
      </c>
      <c r="DS46" s="92">
        <v>4157.8979000637073</v>
      </c>
      <c r="DT46" s="92">
        <v>0</v>
      </c>
      <c r="DU46" s="92">
        <v>0</v>
      </c>
      <c r="DV46" s="93">
        <v>37460.664809539267</v>
      </c>
      <c r="DW46" s="93">
        <v>37017.387280179828</v>
      </c>
      <c r="DX46" s="92">
        <v>30427.944658805431</v>
      </c>
      <c r="DY46" s="92">
        <v>6589.4426213743945</v>
      </c>
      <c r="DZ46" s="92">
        <v>0</v>
      </c>
      <c r="EA46" s="92">
        <v>0</v>
      </c>
      <c r="EB46" s="93">
        <v>443.2775293594413</v>
      </c>
      <c r="EC46" s="92">
        <v>169.62965634127872</v>
      </c>
      <c r="ED46" s="1048">
        <v>0.19337564458548193</v>
      </c>
      <c r="EE46" s="92">
        <v>0</v>
      </c>
      <c r="EF46" s="92">
        <v>0</v>
      </c>
      <c r="EG46" s="92">
        <v>0</v>
      </c>
      <c r="EH46" s="92">
        <v>0</v>
      </c>
      <c r="EI46" s="92">
        <v>273.45449737357711</v>
      </c>
      <c r="EJ46" s="93">
        <v>4049.8419338165472</v>
      </c>
      <c r="EK46" s="173">
        <v>499.98797975791234</v>
      </c>
      <c r="EL46" s="92">
        <v>0</v>
      </c>
      <c r="EM46" s="92">
        <v>499.98797975791234</v>
      </c>
      <c r="EN46" s="92">
        <v>3549.8539540586348</v>
      </c>
      <c r="EO46" s="93">
        <v>3228.4567211183635</v>
      </c>
      <c r="EP46" s="92">
        <v>540.54427656172993</v>
      </c>
      <c r="EQ46" s="92">
        <v>0</v>
      </c>
      <c r="ER46" s="92">
        <v>0</v>
      </c>
      <c r="ES46" s="92">
        <v>2469.7330304232328</v>
      </c>
      <c r="ET46" s="92">
        <v>218.17941413340066</v>
      </c>
      <c r="EU46" s="92">
        <v>0</v>
      </c>
      <c r="EV46" s="93">
        <v>211.56828098517906</v>
      </c>
      <c r="EW46" s="92">
        <v>207.69175291190365</v>
      </c>
      <c r="EX46" s="92">
        <v>3.8765280732753959</v>
      </c>
      <c r="EY46" s="92">
        <v>0</v>
      </c>
      <c r="EZ46" s="92">
        <v>0</v>
      </c>
      <c r="FA46" s="92">
        <v>0</v>
      </c>
      <c r="FB46" s="1130">
        <v>886.19234791388703</v>
      </c>
      <c r="FC46" s="173">
        <v>1.5926820766170231</v>
      </c>
      <c r="FD46" s="92">
        <v>1.5926820766170231</v>
      </c>
      <c r="FE46" s="92">
        <v>0</v>
      </c>
      <c r="FF46" s="92">
        <v>0</v>
      </c>
      <c r="FG46" s="1044">
        <v>0</v>
      </c>
      <c r="FH46" s="92">
        <v>0</v>
      </c>
      <c r="FI46" s="92">
        <v>0</v>
      </c>
      <c r="FJ46" s="92">
        <v>0</v>
      </c>
      <c r="FK46" s="92">
        <v>0</v>
      </c>
      <c r="FL46" s="92">
        <v>0</v>
      </c>
      <c r="FM46" s="173">
        <v>884.59966583726998</v>
      </c>
      <c r="FN46" s="1100">
        <v>4.3994086040892864</v>
      </c>
      <c r="FO46" s="92">
        <v>880.20025723318065</v>
      </c>
      <c r="FP46" s="196">
        <v>0</v>
      </c>
      <c r="FQ46" s="1040">
        <v>102238.5236738668</v>
      </c>
      <c r="FR46" s="93">
        <v>92724.556152560923</v>
      </c>
      <c r="FS46" s="92">
        <v>15380.987583089924</v>
      </c>
      <c r="FT46" s="92">
        <v>3804.5027826860432</v>
      </c>
      <c r="FU46" s="92">
        <v>3847.5412594809659</v>
      </c>
      <c r="FV46" s="92">
        <v>0</v>
      </c>
      <c r="FW46" s="92">
        <v>0</v>
      </c>
      <c r="FX46" s="93">
        <v>16158.450831199742</v>
      </c>
      <c r="FY46" s="92">
        <v>16158.450831199742</v>
      </c>
      <c r="FZ46" s="92">
        <v>0</v>
      </c>
      <c r="GA46" s="93">
        <v>0</v>
      </c>
      <c r="GB46" s="92">
        <v>0</v>
      </c>
      <c r="GC46" s="92">
        <v>0</v>
      </c>
      <c r="GD46" s="173">
        <v>5019.6230452081309</v>
      </c>
      <c r="GE46" s="92">
        <v>0</v>
      </c>
      <c r="GF46" s="92">
        <v>0</v>
      </c>
      <c r="GG46" s="93">
        <v>48513.450650896106</v>
      </c>
      <c r="GH46" s="92">
        <v>0</v>
      </c>
      <c r="GI46" s="92">
        <v>0</v>
      </c>
      <c r="GJ46" s="92">
        <v>43057.883475773204</v>
      </c>
      <c r="GK46" s="92">
        <v>1833.9103049535418</v>
      </c>
      <c r="GL46" s="92">
        <v>1023.3974012236607</v>
      </c>
      <c r="GM46" s="92">
        <v>2598.2594689457046</v>
      </c>
      <c r="GN46" s="193">
        <v>9513.9675213058799</v>
      </c>
      <c r="GO46" s="93">
        <v>4455.5972257281264</v>
      </c>
      <c r="GP46" s="92">
        <v>4023.9082615123871</v>
      </c>
      <c r="GQ46" s="92">
        <v>431.6889642157393</v>
      </c>
      <c r="GR46" s="92">
        <v>0</v>
      </c>
      <c r="GS46" s="92">
        <v>2382.8447104924694</v>
      </c>
      <c r="GT46" s="92">
        <v>2675.5255850852836</v>
      </c>
      <c r="GU46" s="199">
        <v>0</v>
      </c>
      <c r="GV46" s="173"/>
      <c r="GW46" s="173"/>
    </row>
    <row r="47" spans="1:205" ht="14.25" customHeight="1" thickBot="1">
      <c r="A47" s="1121">
        <v>1995</v>
      </c>
      <c r="B47" s="1288">
        <v>460259</v>
      </c>
      <c r="C47" s="1298">
        <v>87790.234755327983</v>
      </c>
      <c r="D47" s="1299">
        <v>85745.813950692973</v>
      </c>
      <c r="E47" s="1299">
        <v>273.07585974781534</v>
      </c>
      <c r="F47" s="1299">
        <v>0</v>
      </c>
      <c r="G47" s="1299">
        <v>8.4081593403291137</v>
      </c>
      <c r="H47" s="1299">
        <v>33190.547852583753</v>
      </c>
      <c r="I47" s="1299">
        <v>4046.8308631735845</v>
      </c>
      <c r="J47" s="1299">
        <v>40325.294826487807</v>
      </c>
      <c r="K47" s="1299">
        <v>4312.4842234322596</v>
      </c>
      <c r="L47" s="1299">
        <v>3589.1721659274222</v>
      </c>
      <c r="M47" s="1300">
        <v>2044.4208046350054</v>
      </c>
      <c r="N47" s="1298">
        <v>111166.55848448788</v>
      </c>
      <c r="O47" s="1299">
        <v>98502.608392533031</v>
      </c>
      <c r="P47" s="1299">
        <v>16495.618621759044</v>
      </c>
      <c r="Q47" s="1299">
        <v>4426.3700070919431</v>
      </c>
      <c r="R47" s="1299">
        <v>5236.4561922277117</v>
      </c>
      <c r="S47" s="1299">
        <v>4063.5450097964972</v>
      </c>
      <c r="T47" s="1299">
        <v>18328.459125166781</v>
      </c>
      <c r="U47" s="1299">
        <v>49952.159436491056</v>
      </c>
      <c r="V47" s="1299">
        <v>12663.950091954852</v>
      </c>
      <c r="W47" s="1299">
        <v>5203.3043645499019</v>
      </c>
      <c r="X47" s="1299">
        <v>5138.3710167922782</v>
      </c>
      <c r="Y47" s="1299">
        <v>4601.7453391511308</v>
      </c>
      <c r="Z47" s="1299">
        <v>2858.9003882538195</v>
      </c>
      <c r="AA47" s="1299">
        <v>0</v>
      </c>
      <c r="AB47" s="1300">
        <v>0</v>
      </c>
      <c r="AC47" s="1299">
        <v>-23376.323729159893</v>
      </c>
      <c r="AD47" s="1299">
        <v>-5047.8646039931118</v>
      </c>
      <c r="AE47" s="1300">
        <v>-12756.794441840058</v>
      </c>
      <c r="AF47" s="1301">
        <v>-26.627476044812816</v>
      </c>
      <c r="AG47" s="1301">
        <v>-5.7499158284079623</v>
      </c>
      <c r="AH47" s="1302">
        <v>-14.530994793889475</v>
      </c>
      <c r="AI47" s="1303"/>
      <c r="AJ47" s="1139">
        <v>87790.234755327983</v>
      </c>
      <c r="AK47" s="1140">
        <v>85745.813950692973</v>
      </c>
      <c r="AL47" s="95">
        <v>33190.547852583753</v>
      </c>
      <c r="AM47" s="95">
        <v>32681.932374118012</v>
      </c>
      <c r="AN47" s="1104">
        <v>20895.664298678974</v>
      </c>
      <c r="AO47" s="95">
        <v>20691.57260827233</v>
      </c>
      <c r="AP47" s="95">
        <v>2151.9779308355269</v>
      </c>
      <c r="AQ47" s="95">
        <v>0</v>
      </c>
      <c r="AR47" s="95">
        <v>204.0916904066448</v>
      </c>
      <c r="AS47" s="1106">
        <v>0</v>
      </c>
      <c r="AT47" s="95">
        <v>33.963194018727535</v>
      </c>
      <c r="AU47" s="95">
        <v>731.75627757143036</v>
      </c>
      <c r="AV47" s="95">
        <v>0</v>
      </c>
      <c r="AW47" s="95">
        <v>0</v>
      </c>
      <c r="AX47" s="95">
        <v>33.963194018727535</v>
      </c>
      <c r="AY47" s="95">
        <v>0</v>
      </c>
      <c r="AZ47" s="95">
        <v>0</v>
      </c>
      <c r="BA47" s="95">
        <v>0</v>
      </c>
      <c r="BB47" s="95">
        <v>0</v>
      </c>
      <c r="BC47" s="95">
        <v>0</v>
      </c>
      <c r="BD47" s="95">
        <v>0</v>
      </c>
      <c r="BE47" s="95">
        <v>0</v>
      </c>
      <c r="BF47" s="95">
        <v>11752.30488142031</v>
      </c>
      <c r="BG47" s="95">
        <v>11505.673554265382</v>
      </c>
      <c r="BH47" s="95">
        <v>0</v>
      </c>
      <c r="BI47" s="95">
        <v>0</v>
      </c>
      <c r="BJ47" s="95">
        <v>0</v>
      </c>
      <c r="BK47" s="95">
        <v>0</v>
      </c>
      <c r="BL47" s="95">
        <v>0</v>
      </c>
      <c r="BM47" s="95">
        <v>0</v>
      </c>
      <c r="BN47" s="95">
        <v>0</v>
      </c>
      <c r="BO47" s="95">
        <v>0</v>
      </c>
      <c r="BP47" s="95">
        <v>0</v>
      </c>
      <c r="BQ47" s="95">
        <v>0</v>
      </c>
      <c r="BR47" s="95">
        <v>0</v>
      </c>
      <c r="BS47" s="95">
        <v>0</v>
      </c>
      <c r="BT47" s="95">
        <v>0</v>
      </c>
      <c r="BU47" s="95">
        <v>0</v>
      </c>
      <c r="BV47" s="95">
        <v>0</v>
      </c>
      <c r="BW47" s="95">
        <v>0</v>
      </c>
      <c r="BX47" s="95">
        <v>0</v>
      </c>
      <c r="BY47" s="95">
        <v>16.004952339740122</v>
      </c>
      <c r="BZ47" s="95">
        <v>0</v>
      </c>
      <c r="CA47" s="95">
        <v>0</v>
      </c>
      <c r="CB47" s="95">
        <v>230.6263748151888</v>
      </c>
      <c r="CC47" s="95">
        <v>0</v>
      </c>
      <c r="CD47" s="95">
        <v>0</v>
      </c>
      <c r="CE47" s="95">
        <v>0</v>
      </c>
      <c r="CF47" s="95">
        <v>0</v>
      </c>
      <c r="CG47" s="95">
        <v>0</v>
      </c>
      <c r="CH47" s="95">
        <v>0</v>
      </c>
      <c r="CI47" s="95">
        <v>0</v>
      </c>
      <c r="CJ47" s="95">
        <v>0</v>
      </c>
      <c r="CK47" s="95">
        <v>0</v>
      </c>
      <c r="CL47" s="95">
        <v>0</v>
      </c>
      <c r="CM47" s="95">
        <v>0</v>
      </c>
      <c r="CN47" s="95">
        <v>0</v>
      </c>
      <c r="CO47" s="95">
        <v>508.61547846573768</v>
      </c>
      <c r="CP47" s="95">
        <v>5.6284483069489024</v>
      </c>
      <c r="CQ47" s="95">
        <v>14.844998978279422</v>
      </c>
      <c r="CR47" s="95">
        <v>0</v>
      </c>
      <c r="CS47" s="95">
        <v>0</v>
      </c>
      <c r="CT47" s="95">
        <v>0</v>
      </c>
      <c r="CU47" s="95">
        <v>0</v>
      </c>
      <c r="CV47" s="95">
        <v>0</v>
      </c>
      <c r="CW47" s="95">
        <v>0</v>
      </c>
      <c r="CX47" s="95">
        <v>0</v>
      </c>
      <c r="CY47" s="95">
        <v>0</v>
      </c>
      <c r="CZ47" s="95">
        <v>0</v>
      </c>
      <c r="DA47" s="95">
        <v>0</v>
      </c>
      <c r="DB47" s="95">
        <v>0</v>
      </c>
      <c r="DC47" s="95">
        <v>0</v>
      </c>
      <c r="DD47" s="95">
        <v>0</v>
      </c>
      <c r="DE47" s="95">
        <v>0</v>
      </c>
      <c r="DF47" s="95">
        <v>0</v>
      </c>
      <c r="DG47" s="95">
        <v>0</v>
      </c>
      <c r="DH47" s="95">
        <v>0</v>
      </c>
      <c r="DI47" s="95">
        <v>0</v>
      </c>
      <c r="DJ47" s="95">
        <v>0</v>
      </c>
      <c r="DK47" s="95">
        <v>0</v>
      </c>
      <c r="DL47" s="95">
        <v>0</v>
      </c>
      <c r="DM47" s="95">
        <v>0</v>
      </c>
      <c r="DN47" s="95">
        <v>547.65424975659153</v>
      </c>
      <c r="DO47" s="95">
        <v>0</v>
      </c>
      <c r="DP47" s="95">
        <v>59.512218576082127</v>
      </c>
      <c r="DQ47" s="95">
        <v>4046.8308631735845</v>
      </c>
      <c r="DR47" s="95">
        <v>417.70942266777251</v>
      </c>
      <c r="DS47" s="95">
        <v>3629.1214405058117</v>
      </c>
      <c r="DT47" s="95">
        <v>0</v>
      </c>
      <c r="DU47" s="95">
        <v>0</v>
      </c>
      <c r="DV47" s="95">
        <v>40325.294826487807</v>
      </c>
      <c r="DW47" s="95">
        <v>39761.566477948865</v>
      </c>
      <c r="DX47" s="95">
        <v>31853.166732777998</v>
      </c>
      <c r="DY47" s="95">
        <v>7908.3997451708683</v>
      </c>
      <c r="DZ47" s="95">
        <v>0</v>
      </c>
      <c r="EA47" s="95">
        <v>0</v>
      </c>
      <c r="EB47" s="95">
        <v>563.7283485389396</v>
      </c>
      <c r="EC47" s="95">
        <v>167.09338526077914</v>
      </c>
      <c r="ED47" s="1109">
        <v>0.32758164749438057</v>
      </c>
      <c r="EE47" s="95">
        <v>0</v>
      </c>
      <c r="EF47" s="95">
        <v>0</v>
      </c>
      <c r="EG47" s="95">
        <v>0</v>
      </c>
      <c r="EH47" s="95">
        <v>0</v>
      </c>
      <c r="EI47" s="95">
        <v>396.30738163066604</v>
      </c>
      <c r="EJ47" s="95">
        <v>4312.4842234322596</v>
      </c>
      <c r="EK47" s="95">
        <v>582.74133641051537</v>
      </c>
      <c r="EL47" s="95">
        <v>0</v>
      </c>
      <c r="EM47" s="95">
        <v>582.74133641051537</v>
      </c>
      <c r="EN47" s="95">
        <v>3729.7428870217445</v>
      </c>
      <c r="EO47" s="95">
        <v>3589.1721659274222</v>
      </c>
      <c r="EP47" s="95">
        <v>479.210991309365</v>
      </c>
      <c r="EQ47" s="95">
        <v>0</v>
      </c>
      <c r="ER47" s="95">
        <v>0</v>
      </c>
      <c r="ES47" s="95">
        <v>2858.9424591011266</v>
      </c>
      <c r="ET47" s="95">
        <v>251.01871551693051</v>
      </c>
      <c r="EU47" s="95">
        <v>0</v>
      </c>
      <c r="EV47" s="95">
        <v>281.48401908814446</v>
      </c>
      <c r="EW47" s="95">
        <v>273.07585974781534</v>
      </c>
      <c r="EX47" s="95">
        <v>8.4081593403291137</v>
      </c>
      <c r="EY47" s="95">
        <v>0</v>
      </c>
      <c r="EZ47" s="95">
        <v>0</v>
      </c>
      <c r="FA47" s="95">
        <v>0</v>
      </c>
      <c r="FB47" s="1140">
        <v>2044.4208046350054</v>
      </c>
      <c r="FC47" s="95">
        <v>1.2681355402497807</v>
      </c>
      <c r="FD47" s="95">
        <v>1.2681355402497807</v>
      </c>
      <c r="FE47" s="95">
        <v>0</v>
      </c>
      <c r="FF47" s="95">
        <v>0</v>
      </c>
      <c r="FG47" s="1110">
        <v>0</v>
      </c>
      <c r="FH47" s="95">
        <v>0</v>
      </c>
      <c r="FI47" s="95">
        <v>0</v>
      </c>
      <c r="FJ47" s="95">
        <v>0</v>
      </c>
      <c r="FK47" s="95">
        <v>0</v>
      </c>
      <c r="FL47" s="95">
        <v>0</v>
      </c>
      <c r="FM47" s="95">
        <v>2043.1526690947555</v>
      </c>
      <c r="FN47" s="1169">
        <v>20.194006707295085</v>
      </c>
      <c r="FO47" s="95">
        <v>2022.9586623874604</v>
      </c>
      <c r="FP47" s="1105">
        <v>0</v>
      </c>
      <c r="FQ47" s="1135">
        <v>111166.55848448788</v>
      </c>
      <c r="FR47" s="95">
        <v>98502.608392533031</v>
      </c>
      <c r="FS47" s="95">
        <v>16495.618621759044</v>
      </c>
      <c r="FT47" s="95">
        <v>4426.3700070919431</v>
      </c>
      <c r="FU47" s="95">
        <v>4063.5450097964972</v>
      </c>
      <c r="FV47" s="95">
        <v>0</v>
      </c>
      <c r="FW47" s="95">
        <v>0</v>
      </c>
      <c r="FX47" s="95">
        <v>18328.459125166781</v>
      </c>
      <c r="FY47" s="95">
        <v>18328.459125166781</v>
      </c>
      <c r="FZ47" s="95">
        <v>0</v>
      </c>
      <c r="GA47" s="95">
        <v>0</v>
      </c>
      <c r="GB47" s="95">
        <v>0</v>
      </c>
      <c r="GC47" s="95">
        <v>0</v>
      </c>
      <c r="GD47" s="95">
        <v>5236.4561922277117</v>
      </c>
      <c r="GE47" s="95">
        <v>0</v>
      </c>
      <c r="GF47" s="95">
        <v>0</v>
      </c>
      <c r="GG47" s="95">
        <v>49952.159436491056</v>
      </c>
      <c r="GH47" s="95">
        <v>0</v>
      </c>
      <c r="GI47" s="95">
        <v>0</v>
      </c>
      <c r="GJ47" s="95">
        <v>45456.588895700363</v>
      </c>
      <c r="GK47" s="95">
        <v>1038.3205317755101</v>
      </c>
      <c r="GL47" s="95">
        <v>1305.2720781796545</v>
      </c>
      <c r="GM47" s="95">
        <v>2151.9779308355269</v>
      </c>
      <c r="GN47" s="1104">
        <v>12663.950091954852</v>
      </c>
      <c r="GO47" s="95">
        <v>5203.3043645499019</v>
      </c>
      <c r="GP47" s="95">
        <v>5138.3710167922782</v>
      </c>
      <c r="GQ47" s="95">
        <v>64.933347757623835</v>
      </c>
      <c r="GR47" s="95">
        <v>0</v>
      </c>
      <c r="GS47" s="95">
        <v>2858.9003882538195</v>
      </c>
      <c r="GT47" s="95">
        <v>4601.7453391511308</v>
      </c>
      <c r="GU47" s="96">
        <v>0</v>
      </c>
      <c r="GV47" s="173"/>
      <c r="GW47" s="173"/>
    </row>
    <row r="48" spans="1:205" ht="14">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0"/>
      <c r="AI48" s="170"/>
    </row>
    <row r="49" spans="1:35" ht="14">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0"/>
      <c r="AI49" s="170"/>
    </row>
    <row r="50" spans="1:35" ht="14">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0"/>
      <c r="AI50" s="170"/>
    </row>
    <row r="51" spans="1:35" ht="14">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0"/>
      <c r="AI51" s="170"/>
    </row>
    <row r="52" spans="1:35" ht="14">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0"/>
      <c r="AI52" s="170"/>
    </row>
    <row r="53" spans="1:35" ht="14">
      <c r="A53" s="37"/>
      <c r="B53" s="37"/>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0"/>
      <c r="AI53" s="170"/>
    </row>
    <row r="54" spans="1:35" ht="14">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0"/>
      <c r="AI54" s="170"/>
    </row>
    <row r="55" spans="1:35" ht="14">
      <c r="A55" s="37"/>
      <c r="B55" s="37"/>
      <c r="C55" s="37"/>
      <c r="D55" s="37"/>
      <c r="E55" s="37"/>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0"/>
      <c r="AI55" s="170"/>
    </row>
    <row r="56" spans="1:35" ht="14">
      <c r="A56" s="37"/>
      <c r="B56" s="37"/>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0"/>
      <c r="AI56" s="170"/>
    </row>
    <row r="57" spans="1:35" ht="14">
      <c r="A57" s="37"/>
      <c r="B57" s="37"/>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0"/>
      <c r="AI57" s="170"/>
    </row>
    <row r="58" spans="1:35" ht="14">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0"/>
      <c r="AI58" s="170"/>
    </row>
    <row r="59" spans="1:35" ht="14">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0"/>
      <c r="AI59" s="170"/>
    </row>
    <row r="60" spans="1:35" ht="14">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0"/>
      <c r="AI60" s="170"/>
    </row>
    <row r="61" spans="1:35" ht="14">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0"/>
      <c r="AI61" s="170"/>
    </row>
    <row r="62" spans="1:35" ht="14">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0"/>
      <c r="AI62" s="170"/>
    </row>
    <row r="63" spans="1:35" ht="14">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0"/>
      <c r="AI63" s="170"/>
    </row>
    <row r="64" spans="1:35" ht="14">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0"/>
      <c r="AI64" s="170"/>
    </row>
    <row r="65" spans="1:35" ht="14">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0"/>
      <c r="AI65" s="170"/>
    </row>
    <row r="66" spans="1:35" ht="14">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0"/>
      <c r="AI66" s="170"/>
    </row>
    <row r="67" spans="1:35" ht="14">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0"/>
      <c r="AI67" s="170"/>
    </row>
    <row r="68" spans="1:35" ht="14">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0"/>
      <c r="AI68" s="170"/>
    </row>
    <row r="69" spans="1:35" ht="14">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0"/>
      <c r="AI69" s="170"/>
    </row>
    <row r="70" spans="1:35" ht="14">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0"/>
      <c r="AI70" s="170"/>
    </row>
    <row r="71" spans="1:35" ht="14">
      <c r="AC71" s="37"/>
      <c r="AD71" s="37"/>
      <c r="AE71" s="37"/>
      <c r="AF71" s="37"/>
      <c r="AG71" s="37"/>
      <c r="AH71" s="370"/>
      <c r="AI71" s="170"/>
    </row>
    <row r="72" spans="1:35" ht="14">
      <c r="AC72" s="37"/>
      <c r="AD72" s="37"/>
      <c r="AE72" s="37"/>
      <c r="AF72" s="37"/>
      <c r="AG72" s="37"/>
      <c r="AH72" s="370"/>
      <c r="AI72" s="170"/>
    </row>
    <row r="73" spans="1:35" ht="14">
      <c r="AC73" s="37"/>
      <c r="AD73" s="37"/>
      <c r="AE73" s="37"/>
      <c r="AF73" s="37"/>
      <c r="AG73" s="37"/>
      <c r="AH73" s="370"/>
    </row>
    <row r="74" spans="1:35" ht="14">
      <c r="AC74" s="37"/>
      <c r="AD74" s="37"/>
      <c r="AE74" s="37"/>
      <c r="AF74" s="37"/>
      <c r="AG74" s="37"/>
      <c r="AH74" s="370"/>
    </row>
    <row r="75" spans="1:35" ht="14">
      <c r="AC75" s="37"/>
      <c r="AD75" s="37"/>
      <c r="AE75" s="37"/>
      <c r="AF75" s="37"/>
      <c r="AG75" s="37"/>
      <c r="AH75" s="370"/>
    </row>
    <row r="76" spans="1:35" ht="14">
      <c r="AC76" s="37"/>
      <c r="AD76" s="37"/>
      <c r="AE76" s="37"/>
      <c r="AF76" s="37"/>
      <c r="AG76" s="37"/>
      <c r="AH76" s="370"/>
    </row>
  </sheetData>
  <mergeCells count="1">
    <mergeCell ref="AF3:AH3"/>
  </mergeCells>
  <hyperlinks>
    <hyperlink ref="A1" location="'INDICE DE CUADROS'!A1" display="Índice" xr:uid="{8205DE5C-76BC-430A-B227-FF07768260B3}"/>
  </hyperlinks>
  <pageMargins left="0.7" right="0.7" top="0.75" bottom="0.75" header="0.3" footer="0.3"/>
  <pageSetup paperSize="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D03FE-0313-4B10-B11D-4E987B0D55C0}">
  <sheetPr codeName="Hoja41">
    <tabColor rgb="FFFF0000"/>
  </sheetPr>
  <dimension ref="A1:GU77"/>
  <sheetViews>
    <sheetView showGridLines="0" topLeftCell="A4" zoomScale="85" zoomScaleNormal="85" workbookViewId="0">
      <selection activeCell="F10" sqref="F10"/>
    </sheetView>
  </sheetViews>
  <sheetFormatPr baseColWidth="10" defaultColWidth="10.26953125" defaultRowHeight="13"/>
  <cols>
    <col min="1" max="1" width="7" style="278" customWidth="1"/>
    <col min="2" max="2" width="14.7265625" style="278" customWidth="1"/>
    <col min="3" max="20" width="15.7265625" style="278" customWidth="1"/>
    <col min="21" max="21" width="19.54296875" style="278" customWidth="1"/>
    <col min="22" max="34" width="15.7265625" style="278" customWidth="1"/>
    <col min="35" max="35" width="7" style="278" customWidth="1"/>
    <col min="36" max="36" width="16.453125" style="833" bestFit="1" customWidth="1"/>
    <col min="37" max="37" width="13.26953125" style="833" customWidth="1"/>
    <col min="38" max="38" width="17.26953125" style="170" customWidth="1"/>
    <col min="39" max="39" width="13" style="170" customWidth="1"/>
    <col min="40" max="40" width="14" style="170" customWidth="1"/>
    <col min="41" max="41" width="11.54296875" style="170" customWidth="1"/>
    <col min="42" max="42" width="10.26953125" style="170"/>
    <col min="43" max="43" width="12" style="170" customWidth="1"/>
    <col min="44" max="45" width="10.26953125" style="170"/>
    <col min="46" max="46" width="15.26953125" style="170" customWidth="1"/>
    <col min="47" max="47" width="13.26953125" style="170" customWidth="1"/>
    <col min="48" max="48" width="10.26953125" style="170"/>
    <col min="49" max="49" width="12" style="170" customWidth="1"/>
    <col min="50" max="50" width="11.7265625" style="170" customWidth="1"/>
    <col min="51" max="57" width="10.26953125" style="170"/>
    <col min="58" max="58" width="16.1796875" style="170" customWidth="1"/>
    <col min="59" max="59" width="10.26953125" style="170"/>
    <col min="60" max="60" width="12.7265625" style="170" customWidth="1"/>
    <col min="61" max="66" width="10.26953125" style="170"/>
    <col min="67" max="67" width="11.7265625" style="170" customWidth="1"/>
    <col min="68" max="77" width="10.26953125" style="170"/>
    <col min="78" max="81" width="13.81640625" style="170" customWidth="1"/>
    <col min="82" max="92" width="10.26953125" style="170"/>
    <col min="93" max="93" width="11.54296875" style="170" customWidth="1"/>
    <col min="94" max="94" width="15.7265625" style="170" customWidth="1"/>
    <col min="95" max="120" width="10.26953125" style="170"/>
    <col min="121" max="121" width="17" style="170" customWidth="1"/>
    <col min="122" max="122" width="10.26953125" style="170"/>
    <col min="123" max="123" width="12.26953125" style="170" customWidth="1"/>
    <col min="124" max="124" width="12.54296875" style="170" customWidth="1"/>
    <col min="125" max="125" width="16.453125" style="170" customWidth="1"/>
    <col min="126" max="126" width="13.81640625" style="170" customWidth="1"/>
    <col min="127" max="127" width="13.453125" style="170" customWidth="1"/>
    <col min="128" max="128" width="10.26953125" style="170"/>
    <col min="129" max="131" width="14.26953125" style="170" customWidth="1"/>
    <col min="132" max="132" width="12.26953125" style="170" customWidth="1"/>
    <col min="133" max="133" width="10.26953125" style="170"/>
    <col min="134" max="135" width="12.1796875" style="170" customWidth="1"/>
    <col min="136" max="143" width="10.26953125" style="170"/>
    <col min="144" max="144" width="13.453125" style="170" customWidth="1"/>
    <col min="145" max="145" width="13.54296875" style="170" customWidth="1"/>
    <col min="146" max="146" width="14.26953125" style="170" customWidth="1"/>
    <col min="147" max="149" width="10.26953125" style="170"/>
    <col min="150" max="150" width="13" style="170" customWidth="1"/>
    <col min="151" max="151" width="16" style="170" customWidth="1"/>
    <col min="152" max="152" width="14.26953125" style="170" customWidth="1"/>
    <col min="153" max="157" width="10.26953125" style="170"/>
    <col min="158" max="158" width="14.1796875" style="833" customWidth="1"/>
    <col min="159" max="166" width="10.26953125" style="170"/>
    <col min="167" max="167" width="12" style="170" customWidth="1"/>
    <col min="168" max="168" width="10.26953125" style="170"/>
    <col min="169" max="169" width="14.7265625" style="170" customWidth="1"/>
    <col min="170" max="170" width="17.1796875" style="170" customWidth="1"/>
    <col min="171" max="171" width="11.453125" style="170" customWidth="1"/>
    <col min="172" max="172" width="10.26953125" style="170"/>
    <col min="173" max="174" width="10.26953125" style="833"/>
    <col min="175" max="176" width="14.7265625" style="170" customWidth="1"/>
    <col min="177" max="177" width="11.7265625" style="170" customWidth="1"/>
    <col min="178" max="179" width="12.26953125" style="170" customWidth="1"/>
    <col min="180" max="180" width="13.7265625" style="170" customWidth="1"/>
    <col min="181" max="181" width="10.26953125" style="170"/>
    <col min="182" max="182" width="16.54296875" style="170" customWidth="1"/>
    <col min="183" max="183" width="10.26953125" style="170"/>
    <col min="184" max="184" width="12.26953125" style="170" customWidth="1"/>
    <col min="185" max="185" width="14" style="170" customWidth="1"/>
    <col min="186" max="186" width="15.7265625" style="170" customWidth="1"/>
    <col min="187" max="187" width="14" style="170" customWidth="1"/>
    <col min="188" max="188" width="13.1796875" style="170" customWidth="1"/>
    <col min="189" max="191" width="10.26953125" style="170"/>
    <col min="192" max="192" width="12.1796875" style="170" customWidth="1"/>
    <col min="193" max="193" width="13" style="170" customWidth="1"/>
    <col min="194" max="194" width="11.453125" style="170" customWidth="1"/>
    <col min="195" max="195" width="10.26953125" style="170"/>
    <col min="196" max="196" width="10.26953125" style="833"/>
    <col min="197" max="197" width="10.26953125" style="170"/>
    <col min="198" max="198" width="12.453125" style="170" customWidth="1"/>
    <col min="199" max="201" width="18.26953125" style="170" customWidth="1"/>
    <col min="202" max="202" width="15.7265625" style="170" customWidth="1"/>
    <col min="203" max="16384" width="10.26953125" style="170"/>
  </cols>
  <sheetData>
    <row r="1" spans="1:203" ht="38.25" customHeight="1" thickTop="1" thickBot="1">
      <c r="A1" s="1143" t="s">
        <v>132</v>
      </c>
      <c r="B1" s="912"/>
      <c r="C1" s="1023" t="s">
        <v>1365</v>
      </c>
      <c r="D1" s="1024"/>
      <c r="E1" s="1024"/>
      <c r="F1" s="1024"/>
      <c r="G1" s="1024"/>
      <c r="H1" s="1024"/>
      <c r="I1" s="1024"/>
      <c r="J1" s="1024"/>
      <c r="K1" s="1024"/>
      <c r="L1" s="1024"/>
      <c r="M1" s="1024"/>
      <c r="N1" s="1024"/>
      <c r="O1" s="1024"/>
      <c r="P1" s="1024"/>
      <c r="Q1" s="1024"/>
      <c r="R1" s="1024"/>
      <c r="S1" s="1024"/>
      <c r="T1" s="1024"/>
      <c r="U1" s="1024"/>
      <c r="V1" s="1024"/>
      <c r="W1" s="1024"/>
      <c r="X1" s="1024"/>
      <c r="Y1" s="1024"/>
      <c r="Z1" s="1024"/>
      <c r="AA1" s="1024"/>
      <c r="AB1" s="1025"/>
      <c r="AC1" s="804"/>
      <c r="AD1" s="804"/>
      <c r="AE1" s="804"/>
      <c r="AF1" s="804"/>
      <c r="AG1" s="804"/>
      <c r="AH1" s="1181"/>
      <c r="AI1" s="1143"/>
      <c r="AJ1" s="1172" t="s">
        <v>1378</v>
      </c>
      <c r="AK1" s="1165"/>
      <c r="AL1" s="1165"/>
      <c r="AM1" s="1165"/>
      <c r="AN1" s="1165"/>
      <c r="AO1" s="1165"/>
      <c r="AP1" s="1165"/>
      <c r="AQ1" s="1165"/>
      <c r="AR1" s="1165"/>
      <c r="AS1" s="1165"/>
      <c r="AT1" s="1165"/>
      <c r="AU1" s="1165"/>
      <c r="AV1" s="1165"/>
      <c r="AW1" s="1165"/>
      <c r="AX1" s="1165"/>
      <c r="AY1" s="1165"/>
      <c r="AZ1" s="1165"/>
      <c r="BA1" s="1165"/>
      <c r="BB1" s="1165"/>
      <c r="BC1" s="1165"/>
      <c r="BD1" s="1165"/>
      <c r="BE1" s="1165"/>
      <c r="BF1" s="1165"/>
      <c r="BG1" s="1165"/>
      <c r="BH1" s="1165"/>
      <c r="BI1" s="1165"/>
      <c r="BJ1" s="1165"/>
      <c r="BK1" s="1165"/>
      <c r="BL1" s="1165"/>
      <c r="BM1" s="1165"/>
      <c r="BN1" s="1165"/>
      <c r="BO1" s="1165"/>
      <c r="BP1" s="1165"/>
      <c r="BQ1" s="1165"/>
      <c r="BR1" s="1165"/>
      <c r="BS1" s="1165"/>
      <c r="BT1" s="1165"/>
      <c r="BU1" s="1165"/>
      <c r="BV1" s="1165"/>
      <c r="BW1" s="1165"/>
      <c r="BX1" s="1165"/>
      <c r="BY1" s="1165"/>
      <c r="BZ1" s="1165"/>
      <c r="CA1" s="1165"/>
      <c r="CB1" s="1165"/>
      <c r="CC1" s="1165"/>
      <c r="CD1" s="1165"/>
      <c r="CE1" s="1165"/>
      <c r="CF1" s="1165"/>
      <c r="CG1" s="1165"/>
      <c r="CH1" s="1165"/>
      <c r="CI1" s="1165"/>
      <c r="CJ1" s="1165"/>
      <c r="CK1" s="1165"/>
      <c r="CL1" s="1165"/>
      <c r="CM1" s="1165"/>
      <c r="CN1" s="1165"/>
      <c r="CO1" s="1165"/>
      <c r="CP1" s="1165"/>
      <c r="CQ1" s="1165"/>
      <c r="CR1" s="1165"/>
      <c r="CS1" s="1165"/>
      <c r="CT1" s="1165"/>
      <c r="CU1" s="1165"/>
      <c r="CV1" s="1165"/>
      <c r="CW1" s="1165"/>
      <c r="CX1" s="1165"/>
      <c r="CY1" s="1165"/>
      <c r="CZ1" s="1165"/>
      <c r="DA1" s="1165"/>
      <c r="DB1" s="1165"/>
      <c r="DC1" s="1165"/>
      <c r="DD1" s="1165"/>
      <c r="DE1" s="1165"/>
      <c r="DF1" s="1165"/>
      <c r="DG1" s="1165"/>
      <c r="DH1" s="1165"/>
      <c r="DI1" s="1165"/>
      <c r="DJ1" s="1165"/>
      <c r="DK1" s="1165"/>
      <c r="DL1" s="1165"/>
      <c r="DM1" s="1165"/>
      <c r="DN1" s="1165"/>
      <c r="DO1" s="1165"/>
      <c r="DP1" s="1165"/>
      <c r="DQ1" s="1165"/>
      <c r="DR1" s="1165"/>
      <c r="DS1" s="1165"/>
      <c r="DT1" s="1165"/>
      <c r="DU1" s="1165"/>
      <c r="DV1" s="1165"/>
      <c r="DW1" s="1165"/>
      <c r="DX1" s="1165"/>
      <c r="DY1" s="1165"/>
      <c r="DZ1" s="1165"/>
      <c r="EA1" s="1165"/>
      <c r="EB1" s="1165"/>
      <c r="EC1" s="1165"/>
      <c r="ED1" s="1165"/>
      <c r="EE1" s="1165"/>
      <c r="EF1" s="1165"/>
      <c r="EG1" s="1165"/>
      <c r="EH1" s="1165"/>
      <c r="EI1" s="1165"/>
      <c r="EJ1" s="1165"/>
      <c r="EK1" s="1165"/>
      <c r="EL1" s="1165"/>
      <c r="EM1" s="1165"/>
      <c r="EN1" s="1165"/>
      <c r="EO1" s="1165"/>
      <c r="EP1" s="1165"/>
      <c r="EQ1" s="1165"/>
      <c r="ER1" s="1165"/>
      <c r="ES1" s="1165"/>
      <c r="ET1" s="1165"/>
      <c r="EU1" s="1165"/>
      <c r="EV1" s="1165"/>
      <c r="EW1" s="1165"/>
      <c r="EX1" s="1165"/>
      <c r="EY1" s="1165"/>
      <c r="EZ1" s="1165"/>
      <c r="FA1" s="1165"/>
      <c r="FB1" s="1165"/>
      <c r="FC1" s="1165"/>
      <c r="FD1" s="1165"/>
      <c r="FE1" s="1165"/>
      <c r="FF1" s="1165"/>
      <c r="FG1" s="1165"/>
      <c r="FH1" s="1165"/>
      <c r="FI1" s="1165"/>
      <c r="FJ1" s="1165"/>
      <c r="FK1" s="1165"/>
      <c r="FL1" s="1165"/>
      <c r="FM1" s="1165"/>
      <c r="FN1" s="1165"/>
      <c r="FO1" s="1165"/>
      <c r="FP1" s="120"/>
      <c r="FQ1" s="1167"/>
      <c r="FR1" s="1167"/>
      <c r="FS1" s="1167"/>
      <c r="FT1" s="1167"/>
      <c r="FU1" s="1167"/>
      <c r="FV1" s="1167"/>
      <c r="FW1" s="1167"/>
      <c r="FX1" s="1167"/>
      <c r="FY1" s="1167"/>
      <c r="FZ1" s="1167"/>
      <c r="GA1" s="1167"/>
      <c r="GB1" s="1167"/>
      <c r="GC1" s="1167"/>
      <c r="GD1" s="1167"/>
      <c r="GE1" s="1167"/>
      <c r="GF1" s="1167"/>
      <c r="GG1" s="1167"/>
      <c r="GH1" s="1167"/>
      <c r="GI1" s="1167"/>
      <c r="GJ1" s="1167"/>
      <c r="GK1" s="1167"/>
      <c r="GL1" s="1167"/>
      <c r="GM1" s="1167"/>
      <c r="GN1" s="1167"/>
      <c r="GO1" s="1167"/>
      <c r="GP1" s="1167"/>
      <c r="GQ1" s="1167"/>
      <c r="GR1" s="1167"/>
      <c r="GS1" s="1167"/>
      <c r="GT1" s="1167"/>
      <c r="GU1" s="1037"/>
    </row>
    <row r="2" spans="1:203" ht="76.5" customHeight="1" thickTop="1" thickBot="1">
      <c r="A2" s="1143"/>
      <c r="B2" s="919"/>
      <c r="C2" s="920" t="s">
        <v>134</v>
      </c>
      <c r="D2" s="920"/>
      <c r="E2" s="920"/>
      <c r="F2" s="920"/>
      <c r="G2" s="920"/>
      <c r="H2" s="920"/>
      <c r="I2" s="920"/>
      <c r="J2" s="920"/>
      <c r="K2" s="920"/>
      <c r="L2" s="920"/>
      <c r="M2" s="920"/>
      <c r="N2" s="920"/>
      <c r="O2" s="921"/>
      <c r="P2" s="920"/>
      <c r="Q2" s="920"/>
      <c r="R2" s="920"/>
      <c r="S2" s="920"/>
      <c r="T2" s="920"/>
      <c r="U2" s="920"/>
      <c r="V2" s="920"/>
      <c r="W2" s="920"/>
      <c r="X2" s="920"/>
      <c r="Y2" s="920"/>
      <c r="Z2" s="920"/>
      <c r="AA2" s="920"/>
      <c r="AB2" s="920"/>
      <c r="AC2" s="318"/>
      <c r="AD2" s="1183"/>
      <c r="AE2" s="319"/>
      <c r="AF2" s="1053"/>
      <c r="AG2" s="1053"/>
      <c r="AH2" s="918"/>
      <c r="AI2" s="1143"/>
      <c r="AJ2" s="1077"/>
      <c r="AK2" s="1061"/>
      <c r="AL2" s="1056"/>
      <c r="AM2" s="968"/>
      <c r="AN2" s="970"/>
      <c r="AO2" s="933"/>
      <c r="AP2" s="933"/>
      <c r="AQ2" s="933"/>
      <c r="AR2" s="933"/>
      <c r="AS2" s="933"/>
      <c r="AT2" s="970"/>
      <c r="AU2" s="933"/>
      <c r="AV2" s="933"/>
      <c r="AW2" s="933"/>
      <c r="AX2" s="933"/>
      <c r="AY2" s="1078"/>
      <c r="AZ2" s="933"/>
      <c r="BA2" s="933"/>
      <c r="BB2" s="933"/>
      <c r="BC2" s="1078"/>
      <c r="BD2" s="933"/>
      <c r="BE2" s="933"/>
      <c r="BF2" s="970"/>
      <c r="BG2" s="933"/>
      <c r="BH2" s="933"/>
      <c r="BI2" s="933"/>
      <c r="BJ2" s="933"/>
      <c r="BK2" s="933"/>
      <c r="BL2" s="933"/>
      <c r="BM2" s="933"/>
      <c r="BN2" s="933"/>
      <c r="BO2" s="933"/>
      <c r="BP2" s="933"/>
      <c r="BQ2" s="933"/>
      <c r="BR2" s="933"/>
      <c r="BS2" s="933"/>
      <c r="BT2" s="933"/>
      <c r="BU2" s="933"/>
      <c r="BV2" s="933"/>
      <c r="BW2" s="933"/>
      <c r="BX2" s="933"/>
      <c r="BY2" s="933"/>
      <c r="BZ2" s="933"/>
      <c r="CA2" s="933"/>
      <c r="CB2" s="933"/>
      <c r="CC2" s="933"/>
      <c r="CD2" s="933"/>
      <c r="CE2" s="933"/>
      <c r="CF2" s="933"/>
      <c r="CG2" s="933"/>
      <c r="CH2" s="933"/>
      <c r="CI2" s="933"/>
      <c r="CJ2" s="933"/>
      <c r="CK2" s="933"/>
      <c r="CL2" s="933"/>
      <c r="CM2" s="933"/>
      <c r="CN2" s="933"/>
      <c r="CO2" s="968"/>
      <c r="CP2" s="933"/>
      <c r="CQ2" s="933"/>
      <c r="CR2" s="933"/>
      <c r="CS2" s="933"/>
      <c r="CT2" s="933"/>
      <c r="CU2" s="933"/>
      <c r="CV2" s="933"/>
      <c r="CW2" s="933"/>
      <c r="CX2" s="933"/>
      <c r="CY2" s="933"/>
      <c r="CZ2" s="933"/>
      <c r="DA2" s="933"/>
      <c r="DB2" s="933"/>
      <c r="DC2" s="933"/>
      <c r="DD2" s="933"/>
      <c r="DE2" s="933"/>
      <c r="DF2" s="933"/>
      <c r="DG2" s="933"/>
      <c r="DH2" s="933"/>
      <c r="DI2" s="933"/>
      <c r="DJ2" s="933"/>
      <c r="DK2" s="933"/>
      <c r="DL2" s="933"/>
      <c r="DM2" s="933"/>
      <c r="DN2" s="933"/>
      <c r="DO2" s="933"/>
      <c r="DP2" s="933"/>
      <c r="DQ2" s="1056"/>
      <c r="DR2" s="968"/>
      <c r="DS2" s="968"/>
      <c r="DT2" s="968"/>
      <c r="DU2" s="968"/>
      <c r="DV2" s="1056"/>
      <c r="DW2" s="968"/>
      <c r="DX2" s="933"/>
      <c r="DY2" s="933"/>
      <c r="DZ2" s="933"/>
      <c r="EA2" s="933"/>
      <c r="EB2" s="968"/>
      <c r="EC2" s="933"/>
      <c r="ED2" s="933"/>
      <c r="EE2" s="933"/>
      <c r="EF2" s="933"/>
      <c r="EG2" s="933"/>
      <c r="EH2" s="933"/>
      <c r="EI2" s="933"/>
      <c r="EJ2" s="968"/>
      <c r="EK2" s="968"/>
      <c r="EL2" s="970"/>
      <c r="EM2" s="970"/>
      <c r="EN2" s="970"/>
      <c r="EO2" s="1056"/>
      <c r="EP2" s="968"/>
      <c r="EQ2" s="968"/>
      <c r="ER2" s="968"/>
      <c r="ES2" s="968"/>
      <c r="ET2" s="968"/>
      <c r="EU2" s="968"/>
      <c r="EV2" s="1056"/>
      <c r="EW2" s="1056"/>
      <c r="EX2" s="1056"/>
      <c r="EY2" s="1061"/>
      <c r="EZ2" s="1061"/>
      <c r="FA2" s="1061"/>
      <c r="FB2" s="1061"/>
      <c r="FC2" s="968"/>
      <c r="FD2" s="933"/>
      <c r="FE2" s="933"/>
      <c r="FF2" s="933"/>
      <c r="FG2" s="933"/>
      <c r="FH2" s="933"/>
      <c r="FI2" s="933"/>
      <c r="FJ2" s="933"/>
      <c r="FK2" s="933"/>
      <c r="FL2" s="933"/>
      <c r="FM2" s="968"/>
      <c r="FN2" s="968"/>
      <c r="FO2" s="968"/>
      <c r="FP2" s="968"/>
      <c r="FQ2" s="1080"/>
      <c r="FR2" s="1081"/>
      <c r="FS2" s="1056"/>
      <c r="FT2" s="1056"/>
      <c r="FU2" s="1056"/>
      <c r="FV2" s="968"/>
      <c r="FW2" s="968"/>
      <c r="FX2" s="1056"/>
      <c r="FY2" s="1082"/>
      <c r="FZ2" s="968"/>
      <c r="GA2" s="1056"/>
      <c r="GB2" s="968"/>
      <c r="GC2" s="968"/>
      <c r="GD2" s="1056"/>
      <c r="GE2" s="1056"/>
      <c r="GF2" s="1056"/>
      <c r="GG2" s="1056"/>
      <c r="GH2" s="968"/>
      <c r="GI2" s="968"/>
      <c r="GJ2" s="1082"/>
      <c r="GK2" s="968"/>
      <c r="GL2" s="968"/>
      <c r="GM2" s="968"/>
      <c r="GN2" s="1081"/>
      <c r="GO2" s="1056"/>
      <c r="GP2" s="968"/>
      <c r="GQ2" s="968"/>
      <c r="GR2" s="968"/>
      <c r="GS2" s="1082"/>
      <c r="GT2" s="968"/>
      <c r="GU2" s="1182"/>
    </row>
    <row r="3" spans="1:203" s="186" customFormat="1" ht="56.25" customHeight="1" thickTop="1" thickBot="1">
      <c r="A3" s="1173"/>
      <c r="B3" s="1286"/>
      <c r="C3" s="940" t="s">
        <v>385</v>
      </c>
      <c r="D3" s="941"/>
      <c r="E3" s="941"/>
      <c r="F3" s="941"/>
      <c r="G3" s="941"/>
      <c r="H3" s="941"/>
      <c r="I3" s="941"/>
      <c r="J3" s="941"/>
      <c r="K3" s="941"/>
      <c r="L3" s="941"/>
      <c r="M3" s="941"/>
      <c r="N3" s="1033" t="s">
        <v>386</v>
      </c>
      <c r="O3" s="943"/>
      <c r="P3" s="943"/>
      <c r="Q3" s="943"/>
      <c r="R3" s="943"/>
      <c r="S3" s="943"/>
      <c r="T3" s="943"/>
      <c r="U3" s="943"/>
      <c r="V3" s="943"/>
      <c r="W3" s="943"/>
      <c r="X3" s="943"/>
      <c r="Y3" s="943"/>
      <c r="Z3" s="943"/>
      <c r="AA3" s="943"/>
      <c r="AB3" s="944"/>
      <c r="AC3" s="1122" t="s">
        <v>1363</v>
      </c>
      <c r="AD3" s="803"/>
      <c r="AE3" s="803"/>
      <c r="AF3" s="1454" t="s">
        <v>702</v>
      </c>
      <c r="AG3" s="1455"/>
      <c r="AH3" s="1456"/>
      <c r="AI3" s="1173"/>
      <c r="AJ3" s="288" t="s">
        <v>385</v>
      </c>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c r="CG3" s="119"/>
      <c r="CH3" s="119"/>
      <c r="CI3" s="119"/>
      <c r="CJ3" s="119"/>
      <c r="CK3" s="119"/>
      <c r="CL3" s="119"/>
      <c r="CM3" s="119"/>
      <c r="CN3" s="119"/>
      <c r="CO3" s="119"/>
      <c r="CP3" s="119"/>
      <c r="CQ3" s="119"/>
      <c r="CR3" s="119"/>
      <c r="CS3" s="119"/>
      <c r="CT3" s="119"/>
      <c r="CU3" s="119"/>
      <c r="CV3" s="119"/>
      <c r="CW3" s="119"/>
      <c r="CX3" s="119"/>
      <c r="CY3" s="119"/>
      <c r="CZ3" s="119"/>
      <c r="DA3" s="119"/>
      <c r="DB3" s="119"/>
      <c r="DC3" s="119"/>
      <c r="DD3" s="119"/>
      <c r="DE3" s="119"/>
      <c r="DF3" s="119"/>
      <c r="DG3" s="119"/>
      <c r="DH3" s="119"/>
      <c r="DI3" s="119"/>
      <c r="DJ3" s="119"/>
      <c r="DK3" s="119"/>
      <c r="DL3" s="119"/>
      <c r="DM3" s="119"/>
      <c r="DN3" s="119"/>
      <c r="DO3" s="119"/>
      <c r="DP3" s="119"/>
      <c r="DQ3" s="119"/>
      <c r="DR3" s="119"/>
      <c r="DS3" s="119"/>
      <c r="DT3" s="119"/>
      <c r="DU3" s="119"/>
      <c r="DV3" s="119"/>
      <c r="DW3" s="119"/>
      <c r="DX3" s="119"/>
      <c r="DY3" s="119"/>
      <c r="DZ3" s="119"/>
      <c r="EA3" s="119"/>
      <c r="EB3" s="119"/>
      <c r="EC3" s="119"/>
      <c r="ED3" s="119"/>
      <c r="EE3" s="119"/>
      <c r="EF3" s="119"/>
      <c r="EG3" s="119"/>
      <c r="EH3" s="119"/>
      <c r="EI3" s="119"/>
      <c r="EJ3" s="119"/>
      <c r="EK3" s="119"/>
      <c r="EL3" s="119"/>
      <c r="EM3" s="119"/>
      <c r="EN3" s="119"/>
      <c r="EO3" s="119"/>
      <c r="EP3" s="119"/>
      <c r="EQ3" s="119"/>
      <c r="ER3" s="119"/>
      <c r="ES3" s="119"/>
      <c r="ET3" s="119"/>
      <c r="EU3" s="119"/>
      <c r="EV3" s="119"/>
      <c r="EW3" s="119"/>
      <c r="EX3" s="119"/>
      <c r="EY3" s="119"/>
      <c r="EZ3" s="119"/>
      <c r="FA3" s="119"/>
      <c r="FB3" s="119"/>
      <c r="FC3" s="119"/>
      <c r="FD3" s="119"/>
      <c r="FE3" s="119"/>
      <c r="FF3" s="119"/>
      <c r="FG3" s="119"/>
      <c r="FH3" s="119"/>
      <c r="FI3" s="119"/>
      <c r="FJ3" s="119"/>
      <c r="FK3" s="119"/>
      <c r="FL3" s="119"/>
      <c r="FM3" s="119"/>
      <c r="FN3" s="119"/>
      <c r="FO3" s="119"/>
      <c r="FP3" s="120"/>
      <c r="FQ3" s="288" t="s">
        <v>386</v>
      </c>
      <c r="FR3" s="1036"/>
      <c r="FS3" s="1036"/>
      <c r="FT3" s="1036"/>
      <c r="FU3" s="1036"/>
      <c r="FV3" s="1036"/>
      <c r="FW3" s="1036"/>
      <c r="FX3" s="1036"/>
      <c r="FY3" s="1036"/>
      <c r="FZ3" s="1036"/>
      <c r="GA3" s="1036"/>
      <c r="GB3" s="1036"/>
      <c r="GC3" s="1036"/>
      <c r="GD3" s="1036"/>
      <c r="GE3" s="1036"/>
      <c r="GF3" s="1036"/>
      <c r="GG3" s="1036"/>
      <c r="GH3" s="1036"/>
      <c r="GI3" s="1036"/>
      <c r="GJ3" s="1036"/>
      <c r="GK3" s="1036"/>
      <c r="GL3" s="1036"/>
      <c r="GM3" s="1036"/>
      <c r="GN3" s="1036"/>
      <c r="GO3" s="1036"/>
      <c r="GP3" s="1036"/>
      <c r="GQ3" s="1036"/>
      <c r="GR3" s="1036"/>
      <c r="GS3" s="1036"/>
      <c r="GT3" s="1036"/>
      <c r="GU3" s="1037"/>
    </row>
    <row r="4" spans="1:203" s="188" customFormat="1" ht="91.15" customHeight="1" thickTop="1" thickBot="1">
      <c r="A4" s="1117"/>
      <c r="B4" s="1152" t="s">
        <v>191</v>
      </c>
      <c r="C4" s="811" t="s">
        <v>446</v>
      </c>
      <c r="D4" s="811" t="s">
        <v>447</v>
      </c>
      <c r="E4" s="811" t="s">
        <v>713</v>
      </c>
      <c r="F4" s="811" t="s">
        <v>71</v>
      </c>
      <c r="G4" s="811" t="s">
        <v>443</v>
      </c>
      <c r="H4" s="811" t="s">
        <v>72</v>
      </c>
      <c r="I4" s="811" t="s">
        <v>73</v>
      </c>
      <c r="J4" s="811" t="s">
        <v>74</v>
      </c>
      <c r="K4" s="811" t="s">
        <v>75</v>
      </c>
      <c r="L4" s="811" t="s">
        <v>668</v>
      </c>
      <c r="M4" s="811" t="s">
        <v>476</v>
      </c>
      <c r="N4" s="952" t="s">
        <v>448</v>
      </c>
      <c r="O4" s="811" t="s">
        <v>449</v>
      </c>
      <c r="P4" s="811" t="s">
        <v>544</v>
      </c>
      <c r="Q4" s="811" t="s">
        <v>451</v>
      </c>
      <c r="R4" s="811" t="s">
        <v>556</v>
      </c>
      <c r="S4" s="811" t="s">
        <v>712</v>
      </c>
      <c r="T4" s="811" t="s">
        <v>711</v>
      </c>
      <c r="U4" s="811" t="s">
        <v>710</v>
      </c>
      <c r="V4" s="811" t="s">
        <v>455</v>
      </c>
      <c r="W4" s="811" t="s">
        <v>108</v>
      </c>
      <c r="X4" s="811" t="s">
        <v>707</v>
      </c>
      <c r="Y4" s="811" t="s">
        <v>558</v>
      </c>
      <c r="Z4" s="811" t="s">
        <v>932</v>
      </c>
      <c r="AA4" s="811" t="s">
        <v>469</v>
      </c>
      <c r="AB4" s="953" t="s">
        <v>189</v>
      </c>
      <c r="AC4" s="954" t="s">
        <v>1090</v>
      </c>
      <c r="AD4" s="955" t="s">
        <v>1499</v>
      </c>
      <c r="AE4" s="1180" t="s">
        <v>1296</v>
      </c>
      <c r="AF4" s="958" t="s">
        <v>1090</v>
      </c>
      <c r="AG4" s="958" t="s">
        <v>1093</v>
      </c>
      <c r="AH4" s="1179" t="s">
        <v>1296</v>
      </c>
      <c r="AI4" s="1117"/>
      <c r="AJ4" s="927" t="s">
        <v>388</v>
      </c>
      <c r="AK4" s="928" t="s">
        <v>384</v>
      </c>
      <c r="AL4" s="929" t="s">
        <v>389</v>
      </c>
      <c r="AM4" s="834" t="s">
        <v>255</v>
      </c>
      <c r="AN4" s="930" t="s">
        <v>424</v>
      </c>
      <c r="AO4" s="813" t="s">
        <v>427</v>
      </c>
      <c r="AP4" s="813" t="s">
        <v>428</v>
      </c>
      <c r="AQ4" s="813" t="s">
        <v>258</v>
      </c>
      <c r="AR4" s="813" t="s">
        <v>423</v>
      </c>
      <c r="AS4" s="813" t="s">
        <v>440</v>
      </c>
      <c r="AT4" s="930" t="s">
        <v>426</v>
      </c>
      <c r="AU4" s="813" t="s">
        <v>425</v>
      </c>
      <c r="AV4" s="813" t="s">
        <v>429</v>
      </c>
      <c r="AW4" s="813" t="s">
        <v>430</v>
      </c>
      <c r="AX4" s="813" t="s">
        <v>431</v>
      </c>
      <c r="AY4" s="931" t="s">
        <v>260</v>
      </c>
      <c r="AZ4" s="813" t="s">
        <v>261</v>
      </c>
      <c r="BA4" s="813" t="s">
        <v>262</v>
      </c>
      <c r="BB4" s="813" t="s">
        <v>263</v>
      </c>
      <c r="BC4" s="931" t="s">
        <v>264</v>
      </c>
      <c r="BD4" s="813" t="s">
        <v>265</v>
      </c>
      <c r="BE4" s="813" t="s">
        <v>266</v>
      </c>
      <c r="BF4" s="930" t="s">
        <v>267</v>
      </c>
      <c r="BG4" s="813" t="s">
        <v>436</v>
      </c>
      <c r="BH4" s="813" t="s">
        <v>268</v>
      </c>
      <c r="BI4" s="813" t="s">
        <v>269</v>
      </c>
      <c r="BJ4" s="813" t="s">
        <v>270</v>
      </c>
      <c r="BK4" s="813" t="s">
        <v>271</v>
      </c>
      <c r="BL4" s="813" t="s">
        <v>272</v>
      </c>
      <c r="BM4" s="813" t="s">
        <v>273</v>
      </c>
      <c r="BN4" s="813" t="s">
        <v>274</v>
      </c>
      <c r="BO4" s="813" t="s">
        <v>275</v>
      </c>
      <c r="BP4" s="813" t="s">
        <v>276</v>
      </c>
      <c r="BQ4" s="813" t="s">
        <v>277</v>
      </c>
      <c r="BR4" s="813" t="s">
        <v>278</v>
      </c>
      <c r="BS4" s="813" t="s">
        <v>279</v>
      </c>
      <c r="BT4" s="813" t="s">
        <v>280</v>
      </c>
      <c r="BU4" s="813" t="s">
        <v>281</v>
      </c>
      <c r="BV4" s="813" t="s">
        <v>282</v>
      </c>
      <c r="BW4" s="813" t="s">
        <v>283</v>
      </c>
      <c r="BX4" s="813" t="s">
        <v>284</v>
      </c>
      <c r="BY4" s="813" t="s">
        <v>958</v>
      </c>
      <c r="BZ4" s="813" t="s">
        <v>959</v>
      </c>
      <c r="CA4" s="813" t="s">
        <v>432</v>
      </c>
      <c r="CB4" s="813" t="s">
        <v>285</v>
      </c>
      <c r="CC4" s="813" t="s">
        <v>908</v>
      </c>
      <c r="CD4" s="813" t="s">
        <v>286</v>
      </c>
      <c r="CE4" s="813" t="s">
        <v>287</v>
      </c>
      <c r="CF4" s="813" t="s">
        <v>288</v>
      </c>
      <c r="CG4" s="813" t="s">
        <v>289</v>
      </c>
      <c r="CH4" s="813" t="s">
        <v>290</v>
      </c>
      <c r="CI4" s="813" t="s">
        <v>291</v>
      </c>
      <c r="CJ4" s="813" t="s">
        <v>909</v>
      </c>
      <c r="CK4" s="813" t="s">
        <v>292</v>
      </c>
      <c r="CL4" s="813" t="s">
        <v>293</v>
      </c>
      <c r="CM4" s="813" t="s">
        <v>294</v>
      </c>
      <c r="CN4" s="813" t="s">
        <v>295</v>
      </c>
      <c r="CO4" s="834" t="s">
        <v>296</v>
      </c>
      <c r="CP4" s="813" t="s">
        <v>297</v>
      </c>
      <c r="CQ4" s="813" t="s">
        <v>433</v>
      </c>
      <c r="CR4" s="813" t="s">
        <v>298</v>
      </c>
      <c r="CS4" s="813" t="s">
        <v>299</v>
      </c>
      <c r="CT4" s="813" t="s">
        <v>300</v>
      </c>
      <c r="CU4" s="813" t="s">
        <v>301</v>
      </c>
      <c r="CV4" s="813" t="s">
        <v>434</v>
      </c>
      <c r="CW4" s="813" t="s">
        <v>303</v>
      </c>
      <c r="CX4" s="813" t="s">
        <v>304</v>
      </c>
      <c r="CY4" s="813" t="s">
        <v>305</v>
      </c>
      <c r="CZ4" s="813" t="s">
        <v>306</v>
      </c>
      <c r="DA4" s="813" t="s">
        <v>307</v>
      </c>
      <c r="DB4" s="813" t="s">
        <v>308</v>
      </c>
      <c r="DC4" s="813" t="s">
        <v>309</v>
      </c>
      <c r="DD4" s="813" t="s">
        <v>310</v>
      </c>
      <c r="DE4" s="813" t="s">
        <v>311</v>
      </c>
      <c r="DF4" s="813" t="s">
        <v>312</v>
      </c>
      <c r="DG4" s="813" t="s">
        <v>313</v>
      </c>
      <c r="DH4" s="813" t="s">
        <v>314</v>
      </c>
      <c r="DI4" s="813" t="s">
        <v>975</v>
      </c>
      <c r="DJ4" s="813" t="s">
        <v>315</v>
      </c>
      <c r="DK4" s="813" t="s">
        <v>316</v>
      </c>
      <c r="DL4" s="813" t="s">
        <v>317</v>
      </c>
      <c r="DM4" s="813" t="s">
        <v>961</v>
      </c>
      <c r="DN4" s="813" t="s">
        <v>296</v>
      </c>
      <c r="DO4" s="813" t="s">
        <v>435</v>
      </c>
      <c r="DP4" s="813" t="s">
        <v>416</v>
      </c>
      <c r="DQ4" s="929" t="s">
        <v>392</v>
      </c>
      <c r="DR4" s="834" t="s">
        <v>348</v>
      </c>
      <c r="DS4" s="834" t="s">
        <v>439</v>
      </c>
      <c r="DT4" s="834" t="s">
        <v>349</v>
      </c>
      <c r="DU4" s="834" t="s">
        <v>350</v>
      </c>
      <c r="DV4" s="929" t="s">
        <v>390</v>
      </c>
      <c r="DW4" s="834" t="s">
        <v>318</v>
      </c>
      <c r="DX4" s="813" t="s">
        <v>319</v>
      </c>
      <c r="DY4" s="813" t="s">
        <v>320</v>
      </c>
      <c r="DZ4" s="813" t="s">
        <v>962</v>
      </c>
      <c r="EA4" s="813" t="s">
        <v>934</v>
      </c>
      <c r="EB4" s="834" t="s">
        <v>321</v>
      </c>
      <c r="EC4" s="813" t="s">
        <v>322</v>
      </c>
      <c r="ED4" s="813" t="s">
        <v>323</v>
      </c>
      <c r="EE4" s="933" t="s">
        <v>963</v>
      </c>
      <c r="EF4" s="813" t="s">
        <v>324</v>
      </c>
      <c r="EG4" s="813" t="s">
        <v>325</v>
      </c>
      <c r="EH4" s="813" t="s">
        <v>326</v>
      </c>
      <c r="EI4" s="813" t="s">
        <v>321</v>
      </c>
      <c r="EJ4" s="834" t="s">
        <v>391</v>
      </c>
      <c r="EK4" s="834" t="s">
        <v>437</v>
      </c>
      <c r="EL4" s="930" t="s">
        <v>343</v>
      </c>
      <c r="EM4" s="930" t="s">
        <v>344</v>
      </c>
      <c r="EN4" s="930" t="s">
        <v>438</v>
      </c>
      <c r="EO4" s="929" t="s">
        <v>393</v>
      </c>
      <c r="EP4" s="834" t="s">
        <v>417</v>
      </c>
      <c r="EQ4" s="834" t="s">
        <v>859</v>
      </c>
      <c r="ER4" s="834" t="s">
        <v>355</v>
      </c>
      <c r="ES4" s="834" t="s">
        <v>919</v>
      </c>
      <c r="ET4" s="834" t="s">
        <v>354</v>
      </c>
      <c r="EU4" s="834" t="s">
        <v>356</v>
      </c>
      <c r="EV4" s="929" t="s">
        <v>415</v>
      </c>
      <c r="EW4" s="1056" t="s">
        <v>418</v>
      </c>
      <c r="EX4" s="1056" t="s">
        <v>419</v>
      </c>
      <c r="EY4" s="934" t="s">
        <v>409</v>
      </c>
      <c r="EZ4" s="934" t="s">
        <v>410</v>
      </c>
      <c r="FA4" s="934" t="s">
        <v>411</v>
      </c>
      <c r="FB4" s="928" t="s">
        <v>383</v>
      </c>
      <c r="FC4" s="834" t="s">
        <v>360</v>
      </c>
      <c r="FD4" s="813" t="s">
        <v>327</v>
      </c>
      <c r="FE4" s="813" t="s">
        <v>328</v>
      </c>
      <c r="FF4" s="813" t="s">
        <v>329</v>
      </c>
      <c r="FG4" s="813" t="s">
        <v>334</v>
      </c>
      <c r="FH4" s="813" t="s">
        <v>330</v>
      </c>
      <c r="FI4" s="813" t="s">
        <v>331</v>
      </c>
      <c r="FJ4" s="813" t="s">
        <v>332</v>
      </c>
      <c r="FK4" s="813" t="s">
        <v>333</v>
      </c>
      <c r="FL4" s="813" t="s">
        <v>334</v>
      </c>
      <c r="FM4" s="834" t="s">
        <v>467</v>
      </c>
      <c r="FN4" s="834" t="s">
        <v>935</v>
      </c>
      <c r="FO4" s="834" t="s">
        <v>361</v>
      </c>
      <c r="FP4" s="834" t="s">
        <v>362</v>
      </c>
      <c r="FQ4" s="935" t="s">
        <v>381</v>
      </c>
      <c r="FR4" s="936" t="s">
        <v>387</v>
      </c>
      <c r="FS4" s="1056" t="s">
        <v>402</v>
      </c>
      <c r="FT4" s="1056" t="s">
        <v>403</v>
      </c>
      <c r="FU4" s="929" t="s">
        <v>421</v>
      </c>
      <c r="FV4" s="834" t="s">
        <v>368</v>
      </c>
      <c r="FW4" s="834" t="s">
        <v>369</v>
      </c>
      <c r="FX4" s="929" t="s">
        <v>413</v>
      </c>
      <c r="FY4" s="937" t="s">
        <v>864</v>
      </c>
      <c r="FZ4" s="834" t="s">
        <v>350</v>
      </c>
      <c r="GA4" s="929" t="s">
        <v>405</v>
      </c>
      <c r="GB4" s="834" t="s">
        <v>296</v>
      </c>
      <c r="GC4" s="834" t="s">
        <v>414</v>
      </c>
      <c r="GD4" s="1056" t="s">
        <v>420</v>
      </c>
      <c r="GE4" s="1056" t="s">
        <v>370</v>
      </c>
      <c r="GF4" s="1056" t="s">
        <v>371</v>
      </c>
      <c r="GG4" s="929" t="s">
        <v>393</v>
      </c>
      <c r="GH4" s="834" t="s">
        <v>372</v>
      </c>
      <c r="GI4" s="834" t="s">
        <v>355</v>
      </c>
      <c r="GJ4" s="937" t="s">
        <v>919</v>
      </c>
      <c r="GK4" s="834" t="s">
        <v>354</v>
      </c>
      <c r="GL4" s="834" t="s">
        <v>356</v>
      </c>
      <c r="GM4" s="834" t="s">
        <v>373</v>
      </c>
      <c r="GN4" s="936" t="s">
        <v>380</v>
      </c>
      <c r="GO4" s="929" t="s">
        <v>400</v>
      </c>
      <c r="GP4" s="834" t="s">
        <v>406</v>
      </c>
      <c r="GQ4" s="834" t="s">
        <v>407</v>
      </c>
      <c r="GR4" s="834" t="s">
        <v>401</v>
      </c>
      <c r="GS4" s="937" t="s">
        <v>932</v>
      </c>
      <c r="GT4" s="834" t="s">
        <v>467</v>
      </c>
      <c r="GU4" s="1038" t="s">
        <v>379</v>
      </c>
    </row>
    <row r="5" spans="1:203" ht="26.25" customHeight="1" thickTop="1" thickBot="1">
      <c r="A5" s="1285"/>
      <c r="B5" s="971" t="s">
        <v>0</v>
      </c>
      <c r="C5" s="812" t="s">
        <v>1469</v>
      </c>
      <c r="D5" s="812" t="s">
        <v>1470</v>
      </c>
      <c r="E5" s="812" t="s">
        <v>1471</v>
      </c>
      <c r="F5" s="812" t="s">
        <v>1472</v>
      </c>
      <c r="G5" s="812" t="s">
        <v>1473</v>
      </c>
      <c r="H5" s="812" t="s">
        <v>1474</v>
      </c>
      <c r="I5" s="812" t="s">
        <v>1475</v>
      </c>
      <c r="J5" s="812" t="s">
        <v>1476</v>
      </c>
      <c r="K5" s="812" t="s">
        <v>1503</v>
      </c>
      <c r="L5" s="812" t="s">
        <v>1477</v>
      </c>
      <c r="M5" s="972" t="s">
        <v>1478</v>
      </c>
      <c r="N5" s="973" t="s">
        <v>1479</v>
      </c>
      <c r="O5" s="973" t="s">
        <v>1480</v>
      </c>
      <c r="P5" s="812" t="s">
        <v>1481</v>
      </c>
      <c r="Q5" s="812" t="s">
        <v>1482</v>
      </c>
      <c r="R5" s="812" t="s">
        <v>1483</v>
      </c>
      <c r="S5" s="812" t="s">
        <v>1484</v>
      </c>
      <c r="T5" s="812" t="s">
        <v>1485</v>
      </c>
      <c r="U5" s="812" t="s">
        <v>1486</v>
      </c>
      <c r="V5" s="973" t="s">
        <v>1487</v>
      </c>
      <c r="W5" s="812" t="s">
        <v>1488</v>
      </c>
      <c r="X5" s="812" t="s">
        <v>1489</v>
      </c>
      <c r="Y5" s="812" t="s">
        <v>1490</v>
      </c>
      <c r="Z5" s="812" t="s">
        <v>933</v>
      </c>
      <c r="AA5" s="812" t="s">
        <v>1491</v>
      </c>
      <c r="AB5" s="974" t="s">
        <v>1492</v>
      </c>
      <c r="AC5" s="975" t="s">
        <v>1493</v>
      </c>
      <c r="AD5" s="976" t="s">
        <v>1494</v>
      </c>
      <c r="AE5" s="977" t="s">
        <v>1495</v>
      </c>
      <c r="AF5" s="976" t="s">
        <v>1496</v>
      </c>
      <c r="AG5" s="976" t="s">
        <v>1497</v>
      </c>
      <c r="AH5" s="977" t="s">
        <v>1498</v>
      </c>
      <c r="AI5" s="1285"/>
      <c r="AJ5" s="1132"/>
      <c r="AK5" s="1133"/>
      <c r="AL5" s="986" t="s">
        <v>151</v>
      </c>
      <c r="AM5" s="987" t="s">
        <v>335</v>
      </c>
      <c r="AN5" s="987" t="s">
        <v>336</v>
      </c>
      <c r="AO5" s="1258"/>
      <c r="AP5" s="1258"/>
      <c r="AQ5" s="1258"/>
      <c r="AR5" s="1258"/>
      <c r="AS5" s="1258"/>
      <c r="AT5" s="987" t="s">
        <v>337</v>
      </c>
      <c r="AU5" s="987"/>
      <c r="AV5" s="987"/>
      <c r="AW5" s="987"/>
      <c r="AX5" s="987"/>
      <c r="AY5" s="1258" t="s">
        <v>338</v>
      </c>
      <c r="AZ5" s="1258"/>
      <c r="BA5" s="1258"/>
      <c r="BB5" s="1258"/>
      <c r="BC5" s="1258" t="s">
        <v>339</v>
      </c>
      <c r="BD5" s="1258"/>
      <c r="BE5" s="1258"/>
      <c r="BF5" s="987" t="s">
        <v>340</v>
      </c>
      <c r="BG5" s="987"/>
      <c r="BH5" s="1258"/>
      <c r="BI5" s="1258"/>
      <c r="BJ5" s="1258"/>
      <c r="BK5" s="1258"/>
      <c r="BL5" s="1258"/>
      <c r="BM5" s="1258"/>
      <c r="BN5" s="1258"/>
      <c r="BO5" s="1258"/>
      <c r="BP5" s="1258"/>
      <c r="BQ5" s="1258"/>
      <c r="BR5" s="1258"/>
      <c r="BS5" s="1258"/>
      <c r="BT5" s="1258"/>
      <c r="BU5" s="1258"/>
      <c r="BV5" s="1258"/>
      <c r="BW5" s="1258"/>
      <c r="BX5" s="1258"/>
      <c r="BY5" s="1258"/>
      <c r="BZ5" s="1258"/>
      <c r="CA5" s="1258"/>
      <c r="CB5" s="1258"/>
      <c r="CC5" s="1258"/>
      <c r="CD5" s="1258"/>
      <c r="CE5" s="1258"/>
      <c r="CF5" s="1258"/>
      <c r="CG5" s="1258"/>
      <c r="CH5" s="1258"/>
      <c r="CI5" s="1258"/>
      <c r="CJ5" s="1258"/>
      <c r="CK5" s="1258"/>
      <c r="CL5" s="1258"/>
      <c r="CM5" s="1258"/>
      <c r="CN5" s="1258"/>
      <c r="CO5" s="987" t="s">
        <v>152</v>
      </c>
      <c r="CP5" s="1258"/>
      <c r="CQ5" s="1258"/>
      <c r="CR5" s="1258"/>
      <c r="CS5" s="1258"/>
      <c r="CT5" s="1258"/>
      <c r="CU5" s="1258"/>
      <c r="CV5" s="1258"/>
      <c r="CW5" s="1258"/>
      <c r="CX5" s="1258"/>
      <c r="CY5" s="1258"/>
      <c r="CZ5" s="1258"/>
      <c r="DA5" s="1258"/>
      <c r="DB5" s="1258"/>
      <c r="DC5" s="1258"/>
      <c r="DD5" s="1258"/>
      <c r="DE5" s="1258"/>
      <c r="DF5" s="1258"/>
      <c r="DG5" s="1258"/>
      <c r="DH5" s="1258"/>
      <c r="DI5" s="1258"/>
      <c r="DJ5" s="1258"/>
      <c r="DK5" s="1258"/>
      <c r="DL5" s="1258"/>
      <c r="DM5" s="1258"/>
      <c r="DN5" s="1258"/>
      <c r="DO5" s="1258"/>
      <c r="DP5" s="1258"/>
      <c r="DQ5" s="986" t="s">
        <v>144</v>
      </c>
      <c r="DR5" s="835" t="s">
        <v>351</v>
      </c>
      <c r="DS5" s="835"/>
      <c r="DT5" s="835" t="s">
        <v>352</v>
      </c>
      <c r="DU5" s="835" t="s">
        <v>353</v>
      </c>
      <c r="DV5" s="986" t="s">
        <v>153</v>
      </c>
      <c r="DW5" s="987" t="s">
        <v>341</v>
      </c>
      <c r="DX5" s="1258"/>
      <c r="DY5" s="1258"/>
      <c r="DZ5" s="1258"/>
      <c r="EA5" s="1258"/>
      <c r="EB5" s="987" t="s">
        <v>342</v>
      </c>
      <c r="EC5" s="1258"/>
      <c r="ED5" s="1258"/>
      <c r="EE5" s="1258"/>
      <c r="EF5" s="1258"/>
      <c r="EG5" s="1258"/>
      <c r="EH5" s="1258"/>
      <c r="EI5" s="1258"/>
      <c r="EJ5" s="987" t="s">
        <v>146</v>
      </c>
      <c r="EK5" s="987"/>
      <c r="EL5" s="987" t="s">
        <v>345</v>
      </c>
      <c r="EM5" s="987" t="s">
        <v>347</v>
      </c>
      <c r="EN5" s="987" t="s">
        <v>346</v>
      </c>
      <c r="EO5" s="986" t="s">
        <v>148</v>
      </c>
      <c r="EP5" s="835"/>
      <c r="EQ5" s="835" t="s">
        <v>860</v>
      </c>
      <c r="ER5" s="835" t="s">
        <v>358</v>
      </c>
      <c r="ES5" s="835" t="s">
        <v>918</v>
      </c>
      <c r="ET5" s="835" t="s">
        <v>357</v>
      </c>
      <c r="EU5" s="835" t="s">
        <v>359</v>
      </c>
      <c r="EV5" s="986" t="s">
        <v>861</v>
      </c>
      <c r="EW5" s="990"/>
      <c r="EX5" s="990"/>
      <c r="EY5" s="987" t="s">
        <v>163</v>
      </c>
      <c r="EZ5" s="987" t="s">
        <v>185</v>
      </c>
      <c r="FA5" s="987" t="s">
        <v>164</v>
      </c>
      <c r="FB5" s="1133"/>
      <c r="FC5" s="987" t="s">
        <v>394</v>
      </c>
      <c r="FD5" s="1258"/>
      <c r="FE5" s="1258"/>
      <c r="FF5" s="1258"/>
      <c r="FG5" s="1287"/>
      <c r="FH5" s="1258"/>
      <c r="FI5" s="1258"/>
      <c r="FJ5" s="1258"/>
      <c r="FK5" s="1258"/>
      <c r="FL5" s="1287"/>
      <c r="FM5" s="1287"/>
      <c r="FN5" s="835" t="s">
        <v>936</v>
      </c>
      <c r="FO5" s="835" t="s">
        <v>395</v>
      </c>
      <c r="FP5" s="835" t="s">
        <v>396</v>
      </c>
      <c r="FQ5" s="1132"/>
      <c r="FR5" s="1133"/>
      <c r="FS5" s="990" t="s">
        <v>142</v>
      </c>
      <c r="FT5" s="990" t="s">
        <v>154</v>
      </c>
      <c r="FU5" s="986" t="s">
        <v>143</v>
      </c>
      <c r="FV5" s="835" t="s">
        <v>366</v>
      </c>
      <c r="FW5" s="835" t="s">
        <v>367</v>
      </c>
      <c r="FX5" s="986" t="s">
        <v>144</v>
      </c>
      <c r="FY5" s="835" t="s">
        <v>145</v>
      </c>
      <c r="FZ5" s="835" t="s">
        <v>412</v>
      </c>
      <c r="GA5" s="986"/>
      <c r="GB5" s="835" t="s">
        <v>377</v>
      </c>
      <c r="GC5" s="835" t="s">
        <v>378</v>
      </c>
      <c r="GD5" s="990"/>
      <c r="GE5" s="990" t="s">
        <v>147</v>
      </c>
      <c r="GF5" s="990" t="s">
        <v>165</v>
      </c>
      <c r="GG5" s="986" t="s">
        <v>148</v>
      </c>
      <c r="GH5" s="835" t="s">
        <v>382</v>
      </c>
      <c r="GI5" s="835" t="s">
        <v>862</v>
      </c>
      <c r="GJ5" s="835" t="s">
        <v>918</v>
      </c>
      <c r="GK5" s="835" t="s">
        <v>374</v>
      </c>
      <c r="GL5" s="835" t="s">
        <v>375</v>
      </c>
      <c r="GM5" s="835" t="s">
        <v>376</v>
      </c>
      <c r="GN5" s="1133"/>
      <c r="GO5" s="986" t="s">
        <v>150</v>
      </c>
      <c r="GP5" s="835" t="s">
        <v>363</v>
      </c>
      <c r="GQ5" s="835" t="s">
        <v>364</v>
      </c>
      <c r="GR5" s="835" t="s">
        <v>365</v>
      </c>
      <c r="GS5" s="990" t="s">
        <v>936</v>
      </c>
      <c r="GT5" s="835" t="s">
        <v>398</v>
      </c>
      <c r="GU5" s="991" t="s">
        <v>399</v>
      </c>
    </row>
    <row r="6" spans="1:203" ht="13" customHeight="1" thickTop="1">
      <c r="A6" s="1118">
        <v>1954</v>
      </c>
      <c r="B6" s="1288">
        <v>2470.8404360302675</v>
      </c>
      <c r="C6" s="992"/>
      <c r="D6" s="993"/>
      <c r="E6" s="993"/>
      <c r="F6" s="993"/>
      <c r="G6" s="993"/>
      <c r="H6" s="1289"/>
      <c r="I6" s="1289"/>
      <c r="J6" s="1289"/>
      <c r="K6" s="1289"/>
      <c r="L6" s="1289"/>
      <c r="M6" s="1289"/>
      <c r="N6" s="1290"/>
      <c r="O6" s="1289"/>
      <c r="P6" s="1289"/>
      <c r="Q6" s="1289"/>
      <c r="R6" s="1289"/>
      <c r="S6" s="1289"/>
      <c r="T6" s="1289"/>
      <c r="U6" s="1289"/>
      <c r="V6" s="1289"/>
      <c r="W6" s="1289"/>
      <c r="X6" s="1289"/>
      <c r="Y6" s="1289"/>
      <c r="Z6" s="1289"/>
      <c r="AA6" s="1289"/>
      <c r="AB6" s="1291"/>
      <c r="AC6" s="1292"/>
      <c r="AE6" s="1262"/>
      <c r="AF6" s="1271"/>
      <c r="AG6" s="1271"/>
      <c r="AH6" s="1272"/>
      <c r="AI6" s="370"/>
      <c r="AJ6" s="1142"/>
      <c r="AL6" s="1085"/>
      <c r="AM6" s="1087"/>
      <c r="AN6" s="1087"/>
      <c r="AO6" s="1293"/>
      <c r="AP6" s="1293"/>
      <c r="AQ6" s="1293"/>
      <c r="AR6" s="1293"/>
      <c r="AS6" s="1293"/>
      <c r="AT6" s="1087"/>
      <c r="AU6" s="1087"/>
      <c r="AV6" s="1087"/>
      <c r="AW6" s="1087"/>
      <c r="AX6" s="1087"/>
      <c r="AY6" s="1293"/>
      <c r="AZ6" s="1293"/>
      <c r="BA6" s="1293"/>
      <c r="BB6" s="1293"/>
      <c r="BC6" s="1293"/>
      <c r="BD6" s="1293"/>
      <c r="BE6" s="1293"/>
      <c r="BF6" s="1087"/>
      <c r="BG6" s="1087"/>
      <c r="BH6" s="1293"/>
      <c r="BI6" s="1293"/>
      <c r="BJ6" s="1293"/>
      <c r="BK6" s="1293"/>
      <c r="BL6" s="1293"/>
      <c r="BM6" s="1293"/>
      <c r="BN6" s="1293"/>
      <c r="BO6" s="1293"/>
      <c r="BP6" s="1293"/>
      <c r="BQ6" s="1293"/>
      <c r="BR6" s="1293"/>
      <c r="BS6" s="1293"/>
      <c r="BT6" s="1293"/>
      <c r="BU6" s="1293"/>
      <c r="BV6" s="1293"/>
      <c r="BW6" s="1293"/>
      <c r="BX6" s="1293"/>
      <c r="BY6" s="1293"/>
      <c r="BZ6" s="1293"/>
      <c r="CA6" s="1293"/>
      <c r="CB6" s="1293"/>
      <c r="CC6" s="1293"/>
      <c r="CD6" s="1293"/>
      <c r="CE6" s="1293"/>
      <c r="CF6" s="1293"/>
      <c r="CG6" s="1293"/>
      <c r="CH6" s="1293"/>
      <c r="CI6" s="1293"/>
      <c r="CJ6" s="1293"/>
      <c r="CK6" s="1293"/>
      <c r="CL6" s="1293"/>
      <c r="CM6" s="1293"/>
      <c r="CN6" s="1293"/>
      <c r="CO6" s="1087"/>
      <c r="CP6" s="1293"/>
      <c r="CQ6" s="1293"/>
      <c r="CR6" s="1293"/>
      <c r="CS6" s="1293"/>
      <c r="CT6" s="1293"/>
      <c r="CU6" s="1293"/>
      <c r="CV6" s="1293"/>
      <c r="CW6" s="1293"/>
      <c r="CX6" s="1293"/>
      <c r="CY6" s="1293"/>
      <c r="CZ6" s="1293"/>
      <c r="DA6" s="1293"/>
      <c r="DB6" s="1293"/>
      <c r="DC6" s="1293"/>
      <c r="DD6" s="1293"/>
      <c r="DE6" s="1293"/>
      <c r="DF6" s="1293"/>
      <c r="DG6" s="1293"/>
      <c r="DH6" s="1293"/>
      <c r="DI6" s="1293"/>
      <c r="DJ6" s="1293"/>
      <c r="DK6" s="1293"/>
      <c r="DL6" s="1293"/>
      <c r="DM6" s="1293"/>
      <c r="DN6" s="1293"/>
      <c r="DO6" s="1293"/>
      <c r="DP6" s="1293"/>
      <c r="DQ6" s="1085"/>
      <c r="DR6" s="1075"/>
      <c r="DS6" s="1075"/>
      <c r="DT6" s="1075"/>
      <c r="DU6" s="1075"/>
      <c r="DV6" s="1085"/>
      <c r="DW6" s="1087"/>
      <c r="DX6" s="1293"/>
      <c r="DY6" s="1293"/>
      <c r="DZ6" s="1293"/>
      <c r="EA6" s="1293"/>
      <c r="EB6" s="1087"/>
      <c r="EC6" s="1293"/>
      <c r="ED6" s="1293"/>
      <c r="EE6" s="1293"/>
      <c r="EF6" s="1293"/>
      <c r="EG6" s="1293"/>
      <c r="EH6" s="1293"/>
      <c r="EI6" s="1293"/>
      <c r="EJ6" s="1087"/>
      <c r="EK6" s="1087"/>
      <c r="EL6" s="1087"/>
      <c r="EM6" s="1087"/>
      <c r="EN6" s="1087"/>
      <c r="EO6" s="1085"/>
      <c r="EP6" s="1075"/>
      <c r="EQ6" s="1075"/>
      <c r="ER6" s="1075"/>
      <c r="ES6" s="1075"/>
      <c r="ET6" s="1075"/>
      <c r="EU6" s="1075"/>
      <c r="EV6" s="1085"/>
      <c r="EW6" s="1085"/>
      <c r="EX6" s="1085"/>
      <c r="EY6" s="1087"/>
      <c r="EZ6" s="1087"/>
      <c r="FA6" s="1087"/>
      <c r="FC6" s="1087"/>
      <c r="FD6" s="1293"/>
      <c r="FE6" s="1293"/>
      <c r="FF6" s="1293"/>
      <c r="FG6" s="1294"/>
      <c r="FH6" s="1293"/>
      <c r="FI6" s="1293"/>
      <c r="FJ6" s="1293"/>
      <c r="FK6" s="1293"/>
      <c r="FL6" s="1294"/>
      <c r="FM6" s="1294"/>
      <c r="FN6" s="1075"/>
      <c r="FO6" s="1075"/>
      <c r="FP6" s="1075"/>
      <c r="FQ6" s="1142"/>
      <c r="FS6" s="1085"/>
      <c r="FT6" s="1085"/>
      <c r="FU6" s="1085"/>
      <c r="FV6" s="1075"/>
      <c r="FW6" s="1075"/>
      <c r="FX6" s="1085"/>
      <c r="FY6" s="1075"/>
      <c r="FZ6" s="1075"/>
      <c r="GA6" s="1085"/>
      <c r="GB6" s="1075"/>
      <c r="GC6" s="1075"/>
      <c r="GD6" s="1085"/>
      <c r="GE6" s="1085"/>
      <c r="GF6" s="1085"/>
      <c r="GG6" s="1085"/>
      <c r="GH6" s="1075"/>
      <c r="GI6" s="1075"/>
      <c r="GJ6" s="1075"/>
      <c r="GK6" s="1075"/>
      <c r="GL6" s="1075"/>
      <c r="GM6" s="1075"/>
      <c r="GO6" s="1085"/>
      <c r="GP6" s="1075"/>
      <c r="GQ6" s="1075"/>
      <c r="GR6" s="1075"/>
      <c r="GS6" s="1085"/>
      <c r="GT6" s="1075"/>
      <c r="GU6" s="1241"/>
    </row>
    <row r="7" spans="1:203" ht="13" customHeight="1">
      <c r="A7" s="1118">
        <v>1955</v>
      </c>
      <c r="B7" s="1288">
        <v>2757.3256323432392</v>
      </c>
      <c r="C7" s="994"/>
      <c r="D7" s="995"/>
      <c r="E7" s="995"/>
      <c r="F7" s="995"/>
      <c r="G7" s="995"/>
      <c r="H7" s="1261"/>
      <c r="I7" s="1261"/>
      <c r="J7" s="1261"/>
      <c r="K7" s="1261"/>
      <c r="L7" s="1261"/>
      <c r="M7" s="1261"/>
      <c r="N7" s="1295"/>
      <c r="O7" s="1261"/>
      <c r="P7" s="1261"/>
      <c r="Q7" s="1261"/>
      <c r="R7" s="1261"/>
      <c r="S7" s="1261"/>
      <c r="T7" s="1261"/>
      <c r="U7" s="1261"/>
      <c r="V7" s="1261"/>
      <c r="W7" s="1261"/>
      <c r="X7" s="1261"/>
      <c r="Y7" s="1261"/>
      <c r="Z7" s="1261"/>
      <c r="AA7" s="1261"/>
      <c r="AB7" s="1263"/>
      <c r="AC7" s="1292"/>
      <c r="AD7" s="1261"/>
      <c r="AE7" s="1263"/>
      <c r="AF7" s="1271"/>
      <c r="AG7" s="1271"/>
      <c r="AH7" s="1272"/>
      <c r="AI7" s="370"/>
      <c r="AJ7" s="1142"/>
      <c r="AL7" s="1085"/>
      <c r="AM7" s="1087"/>
      <c r="AN7" s="1087"/>
      <c r="AO7" s="1293"/>
      <c r="AP7" s="1293"/>
      <c r="AQ7" s="1293"/>
      <c r="AR7" s="1293"/>
      <c r="AS7" s="1293"/>
      <c r="AT7" s="1087"/>
      <c r="AU7" s="1087"/>
      <c r="AV7" s="1087"/>
      <c r="AW7" s="1087"/>
      <c r="AX7" s="1087"/>
      <c r="AY7" s="1293"/>
      <c r="AZ7" s="1293"/>
      <c r="BA7" s="1293"/>
      <c r="BB7" s="1293"/>
      <c r="BC7" s="1293"/>
      <c r="BD7" s="1293"/>
      <c r="BE7" s="1293"/>
      <c r="BF7" s="1087"/>
      <c r="BG7" s="1087"/>
      <c r="BH7" s="1293"/>
      <c r="BI7" s="1293"/>
      <c r="BJ7" s="1293"/>
      <c r="BK7" s="1293"/>
      <c r="BL7" s="1293"/>
      <c r="BM7" s="1293"/>
      <c r="BN7" s="1293"/>
      <c r="BO7" s="1293"/>
      <c r="BP7" s="1293"/>
      <c r="BQ7" s="1293"/>
      <c r="BR7" s="1293"/>
      <c r="BS7" s="1293"/>
      <c r="BT7" s="1293"/>
      <c r="BU7" s="1293"/>
      <c r="BV7" s="1293"/>
      <c r="BW7" s="1293"/>
      <c r="BX7" s="1293"/>
      <c r="BY7" s="1293"/>
      <c r="BZ7" s="1293"/>
      <c r="CA7" s="1293"/>
      <c r="CB7" s="1293"/>
      <c r="CC7" s="1293"/>
      <c r="CD7" s="1293"/>
      <c r="CE7" s="1293"/>
      <c r="CF7" s="1293"/>
      <c r="CG7" s="1293"/>
      <c r="CH7" s="1293"/>
      <c r="CI7" s="1293"/>
      <c r="CJ7" s="1293"/>
      <c r="CK7" s="1293"/>
      <c r="CL7" s="1293"/>
      <c r="CM7" s="1293"/>
      <c r="CN7" s="1293"/>
      <c r="CO7" s="1087"/>
      <c r="CP7" s="1293"/>
      <c r="CQ7" s="1293"/>
      <c r="CR7" s="1293"/>
      <c r="CS7" s="1293"/>
      <c r="CT7" s="1293"/>
      <c r="CU7" s="1293"/>
      <c r="CV7" s="1293"/>
      <c r="CW7" s="1293"/>
      <c r="CX7" s="1293"/>
      <c r="CY7" s="1293"/>
      <c r="CZ7" s="1293"/>
      <c r="DA7" s="1293"/>
      <c r="DB7" s="1293"/>
      <c r="DC7" s="1293"/>
      <c r="DD7" s="1293"/>
      <c r="DE7" s="1293"/>
      <c r="DF7" s="1293"/>
      <c r="DG7" s="1293"/>
      <c r="DH7" s="1293"/>
      <c r="DI7" s="1293"/>
      <c r="DJ7" s="1293"/>
      <c r="DK7" s="1293"/>
      <c r="DL7" s="1293"/>
      <c r="DM7" s="1293"/>
      <c r="DN7" s="1293"/>
      <c r="DO7" s="1293"/>
      <c r="DP7" s="1293"/>
      <c r="DQ7" s="1085"/>
      <c r="DR7" s="1075"/>
      <c r="DS7" s="1075"/>
      <c r="DT7" s="1075"/>
      <c r="DU7" s="1075"/>
      <c r="DV7" s="1085"/>
      <c r="DW7" s="1087"/>
      <c r="DX7" s="1293"/>
      <c r="DY7" s="1293"/>
      <c r="DZ7" s="1293"/>
      <c r="EA7" s="1293"/>
      <c r="EB7" s="1087"/>
      <c r="EC7" s="1293"/>
      <c r="ED7" s="1293"/>
      <c r="EE7" s="1293"/>
      <c r="EF7" s="1293"/>
      <c r="EG7" s="1293"/>
      <c r="EH7" s="1293"/>
      <c r="EI7" s="1293"/>
      <c r="EJ7" s="1087"/>
      <c r="EK7" s="1087"/>
      <c r="EL7" s="1087"/>
      <c r="EM7" s="1087"/>
      <c r="EN7" s="1087"/>
      <c r="EO7" s="1085"/>
      <c r="EP7" s="1075"/>
      <c r="EQ7" s="1075"/>
      <c r="ER7" s="1075"/>
      <c r="ES7" s="1075"/>
      <c r="ET7" s="1075"/>
      <c r="EU7" s="1075"/>
      <c r="EV7" s="1085"/>
      <c r="EW7" s="1085"/>
      <c r="EX7" s="1085"/>
      <c r="EY7" s="1087"/>
      <c r="EZ7" s="1087"/>
      <c r="FA7" s="1087"/>
      <c r="FC7" s="1087"/>
      <c r="FD7" s="1293"/>
      <c r="FE7" s="1293"/>
      <c r="FF7" s="1293"/>
      <c r="FG7" s="1294"/>
      <c r="FH7" s="1293"/>
      <c r="FI7" s="1293"/>
      <c r="FJ7" s="1293"/>
      <c r="FK7" s="1293"/>
      <c r="FL7" s="1294"/>
      <c r="FM7" s="1294"/>
      <c r="FN7" s="1075"/>
      <c r="FO7" s="1075"/>
      <c r="FP7" s="1075"/>
      <c r="FQ7" s="1142"/>
      <c r="FS7" s="1085"/>
      <c r="FT7" s="1085"/>
      <c r="FU7" s="1085"/>
      <c r="FV7" s="1075"/>
      <c r="FW7" s="1075"/>
      <c r="FX7" s="1085"/>
      <c r="FY7" s="1075"/>
      <c r="FZ7" s="1075"/>
      <c r="GA7" s="1085"/>
      <c r="GB7" s="1075"/>
      <c r="GC7" s="1075"/>
      <c r="GD7" s="1085"/>
      <c r="GE7" s="1085"/>
      <c r="GF7" s="1085"/>
      <c r="GG7" s="1085"/>
      <c r="GH7" s="1075"/>
      <c r="GI7" s="1075"/>
      <c r="GJ7" s="1075"/>
      <c r="GK7" s="1075"/>
      <c r="GL7" s="1075"/>
      <c r="GM7" s="1075"/>
      <c r="GO7" s="1085"/>
      <c r="GP7" s="1075"/>
      <c r="GQ7" s="1075"/>
      <c r="GR7" s="1075"/>
      <c r="GS7" s="1085"/>
      <c r="GT7" s="1075"/>
      <c r="GU7" s="1088"/>
    </row>
    <row r="8" spans="1:203" ht="13" customHeight="1">
      <c r="A8" s="1118">
        <v>1956</v>
      </c>
      <c r="B8" s="1288">
        <v>3167.5551163074106</v>
      </c>
      <c r="C8" s="994"/>
      <c r="D8" s="995"/>
      <c r="E8" s="995"/>
      <c r="F8" s="995"/>
      <c r="G8" s="995"/>
      <c r="H8" s="1261"/>
      <c r="I8" s="1261"/>
      <c r="J8" s="1261"/>
      <c r="K8" s="1261"/>
      <c r="L8" s="1261"/>
      <c r="M8" s="1261"/>
      <c r="N8" s="1295"/>
      <c r="O8" s="1261"/>
      <c r="P8" s="1261"/>
      <c r="Q8" s="1261"/>
      <c r="R8" s="1261"/>
      <c r="S8" s="1261"/>
      <c r="T8" s="1261"/>
      <c r="U8" s="1261"/>
      <c r="V8" s="1261"/>
      <c r="W8" s="1261"/>
      <c r="X8" s="1261"/>
      <c r="Y8" s="1261"/>
      <c r="Z8" s="1261"/>
      <c r="AA8" s="1261"/>
      <c r="AB8" s="1263"/>
      <c r="AC8" s="1292"/>
      <c r="AD8" s="1261"/>
      <c r="AE8" s="1263"/>
      <c r="AF8" s="1271"/>
      <c r="AG8" s="1271"/>
      <c r="AH8" s="1272"/>
      <c r="AI8" s="370"/>
      <c r="AJ8" s="1142"/>
      <c r="AL8" s="1085"/>
      <c r="AM8" s="1087"/>
      <c r="AN8" s="1087"/>
      <c r="AO8" s="1293"/>
      <c r="AP8" s="1293"/>
      <c r="AQ8" s="1293"/>
      <c r="AR8" s="1293"/>
      <c r="AS8" s="1293"/>
      <c r="AT8" s="1087"/>
      <c r="AU8" s="1087"/>
      <c r="AV8" s="1087"/>
      <c r="AW8" s="1087"/>
      <c r="AX8" s="1087"/>
      <c r="AY8" s="1293"/>
      <c r="AZ8" s="1293"/>
      <c r="BA8" s="1293"/>
      <c r="BB8" s="1293"/>
      <c r="BC8" s="1293"/>
      <c r="BD8" s="1293"/>
      <c r="BE8" s="1293"/>
      <c r="BF8" s="1087"/>
      <c r="BG8" s="1087"/>
      <c r="BH8" s="1293"/>
      <c r="BI8" s="1293"/>
      <c r="BJ8" s="1293"/>
      <c r="BK8" s="1293"/>
      <c r="BL8" s="1293"/>
      <c r="BM8" s="1293"/>
      <c r="BN8" s="1293"/>
      <c r="BO8" s="1293"/>
      <c r="BP8" s="1293"/>
      <c r="BQ8" s="1293"/>
      <c r="BR8" s="1293"/>
      <c r="BS8" s="1293"/>
      <c r="BT8" s="1293"/>
      <c r="BU8" s="1293"/>
      <c r="BV8" s="1293"/>
      <c r="BW8" s="1293"/>
      <c r="BX8" s="1293"/>
      <c r="BY8" s="1293"/>
      <c r="BZ8" s="1293"/>
      <c r="CA8" s="1293"/>
      <c r="CB8" s="1293"/>
      <c r="CC8" s="1293"/>
      <c r="CD8" s="1293"/>
      <c r="CE8" s="1293"/>
      <c r="CF8" s="1293"/>
      <c r="CG8" s="1293"/>
      <c r="CH8" s="1293"/>
      <c r="CI8" s="1293"/>
      <c r="CJ8" s="1293"/>
      <c r="CK8" s="1293"/>
      <c r="CL8" s="1293"/>
      <c r="CM8" s="1293"/>
      <c r="CN8" s="1293"/>
      <c r="CO8" s="1087"/>
      <c r="CP8" s="1293"/>
      <c r="CQ8" s="1293"/>
      <c r="CR8" s="1293"/>
      <c r="CS8" s="1293"/>
      <c r="CT8" s="1293"/>
      <c r="CU8" s="1293"/>
      <c r="CV8" s="1293"/>
      <c r="CW8" s="1293"/>
      <c r="CX8" s="1293"/>
      <c r="CY8" s="1293"/>
      <c r="CZ8" s="1293"/>
      <c r="DA8" s="1293"/>
      <c r="DB8" s="1293"/>
      <c r="DC8" s="1293"/>
      <c r="DD8" s="1293"/>
      <c r="DE8" s="1293"/>
      <c r="DF8" s="1293"/>
      <c r="DG8" s="1293"/>
      <c r="DH8" s="1293"/>
      <c r="DI8" s="1293"/>
      <c r="DJ8" s="1293"/>
      <c r="DK8" s="1293"/>
      <c r="DL8" s="1293"/>
      <c r="DM8" s="1293"/>
      <c r="DN8" s="1293"/>
      <c r="DO8" s="1293"/>
      <c r="DP8" s="1293"/>
      <c r="DQ8" s="1085"/>
      <c r="DR8" s="1075"/>
      <c r="DS8" s="1075"/>
      <c r="DT8" s="1075"/>
      <c r="DU8" s="1075"/>
      <c r="DV8" s="1085"/>
      <c r="DW8" s="1087"/>
      <c r="DX8" s="1293"/>
      <c r="DY8" s="1293"/>
      <c r="DZ8" s="1293"/>
      <c r="EA8" s="1293"/>
      <c r="EB8" s="1087"/>
      <c r="EC8" s="1293"/>
      <c r="ED8" s="1293"/>
      <c r="EE8" s="1293"/>
      <c r="EF8" s="1293"/>
      <c r="EG8" s="1293"/>
      <c r="EH8" s="1293"/>
      <c r="EI8" s="1293"/>
      <c r="EJ8" s="1087"/>
      <c r="EK8" s="1087"/>
      <c r="EL8" s="1087"/>
      <c r="EM8" s="1087"/>
      <c r="EN8" s="1087"/>
      <c r="EO8" s="1085"/>
      <c r="EP8" s="1075"/>
      <c r="EQ8" s="1075"/>
      <c r="ER8" s="1075"/>
      <c r="ES8" s="1075"/>
      <c r="ET8" s="1075"/>
      <c r="EU8" s="1075"/>
      <c r="EV8" s="1085"/>
      <c r="EW8" s="1242"/>
      <c r="EX8" s="1085"/>
      <c r="EY8" s="1087"/>
      <c r="EZ8" s="1087"/>
      <c r="FA8" s="1087"/>
      <c r="FC8" s="1087"/>
      <c r="FD8" s="1293"/>
      <c r="FE8" s="1293"/>
      <c r="FF8" s="1293"/>
      <c r="FG8" s="1294"/>
      <c r="FH8" s="1293"/>
      <c r="FI8" s="1293"/>
      <c r="FJ8" s="1293"/>
      <c r="FK8" s="1293"/>
      <c r="FL8" s="1294"/>
      <c r="FM8" s="1294"/>
      <c r="FN8" s="1075"/>
      <c r="FO8" s="1075"/>
      <c r="FP8" s="1075"/>
      <c r="FQ8" s="1142"/>
      <c r="FS8" s="1085"/>
      <c r="FT8" s="1085"/>
      <c r="FU8" s="1085"/>
      <c r="FV8" s="1075"/>
      <c r="FW8" s="1075"/>
      <c r="FX8" s="1085"/>
      <c r="FY8" s="1075"/>
      <c r="FZ8" s="1075"/>
      <c r="GA8" s="1085"/>
      <c r="GB8" s="1075"/>
      <c r="GC8" s="1075"/>
      <c r="GD8" s="1085"/>
      <c r="GE8" s="1085"/>
      <c r="GF8" s="1085"/>
      <c r="GG8" s="1085"/>
      <c r="GH8" s="1075"/>
      <c r="GI8" s="1075"/>
      <c r="GJ8" s="1075"/>
      <c r="GK8" s="1075"/>
      <c r="GL8" s="1075"/>
      <c r="GM8" s="1075"/>
      <c r="GO8" s="1085"/>
      <c r="GP8" s="1075"/>
      <c r="GQ8" s="1075"/>
      <c r="GR8" s="1075"/>
      <c r="GS8" s="1085"/>
      <c r="GT8" s="1075"/>
      <c r="GU8" s="1088"/>
    </row>
    <row r="9" spans="1:203" ht="13" customHeight="1">
      <c r="A9" s="1118">
        <v>1957</v>
      </c>
      <c r="B9" s="1288">
        <v>3713.7147357941253</v>
      </c>
      <c r="C9" s="994"/>
      <c r="D9" s="995"/>
      <c r="E9" s="995"/>
      <c r="F9" s="995"/>
      <c r="G9" s="995"/>
      <c r="H9" s="1261"/>
      <c r="I9" s="1261"/>
      <c r="J9" s="1261"/>
      <c r="K9" s="1261"/>
      <c r="L9" s="1261"/>
      <c r="M9" s="1261"/>
      <c r="N9" s="1295"/>
      <c r="O9" s="1261"/>
      <c r="P9" s="1261"/>
      <c r="Q9" s="1261"/>
      <c r="R9" s="1261"/>
      <c r="S9" s="1261"/>
      <c r="T9" s="1261"/>
      <c r="U9" s="1261"/>
      <c r="V9" s="1261"/>
      <c r="W9" s="1261"/>
      <c r="X9" s="1261"/>
      <c r="Y9" s="1261"/>
      <c r="Z9" s="1261"/>
      <c r="AA9" s="1261"/>
      <c r="AB9" s="1263"/>
      <c r="AC9" s="1292"/>
      <c r="AD9" s="1261"/>
      <c r="AE9" s="1263"/>
      <c r="AF9" s="1271"/>
      <c r="AG9" s="1271"/>
      <c r="AH9" s="1272"/>
      <c r="AI9" s="370"/>
      <c r="AJ9" s="1142"/>
      <c r="AL9" s="1085"/>
      <c r="AM9" s="1087"/>
      <c r="AN9" s="1087"/>
      <c r="AO9" s="1293"/>
      <c r="AP9" s="1293"/>
      <c r="AQ9" s="1293"/>
      <c r="AR9" s="1293"/>
      <c r="AS9" s="1293"/>
      <c r="AT9" s="1087"/>
      <c r="AU9" s="1087"/>
      <c r="AV9" s="1087"/>
      <c r="AW9" s="1087"/>
      <c r="AX9" s="1087"/>
      <c r="AY9" s="1293"/>
      <c r="AZ9" s="1293"/>
      <c r="BA9" s="1293"/>
      <c r="BB9" s="1293"/>
      <c r="BC9" s="1293"/>
      <c r="BD9" s="1293"/>
      <c r="BE9" s="1293"/>
      <c r="BF9" s="1087"/>
      <c r="BG9" s="1087"/>
      <c r="BH9" s="1293"/>
      <c r="BI9" s="1293"/>
      <c r="BJ9" s="1293"/>
      <c r="BK9" s="1293"/>
      <c r="BL9" s="1293"/>
      <c r="BM9" s="1293"/>
      <c r="BN9" s="1293"/>
      <c r="BO9" s="1293"/>
      <c r="BP9" s="1293"/>
      <c r="BQ9" s="1293"/>
      <c r="BR9" s="1293"/>
      <c r="BS9" s="1293"/>
      <c r="BT9" s="1293"/>
      <c r="BU9" s="1293"/>
      <c r="BV9" s="1293"/>
      <c r="BW9" s="1293"/>
      <c r="BX9" s="1293"/>
      <c r="BY9" s="1293"/>
      <c r="BZ9" s="1293"/>
      <c r="CA9" s="1293"/>
      <c r="CB9" s="1293"/>
      <c r="CC9" s="1293"/>
      <c r="CD9" s="1293"/>
      <c r="CE9" s="1293"/>
      <c r="CF9" s="1293"/>
      <c r="CG9" s="1293"/>
      <c r="CH9" s="1293"/>
      <c r="CI9" s="1293"/>
      <c r="CJ9" s="1293"/>
      <c r="CK9" s="1293"/>
      <c r="CL9" s="1293"/>
      <c r="CM9" s="1293"/>
      <c r="CN9" s="1293"/>
      <c r="CO9" s="1087"/>
      <c r="CP9" s="1293"/>
      <c r="CQ9" s="1293"/>
      <c r="CR9" s="1293"/>
      <c r="CS9" s="1293"/>
      <c r="CT9" s="1293"/>
      <c r="CU9" s="1293"/>
      <c r="CV9" s="1293"/>
      <c r="CW9" s="1293"/>
      <c r="CX9" s="1293"/>
      <c r="CY9" s="1293"/>
      <c r="CZ9" s="1293"/>
      <c r="DA9" s="1293"/>
      <c r="DB9" s="1293"/>
      <c r="DC9" s="1293"/>
      <c r="DD9" s="1293"/>
      <c r="DE9" s="1293"/>
      <c r="DF9" s="1293"/>
      <c r="DG9" s="1293"/>
      <c r="DH9" s="1293"/>
      <c r="DI9" s="1293"/>
      <c r="DJ9" s="1293"/>
      <c r="DK9" s="1293"/>
      <c r="DL9" s="1293"/>
      <c r="DM9" s="1293"/>
      <c r="DN9" s="1293"/>
      <c r="DO9" s="1293"/>
      <c r="DP9" s="1293"/>
      <c r="DQ9" s="1085"/>
      <c r="DR9" s="1075"/>
      <c r="DS9" s="1075"/>
      <c r="DT9" s="1075"/>
      <c r="DU9" s="1075"/>
      <c r="DV9" s="1085"/>
      <c r="DW9" s="1087"/>
      <c r="DX9" s="1293"/>
      <c r="DY9" s="1293"/>
      <c r="DZ9" s="1293"/>
      <c r="EA9" s="1293"/>
      <c r="EB9" s="1087"/>
      <c r="EC9" s="1293"/>
      <c r="ED9" s="1293"/>
      <c r="EE9" s="1293"/>
      <c r="EF9" s="1293"/>
      <c r="EG9" s="1293"/>
      <c r="EH9" s="1293"/>
      <c r="EI9" s="1293"/>
      <c r="EJ9" s="1087"/>
      <c r="EK9" s="1087"/>
      <c r="EL9" s="1087"/>
      <c r="EM9" s="1087"/>
      <c r="EN9" s="1087"/>
      <c r="EO9" s="1085"/>
      <c r="EP9" s="1075"/>
      <c r="EQ9" s="1075"/>
      <c r="ER9" s="1075"/>
      <c r="ES9" s="1075"/>
      <c r="ET9" s="1075"/>
      <c r="EU9" s="1075"/>
      <c r="EV9" s="1085"/>
      <c r="EW9" s="1085"/>
      <c r="EX9" s="1085"/>
      <c r="EY9" s="1087"/>
      <c r="EZ9" s="1087"/>
      <c r="FA9" s="1087"/>
      <c r="FC9" s="1087"/>
      <c r="FD9" s="1293"/>
      <c r="FE9" s="1293"/>
      <c r="FF9" s="1293"/>
      <c r="FG9" s="1294"/>
      <c r="FH9" s="1293"/>
      <c r="FI9" s="1293"/>
      <c r="FJ9" s="1293"/>
      <c r="FK9" s="1293"/>
      <c r="FL9" s="1294"/>
      <c r="FM9" s="1294"/>
      <c r="FN9" s="1075"/>
      <c r="FO9" s="1075"/>
      <c r="FP9" s="1075"/>
      <c r="FQ9" s="1142"/>
      <c r="FS9" s="1085"/>
      <c r="FT9" s="1085"/>
      <c r="FU9" s="1085"/>
      <c r="FV9" s="1075"/>
      <c r="FW9" s="1075"/>
      <c r="FX9" s="1085"/>
      <c r="FY9" s="1075"/>
      <c r="FZ9" s="1075"/>
      <c r="GA9" s="1085"/>
      <c r="GB9" s="1075"/>
      <c r="GC9" s="1075"/>
      <c r="GD9" s="1085"/>
      <c r="GE9" s="1085"/>
      <c r="GF9" s="1085"/>
      <c r="GG9" s="1085"/>
      <c r="GH9" s="1075"/>
      <c r="GI9" s="1075"/>
      <c r="GJ9" s="1075"/>
      <c r="GK9" s="1075"/>
      <c r="GL9" s="1075"/>
      <c r="GM9" s="1075"/>
      <c r="GO9" s="1085"/>
      <c r="GP9" s="1075"/>
      <c r="GQ9" s="1075"/>
      <c r="GR9" s="1075"/>
      <c r="GS9" s="1085"/>
      <c r="GT9" s="1075"/>
      <c r="GU9" s="1088"/>
    </row>
    <row r="10" spans="1:203" ht="14.25" customHeight="1">
      <c r="A10" s="1118">
        <v>1958</v>
      </c>
      <c r="B10" s="1295">
        <v>4269.6622173122632</v>
      </c>
      <c r="C10" s="996">
        <v>50.868462490834567</v>
      </c>
      <c r="D10" s="997">
        <v>35.428461529215198</v>
      </c>
      <c r="E10" s="1261">
        <v>4.9060618080848144</v>
      </c>
      <c r="F10" s="1261">
        <v>0</v>
      </c>
      <c r="G10" s="1296">
        <v>0.43393073936509086</v>
      </c>
      <c r="H10" s="1261">
        <v>5.3946846489488305</v>
      </c>
      <c r="I10" s="1261">
        <v>3.647542461505175</v>
      </c>
      <c r="J10" s="1261">
        <v>5.7312514274037483</v>
      </c>
      <c r="K10" s="1261">
        <v>0</v>
      </c>
      <c r="L10" s="1261">
        <v>15.31499044390754</v>
      </c>
      <c r="M10" s="998">
        <v>15.440000961619367</v>
      </c>
      <c r="N10" s="996">
        <v>45.267029677977717</v>
      </c>
      <c r="O10" s="997">
        <v>25.012320748139871</v>
      </c>
      <c r="P10" s="1265">
        <v>13.635762624259254</v>
      </c>
      <c r="Q10" s="1265">
        <v>9.2075054391595454</v>
      </c>
      <c r="R10" s="1265">
        <v>0</v>
      </c>
      <c r="S10" s="1265">
        <v>0</v>
      </c>
      <c r="T10" s="1265">
        <v>0.73744185207890089</v>
      </c>
      <c r="U10" s="1265">
        <v>1.4316108326421695</v>
      </c>
      <c r="V10" s="997">
        <v>20.254708929837843</v>
      </c>
      <c r="W10" s="1265">
        <v>17.081966030795858</v>
      </c>
      <c r="X10" s="1265">
        <v>17.081966030795858</v>
      </c>
      <c r="Y10" s="1265">
        <v>0.37503155313548014</v>
      </c>
      <c r="Z10" s="1265">
        <v>2.7977113459065066</v>
      </c>
      <c r="AA10" s="1265">
        <v>0</v>
      </c>
      <c r="AB10" s="1265">
        <v>0</v>
      </c>
      <c r="AC10" s="1177">
        <v>5.6014328128568494</v>
      </c>
      <c r="AD10" s="1265">
        <v>6.3388746649357506</v>
      </c>
      <c r="AE10" s="1266">
        <v>10.416140781075327</v>
      </c>
      <c r="AF10" s="1271">
        <v>0.13119147435468398</v>
      </c>
      <c r="AG10" s="1271">
        <v>0.14846314163292404</v>
      </c>
      <c r="AH10" s="1272">
        <v>0.24395702167822189</v>
      </c>
      <c r="AI10" s="370"/>
      <c r="AJ10" s="1138">
        <v>50.868462490834567</v>
      </c>
      <c r="AK10" s="1129">
        <v>35.428461529215198</v>
      </c>
      <c r="AL10" s="93">
        <v>5.3946846489488305</v>
      </c>
      <c r="AM10" s="93">
        <v>5.3946846489488305</v>
      </c>
      <c r="AN10" s="193">
        <v>0</v>
      </c>
      <c r="AO10" s="92">
        <v>0</v>
      </c>
      <c r="AP10" s="92">
        <v>0</v>
      </c>
      <c r="AQ10" s="92">
        <v>0</v>
      </c>
      <c r="AR10" s="92">
        <v>0</v>
      </c>
      <c r="AS10" s="92">
        <v>0</v>
      </c>
      <c r="AT10" s="173">
        <v>0</v>
      </c>
      <c r="AU10" s="179">
        <v>0</v>
      </c>
      <c r="AV10" s="179">
        <v>0</v>
      </c>
      <c r="AW10" s="179">
        <v>0</v>
      </c>
      <c r="AX10" s="179">
        <v>0</v>
      </c>
      <c r="AY10" s="92">
        <v>0</v>
      </c>
      <c r="AZ10" s="92">
        <v>0</v>
      </c>
      <c r="BA10" s="92">
        <v>0</v>
      </c>
      <c r="BB10" s="92">
        <v>0</v>
      </c>
      <c r="BC10" s="92">
        <v>0</v>
      </c>
      <c r="BD10" s="92">
        <v>0</v>
      </c>
      <c r="BE10" s="92">
        <v>0</v>
      </c>
      <c r="BF10" s="93">
        <v>5.3946846489488305</v>
      </c>
      <c r="BG10" s="179">
        <v>0</v>
      </c>
      <c r="BH10" s="92">
        <v>0</v>
      </c>
      <c r="BI10" s="92">
        <v>0</v>
      </c>
      <c r="BJ10" s="92">
        <v>0</v>
      </c>
      <c r="BK10" s="92">
        <v>0</v>
      </c>
      <c r="BL10" s="92">
        <v>0</v>
      </c>
      <c r="BM10" s="92">
        <v>0</v>
      </c>
      <c r="BN10" s="92">
        <v>0</v>
      </c>
      <c r="BO10" s="92">
        <v>0</v>
      </c>
      <c r="BP10" s="92">
        <v>0</v>
      </c>
      <c r="BQ10" s="92">
        <v>0</v>
      </c>
      <c r="BR10" s="92">
        <v>0</v>
      </c>
      <c r="BS10" s="92">
        <v>0</v>
      </c>
      <c r="BT10" s="92">
        <v>0</v>
      </c>
      <c r="BU10" s="92">
        <v>0</v>
      </c>
      <c r="BV10" s="92">
        <v>0</v>
      </c>
      <c r="BW10" s="92">
        <v>0</v>
      </c>
      <c r="BX10" s="92">
        <v>0</v>
      </c>
      <c r="BY10" s="92">
        <v>0</v>
      </c>
      <c r="BZ10" s="92">
        <v>0</v>
      </c>
      <c r="CA10" s="92">
        <v>0.19292488550719414</v>
      </c>
      <c r="CB10" s="179">
        <v>0</v>
      </c>
      <c r="CC10" s="92">
        <v>0</v>
      </c>
      <c r="CD10" s="92">
        <v>0</v>
      </c>
      <c r="CE10" s="92">
        <v>0</v>
      </c>
      <c r="CF10" s="92">
        <v>0</v>
      </c>
      <c r="CG10" s="92">
        <v>0</v>
      </c>
      <c r="CH10" s="92">
        <v>0</v>
      </c>
      <c r="CI10" s="92">
        <v>0</v>
      </c>
      <c r="CJ10" s="92">
        <v>0</v>
      </c>
      <c r="CK10" s="92">
        <v>0</v>
      </c>
      <c r="CL10" s="92">
        <v>0</v>
      </c>
      <c r="CM10" s="92">
        <v>0</v>
      </c>
      <c r="CN10" s="92">
        <v>5.2017597634416362</v>
      </c>
      <c r="CO10" s="93">
        <v>0</v>
      </c>
      <c r="CP10" s="179">
        <v>0</v>
      </c>
      <c r="CQ10" s="179">
        <v>0</v>
      </c>
      <c r="CR10" s="92">
        <v>0</v>
      </c>
      <c r="CS10" s="92">
        <v>0</v>
      </c>
      <c r="CT10" s="92">
        <v>0</v>
      </c>
      <c r="CU10" s="92">
        <v>0</v>
      </c>
      <c r="CV10" s="179">
        <v>0</v>
      </c>
      <c r="CW10" s="92">
        <v>0</v>
      </c>
      <c r="CX10" s="92">
        <v>0</v>
      </c>
      <c r="CY10" s="92">
        <v>0</v>
      </c>
      <c r="CZ10" s="92">
        <v>0</v>
      </c>
      <c r="DA10" s="92">
        <v>0</v>
      </c>
      <c r="DB10" s="92">
        <v>0</v>
      </c>
      <c r="DC10" s="92">
        <v>0</v>
      </c>
      <c r="DD10" s="92">
        <v>0</v>
      </c>
      <c r="DE10" s="92">
        <v>0</v>
      </c>
      <c r="DF10" s="92">
        <v>0</v>
      </c>
      <c r="DG10" s="92">
        <v>0</v>
      </c>
      <c r="DH10" s="92">
        <v>0</v>
      </c>
      <c r="DI10" s="92">
        <v>0</v>
      </c>
      <c r="DJ10" s="92">
        <v>0</v>
      </c>
      <c r="DK10" s="92">
        <v>0</v>
      </c>
      <c r="DL10" s="92">
        <v>0</v>
      </c>
      <c r="DM10" s="92">
        <v>0</v>
      </c>
      <c r="DN10" s="179">
        <v>0</v>
      </c>
      <c r="DO10" s="179">
        <v>0</v>
      </c>
      <c r="DP10" s="179">
        <v>0</v>
      </c>
      <c r="DQ10" s="93">
        <v>3.647542461505175</v>
      </c>
      <c r="DR10" s="92">
        <v>0.59680501965309585</v>
      </c>
      <c r="DS10" s="92">
        <v>0</v>
      </c>
      <c r="DT10" s="92">
        <v>0</v>
      </c>
      <c r="DU10" s="92">
        <v>3.0507374418520792</v>
      </c>
      <c r="DV10" s="93">
        <v>5.7312514274037483</v>
      </c>
      <c r="DW10" s="93">
        <v>0</v>
      </c>
      <c r="DX10" s="92">
        <v>0</v>
      </c>
      <c r="DY10" s="92">
        <v>0</v>
      </c>
      <c r="DZ10" s="92">
        <v>0</v>
      </c>
      <c r="EA10" s="92">
        <v>0</v>
      </c>
      <c r="EB10" s="93">
        <v>5.7312514274037483</v>
      </c>
      <c r="EC10" s="92">
        <v>0</v>
      </c>
      <c r="ED10" s="92">
        <v>0</v>
      </c>
      <c r="EE10" s="92">
        <v>0</v>
      </c>
      <c r="EF10" s="92">
        <v>0</v>
      </c>
      <c r="EG10" s="92">
        <v>0</v>
      </c>
      <c r="EH10" s="92">
        <v>0</v>
      </c>
      <c r="EI10" s="92">
        <v>5.7312514274037483</v>
      </c>
      <c r="EJ10" s="93">
        <v>0</v>
      </c>
      <c r="EK10" s="173">
        <v>0</v>
      </c>
      <c r="EL10" s="179">
        <v>0</v>
      </c>
      <c r="EM10" s="179">
        <v>0</v>
      </c>
      <c r="EN10" s="179">
        <v>0</v>
      </c>
      <c r="EO10" s="93">
        <v>15.31499044390754</v>
      </c>
      <c r="EP10" s="92">
        <v>1.0229226016611974</v>
      </c>
      <c r="EQ10" s="92">
        <v>0</v>
      </c>
      <c r="ER10" s="92">
        <v>0</v>
      </c>
      <c r="ES10" s="92">
        <v>14.292067842246343</v>
      </c>
      <c r="ET10" s="92">
        <v>0</v>
      </c>
      <c r="EU10" s="92">
        <v>0</v>
      </c>
      <c r="EV10" s="93">
        <v>5.3399925474499055</v>
      </c>
      <c r="EW10" s="92">
        <v>4.9060618080848144</v>
      </c>
      <c r="EX10" s="92">
        <v>0.43393073936509086</v>
      </c>
      <c r="EY10" s="92">
        <v>0</v>
      </c>
      <c r="EZ10" s="92">
        <v>0</v>
      </c>
      <c r="FA10" s="92">
        <v>0</v>
      </c>
      <c r="FB10" s="1129">
        <v>15.440000961619367</v>
      </c>
      <c r="FC10" s="173">
        <v>0</v>
      </c>
      <c r="FD10" s="92">
        <v>0</v>
      </c>
      <c r="FE10" s="92">
        <v>0</v>
      </c>
      <c r="FF10" s="92">
        <v>0</v>
      </c>
      <c r="FG10" s="92">
        <v>0</v>
      </c>
      <c r="FH10" s="92">
        <v>0</v>
      </c>
      <c r="FI10" s="92">
        <v>0</v>
      </c>
      <c r="FJ10" s="92">
        <v>0</v>
      </c>
      <c r="FK10" s="92">
        <v>0</v>
      </c>
      <c r="FL10" s="92">
        <v>0</v>
      </c>
      <c r="FM10" s="173">
        <v>15.440000961619367</v>
      </c>
      <c r="FN10" s="92">
        <v>15.440000961619367</v>
      </c>
      <c r="FO10" s="92">
        <v>0</v>
      </c>
      <c r="FP10" s="179">
        <v>0</v>
      </c>
      <c r="FQ10" s="1138">
        <v>45.267029677977717</v>
      </c>
      <c r="FR10" s="193">
        <v>25.012320748139871</v>
      </c>
      <c r="FS10" s="92">
        <v>13.635762624259254</v>
      </c>
      <c r="FT10" s="92">
        <v>9.2075054391595454</v>
      </c>
      <c r="FU10" s="92">
        <v>0</v>
      </c>
      <c r="FV10" s="92">
        <v>0</v>
      </c>
      <c r="FW10" s="92">
        <v>0</v>
      </c>
      <c r="FX10" s="93">
        <v>0.73744185207890089</v>
      </c>
      <c r="FY10" s="92">
        <v>0.73744185207890089</v>
      </c>
      <c r="FZ10" s="92">
        <v>0</v>
      </c>
      <c r="GA10" s="93">
        <v>0</v>
      </c>
      <c r="GB10" s="92">
        <v>0</v>
      </c>
      <c r="GC10" s="92">
        <v>0</v>
      </c>
      <c r="GD10" s="173">
        <v>0</v>
      </c>
      <c r="GE10" s="92">
        <v>0</v>
      </c>
      <c r="GF10" s="92">
        <v>0</v>
      </c>
      <c r="GG10" s="93">
        <v>1.4316108326421695</v>
      </c>
      <c r="GH10" s="92">
        <v>0</v>
      </c>
      <c r="GI10" s="92">
        <v>0</v>
      </c>
      <c r="GJ10" s="92">
        <v>6.0101210438378233E-3</v>
      </c>
      <c r="GK10" s="92">
        <v>0</v>
      </c>
      <c r="GL10" s="92">
        <v>1.4256007115983316</v>
      </c>
      <c r="GM10" s="92">
        <v>0</v>
      </c>
      <c r="GN10" s="193">
        <v>20.254708929837843</v>
      </c>
      <c r="GO10" s="93">
        <v>17.081966030795858</v>
      </c>
      <c r="GP10" s="92">
        <v>17.081966030795858</v>
      </c>
      <c r="GQ10" s="92">
        <v>0</v>
      </c>
      <c r="GR10" s="92">
        <v>0</v>
      </c>
      <c r="GS10" s="92">
        <v>2.7977113459065066</v>
      </c>
      <c r="GT10" s="92">
        <v>0.37503155313548014</v>
      </c>
      <c r="GU10" s="1093">
        <v>0</v>
      </c>
    </row>
    <row r="11" spans="1:203" ht="14.25" customHeight="1">
      <c r="A11" s="1118">
        <v>1959</v>
      </c>
      <c r="B11" s="1288">
        <v>4428.0290765273512</v>
      </c>
      <c r="C11" s="996">
        <v>54.481146250285477</v>
      </c>
      <c r="D11" s="997">
        <v>37.083648864688129</v>
      </c>
      <c r="E11" s="1261">
        <v>2.9888331951005496</v>
      </c>
      <c r="F11" s="1261">
        <v>0</v>
      </c>
      <c r="G11" s="1296">
        <v>0.20013703075979949</v>
      </c>
      <c r="H11" s="1261">
        <v>5.0893704999218681</v>
      </c>
      <c r="I11" s="1261">
        <v>1.0824227999951919</v>
      </c>
      <c r="J11" s="1261">
        <v>7.7097832750351589</v>
      </c>
      <c r="K11" s="1261">
        <v>0</v>
      </c>
      <c r="L11" s="1261">
        <v>20.013102063875568</v>
      </c>
      <c r="M11" s="998">
        <v>17.397497385597344</v>
      </c>
      <c r="N11" s="996">
        <v>51.811450482612727</v>
      </c>
      <c r="O11" s="997">
        <v>36.252449124325366</v>
      </c>
      <c r="P11" s="1265">
        <v>15.529551765172551</v>
      </c>
      <c r="Q11" s="1265">
        <v>9.0416260983496208</v>
      </c>
      <c r="R11" s="1265">
        <v>0</v>
      </c>
      <c r="S11" s="1265">
        <v>0</v>
      </c>
      <c r="T11" s="1265">
        <v>0.96101835490966792</v>
      </c>
      <c r="U11" s="1265">
        <v>10.720252905893524</v>
      </c>
      <c r="V11" s="997">
        <v>15.559001358287357</v>
      </c>
      <c r="W11" s="1265">
        <v>15.559001358287357</v>
      </c>
      <c r="X11" s="1265">
        <v>15.559001358287357</v>
      </c>
      <c r="Y11" s="1265">
        <v>0</v>
      </c>
      <c r="Z11" s="1265">
        <v>0</v>
      </c>
      <c r="AA11" s="1265">
        <v>0</v>
      </c>
      <c r="AB11" s="1265">
        <v>0</v>
      </c>
      <c r="AC11" s="1177">
        <v>2.6696957676727493</v>
      </c>
      <c r="AD11" s="1265">
        <v>3.6307141225824173</v>
      </c>
      <c r="AE11" s="1266">
        <v>0.8311997403627629</v>
      </c>
      <c r="AF11" s="1271">
        <v>6.0290836431599007E-2</v>
      </c>
      <c r="AG11" s="1271">
        <v>8.1993908798579471E-2</v>
      </c>
      <c r="AH11" s="1272">
        <v>1.8771325255493243E-2</v>
      </c>
      <c r="AI11" s="370"/>
      <c r="AJ11" s="1138">
        <v>54.481146250285477</v>
      </c>
      <c r="AK11" s="1129">
        <v>37.083648864688136</v>
      </c>
      <c r="AL11" s="93">
        <v>5.0893704999218681</v>
      </c>
      <c r="AM11" s="93">
        <v>5.0893704999218681</v>
      </c>
      <c r="AN11" s="193">
        <v>0</v>
      </c>
      <c r="AO11" s="92">
        <v>0</v>
      </c>
      <c r="AP11" s="92">
        <v>0</v>
      </c>
      <c r="AQ11" s="92">
        <v>0</v>
      </c>
      <c r="AR11" s="92">
        <v>0</v>
      </c>
      <c r="AS11" s="92">
        <v>0</v>
      </c>
      <c r="AT11" s="173">
        <v>0</v>
      </c>
      <c r="AU11" s="179">
        <v>0</v>
      </c>
      <c r="AV11" s="179">
        <v>0</v>
      </c>
      <c r="AW11" s="179">
        <v>0</v>
      </c>
      <c r="AX11" s="179">
        <v>0</v>
      </c>
      <c r="AY11" s="92">
        <v>0</v>
      </c>
      <c r="AZ11" s="92">
        <v>0</v>
      </c>
      <c r="BA11" s="92">
        <v>0</v>
      </c>
      <c r="BB11" s="92">
        <v>0</v>
      </c>
      <c r="BC11" s="92">
        <v>0</v>
      </c>
      <c r="BD11" s="92">
        <v>0</v>
      </c>
      <c r="BE11" s="92">
        <v>0</v>
      </c>
      <c r="BF11" s="93">
        <v>5.0893704999218681</v>
      </c>
      <c r="BG11" s="179">
        <v>1.2819588186506077</v>
      </c>
      <c r="BH11" s="92">
        <v>0</v>
      </c>
      <c r="BI11" s="92">
        <v>0</v>
      </c>
      <c r="BJ11" s="92">
        <v>0</v>
      </c>
      <c r="BK11" s="92">
        <v>0</v>
      </c>
      <c r="BL11" s="92">
        <v>0</v>
      </c>
      <c r="BM11" s="92">
        <v>0</v>
      </c>
      <c r="BN11" s="92">
        <v>0</v>
      </c>
      <c r="BO11" s="92">
        <v>0</v>
      </c>
      <c r="BP11" s="92">
        <v>0</v>
      </c>
      <c r="BQ11" s="92">
        <v>0</v>
      </c>
      <c r="BR11" s="92">
        <v>0</v>
      </c>
      <c r="BS11" s="92">
        <v>0</v>
      </c>
      <c r="BT11" s="92">
        <v>0</v>
      </c>
      <c r="BU11" s="92">
        <v>0</v>
      </c>
      <c r="BV11" s="92">
        <v>0</v>
      </c>
      <c r="BW11" s="92">
        <v>0</v>
      </c>
      <c r="BX11" s="92">
        <v>0</v>
      </c>
      <c r="BY11" s="92">
        <v>0</v>
      </c>
      <c r="BZ11" s="92">
        <v>0</v>
      </c>
      <c r="CA11" s="92">
        <v>3.8074116812712608</v>
      </c>
      <c r="CB11" s="179">
        <v>0</v>
      </c>
      <c r="CC11" s="92">
        <v>0</v>
      </c>
      <c r="CD11" s="92">
        <v>0</v>
      </c>
      <c r="CE11" s="92">
        <v>0</v>
      </c>
      <c r="CF11" s="92">
        <v>0</v>
      </c>
      <c r="CG11" s="92">
        <v>0</v>
      </c>
      <c r="CH11" s="92">
        <v>0</v>
      </c>
      <c r="CI11" s="92">
        <v>0</v>
      </c>
      <c r="CJ11" s="92">
        <v>0</v>
      </c>
      <c r="CK11" s="92">
        <v>0</v>
      </c>
      <c r="CL11" s="92">
        <v>0</v>
      </c>
      <c r="CM11" s="92">
        <v>0</v>
      </c>
      <c r="CN11" s="92">
        <v>0</v>
      </c>
      <c r="CO11" s="93">
        <v>0</v>
      </c>
      <c r="CP11" s="179">
        <v>0</v>
      </c>
      <c r="CQ11" s="179">
        <v>0</v>
      </c>
      <c r="CR11" s="92">
        <v>0</v>
      </c>
      <c r="CS11" s="92">
        <v>0</v>
      </c>
      <c r="CT11" s="92">
        <v>0</v>
      </c>
      <c r="CU11" s="92">
        <v>0</v>
      </c>
      <c r="CV11" s="179">
        <v>0</v>
      </c>
      <c r="CW11" s="92">
        <v>0</v>
      </c>
      <c r="CX11" s="92">
        <v>0</v>
      </c>
      <c r="CY11" s="92">
        <v>0</v>
      </c>
      <c r="CZ11" s="92">
        <v>0</v>
      </c>
      <c r="DA11" s="92">
        <v>0</v>
      </c>
      <c r="DB11" s="92">
        <v>0</v>
      </c>
      <c r="DC11" s="92">
        <v>0</v>
      </c>
      <c r="DD11" s="92">
        <v>0</v>
      </c>
      <c r="DE11" s="92">
        <v>0</v>
      </c>
      <c r="DF11" s="92">
        <v>0</v>
      </c>
      <c r="DG11" s="92">
        <v>0</v>
      </c>
      <c r="DH11" s="92">
        <v>0</v>
      </c>
      <c r="DI11" s="92">
        <v>0</v>
      </c>
      <c r="DJ11" s="92">
        <v>0</v>
      </c>
      <c r="DK11" s="92">
        <v>0</v>
      </c>
      <c r="DL11" s="92">
        <v>0</v>
      </c>
      <c r="DM11" s="92">
        <v>0</v>
      </c>
      <c r="DN11" s="179">
        <v>0</v>
      </c>
      <c r="DO11" s="179">
        <v>0</v>
      </c>
      <c r="DP11" s="179">
        <v>0</v>
      </c>
      <c r="DQ11" s="93">
        <v>1.0824227999951919</v>
      </c>
      <c r="DR11" s="92">
        <v>1.5626314713978341E-2</v>
      </c>
      <c r="DS11" s="92">
        <v>1.0667964852812135</v>
      </c>
      <c r="DT11" s="92">
        <v>0</v>
      </c>
      <c r="DU11" s="92">
        <v>0</v>
      </c>
      <c r="DV11" s="93">
        <v>7.7097832750351589</v>
      </c>
      <c r="DW11" s="93">
        <v>0</v>
      </c>
      <c r="DX11" s="92">
        <v>0</v>
      </c>
      <c r="DY11" s="92">
        <v>0</v>
      </c>
      <c r="DZ11" s="92">
        <v>0</v>
      </c>
      <c r="EA11" s="92">
        <v>0</v>
      </c>
      <c r="EB11" s="93">
        <v>7.7097832750351589</v>
      </c>
      <c r="EC11" s="92">
        <v>0</v>
      </c>
      <c r="ED11" s="92">
        <v>0</v>
      </c>
      <c r="EE11" s="92">
        <v>0</v>
      </c>
      <c r="EF11" s="92">
        <v>0</v>
      </c>
      <c r="EG11" s="92">
        <v>0</v>
      </c>
      <c r="EH11" s="92">
        <v>0</v>
      </c>
      <c r="EI11" s="92">
        <v>7.7097832750351589</v>
      </c>
      <c r="EJ11" s="93">
        <v>0</v>
      </c>
      <c r="EK11" s="173">
        <v>0</v>
      </c>
      <c r="EL11" s="179">
        <v>0</v>
      </c>
      <c r="EM11" s="179">
        <v>0</v>
      </c>
      <c r="EN11" s="179">
        <v>0</v>
      </c>
      <c r="EO11" s="93">
        <v>20.013102063875568</v>
      </c>
      <c r="EP11" s="92">
        <v>1.9599004723955142</v>
      </c>
      <c r="EQ11" s="92">
        <v>0</v>
      </c>
      <c r="ER11" s="92">
        <v>0</v>
      </c>
      <c r="ES11" s="92">
        <v>18.053201591480054</v>
      </c>
      <c r="ET11" s="92">
        <v>0</v>
      </c>
      <c r="EU11" s="92">
        <v>0</v>
      </c>
      <c r="EV11" s="93">
        <v>3.188970225860349</v>
      </c>
      <c r="EW11" s="92">
        <v>2.9888331951005496</v>
      </c>
      <c r="EX11" s="92">
        <v>0.20013703075979949</v>
      </c>
      <c r="EY11" s="92">
        <v>0</v>
      </c>
      <c r="EZ11" s="92">
        <v>0</v>
      </c>
      <c r="FA11" s="92">
        <v>0</v>
      </c>
      <c r="FB11" s="1129">
        <v>17.397497385597344</v>
      </c>
      <c r="FC11" s="173">
        <v>0</v>
      </c>
      <c r="FD11" s="92">
        <v>0</v>
      </c>
      <c r="FE11" s="92">
        <v>0</v>
      </c>
      <c r="FF11" s="92">
        <v>0</v>
      </c>
      <c r="FG11" s="92">
        <v>0</v>
      </c>
      <c r="FH11" s="92">
        <v>0</v>
      </c>
      <c r="FI11" s="92">
        <v>0</v>
      </c>
      <c r="FJ11" s="92">
        <v>0</v>
      </c>
      <c r="FK11" s="92">
        <v>0</v>
      </c>
      <c r="FL11" s="92">
        <v>0</v>
      </c>
      <c r="FM11" s="173">
        <v>17.397497385597344</v>
      </c>
      <c r="FN11" s="92">
        <v>17.397497385597344</v>
      </c>
      <c r="FO11" s="92">
        <v>0</v>
      </c>
      <c r="FP11" s="179">
        <v>0</v>
      </c>
      <c r="FQ11" s="1138">
        <v>51.811450482612727</v>
      </c>
      <c r="FR11" s="193">
        <v>36.252449124325366</v>
      </c>
      <c r="FS11" s="92">
        <v>15.529551765172551</v>
      </c>
      <c r="FT11" s="92">
        <v>9.0416260983496208</v>
      </c>
      <c r="FU11" s="92">
        <v>0</v>
      </c>
      <c r="FV11" s="92">
        <v>0</v>
      </c>
      <c r="FW11" s="92">
        <v>0</v>
      </c>
      <c r="FX11" s="93">
        <v>0.96101835490966792</v>
      </c>
      <c r="FY11" s="92">
        <v>0.96101835490966792</v>
      </c>
      <c r="FZ11" s="92">
        <v>0</v>
      </c>
      <c r="GA11" s="93">
        <v>0</v>
      </c>
      <c r="GB11" s="92">
        <v>0</v>
      </c>
      <c r="GC11" s="92">
        <v>0</v>
      </c>
      <c r="GD11" s="173">
        <v>0</v>
      </c>
      <c r="GE11" s="92">
        <v>0</v>
      </c>
      <c r="GF11" s="92">
        <v>0</v>
      </c>
      <c r="GG11" s="93">
        <v>10.720252905893524</v>
      </c>
      <c r="GH11" s="92">
        <v>0</v>
      </c>
      <c r="GI11" s="92">
        <v>0</v>
      </c>
      <c r="GJ11" s="92">
        <v>3.5423653432380129</v>
      </c>
      <c r="GK11" s="92">
        <v>0</v>
      </c>
      <c r="GL11" s="92">
        <v>7.1778875626555116</v>
      </c>
      <c r="GM11" s="92">
        <v>0</v>
      </c>
      <c r="GN11" s="193">
        <v>15.559001358287357</v>
      </c>
      <c r="GO11" s="93">
        <v>15.559001358287357</v>
      </c>
      <c r="GP11" s="92">
        <v>15.559001358287357</v>
      </c>
      <c r="GQ11" s="92">
        <v>0</v>
      </c>
      <c r="GR11" s="92">
        <v>0</v>
      </c>
      <c r="GS11" s="92">
        <v>0</v>
      </c>
      <c r="GT11" s="92">
        <v>0</v>
      </c>
      <c r="GU11" s="1093">
        <v>0</v>
      </c>
    </row>
    <row r="12" spans="1:203" ht="14.25" customHeight="1">
      <c r="A12" s="1118">
        <v>1960</v>
      </c>
      <c r="B12" s="1288">
        <v>4554.8919198149215</v>
      </c>
      <c r="C12" s="996">
        <v>53.044126308703866</v>
      </c>
      <c r="D12" s="997">
        <v>35.607563136321573</v>
      </c>
      <c r="E12" s="1261">
        <v>3.3746829661149378</v>
      </c>
      <c r="F12" s="1261">
        <v>0</v>
      </c>
      <c r="G12" s="1296">
        <v>0.62144651593283096</v>
      </c>
      <c r="H12" s="1261">
        <v>8.5800488021828762</v>
      </c>
      <c r="I12" s="1261">
        <v>2.8121356364117172</v>
      </c>
      <c r="J12" s="1261">
        <v>2.4190737201447239</v>
      </c>
      <c r="K12" s="1261">
        <v>0</v>
      </c>
      <c r="L12" s="1261">
        <v>17.800175495534482</v>
      </c>
      <c r="M12" s="998">
        <v>17.436563172382289</v>
      </c>
      <c r="N12" s="996">
        <v>54.260574807976624</v>
      </c>
      <c r="O12" s="997">
        <v>35.295637854146378</v>
      </c>
      <c r="P12" s="1265">
        <v>20.077410359044631</v>
      </c>
      <c r="Q12" s="1265">
        <v>9.6889161347709543</v>
      </c>
      <c r="R12" s="1265">
        <v>0</v>
      </c>
      <c r="S12" s="1265">
        <v>0</v>
      </c>
      <c r="T12" s="1265">
        <v>1.2567163102664887</v>
      </c>
      <c r="U12" s="1265">
        <v>4.2725950500643082</v>
      </c>
      <c r="V12" s="997">
        <v>18.96493695383025</v>
      </c>
      <c r="W12" s="1265">
        <v>15.049944105874292</v>
      </c>
      <c r="X12" s="1265">
        <v>15.049944105874292</v>
      </c>
      <c r="Y12" s="1265">
        <v>0.81377038933564128</v>
      </c>
      <c r="Z12" s="1265">
        <v>3.1012224586203168</v>
      </c>
      <c r="AA12" s="1265">
        <v>0</v>
      </c>
      <c r="AB12" s="1265">
        <v>0</v>
      </c>
      <c r="AC12" s="1177">
        <v>-1.216448499272758</v>
      </c>
      <c r="AD12" s="1265">
        <v>4.0267810993730668E-2</v>
      </c>
      <c r="AE12" s="1266">
        <v>0.31192528217519566</v>
      </c>
      <c r="AF12" s="1271">
        <v>-2.6706418520731572E-2</v>
      </c>
      <c r="AG12" s="1271">
        <v>8.8405634431314595E-4</v>
      </c>
      <c r="AH12" s="1272">
        <v>6.8481379507215638E-3</v>
      </c>
      <c r="AI12" s="370"/>
      <c r="AJ12" s="1138">
        <v>53.044126308703852</v>
      </c>
      <c r="AK12" s="1129">
        <v>35.607563136321566</v>
      </c>
      <c r="AL12" s="93">
        <v>8.5800488021828762</v>
      </c>
      <c r="AM12" s="93">
        <v>8.5800488021828762</v>
      </c>
      <c r="AN12" s="193">
        <v>0</v>
      </c>
      <c r="AO12" s="92">
        <v>0</v>
      </c>
      <c r="AP12" s="92">
        <v>0</v>
      </c>
      <c r="AQ12" s="92">
        <v>0</v>
      </c>
      <c r="AR12" s="92">
        <v>0</v>
      </c>
      <c r="AS12" s="92">
        <v>0</v>
      </c>
      <c r="AT12" s="173">
        <v>0</v>
      </c>
      <c r="AU12" s="179">
        <v>0</v>
      </c>
      <c r="AV12" s="179">
        <v>0</v>
      </c>
      <c r="AW12" s="179">
        <v>0</v>
      </c>
      <c r="AX12" s="179">
        <v>0</v>
      </c>
      <c r="AY12" s="92">
        <v>0</v>
      </c>
      <c r="AZ12" s="92">
        <v>0</v>
      </c>
      <c r="BA12" s="92">
        <v>0</v>
      </c>
      <c r="BB12" s="92">
        <v>0</v>
      </c>
      <c r="BC12" s="92">
        <v>0</v>
      </c>
      <c r="BD12" s="92">
        <v>0</v>
      </c>
      <c r="BE12" s="92">
        <v>0</v>
      </c>
      <c r="BF12" s="93">
        <v>8.5800488021828762</v>
      </c>
      <c r="BG12" s="179">
        <v>2.1666486363035351</v>
      </c>
      <c r="BH12" s="92">
        <v>0</v>
      </c>
      <c r="BI12" s="92">
        <v>0</v>
      </c>
      <c r="BJ12" s="92">
        <v>0</v>
      </c>
      <c r="BK12" s="92">
        <v>0</v>
      </c>
      <c r="BL12" s="92">
        <v>0</v>
      </c>
      <c r="BM12" s="92">
        <v>0</v>
      </c>
      <c r="BN12" s="92">
        <v>0</v>
      </c>
      <c r="BO12" s="92">
        <v>0</v>
      </c>
      <c r="BP12" s="92">
        <v>0</v>
      </c>
      <c r="BQ12" s="92">
        <v>0</v>
      </c>
      <c r="BR12" s="92">
        <v>0</v>
      </c>
      <c r="BS12" s="92">
        <v>0</v>
      </c>
      <c r="BT12" s="92">
        <v>0</v>
      </c>
      <c r="BU12" s="92">
        <v>0</v>
      </c>
      <c r="BV12" s="92">
        <v>0</v>
      </c>
      <c r="BW12" s="92">
        <v>0</v>
      </c>
      <c r="BX12" s="92">
        <v>0</v>
      </c>
      <c r="BY12" s="92">
        <v>0</v>
      </c>
      <c r="BZ12" s="92">
        <v>0</v>
      </c>
      <c r="CA12" s="92">
        <v>0.23980382964912914</v>
      </c>
      <c r="CB12" s="179">
        <v>0</v>
      </c>
      <c r="CC12" s="92">
        <v>0</v>
      </c>
      <c r="CD12" s="92">
        <v>0</v>
      </c>
      <c r="CE12" s="92">
        <v>0</v>
      </c>
      <c r="CF12" s="92">
        <v>0</v>
      </c>
      <c r="CG12" s="92">
        <v>0</v>
      </c>
      <c r="CH12" s="92">
        <v>0</v>
      </c>
      <c r="CI12" s="92">
        <v>0</v>
      </c>
      <c r="CJ12" s="92">
        <v>0</v>
      </c>
      <c r="CK12" s="92">
        <v>0</v>
      </c>
      <c r="CL12" s="92">
        <v>0</v>
      </c>
      <c r="CM12" s="92">
        <v>0</v>
      </c>
      <c r="CN12" s="92">
        <v>6.1735963362302124</v>
      </c>
      <c r="CO12" s="93">
        <v>0</v>
      </c>
      <c r="CP12" s="179">
        <v>0</v>
      </c>
      <c r="CQ12" s="179">
        <v>0</v>
      </c>
      <c r="CR12" s="92">
        <v>0</v>
      </c>
      <c r="CS12" s="92">
        <v>0</v>
      </c>
      <c r="CT12" s="92">
        <v>0</v>
      </c>
      <c r="CU12" s="92">
        <v>0</v>
      </c>
      <c r="CV12" s="179">
        <v>0</v>
      </c>
      <c r="CW12" s="92">
        <v>0</v>
      </c>
      <c r="CX12" s="92">
        <v>0</v>
      </c>
      <c r="CY12" s="92">
        <v>0</v>
      </c>
      <c r="CZ12" s="92">
        <v>0</v>
      </c>
      <c r="DA12" s="92">
        <v>0</v>
      </c>
      <c r="DB12" s="92">
        <v>0</v>
      </c>
      <c r="DC12" s="92">
        <v>0</v>
      </c>
      <c r="DD12" s="92">
        <v>0</v>
      </c>
      <c r="DE12" s="92">
        <v>0</v>
      </c>
      <c r="DF12" s="92">
        <v>0</v>
      </c>
      <c r="DG12" s="92">
        <v>0</v>
      </c>
      <c r="DH12" s="92">
        <v>0</v>
      </c>
      <c r="DI12" s="92">
        <v>0</v>
      </c>
      <c r="DJ12" s="92">
        <v>0</v>
      </c>
      <c r="DK12" s="92">
        <v>0</v>
      </c>
      <c r="DL12" s="92">
        <v>0</v>
      </c>
      <c r="DM12" s="92">
        <v>0</v>
      </c>
      <c r="DN12" s="179">
        <v>0</v>
      </c>
      <c r="DO12" s="179">
        <v>0</v>
      </c>
      <c r="DP12" s="179">
        <v>0</v>
      </c>
      <c r="DQ12" s="93">
        <v>2.8121356364117172</v>
      </c>
      <c r="DR12" s="92">
        <v>4.5075907828783672E-2</v>
      </c>
      <c r="DS12" s="92">
        <v>0</v>
      </c>
      <c r="DT12" s="92">
        <v>0</v>
      </c>
      <c r="DU12" s="92">
        <v>2.7670597285829337</v>
      </c>
      <c r="DV12" s="93">
        <v>2.4190737201447239</v>
      </c>
      <c r="DW12" s="93">
        <v>0</v>
      </c>
      <c r="DX12" s="92">
        <v>0</v>
      </c>
      <c r="DY12" s="92">
        <v>0</v>
      </c>
      <c r="DZ12" s="92">
        <v>0</v>
      </c>
      <c r="EA12" s="92">
        <v>0</v>
      </c>
      <c r="EB12" s="93">
        <v>2.4190737201447239</v>
      </c>
      <c r="EC12" s="92">
        <v>0</v>
      </c>
      <c r="ED12" s="92">
        <v>0</v>
      </c>
      <c r="EE12" s="92">
        <v>0</v>
      </c>
      <c r="EF12" s="92">
        <v>0</v>
      </c>
      <c r="EG12" s="92">
        <v>0</v>
      </c>
      <c r="EH12" s="92">
        <v>0</v>
      </c>
      <c r="EI12" s="92">
        <v>2.4190737201447239</v>
      </c>
      <c r="EJ12" s="93">
        <v>0</v>
      </c>
      <c r="EK12" s="173">
        <v>0</v>
      </c>
      <c r="EL12" s="179">
        <v>0</v>
      </c>
      <c r="EM12" s="179">
        <v>0</v>
      </c>
      <c r="EN12" s="179">
        <v>0</v>
      </c>
      <c r="EO12" s="93">
        <v>17.800175495534482</v>
      </c>
      <c r="EP12" s="92">
        <v>2.4551344464077509</v>
      </c>
      <c r="EQ12" s="92">
        <v>0</v>
      </c>
      <c r="ER12" s="92">
        <v>0</v>
      </c>
      <c r="ES12" s="92">
        <v>15.34504104912673</v>
      </c>
      <c r="ET12" s="92">
        <v>0</v>
      </c>
      <c r="EU12" s="92">
        <v>0</v>
      </c>
      <c r="EV12" s="93">
        <v>3.9961294820477686</v>
      </c>
      <c r="EW12" s="92">
        <v>3.3746829661149378</v>
      </c>
      <c r="EX12" s="92">
        <v>0.62144651593283096</v>
      </c>
      <c r="EY12" s="92">
        <v>0</v>
      </c>
      <c r="EZ12" s="92">
        <v>0</v>
      </c>
      <c r="FA12" s="92">
        <v>0</v>
      </c>
      <c r="FB12" s="1129">
        <v>17.436563172382289</v>
      </c>
      <c r="FC12" s="173">
        <v>0</v>
      </c>
      <c r="FD12" s="92">
        <v>0</v>
      </c>
      <c r="FE12" s="92">
        <v>0</v>
      </c>
      <c r="FF12" s="92">
        <v>0</v>
      </c>
      <c r="FG12" s="92">
        <v>0</v>
      </c>
      <c r="FH12" s="92">
        <v>0</v>
      </c>
      <c r="FI12" s="92">
        <v>0</v>
      </c>
      <c r="FJ12" s="92">
        <v>0</v>
      </c>
      <c r="FK12" s="92">
        <v>0</v>
      </c>
      <c r="FL12" s="92">
        <v>0</v>
      </c>
      <c r="FM12" s="173">
        <v>17.436563172382289</v>
      </c>
      <c r="FN12" s="92">
        <v>17.436563172382289</v>
      </c>
      <c r="FO12" s="92">
        <v>0</v>
      </c>
      <c r="FP12" s="179">
        <v>0</v>
      </c>
      <c r="FQ12" s="1138">
        <v>54.260574807976624</v>
      </c>
      <c r="FR12" s="193">
        <v>35.295637854146378</v>
      </c>
      <c r="FS12" s="92">
        <v>20.077410359044631</v>
      </c>
      <c r="FT12" s="92">
        <v>9.6889161347709543</v>
      </c>
      <c r="FU12" s="92">
        <v>0</v>
      </c>
      <c r="FV12" s="92">
        <v>0</v>
      </c>
      <c r="FW12" s="92">
        <v>0</v>
      </c>
      <c r="FX12" s="93">
        <v>1.2567163102664887</v>
      </c>
      <c r="FY12" s="92">
        <v>1.2567163102664887</v>
      </c>
      <c r="FZ12" s="92">
        <v>0</v>
      </c>
      <c r="GA12" s="93">
        <v>0</v>
      </c>
      <c r="GB12" s="92">
        <v>0</v>
      </c>
      <c r="GC12" s="92">
        <v>0</v>
      </c>
      <c r="GD12" s="173">
        <v>0</v>
      </c>
      <c r="GE12" s="92">
        <v>0</v>
      </c>
      <c r="GF12" s="92">
        <v>0</v>
      </c>
      <c r="GG12" s="93">
        <v>4.2725950500643082</v>
      </c>
      <c r="GH12" s="92">
        <v>0</v>
      </c>
      <c r="GI12" s="92">
        <v>0</v>
      </c>
      <c r="GJ12" s="92">
        <v>1.1419229983291864E-2</v>
      </c>
      <c r="GK12" s="92">
        <v>0</v>
      </c>
      <c r="GL12" s="92">
        <v>4.2611758200810161</v>
      </c>
      <c r="GM12" s="92">
        <v>0</v>
      </c>
      <c r="GN12" s="193">
        <v>18.96493695383025</v>
      </c>
      <c r="GO12" s="93">
        <v>15.049944105874292</v>
      </c>
      <c r="GP12" s="92">
        <v>15.049944105874292</v>
      </c>
      <c r="GQ12" s="92">
        <v>0</v>
      </c>
      <c r="GR12" s="92">
        <v>0</v>
      </c>
      <c r="GS12" s="92">
        <v>3.1012224586203168</v>
      </c>
      <c r="GT12" s="92">
        <v>0.81377038933564128</v>
      </c>
      <c r="GU12" s="1093">
        <v>0</v>
      </c>
    </row>
    <row r="13" spans="1:203" ht="14.25" customHeight="1">
      <c r="A13" s="1118">
        <v>1961</v>
      </c>
      <c r="B13" s="1288">
        <v>5187.4325953179241</v>
      </c>
      <c r="C13" s="996">
        <v>69.372423160602452</v>
      </c>
      <c r="D13" s="997">
        <v>49.927878547473945</v>
      </c>
      <c r="E13" s="1261">
        <v>2.9533734809419063</v>
      </c>
      <c r="F13" s="1261">
        <v>0</v>
      </c>
      <c r="G13" s="1296">
        <v>0</v>
      </c>
      <c r="H13" s="1261">
        <v>12.718017140865218</v>
      </c>
      <c r="I13" s="1261">
        <v>3.8615027706658007</v>
      </c>
      <c r="J13" s="1261">
        <v>6.4194102869231786</v>
      </c>
      <c r="K13" s="1261">
        <v>0</v>
      </c>
      <c r="L13" s="1261">
        <v>23.975574868077842</v>
      </c>
      <c r="M13" s="998">
        <v>19.44454461312851</v>
      </c>
      <c r="N13" s="996">
        <v>60.48105008834878</v>
      </c>
      <c r="O13" s="997">
        <v>44.676234779368457</v>
      </c>
      <c r="P13" s="1265">
        <v>20.930246535165217</v>
      </c>
      <c r="Q13" s="1265">
        <v>12.448162705996898</v>
      </c>
      <c r="R13" s="1265">
        <v>0</v>
      </c>
      <c r="S13" s="1265">
        <v>0</v>
      </c>
      <c r="T13" s="1265">
        <v>1.6431670933852607</v>
      </c>
      <c r="U13" s="1265">
        <v>9.654658444821079</v>
      </c>
      <c r="V13" s="997">
        <v>15.804815308980322</v>
      </c>
      <c r="W13" s="1265">
        <v>15.804815308980322</v>
      </c>
      <c r="X13" s="1265">
        <v>15.804815308980322</v>
      </c>
      <c r="Y13" s="1265">
        <v>0</v>
      </c>
      <c r="Z13" s="1265">
        <v>0</v>
      </c>
      <c r="AA13" s="1265">
        <v>0</v>
      </c>
      <c r="AB13" s="1265">
        <v>0</v>
      </c>
      <c r="AC13" s="1177">
        <v>8.8913730722536712</v>
      </c>
      <c r="AD13" s="1265">
        <v>10.534540165638932</v>
      </c>
      <c r="AE13" s="1266">
        <v>5.2516437681054882</v>
      </c>
      <c r="AF13" s="1271">
        <v>0.17140218998274506</v>
      </c>
      <c r="AG13" s="1271">
        <v>0.2030781118032686</v>
      </c>
      <c r="AH13" s="1272">
        <v>0.10123782182433598</v>
      </c>
      <c r="AI13" s="370"/>
      <c r="AJ13" s="1138">
        <v>69.372423160602452</v>
      </c>
      <c r="AK13" s="1129">
        <v>49.927878547473945</v>
      </c>
      <c r="AL13" s="93">
        <v>12.718017140865218</v>
      </c>
      <c r="AM13" s="93">
        <v>12.718017140865218</v>
      </c>
      <c r="AN13" s="193">
        <v>0</v>
      </c>
      <c r="AO13" s="92">
        <v>0</v>
      </c>
      <c r="AP13" s="92">
        <v>0</v>
      </c>
      <c r="AQ13" s="92">
        <v>0</v>
      </c>
      <c r="AR13" s="92">
        <v>0</v>
      </c>
      <c r="AS13" s="92">
        <v>0</v>
      </c>
      <c r="AT13" s="173">
        <v>0</v>
      </c>
      <c r="AU13" s="179">
        <v>0</v>
      </c>
      <c r="AV13" s="179">
        <v>0</v>
      </c>
      <c r="AW13" s="179">
        <v>0</v>
      </c>
      <c r="AX13" s="179">
        <v>0</v>
      </c>
      <c r="AY13" s="92">
        <v>0</v>
      </c>
      <c r="AZ13" s="92">
        <v>0</v>
      </c>
      <c r="BA13" s="92">
        <v>0</v>
      </c>
      <c r="BB13" s="92">
        <v>0</v>
      </c>
      <c r="BC13" s="92">
        <v>0</v>
      </c>
      <c r="BD13" s="92">
        <v>0</v>
      </c>
      <c r="BE13" s="92">
        <v>0</v>
      </c>
      <c r="BF13" s="93">
        <v>12.718017140865218</v>
      </c>
      <c r="BG13" s="179">
        <v>2.1618405394684648</v>
      </c>
      <c r="BH13" s="92">
        <v>0</v>
      </c>
      <c r="BI13" s="92">
        <v>0</v>
      </c>
      <c r="BJ13" s="92">
        <v>0</v>
      </c>
      <c r="BK13" s="92">
        <v>0</v>
      </c>
      <c r="BL13" s="92">
        <v>0</v>
      </c>
      <c r="BM13" s="92">
        <v>0</v>
      </c>
      <c r="BN13" s="92">
        <v>0</v>
      </c>
      <c r="BO13" s="92">
        <v>0</v>
      </c>
      <c r="BP13" s="92">
        <v>0</v>
      </c>
      <c r="BQ13" s="92">
        <v>0</v>
      </c>
      <c r="BR13" s="92">
        <v>0</v>
      </c>
      <c r="BS13" s="92">
        <v>0</v>
      </c>
      <c r="BT13" s="92">
        <v>0</v>
      </c>
      <c r="BU13" s="92">
        <v>0</v>
      </c>
      <c r="BV13" s="92">
        <v>0</v>
      </c>
      <c r="BW13" s="92">
        <v>0</v>
      </c>
      <c r="BX13" s="92">
        <v>0</v>
      </c>
      <c r="BY13" s="92">
        <v>0</v>
      </c>
      <c r="BZ13" s="92">
        <v>0</v>
      </c>
      <c r="CA13" s="92">
        <v>10.556176601396754</v>
      </c>
      <c r="CB13" s="179">
        <v>0</v>
      </c>
      <c r="CC13" s="92">
        <v>0</v>
      </c>
      <c r="CD13" s="92">
        <v>0</v>
      </c>
      <c r="CE13" s="92">
        <v>0</v>
      </c>
      <c r="CF13" s="92">
        <v>0</v>
      </c>
      <c r="CG13" s="92">
        <v>0</v>
      </c>
      <c r="CH13" s="92">
        <v>0</v>
      </c>
      <c r="CI13" s="92">
        <v>0</v>
      </c>
      <c r="CJ13" s="92">
        <v>0</v>
      </c>
      <c r="CK13" s="92">
        <v>0</v>
      </c>
      <c r="CL13" s="92">
        <v>0</v>
      </c>
      <c r="CM13" s="92">
        <v>0</v>
      </c>
      <c r="CN13" s="92">
        <v>0</v>
      </c>
      <c r="CO13" s="93">
        <v>0</v>
      </c>
      <c r="CP13" s="179">
        <v>0</v>
      </c>
      <c r="CQ13" s="179">
        <v>0</v>
      </c>
      <c r="CR13" s="92">
        <v>0</v>
      </c>
      <c r="CS13" s="92">
        <v>0</v>
      </c>
      <c r="CT13" s="92">
        <v>0</v>
      </c>
      <c r="CU13" s="92">
        <v>0</v>
      </c>
      <c r="CV13" s="179">
        <v>0</v>
      </c>
      <c r="CW13" s="92">
        <v>0</v>
      </c>
      <c r="CX13" s="92">
        <v>0</v>
      </c>
      <c r="CY13" s="92">
        <v>0</v>
      </c>
      <c r="CZ13" s="92">
        <v>0</v>
      </c>
      <c r="DA13" s="92">
        <v>0</v>
      </c>
      <c r="DB13" s="92">
        <v>0</v>
      </c>
      <c r="DC13" s="92">
        <v>0</v>
      </c>
      <c r="DD13" s="92">
        <v>0</v>
      </c>
      <c r="DE13" s="92">
        <v>0</v>
      </c>
      <c r="DF13" s="92">
        <v>0</v>
      </c>
      <c r="DG13" s="92">
        <v>0</v>
      </c>
      <c r="DH13" s="92">
        <v>0</v>
      </c>
      <c r="DI13" s="92">
        <v>0</v>
      </c>
      <c r="DJ13" s="92">
        <v>0</v>
      </c>
      <c r="DK13" s="92">
        <v>0</v>
      </c>
      <c r="DL13" s="92">
        <v>0</v>
      </c>
      <c r="DM13" s="92">
        <v>0</v>
      </c>
      <c r="DN13" s="179">
        <v>0</v>
      </c>
      <c r="DO13" s="179">
        <v>0</v>
      </c>
      <c r="DP13" s="179">
        <v>0</v>
      </c>
      <c r="DQ13" s="93">
        <v>3.8615027706658007</v>
      </c>
      <c r="DR13" s="92">
        <v>5.2288053081389056E-2</v>
      </c>
      <c r="DS13" s="92">
        <v>0</v>
      </c>
      <c r="DT13" s="92">
        <v>0</v>
      </c>
      <c r="DU13" s="92">
        <v>3.8092147175844118</v>
      </c>
      <c r="DV13" s="93">
        <v>6.4194102869231786</v>
      </c>
      <c r="DW13" s="93">
        <v>0</v>
      </c>
      <c r="DX13" s="92">
        <v>0</v>
      </c>
      <c r="DY13" s="92">
        <v>0</v>
      </c>
      <c r="DZ13" s="92">
        <v>0</v>
      </c>
      <c r="EA13" s="92">
        <v>0</v>
      </c>
      <c r="EB13" s="93">
        <v>6.4194102869231786</v>
      </c>
      <c r="EC13" s="92">
        <v>0</v>
      </c>
      <c r="ED13" s="92">
        <v>0</v>
      </c>
      <c r="EE13" s="92">
        <v>0</v>
      </c>
      <c r="EF13" s="92">
        <v>0</v>
      </c>
      <c r="EG13" s="92">
        <v>0</v>
      </c>
      <c r="EH13" s="92">
        <v>0</v>
      </c>
      <c r="EI13" s="92">
        <v>6.4194102869231786</v>
      </c>
      <c r="EJ13" s="93">
        <v>0</v>
      </c>
      <c r="EK13" s="173">
        <v>0</v>
      </c>
      <c r="EL13" s="179">
        <v>0</v>
      </c>
      <c r="EM13" s="179">
        <v>0</v>
      </c>
      <c r="EN13" s="179">
        <v>0</v>
      </c>
      <c r="EO13" s="93">
        <v>23.975574868077842</v>
      </c>
      <c r="EP13" s="92">
        <v>2.1083504621783082</v>
      </c>
      <c r="EQ13" s="92">
        <v>0</v>
      </c>
      <c r="ER13" s="92">
        <v>0</v>
      </c>
      <c r="ES13" s="92">
        <v>21.867224405899535</v>
      </c>
      <c r="ET13" s="92">
        <v>0</v>
      </c>
      <c r="EU13" s="92">
        <v>0</v>
      </c>
      <c r="EV13" s="93">
        <v>2.9533734809419063</v>
      </c>
      <c r="EW13" s="92">
        <v>2.9533734809419063</v>
      </c>
      <c r="EX13" s="92">
        <v>0</v>
      </c>
      <c r="EY13" s="92">
        <v>0</v>
      </c>
      <c r="EZ13" s="92">
        <v>0</v>
      </c>
      <c r="FA13" s="92">
        <v>0</v>
      </c>
      <c r="FB13" s="1129">
        <v>19.44454461312851</v>
      </c>
      <c r="FC13" s="173">
        <v>0</v>
      </c>
      <c r="FD13" s="92">
        <v>0</v>
      </c>
      <c r="FE13" s="92">
        <v>0</v>
      </c>
      <c r="FF13" s="92">
        <v>0</v>
      </c>
      <c r="FG13" s="92">
        <v>0</v>
      </c>
      <c r="FH13" s="92">
        <v>0</v>
      </c>
      <c r="FI13" s="92">
        <v>0</v>
      </c>
      <c r="FJ13" s="92">
        <v>0</v>
      </c>
      <c r="FK13" s="92">
        <v>0</v>
      </c>
      <c r="FL13" s="92">
        <v>0</v>
      </c>
      <c r="FM13" s="173">
        <v>19.44454461312851</v>
      </c>
      <c r="FN13" s="92">
        <v>19.44454461312851</v>
      </c>
      <c r="FO13" s="92">
        <v>0</v>
      </c>
      <c r="FP13" s="179">
        <v>0</v>
      </c>
      <c r="FQ13" s="1138">
        <v>60.48105008834878</v>
      </c>
      <c r="FR13" s="193">
        <v>44.676234779368457</v>
      </c>
      <c r="FS13" s="92">
        <v>20.930246535165217</v>
      </c>
      <c r="FT13" s="92">
        <v>12.448162705996898</v>
      </c>
      <c r="FU13" s="92">
        <v>0</v>
      </c>
      <c r="FV13" s="92">
        <v>0</v>
      </c>
      <c r="FW13" s="92">
        <v>0</v>
      </c>
      <c r="FX13" s="93">
        <v>1.6431670933852607</v>
      </c>
      <c r="FY13" s="92">
        <v>1.6431670933852607</v>
      </c>
      <c r="FZ13" s="92">
        <v>0</v>
      </c>
      <c r="GA13" s="93">
        <v>0</v>
      </c>
      <c r="GB13" s="92">
        <v>0</v>
      </c>
      <c r="GC13" s="92">
        <v>0</v>
      </c>
      <c r="GD13" s="173">
        <v>0</v>
      </c>
      <c r="GE13" s="92">
        <v>0</v>
      </c>
      <c r="GF13" s="92">
        <v>0</v>
      </c>
      <c r="GG13" s="93">
        <v>9.654658444821079</v>
      </c>
      <c r="GH13" s="92">
        <v>0</v>
      </c>
      <c r="GI13" s="92">
        <v>0</v>
      </c>
      <c r="GJ13" s="92">
        <v>1.4556513168175207</v>
      </c>
      <c r="GK13" s="92">
        <v>0</v>
      </c>
      <c r="GL13" s="92">
        <v>8.1990071280035579</v>
      </c>
      <c r="GM13" s="92">
        <v>0</v>
      </c>
      <c r="GN13" s="193">
        <v>15.804815308980322</v>
      </c>
      <c r="GO13" s="93">
        <v>15.804815308980322</v>
      </c>
      <c r="GP13" s="92">
        <v>15.804815308980322</v>
      </c>
      <c r="GQ13" s="92">
        <v>0</v>
      </c>
      <c r="GR13" s="92">
        <v>0</v>
      </c>
      <c r="GS13" s="92">
        <v>0</v>
      </c>
      <c r="GT13" s="92">
        <v>0</v>
      </c>
      <c r="GU13" s="1093">
        <v>0</v>
      </c>
    </row>
    <row r="14" spans="1:203" ht="14.25" customHeight="1">
      <c r="A14" s="1118">
        <v>1962</v>
      </c>
      <c r="B14" s="1288">
        <v>5994.453156675796</v>
      </c>
      <c r="C14" s="996">
        <v>80.765809623405815</v>
      </c>
      <c r="D14" s="997">
        <v>60.812207757864243</v>
      </c>
      <c r="E14" s="1261">
        <v>4.4174389672208001</v>
      </c>
      <c r="F14" s="1261">
        <v>0</v>
      </c>
      <c r="G14" s="1296">
        <v>0.17910160710636713</v>
      </c>
      <c r="H14" s="1261">
        <v>16.830141959059056</v>
      </c>
      <c r="I14" s="1261">
        <v>2.718377748127847</v>
      </c>
      <c r="J14" s="1261">
        <v>9.8872501292176018</v>
      </c>
      <c r="K14" s="1261">
        <v>0</v>
      </c>
      <c r="L14" s="1261">
        <v>26.779897347132572</v>
      </c>
      <c r="M14" s="998">
        <v>19.953601865541572</v>
      </c>
      <c r="N14" s="996">
        <v>79.762720421189272</v>
      </c>
      <c r="O14" s="997">
        <v>58.558412366425053</v>
      </c>
      <c r="P14" s="1265">
        <v>33.094130515788585</v>
      </c>
      <c r="Q14" s="1265">
        <v>16.903465435793876</v>
      </c>
      <c r="R14" s="1265">
        <v>0</v>
      </c>
      <c r="S14" s="1265">
        <v>0</v>
      </c>
      <c r="T14" s="1265">
        <v>2.0224057312514274</v>
      </c>
      <c r="U14" s="1265">
        <v>6.5384106835911684</v>
      </c>
      <c r="V14" s="997">
        <v>21.204308054764223</v>
      </c>
      <c r="W14" s="1265">
        <v>16.404024377050956</v>
      </c>
      <c r="X14" s="1265">
        <v>16.404024377050956</v>
      </c>
      <c r="Y14" s="1265">
        <v>1.1130744173187648</v>
      </c>
      <c r="Z14" s="1265">
        <v>3.6872092603945044</v>
      </c>
      <c r="AA14" s="1265">
        <v>0</v>
      </c>
      <c r="AB14" s="1265">
        <v>0</v>
      </c>
      <c r="AC14" s="1177">
        <v>1.0030892022165432</v>
      </c>
      <c r="AD14" s="1265">
        <v>3.0254949334679706</v>
      </c>
      <c r="AE14" s="1266">
        <v>2.2537953914391906</v>
      </c>
      <c r="AF14" s="1271">
        <v>1.6733623167935523E-2</v>
      </c>
      <c r="AG14" s="1271">
        <v>5.0471575211136509E-2</v>
      </c>
      <c r="AH14" s="1272">
        <v>3.7598014906984868E-2</v>
      </c>
      <c r="AI14" s="370"/>
      <c r="AJ14" s="1138">
        <v>80.765809623405815</v>
      </c>
      <c r="AK14" s="1129">
        <v>60.812207757864243</v>
      </c>
      <c r="AL14" s="93">
        <v>16.830141959059056</v>
      </c>
      <c r="AM14" s="93">
        <v>16.830141959059056</v>
      </c>
      <c r="AN14" s="193">
        <v>0</v>
      </c>
      <c r="AO14" s="92">
        <v>0</v>
      </c>
      <c r="AP14" s="92">
        <v>0</v>
      </c>
      <c r="AQ14" s="92">
        <v>0</v>
      </c>
      <c r="AR14" s="92">
        <v>0</v>
      </c>
      <c r="AS14" s="92">
        <v>0</v>
      </c>
      <c r="AT14" s="173">
        <v>0</v>
      </c>
      <c r="AU14" s="179">
        <v>0</v>
      </c>
      <c r="AV14" s="179">
        <v>0</v>
      </c>
      <c r="AW14" s="179">
        <v>0</v>
      </c>
      <c r="AX14" s="179">
        <v>0</v>
      </c>
      <c r="AY14" s="92">
        <v>0</v>
      </c>
      <c r="AZ14" s="92">
        <v>0</v>
      </c>
      <c r="BA14" s="92">
        <v>0</v>
      </c>
      <c r="BB14" s="92">
        <v>0</v>
      </c>
      <c r="BC14" s="92">
        <v>0</v>
      </c>
      <c r="BD14" s="92">
        <v>0</v>
      </c>
      <c r="BE14" s="92">
        <v>0</v>
      </c>
      <c r="BF14" s="93">
        <v>16.830141959059056</v>
      </c>
      <c r="BG14" s="179">
        <v>1.8174606036565575</v>
      </c>
      <c r="BH14" s="92">
        <v>0</v>
      </c>
      <c r="BI14" s="92">
        <v>0</v>
      </c>
      <c r="BJ14" s="92">
        <v>0</v>
      </c>
      <c r="BK14" s="92">
        <v>0</v>
      </c>
      <c r="BL14" s="92">
        <v>0</v>
      </c>
      <c r="BM14" s="92">
        <v>0</v>
      </c>
      <c r="BN14" s="92">
        <v>0</v>
      </c>
      <c r="BO14" s="92">
        <v>0</v>
      </c>
      <c r="BP14" s="92">
        <v>0</v>
      </c>
      <c r="BQ14" s="92">
        <v>0</v>
      </c>
      <c r="BR14" s="92">
        <v>0</v>
      </c>
      <c r="BS14" s="92">
        <v>0</v>
      </c>
      <c r="BT14" s="92">
        <v>0</v>
      </c>
      <c r="BU14" s="92">
        <v>0</v>
      </c>
      <c r="BV14" s="92">
        <v>0</v>
      </c>
      <c r="BW14" s="92">
        <v>0</v>
      </c>
      <c r="BX14" s="92">
        <v>0</v>
      </c>
      <c r="BY14" s="92">
        <v>0</v>
      </c>
      <c r="BZ14" s="92">
        <v>0</v>
      </c>
      <c r="CA14" s="92">
        <v>15.012681355402499</v>
      </c>
      <c r="CB14" s="179">
        <v>0</v>
      </c>
      <c r="CC14" s="92">
        <v>0</v>
      </c>
      <c r="CD14" s="92">
        <v>0</v>
      </c>
      <c r="CE14" s="92">
        <v>0</v>
      </c>
      <c r="CF14" s="92">
        <v>0</v>
      </c>
      <c r="CG14" s="92">
        <v>0</v>
      </c>
      <c r="CH14" s="92">
        <v>0</v>
      </c>
      <c r="CI14" s="92">
        <v>0</v>
      </c>
      <c r="CJ14" s="92">
        <v>0</v>
      </c>
      <c r="CK14" s="92">
        <v>0</v>
      </c>
      <c r="CL14" s="92">
        <v>0</v>
      </c>
      <c r="CM14" s="92">
        <v>0</v>
      </c>
      <c r="CN14" s="92">
        <v>0</v>
      </c>
      <c r="CO14" s="93">
        <v>0</v>
      </c>
      <c r="CP14" s="179">
        <v>0</v>
      </c>
      <c r="CQ14" s="179">
        <v>0</v>
      </c>
      <c r="CR14" s="92">
        <v>0</v>
      </c>
      <c r="CS14" s="92">
        <v>0</v>
      </c>
      <c r="CT14" s="92">
        <v>0</v>
      </c>
      <c r="CU14" s="92">
        <v>0</v>
      </c>
      <c r="CV14" s="179">
        <v>0</v>
      </c>
      <c r="CW14" s="92">
        <v>0</v>
      </c>
      <c r="CX14" s="92">
        <v>0</v>
      </c>
      <c r="CY14" s="92">
        <v>0</v>
      </c>
      <c r="CZ14" s="92">
        <v>0</v>
      </c>
      <c r="DA14" s="92">
        <v>0</v>
      </c>
      <c r="DB14" s="92">
        <v>0</v>
      </c>
      <c r="DC14" s="92">
        <v>0</v>
      </c>
      <c r="DD14" s="92">
        <v>0</v>
      </c>
      <c r="DE14" s="92">
        <v>0</v>
      </c>
      <c r="DF14" s="92">
        <v>0</v>
      </c>
      <c r="DG14" s="92">
        <v>0</v>
      </c>
      <c r="DH14" s="92">
        <v>0</v>
      </c>
      <c r="DI14" s="92">
        <v>0</v>
      </c>
      <c r="DJ14" s="92">
        <v>0</v>
      </c>
      <c r="DK14" s="92">
        <v>0</v>
      </c>
      <c r="DL14" s="92">
        <v>0</v>
      </c>
      <c r="DM14" s="92">
        <v>0</v>
      </c>
      <c r="DN14" s="179">
        <v>0</v>
      </c>
      <c r="DO14" s="179">
        <v>0</v>
      </c>
      <c r="DP14" s="179">
        <v>0</v>
      </c>
      <c r="DQ14" s="93">
        <v>2.718377748127847</v>
      </c>
      <c r="DR14" s="92">
        <v>0.11659634825045376</v>
      </c>
      <c r="DS14" s="92">
        <v>0</v>
      </c>
      <c r="DT14" s="92">
        <v>0</v>
      </c>
      <c r="DU14" s="92">
        <v>2.6017813998773933</v>
      </c>
      <c r="DV14" s="93">
        <v>9.8872501292176018</v>
      </c>
      <c r="DW14" s="93">
        <v>0</v>
      </c>
      <c r="DX14" s="92">
        <v>0</v>
      </c>
      <c r="DY14" s="92">
        <v>0</v>
      </c>
      <c r="DZ14" s="92">
        <v>0</v>
      </c>
      <c r="EA14" s="92">
        <v>0</v>
      </c>
      <c r="EB14" s="93">
        <v>9.8872501292176018</v>
      </c>
      <c r="EC14" s="92">
        <v>0</v>
      </c>
      <c r="ED14" s="92">
        <v>0</v>
      </c>
      <c r="EE14" s="92">
        <v>0</v>
      </c>
      <c r="EF14" s="92">
        <v>0</v>
      </c>
      <c r="EG14" s="92">
        <v>0</v>
      </c>
      <c r="EH14" s="92">
        <v>0</v>
      </c>
      <c r="EI14" s="92">
        <v>9.8872501292176018</v>
      </c>
      <c r="EJ14" s="93">
        <v>0</v>
      </c>
      <c r="EK14" s="173">
        <v>0</v>
      </c>
      <c r="EL14" s="179">
        <v>0</v>
      </c>
      <c r="EM14" s="179">
        <v>0</v>
      </c>
      <c r="EN14" s="179">
        <v>0</v>
      </c>
      <c r="EO14" s="93">
        <v>26.779897347132572</v>
      </c>
      <c r="EP14" s="92">
        <v>2.8139386727248685</v>
      </c>
      <c r="EQ14" s="92">
        <v>0</v>
      </c>
      <c r="ER14" s="92">
        <v>0</v>
      </c>
      <c r="ES14" s="92">
        <v>23.965958674407702</v>
      </c>
      <c r="ET14" s="92">
        <v>0</v>
      </c>
      <c r="EU14" s="92">
        <v>0</v>
      </c>
      <c r="EV14" s="93">
        <v>4.5965405743271672</v>
      </c>
      <c r="EW14" s="92">
        <v>4.4174389672208001</v>
      </c>
      <c r="EX14" s="92">
        <v>0.17910160710636713</v>
      </c>
      <c r="EY14" s="92">
        <v>0</v>
      </c>
      <c r="EZ14" s="92">
        <v>0</v>
      </c>
      <c r="FA14" s="92">
        <v>0</v>
      </c>
      <c r="FB14" s="1129">
        <v>19.953601865541572</v>
      </c>
      <c r="FC14" s="173">
        <v>0</v>
      </c>
      <c r="FD14" s="92">
        <v>0</v>
      </c>
      <c r="FE14" s="92">
        <v>0</v>
      </c>
      <c r="FF14" s="92">
        <v>0</v>
      </c>
      <c r="FG14" s="92">
        <v>0</v>
      </c>
      <c r="FH14" s="92">
        <v>0</v>
      </c>
      <c r="FI14" s="92">
        <v>0</v>
      </c>
      <c r="FJ14" s="92">
        <v>0</v>
      </c>
      <c r="FK14" s="92">
        <v>0</v>
      </c>
      <c r="FL14" s="92">
        <v>0</v>
      </c>
      <c r="FM14" s="173">
        <v>19.953601865541572</v>
      </c>
      <c r="FN14" s="92">
        <v>19.953601865541572</v>
      </c>
      <c r="FO14" s="92">
        <v>0</v>
      </c>
      <c r="FP14" s="179">
        <v>0</v>
      </c>
      <c r="FQ14" s="1138">
        <v>79.762720421189272</v>
      </c>
      <c r="FR14" s="193">
        <v>58.558412366425053</v>
      </c>
      <c r="FS14" s="92">
        <v>33.094130515788585</v>
      </c>
      <c r="FT14" s="92">
        <v>16.903465435793876</v>
      </c>
      <c r="FU14" s="92">
        <v>0</v>
      </c>
      <c r="FV14" s="92">
        <v>0</v>
      </c>
      <c r="FW14" s="92">
        <v>0</v>
      </c>
      <c r="FX14" s="93">
        <v>2.0224057312514274</v>
      </c>
      <c r="FY14" s="92">
        <v>2.0224057312514274</v>
      </c>
      <c r="FZ14" s="92">
        <v>0</v>
      </c>
      <c r="GA14" s="93">
        <v>0</v>
      </c>
      <c r="GB14" s="92">
        <v>0</v>
      </c>
      <c r="GC14" s="92">
        <v>0</v>
      </c>
      <c r="GD14" s="173">
        <v>0</v>
      </c>
      <c r="GE14" s="92">
        <v>0</v>
      </c>
      <c r="GF14" s="92">
        <v>0</v>
      </c>
      <c r="GG14" s="93">
        <v>6.5384106835911684</v>
      </c>
      <c r="GH14" s="92">
        <v>0</v>
      </c>
      <c r="GI14" s="92">
        <v>0</v>
      </c>
      <c r="GJ14" s="92">
        <v>9.0151815657567337E-3</v>
      </c>
      <c r="GK14" s="92">
        <v>0</v>
      </c>
      <c r="GL14" s="92">
        <v>6.5293955020254115</v>
      </c>
      <c r="GM14" s="92">
        <v>0</v>
      </c>
      <c r="GN14" s="193">
        <v>21.204308054764223</v>
      </c>
      <c r="GO14" s="93">
        <v>16.404024377050956</v>
      </c>
      <c r="GP14" s="92">
        <v>16.404024377050956</v>
      </c>
      <c r="GQ14" s="92">
        <v>0</v>
      </c>
      <c r="GR14" s="92">
        <v>0</v>
      </c>
      <c r="GS14" s="92">
        <v>3.6872092603945044</v>
      </c>
      <c r="GT14" s="92">
        <v>1.1130744173187648</v>
      </c>
      <c r="GU14" s="1093">
        <v>0</v>
      </c>
    </row>
    <row r="15" spans="1:203" ht="14.25" customHeight="1">
      <c r="A15" s="1118">
        <v>1963</v>
      </c>
      <c r="B15" s="1288">
        <v>7075.3643522424809</v>
      </c>
      <c r="C15" s="996">
        <v>111.9180700299304</v>
      </c>
      <c r="D15" s="997">
        <v>82.687846333225153</v>
      </c>
      <c r="E15" s="1261">
        <v>4.9126729412330361</v>
      </c>
      <c r="F15" s="1261">
        <v>0</v>
      </c>
      <c r="G15" s="1296">
        <v>0.44715300566153404</v>
      </c>
      <c r="H15" s="1261">
        <v>23.96836272282524</v>
      </c>
      <c r="I15" s="1261">
        <v>3.1733439111463704</v>
      </c>
      <c r="J15" s="1261">
        <v>15.170747538855432</v>
      </c>
      <c r="K15" s="1261">
        <v>0</v>
      </c>
      <c r="L15" s="1261">
        <v>35.01556621350354</v>
      </c>
      <c r="M15" s="998">
        <v>29.230223696705252</v>
      </c>
      <c r="N15" s="996">
        <v>102.59216520620724</v>
      </c>
      <c r="O15" s="997">
        <v>78.818530405202353</v>
      </c>
      <c r="P15" s="1265">
        <v>38.790523241138075</v>
      </c>
      <c r="Q15" s="1265">
        <v>22.041517916170832</v>
      </c>
      <c r="R15" s="1265">
        <v>0</v>
      </c>
      <c r="S15" s="1265">
        <v>0</v>
      </c>
      <c r="T15" s="1265">
        <v>2.4990083300277668</v>
      </c>
      <c r="U15" s="1265">
        <v>15.487480917865687</v>
      </c>
      <c r="V15" s="997">
        <v>23.773634801004892</v>
      </c>
      <c r="W15" s="1265">
        <v>22.269902515836669</v>
      </c>
      <c r="X15" s="1265">
        <v>22.269902515836669</v>
      </c>
      <c r="Y15" s="1265">
        <v>0</v>
      </c>
      <c r="Z15" s="1265">
        <v>0</v>
      </c>
      <c r="AA15" s="1265">
        <v>0</v>
      </c>
      <c r="AB15" s="1265">
        <v>1.5037322851682233</v>
      </c>
      <c r="AC15" s="1177">
        <v>9.3259048237231639</v>
      </c>
      <c r="AD15" s="1265">
        <v>11.824913153750931</v>
      </c>
      <c r="AE15" s="1266">
        <v>3.8693159280228002</v>
      </c>
      <c r="AF15" s="1271">
        <v>0.13180812124208688</v>
      </c>
      <c r="AG15" s="1271">
        <v>0.16712797483006112</v>
      </c>
      <c r="AH15" s="1272">
        <v>5.468716147171207E-2</v>
      </c>
      <c r="AI15" s="370"/>
      <c r="AJ15" s="1138">
        <v>111.9180700299304</v>
      </c>
      <c r="AK15" s="1129">
        <v>82.687846333225153</v>
      </c>
      <c r="AL15" s="93">
        <v>23.96836272282524</v>
      </c>
      <c r="AM15" s="93">
        <v>23.96836272282524</v>
      </c>
      <c r="AN15" s="193">
        <v>0</v>
      </c>
      <c r="AO15" s="92">
        <v>0</v>
      </c>
      <c r="AP15" s="92">
        <v>0</v>
      </c>
      <c r="AQ15" s="92">
        <v>0</v>
      </c>
      <c r="AR15" s="92">
        <v>0</v>
      </c>
      <c r="AS15" s="92">
        <v>0</v>
      </c>
      <c r="AT15" s="173">
        <v>0</v>
      </c>
      <c r="AU15" s="179">
        <v>0</v>
      </c>
      <c r="AV15" s="179">
        <v>0</v>
      </c>
      <c r="AW15" s="179">
        <v>0</v>
      </c>
      <c r="AX15" s="179">
        <v>0</v>
      </c>
      <c r="AY15" s="92">
        <v>0</v>
      </c>
      <c r="AZ15" s="92">
        <v>0</v>
      </c>
      <c r="BA15" s="92">
        <v>0</v>
      </c>
      <c r="BB15" s="92">
        <v>0</v>
      </c>
      <c r="BC15" s="92">
        <v>0</v>
      </c>
      <c r="BD15" s="92">
        <v>0</v>
      </c>
      <c r="BE15" s="92">
        <v>0</v>
      </c>
      <c r="BF15" s="93">
        <v>23.96836272282524</v>
      </c>
      <c r="BG15" s="179">
        <v>3.4137487528998833</v>
      </c>
      <c r="BH15" s="92">
        <v>0</v>
      </c>
      <c r="BI15" s="92">
        <v>0</v>
      </c>
      <c r="BJ15" s="92">
        <v>0</v>
      </c>
      <c r="BK15" s="92">
        <v>0</v>
      </c>
      <c r="BL15" s="92">
        <v>0</v>
      </c>
      <c r="BM15" s="92">
        <v>0</v>
      </c>
      <c r="BN15" s="92">
        <v>0</v>
      </c>
      <c r="BO15" s="92">
        <v>0</v>
      </c>
      <c r="BP15" s="92">
        <v>0</v>
      </c>
      <c r="BQ15" s="92">
        <v>0</v>
      </c>
      <c r="BR15" s="92">
        <v>0</v>
      </c>
      <c r="BS15" s="92">
        <v>0</v>
      </c>
      <c r="BT15" s="92">
        <v>0</v>
      </c>
      <c r="BU15" s="92">
        <v>0</v>
      </c>
      <c r="BV15" s="92">
        <v>0</v>
      </c>
      <c r="BW15" s="92">
        <v>0</v>
      </c>
      <c r="BX15" s="92">
        <v>0</v>
      </c>
      <c r="BY15" s="92">
        <v>0</v>
      </c>
      <c r="BZ15" s="92">
        <v>0</v>
      </c>
      <c r="CA15" s="92">
        <v>20.554613969925356</v>
      </c>
      <c r="CB15" s="179">
        <v>0</v>
      </c>
      <c r="CC15" s="92">
        <v>0</v>
      </c>
      <c r="CD15" s="92">
        <v>0</v>
      </c>
      <c r="CE15" s="92">
        <v>0</v>
      </c>
      <c r="CF15" s="92">
        <v>0</v>
      </c>
      <c r="CG15" s="92">
        <v>0</v>
      </c>
      <c r="CH15" s="92">
        <v>0</v>
      </c>
      <c r="CI15" s="92">
        <v>0</v>
      </c>
      <c r="CJ15" s="92">
        <v>0</v>
      </c>
      <c r="CK15" s="92">
        <v>0</v>
      </c>
      <c r="CL15" s="92">
        <v>0</v>
      </c>
      <c r="CM15" s="92">
        <v>0</v>
      </c>
      <c r="CN15" s="92">
        <v>0</v>
      </c>
      <c r="CO15" s="93">
        <v>0</v>
      </c>
      <c r="CP15" s="179">
        <v>0</v>
      </c>
      <c r="CQ15" s="179">
        <v>0</v>
      </c>
      <c r="CR15" s="92">
        <v>0</v>
      </c>
      <c r="CS15" s="92">
        <v>0</v>
      </c>
      <c r="CT15" s="92">
        <v>0</v>
      </c>
      <c r="CU15" s="92">
        <v>0</v>
      </c>
      <c r="CV15" s="179">
        <v>0</v>
      </c>
      <c r="CW15" s="92">
        <v>0</v>
      </c>
      <c r="CX15" s="92">
        <v>0</v>
      </c>
      <c r="CY15" s="92">
        <v>0</v>
      </c>
      <c r="CZ15" s="92">
        <v>0</v>
      </c>
      <c r="DA15" s="92">
        <v>0</v>
      </c>
      <c r="DB15" s="92">
        <v>0</v>
      </c>
      <c r="DC15" s="92">
        <v>0</v>
      </c>
      <c r="DD15" s="92">
        <v>0</v>
      </c>
      <c r="DE15" s="92">
        <v>0</v>
      </c>
      <c r="DF15" s="92">
        <v>0</v>
      </c>
      <c r="DG15" s="92">
        <v>0</v>
      </c>
      <c r="DH15" s="92">
        <v>0</v>
      </c>
      <c r="DI15" s="92">
        <v>0</v>
      </c>
      <c r="DJ15" s="92">
        <v>0</v>
      </c>
      <c r="DK15" s="92">
        <v>0</v>
      </c>
      <c r="DL15" s="92">
        <v>0</v>
      </c>
      <c r="DM15" s="92">
        <v>0</v>
      </c>
      <c r="DN15" s="179">
        <v>0</v>
      </c>
      <c r="DO15" s="179">
        <v>0</v>
      </c>
      <c r="DP15" s="179">
        <v>0</v>
      </c>
      <c r="DQ15" s="93">
        <v>3.1733439111463704</v>
      </c>
      <c r="DR15" s="92">
        <v>0</v>
      </c>
      <c r="DS15" s="92">
        <v>0</v>
      </c>
      <c r="DT15" s="92">
        <v>0</v>
      </c>
      <c r="DU15" s="92">
        <v>3.1733439111463704</v>
      </c>
      <c r="DV15" s="93">
        <v>15.170747538855432</v>
      </c>
      <c r="DW15" s="93">
        <v>0</v>
      </c>
      <c r="DX15" s="92">
        <v>0</v>
      </c>
      <c r="DY15" s="92">
        <v>0</v>
      </c>
      <c r="DZ15" s="92">
        <v>0</v>
      </c>
      <c r="EA15" s="92">
        <v>0</v>
      </c>
      <c r="EB15" s="93">
        <v>15.170747538855432</v>
      </c>
      <c r="EC15" s="92">
        <v>0</v>
      </c>
      <c r="ED15" s="92">
        <v>0</v>
      </c>
      <c r="EE15" s="92">
        <v>0</v>
      </c>
      <c r="EF15" s="92">
        <v>0</v>
      </c>
      <c r="EG15" s="92">
        <v>0</v>
      </c>
      <c r="EH15" s="92">
        <v>0</v>
      </c>
      <c r="EI15" s="92">
        <v>15.170747538855432</v>
      </c>
      <c r="EJ15" s="93">
        <v>0</v>
      </c>
      <c r="EK15" s="173">
        <v>0</v>
      </c>
      <c r="EL15" s="179">
        <v>0</v>
      </c>
      <c r="EM15" s="179">
        <v>0</v>
      </c>
      <c r="EN15" s="179">
        <v>0</v>
      </c>
      <c r="EO15" s="93">
        <v>35.01556621350354</v>
      </c>
      <c r="EP15" s="92">
        <v>5.8310194367314558</v>
      </c>
      <c r="EQ15" s="92">
        <v>0</v>
      </c>
      <c r="ER15" s="92">
        <v>0</v>
      </c>
      <c r="ES15" s="92">
        <v>29.184546776772084</v>
      </c>
      <c r="ET15" s="92">
        <v>0</v>
      </c>
      <c r="EU15" s="92">
        <v>0</v>
      </c>
      <c r="EV15" s="93">
        <v>5.3598259468945706</v>
      </c>
      <c r="EW15" s="92">
        <v>4.9126729412330361</v>
      </c>
      <c r="EX15" s="92">
        <v>0.44715300566153404</v>
      </c>
      <c r="EY15" s="92">
        <v>0</v>
      </c>
      <c r="EZ15" s="92">
        <v>0</v>
      </c>
      <c r="FA15" s="92">
        <v>0</v>
      </c>
      <c r="FB15" s="1129">
        <v>29.230223696705252</v>
      </c>
      <c r="FC15" s="173">
        <v>0</v>
      </c>
      <c r="FD15" s="92">
        <v>0</v>
      </c>
      <c r="FE15" s="92">
        <v>0</v>
      </c>
      <c r="FF15" s="92">
        <v>0</v>
      </c>
      <c r="FG15" s="92">
        <v>0</v>
      </c>
      <c r="FH15" s="92">
        <v>0</v>
      </c>
      <c r="FI15" s="92">
        <v>0</v>
      </c>
      <c r="FJ15" s="92">
        <v>0</v>
      </c>
      <c r="FK15" s="92">
        <v>0</v>
      </c>
      <c r="FL15" s="92">
        <v>0</v>
      </c>
      <c r="FM15" s="173">
        <v>29.230223696705252</v>
      </c>
      <c r="FN15" s="92">
        <v>29.230223696705252</v>
      </c>
      <c r="FO15" s="92">
        <v>0</v>
      </c>
      <c r="FP15" s="179">
        <v>0</v>
      </c>
      <c r="FQ15" s="1138">
        <v>102.59216520620724</v>
      </c>
      <c r="FR15" s="193">
        <v>78.818530405202353</v>
      </c>
      <c r="FS15" s="92">
        <v>38.790523241138075</v>
      </c>
      <c r="FT15" s="92">
        <v>22.041517916170832</v>
      </c>
      <c r="FU15" s="92">
        <v>0</v>
      </c>
      <c r="FV15" s="92">
        <v>0</v>
      </c>
      <c r="FW15" s="92">
        <v>0</v>
      </c>
      <c r="FX15" s="93">
        <v>2.4990083300277668</v>
      </c>
      <c r="FY15" s="92">
        <v>2.4990083300277668</v>
      </c>
      <c r="FZ15" s="92">
        <v>0</v>
      </c>
      <c r="GA15" s="93">
        <v>0</v>
      </c>
      <c r="GB15" s="92">
        <v>0</v>
      </c>
      <c r="GC15" s="92">
        <v>0</v>
      </c>
      <c r="GD15" s="173">
        <v>0</v>
      </c>
      <c r="GE15" s="92">
        <v>0</v>
      </c>
      <c r="GF15" s="92">
        <v>0</v>
      </c>
      <c r="GG15" s="93">
        <v>15.487480917865687</v>
      </c>
      <c r="GH15" s="92">
        <v>0</v>
      </c>
      <c r="GI15" s="92">
        <v>0</v>
      </c>
      <c r="GJ15" s="92">
        <v>0.33656677845491811</v>
      </c>
      <c r="GK15" s="92">
        <v>0</v>
      </c>
      <c r="GL15" s="92">
        <v>15.150914139410769</v>
      </c>
      <c r="GM15" s="92">
        <v>0</v>
      </c>
      <c r="GN15" s="193">
        <v>23.773634801004892</v>
      </c>
      <c r="GO15" s="93">
        <v>22.269902515836669</v>
      </c>
      <c r="GP15" s="92">
        <v>22.269902515836669</v>
      </c>
      <c r="GQ15" s="92">
        <v>0</v>
      </c>
      <c r="GR15" s="92">
        <v>1.5037322851682233</v>
      </c>
      <c r="GS15" s="92">
        <v>0</v>
      </c>
      <c r="GT15" s="92">
        <v>0</v>
      </c>
      <c r="GU15" s="1093">
        <v>0</v>
      </c>
    </row>
    <row r="16" spans="1:203" ht="14.25" customHeight="1">
      <c r="A16" s="1118">
        <v>1964</v>
      </c>
      <c r="B16" s="1288">
        <v>7987.9036283348041</v>
      </c>
      <c r="C16" s="996">
        <v>123.18704698712634</v>
      </c>
      <c r="D16" s="997">
        <v>94.027141706633984</v>
      </c>
      <c r="E16" s="1261">
        <v>7.1177863522171334</v>
      </c>
      <c r="F16" s="1261">
        <v>0</v>
      </c>
      <c r="G16" s="1296">
        <v>0.87807868450470594</v>
      </c>
      <c r="H16" s="1261">
        <v>24.584400129818615</v>
      </c>
      <c r="I16" s="1261">
        <v>2.0392340701741731</v>
      </c>
      <c r="J16" s="1261">
        <v>15.659370379719448</v>
      </c>
      <c r="K16" s="1261">
        <v>0</v>
      </c>
      <c r="L16" s="1261">
        <v>43.748272090199904</v>
      </c>
      <c r="M16" s="998">
        <v>29.15990528049235</v>
      </c>
      <c r="N16" s="996">
        <v>127.54318271969998</v>
      </c>
      <c r="O16" s="997">
        <v>91.419951197817127</v>
      </c>
      <c r="P16" s="1265">
        <v>48.121837173800685</v>
      </c>
      <c r="Q16" s="1265">
        <v>25.42281201543399</v>
      </c>
      <c r="R16" s="1265">
        <v>0</v>
      </c>
      <c r="S16" s="1265">
        <v>0</v>
      </c>
      <c r="T16" s="1265">
        <v>3.1943793347998031</v>
      </c>
      <c r="U16" s="1265">
        <v>14.68092267378265</v>
      </c>
      <c r="V16" s="997">
        <v>36.12323152188285</v>
      </c>
      <c r="W16" s="1265">
        <v>33.311095885471133</v>
      </c>
      <c r="X16" s="1265">
        <v>33.311095885471133</v>
      </c>
      <c r="Y16" s="1265">
        <v>1.3162165086004833</v>
      </c>
      <c r="Z16" s="1265">
        <v>0.75186614258411166</v>
      </c>
      <c r="AA16" s="1265">
        <v>0</v>
      </c>
      <c r="AB16" s="1265">
        <v>0.74405298522712249</v>
      </c>
      <c r="AC16" s="1177">
        <v>-4.3561357325736481</v>
      </c>
      <c r="AD16" s="1265">
        <v>-1.161756397773845</v>
      </c>
      <c r="AE16" s="1266">
        <v>2.6071905088168563</v>
      </c>
      <c r="AF16" s="1271">
        <v>-5.4534154832833762E-2</v>
      </c>
      <c r="AG16" s="1271">
        <v>-1.4543946094352545E-2</v>
      </c>
      <c r="AH16" s="1272">
        <v>3.2639233397466057E-2</v>
      </c>
      <c r="AI16" s="370"/>
      <c r="AJ16" s="1138">
        <v>123.18704698712634</v>
      </c>
      <c r="AK16" s="1129">
        <v>94.027141706633984</v>
      </c>
      <c r="AL16" s="93">
        <v>24.584400129818615</v>
      </c>
      <c r="AM16" s="93">
        <v>24.584400129818615</v>
      </c>
      <c r="AN16" s="193">
        <v>0</v>
      </c>
      <c r="AO16" s="92">
        <v>0</v>
      </c>
      <c r="AP16" s="92">
        <v>0</v>
      </c>
      <c r="AQ16" s="92">
        <v>0</v>
      </c>
      <c r="AR16" s="92">
        <v>0</v>
      </c>
      <c r="AS16" s="92">
        <v>0</v>
      </c>
      <c r="AT16" s="173">
        <v>0</v>
      </c>
      <c r="AU16" s="179">
        <v>0</v>
      </c>
      <c r="AV16" s="179">
        <v>0</v>
      </c>
      <c r="AW16" s="179">
        <v>0</v>
      </c>
      <c r="AX16" s="179">
        <v>0</v>
      </c>
      <c r="AY16" s="92">
        <v>0</v>
      </c>
      <c r="AZ16" s="92">
        <v>0</v>
      </c>
      <c r="BA16" s="92">
        <v>0</v>
      </c>
      <c r="BB16" s="92">
        <v>0</v>
      </c>
      <c r="BC16" s="92">
        <v>0</v>
      </c>
      <c r="BD16" s="92">
        <v>0</v>
      </c>
      <c r="BE16" s="92">
        <v>0</v>
      </c>
      <c r="BF16" s="93">
        <v>24.584400129818615</v>
      </c>
      <c r="BG16" s="179">
        <v>3.8873462911543037</v>
      </c>
      <c r="BH16" s="92">
        <v>0</v>
      </c>
      <c r="BI16" s="92">
        <v>0</v>
      </c>
      <c r="BJ16" s="92">
        <v>0</v>
      </c>
      <c r="BK16" s="92">
        <v>0</v>
      </c>
      <c r="BL16" s="92">
        <v>0</v>
      </c>
      <c r="BM16" s="92">
        <v>0</v>
      </c>
      <c r="BN16" s="92">
        <v>0</v>
      </c>
      <c r="BO16" s="92">
        <v>0</v>
      </c>
      <c r="BP16" s="92">
        <v>0</v>
      </c>
      <c r="BQ16" s="92">
        <v>0</v>
      </c>
      <c r="BR16" s="92">
        <v>0</v>
      </c>
      <c r="BS16" s="92">
        <v>0</v>
      </c>
      <c r="BT16" s="92">
        <v>0</v>
      </c>
      <c r="BU16" s="92">
        <v>0</v>
      </c>
      <c r="BV16" s="92">
        <v>0</v>
      </c>
      <c r="BW16" s="92">
        <v>0</v>
      </c>
      <c r="BX16" s="92">
        <v>0</v>
      </c>
      <c r="BY16" s="92">
        <v>0</v>
      </c>
      <c r="BZ16" s="92">
        <v>0</v>
      </c>
      <c r="CA16" s="92">
        <v>20.69705383866431</v>
      </c>
      <c r="CB16" s="179">
        <v>0</v>
      </c>
      <c r="CC16" s="92">
        <v>0</v>
      </c>
      <c r="CD16" s="92">
        <v>0</v>
      </c>
      <c r="CE16" s="92">
        <v>0</v>
      </c>
      <c r="CF16" s="92">
        <v>0</v>
      </c>
      <c r="CG16" s="92">
        <v>0</v>
      </c>
      <c r="CH16" s="92">
        <v>0</v>
      </c>
      <c r="CI16" s="92">
        <v>0</v>
      </c>
      <c r="CJ16" s="92">
        <v>0</v>
      </c>
      <c r="CK16" s="92">
        <v>0</v>
      </c>
      <c r="CL16" s="92">
        <v>0</v>
      </c>
      <c r="CM16" s="92">
        <v>0</v>
      </c>
      <c r="CN16" s="92">
        <v>0</v>
      </c>
      <c r="CO16" s="93">
        <v>0</v>
      </c>
      <c r="CP16" s="179">
        <v>0</v>
      </c>
      <c r="CQ16" s="179">
        <v>0</v>
      </c>
      <c r="CR16" s="92">
        <v>0</v>
      </c>
      <c r="CS16" s="92">
        <v>0</v>
      </c>
      <c r="CT16" s="92">
        <v>0</v>
      </c>
      <c r="CU16" s="92">
        <v>0</v>
      </c>
      <c r="CV16" s="179">
        <v>0</v>
      </c>
      <c r="CW16" s="92">
        <v>0</v>
      </c>
      <c r="CX16" s="92">
        <v>0</v>
      </c>
      <c r="CY16" s="92">
        <v>0</v>
      </c>
      <c r="CZ16" s="92">
        <v>0</v>
      </c>
      <c r="DA16" s="92">
        <v>0</v>
      </c>
      <c r="DB16" s="92">
        <v>0</v>
      </c>
      <c r="DC16" s="92">
        <v>0</v>
      </c>
      <c r="DD16" s="92">
        <v>0</v>
      </c>
      <c r="DE16" s="92">
        <v>0</v>
      </c>
      <c r="DF16" s="92">
        <v>0</v>
      </c>
      <c r="DG16" s="92">
        <v>0</v>
      </c>
      <c r="DH16" s="92">
        <v>0</v>
      </c>
      <c r="DI16" s="92">
        <v>0</v>
      </c>
      <c r="DJ16" s="92">
        <v>0</v>
      </c>
      <c r="DK16" s="92">
        <v>0</v>
      </c>
      <c r="DL16" s="92">
        <v>0</v>
      </c>
      <c r="DM16" s="92">
        <v>0</v>
      </c>
      <c r="DN16" s="179">
        <v>0</v>
      </c>
      <c r="DO16" s="179">
        <v>0</v>
      </c>
      <c r="DP16" s="179">
        <v>0</v>
      </c>
      <c r="DQ16" s="93">
        <v>2.0392340701741731</v>
      </c>
      <c r="DR16" s="92">
        <v>0.15385909872224829</v>
      </c>
      <c r="DS16" s="92">
        <v>0</v>
      </c>
      <c r="DT16" s="92">
        <v>0</v>
      </c>
      <c r="DU16" s="92">
        <v>1.885374971451925</v>
      </c>
      <c r="DV16" s="93">
        <v>15.659370379719448</v>
      </c>
      <c r="DW16" s="93">
        <v>0</v>
      </c>
      <c r="DX16" s="92">
        <v>0</v>
      </c>
      <c r="DY16" s="92">
        <v>0</v>
      </c>
      <c r="DZ16" s="92">
        <v>0</v>
      </c>
      <c r="EA16" s="92">
        <v>0</v>
      </c>
      <c r="EB16" s="93">
        <v>15.659370379719448</v>
      </c>
      <c r="EC16" s="92">
        <v>0</v>
      </c>
      <c r="ED16" s="92">
        <v>0</v>
      </c>
      <c r="EE16" s="92">
        <v>0</v>
      </c>
      <c r="EF16" s="92">
        <v>0</v>
      </c>
      <c r="EG16" s="92">
        <v>0</v>
      </c>
      <c r="EH16" s="92">
        <v>0</v>
      </c>
      <c r="EI16" s="92">
        <v>15.659370379719448</v>
      </c>
      <c r="EJ16" s="93">
        <v>0</v>
      </c>
      <c r="EK16" s="173">
        <v>0</v>
      </c>
      <c r="EL16" s="179">
        <v>0</v>
      </c>
      <c r="EM16" s="179">
        <v>0</v>
      </c>
      <c r="EN16" s="179">
        <v>0</v>
      </c>
      <c r="EO16" s="93">
        <v>43.748272090199904</v>
      </c>
      <c r="EP16" s="92">
        <v>5.7306504152993645</v>
      </c>
      <c r="EQ16" s="92">
        <v>0</v>
      </c>
      <c r="ER16" s="92">
        <v>0</v>
      </c>
      <c r="ES16" s="92">
        <v>38.017621674900539</v>
      </c>
      <c r="ET16" s="92">
        <v>0</v>
      </c>
      <c r="EU16" s="92">
        <v>0</v>
      </c>
      <c r="EV16" s="93">
        <v>7.9958650367218391</v>
      </c>
      <c r="EW16" s="92">
        <v>7.1177863522171334</v>
      </c>
      <c r="EX16" s="92">
        <v>0.87807868450470594</v>
      </c>
      <c r="EY16" s="92">
        <v>0</v>
      </c>
      <c r="EZ16" s="92">
        <v>0</v>
      </c>
      <c r="FA16" s="92">
        <v>0</v>
      </c>
      <c r="FB16" s="1129">
        <v>29.15990528049235</v>
      </c>
      <c r="FC16" s="173">
        <v>0</v>
      </c>
      <c r="FD16" s="92">
        <v>0</v>
      </c>
      <c r="FE16" s="92">
        <v>0</v>
      </c>
      <c r="FF16" s="92">
        <v>0</v>
      </c>
      <c r="FG16" s="92">
        <v>0</v>
      </c>
      <c r="FH16" s="92">
        <v>0</v>
      </c>
      <c r="FI16" s="92">
        <v>0</v>
      </c>
      <c r="FJ16" s="92">
        <v>0</v>
      </c>
      <c r="FK16" s="92">
        <v>0</v>
      </c>
      <c r="FL16" s="92">
        <v>0</v>
      </c>
      <c r="FM16" s="173">
        <v>29.15990528049235</v>
      </c>
      <c r="FN16" s="92">
        <v>29.15990528049235</v>
      </c>
      <c r="FO16" s="92">
        <v>0</v>
      </c>
      <c r="FP16" s="179">
        <v>0</v>
      </c>
      <c r="FQ16" s="1138">
        <v>127.54318271969998</v>
      </c>
      <c r="FR16" s="193">
        <v>91.419951197817127</v>
      </c>
      <c r="FS16" s="92">
        <v>48.121837173800685</v>
      </c>
      <c r="FT16" s="92">
        <v>25.42281201543399</v>
      </c>
      <c r="FU16" s="92">
        <v>0</v>
      </c>
      <c r="FV16" s="92">
        <v>0</v>
      </c>
      <c r="FW16" s="92">
        <v>0</v>
      </c>
      <c r="FX16" s="93">
        <v>3.1943793347998031</v>
      </c>
      <c r="FY16" s="92">
        <v>3.1943793347998031</v>
      </c>
      <c r="FZ16" s="92">
        <v>0</v>
      </c>
      <c r="GA16" s="93">
        <v>0</v>
      </c>
      <c r="GB16" s="92">
        <v>0</v>
      </c>
      <c r="GC16" s="92">
        <v>0</v>
      </c>
      <c r="GD16" s="173">
        <v>0</v>
      </c>
      <c r="GE16" s="92">
        <v>0</v>
      </c>
      <c r="GF16" s="92">
        <v>0</v>
      </c>
      <c r="GG16" s="93">
        <v>14.68092267378265</v>
      </c>
      <c r="GH16" s="92">
        <v>0</v>
      </c>
      <c r="GI16" s="92">
        <v>0</v>
      </c>
      <c r="GJ16" s="92">
        <v>2.0764968206459677</v>
      </c>
      <c r="GK16" s="92">
        <v>0</v>
      </c>
      <c r="GL16" s="92">
        <v>12.604425853136682</v>
      </c>
      <c r="GM16" s="92">
        <v>0</v>
      </c>
      <c r="GN16" s="193">
        <v>36.12323152188285</v>
      </c>
      <c r="GO16" s="93">
        <v>33.311095885471133</v>
      </c>
      <c r="GP16" s="92">
        <v>33.311095885471133</v>
      </c>
      <c r="GQ16" s="92">
        <v>0</v>
      </c>
      <c r="GR16" s="92">
        <v>0.74405298522712249</v>
      </c>
      <c r="GS16" s="92">
        <v>0.75186614258411166</v>
      </c>
      <c r="GT16" s="92">
        <v>1.3162165086004833</v>
      </c>
      <c r="GU16" s="1093">
        <v>0</v>
      </c>
    </row>
    <row r="17" spans="1:203" ht="14.25" customHeight="1">
      <c r="A17" s="1118">
        <v>1965</v>
      </c>
      <c r="B17" s="1288">
        <v>9265.8865338405176</v>
      </c>
      <c r="C17" s="996">
        <v>144.07882874761097</v>
      </c>
      <c r="D17" s="997">
        <v>108.24468404793672</v>
      </c>
      <c r="E17" s="1261">
        <v>11.506977750531895</v>
      </c>
      <c r="F17" s="1261">
        <v>0</v>
      </c>
      <c r="G17" s="1296">
        <v>0.46878944141935019</v>
      </c>
      <c r="H17" s="1261">
        <v>25.833303282728114</v>
      </c>
      <c r="I17" s="1261">
        <v>2.8211508179774745</v>
      </c>
      <c r="J17" s="1261">
        <v>14.610604257569747</v>
      </c>
      <c r="K17" s="1261">
        <v>0</v>
      </c>
      <c r="L17" s="1261">
        <v>53.003858497710141</v>
      </c>
      <c r="M17" s="998">
        <v>35.834144699674255</v>
      </c>
      <c r="N17" s="996">
        <v>141.98610460014666</v>
      </c>
      <c r="O17" s="997">
        <v>100.85944730926882</v>
      </c>
      <c r="P17" s="1265">
        <v>47.263591888740642</v>
      </c>
      <c r="Q17" s="1265">
        <v>30.342697101919637</v>
      </c>
      <c r="R17" s="1265">
        <v>0</v>
      </c>
      <c r="S17" s="1265">
        <v>0</v>
      </c>
      <c r="T17" s="1265">
        <v>4.0496195593379252</v>
      </c>
      <c r="U17" s="1265">
        <v>19.203538759270611</v>
      </c>
      <c r="V17" s="997">
        <v>41.126657290877837</v>
      </c>
      <c r="W17" s="1265">
        <v>36.631687762191532</v>
      </c>
      <c r="X17" s="1265">
        <v>36.631687762191532</v>
      </c>
      <c r="Y17" s="1265">
        <v>1.750147247965574</v>
      </c>
      <c r="Z17" s="1265">
        <v>1.7188946185376175</v>
      </c>
      <c r="AA17" s="1265">
        <v>0</v>
      </c>
      <c r="AB17" s="1265">
        <v>1.0259276621831164</v>
      </c>
      <c r="AC17" s="1177">
        <v>2.0927241474643097</v>
      </c>
      <c r="AD17" s="1265">
        <v>6.1423437068022348</v>
      </c>
      <c r="AE17" s="1266">
        <v>7.3852367386678992</v>
      </c>
      <c r="AF17" s="1271">
        <v>2.2585255494132615E-2</v>
      </c>
      <c r="AG17" s="1271">
        <v>6.628986535038392E-2</v>
      </c>
      <c r="AH17" s="1272">
        <v>7.9703509337134867E-2</v>
      </c>
      <c r="AI17" s="370"/>
      <c r="AJ17" s="1138">
        <v>144.078828747611</v>
      </c>
      <c r="AK17" s="1129">
        <v>108.24468404793673</v>
      </c>
      <c r="AL17" s="93">
        <v>25.833303282728114</v>
      </c>
      <c r="AM17" s="93">
        <v>25.833303282728114</v>
      </c>
      <c r="AN17" s="193">
        <v>0</v>
      </c>
      <c r="AO17" s="92">
        <v>0</v>
      </c>
      <c r="AP17" s="92">
        <v>0</v>
      </c>
      <c r="AQ17" s="92">
        <v>0</v>
      </c>
      <c r="AR17" s="92">
        <v>0</v>
      </c>
      <c r="AS17" s="92">
        <v>0</v>
      </c>
      <c r="AT17" s="173">
        <v>0</v>
      </c>
      <c r="AU17" s="179">
        <v>0</v>
      </c>
      <c r="AV17" s="179">
        <v>0</v>
      </c>
      <c r="AW17" s="179">
        <v>0</v>
      </c>
      <c r="AX17" s="179">
        <v>0</v>
      </c>
      <c r="AY17" s="92">
        <v>0</v>
      </c>
      <c r="AZ17" s="92">
        <v>0</v>
      </c>
      <c r="BA17" s="92">
        <v>0</v>
      </c>
      <c r="BB17" s="92">
        <v>0</v>
      </c>
      <c r="BC17" s="92">
        <v>0</v>
      </c>
      <c r="BD17" s="92">
        <v>0</v>
      </c>
      <c r="BE17" s="92">
        <v>0</v>
      </c>
      <c r="BF17" s="93">
        <v>25.833303282728114</v>
      </c>
      <c r="BG17" s="179">
        <v>5.4884425372327001</v>
      </c>
      <c r="BH17" s="92">
        <v>0</v>
      </c>
      <c r="BI17" s="92">
        <v>0</v>
      </c>
      <c r="BJ17" s="92">
        <v>0</v>
      </c>
      <c r="BK17" s="92">
        <v>0</v>
      </c>
      <c r="BL17" s="92">
        <v>0</v>
      </c>
      <c r="BM17" s="92">
        <v>0</v>
      </c>
      <c r="BN17" s="92">
        <v>0</v>
      </c>
      <c r="BO17" s="92">
        <v>0</v>
      </c>
      <c r="BP17" s="92">
        <v>0</v>
      </c>
      <c r="BQ17" s="92">
        <v>0</v>
      </c>
      <c r="BR17" s="92">
        <v>0</v>
      </c>
      <c r="BS17" s="92">
        <v>0</v>
      </c>
      <c r="BT17" s="92">
        <v>0</v>
      </c>
      <c r="BU17" s="92">
        <v>0</v>
      </c>
      <c r="BV17" s="92">
        <v>0</v>
      </c>
      <c r="BW17" s="92">
        <v>0</v>
      </c>
      <c r="BX17" s="92">
        <v>0</v>
      </c>
      <c r="BY17" s="92">
        <v>0</v>
      </c>
      <c r="BZ17" s="92">
        <v>0</v>
      </c>
      <c r="CA17" s="92">
        <v>20.344860745495414</v>
      </c>
      <c r="CB17" s="179">
        <v>0</v>
      </c>
      <c r="CC17" s="92">
        <v>0</v>
      </c>
      <c r="CD17" s="92">
        <v>0</v>
      </c>
      <c r="CE17" s="92">
        <v>0</v>
      </c>
      <c r="CF17" s="92">
        <v>0</v>
      </c>
      <c r="CG17" s="92">
        <v>0</v>
      </c>
      <c r="CH17" s="92">
        <v>0</v>
      </c>
      <c r="CI17" s="92">
        <v>0</v>
      </c>
      <c r="CJ17" s="92">
        <v>0</v>
      </c>
      <c r="CK17" s="92">
        <v>0</v>
      </c>
      <c r="CL17" s="92">
        <v>0</v>
      </c>
      <c r="CM17" s="92">
        <v>0</v>
      </c>
      <c r="CN17" s="92">
        <v>0</v>
      </c>
      <c r="CO17" s="93">
        <v>0</v>
      </c>
      <c r="CP17" s="179">
        <v>0</v>
      </c>
      <c r="CQ17" s="179">
        <v>0</v>
      </c>
      <c r="CR17" s="92">
        <v>0</v>
      </c>
      <c r="CS17" s="92">
        <v>0</v>
      </c>
      <c r="CT17" s="92">
        <v>0</v>
      </c>
      <c r="CU17" s="92">
        <v>0</v>
      </c>
      <c r="CV17" s="179">
        <v>0</v>
      </c>
      <c r="CW17" s="92">
        <v>0</v>
      </c>
      <c r="CX17" s="92">
        <v>0</v>
      </c>
      <c r="CY17" s="92">
        <v>0</v>
      </c>
      <c r="CZ17" s="92">
        <v>0</v>
      </c>
      <c r="DA17" s="92">
        <v>0</v>
      </c>
      <c r="DB17" s="92">
        <v>0</v>
      </c>
      <c r="DC17" s="92">
        <v>0</v>
      </c>
      <c r="DD17" s="92">
        <v>0</v>
      </c>
      <c r="DE17" s="92">
        <v>0</v>
      </c>
      <c r="DF17" s="92">
        <v>0</v>
      </c>
      <c r="DG17" s="92">
        <v>0</v>
      </c>
      <c r="DH17" s="92">
        <v>0</v>
      </c>
      <c r="DI17" s="92">
        <v>0</v>
      </c>
      <c r="DJ17" s="92">
        <v>0</v>
      </c>
      <c r="DK17" s="92">
        <v>0</v>
      </c>
      <c r="DL17" s="92">
        <v>0</v>
      </c>
      <c r="DM17" s="92">
        <v>0</v>
      </c>
      <c r="DN17" s="179">
        <v>0</v>
      </c>
      <c r="DO17" s="179">
        <v>0</v>
      </c>
      <c r="DP17" s="179">
        <v>0</v>
      </c>
      <c r="DQ17" s="93">
        <v>2.8211508179774745</v>
      </c>
      <c r="DR17" s="92">
        <v>0.19292488550719414</v>
      </c>
      <c r="DS17" s="92">
        <v>0</v>
      </c>
      <c r="DT17" s="92">
        <v>0</v>
      </c>
      <c r="DU17" s="92">
        <v>2.6282259324702801</v>
      </c>
      <c r="DV17" s="93">
        <v>14.610604257569747</v>
      </c>
      <c r="DW17" s="93">
        <v>0</v>
      </c>
      <c r="DX17" s="92">
        <v>0</v>
      </c>
      <c r="DY17" s="92">
        <v>0</v>
      </c>
      <c r="DZ17" s="92">
        <v>0</v>
      </c>
      <c r="EA17" s="92">
        <v>0</v>
      </c>
      <c r="EB17" s="93">
        <v>14.610604257569747</v>
      </c>
      <c r="EC17" s="92">
        <v>0</v>
      </c>
      <c r="ED17" s="92">
        <v>0</v>
      </c>
      <c r="EE17" s="92">
        <v>0</v>
      </c>
      <c r="EF17" s="92">
        <v>0</v>
      </c>
      <c r="EG17" s="92">
        <v>0</v>
      </c>
      <c r="EH17" s="92">
        <v>0</v>
      </c>
      <c r="EI17" s="92">
        <v>14.610604257569747</v>
      </c>
      <c r="EJ17" s="93">
        <v>0</v>
      </c>
      <c r="EK17" s="173">
        <v>0</v>
      </c>
      <c r="EL17" s="179">
        <v>0</v>
      </c>
      <c r="EM17" s="179">
        <v>0</v>
      </c>
      <c r="EN17" s="179">
        <v>0</v>
      </c>
      <c r="EO17" s="93">
        <v>53.003858497710141</v>
      </c>
      <c r="EP17" s="92">
        <v>9.3228997632012316</v>
      </c>
      <c r="EQ17" s="92">
        <v>0</v>
      </c>
      <c r="ER17" s="92">
        <v>0</v>
      </c>
      <c r="ES17" s="92">
        <v>43.680958734508913</v>
      </c>
      <c r="ET17" s="92">
        <v>0</v>
      </c>
      <c r="EU17" s="92">
        <v>0</v>
      </c>
      <c r="EV17" s="93">
        <v>11.975767191951245</v>
      </c>
      <c r="EW17" s="92">
        <v>11.506977750531895</v>
      </c>
      <c r="EX17" s="92">
        <v>0.46878944141935019</v>
      </c>
      <c r="EY17" s="92">
        <v>0</v>
      </c>
      <c r="EZ17" s="92">
        <v>0</v>
      </c>
      <c r="FA17" s="92">
        <v>0</v>
      </c>
      <c r="FB17" s="1129">
        <v>35.834144699674255</v>
      </c>
      <c r="FC17" s="173">
        <v>0</v>
      </c>
      <c r="FD17" s="92">
        <v>0</v>
      </c>
      <c r="FE17" s="92">
        <v>0</v>
      </c>
      <c r="FF17" s="92">
        <v>0</v>
      </c>
      <c r="FG17" s="92">
        <v>0</v>
      </c>
      <c r="FH17" s="92">
        <v>0</v>
      </c>
      <c r="FI17" s="92">
        <v>0</v>
      </c>
      <c r="FJ17" s="92">
        <v>0</v>
      </c>
      <c r="FK17" s="92">
        <v>0</v>
      </c>
      <c r="FL17" s="92">
        <v>0</v>
      </c>
      <c r="FM17" s="173">
        <v>35.834144699674255</v>
      </c>
      <c r="FN17" s="92">
        <v>35.834144699674255</v>
      </c>
      <c r="FO17" s="92">
        <v>0</v>
      </c>
      <c r="FP17" s="179">
        <v>0</v>
      </c>
      <c r="FQ17" s="1138">
        <v>141.98610460014666</v>
      </c>
      <c r="FR17" s="193">
        <v>100.85944730926882</v>
      </c>
      <c r="FS17" s="92">
        <v>47.263591888740642</v>
      </c>
      <c r="FT17" s="92">
        <v>30.342697101919637</v>
      </c>
      <c r="FU17" s="92">
        <v>0</v>
      </c>
      <c r="FV17" s="92">
        <v>0</v>
      </c>
      <c r="FW17" s="92">
        <v>0</v>
      </c>
      <c r="FX17" s="93">
        <v>4.0496195593379252</v>
      </c>
      <c r="FY17" s="92">
        <v>4.0496195593379252</v>
      </c>
      <c r="FZ17" s="92">
        <v>0</v>
      </c>
      <c r="GA17" s="93">
        <v>0</v>
      </c>
      <c r="GB17" s="92">
        <v>0</v>
      </c>
      <c r="GC17" s="92">
        <v>0</v>
      </c>
      <c r="GD17" s="173">
        <v>0</v>
      </c>
      <c r="GE17" s="92">
        <v>0</v>
      </c>
      <c r="GF17" s="92">
        <v>0</v>
      </c>
      <c r="GG17" s="93">
        <v>19.203538759270611</v>
      </c>
      <c r="GH17" s="92">
        <v>0</v>
      </c>
      <c r="GI17" s="92">
        <v>0</v>
      </c>
      <c r="GJ17" s="92">
        <v>4.782854326686139</v>
      </c>
      <c r="GK17" s="92">
        <v>0.23379370860529131</v>
      </c>
      <c r="GL17" s="92">
        <v>14.186890723979181</v>
      </c>
      <c r="GM17" s="92">
        <v>0</v>
      </c>
      <c r="GN17" s="193">
        <v>41.126657290877837</v>
      </c>
      <c r="GO17" s="93">
        <v>36.631687762191532</v>
      </c>
      <c r="GP17" s="92">
        <v>36.631687762191532</v>
      </c>
      <c r="GQ17" s="92">
        <v>0</v>
      </c>
      <c r="GR17" s="92">
        <v>1.0259276621831164</v>
      </c>
      <c r="GS17" s="92">
        <v>1.7188946185376175</v>
      </c>
      <c r="GT17" s="92">
        <v>1.750147247965574</v>
      </c>
      <c r="GU17" s="1093">
        <v>0</v>
      </c>
    </row>
    <row r="18" spans="1:203" ht="14.25" customHeight="1">
      <c r="A18" s="1118">
        <v>1966</v>
      </c>
      <c r="B18" s="1288">
        <v>10749.160546980429</v>
      </c>
      <c r="C18" s="996">
        <v>127.29676775690263</v>
      </c>
      <c r="D18" s="997">
        <v>81.984662171096119</v>
      </c>
      <c r="E18" s="1261">
        <v>9.8121236161696288</v>
      </c>
      <c r="F18" s="1261">
        <v>0</v>
      </c>
      <c r="G18" s="1296">
        <v>4.7966776050869671</v>
      </c>
      <c r="H18" s="1261">
        <v>18.290000360607262</v>
      </c>
      <c r="I18" s="1261">
        <v>1.0673974973855973</v>
      </c>
      <c r="J18" s="1261">
        <v>11.588715396728089</v>
      </c>
      <c r="K18" s="1261">
        <v>0</v>
      </c>
      <c r="L18" s="1261">
        <v>36.429747695118579</v>
      </c>
      <c r="M18" s="998">
        <v>45.312105585806499</v>
      </c>
      <c r="N18" s="996">
        <v>125.18240717368047</v>
      </c>
      <c r="O18" s="997">
        <v>86.036084766747194</v>
      </c>
      <c r="P18" s="1265">
        <v>30.771819744449655</v>
      </c>
      <c r="Q18" s="1265">
        <v>36.258459245369203</v>
      </c>
      <c r="R18" s="1265">
        <v>0</v>
      </c>
      <c r="S18" s="1265">
        <v>0</v>
      </c>
      <c r="T18" s="1265">
        <v>3.0038584977101439</v>
      </c>
      <c r="U18" s="1265">
        <v>16.001947279218204</v>
      </c>
      <c r="V18" s="997">
        <v>39.146322406933272</v>
      </c>
      <c r="W18" s="1265">
        <v>34.885747598956641</v>
      </c>
      <c r="X18" s="1265">
        <v>34.885747598956641</v>
      </c>
      <c r="Y18" s="1265">
        <v>1.32523169016624</v>
      </c>
      <c r="Z18" s="1265">
        <v>1.7255057516858392</v>
      </c>
      <c r="AA18" s="1265">
        <v>0</v>
      </c>
      <c r="AB18" s="1265">
        <v>1.2098373661245538</v>
      </c>
      <c r="AC18" s="1177">
        <v>2.114360583222151</v>
      </c>
      <c r="AD18" s="1265">
        <v>5.1182190809322954</v>
      </c>
      <c r="AE18" s="1266">
        <v>-4.0514225956510757</v>
      </c>
      <c r="AF18" s="1271">
        <v>1.967000654591675E-2</v>
      </c>
      <c r="AG18" s="1271">
        <v>4.7615058483520982E-2</v>
      </c>
      <c r="AH18" s="1272">
        <v>-3.7690595260382168E-2</v>
      </c>
      <c r="AI18" s="370"/>
      <c r="AJ18" s="1138">
        <v>127.29676775690263</v>
      </c>
      <c r="AK18" s="1129">
        <v>81.984662171096133</v>
      </c>
      <c r="AL18" s="93">
        <v>18.290000360607262</v>
      </c>
      <c r="AM18" s="93">
        <v>5.1037947904270791</v>
      </c>
      <c r="AN18" s="193">
        <v>0</v>
      </c>
      <c r="AO18" s="92">
        <v>0</v>
      </c>
      <c r="AP18" s="92">
        <v>0</v>
      </c>
      <c r="AQ18" s="92">
        <v>0</v>
      </c>
      <c r="AR18" s="92">
        <v>0</v>
      </c>
      <c r="AS18" s="92">
        <v>0</v>
      </c>
      <c r="AT18" s="173">
        <v>0</v>
      </c>
      <c r="AU18" s="179">
        <v>0</v>
      </c>
      <c r="AV18" s="179">
        <v>0</v>
      </c>
      <c r="AW18" s="179">
        <v>0</v>
      </c>
      <c r="AX18" s="179">
        <v>0</v>
      </c>
      <c r="AY18" s="92">
        <v>0</v>
      </c>
      <c r="AZ18" s="92">
        <v>0</v>
      </c>
      <c r="BA18" s="92">
        <v>0</v>
      </c>
      <c r="BB18" s="92">
        <v>0</v>
      </c>
      <c r="BC18" s="92">
        <v>0</v>
      </c>
      <c r="BD18" s="92">
        <v>0</v>
      </c>
      <c r="BE18" s="92">
        <v>0</v>
      </c>
      <c r="BF18" s="93">
        <v>5.1037947904270791</v>
      </c>
      <c r="BG18" s="179">
        <v>2.1323909463536599</v>
      </c>
      <c r="BH18" s="92">
        <v>0</v>
      </c>
      <c r="BI18" s="92">
        <v>0</v>
      </c>
      <c r="BJ18" s="92">
        <v>0</v>
      </c>
      <c r="BK18" s="92">
        <v>0</v>
      </c>
      <c r="BL18" s="92">
        <v>0</v>
      </c>
      <c r="BM18" s="92">
        <v>0</v>
      </c>
      <c r="BN18" s="92">
        <v>0</v>
      </c>
      <c r="BO18" s="92">
        <v>0</v>
      </c>
      <c r="BP18" s="92">
        <v>0</v>
      </c>
      <c r="BQ18" s="92">
        <v>0</v>
      </c>
      <c r="BR18" s="92">
        <v>0</v>
      </c>
      <c r="BS18" s="92">
        <v>0</v>
      </c>
      <c r="BT18" s="92">
        <v>0</v>
      </c>
      <c r="BU18" s="92">
        <v>0</v>
      </c>
      <c r="BV18" s="92">
        <v>0</v>
      </c>
      <c r="BW18" s="92">
        <v>0</v>
      </c>
      <c r="BX18" s="92">
        <v>0</v>
      </c>
      <c r="BY18" s="92">
        <v>0</v>
      </c>
      <c r="BZ18" s="92">
        <v>0</v>
      </c>
      <c r="CA18" s="92">
        <v>2.9714038440734196</v>
      </c>
      <c r="CB18" s="179">
        <v>0</v>
      </c>
      <c r="CC18" s="92">
        <v>0</v>
      </c>
      <c r="CD18" s="92">
        <v>0</v>
      </c>
      <c r="CE18" s="92">
        <v>0</v>
      </c>
      <c r="CF18" s="92">
        <v>0</v>
      </c>
      <c r="CG18" s="92">
        <v>0</v>
      </c>
      <c r="CH18" s="92">
        <v>0</v>
      </c>
      <c r="CI18" s="92">
        <v>0</v>
      </c>
      <c r="CJ18" s="92">
        <v>0</v>
      </c>
      <c r="CK18" s="92">
        <v>0</v>
      </c>
      <c r="CL18" s="92">
        <v>0</v>
      </c>
      <c r="CM18" s="92">
        <v>0</v>
      </c>
      <c r="CN18" s="92">
        <v>0</v>
      </c>
      <c r="CO18" s="93">
        <v>13.186205570180183</v>
      </c>
      <c r="CP18" s="179">
        <v>0</v>
      </c>
      <c r="CQ18" s="179">
        <v>0</v>
      </c>
      <c r="CR18" s="92">
        <v>0</v>
      </c>
      <c r="CS18" s="92">
        <v>0</v>
      </c>
      <c r="CT18" s="92">
        <v>0</v>
      </c>
      <c r="CU18" s="92">
        <v>0</v>
      </c>
      <c r="CV18" s="179">
        <v>0</v>
      </c>
      <c r="CW18" s="92">
        <v>0</v>
      </c>
      <c r="CX18" s="92">
        <v>0</v>
      </c>
      <c r="CY18" s="92">
        <v>0</v>
      </c>
      <c r="CZ18" s="92">
        <v>0</v>
      </c>
      <c r="DA18" s="92">
        <v>0</v>
      </c>
      <c r="DB18" s="92">
        <v>0</v>
      </c>
      <c r="DC18" s="92">
        <v>0</v>
      </c>
      <c r="DD18" s="92">
        <v>0</v>
      </c>
      <c r="DE18" s="92">
        <v>0</v>
      </c>
      <c r="DF18" s="92">
        <v>0</v>
      </c>
      <c r="DG18" s="92">
        <v>0</v>
      </c>
      <c r="DH18" s="92">
        <v>0</v>
      </c>
      <c r="DI18" s="92">
        <v>0</v>
      </c>
      <c r="DJ18" s="92">
        <v>0</v>
      </c>
      <c r="DK18" s="92">
        <v>0</v>
      </c>
      <c r="DL18" s="92">
        <v>0</v>
      </c>
      <c r="DM18" s="92">
        <v>0</v>
      </c>
      <c r="DN18" s="179">
        <v>13.186205570180183</v>
      </c>
      <c r="DO18" s="179">
        <v>0</v>
      </c>
      <c r="DP18" s="179">
        <v>0</v>
      </c>
      <c r="DQ18" s="93">
        <v>1.0673974973855973</v>
      </c>
      <c r="DR18" s="92">
        <v>0.26083925330256152</v>
      </c>
      <c r="DS18" s="92">
        <v>0</v>
      </c>
      <c r="DT18" s="92">
        <v>0</v>
      </c>
      <c r="DU18" s="92">
        <v>0.80655824408303578</v>
      </c>
      <c r="DV18" s="93">
        <v>11.588715396728089</v>
      </c>
      <c r="DW18" s="93">
        <v>0</v>
      </c>
      <c r="DX18" s="92">
        <v>0</v>
      </c>
      <c r="DY18" s="92">
        <v>0</v>
      </c>
      <c r="DZ18" s="92">
        <v>0</v>
      </c>
      <c r="EA18" s="92">
        <v>0</v>
      </c>
      <c r="EB18" s="93">
        <v>11.588715396728089</v>
      </c>
      <c r="EC18" s="92">
        <v>0</v>
      </c>
      <c r="ED18" s="92">
        <v>0</v>
      </c>
      <c r="EE18" s="92">
        <v>0</v>
      </c>
      <c r="EF18" s="92">
        <v>0</v>
      </c>
      <c r="EG18" s="92">
        <v>0</v>
      </c>
      <c r="EH18" s="92">
        <v>0</v>
      </c>
      <c r="EI18" s="92">
        <v>11.588715396728089</v>
      </c>
      <c r="EJ18" s="93">
        <v>0</v>
      </c>
      <c r="EK18" s="173">
        <v>0</v>
      </c>
      <c r="EL18" s="179">
        <v>0</v>
      </c>
      <c r="EM18" s="179">
        <v>0</v>
      </c>
      <c r="EN18" s="179">
        <v>0</v>
      </c>
      <c r="EO18" s="93">
        <v>36.429747695118579</v>
      </c>
      <c r="EP18" s="92">
        <v>9.1456011924080158</v>
      </c>
      <c r="EQ18" s="92">
        <v>0</v>
      </c>
      <c r="ER18" s="92">
        <v>0</v>
      </c>
      <c r="ES18" s="92">
        <v>27.284146502710563</v>
      </c>
      <c r="ET18" s="92">
        <v>0</v>
      </c>
      <c r="EU18" s="92">
        <v>0</v>
      </c>
      <c r="EV18" s="93">
        <v>14.608801221256595</v>
      </c>
      <c r="EW18" s="92">
        <v>9.8121236161696288</v>
      </c>
      <c r="EX18" s="92">
        <v>4.7966776050869671</v>
      </c>
      <c r="EY18" s="92">
        <v>0</v>
      </c>
      <c r="EZ18" s="92">
        <v>0</v>
      </c>
      <c r="FA18" s="92">
        <v>0</v>
      </c>
      <c r="FB18" s="1129">
        <v>45.312105585806499</v>
      </c>
      <c r="FC18" s="173">
        <v>0</v>
      </c>
      <c r="FD18" s="92">
        <v>0</v>
      </c>
      <c r="FE18" s="92">
        <v>0</v>
      </c>
      <c r="FF18" s="92">
        <v>0</v>
      </c>
      <c r="FG18" s="92">
        <v>0</v>
      </c>
      <c r="FH18" s="92">
        <v>0</v>
      </c>
      <c r="FI18" s="92">
        <v>0</v>
      </c>
      <c r="FJ18" s="92">
        <v>0</v>
      </c>
      <c r="FK18" s="92">
        <v>0</v>
      </c>
      <c r="FL18" s="92">
        <v>0</v>
      </c>
      <c r="FM18" s="173">
        <v>45.312105585806499</v>
      </c>
      <c r="FN18" s="92">
        <v>45.312105585806499</v>
      </c>
      <c r="FO18" s="92">
        <v>0</v>
      </c>
      <c r="FP18" s="179">
        <v>0</v>
      </c>
      <c r="FQ18" s="1138">
        <v>125.18240717368047</v>
      </c>
      <c r="FR18" s="193">
        <v>86.036084766747194</v>
      </c>
      <c r="FS18" s="92">
        <v>30.771819744449655</v>
      </c>
      <c r="FT18" s="92">
        <v>36.258459245369203</v>
      </c>
      <c r="FU18" s="92">
        <v>0</v>
      </c>
      <c r="FV18" s="92">
        <v>0</v>
      </c>
      <c r="FW18" s="92">
        <v>0</v>
      </c>
      <c r="FX18" s="93">
        <v>3.0038584977101439</v>
      </c>
      <c r="FY18" s="92">
        <v>3.0038584977101439</v>
      </c>
      <c r="FZ18" s="92">
        <v>0</v>
      </c>
      <c r="GA18" s="93">
        <v>0</v>
      </c>
      <c r="GB18" s="92">
        <v>0</v>
      </c>
      <c r="GC18" s="92">
        <v>0</v>
      </c>
      <c r="GD18" s="173">
        <v>0</v>
      </c>
      <c r="GE18" s="92">
        <v>0</v>
      </c>
      <c r="GF18" s="92">
        <v>0</v>
      </c>
      <c r="GG18" s="93">
        <v>16.001947279218204</v>
      </c>
      <c r="GH18" s="92">
        <v>0</v>
      </c>
      <c r="GI18" s="92">
        <v>0</v>
      </c>
      <c r="GJ18" s="92">
        <v>4.9427235464522257</v>
      </c>
      <c r="GK18" s="92">
        <v>9.616193670140518E-3</v>
      </c>
      <c r="GL18" s="92">
        <v>11.049607539095838</v>
      </c>
      <c r="GM18" s="92">
        <v>0</v>
      </c>
      <c r="GN18" s="193">
        <v>39.146322406933272</v>
      </c>
      <c r="GO18" s="93">
        <v>34.885747598956641</v>
      </c>
      <c r="GP18" s="92">
        <v>34.885747598956641</v>
      </c>
      <c r="GQ18" s="92">
        <v>0</v>
      </c>
      <c r="GR18" s="92">
        <v>1.2098373661245538</v>
      </c>
      <c r="GS18" s="92">
        <v>1.7255057516858392</v>
      </c>
      <c r="GT18" s="92">
        <v>1.32523169016624</v>
      </c>
      <c r="GU18" s="1093">
        <v>0</v>
      </c>
    </row>
    <row r="19" spans="1:203" ht="14.25" customHeight="1">
      <c r="A19" s="1118">
        <v>1967</v>
      </c>
      <c r="B19" s="1288">
        <v>12172.301651262995</v>
      </c>
      <c r="C19" s="996">
        <v>138.3746228649045</v>
      </c>
      <c r="D19" s="997">
        <v>86.836632889786401</v>
      </c>
      <c r="E19" s="1261">
        <v>11.471518036373253</v>
      </c>
      <c r="F19" s="1261">
        <v>0</v>
      </c>
      <c r="G19" s="1296">
        <v>0.59500198333994447</v>
      </c>
      <c r="H19" s="1261">
        <v>18.685466325291792</v>
      </c>
      <c r="I19" s="1261">
        <v>0.82939670404961952</v>
      </c>
      <c r="J19" s="1261">
        <v>15.745315110646329</v>
      </c>
      <c r="K19" s="1261">
        <v>0</v>
      </c>
      <c r="L19" s="1261">
        <v>39.509934730085462</v>
      </c>
      <c r="M19" s="998">
        <v>51.537989975118101</v>
      </c>
      <c r="N19" s="996">
        <v>140.14881059704544</v>
      </c>
      <c r="O19" s="997">
        <v>91.444592694096855</v>
      </c>
      <c r="P19" s="1265">
        <v>33.692738571754838</v>
      </c>
      <c r="Q19" s="1265">
        <v>39.102448523313264</v>
      </c>
      <c r="R19" s="1265">
        <v>0</v>
      </c>
      <c r="S19" s="1265">
        <v>0</v>
      </c>
      <c r="T19" s="1265">
        <v>3.2202228552883052</v>
      </c>
      <c r="U19" s="1265">
        <v>15.429182743740459</v>
      </c>
      <c r="V19" s="997">
        <v>48.704217902948571</v>
      </c>
      <c r="W19" s="1265">
        <v>42.212686163499335</v>
      </c>
      <c r="X19" s="1265">
        <v>42.212686163499335</v>
      </c>
      <c r="Y19" s="1265">
        <v>2.509826547906675</v>
      </c>
      <c r="Z19" s="1265">
        <v>2.9870301587873982</v>
      </c>
      <c r="AA19" s="1265">
        <v>0</v>
      </c>
      <c r="AB19" s="1265">
        <v>0.99467503275515967</v>
      </c>
      <c r="AC19" s="1177">
        <v>-1.7741877321409447</v>
      </c>
      <c r="AD19" s="1265">
        <v>1.4460351231473605</v>
      </c>
      <c r="AE19" s="1266">
        <v>-4.6079598043104539</v>
      </c>
      <c r="AF19" s="1271">
        <v>-1.4575614234443948E-2</v>
      </c>
      <c r="AG19" s="1271">
        <v>1.1879718105715201E-2</v>
      </c>
      <c r="AH19" s="1272">
        <v>-3.7856109192235907E-2</v>
      </c>
      <c r="AI19" s="370"/>
      <c r="AJ19" s="1138">
        <v>138.3746228649045</v>
      </c>
      <c r="AK19" s="1129">
        <v>86.836632889786401</v>
      </c>
      <c r="AL19" s="93">
        <v>18.685466325291792</v>
      </c>
      <c r="AM19" s="93">
        <v>5.0491026889281549</v>
      </c>
      <c r="AN19" s="193">
        <v>0</v>
      </c>
      <c r="AO19" s="92">
        <v>0</v>
      </c>
      <c r="AP19" s="92">
        <v>0</v>
      </c>
      <c r="AQ19" s="92">
        <v>0</v>
      </c>
      <c r="AR19" s="92">
        <v>0</v>
      </c>
      <c r="AS19" s="92">
        <v>0</v>
      </c>
      <c r="AT19" s="173">
        <v>0</v>
      </c>
      <c r="AU19" s="179">
        <v>0</v>
      </c>
      <c r="AV19" s="179">
        <v>0</v>
      </c>
      <c r="AW19" s="179">
        <v>0</v>
      </c>
      <c r="AX19" s="179">
        <v>0</v>
      </c>
      <c r="AY19" s="92">
        <v>0</v>
      </c>
      <c r="AZ19" s="92">
        <v>0</v>
      </c>
      <c r="BA19" s="92">
        <v>0</v>
      </c>
      <c r="BB19" s="92">
        <v>0</v>
      </c>
      <c r="BC19" s="92">
        <v>0</v>
      </c>
      <c r="BD19" s="92">
        <v>0</v>
      </c>
      <c r="BE19" s="92">
        <v>0</v>
      </c>
      <c r="BF19" s="93">
        <v>5.0491026889281549</v>
      </c>
      <c r="BG19" s="179">
        <v>2.0374310338610222</v>
      </c>
      <c r="BH19" s="92">
        <v>0</v>
      </c>
      <c r="BI19" s="92">
        <v>0</v>
      </c>
      <c r="BJ19" s="92">
        <v>0</v>
      </c>
      <c r="BK19" s="92">
        <v>0</v>
      </c>
      <c r="BL19" s="92">
        <v>0</v>
      </c>
      <c r="BM19" s="92">
        <v>0</v>
      </c>
      <c r="BN19" s="92">
        <v>0</v>
      </c>
      <c r="BO19" s="92">
        <v>0</v>
      </c>
      <c r="BP19" s="92">
        <v>0</v>
      </c>
      <c r="BQ19" s="92">
        <v>0</v>
      </c>
      <c r="BR19" s="92">
        <v>0</v>
      </c>
      <c r="BS19" s="92">
        <v>0</v>
      </c>
      <c r="BT19" s="92">
        <v>0</v>
      </c>
      <c r="BU19" s="92">
        <v>0</v>
      </c>
      <c r="BV19" s="92">
        <v>0</v>
      </c>
      <c r="BW19" s="92">
        <v>0</v>
      </c>
      <c r="BX19" s="92">
        <v>0</v>
      </c>
      <c r="BY19" s="92">
        <v>0</v>
      </c>
      <c r="BZ19" s="92">
        <v>0</v>
      </c>
      <c r="CA19" s="92">
        <v>3.0116716550671332</v>
      </c>
      <c r="CB19" s="179">
        <v>0</v>
      </c>
      <c r="CC19" s="92">
        <v>0</v>
      </c>
      <c r="CD19" s="92">
        <v>0</v>
      </c>
      <c r="CE19" s="92">
        <v>0</v>
      </c>
      <c r="CF19" s="92">
        <v>0</v>
      </c>
      <c r="CG19" s="92">
        <v>0</v>
      </c>
      <c r="CH19" s="92">
        <v>0</v>
      </c>
      <c r="CI19" s="92">
        <v>0</v>
      </c>
      <c r="CJ19" s="92">
        <v>0</v>
      </c>
      <c r="CK19" s="92">
        <v>0</v>
      </c>
      <c r="CL19" s="92">
        <v>0</v>
      </c>
      <c r="CM19" s="92">
        <v>0</v>
      </c>
      <c r="CN19" s="92">
        <v>0</v>
      </c>
      <c r="CO19" s="93">
        <v>13.636363636363637</v>
      </c>
      <c r="CP19" s="179">
        <v>0</v>
      </c>
      <c r="CQ19" s="179">
        <v>0</v>
      </c>
      <c r="CR19" s="92">
        <v>0</v>
      </c>
      <c r="CS19" s="92">
        <v>0</v>
      </c>
      <c r="CT19" s="92">
        <v>0</v>
      </c>
      <c r="CU19" s="92">
        <v>0</v>
      </c>
      <c r="CV19" s="179">
        <v>0</v>
      </c>
      <c r="CW19" s="92">
        <v>0</v>
      </c>
      <c r="CX19" s="92">
        <v>0</v>
      </c>
      <c r="CY19" s="92">
        <v>0</v>
      </c>
      <c r="CZ19" s="92">
        <v>0</v>
      </c>
      <c r="DA19" s="92">
        <v>0</v>
      </c>
      <c r="DB19" s="92">
        <v>0</v>
      </c>
      <c r="DC19" s="92">
        <v>0</v>
      </c>
      <c r="DD19" s="92">
        <v>0</v>
      </c>
      <c r="DE19" s="92">
        <v>0</v>
      </c>
      <c r="DF19" s="92">
        <v>0</v>
      </c>
      <c r="DG19" s="92">
        <v>0</v>
      </c>
      <c r="DH19" s="92">
        <v>0</v>
      </c>
      <c r="DI19" s="92">
        <v>0</v>
      </c>
      <c r="DJ19" s="92">
        <v>0</v>
      </c>
      <c r="DK19" s="92">
        <v>0</v>
      </c>
      <c r="DL19" s="92">
        <v>0</v>
      </c>
      <c r="DM19" s="92">
        <v>0</v>
      </c>
      <c r="DN19" s="179">
        <v>13.636363636363637</v>
      </c>
      <c r="DO19" s="179">
        <v>0</v>
      </c>
      <c r="DP19" s="179">
        <v>0</v>
      </c>
      <c r="DQ19" s="93">
        <v>0.82939670404961952</v>
      </c>
      <c r="DR19" s="92">
        <v>0.27225848328585339</v>
      </c>
      <c r="DS19" s="92">
        <v>0</v>
      </c>
      <c r="DT19" s="92">
        <v>0</v>
      </c>
      <c r="DU19" s="92">
        <v>0.55713822076376618</v>
      </c>
      <c r="DV19" s="93">
        <v>15.745315110646329</v>
      </c>
      <c r="DW19" s="93">
        <v>0</v>
      </c>
      <c r="DX19" s="92">
        <v>0</v>
      </c>
      <c r="DY19" s="92">
        <v>0</v>
      </c>
      <c r="DZ19" s="92">
        <v>0</v>
      </c>
      <c r="EA19" s="92">
        <v>0</v>
      </c>
      <c r="EB19" s="93">
        <v>15.745315110646329</v>
      </c>
      <c r="EC19" s="92">
        <v>0</v>
      </c>
      <c r="ED19" s="92">
        <v>0</v>
      </c>
      <c r="EE19" s="92">
        <v>0</v>
      </c>
      <c r="EF19" s="92">
        <v>0</v>
      </c>
      <c r="EG19" s="92">
        <v>0</v>
      </c>
      <c r="EH19" s="92">
        <v>0</v>
      </c>
      <c r="EI19" s="92">
        <v>15.745315110646329</v>
      </c>
      <c r="EJ19" s="93">
        <v>0</v>
      </c>
      <c r="EK19" s="173">
        <v>0</v>
      </c>
      <c r="EL19" s="179">
        <v>0</v>
      </c>
      <c r="EM19" s="179">
        <v>0</v>
      </c>
      <c r="EN19" s="179">
        <v>0</v>
      </c>
      <c r="EO19" s="93">
        <v>39.509934730085462</v>
      </c>
      <c r="EP19" s="92">
        <v>13.300397870013102</v>
      </c>
      <c r="EQ19" s="92">
        <v>0</v>
      </c>
      <c r="ER19" s="92">
        <v>0</v>
      </c>
      <c r="ES19" s="92">
        <v>26.209536860072362</v>
      </c>
      <c r="ET19" s="92">
        <v>0</v>
      </c>
      <c r="EU19" s="92">
        <v>0</v>
      </c>
      <c r="EV19" s="93">
        <v>12.066520019713197</v>
      </c>
      <c r="EW19" s="92">
        <v>11.471518036373253</v>
      </c>
      <c r="EX19" s="92">
        <v>0.59500198333994447</v>
      </c>
      <c r="EY19" s="92">
        <v>0</v>
      </c>
      <c r="EZ19" s="92">
        <v>0</v>
      </c>
      <c r="FA19" s="92">
        <v>0</v>
      </c>
      <c r="FB19" s="1129">
        <v>51.537989975118101</v>
      </c>
      <c r="FC19" s="173">
        <v>0</v>
      </c>
      <c r="FD19" s="92">
        <v>0</v>
      </c>
      <c r="FE19" s="92">
        <v>0</v>
      </c>
      <c r="FF19" s="92">
        <v>0</v>
      </c>
      <c r="FG19" s="92">
        <v>0</v>
      </c>
      <c r="FH19" s="92">
        <v>0</v>
      </c>
      <c r="FI19" s="92">
        <v>0</v>
      </c>
      <c r="FJ19" s="92">
        <v>0</v>
      </c>
      <c r="FK19" s="92">
        <v>0</v>
      </c>
      <c r="FL19" s="92">
        <v>0</v>
      </c>
      <c r="FM19" s="173">
        <v>51.537989975118101</v>
      </c>
      <c r="FN19" s="92">
        <v>51.537989975118101</v>
      </c>
      <c r="FO19" s="92">
        <v>0</v>
      </c>
      <c r="FP19" s="179">
        <v>0</v>
      </c>
      <c r="FQ19" s="1138">
        <v>140.14881059704544</v>
      </c>
      <c r="FR19" s="193">
        <v>91.444592694096855</v>
      </c>
      <c r="FS19" s="92">
        <v>33.692738571754838</v>
      </c>
      <c r="FT19" s="92">
        <v>39.102448523313264</v>
      </c>
      <c r="FU19" s="92">
        <v>0</v>
      </c>
      <c r="FV19" s="92">
        <v>0</v>
      </c>
      <c r="FW19" s="92">
        <v>0</v>
      </c>
      <c r="FX19" s="93">
        <v>3.2202228552883052</v>
      </c>
      <c r="FY19" s="92">
        <v>3.2202228552883052</v>
      </c>
      <c r="FZ19" s="92">
        <v>0</v>
      </c>
      <c r="GA19" s="93">
        <v>0</v>
      </c>
      <c r="GB19" s="92">
        <v>0</v>
      </c>
      <c r="GC19" s="92">
        <v>0</v>
      </c>
      <c r="GD19" s="173">
        <v>0</v>
      </c>
      <c r="GE19" s="92">
        <v>0</v>
      </c>
      <c r="GF19" s="92">
        <v>0</v>
      </c>
      <c r="GG19" s="93">
        <v>15.429182743740459</v>
      </c>
      <c r="GH19" s="92">
        <v>0</v>
      </c>
      <c r="GI19" s="92">
        <v>0</v>
      </c>
      <c r="GJ19" s="92">
        <v>3.534552185881024</v>
      </c>
      <c r="GK19" s="92">
        <v>0</v>
      </c>
      <c r="GL19" s="92">
        <v>11.894630557859434</v>
      </c>
      <c r="GM19" s="92">
        <v>0</v>
      </c>
      <c r="GN19" s="193">
        <v>48.704217902948571</v>
      </c>
      <c r="GO19" s="93">
        <v>42.212686163499335</v>
      </c>
      <c r="GP19" s="92">
        <v>42.212686163499335</v>
      </c>
      <c r="GQ19" s="92">
        <v>0</v>
      </c>
      <c r="GR19" s="92">
        <v>0.99467503275515967</v>
      </c>
      <c r="GS19" s="92">
        <v>2.9870301587873982</v>
      </c>
      <c r="GT19" s="92">
        <v>2.509826547906675</v>
      </c>
      <c r="GU19" s="1093">
        <v>0</v>
      </c>
    </row>
    <row r="20" spans="1:203" ht="14.25" customHeight="1">
      <c r="A20" s="1118">
        <v>1968</v>
      </c>
      <c r="B20" s="1288">
        <v>13742.219917253184</v>
      </c>
      <c r="C20" s="996">
        <v>156.82389143317346</v>
      </c>
      <c r="D20" s="997">
        <v>98.199367735266193</v>
      </c>
      <c r="E20" s="1261">
        <v>10.353034510115034</v>
      </c>
      <c r="F20" s="1261">
        <v>0</v>
      </c>
      <c r="G20" s="1296">
        <v>0.67493659322298749</v>
      </c>
      <c r="H20" s="1261">
        <v>16.871010782157153</v>
      </c>
      <c r="I20" s="1261">
        <v>0.70558821054656051</v>
      </c>
      <c r="J20" s="1261">
        <v>12.475208250694171</v>
      </c>
      <c r="K20" s="1261">
        <v>0</v>
      </c>
      <c r="L20" s="1261">
        <v>57.119589388530287</v>
      </c>
      <c r="M20" s="998">
        <v>58.624523697907271</v>
      </c>
      <c r="N20" s="996">
        <v>152.34695226761866</v>
      </c>
      <c r="O20" s="997">
        <v>98.842450686956823</v>
      </c>
      <c r="P20" s="1265">
        <v>36.781339776183088</v>
      </c>
      <c r="Q20" s="1265">
        <v>39.894582476891081</v>
      </c>
      <c r="R20" s="1265">
        <v>0</v>
      </c>
      <c r="S20" s="1265">
        <v>0</v>
      </c>
      <c r="T20" s="1265">
        <v>3.534552185881024</v>
      </c>
      <c r="U20" s="1265">
        <v>18.631976248001635</v>
      </c>
      <c r="V20" s="997">
        <v>53.504501580661838</v>
      </c>
      <c r="W20" s="1265">
        <v>50.104576106162781</v>
      </c>
      <c r="X20" s="1265">
        <v>50.104576106162781</v>
      </c>
      <c r="Y20" s="1265">
        <v>1.5788587982161961</v>
      </c>
      <c r="Z20" s="1265">
        <v>2.5843520488502639E-2</v>
      </c>
      <c r="AA20" s="1265">
        <v>0</v>
      </c>
      <c r="AB20" s="1265">
        <v>1.7952231557943577</v>
      </c>
      <c r="AC20" s="1177">
        <v>4.4769391655547963</v>
      </c>
      <c r="AD20" s="1265">
        <v>8.0114913514358204</v>
      </c>
      <c r="AE20" s="1266">
        <v>-0.64308295169063001</v>
      </c>
      <c r="AF20" s="1271">
        <v>3.2577990983349465E-2</v>
      </c>
      <c r="AG20" s="1271">
        <v>5.8298378280044069E-2</v>
      </c>
      <c r="AH20" s="1272">
        <v>-4.6796147606635776E-3</v>
      </c>
      <c r="AI20" s="370"/>
      <c r="AJ20" s="1138">
        <v>156.82389143317346</v>
      </c>
      <c r="AK20" s="1129">
        <v>98.199367735266193</v>
      </c>
      <c r="AL20" s="93">
        <v>16.871010782157153</v>
      </c>
      <c r="AM20" s="93">
        <v>3.1078335917685385</v>
      </c>
      <c r="AN20" s="193">
        <v>0</v>
      </c>
      <c r="AO20" s="92">
        <v>0</v>
      </c>
      <c r="AP20" s="92">
        <v>0</v>
      </c>
      <c r="AQ20" s="92">
        <v>0</v>
      </c>
      <c r="AR20" s="92">
        <v>0</v>
      </c>
      <c r="AS20" s="92">
        <v>0</v>
      </c>
      <c r="AT20" s="173">
        <v>0</v>
      </c>
      <c r="AU20" s="179">
        <v>0</v>
      </c>
      <c r="AV20" s="179">
        <v>0</v>
      </c>
      <c r="AW20" s="179">
        <v>0</v>
      </c>
      <c r="AX20" s="179">
        <v>0</v>
      </c>
      <c r="AY20" s="92">
        <v>0</v>
      </c>
      <c r="AZ20" s="92">
        <v>0</v>
      </c>
      <c r="BA20" s="92">
        <v>0</v>
      </c>
      <c r="BB20" s="92">
        <v>0</v>
      </c>
      <c r="BC20" s="92">
        <v>0</v>
      </c>
      <c r="BD20" s="92">
        <v>0</v>
      </c>
      <c r="BE20" s="92">
        <v>0</v>
      </c>
      <c r="BF20" s="93">
        <v>3.1078335917685385</v>
      </c>
      <c r="BG20" s="179">
        <v>3.1078335917685385</v>
      </c>
      <c r="BH20" s="92">
        <v>0</v>
      </c>
      <c r="BI20" s="92">
        <v>0</v>
      </c>
      <c r="BJ20" s="92">
        <v>0</v>
      </c>
      <c r="BK20" s="92">
        <v>0</v>
      </c>
      <c r="BL20" s="92">
        <v>0</v>
      </c>
      <c r="BM20" s="92">
        <v>0</v>
      </c>
      <c r="BN20" s="92">
        <v>0</v>
      </c>
      <c r="BO20" s="92">
        <v>0</v>
      </c>
      <c r="BP20" s="92">
        <v>0</v>
      </c>
      <c r="BQ20" s="92">
        <v>0</v>
      </c>
      <c r="BR20" s="92">
        <v>0</v>
      </c>
      <c r="BS20" s="92">
        <v>0</v>
      </c>
      <c r="BT20" s="92">
        <v>0</v>
      </c>
      <c r="BU20" s="92">
        <v>0</v>
      </c>
      <c r="BV20" s="92">
        <v>0</v>
      </c>
      <c r="BW20" s="92">
        <v>0</v>
      </c>
      <c r="BX20" s="92">
        <v>0</v>
      </c>
      <c r="BY20" s="92">
        <v>0</v>
      </c>
      <c r="BZ20" s="92">
        <v>0</v>
      </c>
      <c r="CA20" s="92">
        <v>0</v>
      </c>
      <c r="CB20" s="179">
        <v>0</v>
      </c>
      <c r="CC20" s="92">
        <v>0</v>
      </c>
      <c r="CD20" s="92">
        <v>0</v>
      </c>
      <c r="CE20" s="92">
        <v>0</v>
      </c>
      <c r="CF20" s="92">
        <v>0</v>
      </c>
      <c r="CG20" s="92">
        <v>0</v>
      </c>
      <c r="CH20" s="92">
        <v>0</v>
      </c>
      <c r="CI20" s="92">
        <v>0</v>
      </c>
      <c r="CJ20" s="92">
        <v>0</v>
      </c>
      <c r="CK20" s="92">
        <v>0</v>
      </c>
      <c r="CL20" s="92">
        <v>0</v>
      </c>
      <c r="CM20" s="92">
        <v>0</v>
      </c>
      <c r="CN20" s="92">
        <v>0</v>
      </c>
      <c r="CO20" s="93">
        <v>13.763177190388614</v>
      </c>
      <c r="CP20" s="179">
        <v>0</v>
      </c>
      <c r="CQ20" s="179">
        <v>0</v>
      </c>
      <c r="CR20" s="92">
        <v>0</v>
      </c>
      <c r="CS20" s="92">
        <v>0</v>
      </c>
      <c r="CT20" s="92">
        <v>0</v>
      </c>
      <c r="CU20" s="92">
        <v>0</v>
      </c>
      <c r="CV20" s="179">
        <v>0</v>
      </c>
      <c r="CW20" s="92">
        <v>0</v>
      </c>
      <c r="CX20" s="92">
        <v>0</v>
      </c>
      <c r="CY20" s="92">
        <v>0</v>
      </c>
      <c r="CZ20" s="92">
        <v>0</v>
      </c>
      <c r="DA20" s="92">
        <v>0</v>
      </c>
      <c r="DB20" s="92">
        <v>0</v>
      </c>
      <c r="DC20" s="92">
        <v>0</v>
      </c>
      <c r="DD20" s="92">
        <v>0</v>
      </c>
      <c r="DE20" s="92">
        <v>0</v>
      </c>
      <c r="DF20" s="92">
        <v>0</v>
      </c>
      <c r="DG20" s="92">
        <v>0</v>
      </c>
      <c r="DH20" s="92">
        <v>0</v>
      </c>
      <c r="DI20" s="92">
        <v>0</v>
      </c>
      <c r="DJ20" s="92">
        <v>0</v>
      </c>
      <c r="DK20" s="92">
        <v>0</v>
      </c>
      <c r="DL20" s="92">
        <v>0</v>
      </c>
      <c r="DM20" s="92">
        <v>0</v>
      </c>
      <c r="DN20" s="179">
        <v>13.763177190388614</v>
      </c>
      <c r="DO20" s="179">
        <v>0</v>
      </c>
      <c r="DP20" s="179">
        <v>0</v>
      </c>
      <c r="DQ20" s="93">
        <v>0.70558821054656051</v>
      </c>
      <c r="DR20" s="92">
        <v>0.31012224586203169</v>
      </c>
      <c r="DS20" s="92">
        <v>4.808096835070259E-3</v>
      </c>
      <c r="DT20" s="92">
        <v>0</v>
      </c>
      <c r="DU20" s="92">
        <v>0.3906578678494585</v>
      </c>
      <c r="DV20" s="93">
        <v>12.475208250694171</v>
      </c>
      <c r="DW20" s="93">
        <v>0</v>
      </c>
      <c r="DX20" s="92">
        <v>0</v>
      </c>
      <c r="DY20" s="92">
        <v>0</v>
      </c>
      <c r="DZ20" s="92">
        <v>0</v>
      </c>
      <c r="EA20" s="92">
        <v>0</v>
      </c>
      <c r="EB20" s="93">
        <v>12.475208250694171</v>
      </c>
      <c r="EC20" s="92">
        <v>0</v>
      </c>
      <c r="ED20" s="92">
        <v>0</v>
      </c>
      <c r="EE20" s="92">
        <v>0</v>
      </c>
      <c r="EF20" s="92">
        <v>0</v>
      </c>
      <c r="EG20" s="92">
        <v>0</v>
      </c>
      <c r="EH20" s="92">
        <v>0</v>
      </c>
      <c r="EI20" s="92">
        <v>12.475208250694171</v>
      </c>
      <c r="EJ20" s="93">
        <v>0</v>
      </c>
      <c r="EK20" s="173">
        <v>0</v>
      </c>
      <c r="EL20" s="179">
        <v>0</v>
      </c>
      <c r="EM20" s="179">
        <v>0</v>
      </c>
      <c r="EN20" s="179">
        <v>0</v>
      </c>
      <c r="EO20" s="93">
        <v>57.119589388530287</v>
      </c>
      <c r="EP20" s="92">
        <v>15.643744065005469</v>
      </c>
      <c r="EQ20" s="92">
        <v>0</v>
      </c>
      <c r="ER20" s="92">
        <v>0</v>
      </c>
      <c r="ES20" s="92">
        <v>41.44158763357494</v>
      </c>
      <c r="ET20" s="92">
        <v>3.4257689949875596E-2</v>
      </c>
      <c r="EU20" s="92">
        <v>0</v>
      </c>
      <c r="EV20" s="93">
        <v>11.027971103338022</v>
      </c>
      <c r="EW20" s="92">
        <v>10.353034510115034</v>
      </c>
      <c r="EX20" s="92">
        <v>0.67493659322298749</v>
      </c>
      <c r="EY20" s="92">
        <v>0</v>
      </c>
      <c r="EZ20" s="92">
        <v>0</v>
      </c>
      <c r="FA20" s="92">
        <v>0</v>
      </c>
      <c r="FB20" s="1129">
        <v>58.624523697907271</v>
      </c>
      <c r="FC20" s="173">
        <v>0</v>
      </c>
      <c r="FD20" s="92">
        <v>0</v>
      </c>
      <c r="FE20" s="92">
        <v>0</v>
      </c>
      <c r="FF20" s="92">
        <v>0</v>
      </c>
      <c r="FG20" s="92">
        <v>0</v>
      </c>
      <c r="FH20" s="92">
        <v>0</v>
      </c>
      <c r="FI20" s="92">
        <v>0</v>
      </c>
      <c r="FJ20" s="92">
        <v>0</v>
      </c>
      <c r="FK20" s="92">
        <v>0</v>
      </c>
      <c r="FL20" s="92">
        <v>0</v>
      </c>
      <c r="FM20" s="173">
        <v>58.624523697907271</v>
      </c>
      <c r="FN20" s="92">
        <v>58.552402245381217</v>
      </c>
      <c r="FO20" s="92">
        <v>0</v>
      </c>
      <c r="FP20" s="179">
        <v>7.212145252605387E-2</v>
      </c>
      <c r="FQ20" s="1138">
        <v>152.34695226761866</v>
      </c>
      <c r="FR20" s="193">
        <v>98.842450686956823</v>
      </c>
      <c r="FS20" s="92">
        <v>36.781339776183088</v>
      </c>
      <c r="FT20" s="92">
        <v>39.894582476891081</v>
      </c>
      <c r="FU20" s="92">
        <v>0</v>
      </c>
      <c r="FV20" s="92">
        <v>0</v>
      </c>
      <c r="FW20" s="92">
        <v>0</v>
      </c>
      <c r="FX20" s="93">
        <v>3.534552185881024</v>
      </c>
      <c r="FY20" s="92">
        <v>3.534552185881024</v>
      </c>
      <c r="FZ20" s="92">
        <v>0</v>
      </c>
      <c r="GA20" s="93">
        <v>0</v>
      </c>
      <c r="GB20" s="92">
        <v>0</v>
      </c>
      <c r="GC20" s="92">
        <v>0</v>
      </c>
      <c r="GD20" s="173">
        <v>0</v>
      </c>
      <c r="GE20" s="92">
        <v>0</v>
      </c>
      <c r="GF20" s="92">
        <v>0</v>
      </c>
      <c r="GG20" s="93">
        <v>18.631976248001635</v>
      </c>
      <c r="GH20" s="92">
        <v>0</v>
      </c>
      <c r="GI20" s="92">
        <v>0</v>
      </c>
      <c r="GJ20" s="92">
        <v>4.0015385909872228</v>
      </c>
      <c r="GK20" s="92">
        <v>1.2062312934982511</v>
      </c>
      <c r="GL20" s="92">
        <v>13.424206363516161</v>
      </c>
      <c r="GM20" s="92">
        <v>0</v>
      </c>
      <c r="GN20" s="193">
        <v>53.504501580661838</v>
      </c>
      <c r="GO20" s="93">
        <v>50.104576106162781</v>
      </c>
      <c r="GP20" s="92">
        <v>50.104576106162781</v>
      </c>
      <c r="GQ20" s="92">
        <v>0</v>
      </c>
      <c r="GR20" s="92">
        <v>1.7952231557943577</v>
      </c>
      <c r="GS20" s="92">
        <v>2.5843520488502639E-2</v>
      </c>
      <c r="GT20" s="92">
        <v>1.5788587982161961</v>
      </c>
      <c r="GU20" s="1093">
        <v>0</v>
      </c>
    </row>
    <row r="21" spans="1:203" ht="14.25" customHeight="1">
      <c r="A21" s="1118">
        <v>1969</v>
      </c>
      <c r="B21" s="1288">
        <v>15734.89896455837</v>
      </c>
      <c r="C21" s="996">
        <v>178.50840815934032</v>
      </c>
      <c r="D21" s="997">
        <v>112.55874893320352</v>
      </c>
      <c r="E21" s="1261">
        <v>14.346759943745267</v>
      </c>
      <c r="F21" s="1261">
        <v>0</v>
      </c>
      <c r="G21" s="1296">
        <v>0.57697162020843096</v>
      </c>
      <c r="H21" s="1261">
        <v>19.037659418460688</v>
      </c>
      <c r="I21" s="1261">
        <v>0.7807147235945332</v>
      </c>
      <c r="J21" s="1261">
        <v>15.555996297765439</v>
      </c>
      <c r="K21" s="1261">
        <v>0</v>
      </c>
      <c r="L21" s="1261">
        <v>62.260646929429157</v>
      </c>
      <c r="M21" s="998">
        <v>65.949659226136816</v>
      </c>
      <c r="N21" s="996">
        <v>156.41700623850565</v>
      </c>
      <c r="O21" s="997">
        <v>103.14329330592719</v>
      </c>
      <c r="P21" s="1265">
        <v>44.184005865878142</v>
      </c>
      <c r="Q21" s="1265">
        <v>37.29700816174438</v>
      </c>
      <c r="R21" s="1265">
        <v>0</v>
      </c>
      <c r="S21" s="1265">
        <v>0</v>
      </c>
      <c r="T21" s="1265">
        <v>2.1582344668421625</v>
      </c>
      <c r="U21" s="1265">
        <v>19.504044811462503</v>
      </c>
      <c r="V21" s="997">
        <v>53.273712932578455</v>
      </c>
      <c r="W21" s="1265">
        <v>50.730830718930676</v>
      </c>
      <c r="X21" s="1265">
        <v>50.730830718930676</v>
      </c>
      <c r="Y21" s="1265">
        <v>1.9821379202577141</v>
      </c>
      <c r="Z21" s="1265">
        <v>5.889918622961067E-2</v>
      </c>
      <c r="AA21" s="1265">
        <v>0</v>
      </c>
      <c r="AB21" s="1265">
        <v>0.50184510716045827</v>
      </c>
      <c r="AC21" s="1177">
        <v>22.09140192083467</v>
      </c>
      <c r="AD21" s="1265">
        <v>24.249636387676833</v>
      </c>
      <c r="AE21" s="1266">
        <v>9.4154556272763301</v>
      </c>
      <c r="AF21" s="1271">
        <v>0.14039748186876716</v>
      </c>
      <c r="AG21" s="1271">
        <v>0.15411370891098344</v>
      </c>
      <c r="AH21" s="1272">
        <v>5.9838043119844038E-2</v>
      </c>
      <c r="AI21" s="370"/>
      <c r="AJ21" s="1138">
        <v>178.50840815934032</v>
      </c>
      <c r="AK21" s="1129">
        <v>112.55874893320352</v>
      </c>
      <c r="AL21" s="93">
        <v>19.037659418460688</v>
      </c>
      <c r="AM21" s="93">
        <v>3.264096738908322</v>
      </c>
      <c r="AN21" s="193">
        <v>0</v>
      </c>
      <c r="AO21" s="92">
        <v>0</v>
      </c>
      <c r="AP21" s="92">
        <v>0</v>
      </c>
      <c r="AQ21" s="92">
        <v>0</v>
      </c>
      <c r="AR21" s="92">
        <v>0</v>
      </c>
      <c r="AS21" s="92">
        <v>0</v>
      </c>
      <c r="AT21" s="173">
        <v>0</v>
      </c>
      <c r="AU21" s="179">
        <v>0</v>
      </c>
      <c r="AV21" s="179">
        <v>0</v>
      </c>
      <c r="AW21" s="179">
        <v>0</v>
      </c>
      <c r="AX21" s="179">
        <v>0</v>
      </c>
      <c r="AY21" s="92">
        <v>0</v>
      </c>
      <c r="AZ21" s="92">
        <v>0</v>
      </c>
      <c r="BA21" s="92">
        <v>0</v>
      </c>
      <c r="BB21" s="92">
        <v>0</v>
      </c>
      <c r="BC21" s="92">
        <v>0</v>
      </c>
      <c r="BD21" s="92">
        <v>0</v>
      </c>
      <c r="BE21" s="92">
        <v>0</v>
      </c>
      <c r="BF21" s="93">
        <v>3.264096738908322</v>
      </c>
      <c r="BG21" s="179">
        <v>3.264096738908322</v>
      </c>
      <c r="BH21" s="92">
        <v>0</v>
      </c>
      <c r="BI21" s="92">
        <v>0</v>
      </c>
      <c r="BJ21" s="92">
        <v>0</v>
      </c>
      <c r="BK21" s="92">
        <v>0</v>
      </c>
      <c r="BL21" s="92">
        <v>0</v>
      </c>
      <c r="BM21" s="92">
        <v>0</v>
      </c>
      <c r="BN21" s="92">
        <v>0</v>
      </c>
      <c r="BO21" s="92">
        <v>0</v>
      </c>
      <c r="BP21" s="92">
        <v>0</v>
      </c>
      <c r="BQ21" s="92">
        <v>0</v>
      </c>
      <c r="BR21" s="92">
        <v>0</v>
      </c>
      <c r="BS21" s="92">
        <v>0</v>
      </c>
      <c r="BT21" s="92">
        <v>0</v>
      </c>
      <c r="BU21" s="92">
        <v>0</v>
      </c>
      <c r="BV21" s="92">
        <v>0</v>
      </c>
      <c r="BW21" s="92">
        <v>0</v>
      </c>
      <c r="BX21" s="92">
        <v>0</v>
      </c>
      <c r="BY21" s="92">
        <v>0</v>
      </c>
      <c r="BZ21" s="92">
        <v>0</v>
      </c>
      <c r="CA21" s="92">
        <v>0</v>
      </c>
      <c r="CB21" s="179">
        <v>0</v>
      </c>
      <c r="CC21" s="92">
        <v>0</v>
      </c>
      <c r="CD21" s="92">
        <v>0</v>
      </c>
      <c r="CE21" s="92">
        <v>0</v>
      </c>
      <c r="CF21" s="92">
        <v>0</v>
      </c>
      <c r="CG21" s="92">
        <v>0</v>
      </c>
      <c r="CH21" s="92">
        <v>0</v>
      </c>
      <c r="CI21" s="92">
        <v>0</v>
      </c>
      <c r="CJ21" s="92">
        <v>0</v>
      </c>
      <c r="CK21" s="92">
        <v>0</v>
      </c>
      <c r="CL21" s="92">
        <v>0</v>
      </c>
      <c r="CM21" s="92">
        <v>0</v>
      </c>
      <c r="CN21" s="92">
        <v>0</v>
      </c>
      <c r="CO21" s="93">
        <v>15.773562679552366</v>
      </c>
      <c r="CP21" s="179">
        <v>0</v>
      </c>
      <c r="CQ21" s="179">
        <v>0</v>
      </c>
      <c r="CR21" s="92">
        <v>0</v>
      </c>
      <c r="CS21" s="92">
        <v>0</v>
      </c>
      <c r="CT21" s="92">
        <v>0</v>
      </c>
      <c r="CU21" s="92">
        <v>0</v>
      </c>
      <c r="CV21" s="179">
        <v>0</v>
      </c>
      <c r="CW21" s="92">
        <v>0</v>
      </c>
      <c r="CX21" s="92">
        <v>0</v>
      </c>
      <c r="CY21" s="92">
        <v>0</v>
      </c>
      <c r="CZ21" s="92">
        <v>0</v>
      </c>
      <c r="DA21" s="92">
        <v>0</v>
      </c>
      <c r="DB21" s="92">
        <v>0</v>
      </c>
      <c r="DC21" s="92">
        <v>0</v>
      </c>
      <c r="DD21" s="92">
        <v>0</v>
      </c>
      <c r="DE21" s="92">
        <v>0</v>
      </c>
      <c r="DF21" s="92">
        <v>0</v>
      </c>
      <c r="DG21" s="92">
        <v>0</v>
      </c>
      <c r="DH21" s="92">
        <v>0</v>
      </c>
      <c r="DI21" s="92">
        <v>0</v>
      </c>
      <c r="DJ21" s="92">
        <v>0</v>
      </c>
      <c r="DK21" s="92">
        <v>0</v>
      </c>
      <c r="DL21" s="92">
        <v>0</v>
      </c>
      <c r="DM21" s="92">
        <v>0</v>
      </c>
      <c r="DN21" s="179">
        <v>15.773562679552366</v>
      </c>
      <c r="DO21" s="179">
        <v>0</v>
      </c>
      <c r="DP21" s="179">
        <v>0</v>
      </c>
      <c r="DQ21" s="93">
        <v>0.7807147235945332</v>
      </c>
      <c r="DR21" s="92">
        <v>0.34137487528998833</v>
      </c>
      <c r="DS21" s="92">
        <v>0.18751577656774007</v>
      </c>
      <c r="DT21" s="92">
        <v>0</v>
      </c>
      <c r="DU21" s="92">
        <v>0.25182407173680477</v>
      </c>
      <c r="DV21" s="93">
        <v>15.555996297765439</v>
      </c>
      <c r="DW21" s="93">
        <v>0</v>
      </c>
      <c r="DX21" s="92">
        <v>0</v>
      </c>
      <c r="DY21" s="92">
        <v>0</v>
      </c>
      <c r="DZ21" s="92">
        <v>0</v>
      </c>
      <c r="EA21" s="92">
        <v>0</v>
      </c>
      <c r="EB21" s="93">
        <v>15.555996297765439</v>
      </c>
      <c r="EC21" s="92">
        <v>0</v>
      </c>
      <c r="ED21" s="92">
        <v>0</v>
      </c>
      <c r="EE21" s="92">
        <v>0</v>
      </c>
      <c r="EF21" s="92">
        <v>0</v>
      </c>
      <c r="EG21" s="92">
        <v>0</v>
      </c>
      <c r="EH21" s="92">
        <v>0</v>
      </c>
      <c r="EI21" s="92">
        <v>15.555996297765439</v>
      </c>
      <c r="EJ21" s="93">
        <v>0</v>
      </c>
      <c r="EK21" s="173">
        <v>0</v>
      </c>
      <c r="EL21" s="179">
        <v>0</v>
      </c>
      <c r="EM21" s="179">
        <v>0</v>
      </c>
      <c r="EN21" s="179">
        <v>0</v>
      </c>
      <c r="EO21" s="93">
        <v>62.260646929429157</v>
      </c>
      <c r="EP21" s="92">
        <v>21.796905989686632</v>
      </c>
      <c r="EQ21" s="92">
        <v>0</v>
      </c>
      <c r="ER21" s="92">
        <v>0</v>
      </c>
      <c r="ES21" s="92">
        <v>40.454124746072388</v>
      </c>
      <c r="ET21" s="92">
        <v>9.616193670140518E-3</v>
      </c>
      <c r="EU21" s="92">
        <v>0</v>
      </c>
      <c r="EV21" s="93">
        <v>14.923731563953698</v>
      </c>
      <c r="EW21" s="92">
        <v>14.346759943745267</v>
      </c>
      <c r="EX21" s="92">
        <v>0.57697162020843096</v>
      </c>
      <c r="EY21" s="92">
        <v>0</v>
      </c>
      <c r="EZ21" s="92">
        <v>0</v>
      </c>
      <c r="FA21" s="92">
        <v>0</v>
      </c>
      <c r="FB21" s="1129">
        <v>65.949659226136816</v>
      </c>
      <c r="FC21" s="173">
        <v>0</v>
      </c>
      <c r="FD21" s="92">
        <v>0</v>
      </c>
      <c r="FE21" s="92">
        <v>0</v>
      </c>
      <c r="FF21" s="92">
        <v>0</v>
      </c>
      <c r="FG21" s="92">
        <v>0</v>
      </c>
      <c r="FH21" s="92">
        <v>0</v>
      </c>
      <c r="FI21" s="92">
        <v>0</v>
      </c>
      <c r="FJ21" s="92">
        <v>0</v>
      </c>
      <c r="FK21" s="92">
        <v>0</v>
      </c>
      <c r="FL21" s="92">
        <v>0</v>
      </c>
      <c r="FM21" s="173">
        <v>65.949659226136816</v>
      </c>
      <c r="FN21" s="92">
        <v>65.852295265226644</v>
      </c>
      <c r="FO21" s="92">
        <v>0</v>
      </c>
      <c r="FP21" s="179">
        <v>9.7363960910172728E-2</v>
      </c>
      <c r="FQ21" s="1138">
        <v>156.41700623850565</v>
      </c>
      <c r="FR21" s="193">
        <v>103.14329330592719</v>
      </c>
      <c r="FS21" s="92">
        <v>44.184005865878142</v>
      </c>
      <c r="FT21" s="92">
        <v>37.29700816174438</v>
      </c>
      <c r="FU21" s="92">
        <v>0</v>
      </c>
      <c r="FV21" s="92">
        <v>0</v>
      </c>
      <c r="FW21" s="92">
        <v>0</v>
      </c>
      <c r="FX21" s="93">
        <v>2.1582344668421625</v>
      </c>
      <c r="FY21" s="92">
        <v>2.1582344668421625</v>
      </c>
      <c r="FZ21" s="92">
        <v>0</v>
      </c>
      <c r="GA21" s="93">
        <v>0</v>
      </c>
      <c r="GB21" s="92">
        <v>0</v>
      </c>
      <c r="GC21" s="92">
        <v>0</v>
      </c>
      <c r="GD21" s="173">
        <v>0</v>
      </c>
      <c r="GE21" s="92">
        <v>0</v>
      </c>
      <c r="GF21" s="92">
        <v>0</v>
      </c>
      <c r="GG21" s="93">
        <v>19.504044811462503</v>
      </c>
      <c r="GH21" s="92">
        <v>0</v>
      </c>
      <c r="GI21" s="92">
        <v>0</v>
      </c>
      <c r="GJ21" s="92">
        <v>3.983508227855709</v>
      </c>
      <c r="GK21" s="92">
        <v>0.70438618633779293</v>
      </c>
      <c r="GL21" s="92">
        <v>14.816150397269</v>
      </c>
      <c r="GM21" s="92">
        <v>0</v>
      </c>
      <c r="GN21" s="193">
        <v>53.273712932578455</v>
      </c>
      <c r="GO21" s="93">
        <v>50.730830718930676</v>
      </c>
      <c r="GP21" s="92">
        <v>50.730830718930676</v>
      </c>
      <c r="GQ21" s="92">
        <v>0</v>
      </c>
      <c r="GR21" s="92">
        <v>0.50184510716045827</v>
      </c>
      <c r="GS21" s="92">
        <v>5.889918622961067E-2</v>
      </c>
      <c r="GT21" s="92">
        <v>1.9821379202577141</v>
      </c>
      <c r="GU21" s="1093">
        <v>0</v>
      </c>
    </row>
    <row r="22" spans="1:203" ht="14.25" customHeight="1">
      <c r="A22" s="1118">
        <v>1970</v>
      </c>
      <c r="B22" s="1288">
        <v>17378.139731282747</v>
      </c>
      <c r="C22" s="996">
        <v>192.70070799225897</v>
      </c>
      <c r="D22" s="997">
        <v>117.80558460447394</v>
      </c>
      <c r="E22" s="1261">
        <v>14.132799634584641</v>
      </c>
      <c r="F22" s="1261">
        <v>0</v>
      </c>
      <c r="G22" s="1296">
        <v>0.54211291815417162</v>
      </c>
      <c r="H22" s="1261">
        <v>18.758789802026616</v>
      </c>
      <c r="I22" s="1261">
        <v>0.77350257834192782</v>
      </c>
      <c r="J22" s="1261">
        <v>10.301948481242412</v>
      </c>
      <c r="K22" s="1261">
        <v>0</v>
      </c>
      <c r="L22" s="1261">
        <v>73.296431190124167</v>
      </c>
      <c r="M22" s="998">
        <v>74.895123387785034</v>
      </c>
      <c r="N22" s="996">
        <v>186.67796569422907</v>
      </c>
      <c r="O22" s="997">
        <v>121.99644200834206</v>
      </c>
      <c r="P22" s="1265">
        <v>49.83952976812953</v>
      </c>
      <c r="Q22" s="1265">
        <v>43.447766038008005</v>
      </c>
      <c r="R22" s="1265">
        <v>0</v>
      </c>
      <c r="S22" s="1265">
        <v>0</v>
      </c>
      <c r="T22" s="1265">
        <v>3.8224369838808556</v>
      </c>
      <c r="U22" s="1265">
        <v>24.886709218323659</v>
      </c>
      <c r="V22" s="997">
        <v>64.681523685887015</v>
      </c>
      <c r="W22" s="1265">
        <v>61.593523493563154</v>
      </c>
      <c r="X22" s="1265">
        <v>61.593523493563154</v>
      </c>
      <c r="Y22" s="1265">
        <v>2.7904992006539011</v>
      </c>
      <c r="Z22" s="1265">
        <v>0.284278725373529</v>
      </c>
      <c r="AA22" s="1265">
        <v>0</v>
      </c>
      <c r="AB22" s="1265">
        <v>1.3222266296443212E-2</v>
      </c>
      <c r="AC22" s="1177">
        <v>6.0227422980298968</v>
      </c>
      <c r="AD22" s="1265">
        <v>9.8451792819107524</v>
      </c>
      <c r="AE22" s="1266">
        <v>-4.1908574038681223</v>
      </c>
      <c r="AF22" s="1271">
        <v>3.465700236710742E-2</v>
      </c>
      <c r="AG22" s="1271">
        <v>5.6652664981098312E-2</v>
      </c>
      <c r="AH22" s="1272">
        <v>-2.4115684812477792E-2</v>
      </c>
      <c r="AI22" s="370"/>
      <c r="AJ22" s="1138">
        <v>192.70070799225897</v>
      </c>
      <c r="AK22" s="1129">
        <v>117.80558460447395</v>
      </c>
      <c r="AL22" s="93">
        <v>18.758789802026616</v>
      </c>
      <c r="AM22" s="93">
        <v>3.5183248590626617</v>
      </c>
      <c r="AN22" s="193">
        <v>0</v>
      </c>
      <c r="AO22" s="92">
        <v>0</v>
      </c>
      <c r="AP22" s="92">
        <v>0</v>
      </c>
      <c r="AQ22" s="92">
        <v>0</v>
      </c>
      <c r="AR22" s="92">
        <v>0</v>
      </c>
      <c r="AS22" s="92">
        <v>0</v>
      </c>
      <c r="AT22" s="173">
        <v>0</v>
      </c>
      <c r="AU22" s="179">
        <v>0</v>
      </c>
      <c r="AV22" s="179">
        <v>0</v>
      </c>
      <c r="AW22" s="179">
        <v>0</v>
      </c>
      <c r="AX22" s="179">
        <v>0</v>
      </c>
      <c r="AY22" s="92">
        <v>0</v>
      </c>
      <c r="AZ22" s="92">
        <v>0</v>
      </c>
      <c r="BA22" s="92">
        <v>0</v>
      </c>
      <c r="BB22" s="92">
        <v>0</v>
      </c>
      <c r="BC22" s="92">
        <v>0</v>
      </c>
      <c r="BD22" s="92">
        <v>0</v>
      </c>
      <c r="BE22" s="92">
        <v>0</v>
      </c>
      <c r="BF22" s="93">
        <v>3.5183248590626617</v>
      </c>
      <c r="BG22" s="179">
        <v>3.5183248590626617</v>
      </c>
      <c r="BH22" s="92">
        <v>0</v>
      </c>
      <c r="BI22" s="92">
        <v>0</v>
      </c>
      <c r="BJ22" s="92">
        <v>0</v>
      </c>
      <c r="BK22" s="92">
        <v>0</v>
      </c>
      <c r="BL22" s="92">
        <v>0</v>
      </c>
      <c r="BM22" s="92">
        <v>0</v>
      </c>
      <c r="BN22" s="92">
        <v>0</v>
      </c>
      <c r="BO22" s="92">
        <v>0</v>
      </c>
      <c r="BP22" s="92">
        <v>0</v>
      </c>
      <c r="BQ22" s="92">
        <v>0</v>
      </c>
      <c r="BR22" s="92">
        <v>0</v>
      </c>
      <c r="BS22" s="92">
        <v>0</v>
      </c>
      <c r="BT22" s="92">
        <v>0</v>
      </c>
      <c r="BU22" s="92">
        <v>0</v>
      </c>
      <c r="BV22" s="92">
        <v>0</v>
      </c>
      <c r="BW22" s="92">
        <v>0</v>
      </c>
      <c r="BX22" s="92">
        <v>0</v>
      </c>
      <c r="BY22" s="92">
        <v>0</v>
      </c>
      <c r="BZ22" s="92">
        <v>0</v>
      </c>
      <c r="CA22" s="92">
        <v>0</v>
      </c>
      <c r="CB22" s="179">
        <v>0</v>
      </c>
      <c r="CC22" s="92">
        <v>0</v>
      </c>
      <c r="CD22" s="92">
        <v>0</v>
      </c>
      <c r="CE22" s="92">
        <v>0</v>
      </c>
      <c r="CF22" s="92">
        <v>0</v>
      </c>
      <c r="CG22" s="92">
        <v>0</v>
      </c>
      <c r="CH22" s="92">
        <v>0</v>
      </c>
      <c r="CI22" s="92">
        <v>0</v>
      </c>
      <c r="CJ22" s="92">
        <v>0</v>
      </c>
      <c r="CK22" s="92">
        <v>0</v>
      </c>
      <c r="CL22" s="92">
        <v>0</v>
      </c>
      <c r="CM22" s="92">
        <v>0</v>
      </c>
      <c r="CN22" s="92">
        <v>0</v>
      </c>
      <c r="CO22" s="93">
        <v>15.240464942963953</v>
      </c>
      <c r="CP22" s="179">
        <v>0</v>
      </c>
      <c r="CQ22" s="179">
        <v>0</v>
      </c>
      <c r="CR22" s="92">
        <v>0</v>
      </c>
      <c r="CS22" s="92">
        <v>0</v>
      </c>
      <c r="CT22" s="92">
        <v>0</v>
      </c>
      <c r="CU22" s="92">
        <v>0</v>
      </c>
      <c r="CV22" s="179">
        <v>0</v>
      </c>
      <c r="CW22" s="92">
        <v>0</v>
      </c>
      <c r="CX22" s="92">
        <v>0</v>
      </c>
      <c r="CY22" s="92">
        <v>0</v>
      </c>
      <c r="CZ22" s="92">
        <v>0</v>
      </c>
      <c r="DA22" s="92">
        <v>0</v>
      </c>
      <c r="DB22" s="92">
        <v>0</v>
      </c>
      <c r="DC22" s="92">
        <v>0</v>
      </c>
      <c r="DD22" s="92">
        <v>0</v>
      </c>
      <c r="DE22" s="92">
        <v>0</v>
      </c>
      <c r="DF22" s="92">
        <v>0</v>
      </c>
      <c r="DG22" s="92">
        <v>0</v>
      </c>
      <c r="DH22" s="92">
        <v>0</v>
      </c>
      <c r="DI22" s="92">
        <v>0</v>
      </c>
      <c r="DJ22" s="92">
        <v>0</v>
      </c>
      <c r="DK22" s="92">
        <v>0</v>
      </c>
      <c r="DL22" s="92">
        <v>0</v>
      </c>
      <c r="DM22" s="92">
        <v>0</v>
      </c>
      <c r="DN22" s="179">
        <v>15.240464942963953</v>
      </c>
      <c r="DO22" s="179">
        <v>0</v>
      </c>
      <c r="DP22" s="179">
        <v>0</v>
      </c>
      <c r="DQ22" s="93">
        <v>0.77350257834192782</v>
      </c>
      <c r="DR22" s="92">
        <v>0.47660259877633937</v>
      </c>
      <c r="DS22" s="92">
        <v>0</v>
      </c>
      <c r="DT22" s="92">
        <v>0</v>
      </c>
      <c r="DU22" s="92">
        <v>0.29689997956558845</v>
      </c>
      <c r="DV22" s="93">
        <v>10.301948481242412</v>
      </c>
      <c r="DW22" s="93">
        <v>0</v>
      </c>
      <c r="DX22" s="92">
        <v>0</v>
      </c>
      <c r="DY22" s="92">
        <v>0</v>
      </c>
      <c r="DZ22" s="92">
        <v>0</v>
      </c>
      <c r="EA22" s="92">
        <v>0</v>
      </c>
      <c r="EB22" s="93">
        <v>10.301948481242412</v>
      </c>
      <c r="EC22" s="92">
        <v>0</v>
      </c>
      <c r="ED22" s="92">
        <v>0</v>
      </c>
      <c r="EE22" s="92">
        <v>0</v>
      </c>
      <c r="EF22" s="92">
        <v>0</v>
      </c>
      <c r="EG22" s="92">
        <v>0</v>
      </c>
      <c r="EH22" s="92">
        <v>0</v>
      </c>
      <c r="EI22" s="92">
        <v>10.301948481242412</v>
      </c>
      <c r="EJ22" s="93">
        <v>0</v>
      </c>
      <c r="EK22" s="173">
        <v>0</v>
      </c>
      <c r="EL22" s="179">
        <v>0</v>
      </c>
      <c r="EM22" s="179">
        <v>0</v>
      </c>
      <c r="EN22" s="179">
        <v>0</v>
      </c>
      <c r="EO22" s="93">
        <v>73.296431190124167</v>
      </c>
      <c r="EP22" s="92">
        <v>51.010902359573521</v>
      </c>
      <c r="EQ22" s="92">
        <v>0</v>
      </c>
      <c r="ER22" s="92">
        <v>0</v>
      </c>
      <c r="ES22" s="92">
        <v>22.280720733715576</v>
      </c>
      <c r="ET22" s="92">
        <v>4.808096835070259E-3</v>
      </c>
      <c r="EU22" s="92">
        <v>0</v>
      </c>
      <c r="EV22" s="93">
        <v>14.674912552738812</v>
      </c>
      <c r="EW22" s="92">
        <v>14.132799634584641</v>
      </c>
      <c r="EX22" s="92">
        <v>0.54211291815417162</v>
      </c>
      <c r="EY22" s="92">
        <v>0</v>
      </c>
      <c r="EZ22" s="92">
        <v>0</v>
      </c>
      <c r="FA22" s="92">
        <v>0</v>
      </c>
      <c r="FB22" s="1129">
        <v>74.895123387785034</v>
      </c>
      <c r="FC22" s="173">
        <v>0</v>
      </c>
      <c r="FD22" s="92">
        <v>0</v>
      </c>
      <c r="FE22" s="92">
        <v>0</v>
      </c>
      <c r="FF22" s="92">
        <v>0</v>
      </c>
      <c r="FG22" s="92">
        <v>0</v>
      </c>
      <c r="FH22" s="92">
        <v>0</v>
      </c>
      <c r="FI22" s="92">
        <v>0</v>
      </c>
      <c r="FJ22" s="92">
        <v>0</v>
      </c>
      <c r="FK22" s="92">
        <v>0</v>
      </c>
      <c r="FL22" s="92">
        <v>0</v>
      </c>
      <c r="FM22" s="173">
        <v>74.895123387785034</v>
      </c>
      <c r="FN22" s="92">
        <v>74.895123387785034</v>
      </c>
      <c r="FO22" s="92">
        <v>0</v>
      </c>
      <c r="FP22" s="179">
        <v>0</v>
      </c>
      <c r="FQ22" s="1138">
        <v>186.6779656942291</v>
      </c>
      <c r="FR22" s="193">
        <v>121.99644200834206</v>
      </c>
      <c r="FS22" s="92">
        <v>49.83952976812953</v>
      </c>
      <c r="FT22" s="92">
        <v>43.447766038008005</v>
      </c>
      <c r="FU22" s="92">
        <v>0</v>
      </c>
      <c r="FV22" s="92">
        <v>0</v>
      </c>
      <c r="FW22" s="92">
        <v>0</v>
      </c>
      <c r="FX22" s="93">
        <v>3.8224369838808556</v>
      </c>
      <c r="FY22" s="92">
        <v>3.8224369838808556</v>
      </c>
      <c r="FZ22" s="92">
        <v>0</v>
      </c>
      <c r="GA22" s="93">
        <v>0</v>
      </c>
      <c r="GB22" s="92">
        <v>0</v>
      </c>
      <c r="GC22" s="92">
        <v>0</v>
      </c>
      <c r="GD22" s="173">
        <v>0</v>
      </c>
      <c r="GE22" s="92">
        <v>0</v>
      </c>
      <c r="GF22" s="92">
        <v>0</v>
      </c>
      <c r="GG22" s="93">
        <v>24.886709218323659</v>
      </c>
      <c r="GH22" s="92">
        <v>0</v>
      </c>
      <c r="GI22" s="92">
        <v>0</v>
      </c>
      <c r="GJ22" s="92">
        <v>5.0629259673289821</v>
      </c>
      <c r="GK22" s="92">
        <v>0.25783419278064262</v>
      </c>
      <c r="GL22" s="92">
        <v>19.565949058214034</v>
      </c>
      <c r="GM22" s="92">
        <v>0</v>
      </c>
      <c r="GN22" s="193">
        <v>64.681523685887029</v>
      </c>
      <c r="GO22" s="93">
        <v>61.593523493563154</v>
      </c>
      <c r="GP22" s="92">
        <v>61.593523493563154</v>
      </c>
      <c r="GQ22" s="92">
        <v>0</v>
      </c>
      <c r="GR22" s="92">
        <v>1.3222266296443212E-2</v>
      </c>
      <c r="GS22" s="92">
        <v>0.284278725373529</v>
      </c>
      <c r="GT22" s="92">
        <v>2.7904992006539011</v>
      </c>
      <c r="GU22" s="1093">
        <v>0</v>
      </c>
    </row>
    <row r="23" spans="1:203" ht="14.25" customHeight="1">
      <c r="A23" s="1118">
        <v>1971</v>
      </c>
      <c r="B23" s="1288">
        <v>19612.526640146614</v>
      </c>
      <c r="C23" s="996">
        <v>217.52310891541356</v>
      </c>
      <c r="D23" s="997">
        <v>117.01164761458296</v>
      </c>
      <c r="E23" s="1261">
        <v>7.674323560876517</v>
      </c>
      <c r="F23" s="1261">
        <v>0</v>
      </c>
      <c r="G23" s="1296">
        <v>0.72602262209560897</v>
      </c>
      <c r="H23" s="1261">
        <v>8.7615544577067777</v>
      </c>
      <c r="I23" s="1261">
        <v>1.0896349452477974</v>
      </c>
      <c r="J23" s="1261">
        <v>8.2068202853605481</v>
      </c>
      <c r="K23" s="1261">
        <v>0</v>
      </c>
      <c r="L23" s="1261">
        <v>90.553291743295716</v>
      </c>
      <c r="M23" s="998">
        <v>100.5114613008306</v>
      </c>
      <c r="N23" s="996">
        <v>205.03828447104928</v>
      </c>
      <c r="O23" s="997">
        <v>122.71044438835</v>
      </c>
      <c r="P23" s="1265">
        <v>52.670897791881536</v>
      </c>
      <c r="Q23" s="1265">
        <v>43.293906939285762</v>
      </c>
      <c r="R23" s="1265">
        <v>0</v>
      </c>
      <c r="S23" s="1265">
        <v>0</v>
      </c>
      <c r="T23" s="1265">
        <v>4.574303126464967</v>
      </c>
      <c r="U23" s="1265">
        <v>22.171336530717731</v>
      </c>
      <c r="V23" s="997">
        <v>82.327840082699268</v>
      </c>
      <c r="W23" s="1265">
        <v>77.824456384551581</v>
      </c>
      <c r="X23" s="1265">
        <v>77.824456384551581</v>
      </c>
      <c r="Y23" s="1265">
        <v>3.2520764968206461</v>
      </c>
      <c r="Z23" s="1265">
        <v>0.16467731660115634</v>
      </c>
      <c r="AA23" s="1265">
        <v>0</v>
      </c>
      <c r="AB23" s="1265">
        <v>1.0866298847258784</v>
      </c>
      <c r="AC23" s="1177">
        <v>12.484824444364278</v>
      </c>
      <c r="AD23" s="1265">
        <v>17.059127570829247</v>
      </c>
      <c r="AE23" s="1266">
        <v>-5.6987967737670431</v>
      </c>
      <c r="AF23" s="1271">
        <v>6.3657399545900356E-2</v>
      </c>
      <c r="AG23" s="1271">
        <v>8.6980774501075303E-2</v>
      </c>
      <c r="AH23" s="1272">
        <v>-2.9056923048872613E-2</v>
      </c>
      <c r="AI23" s="370"/>
      <c r="AJ23" s="1138">
        <v>217.52310891541356</v>
      </c>
      <c r="AK23" s="1129">
        <v>117.01164761458297</v>
      </c>
      <c r="AL23" s="93">
        <v>8.7615544577067777</v>
      </c>
      <c r="AM23" s="93">
        <v>3.9666798889329633</v>
      </c>
      <c r="AN23" s="193">
        <v>0</v>
      </c>
      <c r="AO23" s="92">
        <v>0</v>
      </c>
      <c r="AP23" s="92">
        <v>0</v>
      </c>
      <c r="AQ23" s="92">
        <v>0</v>
      </c>
      <c r="AR23" s="92">
        <v>0</v>
      </c>
      <c r="AS23" s="92">
        <v>0</v>
      </c>
      <c r="AT23" s="173">
        <v>0</v>
      </c>
      <c r="AU23" s="179">
        <v>0</v>
      </c>
      <c r="AV23" s="179">
        <v>0</v>
      </c>
      <c r="AW23" s="179">
        <v>0</v>
      </c>
      <c r="AX23" s="179">
        <v>0</v>
      </c>
      <c r="AY23" s="92">
        <v>0</v>
      </c>
      <c r="AZ23" s="92">
        <v>0</v>
      </c>
      <c r="BA23" s="92">
        <v>0</v>
      </c>
      <c r="BB23" s="92">
        <v>0</v>
      </c>
      <c r="BC23" s="92">
        <v>0</v>
      </c>
      <c r="BD23" s="92">
        <v>0</v>
      </c>
      <c r="BE23" s="92">
        <v>0</v>
      </c>
      <c r="BF23" s="93">
        <v>3.9666798889329633</v>
      </c>
      <c r="BG23" s="179">
        <v>3.9666798889329633</v>
      </c>
      <c r="BH23" s="92">
        <v>0</v>
      </c>
      <c r="BI23" s="92">
        <v>0</v>
      </c>
      <c r="BJ23" s="92">
        <v>0</v>
      </c>
      <c r="BK23" s="92">
        <v>0</v>
      </c>
      <c r="BL23" s="92">
        <v>0</v>
      </c>
      <c r="BM23" s="92">
        <v>0</v>
      </c>
      <c r="BN23" s="92">
        <v>0</v>
      </c>
      <c r="BO23" s="92">
        <v>0</v>
      </c>
      <c r="BP23" s="92">
        <v>0</v>
      </c>
      <c r="BQ23" s="92">
        <v>0</v>
      </c>
      <c r="BR23" s="92">
        <v>0</v>
      </c>
      <c r="BS23" s="92">
        <v>0</v>
      </c>
      <c r="BT23" s="92">
        <v>0</v>
      </c>
      <c r="BU23" s="92">
        <v>0</v>
      </c>
      <c r="BV23" s="92">
        <v>0</v>
      </c>
      <c r="BW23" s="92">
        <v>0</v>
      </c>
      <c r="BX23" s="92">
        <v>0</v>
      </c>
      <c r="BY23" s="92">
        <v>0</v>
      </c>
      <c r="BZ23" s="92">
        <v>0</v>
      </c>
      <c r="CA23" s="92">
        <v>0</v>
      </c>
      <c r="CB23" s="179">
        <v>0</v>
      </c>
      <c r="CC23" s="92">
        <v>0</v>
      </c>
      <c r="CD23" s="92">
        <v>0</v>
      </c>
      <c r="CE23" s="92">
        <v>0</v>
      </c>
      <c r="CF23" s="92">
        <v>0</v>
      </c>
      <c r="CG23" s="92">
        <v>0</v>
      </c>
      <c r="CH23" s="92">
        <v>0</v>
      </c>
      <c r="CI23" s="92">
        <v>0</v>
      </c>
      <c r="CJ23" s="92">
        <v>0</v>
      </c>
      <c r="CK23" s="92">
        <v>0</v>
      </c>
      <c r="CL23" s="92">
        <v>0</v>
      </c>
      <c r="CM23" s="92">
        <v>0</v>
      </c>
      <c r="CN23" s="92">
        <v>0</v>
      </c>
      <c r="CO23" s="93">
        <v>4.7948745687738148</v>
      </c>
      <c r="CP23" s="179">
        <v>0</v>
      </c>
      <c r="CQ23" s="179">
        <v>0</v>
      </c>
      <c r="CR23" s="92">
        <v>0</v>
      </c>
      <c r="CS23" s="92">
        <v>0</v>
      </c>
      <c r="CT23" s="92">
        <v>0</v>
      </c>
      <c r="CU23" s="92">
        <v>0</v>
      </c>
      <c r="CV23" s="179">
        <v>0</v>
      </c>
      <c r="CW23" s="92">
        <v>0</v>
      </c>
      <c r="CX23" s="92">
        <v>0</v>
      </c>
      <c r="CY23" s="92">
        <v>0</v>
      </c>
      <c r="CZ23" s="92">
        <v>0</v>
      </c>
      <c r="DA23" s="92">
        <v>0</v>
      </c>
      <c r="DB23" s="92">
        <v>0</v>
      </c>
      <c r="DC23" s="92">
        <v>0</v>
      </c>
      <c r="DD23" s="92">
        <v>0</v>
      </c>
      <c r="DE23" s="92">
        <v>0</v>
      </c>
      <c r="DF23" s="92">
        <v>0</v>
      </c>
      <c r="DG23" s="92">
        <v>0</v>
      </c>
      <c r="DH23" s="92">
        <v>0</v>
      </c>
      <c r="DI23" s="92">
        <v>0</v>
      </c>
      <c r="DJ23" s="92">
        <v>0</v>
      </c>
      <c r="DK23" s="92">
        <v>0</v>
      </c>
      <c r="DL23" s="92">
        <v>0</v>
      </c>
      <c r="DM23" s="92">
        <v>0</v>
      </c>
      <c r="DN23" s="179">
        <v>4.7948745687738148</v>
      </c>
      <c r="DO23" s="179">
        <v>0</v>
      </c>
      <c r="DP23" s="179">
        <v>0</v>
      </c>
      <c r="DQ23" s="93">
        <v>1.0896349452477974</v>
      </c>
      <c r="DR23" s="92">
        <v>0.65991129061339293</v>
      </c>
      <c r="DS23" s="92">
        <v>2.2838459966583728E-2</v>
      </c>
      <c r="DT23" s="92">
        <v>0</v>
      </c>
      <c r="DU23" s="92">
        <v>0.40688519466782064</v>
      </c>
      <c r="DV23" s="93">
        <v>8.2068202853605481</v>
      </c>
      <c r="DW23" s="93">
        <v>0</v>
      </c>
      <c r="DX23" s="92">
        <v>0</v>
      </c>
      <c r="DY23" s="92">
        <v>0</v>
      </c>
      <c r="DZ23" s="92">
        <v>0</v>
      </c>
      <c r="EA23" s="92">
        <v>0</v>
      </c>
      <c r="EB23" s="93">
        <v>8.2068202853605481</v>
      </c>
      <c r="EC23" s="92">
        <v>0</v>
      </c>
      <c r="ED23" s="92">
        <v>0</v>
      </c>
      <c r="EE23" s="92">
        <v>0</v>
      </c>
      <c r="EF23" s="92">
        <v>0</v>
      </c>
      <c r="EG23" s="92">
        <v>0</v>
      </c>
      <c r="EH23" s="92">
        <v>0</v>
      </c>
      <c r="EI23" s="92">
        <v>8.2068202853605481</v>
      </c>
      <c r="EJ23" s="93">
        <v>0</v>
      </c>
      <c r="EK23" s="173">
        <v>0</v>
      </c>
      <c r="EL23" s="179">
        <v>0</v>
      </c>
      <c r="EM23" s="179">
        <v>0</v>
      </c>
      <c r="EN23" s="179">
        <v>0</v>
      </c>
      <c r="EO23" s="93">
        <v>90.553291743295716</v>
      </c>
      <c r="EP23" s="92">
        <v>28.147199884605676</v>
      </c>
      <c r="EQ23" s="92">
        <v>0</v>
      </c>
      <c r="ER23" s="92">
        <v>0</v>
      </c>
      <c r="ES23" s="92">
        <v>62.395874652915509</v>
      </c>
      <c r="ET23" s="92">
        <v>1.0217205774524299E-2</v>
      </c>
      <c r="EU23" s="92">
        <v>0</v>
      </c>
      <c r="EV23" s="93">
        <v>8.4003461829721253</v>
      </c>
      <c r="EW23" s="92">
        <v>7.674323560876517</v>
      </c>
      <c r="EX23" s="92">
        <v>0.72602262209560897</v>
      </c>
      <c r="EY23" s="92">
        <v>0</v>
      </c>
      <c r="EZ23" s="92">
        <v>0</v>
      </c>
      <c r="FA23" s="92">
        <v>0</v>
      </c>
      <c r="FB23" s="1129">
        <v>100.5114613008306</v>
      </c>
      <c r="FC23" s="173">
        <v>0</v>
      </c>
      <c r="FD23" s="92">
        <v>0</v>
      </c>
      <c r="FE23" s="92">
        <v>0</v>
      </c>
      <c r="FF23" s="92">
        <v>0</v>
      </c>
      <c r="FG23" s="92">
        <v>0</v>
      </c>
      <c r="FH23" s="92">
        <v>0</v>
      </c>
      <c r="FI23" s="92">
        <v>0</v>
      </c>
      <c r="FJ23" s="92">
        <v>0</v>
      </c>
      <c r="FK23" s="92">
        <v>0</v>
      </c>
      <c r="FL23" s="92">
        <v>0</v>
      </c>
      <c r="FM23" s="173">
        <v>100.5114613008306</v>
      </c>
      <c r="FN23" s="92">
        <v>100.5114613008306</v>
      </c>
      <c r="FO23" s="92">
        <v>0</v>
      </c>
      <c r="FP23" s="179">
        <v>0</v>
      </c>
      <c r="FQ23" s="1138">
        <v>205.03828447104928</v>
      </c>
      <c r="FR23" s="193">
        <v>122.71044438835</v>
      </c>
      <c r="FS23" s="92">
        <v>52.670897791881536</v>
      </c>
      <c r="FT23" s="92">
        <v>43.293906939285762</v>
      </c>
      <c r="FU23" s="92">
        <v>0</v>
      </c>
      <c r="FV23" s="92">
        <v>0</v>
      </c>
      <c r="FW23" s="92">
        <v>0</v>
      </c>
      <c r="FX23" s="93">
        <v>4.574303126464967</v>
      </c>
      <c r="FY23" s="92">
        <v>4.574303126464967</v>
      </c>
      <c r="FZ23" s="92">
        <v>0</v>
      </c>
      <c r="GA23" s="93">
        <v>0</v>
      </c>
      <c r="GB23" s="92">
        <v>0</v>
      </c>
      <c r="GC23" s="92">
        <v>0</v>
      </c>
      <c r="GD23" s="173">
        <v>0</v>
      </c>
      <c r="GE23" s="92">
        <v>0</v>
      </c>
      <c r="GF23" s="92">
        <v>0</v>
      </c>
      <c r="GG23" s="93">
        <v>22.171336530717731</v>
      </c>
      <c r="GH23" s="92">
        <v>0</v>
      </c>
      <c r="GI23" s="92">
        <v>0</v>
      </c>
      <c r="GJ23" s="92">
        <v>6.8190833363383936</v>
      </c>
      <c r="GK23" s="92">
        <v>0.3155313548014857</v>
      </c>
      <c r="GL23" s="92">
        <v>15.036721839577851</v>
      </c>
      <c r="GM23" s="92">
        <v>0</v>
      </c>
      <c r="GN23" s="193">
        <v>82.327840082699268</v>
      </c>
      <c r="GO23" s="93">
        <v>77.824456384551581</v>
      </c>
      <c r="GP23" s="92">
        <v>77.824456384551581</v>
      </c>
      <c r="GQ23" s="92">
        <v>0</v>
      </c>
      <c r="GR23" s="92">
        <v>1.0866298847258784</v>
      </c>
      <c r="GS23" s="92">
        <v>0.16467731660115634</v>
      </c>
      <c r="GT23" s="92">
        <v>3.2520764968206461</v>
      </c>
      <c r="GU23" s="1093">
        <v>0</v>
      </c>
    </row>
    <row r="24" spans="1:203" ht="14.25" customHeight="1">
      <c r="A24" s="1118">
        <v>1972</v>
      </c>
      <c r="B24" s="1288">
        <v>23018.474421862622</v>
      </c>
      <c r="C24" s="996">
        <v>273.67506881588599</v>
      </c>
      <c r="D24" s="997">
        <v>132.2749510175135</v>
      </c>
      <c r="E24" s="1261">
        <v>6.722320387532605</v>
      </c>
      <c r="F24" s="1261">
        <v>0</v>
      </c>
      <c r="G24" s="1296">
        <v>0.6370728306468092</v>
      </c>
      <c r="H24" s="1261">
        <v>12.301515752527257</v>
      </c>
      <c r="I24" s="1261">
        <v>1.2242616566297646</v>
      </c>
      <c r="J24" s="1261">
        <v>16.347529239238877</v>
      </c>
      <c r="K24" s="1261">
        <v>0</v>
      </c>
      <c r="L24" s="1261">
        <v>95.042251150938171</v>
      </c>
      <c r="M24" s="998">
        <v>141.40011779837246</v>
      </c>
      <c r="N24" s="996">
        <v>273.20447633815348</v>
      </c>
      <c r="O24" s="997">
        <v>150.77290156623758</v>
      </c>
      <c r="P24" s="1265">
        <v>69.389852511629584</v>
      </c>
      <c r="Q24" s="1265">
        <v>52.625821884052748</v>
      </c>
      <c r="R24" s="1265">
        <v>0</v>
      </c>
      <c r="S24" s="1265">
        <v>0</v>
      </c>
      <c r="T24" s="1265">
        <v>3.0164797519022031</v>
      </c>
      <c r="U24" s="1265">
        <v>25.740747418653015</v>
      </c>
      <c r="V24" s="997">
        <v>122.43157477191589</v>
      </c>
      <c r="W24" s="1265">
        <v>115.18457081725626</v>
      </c>
      <c r="X24" s="1265">
        <v>115.18457081725626</v>
      </c>
      <c r="Y24" s="1265">
        <v>6.0828435084682608</v>
      </c>
      <c r="Z24" s="1265">
        <v>0.32094046374093976</v>
      </c>
      <c r="AA24" s="1265">
        <v>3.6060726263026938E-3</v>
      </c>
      <c r="AB24" s="1265">
        <v>0.83961390982414386</v>
      </c>
      <c r="AC24" s="1177">
        <v>0.47059247773250945</v>
      </c>
      <c r="AD24" s="1265">
        <v>3.4870722296347125</v>
      </c>
      <c r="AE24" s="1266">
        <v>-18.497950548724077</v>
      </c>
      <c r="AF24" s="1271">
        <v>2.0444121061539483E-3</v>
      </c>
      <c r="AG24" s="1271">
        <v>1.5149015376634782E-2</v>
      </c>
      <c r="AH24" s="1272">
        <v>-8.0361322864885371E-2</v>
      </c>
      <c r="AI24" s="370"/>
      <c r="AJ24" s="1138">
        <v>273.67506881588594</v>
      </c>
      <c r="AK24" s="1129">
        <v>132.27495101751347</v>
      </c>
      <c r="AL24" s="93">
        <v>12.301515752527257</v>
      </c>
      <c r="AM24" s="93">
        <v>4.5148029281309734</v>
      </c>
      <c r="AN24" s="193">
        <v>0</v>
      </c>
      <c r="AO24" s="92">
        <v>0</v>
      </c>
      <c r="AP24" s="92">
        <v>0</v>
      </c>
      <c r="AQ24" s="92">
        <v>0</v>
      </c>
      <c r="AR24" s="92">
        <v>0</v>
      </c>
      <c r="AS24" s="92">
        <v>0</v>
      </c>
      <c r="AT24" s="173">
        <v>0</v>
      </c>
      <c r="AU24" s="179">
        <v>0</v>
      </c>
      <c r="AV24" s="179">
        <v>0</v>
      </c>
      <c r="AW24" s="179">
        <v>0</v>
      </c>
      <c r="AX24" s="179">
        <v>0</v>
      </c>
      <c r="AY24" s="92">
        <v>0</v>
      </c>
      <c r="AZ24" s="92">
        <v>0</v>
      </c>
      <c r="BA24" s="92">
        <v>0</v>
      </c>
      <c r="BB24" s="92">
        <v>0</v>
      </c>
      <c r="BC24" s="92">
        <v>0</v>
      </c>
      <c r="BD24" s="92">
        <v>0</v>
      </c>
      <c r="BE24" s="92">
        <v>0</v>
      </c>
      <c r="BF24" s="93">
        <v>4.5148029281309734</v>
      </c>
      <c r="BG24" s="179">
        <v>4.5148029281309734</v>
      </c>
      <c r="BH24" s="92">
        <v>0</v>
      </c>
      <c r="BI24" s="92">
        <v>0</v>
      </c>
      <c r="BJ24" s="92">
        <v>0</v>
      </c>
      <c r="BK24" s="92">
        <v>0</v>
      </c>
      <c r="BL24" s="92">
        <v>0</v>
      </c>
      <c r="BM24" s="92">
        <v>0</v>
      </c>
      <c r="BN24" s="92">
        <v>0</v>
      </c>
      <c r="BO24" s="92">
        <v>0</v>
      </c>
      <c r="BP24" s="92">
        <v>0</v>
      </c>
      <c r="BQ24" s="92">
        <v>0</v>
      </c>
      <c r="BR24" s="92">
        <v>0</v>
      </c>
      <c r="BS24" s="92">
        <v>0</v>
      </c>
      <c r="BT24" s="92">
        <v>0</v>
      </c>
      <c r="BU24" s="92">
        <v>0</v>
      </c>
      <c r="BV24" s="92">
        <v>0</v>
      </c>
      <c r="BW24" s="92">
        <v>0</v>
      </c>
      <c r="BX24" s="92">
        <v>0</v>
      </c>
      <c r="BY24" s="92">
        <v>0</v>
      </c>
      <c r="BZ24" s="92">
        <v>0</v>
      </c>
      <c r="CA24" s="92">
        <v>0</v>
      </c>
      <c r="CB24" s="179">
        <v>0</v>
      </c>
      <c r="CC24" s="92">
        <v>0</v>
      </c>
      <c r="CD24" s="92">
        <v>0</v>
      </c>
      <c r="CE24" s="92">
        <v>0</v>
      </c>
      <c r="CF24" s="92">
        <v>0</v>
      </c>
      <c r="CG24" s="92">
        <v>0</v>
      </c>
      <c r="CH24" s="92">
        <v>0</v>
      </c>
      <c r="CI24" s="92">
        <v>0</v>
      </c>
      <c r="CJ24" s="92">
        <v>0</v>
      </c>
      <c r="CK24" s="92">
        <v>0</v>
      </c>
      <c r="CL24" s="92">
        <v>0</v>
      </c>
      <c r="CM24" s="92">
        <v>0</v>
      </c>
      <c r="CN24" s="92">
        <v>0</v>
      </c>
      <c r="CO24" s="93">
        <v>7.7867128243962833</v>
      </c>
      <c r="CP24" s="179">
        <v>0</v>
      </c>
      <c r="CQ24" s="179">
        <v>0</v>
      </c>
      <c r="CR24" s="92">
        <v>0</v>
      </c>
      <c r="CS24" s="92">
        <v>0</v>
      </c>
      <c r="CT24" s="92">
        <v>0</v>
      </c>
      <c r="CU24" s="92">
        <v>0</v>
      </c>
      <c r="CV24" s="179">
        <v>0</v>
      </c>
      <c r="CW24" s="92">
        <v>0</v>
      </c>
      <c r="CX24" s="92">
        <v>0</v>
      </c>
      <c r="CY24" s="92">
        <v>0</v>
      </c>
      <c r="CZ24" s="92">
        <v>0</v>
      </c>
      <c r="DA24" s="92">
        <v>0</v>
      </c>
      <c r="DB24" s="92">
        <v>0</v>
      </c>
      <c r="DC24" s="92">
        <v>0</v>
      </c>
      <c r="DD24" s="92">
        <v>0</v>
      </c>
      <c r="DE24" s="92">
        <v>0</v>
      </c>
      <c r="DF24" s="92">
        <v>0</v>
      </c>
      <c r="DG24" s="92">
        <v>0</v>
      </c>
      <c r="DH24" s="92">
        <v>0</v>
      </c>
      <c r="DI24" s="92">
        <v>0</v>
      </c>
      <c r="DJ24" s="92">
        <v>0</v>
      </c>
      <c r="DK24" s="92">
        <v>0</v>
      </c>
      <c r="DL24" s="92">
        <v>0</v>
      </c>
      <c r="DM24" s="92">
        <v>0</v>
      </c>
      <c r="DN24" s="179">
        <v>7.7867128243962833</v>
      </c>
      <c r="DO24" s="179">
        <v>0</v>
      </c>
      <c r="DP24" s="179">
        <v>0</v>
      </c>
      <c r="DQ24" s="93">
        <v>1.2242616566297646</v>
      </c>
      <c r="DR24" s="92">
        <v>0.68034570216244161</v>
      </c>
      <c r="DS24" s="92">
        <v>0.27045544697270202</v>
      </c>
      <c r="DT24" s="92">
        <v>0</v>
      </c>
      <c r="DU24" s="92">
        <v>0.27346050749462097</v>
      </c>
      <c r="DV24" s="93">
        <v>16.347529239238877</v>
      </c>
      <c r="DW24" s="93">
        <v>0</v>
      </c>
      <c r="DX24" s="92">
        <v>0</v>
      </c>
      <c r="DY24" s="92">
        <v>0</v>
      </c>
      <c r="DZ24" s="92">
        <v>0</v>
      </c>
      <c r="EA24" s="92">
        <v>0</v>
      </c>
      <c r="EB24" s="93">
        <v>16.347529239238877</v>
      </c>
      <c r="EC24" s="92">
        <v>0</v>
      </c>
      <c r="ED24" s="92">
        <v>0</v>
      </c>
      <c r="EE24" s="92">
        <v>0</v>
      </c>
      <c r="EF24" s="92">
        <v>0</v>
      </c>
      <c r="EG24" s="92">
        <v>0</v>
      </c>
      <c r="EH24" s="92">
        <v>0</v>
      </c>
      <c r="EI24" s="92">
        <v>16.347529239238877</v>
      </c>
      <c r="EJ24" s="93">
        <v>0</v>
      </c>
      <c r="EK24" s="173">
        <v>0</v>
      </c>
      <c r="EL24" s="179">
        <v>0</v>
      </c>
      <c r="EM24" s="179">
        <v>0</v>
      </c>
      <c r="EN24" s="179">
        <v>0</v>
      </c>
      <c r="EO24" s="93">
        <v>95.042251150938171</v>
      </c>
      <c r="EP24" s="92">
        <v>31.104780450278266</v>
      </c>
      <c r="EQ24" s="92">
        <v>0</v>
      </c>
      <c r="ER24" s="92">
        <v>0</v>
      </c>
      <c r="ES24" s="92">
        <v>63.937470700659908</v>
      </c>
      <c r="ET24" s="92">
        <v>0</v>
      </c>
      <c r="EU24" s="92">
        <v>0</v>
      </c>
      <c r="EV24" s="93">
        <v>7.3593932181794139</v>
      </c>
      <c r="EW24" s="92">
        <v>6.722320387532605</v>
      </c>
      <c r="EX24" s="92">
        <v>0.6370728306468092</v>
      </c>
      <c r="EY24" s="92">
        <v>0</v>
      </c>
      <c r="EZ24" s="92">
        <v>0</v>
      </c>
      <c r="FA24" s="92">
        <v>0</v>
      </c>
      <c r="FB24" s="1129">
        <v>141.40011779837246</v>
      </c>
      <c r="FC24" s="173">
        <v>0</v>
      </c>
      <c r="FD24" s="92">
        <v>0</v>
      </c>
      <c r="FE24" s="92">
        <v>0</v>
      </c>
      <c r="FF24" s="92">
        <v>0</v>
      </c>
      <c r="FG24" s="92">
        <v>0</v>
      </c>
      <c r="FH24" s="92">
        <v>0</v>
      </c>
      <c r="FI24" s="92">
        <v>0</v>
      </c>
      <c r="FJ24" s="92">
        <v>0</v>
      </c>
      <c r="FK24" s="92">
        <v>0</v>
      </c>
      <c r="FL24" s="92">
        <v>0</v>
      </c>
      <c r="FM24" s="173">
        <v>141.40011779837246</v>
      </c>
      <c r="FN24" s="92">
        <v>141.40011779837246</v>
      </c>
      <c r="FO24" s="92">
        <v>0</v>
      </c>
      <c r="FP24" s="179">
        <v>0</v>
      </c>
      <c r="FQ24" s="1138">
        <v>273.20447633815348</v>
      </c>
      <c r="FR24" s="193">
        <v>150.77290156623758</v>
      </c>
      <c r="FS24" s="92">
        <v>69.389852511629584</v>
      </c>
      <c r="FT24" s="92">
        <v>52.625821884052748</v>
      </c>
      <c r="FU24" s="92">
        <v>0</v>
      </c>
      <c r="FV24" s="92">
        <v>0</v>
      </c>
      <c r="FW24" s="92">
        <v>0</v>
      </c>
      <c r="FX24" s="93">
        <v>3.0164797519022031</v>
      </c>
      <c r="FY24" s="92">
        <v>3.0164797519022031</v>
      </c>
      <c r="FZ24" s="92">
        <v>0</v>
      </c>
      <c r="GA24" s="93">
        <v>0</v>
      </c>
      <c r="GB24" s="92">
        <v>0</v>
      </c>
      <c r="GC24" s="92">
        <v>0</v>
      </c>
      <c r="GD24" s="173">
        <v>0</v>
      </c>
      <c r="GE24" s="92">
        <v>0</v>
      </c>
      <c r="GF24" s="92">
        <v>0</v>
      </c>
      <c r="GG24" s="93">
        <v>25.740747418653015</v>
      </c>
      <c r="GH24" s="92">
        <v>0</v>
      </c>
      <c r="GI24" s="92">
        <v>0</v>
      </c>
      <c r="GJ24" s="92">
        <v>7.2385897851982746</v>
      </c>
      <c r="GK24" s="92">
        <v>0.32695058478477756</v>
      </c>
      <c r="GL24" s="92">
        <v>18.175207048669961</v>
      </c>
      <c r="GM24" s="92">
        <v>0</v>
      </c>
      <c r="GN24" s="193">
        <v>122.43157477191589</v>
      </c>
      <c r="GO24" s="93">
        <v>115.18457081725626</v>
      </c>
      <c r="GP24" s="92">
        <v>115.18457081725626</v>
      </c>
      <c r="GQ24" s="92">
        <v>0</v>
      </c>
      <c r="GR24" s="92">
        <v>0.83961390982414386</v>
      </c>
      <c r="GS24" s="92">
        <v>0.32094046374093976</v>
      </c>
      <c r="GT24" s="92">
        <v>6.0828435084682608</v>
      </c>
      <c r="GU24" s="1093">
        <v>3.6060726263026938E-3</v>
      </c>
    </row>
    <row r="25" spans="1:203" ht="14.25" customHeight="1">
      <c r="A25" s="1118">
        <v>1973</v>
      </c>
      <c r="B25" s="1288">
        <v>27749.784554854359</v>
      </c>
      <c r="C25" s="996">
        <v>326.37962328561298</v>
      </c>
      <c r="D25" s="997">
        <v>164.75604918683064</v>
      </c>
      <c r="E25" s="1261">
        <v>11.454088685346123</v>
      </c>
      <c r="F25" s="1261">
        <v>0</v>
      </c>
      <c r="G25" s="1296">
        <v>2.5320639957688749</v>
      </c>
      <c r="H25" s="1261">
        <v>16.950945392040197</v>
      </c>
      <c r="I25" s="1261">
        <v>1.8589304388590384</v>
      </c>
      <c r="J25" s="1261">
        <v>17.40410851874557</v>
      </c>
      <c r="K25" s="1261">
        <v>0</v>
      </c>
      <c r="L25" s="1261">
        <v>114.55591215607083</v>
      </c>
      <c r="M25" s="998">
        <v>161.62357409878237</v>
      </c>
      <c r="N25" s="996">
        <v>297.73478537857756</v>
      </c>
      <c r="O25" s="997">
        <v>177.54859182863942</v>
      </c>
      <c r="P25" s="1265">
        <v>88.827184979505489</v>
      </c>
      <c r="Q25" s="1265">
        <v>50.972437584892965</v>
      </c>
      <c r="R25" s="1265">
        <v>0</v>
      </c>
      <c r="S25" s="1265">
        <v>0</v>
      </c>
      <c r="T25" s="1265">
        <v>6.0107220559422068</v>
      </c>
      <c r="U25" s="1265">
        <v>31.738247208298773</v>
      </c>
      <c r="V25" s="997">
        <v>120.18619354993812</v>
      </c>
      <c r="W25" s="1265">
        <v>107.22596853100623</v>
      </c>
      <c r="X25" s="1265">
        <v>107.22596853100623</v>
      </c>
      <c r="Y25" s="1265">
        <v>7.0282355486639512</v>
      </c>
      <c r="Z25" s="1265">
        <v>0.87266957556525182</v>
      </c>
      <c r="AA25" s="1265">
        <v>0.95741228228336528</v>
      </c>
      <c r="AB25" s="1265">
        <v>4.1019076124193141</v>
      </c>
      <c r="AC25" s="1177">
        <v>28.644837907035424</v>
      </c>
      <c r="AD25" s="1265">
        <v>34.655559962977634</v>
      </c>
      <c r="AE25" s="1266">
        <v>-12.79254264180878</v>
      </c>
      <c r="AF25" s="1271">
        <v>0.10322544252699249</v>
      </c>
      <c r="AG25" s="1271">
        <v>0.12488587035503748</v>
      </c>
      <c r="AH25" s="1272">
        <v>-4.6099610670926591E-2</v>
      </c>
      <c r="AI25" s="370"/>
      <c r="AJ25" s="1138">
        <v>326.37962328561298</v>
      </c>
      <c r="AK25" s="1129">
        <v>164.75604918683064</v>
      </c>
      <c r="AL25" s="93">
        <v>16.950945392040197</v>
      </c>
      <c r="AM25" s="93">
        <v>5.1218251535585928</v>
      </c>
      <c r="AN25" s="193">
        <v>0</v>
      </c>
      <c r="AO25" s="92">
        <v>0</v>
      </c>
      <c r="AP25" s="92">
        <v>0</v>
      </c>
      <c r="AQ25" s="92">
        <v>0</v>
      </c>
      <c r="AR25" s="92">
        <v>0</v>
      </c>
      <c r="AS25" s="92">
        <v>0</v>
      </c>
      <c r="AT25" s="173">
        <v>0</v>
      </c>
      <c r="AU25" s="179">
        <v>0</v>
      </c>
      <c r="AV25" s="179">
        <v>0</v>
      </c>
      <c r="AW25" s="179">
        <v>0</v>
      </c>
      <c r="AX25" s="179">
        <v>0</v>
      </c>
      <c r="AY25" s="92">
        <v>0</v>
      </c>
      <c r="AZ25" s="92">
        <v>0</v>
      </c>
      <c r="BA25" s="92">
        <v>0</v>
      </c>
      <c r="BB25" s="92">
        <v>0</v>
      </c>
      <c r="BC25" s="92">
        <v>0</v>
      </c>
      <c r="BD25" s="92">
        <v>0</v>
      </c>
      <c r="BE25" s="92">
        <v>0</v>
      </c>
      <c r="BF25" s="93">
        <v>5.1218251535585928</v>
      </c>
      <c r="BG25" s="179">
        <v>5.1218251535585928</v>
      </c>
      <c r="BH25" s="92">
        <v>0</v>
      </c>
      <c r="BI25" s="92">
        <v>0</v>
      </c>
      <c r="BJ25" s="92">
        <v>0</v>
      </c>
      <c r="BK25" s="92">
        <v>0</v>
      </c>
      <c r="BL25" s="92">
        <v>0</v>
      </c>
      <c r="BM25" s="92">
        <v>0</v>
      </c>
      <c r="BN25" s="92">
        <v>0</v>
      </c>
      <c r="BO25" s="92">
        <v>0</v>
      </c>
      <c r="BP25" s="92">
        <v>0</v>
      </c>
      <c r="BQ25" s="92">
        <v>0</v>
      </c>
      <c r="BR25" s="92">
        <v>0</v>
      </c>
      <c r="BS25" s="92">
        <v>0</v>
      </c>
      <c r="BT25" s="92">
        <v>0</v>
      </c>
      <c r="BU25" s="92">
        <v>0</v>
      </c>
      <c r="BV25" s="92">
        <v>0</v>
      </c>
      <c r="BW25" s="92">
        <v>0</v>
      </c>
      <c r="BX25" s="92">
        <v>0</v>
      </c>
      <c r="BY25" s="92">
        <v>0</v>
      </c>
      <c r="BZ25" s="92">
        <v>0</v>
      </c>
      <c r="CA25" s="92">
        <v>0</v>
      </c>
      <c r="CB25" s="179">
        <v>0</v>
      </c>
      <c r="CC25" s="92">
        <v>0</v>
      </c>
      <c r="CD25" s="92">
        <v>0</v>
      </c>
      <c r="CE25" s="92">
        <v>0</v>
      </c>
      <c r="CF25" s="92">
        <v>0</v>
      </c>
      <c r="CG25" s="92">
        <v>0</v>
      </c>
      <c r="CH25" s="92">
        <v>0</v>
      </c>
      <c r="CI25" s="92">
        <v>0</v>
      </c>
      <c r="CJ25" s="92">
        <v>0</v>
      </c>
      <c r="CK25" s="92">
        <v>0</v>
      </c>
      <c r="CL25" s="92">
        <v>0</v>
      </c>
      <c r="CM25" s="92">
        <v>0</v>
      </c>
      <c r="CN25" s="92">
        <v>0</v>
      </c>
      <c r="CO25" s="93">
        <v>11.829120238481604</v>
      </c>
      <c r="CP25" s="179">
        <v>0</v>
      </c>
      <c r="CQ25" s="179">
        <v>0</v>
      </c>
      <c r="CR25" s="92">
        <v>0</v>
      </c>
      <c r="CS25" s="92">
        <v>0</v>
      </c>
      <c r="CT25" s="92">
        <v>0</v>
      </c>
      <c r="CU25" s="92">
        <v>0</v>
      </c>
      <c r="CV25" s="179">
        <v>0</v>
      </c>
      <c r="CW25" s="92">
        <v>0</v>
      </c>
      <c r="CX25" s="92">
        <v>0</v>
      </c>
      <c r="CY25" s="92">
        <v>0</v>
      </c>
      <c r="CZ25" s="92">
        <v>0</v>
      </c>
      <c r="DA25" s="92">
        <v>0</v>
      </c>
      <c r="DB25" s="92">
        <v>0</v>
      </c>
      <c r="DC25" s="92">
        <v>0</v>
      </c>
      <c r="DD25" s="92">
        <v>0</v>
      </c>
      <c r="DE25" s="92">
        <v>0</v>
      </c>
      <c r="DF25" s="92">
        <v>0</v>
      </c>
      <c r="DG25" s="92">
        <v>0</v>
      </c>
      <c r="DH25" s="92">
        <v>0</v>
      </c>
      <c r="DI25" s="92">
        <v>0</v>
      </c>
      <c r="DJ25" s="92">
        <v>0</v>
      </c>
      <c r="DK25" s="92">
        <v>0</v>
      </c>
      <c r="DL25" s="92">
        <v>0</v>
      </c>
      <c r="DM25" s="92">
        <v>0</v>
      </c>
      <c r="DN25" s="179">
        <v>11.829120238481604</v>
      </c>
      <c r="DO25" s="179">
        <v>0</v>
      </c>
      <c r="DP25" s="179">
        <v>0</v>
      </c>
      <c r="DQ25" s="93">
        <v>1.8589304388590384</v>
      </c>
      <c r="DR25" s="92">
        <v>1.2747466733980022</v>
      </c>
      <c r="DS25" s="92">
        <v>0.32334451215847487</v>
      </c>
      <c r="DT25" s="92">
        <v>0</v>
      </c>
      <c r="DU25" s="92">
        <v>0.26083925330256152</v>
      </c>
      <c r="DV25" s="93">
        <v>17.40410851874557</v>
      </c>
      <c r="DW25" s="93">
        <v>0</v>
      </c>
      <c r="DX25" s="92">
        <v>0</v>
      </c>
      <c r="DY25" s="92">
        <v>0</v>
      </c>
      <c r="DZ25" s="92">
        <v>0</v>
      </c>
      <c r="EA25" s="92">
        <v>0</v>
      </c>
      <c r="EB25" s="93">
        <v>17.40410851874557</v>
      </c>
      <c r="EC25" s="92">
        <v>0</v>
      </c>
      <c r="ED25" s="92">
        <v>0</v>
      </c>
      <c r="EE25" s="92">
        <v>0</v>
      </c>
      <c r="EF25" s="92">
        <v>0</v>
      </c>
      <c r="EG25" s="92">
        <v>0</v>
      </c>
      <c r="EH25" s="92">
        <v>0</v>
      </c>
      <c r="EI25" s="92">
        <v>17.40410851874557</v>
      </c>
      <c r="EJ25" s="93">
        <v>0</v>
      </c>
      <c r="EK25" s="173">
        <v>0</v>
      </c>
      <c r="EL25" s="179">
        <v>0</v>
      </c>
      <c r="EM25" s="179">
        <v>0</v>
      </c>
      <c r="EN25" s="179">
        <v>0</v>
      </c>
      <c r="EO25" s="93">
        <v>114.55591215607083</v>
      </c>
      <c r="EP25" s="92">
        <v>40.412053898765521</v>
      </c>
      <c r="EQ25" s="92">
        <v>0</v>
      </c>
      <c r="ER25" s="92">
        <v>0</v>
      </c>
      <c r="ES25" s="92">
        <v>74.143858257305311</v>
      </c>
      <c r="ET25" s="92">
        <v>0</v>
      </c>
      <c r="EU25" s="92">
        <v>0</v>
      </c>
      <c r="EV25" s="93">
        <v>13.986152681114998</v>
      </c>
      <c r="EW25" s="92">
        <v>11.454088685346123</v>
      </c>
      <c r="EX25" s="92">
        <v>2.5320639957688749</v>
      </c>
      <c r="EY25" s="92">
        <v>0</v>
      </c>
      <c r="EZ25" s="92">
        <v>0</v>
      </c>
      <c r="FA25" s="92">
        <v>0</v>
      </c>
      <c r="FB25" s="1129">
        <v>161.62357409878237</v>
      </c>
      <c r="FC25" s="173">
        <v>0</v>
      </c>
      <c r="FD25" s="92">
        <v>0</v>
      </c>
      <c r="FE25" s="92">
        <v>0</v>
      </c>
      <c r="FF25" s="92">
        <v>0</v>
      </c>
      <c r="FG25" s="92">
        <v>0</v>
      </c>
      <c r="FH25" s="92">
        <v>0</v>
      </c>
      <c r="FI25" s="92">
        <v>0</v>
      </c>
      <c r="FJ25" s="92">
        <v>0</v>
      </c>
      <c r="FK25" s="92">
        <v>0</v>
      </c>
      <c r="FL25" s="92">
        <v>0</v>
      </c>
      <c r="FM25" s="173">
        <v>161.62357409878237</v>
      </c>
      <c r="FN25" s="92">
        <v>161.62357409878237</v>
      </c>
      <c r="FO25" s="92">
        <v>0</v>
      </c>
      <c r="FP25" s="179">
        <v>0</v>
      </c>
      <c r="FQ25" s="1138">
        <v>297.73478537857756</v>
      </c>
      <c r="FR25" s="193">
        <v>177.54859182863942</v>
      </c>
      <c r="FS25" s="92">
        <v>88.827184979505489</v>
      </c>
      <c r="FT25" s="92">
        <v>50.972437584892965</v>
      </c>
      <c r="FU25" s="92">
        <v>0</v>
      </c>
      <c r="FV25" s="92">
        <v>0</v>
      </c>
      <c r="FW25" s="92">
        <v>0</v>
      </c>
      <c r="FX25" s="93">
        <v>6.0107220559422068</v>
      </c>
      <c r="FY25" s="92">
        <v>6.0107220559422068</v>
      </c>
      <c r="FZ25" s="92">
        <v>0</v>
      </c>
      <c r="GA25" s="93">
        <v>0</v>
      </c>
      <c r="GB25" s="92">
        <v>0</v>
      </c>
      <c r="GC25" s="92">
        <v>0</v>
      </c>
      <c r="GD25" s="173">
        <v>0</v>
      </c>
      <c r="GE25" s="92">
        <v>0</v>
      </c>
      <c r="GF25" s="92">
        <v>0</v>
      </c>
      <c r="GG25" s="93">
        <v>31.738247208298773</v>
      </c>
      <c r="GH25" s="92">
        <v>0</v>
      </c>
      <c r="GI25" s="92">
        <v>0</v>
      </c>
      <c r="GJ25" s="92">
        <v>9.1035303451011504</v>
      </c>
      <c r="GK25" s="92">
        <v>0.30110706429627493</v>
      </c>
      <c r="GL25" s="92">
        <v>22.33360979890135</v>
      </c>
      <c r="GM25" s="92">
        <v>0</v>
      </c>
      <c r="GN25" s="193">
        <v>120.18619354993812</v>
      </c>
      <c r="GO25" s="93">
        <v>107.22596853100623</v>
      </c>
      <c r="GP25" s="92">
        <v>107.22596853100623</v>
      </c>
      <c r="GQ25" s="92">
        <v>0</v>
      </c>
      <c r="GR25" s="92">
        <v>4.1019076124193141</v>
      </c>
      <c r="GS25" s="92">
        <v>0.87266957556525182</v>
      </c>
      <c r="GT25" s="92">
        <v>7.0282355486639512</v>
      </c>
      <c r="GU25" s="1093">
        <v>0.95741228228336528</v>
      </c>
    </row>
    <row r="26" spans="1:203" ht="14.25" customHeight="1">
      <c r="A26" s="1118">
        <v>1974</v>
      </c>
      <c r="B26" s="1288">
        <v>33983.974672478289</v>
      </c>
      <c r="C26" s="996">
        <v>397.83635642421837</v>
      </c>
      <c r="D26" s="997">
        <v>208.14491603860901</v>
      </c>
      <c r="E26" s="1261">
        <v>15.012080343298116</v>
      </c>
      <c r="F26" s="1261">
        <v>0</v>
      </c>
      <c r="G26" s="1296">
        <v>8.4303967881913149</v>
      </c>
      <c r="H26" s="1261">
        <v>19.958409962376642</v>
      </c>
      <c r="I26" s="1261">
        <v>4.214897888043466</v>
      </c>
      <c r="J26" s="1261">
        <v>21.569122402125181</v>
      </c>
      <c r="K26" s="1261">
        <v>0</v>
      </c>
      <c r="L26" s="1261">
        <v>138.9600086545743</v>
      </c>
      <c r="M26" s="998">
        <v>189.69144038560935</v>
      </c>
      <c r="N26" s="996">
        <v>366.52482781003209</v>
      </c>
      <c r="O26" s="997">
        <v>222.94904619379034</v>
      </c>
      <c r="P26" s="1265">
        <v>101.0667964852812</v>
      </c>
      <c r="Q26" s="1265">
        <v>77.324414313704281</v>
      </c>
      <c r="R26" s="1265">
        <v>0</v>
      </c>
      <c r="S26" s="1265">
        <v>0</v>
      </c>
      <c r="T26" s="1265">
        <v>6.5834865914199518</v>
      </c>
      <c r="U26" s="1265">
        <v>37.974348803384906</v>
      </c>
      <c r="V26" s="997">
        <v>143.57578161624176</v>
      </c>
      <c r="W26" s="1265">
        <v>124.2923082470881</v>
      </c>
      <c r="X26" s="1265">
        <v>124.2923082470881</v>
      </c>
      <c r="Y26" s="1265">
        <v>10.595242388181699</v>
      </c>
      <c r="Z26" s="1265">
        <v>0.92676066495979226</v>
      </c>
      <c r="AA26" s="1265">
        <v>0.95921531859651654</v>
      </c>
      <c r="AB26" s="1265">
        <v>6.8022549974156474</v>
      </c>
      <c r="AC26" s="1177">
        <v>31.311528614186273</v>
      </c>
      <c r="AD26" s="1265">
        <v>37.895015205606228</v>
      </c>
      <c r="AE26" s="1266">
        <v>-14.804130155181326</v>
      </c>
      <c r="AF26" s="1271">
        <v>9.2136158044937924E-2</v>
      </c>
      <c r="AG26" s="1271">
        <v>0.11150848472205127</v>
      </c>
      <c r="AH26" s="1272">
        <v>-4.3562091538310727E-2</v>
      </c>
      <c r="AI26" s="370"/>
      <c r="AJ26" s="1138">
        <v>397.83635642421837</v>
      </c>
      <c r="AK26" s="1129">
        <v>208.14491603860901</v>
      </c>
      <c r="AL26" s="93">
        <v>19.958409962376642</v>
      </c>
      <c r="AM26" s="93">
        <v>5.8953277319005206</v>
      </c>
      <c r="AN26" s="193">
        <v>0</v>
      </c>
      <c r="AO26" s="92">
        <v>0</v>
      </c>
      <c r="AP26" s="92">
        <v>0</v>
      </c>
      <c r="AQ26" s="92">
        <v>0</v>
      </c>
      <c r="AR26" s="92">
        <v>0</v>
      </c>
      <c r="AS26" s="92">
        <v>0</v>
      </c>
      <c r="AT26" s="173">
        <v>0</v>
      </c>
      <c r="AU26" s="179">
        <v>0</v>
      </c>
      <c r="AV26" s="179">
        <v>0</v>
      </c>
      <c r="AW26" s="179">
        <v>0</v>
      </c>
      <c r="AX26" s="179">
        <v>0</v>
      </c>
      <c r="AY26" s="92">
        <v>0</v>
      </c>
      <c r="AZ26" s="92">
        <v>0</v>
      </c>
      <c r="BA26" s="92">
        <v>0</v>
      </c>
      <c r="BB26" s="92">
        <v>0</v>
      </c>
      <c r="BC26" s="92">
        <v>0</v>
      </c>
      <c r="BD26" s="92">
        <v>0</v>
      </c>
      <c r="BE26" s="92">
        <v>0</v>
      </c>
      <c r="BF26" s="93">
        <v>5.8953277319005206</v>
      </c>
      <c r="BG26" s="179">
        <v>5.8953277319005206</v>
      </c>
      <c r="BH26" s="92">
        <v>0</v>
      </c>
      <c r="BI26" s="92">
        <v>0</v>
      </c>
      <c r="BJ26" s="92">
        <v>0</v>
      </c>
      <c r="BK26" s="92">
        <v>0</v>
      </c>
      <c r="BL26" s="92">
        <v>0</v>
      </c>
      <c r="BM26" s="92">
        <v>0</v>
      </c>
      <c r="BN26" s="92">
        <v>0</v>
      </c>
      <c r="BO26" s="92">
        <v>0</v>
      </c>
      <c r="BP26" s="92">
        <v>0</v>
      </c>
      <c r="BQ26" s="92">
        <v>0</v>
      </c>
      <c r="BR26" s="92">
        <v>0</v>
      </c>
      <c r="BS26" s="92">
        <v>0</v>
      </c>
      <c r="BT26" s="92">
        <v>0</v>
      </c>
      <c r="BU26" s="92">
        <v>0</v>
      </c>
      <c r="BV26" s="92">
        <v>0</v>
      </c>
      <c r="BW26" s="92">
        <v>0</v>
      </c>
      <c r="BX26" s="92">
        <v>0</v>
      </c>
      <c r="BY26" s="92">
        <v>0</v>
      </c>
      <c r="BZ26" s="92">
        <v>0</v>
      </c>
      <c r="CA26" s="92">
        <v>0</v>
      </c>
      <c r="CB26" s="179">
        <v>0</v>
      </c>
      <c r="CC26" s="92">
        <v>0</v>
      </c>
      <c r="CD26" s="92">
        <v>0</v>
      </c>
      <c r="CE26" s="92">
        <v>0</v>
      </c>
      <c r="CF26" s="92">
        <v>0</v>
      </c>
      <c r="CG26" s="92">
        <v>0</v>
      </c>
      <c r="CH26" s="92">
        <v>0</v>
      </c>
      <c r="CI26" s="92">
        <v>0</v>
      </c>
      <c r="CJ26" s="92">
        <v>0</v>
      </c>
      <c r="CK26" s="92">
        <v>0</v>
      </c>
      <c r="CL26" s="92">
        <v>0</v>
      </c>
      <c r="CM26" s="92">
        <v>0</v>
      </c>
      <c r="CN26" s="92">
        <v>0</v>
      </c>
      <c r="CO26" s="93">
        <v>14.063082230476123</v>
      </c>
      <c r="CP26" s="179">
        <v>0</v>
      </c>
      <c r="CQ26" s="179">
        <v>0</v>
      </c>
      <c r="CR26" s="92">
        <v>0</v>
      </c>
      <c r="CS26" s="92">
        <v>0</v>
      </c>
      <c r="CT26" s="92">
        <v>0</v>
      </c>
      <c r="CU26" s="92">
        <v>0</v>
      </c>
      <c r="CV26" s="179">
        <v>0</v>
      </c>
      <c r="CW26" s="92">
        <v>0</v>
      </c>
      <c r="CX26" s="92">
        <v>0</v>
      </c>
      <c r="CY26" s="92">
        <v>0</v>
      </c>
      <c r="CZ26" s="92">
        <v>0</v>
      </c>
      <c r="DA26" s="92">
        <v>0</v>
      </c>
      <c r="DB26" s="92">
        <v>0</v>
      </c>
      <c r="DC26" s="92">
        <v>0</v>
      </c>
      <c r="DD26" s="92">
        <v>0</v>
      </c>
      <c r="DE26" s="92">
        <v>0</v>
      </c>
      <c r="DF26" s="92">
        <v>0</v>
      </c>
      <c r="DG26" s="92">
        <v>0</v>
      </c>
      <c r="DH26" s="92">
        <v>0</v>
      </c>
      <c r="DI26" s="92">
        <v>0</v>
      </c>
      <c r="DJ26" s="92">
        <v>0</v>
      </c>
      <c r="DK26" s="92">
        <v>0</v>
      </c>
      <c r="DL26" s="92">
        <v>0</v>
      </c>
      <c r="DM26" s="92">
        <v>0</v>
      </c>
      <c r="DN26" s="179">
        <v>14.063082230476123</v>
      </c>
      <c r="DO26" s="179">
        <v>0</v>
      </c>
      <c r="DP26" s="179">
        <v>0</v>
      </c>
      <c r="DQ26" s="93">
        <v>4.214897888043466</v>
      </c>
      <c r="DR26" s="92">
        <v>3.5411633190292457</v>
      </c>
      <c r="DS26" s="92">
        <v>0.38224369838808553</v>
      </c>
      <c r="DT26" s="92">
        <v>0</v>
      </c>
      <c r="DU26" s="92">
        <v>0.29149087062613444</v>
      </c>
      <c r="DV26" s="93">
        <v>21.569122402125181</v>
      </c>
      <c r="DW26" s="93">
        <v>0</v>
      </c>
      <c r="DX26" s="92">
        <v>0</v>
      </c>
      <c r="DY26" s="92">
        <v>0</v>
      </c>
      <c r="DZ26" s="92">
        <v>0</v>
      </c>
      <c r="EA26" s="92">
        <v>0</v>
      </c>
      <c r="EB26" s="93">
        <v>21.569122402125181</v>
      </c>
      <c r="EC26" s="92">
        <v>0</v>
      </c>
      <c r="ED26" s="92">
        <v>0</v>
      </c>
      <c r="EE26" s="92">
        <v>0</v>
      </c>
      <c r="EF26" s="92">
        <v>0</v>
      </c>
      <c r="EG26" s="92">
        <v>0</v>
      </c>
      <c r="EH26" s="92">
        <v>0</v>
      </c>
      <c r="EI26" s="92">
        <v>21.569122402125181</v>
      </c>
      <c r="EJ26" s="93">
        <v>0</v>
      </c>
      <c r="EK26" s="173">
        <v>0</v>
      </c>
      <c r="EL26" s="179">
        <v>0</v>
      </c>
      <c r="EM26" s="179">
        <v>0</v>
      </c>
      <c r="EN26" s="179">
        <v>0</v>
      </c>
      <c r="EO26" s="93">
        <v>138.9600086545743</v>
      </c>
      <c r="EP26" s="92">
        <v>46.486483237772411</v>
      </c>
      <c r="EQ26" s="92">
        <v>0</v>
      </c>
      <c r="ER26" s="92">
        <v>0</v>
      </c>
      <c r="ES26" s="92">
        <v>92.473525416801891</v>
      </c>
      <c r="ET26" s="92">
        <v>0</v>
      </c>
      <c r="EU26" s="92">
        <v>0</v>
      </c>
      <c r="EV26" s="93">
        <v>23.442477131489433</v>
      </c>
      <c r="EW26" s="92">
        <v>15.012080343298116</v>
      </c>
      <c r="EX26" s="92">
        <v>8.4303967881913149</v>
      </c>
      <c r="EY26" s="92">
        <v>0</v>
      </c>
      <c r="EZ26" s="92">
        <v>0</v>
      </c>
      <c r="FA26" s="92">
        <v>0</v>
      </c>
      <c r="FB26" s="1129">
        <v>189.69144038560935</v>
      </c>
      <c r="FC26" s="173">
        <v>0</v>
      </c>
      <c r="FD26" s="92">
        <v>0</v>
      </c>
      <c r="FE26" s="92">
        <v>0</v>
      </c>
      <c r="FF26" s="92">
        <v>0</v>
      </c>
      <c r="FG26" s="92">
        <v>0</v>
      </c>
      <c r="FH26" s="92">
        <v>0</v>
      </c>
      <c r="FI26" s="92">
        <v>0</v>
      </c>
      <c r="FJ26" s="92">
        <v>0</v>
      </c>
      <c r="FK26" s="92">
        <v>0</v>
      </c>
      <c r="FL26" s="92">
        <v>0</v>
      </c>
      <c r="FM26" s="173">
        <v>189.69144038560935</v>
      </c>
      <c r="FN26" s="92">
        <v>189.45163655596022</v>
      </c>
      <c r="FO26" s="92">
        <v>0.23980382964912914</v>
      </c>
      <c r="FP26" s="179">
        <v>0</v>
      </c>
      <c r="FQ26" s="1138">
        <v>366.52482781003209</v>
      </c>
      <c r="FR26" s="193">
        <v>222.94904619379034</v>
      </c>
      <c r="FS26" s="92">
        <v>101.0667964852812</v>
      </c>
      <c r="FT26" s="92">
        <v>77.324414313704281</v>
      </c>
      <c r="FU26" s="92">
        <v>0</v>
      </c>
      <c r="FV26" s="92">
        <v>0</v>
      </c>
      <c r="FW26" s="92">
        <v>0</v>
      </c>
      <c r="FX26" s="93">
        <v>6.5834865914199518</v>
      </c>
      <c r="FY26" s="92">
        <v>6.5834865914199518</v>
      </c>
      <c r="FZ26" s="92">
        <v>0</v>
      </c>
      <c r="GA26" s="93">
        <v>0</v>
      </c>
      <c r="GB26" s="92">
        <v>0</v>
      </c>
      <c r="GC26" s="92">
        <v>0</v>
      </c>
      <c r="GD26" s="173">
        <v>0</v>
      </c>
      <c r="GE26" s="92">
        <v>0</v>
      </c>
      <c r="GF26" s="92">
        <v>0</v>
      </c>
      <c r="GG26" s="93">
        <v>37.974348803384906</v>
      </c>
      <c r="GH26" s="92">
        <v>0</v>
      </c>
      <c r="GI26" s="92">
        <v>0</v>
      </c>
      <c r="GJ26" s="92">
        <v>10.510499681463585</v>
      </c>
      <c r="GK26" s="92">
        <v>0.37743560155301525</v>
      </c>
      <c r="GL26" s="92">
        <v>27.086413520368303</v>
      </c>
      <c r="GM26" s="92">
        <v>0</v>
      </c>
      <c r="GN26" s="193">
        <v>143.57578161624176</v>
      </c>
      <c r="GO26" s="93">
        <v>124.2923082470881</v>
      </c>
      <c r="GP26" s="92">
        <v>124.2923082470881</v>
      </c>
      <c r="GQ26" s="92">
        <v>0</v>
      </c>
      <c r="GR26" s="92">
        <v>6.8022549974156474</v>
      </c>
      <c r="GS26" s="92">
        <v>0.92676066495979226</v>
      </c>
      <c r="GT26" s="92">
        <v>10.595242388181699</v>
      </c>
      <c r="GU26" s="1093">
        <v>0.95921531859651654</v>
      </c>
    </row>
    <row r="27" spans="1:203" ht="14.25" customHeight="1">
      <c r="A27" s="1118">
        <v>1975</v>
      </c>
      <c r="B27" s="1288">
        <v>39900.497831036366</v>
      </c>
      <c r="C27" s="996">
        <v>463.68264156840115</v>
      </c>
      <c r="D27" s="997">
        <v>252.94736335989805</v>
      </c>
      <c r="E27" s="1261">
        <v>22.580024761698702</v>
      </c>
      <c r="F27" s="1261">
        <v>0</v>
      </c>
      <c r="G27" s="1296">
        <v>1.7711826716190064</v>
      </c>
      <c r="H27" s="1261">
        <v>22.170735518613345</v>
      </c>
      <c r="I27" s="1261">
        <v>5.616458115466445</v>
      </c>
      <c r="J27" s="1261">
        <v>33.681319341771548</v>
      </c>
      <c r="K27" s="1261">
        <v>0</v>
      </c>
      <c r="L27" s="1261">
        <v>167.12764295072901</v>
      </c>
      <c r="M27" s="998">
        <v>210.7352782085031</v>
      </c>
      <c r="N27" s="996">
        <v>447.39701657591382</v>
      </c>
      <c r="O27" s="997">
        <v>264.61841741492674</v>
      </c>
      <c r="P27" s="1265">
        <v>127.84008269926557</v>
      </c>
      <c r="Q27" s="1265">
        <v>88.053682401163556</v>
      </c>
      <c r="R27" s="1265">
        <v>0</v>
      </c>
      <c r="S27" s="1265">
        <v>0</v>
      </c>
      <c r="T27" s="1265">
        <v>7.1051650980250747</v>
      </c>
      <c r="U27" s="1265">
        <v>41.619487216472542</v>
      </c>
      <c r="V27" s="997">
        <v>182.77859916098708</v>
      </c>
      <c r="W27" s="1265">
        <v>159.38600603416151</v>
      </c>
      <c r="X27" s="1265">
        <v>159.38600603416151</v>
      </c>
      <c r="Y27" s="1265">
        <v>13.364706165182167</v>
      </c>
      <c r="Z27" s="1265">
        <v>1.0097003353647542</v>
      </c>
      <c r="AA27" s="1265">
        <v>2.8391811811089873</v>
      </c>
      <c r="AB27" s="1265">
        <v>6.1790054451696657</v>
      </c>
      <c r="AC27" s="1177">
        <v>16.285624992487328</v>
      </c>
      <c r="AD27" s="1265">
        <v>23.390790090512404</v>
      </c>
      <c r="AE27" s="1266">
        <v>-11.671054055028691</v>
      </c>
      <c r="AF27" s="1271">
        <v>4.0815593483196223E-2</v>
      </c>
      <c r="AG27" s="1271">
        <v>5.8622802626582815E-2</v>
      </c>
      <c r="AH27" s="1272">
        <v>-2.9250397086400336E-2</v>
      </c>
      <c r="AI27" s="370"/>
      <c r="AJ27" s="1138">
        <v>463.68264156840121</v>
      </c>
      <c r="AK27" s="1129">
        <v>252.94736335989808</v>
      </c>
      <c r="AL27" s="93">
        <v>22.170735518613345</v>
      </c>
      <c r="AM27" s="93">
        <v>7.1286045700960416</v>
      </c>
      <c r="AN27" s="193">
        <v>0</v>
      </c>
      <c r="AO27" s="92">
        <v>0</v>
      </c>
      <c r="AP27" s="92">
        <v>0</v>
      </c>
      <c r="AQ27" s="92">
        <v>0</v>
      </c>
      <c r="AR27" s="92">
        <v>0</v>
      </c>
      <c r="AS27" s="92">
        <v>0</v>
      </c>
      <c r="AT27" s="173">
        <v>0</v>
      </c>
      <c r="AU27" s="179">
        <v>0</v>
      </c>
      <c r="AV27" s="179">
        <v>0</v>
      </c>
      <c r="AW27" s="179">
        <v>0</v>
      </c>
      <c r="AX27" s="179">
        <v>0</v>
      </c>
      <c r="AY27" s="92">
        <v>0</v>
      </c>
      <c r="AZ27" s="92">
        <v>0</v>
      </c>
      <c r="BA27" s="92">
        <v>0</v>
      </c>
      <c r="BB27" s="92">
        <v>0</v>
      </c>
      <c r="BC27" s="92">
        <v>0</v>
      </c>
      <c r="BD27" s="92">
        <v>0</v>
      </c>
      <c r="BE27" s="92">
        <v>0</v>
      </c>
      <c r="BF27" s="93">
        <v>7.1286045700960416</v>
      </c>
      <c r="BG27" s="179">
        <v>7.1286045700960416</v>
      </c>
      <c r="BH27" s="92">
        <v>0</v>
      </c>
      <c r="BI27" s="92">
        <v>0</v>
      </c>
      <c r="BJ27" s="92">
        <v>0</v>
      </c>
      <c r="BK27" s="92">
        <v>0</v>
      </c>
      <c r="BL27" s="92">
        <v>0</v>
      </c>
      <c r="BM27" s="92">
        <v>0</v>
      </c>
      <c r="BN27" s="92">
        <v>0</v>
      </c>
      <c r="BO27" s="92">
        <v>0</v>
      </c>
      <c r="BP27" s="92">
        <v>0</v>
      </c>
      <c r="BQ27" s="92">
        <v>0</v>
      </c>
      <c r="BR27" s="92">
        <v>0</v>
      </c>
      <c r="BS27" s="92">
        <v>0</v>
      </c>
      <c r="BT27" s="92">
        <v>0</v>
      </c>
      <c r="BU27" s="92">
        <v>0</v>
      </c>
      <c r="BV27" s="92">
        <v>0</v>
      </c>
      <c r="BW27" s="92">
        <v>0</v>
      </c>
      <c r="BX27" s="92">
        <v>0</v>
      </c>
      <c r="BY27" s="92">
        <v>0</v>
      </c>
      <c r="BZ27" s="92">
        <v>0</v>
      </c>
      <c r="CA27" s="92">
        <v>0</v>
      </c>
      <c r="CB27" s="179">
        <v>0</v>
      </c>
      <c r="CC27" s="92">
        <v>0</v>
      </c>
      <c r="CD27" s="92">
        <v>0</v>
      </c>
      <c r="CE27" s="92">
        <v>0</v>
      </c>
      <c r="CF27" s="92">
        <v>0</v>
      </c>
      <c r="CG27" s="92">
        <v>0</v>
      </c>
      <c r="CH27" s="92">
        <v>0</v>
      </c>
      <c r="CI27" s="92">
        <v>0</v>
      </c>
      <c r="CJ27" s="92">
        <v>0</v>
      </c>
      <c r="CK27" s="92">
        <v>0</v>
      </c>
      <c r="CL27" s="92">
        <v>0</v>
      </c>
      <c r="CM27" s="92">
        <v>0</v>
      </c>
      <c r="CN27" s="92">
        <v>0</v>
      </c>
      <c r="CO27" s="93">
        <v>15.042130948517304</v>
      </c>
      <c r="CP27" s="179">
        <v>0</v>
      </c>
      <c r="CQ27" s="179">
        <v>0</v>
      </c>
      <c r="CR27" s="92">
        <v>0</v>
      </c>
      <c r="CS27" s="92">
        <v>0</v>
      </c>
      <c r="CT27" s="92">
        <v>0</v>
      </c>
      <c r="CU27" s="92">
        <v>0</v>
      </c>
      <c r="CV27" s="179">
        <v>0</v>
      </c>
      <c r="CW27" s="92">
        <v>0</v>
      </c>
      <c r="CX27" s="92">
        <v>0</v>
      </c>
      <c r="CY27" s="92">
        <v>0</v>
      </c>
      <c r="CZ27" s="92">
        <v>0</v>
      </c>
      <c r="DA27" s="92">
        <v>0</v>
      </c>
      <c r="DB27" s="92">
        <v>0</v>
      </c>
      <c r="DC27" s="92">
        <v>0</v>
      </c>
      <c r="DD27" s="92">
        <v>0</v>
      </c>
      <c r="DE27" s="92">
        <v>0</v>
      </c>
      <c r="DF27" s="92">
        <v>0</v>
      </c>
      <c r="DG27" s="92">
        <v>0</v>
      </c>
      <c r="DH27" s="92">
        <v>0</v>
      </c>
      <c r="DI27" s="92">
        <v>0</v>
      </c>
      <c r="DJ27" s="92">
        <v>0</v>
      </c>
      <c r="DK27" s="92">
        <v>0</v>
      </c>
      <c r="DL27" s="92">
        <v>0</v>
      </c>
      <c r="DM27" s="92">
        <v>0</v>
      </c>
      <c r="DN27" s="179">
        <v>15.042130948517304</v>
      </c>
      <c r="DO27" s="179">
        <v>0</v>
      </c>
      <c r="DP27" s="179">
        <v>0</v>
      </c>
      <c r="DQ27" s="93">
        <v>5.616458115466445</v>
      </c>
      <c r="DR27" s="92">
        <v>5.1140119962016035</v>
      </c>
      <c r="DS27" s="92">
        <v>0.33536475424615053</v>
      </c>
      <c r="DT27" s="92">
        <v>0</v>
      </c>
      <c r="DU27" s="92">
        <v>0.16708136501869147</v>
      </c>
      <c r="DV27" s="93">
        <v>33.681319341771548</v>
      </c>
      <c r="DW27" s="93">
        <v>0</v>
      </c>
      <c r="DX27" s="92">
        <v>0</v>
      </c>
      <c r="DY27" s="92">
        <v>0</v>
      </c>
      <c r="DZ27" s="92">
        <v>0</v>
      </c>
      <c r="EA27" s="92">
        <v>0</v>
      </c>
      <c r="EB27" s="93">
        <v>33.681319341771548</v>
      </c>
      <c r="EC27" s="92">
        <v>0</v>
      </c>
      <c r="ED27" s="92">
        <v>0</v>
      </c>
      <c r="EE27" s="92">
        <v>0</v>
      </c>
      <c r="EF27" s="92">
        <v>0</v>
      </c>
      <c r="EG27" s="92">
        <v>0</v>
      </c>
      <c r="EH27" s="92">
        <v>0</v>
      </c>
      <c r="EI27" s="92">
        <v>33.681319341771548</v>
      </c>
      <c r="EJ27" s="93">
        <v>0</v>
      </c>
      <c r="EK27" s="173">
        <v>0</v>
      </c>
      <c r="EL27" s="179">
        <v>0</v>
      </c>
      <c r="EM27" s="179">
        <v>0</v>
      </c>
      <c r="EN27" s="179">
        <v>0</v>
      </c>
      <c r="EO27" s="93">
        <v>167.12764295072901</v>
      </c>
      <c r="EP27" s="92">
        <v>51.809647446299564</v>
      </c>
      <c r="EQ27" s="92">
        <v>0</v>
      </c>
      <c r="ER27" s="92">
        <v>0</v>
      </c>
      <c r="ES27" s="92">
        <v>115.31799550442946</v>
      </c>
      <c r="ET27" s="92">
        <v>0</v>
      </c>
      <c r="EU27" s="92">
        <v>0</v>
      </c>
      <c r="EV27" s="93">
        <v>24.351207433317708</v>
      </c>
      <c r="EW27" s="92">
        <v>22.580024761698702</v>
      </c>
      <c r="EX27" s="92">
        <v>1.7711826716190064</v>
      </c>
      <c r="EY27" s="92">
        <v>0</v>
      </c>
      <c r="EZ27" s="92">
        <v>0</v>
      </c>
      <c r="FA27" s="92">
        <v>0</v>
      </c>
      <c r="FB27" s="1129">
        <v>210.7352782085031</v>
      </c>
      <c r="FC27" s="173">
        <v>0</v>
      </c>
      <c r="FD27" s="92">
        <v>0</v>
      </c>
      <c r="FE27" s="92">
        <v>0</v>
      </c>
      <c r="FF27" s="92">
        <v>0</v>
      </c>
      <c r="FG27" s="92">
        <v>0</v>
      </c>
      <c r="FH27" s="92">
        <v>0</v>
      </c>
      <c r="FI27" s="92">
        <v>0</v>
      </c>
      <c r="FJ27" s="92">
        <v>0</v>
      </c>
      <c r="FK27" s="92">
        <v>0</v>
      </c>
      <c r="FL27" s="92">
        <v>0</v>
      </c>
      <c r="FM27" s="173">
        <v>210.7352782085031</v>
      </c>
      <c r="FN27" s="92">
        <v>210.49307033043644</v>
      </c>
      <c r="FO27" s="92">
        <v>0.24220787806666425</v>
      </c>
      <c r="FP27" s="179">
        <v>0</v>
      </c>
      <c r="FQ27" s="1138">
        <v>447.39701657591382</v>
      </c>
      <c r="FR27" s="193">
        <v>264.61841741492674</v>
      </c>
      <c r="FS27" s="92">
        <v>127.84008269926557</v>
      </c>
      <c r="FT27" s="92">
        <v>88.053682401163556</v>
      </c>
      <c r="FU27" s="92">
        <v>0</v>
      </c>
      <c r="FV27" s="92">
        <v>0</v>
      </c>
      <c r="FW27" s="92">
        <v>0</v>
      </c>
      <c r="FX27" s="93">
        <v>7.1051650980250747</v>
      </c>
      <c r="FY27" s="92">
        <v>7.1051650980250747</v>
      </c>
      <c r="FZ27" s="92">
        <v>0</v>
      </c>
      <c r="GA27" s="93">
        <v>0</v>
      </c>
      <c r="GB27" s="92">
        <v>0</v>
      </c>
      <c r="GC27" s="92">
        <v>0</v>
      </c>
      <c r="GD27" s="173">
        <v>0</v>
      </c>
      <c r="GE27" s="92">
        <v>0</v>
      </c>
      <c r="GF27" s="92">
        <v>0</v>
      </c>
      <c r="GG27" s="93">
        <v>41.619487216472542</v>
      </c>
      <c r="GH27" s="92">
        <v>0</v>
      </c>
      <c r="GI27" s="92">
        <v>0</v>
      </c>
      <c r="GJ27" s="92">
        <v>11.062829805392282</v>
      </c>
      <c r="GK27" s="92">
        <v>0.48922385296839882</v>
      </c>
      <c r="GL27" s="92">
        <v>30.067433558111862</v>
      </c>
      <c r="GM27" s="92">
        <v>0</v>
      </c>
      <c r="GN27" s="193">
        <v>182.77859916098708</v>
      </c>
      <c r="GO27" s="93">
        <v>159.38600603416151</v>
      </c>
      <c r="GP27" s="92">
        <v>159.38600603416151</v>
      </c>
      <c r="GQ27" s="92">
        <v>0</v>
      </c>
      <c r="GR27" s="92">
        <v>6.1790054451696657</v>
      </c>
      <c r="GS27" s="92">
        <v>1.0097003353647542</v>
      </c>
      <c r="GT27" s="92">
        <v>13.364706165182167</v>
      </c>
      <c r="GU27" s="1093">
        <v>2.8391811811089873</v>
      </c>
    </row>
    <row r="28" spans="1:203" ht="14.25" customHeight="1">
      <c r="A28" s="1118">
        <v>1976</v>
      </c>
      <c r="B28" s="1288">
        <v>48016.365611021996</v>
      </c>
      <c r="C28" s="996">
        <v>580.6263748151888</v>
      </c>
      <c r="D28" s="997">
        <v>350.30411212481818</v>
      </c>
      <c r="E28" s="1261">
        <v>35.346723883019003</v>
      </c>
      <c r="F28" s="1261">
        <v>0</v>
      </c>
      <c r="G28" s="1296">
        <v>1.4730806678446504</v>
      </c>
      <c r="H28" s="1261">
        <v>38.122197781063313</v>
      </c>
      <c r="I28" s="1261">
        <v>8.2747346531559138</v>
      </c>
      <c r="J28" s="1261">
        <v>55.502265815633521</v>
      </c>
      <c r="K28" s="1261">
        <v>0</v>
      </c>
      <c r="L28" s="1261">
        <v>211.58510932410178</v>
      </c>
      <c r="M28" s="998">
        <v>230.32226269037059</v>
      </c>
      <c r="N28" s="996">
        <v>513.70487901626348</v>
      </c>
      <c r="O28" s="997">
        <v>319.16146791196377</v>
      </c>
      <c r="P28" s="1265">
        <v>151.46226244996575</v>
      </c>
      <c r="Q28" s="1265">
        <v>99.174209368576683</v>
      </c>
      <c r="R28" s="1265">
        <v>0</v>
      </c>
      <c r="S28" s="1265">
        <v>0</v>
      </c>
      <c r="T28" s="1265">
        <v>10.985900256031158</v>
      </c>
      <c r="U28" s="1265">
        <v>57.539095837390164</v>
      </c>
      <c r="V28" s="997">
        <v>194.54341110429968</v>
      </c>
      <c r="W28" s="1265">
        <v>172.11123532027938</v>
      </c>
      <c r="X28" s="1265">
        <v>172.11123532027938</v>
      </c>
      <c r="Y28" s="1265">
        <v>11.466108927433799</v>
      </c>
      <c r="Z28" s="1265">
        <v>1.300590193886505</v>
      </c>
      <c r="AA28" s="1265">
        <v>5.0040267810993715</v>
      </c>
      <c r="AB28" s="1265">
        <v>4.6614498816006158</v>
      </c>
      <c r="AC28" s="1177">
        <v>66.921495798925321</v>
      </c>
      <c r="AD28" s="1265">
        <v>77.907396054956479</v>
      </c>
      <c r="AE28" s="1266">
        <v>31.142644212854407</v>
      </c>
      <c r="AF28" s="1271">
        <v>0.13937226390904461</v>
      </c>
      <c r="AG28" s="1271">
        <v>0.16225175534125202</v>
      </c>
      <c r="AH28" s="1272">
        <v>6.4858395292012094E-2</v>
      </c>
      <c r="AI28" s="370"/>
      <c r="AJ28" s="1138">
        <v>580.6263748151888</v>
      </c>
      <c r="AK28" s="1129">
        <v>350.30411212481818</v>
      </c>
      <c r="AL28" s="93">
        <v>38.122197781063313</v>
      </c>
      <c r="AM28" s="93">
        <v>7.932157753657159</v>
      </c>
      <c r="AN28" s="193">
        <v>0</v>
      </c>
      <c r="AO28" s="92">
        <v>0</v>
      </c>
      <c r="AP28" s="92">
        <v>0</v>
      </c>
      <c r="AQ28" s="92">
        <v>0</v>
      </c>
      <c r="AR28" s="92">
        <v>0</v>
      </c>
      <c r="AS28" s="92">
        <v>0</v>
      </c>
      <c r="AT28" s="173">
        <v>0</v>
      </c>
      <c r="AU28" s="179">
        <v>0</v>
      </c>
      <c r="AV28" s="179">
        <v>0</v>
      </c>
      <c r="AW28" s="179">
        <v>0</v>
      </c>
      <c r="AX28" s="179">
        <v>0</v>
      </c>
      <c r="AY28" s="92">
        <v>0</v>
      </c>
      <c r="AZ28" s="92">
        <v>0</v>
      </c>
      <c r="BA28" s="92">
        <v>0</v>
      </c>
      <c r="BB28" s="92">
        <v>0</v>
      </c>
      <c r="BC28" s="92">
        <v>0</v>
      </c>
      <c r="BD28" s="92">
        <v>0</v>
      </c>
      <c r="BE28" s="92">
        <v>0</v>
      </c>
      <c r="BF28" s="93">
        <v>7.932157753657159</v>
      </c>
      <c r="BG28" s="179">
        <v>7.932157753657159</v>
      </c>
      <c r="BH28" s="92">
        <v>0</v>
      </c>
      <c r="BI28" s="92">
        <v>0</v>
      </c>
      <c r="BJ28" s="92">
        <v>0</v>
      </c>
      <c r="BK28" s="92">
        <v>0</v>
      </c>
      <c r="BL28" s="92">
        <v>0</v>
      </c>
      <c r="BM28" s="92">
        <v>0</v>
      </c>
      <c r="BN28" s="92">
        <v>0</v>
      </c>
      <c r="BO28" s="92">
        <v>0</v>
      </c>
      <c r="BP28" s="92">
        <v>0</v>
      </c>
      <c r="BQ28" s="92">
        <v>0</v>
      </c>
      <c r="BR28" s="92">
        <v>0</v>
      </c>
      <c r="BS28" s="92">
        <v>0</v>
      </c>
      <c r="BT28" s="92">
        <v>0</v>
      </c>
      <c r="BU28" s="92">
        <v>0</v>
      </c>
      <c r="BV28" s="92">
        <v>0</v>
      </c>
      <c r="BW28" s="92">
        <v>0</v>
      </c>
      <c r="BX28" s="92">
        <v>0</v>
      </c>
      <c r="BY28" s="92">
        <v>0</v>
      </c>
      <c r="BZ28" s="92">
        <v>0</v>
      </c>
      <c r="CA28" s="92">
        <v>0</v>
      </c>
      <c r="CB28" s="179">
        <v>0</v>
      </c>
      <c r="CC28" s="92">
        <v>0</v>
      </c>
      <c r="CD28" s="92">
        <v>0</v>
      </c>
      <c r="CE28" s="92">
        <v>0</v>
      </c>
      <c r="CF28" s="92">
        <v>0</v>
      </c>
      <c r="CG28" s="92">
        <v>0</v>
      </c>
      <c r="CH28" s="92">
        <v>0</v>
      </c>
      <c r="CI28" s="92">
        <v>0</v>
      </c>
      <c r="CJ28" s="92">
        <v>0</v>
      </c>
      <c r="CK28" s="92">
        <v>0</v>
      </c>
      <c r="CL28" s="92">
        <v>0</v>
      </c>
      <c r="CM28" s="92">
        <v>0</v>
      </c>
      <c r="CN28" s="92">
        <v>0</v>
      </c>
      <c r="CO28" s="93">
        <v>30.190040027406152</v>
      </c>
      <c r="CP28" s="179">
        <v>0</v>
      </c>
      <c r="CQ28" s="179">
        <v>0</v>
      </c>
      <c r="CR28" s="92">
        <v>0</v>
      </c>
      <c r="CS28" s="92">
        <v>0</v>
      </c>
      <c r="CT28" s="92">
        <v>0</v>
      </c>
      <c r="CU28" s="92">
        <v>0</v>
      </c>
      <c r="CV28" s="179">
        <v>0</v>
      </c>
      <c r="CW28" s="92">
        <v>0</v>
      </c>
      <c r="CX28" s="92">
        <v>0</v>
      </c>
      <c r="CY28" s="92">
        <v>0</v>
      </c>
      <c r="CZ28" s="92">
        <v>0</v>
      </c>
      <c r="DA28" s="92">
        <v>0</v>
      </c>
      <c r="DB28" s="92">
        <v>0</v>
      </c>
      <c r="DC28" s="92">
        <v>0</v>
      </c>
      <c r="DD28" s="92">
        <v>0</v>
      </c>
      <c r="DE28" s="92">
        <v>0</v>
      </c>
      <c r="DF28" s="92">
        <v>0</v>
      </c>
      <c r="DG28" s="92">
        <v>0</v>
      </c>
      <c r="DH28" s="92">
        <v>0</v>
      </c>
      <c r="DI28" s="92">
        <v>0</v>
      </c>
      <c r="DJ28" s="92">
        <v>0</v>
      </c>
      <c r="DK28" s="92">
        <v>0</v>
      </c>
      <c r="DL28" s="92">
        <v>0</v>
      </c>
      <c r="DM28" s="92">
        <v>0</v>
      </c>
      <c r="DN28" s="179">
        <v>30.190040027406152</v>
      </c>
      <c r="DO28" s="179">
        <v>0</v>
      </c>
      <c r="DP28" s="179">
        <v>0</v>
      </c>
      <c r="DQ28" s="93">
        <v>8.2747346531559138</v>
      </c>
      <c r="DR28" s="92">
        <v>8.0475520776988443</v>
      </c>
      <c r="DS28" s="92">
        <v>2.4040484175351295E-3</v>
      </c>
      <c r="DT28" s="92">
        <v>0</v>
      </c>
      <c r="DU28" s="92">
        <v>0.22477852703953458</v>
      </c>
      <c r="DV28" s="93">
        <v>55.502265815633521</v>
      </c>
      <c r="DW28" s="93">
        <v>0</v>
      </c>
      <c r="DX28" s="92">
        <v>0</v>
      </c>
      <c r="DY28" s="92">
        <v>0</v>
      </c>
      <c r="DZ28" s="92">
        <v>0</v>
      </c>
      <c r="EA28" s="92">
        <v>0</v>
      </c>
      <c r="EB28" s="93">
        <v>55.502265815633521</v>
      </c>
      <c r="EC28" s="92">
        <v>0</v>
      </c>
      <c r="ED28" s="92">
        <v>0</v>
      </c>
      <c r="EE28" s="92">
        <v>0</v>
      </c>
      <c r="EF28" s="92">
        <v>0</v>
      </c>
      <c r="EG28" s="92">
        <v>0</v>
      </c>
      <c r="EH28" s="92">
        <v>0</v>
      </c>
      <c r="EI28" s="92">
        <v>55.502265815633521</v>
      </c>
      <c r="EJ28" s="93">
        <v>0</v>
      </c>
      <c r="EK28" s="173">
        <v>0</v>
      </c>
      <c r="EL28" s="179">
        <v>0</v>
      </c>
      <c r="EM28" s="179">
        <v>0</v>
      </c>
      <c r="EN28" s="179">
        <v>0</v>
      </c>
      <c r="EO28" s="93">
        <v>211.58510932410178</v>
      </c>
      <c r="EP28" s="92">
        <v>60.236438161864584</v>
      </c>
      <c r="EQ28" s="92">
        <v>0</v>
      </c>
      <c r="ER28" s="92">
        <v>0</v>
      </c>
      <c r="ES28" s="92">
        <v>151.3486711622372</v>
      </c>
      <c r="ET28" s="92">
        <v>0</v>
      </c>
      <c r="EU28" s="92">
        <v>0</v>
      </c>
      <c r="EV28" s="93">
        <v>36.819804550863651</v>
      </c>
      <c r="EW28" s="92">
        <v>35.346723883019003</v>
      </c>
      <c r="EX28" s="92">
        <v>1.4730806678446504</v>
      </c>
      <c r="EY28" s="92">
        <v>0</v>
      </c>
      <c r="EZ28" s="92">
        <v>0</v>
      </c>
      <c r="FA28" s="92">
        <v>0</v>
      </c>
      <c r="FB28" s="1129">
        <v>230.32226269037059</v>
      </c>
      <c r="FC28" s="173">
        <v>0</v>
      </c>
      <c r="FD28" s="92">
        <v>0</v>
      </c>
      <c r="FE28" s="92">
        <v>0</v>
      </c>
      <c r="FF28" s="92">
        <v>0</v>
      </c>
      <c r="FG28" s="92">
        <v>0</v>
      </c>
      <c r="FH28" s="92">
        <v>0</v>
      </c>
      <c r="FI28" s="92">
        <v>0</v>
      </c>
      <c r="FJ28" s="92">
        <v>0</v>
      </c>
      <c r="FK28" s="92">
        <v>0</v>
      </c>
      <c r="FL28" s="92">
        <v>0</v>
      </c>
      <c r="FM28" s="173">
        <v>230.32226269037059</v>
      </c>
      <c r="FN28" s="92">
        <v>230.15458031324752</v>
      </c>
      <c r="FO28" s="92">
        <v>0.16768237712307527</v>
      </c>
      <c r="FP28" s="179">
        <v>0</v>
      </c>
      <c r="FQ28" s="1138">
        <v>513.70487901626348</v>
      </c>
      <c r="FR28" s="193">
        <v>319.16146791196377</v>
      </c>
      <c r="FS28" s="92">
        <v>151.46226244996575</v>
      </c>
      <c r="FT28" s="92">
        <v>99.174209368576683</v>
      </c>
      <c r="FU28" s="92">
        <v>0</v>
      </c>
      <c r="FV28" s="92">
        <v>0</v>
      </c>
      <c r="FW28" s="92">
        <v>0</v>
      </c>
      <c r="FX28" s="93">
        <v>10.985900256031158</v>
      </c>
      <c r="FY28" s="92">
        <v>10.985900256031158</v>
      </c>
      <c r="FZ28" s="92">
        <v>0</v>
      </c>
      <c r="GA28" s="93">
        <v>0</v>
      </c>
      <c r="GB28" s="92">
        <v>0</v>
      </c>
      <c r="GC28" s="92">
        <v>0</v>
      </c>
      <c r="GD28" s="173">
        <v>0</v>
      </c>
      <c r="GE28" s="92">
        <v>0</v>
      </c>
      <c r="GF28" s="92">
        <v>0</v>
      </c>
      <c r="GG28" s="93">
        <v>57.539095837390164</v>
      </c>
      <c r="GH28" s="92">
        <v>0</v>
      </c>
      <c r="GI28" s="92">
        <v>0</v>
      </c>
      <c r="GJ28" s="92">
        <v>14.01019316529035</v>
      </c>
      <c r="GK28" s="92">
        <v>2.3565684612888105</v>
      </c>
      <c r="GL28" s="92">
        <v>41.172334210811009</v>
      </c>
      <c r="GM28" s="92">
        <v>0</v>
      </c>
      <c r="GN28" s="193">
        <v>194.54341110429968</v>
      </c>
      <c r="GO28" s="93">
        <v>172.11123532027938</v>
      </c>
      <c r="GP28" s="92">
        <v>172.11123532027938</v>
      </c>
      <c r="GQ28" s="92">
        <v>0</v>
      </c>
      <c r="GR28" s="92">
        <v>4.6614498816006158</v>
      </c>
      <c r="GS28" s="92">
        <v>1.300590193886505</v>
      </c>
      <c r="GT28" s="92">
        <v>11.466108927433799</v>
      </c>
      <c r="GU28" s="1093">
        <v>5.0040267810993715</v>
      </c>
    </row>
    <row r="29" spans="1:203" ht="14.25" customHeight="1">
      <c r="A29" s="1118">
        <v>1977</v>
      </c>
      <c r="B29" s="1288">
        <v>60925.288787775527</v>
      </c>
      <c r="C29" s="996">
        <v>781.62826199319647</v>
      </c>
      <c r="D29" s="997">
        <v>397.68069428918295</v>
      </c>
      <c r="E29" s="1261">
        <v>25.699878595554917</v>
      </c>
      <c r="F29" s="1261">
        <v>0</v>
      </c>
      <c r="G29" s="1296">
        <v>2.0362290096522546</v>
      </c>
      <c r="H29" s="1261">
        <v>40.395225559842778</v>
      </c>
      <c r="I29" s="1261">
        <v>9.7628406236101597</v>
      </c>
      <c r="J29" s="1261">
        <v>46.202204512398886</v>
      </c>
      <c r="K29" s="1261">
        <v>0</v>
      </c>
      <c r="L29" s="1261">
        <v>273.58431598812399</v>
      </c>
      <c r="M29" s="998">
        <v>383.94756770401358</v>
      </c>
      <c r="N29" s="996">
        <v>763.5269794333658</v>
      </c>
      <c r="O29" s="997">
        <v>443.00421910497278</v>
      </c>
      <c r="P29" s="1265">
        <v>226.36760304352532</v>
      </c>
      <c r="Q29" s="1265">
        <v>118.20225259336723</v>
      </c>
      <c r="R29" s="1265">
        <v>0</v>
      </c>
      <c r="S29" s="1265">
        <v>0</v>
      </c>
      <c r="T29" s="1265">
        <v>14.376209536860072</v>
      </c>
      <c r="U29" s="1265">
        <v>84.058153931220176</v>
      </c>
      <c r="V29" s="997">
        <v>320.52276032839302</v>
      </c>
      <c r="W29" s="1265">
        <v>296.1493154472131</v>
      </c>
      <c r="X29" s="1265">
        <v>296.1493154472131</v>
      </c>
      <c r="Y29" s="1265">
        <v>11.16139579051122</v>
      </c>
      <c r="Z29" s="1265">
        <v>0.72181553736492254</v>
      </c>
      <c r="AA29" s="1265">
        <v>7.0745134807015013</v>
      </c>
      <c r="AB29" s="1265">
        <v>5.4157200726022623</v>
      </c>
      <c r="AC29" s="1177">
        <v>18.101282559830679</v>
      </c>
      <c r="AD29" s="1265">
        <v>32.477492096690753</v>
      </c>
      <c r="AE29" s="1266">
        <v>-45.323524815789824</v>
      </c>
      <c r="AF29" s="1271">
        <v>2.9710622501739614E-2</v>
      </c>
      <c r="AG29" s="1271">
        <v>5.3307079445813414E-2</v>
      </c>
      <c r="AH29" s="1272">
        <v>-7.4391973706793249E-2</v>
      </c>
      <c r="AI29" s="370"/>
      <c r="AJ29" s="1138">
        <v>781.62826199319647</v>
      </c>
      <c r="AK29" s="1129">
        <v>397.68069428918295</v>
      </c>
      <c r="AL29" s="93">
        <v>40.395225559842778</v>
      </c>
      <c r="AM29" s="93">
        <v>8.9406560648131457</v>
      </c>
      <c r="AN29" s="193">
        <v>0</v>
      </c>
      <c r="AO29" s="92">
        <v>0</v>
      </c>
      <c r="AP29" s="92">
        <v>0</v>
      </c>
      <c r="AQ29" s="92">
        <v>0</v>
      </c>
      <c r="AR29" s="92">
        <v>0</v>
      </c>
      <c r="AS29" s="92">
        <v>0</v>
      </c>
      <c r="AT29" s="173">
        <v>0</v>
      </c>
      <c r="AU29" s="179">
        <v>0</v>
      </c>
      <c r="AV29" s="179">
        <v>0</v>
      </c>
      <c r="AW29" s="179">
        <v>0</v>
      </c>
      <c r="AX29" s="179">
        <v>0</v>
      </c>
      <c r="AY29" s="92">
        <v>0</v>
      </c>
      <c r="AZ29" s="92">
        <v>0</v>
      </c>
      <c r="BA29" s="92">
        <v>0</v>
      </c>
      <c r="BB29" s="92">
        <v>0</v>
      </c>
      <c r="BC29" s="92">
        <v>0</v>
      </c>
      <c r="BD29" s="92">
        <v>0</v>
      </c>
      <c r="BE29" s="92">
        <v>0</v>
      </c>
      <c r="BF29" s="93">
        <v>8.9406560648131457</v>
      </c>
      <c r="BG29" s="179">
        <v>8.9406560648131457</v>
      </c>
      <c r="BH29" s="92">
        <v>0</v>
      </c>
      <c r="BI29" s="92">
        <v>0</v>
      </c>
      <c r="BJ29" s="92">
        <v>0</v>
      </c>
      <c r="BK29" s="92">
        <v>0</v>
      </c>
      <c r="BL29" s="92">
        <v>0</v>
      </c>
      <c r="BM29" s="92">
        <v>0</v>
      </c>
      <c r="BN29" s="92">
        <v>0</v>
      </c>
      <c r="BO29" s="92">
        <v>0</v>
      </c>
      <c r="BP29" s="92">
        <v>0</v>
      </c>
      <c r="BQ29" s="92">
        <v>0</v>
      </c>
      <c r="BR29" s="92">
        <v>0</v>
      </c>
      <c r="BS29" s="92">
        <v>0</v>
      </c>
      <c r="BT29" s="92">
        <v>0</v>
      </c>
      <c r="BU29" s="92">
        <v>0</v>
      </c>
      <c r="BV29" s="92">
        <v>0</v>
      </c>
      <c r="BW29" s="92">
        <v>0</v>
      </c>
      <c r="BX29" s="92">
        <v>0</v>
      </c>
      <c r="BY29" s="92">
        <v>0</v>
      </c>
      <c r="BZ29" s="92">
        <v>0</v>
      </c>
      <c r="CA29" s="92">
        <v>0</v>
      </c>
      <c r="CB29" s="179">
        <v>0</v>
      </c>
      <c r="CC29" s="92">
        <v>0</v>
      </c>
      <c r="CD29" s="92">
        <v>0</v>
      </c>
      <c r="CE29" s="92">
        <v>0</v>
      </c>
      <c r="CF29" s="92">
        <v>0</v>
      </c>
      <c r="CG29" s="92">
        <v>0</v>
      </c>
      <c r="CH29" s="92">
        <v>0</v>
      </c>
      <c r="CI29" s="92">
        <v>0</v>
      </c>
      <c r="CJ29" s="92">
        <v>0</v>
      </c>
      <c r="CK29" s="92">
        <v>0</v>
      </c>
      <c r="CL29" s="92">
        <v>0</v>
      </c>
      <c r="CM29" s="92">
        <v>0</v>
      </c>
      <c r="CN29" s="92">
        <v>0</v>
      </c>
      <c r="CO29" s="93">
        <v>31.454569495029634</v>
      </c>
      <c r="CP29" s="179">
        <v>0</v>
      </c>
      <c r="CQ29" s="179">
        <v>0</v>
      </c>
      <c r="CR29" s="92">
        <v>0</v>
      </c>
      <c r="CS29" s="92">
        <v>0</v>
      </c>
      <c r="CT29" s="92">
        <v>0</v>
      </c>
      <c r="CU29" s="92">
        <v>0</v>
      </c>
      <c r="CV29" s="179">
        <v>0</v>
      </c>
      <c r="CW29" s="92">
        <v>0</v>
      </c>
      <c r="CX29" s="92">
        <v>0</v>
      </c>
      <c r="CY29" s="92">
        <v>0</v>
      </c>
      <c r="CZ29" s="92">
        <v>0</v>
      </c>
      <c r="DA29" s="92">
        <v>0</v>
      </c>
      <c r="DB29" s="92">
        <v>0</v>
      </c>
      <c r="DC29" s="92">
        <v>0</v>
      </c>
      <c r="DD29" s="92">
        <v>0</v>
      </c>
      <c r="DE29" s="92">
        <v>0</v>
      </c>
      <c r="DF29" s="92">
        <v>0</v>
      </c>
      <c r="DG29" s="92">
        <v>0</v>
      </c>
      <c r="DH29" s="92">
        <v>0</v>
      </c>
      <c r="DI29" s="92">
        <v>0</v>
      </c>
      <c r="DJ29" s="92">
        <v>0</v>
      </c>
      <c r="DK29" s="92">
        <v>0</v>
      </c>
      <c r="DL29" s="92">
        <v>0</v>
      </c>
      <c r="DM29" s="92">
        <v>0</v>
      </c>
      <c r="DN29" s="179">
        <v>31.454569495029634</v>
      </c>
      <c r="DO29" s="179">
        <v>0</v>
      </c>
      <c r="DP29" s="179">
        <v>0</v>
      </c>
      <c r="DQ29" s="93">
        <v>9.7628406236101597</v>
      </c>
      <c r="DR29" s="92">
        <v>9.2351519959611981</v>
      </c>
      <c r="DS29" s="92">
        <v>0.11118723931099973</v>
      </c>
      <c r="DT29" s="92">
        <v>0</v>
      </c>
      <c r="DU29" s="92">
        <v>0.41650138833796113</v>
      </c>
      <c r="DV29" s="93">
        <v>46.202204512398886</v>
      </c>
      <c r="DW29" s="93">
        <v>0</v>
      </c>
      <c r="DX29" s="92">
        <v>0</v>
      </c>
      <c r="DY29" s="92">
        <v>0</v>
      </c>
      <c r="DZ29" s="92">
        <v>0</v>
      </c>
      <c r="EA29" s="92">
        <v>0</v>
      </c>
      <c r="EB29" s="93">
        <v>46.202204512398886</v>
      </c>
      <c r="EC29" s="92">
        <v>0</v>
      </c>
      <c r="ED29" s="92">
        <v>0</v>
      </c>
      <c r="EE29" s="92">
        <v>0</v>
      </c>
      <c r="EF29" s="92">
        <v>0</v>
      </c>
      <c r="EG29" s="92">
        <v>0</v>
      </c>
      <c r="EH29" s="92">
        <v>0</v>
      </c>
      <c r="EI29" s="92">
        <v>46.202204512398886</v>
      </c>
      <c r="EJ29" s="93">
        <v>0</v>
      </c>
      <c r="EK29" s="173">
        <v>0</v>
      </c>
      <c r="EL29" s="179">
        <v>0</v>
      </c>
      <c r="EM29" s="179">
        <v>0</v>
      </c>
      <c r="EN29" s="179">
        <v>0</v>
      </c>
      <c r="EO29" s="93">
        <v>273.58431598812399</v>
      </c>
      <c r="EP29" s="92">
        <v>76.128400225980556</v>
      </c>
      <c r="EQ29" s="92">
        <v>0</v>
      </c>
      <c r="ER29" s="92">
        <v>0</v>
      </c>
      <c r="ES29" s="92">
        <v>197.45591576214346</v>
      </c>
      <c r="ET29" s="92">
        <v>0</v>
      </c>
      <c r="EU29" s="92">
        <v>0</v>
      </c>
      <c r="EV29" s="93">
        <v>27.736107605207174</v>
      </c>
      <c r="EW29" s="92">
        <v>25.699878595554917</v>
      </c>
      <c r="EX29" s="92">
        <v>2.0362290096522546</v>
      </c>
      <c r="EY29" s="92">
        <v>0</v>
      </c>
      <c r="EZ29" s="92">
        <v>0</v>
      </c>
      <c r="FA29" s="92">
        <v>0</v>
      </c>
      <c r="FB29" s="1129">
        <v>383.94756770401358</v>
      </c>
      <c r="FC29" s="173">
        <v>0</v>
      </c>
      <c r="FD29" s="92">
        <v>0</v>
      </c>
      <c r="FE29" s="92">
        <v>0</v>
      </c>
      <c r="FF29" s="92">
        <v>0</v>
      </c>
      <c r="FG29" s="92">
        <v>0</v>
      </c>
      <c r="FH29" s="92">
        <v>0</v>
      </c>
      <c r="FI29" s="92">
        <v>0</v>
      </c>
      <c r="FJ29" s="92">
        <v>0</v>
      </c>
      <c r="FK29" s="92">
        <v>0</v>
      </c>
      <c r="FL29" s="92">
        <v>0</v>
      </c>
      <c r="FM29" s="173">
        <v>383.94756770401358</v>
      </c>
      <c r="FN29" s="92">
        <v>381.88068707703775</v>
      </c>
      <c r="FO29" s="92">
        <v>2.0668806269758271</v>
      </c>
      <c r="FP29" s="179">
        <v>0</v>
      </c>
      <c r="FQ29" s="1138">
        <v>763.5269794333658</v>
      </c>
      <c r="FR29" s="193">
        <v>443.00421910497278</v>
      </c>
      <c r="FS29" s="92">
        <v>226.36760304352532</v>
      </c>
      <c r="FT29" s="92">
        <v>118.20225259336723</v>
      </c>
      <c r="FU29" s="92">
        <v>0</v>
      </c>
      <c r="FV29" s="92">
        <v>0</v>
      </c>
      <c r="FW29" s="92">
        <v>0</v>
      </c>
      <c r="FX29" s="93">
        <v>14.376209536860072</v>
      </c>
      <c r="FY29" s="92">
        <v>14.376209536860072</v>
      </c>
      <c r="FZ29" s="92">
        <v>0</v>
      </c>
      <c r="GA29" s="93">
        <v>0</v>
      </c>
      <c r="GB29" s="92">
        <v>0</v>
      </c>
      <c r="GC29" s="92">
        <v>0</v>
      </c>
      <c r="GD29" s="173">
        <v>0</v>
      </c>
      <c r="GE29" s="92">
        <v>0</v>
      </c>
      <c r="GF29" s="92">
        <v>0</v>
      </c>
      <c r="GG29" s="93">
        <v>84.058153931220176</v>
      </c>
      <c r="GH29" s="92">
        <v>0</v>
      </c>
      <c r="GI29" s="92">
        <v>0</v>
      </c>
      <c r="GJ29" s="92">
        <v>17.443174305530516</v>
      </c>
      <c r="GK29" s="92">
        <v>0.76448739677617106</v>
      </c>
      <c r="GL29" s="92">
        <v>65.850492228913495</v>
      </c>
      <c r="GM29" s="92">
        <v>0</v>
      </c>
      <c r="GN29" s="193">
        <v>320.52276032839302</v>
      </c>
      <c r="GO29" s="93">
        <v>296.1493154472131</v>
      </c>
      <c r="GP29" s="92">
        <v>296.1493154472131</v>
      </c>
      <c r="GQ29" s="92">
        <v>0</v>
      </c>
      <c r="GR29" s="92">
        <v>5.4157200726022623</v>
      </c>
      <c r="GS29" s="92">
        <v>0.72181553736492254</v>
      </c>
      <c r="GT29" s="92">
        <v>11.16139579051122</v>
      </c>
      <c r="GU29" s="1093">
        <v>7.0745134807015013</v>
      </c>
    </row>
    <row r="30" spans="1:203" ht="14.25" customHeight="1">
      <c r="A30" s="1118">
        <v>1978</v>
      </c>
      <c r="B30" s="1288">
        <v>74571.381955012461</v>
      </c>
      <c r="C30" s="996">
        <v>1115.0469390453522</v>
      </c>
      <c r="D30" s="997">
        <v>507.30530212878489</v>
      </c>
      <c r="E30" s="1261">
        <v>21.058262113398964</v>
      </c>
      <c r="F30" s="1261">
        <v>0</v>
      </c>
      <c r="G30" s="1296">
        <v>2.5212457778899666</v>
      </c>
      <c r="H30" s="1261">
        <v>44.82528578125563</v>
      </c>
      <c r="I30" s="1261">
        <v>10.793576382628347</v>
      </c>
      <c r="J30" s="1261">
        <v>54.172226028632217</v>
      </c>
      <c r="K30" s="1261">
        <v>0</v>
      </c>
      <c r="L30" s="1261">
        <v>373.93470604497975</v>
      </c>
      <c r="M30" s="998">
        <v>607.74163691656747</v>
      </c>
      <c r="N30" s="996">
        <v>968.09827749930901</v>
      </c>
      <c r="O30" s="997">
        <v>519.13562439147529</v>
      </c>
      <c r="P30" s="1265">
        <v>263.50834805812991</v>
      </c>
      <c r="Q30" s="1265">
        <v>150.83720986140662</v>
      </c>
      <c r="R30" s="1265">
        <v>0</v>
      </c>
      <c r="S30" s="1265">
        <v>0</v>
      </c>
      <c r="T30" s="1265">
        <v>15.985719952399842</v>
      </c>
      <c r="U30" s="1265">
        <v>88.80434651953891</v>
      </c>
      <c r="V30" s="997">
        <v>448.96265310783366</v>
      </c>
      <c r="W30" s="1265">
        <v>421.20190400634675</v>
      </c>
      <c r="X30" s="1265">
        <v>421.20190400634675</v>
      </c>
      <c r="Y30" s="1265">
        <v>13.332852523649827</v>
      </c>
      <c r="Z30" s="1265">
        <v>2.4353010469630858</v>
      </c>
      <c r="AA30" s="1265">
        <v>7.1388217758705661</v>
      </c>
      <c r="AB30" s="1265">
        <v>4.8537737550034263</v>
      </c>
      <c r="AC30" s="1177">
        <v>146.94866154604324</v>
      </c>
      <c r="AD30" s="1265">
        <v>162.93438149844309</v>
      </c>
      <c r="AE30" s="1266">
        <v>-11.830322262690402</v>
      </c>
      <c r="AF30" s="1271">
        <v>0.1970577152971292</v>
      </c>
      <c r="AG30" s="1271">
        <v>0.21849451790599561</v>
      </c>
      <c r="AH30" s="1272">
        <v>-1.5864426744602127E-2</v>
      </c>
      <c r="AI30" s="370"/>
      <c r="AJ30" s="1138">
        <v>1115.0469390453522</v>
      </c>
      <c r="AK30" s="1129">
        <v>507.30530212878489</v>
      </c>
      <c r="AL30" s="93">
        <v>44.82528578125563</v>
      </c>
      <c r="AM30" s="93">
        <v>11.16440085103314</v>
      </c>
      <c r="AN30" s="193">
        <v>0</v>
      </c>
      <c r="AO30" s="92">
        <v>0</v>
      </c>
      <c r="AP30" s="92">
        <v>0</v>
      </c>
      <c r="AQ30" s="92">
        <v>0</v>
      </c>
      <c r="AR30" s="92">
        <v>0</v>
      </c>
      <c r="AS30" s="92">
        <v>0</v>
      </c>
      <c r="AT30" s="173">
        <v>0</v>
      </c>
      <c r="AU30" s="179">
        <v>0</v>
      </c>
      <c r="AV30" s="179">
        <v>0</v>
      </c>
      <c r="AW30" s="179">
        <v>0</v>
      </c>
      <c r="AX30" s="179">
        <v>0</v>
      </c>
      <c r="AY30" s="92">
        <v>0</v>
      </c>
      <c r="AZ30" s="92">
        <v>0</v>
      </c>
      <c r="BA30" s="92">
        <v>0</v>
      </c>
      <c r="BB30" s="92">
        <v>0</v>
      </c>
      <c r="BC30" s="92">
        <v>0</v>
      </c>
      <c r="BD30" s="92">
        <v>0</v>
      </c>
      <c r="BE30" s="92">
        <v>0</v>
      </c>
      <c r="BF30" s="93">
        <v>11.16440085103314</v>
      </c>
      <c r="BG30" s="179">
        <v>11.16440085103314</v>
      </c>
      <c r="BH30" s="92">
        <v>0</v>
      </c>
      <c r="BI30" s="92">
        <v>0</v>
      </c>
      <c r="BJ30" s="92">
        <v>0</v>
      </c>
      <c r="BK30" s="92">
        <v>0</v>
      </c>
      <c r="BL30" s="92">
        <v>0</v>
      </c>
      <c r="BM30" s="92">
        <v>0</v>
      </c>
      <c r="BN30" s="92">
        <v>0</v>
      </c>
      <c r="BO30" s="92">
        <v>0</v>
      </c>
      <c r="BP30" s="92">
        <v>0</v>
      </c>
      <c r="BQ30" s="92">
        <v>0</v>
      </c>
      <c r="BR30" s="92">
        <v>0</v>
      </c>
      <c r="BS30" s="92">
        <v>0</v>
      </c>
      <c r="BT30" s="92">
        <v>0</v>
      </c>
      <c r="BU30" s="92">
        <v>0</v>
      </c>
      <c r="BV30" s="92">
        <v>0</v>
      </c>
      <c r="BW30" s="92">
        <v>0</v>
      </c>
      <c r="BX30" s="92">
        <v>0</v>
      </c>
      <c r="BY30" s="92">
        <v>0</v>
      </c>
      <c r="BZ30" s="92">
        <v>0</v>
      </c>
      <c r="CA30" s="92">
        <v>0</v>
      </c>
      <c r="CB30" s="179">
        <v>0</v>
      </c>
      <c r="CC30" s="92">
        <v>0</v>
      </c>
      <c r="CD30" s="92">
        <v>0</v>
      </c>
      <c r="CE30" s="92">
        <v>0</v>
      </c>
      <c r="CF30" s="92">
        <v>0</v>
      </c>
      <c r="CG30" s="92">
        <v>0</v>
      </c>
      <c r="CH30" s="92">
        <v>0</v>
      </c>
      <c r="CI30" s="92">
        <v>0</v>
      </c>
      <c r="CJ30" s="92">
        <v>0</v>
      </c>
      <c r="CK30" s="92">
        <v>0</v>
      </c>
      <c r="CL30" s="92">
        <v>0</v>
      </c>
      <c r="CM30" s="92">
        <v>0</v>
      </c>
      <c r="CN30" s="92">
        <v>0</v>
      </c>
      <c r="CO30" s="93">
        <v>33.660884930222494</v>
      </c>
      <c r="CP30" s="179">
        <v>0</v>
      </c>
      <c r="CQ30" s="179">
        <v>0</v>
      </c>
      <c r="CR30" s="92">
        <v>0</v>
      </c>
      <c r="CS30" s="92">
        <v>0</v>
      </c>
      <c r="CT30" s="92">
        <v>0</v>
      </c>
      <c r="CU30" s="92">
        <v>0</v>
      </c>
      <c r="CV30" s="179">
        <v>0</v>
      </c>
      <c r="CW30" s="92">
        <v>0</v>
      </c>
      <c r="CX30" s="92">
        <v>0</v>
      </c>
      <c r="CY30" s="92">
        <v>0</v>
      </c>
      <c r="CZ30" s="92">
        <v>0</v>
      </c>
      <c r="DA30" s="92">
        <v>0</v>
      </c>
      <c r="DB30" s="92">
        <v>0</v>
      </c>
      <c r="DC30" s="92">
        <v>0</v>
      </c>
      <c r="DD30" s="92">
        <v>0</v>
      </c>
      <c r="DE30" s="92">
        <v>0</v>
      </c>
      <c r="DF30" s="92">
        <v>0</v>
      </c>
      <c r="DG30" s="92">
        <v>0</v>
      </c>
      <c r="DH30" s="92">
        <v>0</v>
      </c>
      <c r="DI30" s="92">
        <v>0</v>
      </c>
      <c r="DJ30" s="92">
        <v>0</v>
      </c>
      <c r="DK30" s="92">
        <v>0</v>
      </c>
      <c r="DL30" s="92">
        <v>0</v>
      </c>
      <c r="DM30" s="92">
        <v>0</v>
      </c>
      <c r="DN30" s="179">
        <v>33.660884930222494</v>
      </c>
      <c r="DO30" s="179">
        <v>0</v>
      </c>
      <c r="DP30" s="179">
        <v>0</v>
      </c>
      <c r="DQ30" s="93">
        <v>10.793576382628347</v>
      </c>
      <c r="DR30" s="92">
        <v>10.491868306227689</v>
      </c>
      <c r="DS30" s="92">
        <v>6.6111331482216059E-3</v>
      </c>
      <c r="DT30" s="92">
        <v>0</v>
      </c>
      <c r="DU30" s="92">
        <v>0.29509694325243713</v>
      </c>
      <c r="DV30" s="93">
        <v>54.172226028632217</v>
      </c>
      <c r="DW30" s="93">
        <v>0</v>
      </c>
      <c r="DX30" s="92">
        <v>0</v>
      </c>
      <c r="DY30" s="92">
        <v>0</v>
      </c>
      <c r="DZ30" s="92">
        <v>0</v>
      </c>
      <c r="EA30" s="92">
        <v>0</v>
      </c>
      <c r="EB30" s="93">
        <v>54.172226028632217</v>
      </c>
      <c r="EC30" s="92">
        <v>0</v>
      </c>
      <c r="ED30" s="92">
        <v>0</v>
      </c>
      <c r="EE30" s="92">
        <v>0</v>
      </c>
      <c r="EF30" s="92">
        <v>0</v>
      </c>
      <c r="EG30" s="92">
        <v>0</v>
      </c>
      <c r="EH30" s="92">
        <v>0</v>
      </c>
      <c r="EI30" s="92">
        <v>54.172226028632217</v>
      </c>
      <c r="EJ30" s="93">
        <v>0</v>
      </c>
      <c r="EK30" s="173">
        <v>0</v>
      </c>
      <c r="EL30" s="179">
        <v>0</v>
      </c>
      <c r="EM30" s="179">
        <v>0</v>
      </c>
      <c r="EN30" s="179">
        <v>0</v>
      </c>
      <c r="EO30" s="93">
        <v>373.93470604497975</v>
      </c>
      <c r="EP30" s="92">
        <v>90.686115418364523</v>
      </c>
      <c r="EQ30" s="92">
        <v>0</v>
      </c>
      <c r="ER30" s="92">
        <v>0</v>
      </c>
      <c r="ES30" s="92">
        <v>282.42460303150506</v>
      </c>
      <c r="ET30" s="92">
        <v>0.8239875951101655</v>
      </c>
      <c r="EU30" s="92">
        <v>0</v>
      </c>
      <c r="EV30" s="93">
        <v>23.57950789128893</v>
      </c>
      <c r="EW30" s="92">
        <v>21.058262113398964</v>
      </c>
      <c r="EX30" s="92">
        <v>2.5212457778899666</v>
      </c>
      <c r="EY30" s="92">
        <v>0</v>
      </c>
      <c r="EZ30" s="92">
        <v>0</v>
      </c>
      <c r="FA30" s="92">
        <v>0</v>
      </c>
      <c r="FB30" s="1129">
        <v>607.74163691656747</v>
      </c>
      <c r="FC30" s="173">
        <v>0</v>
      </c>
      <c r="FD30" s="92">
        <v>0</v>
      </c>
      <c r="FE30" s="92">
        <v>0</v>
      </c>
      <c r="FF30" s="92">
        <v>0</v>
      </c>
      <c r="FG30" s="92">
        <v>0</v>
      </c>
      <c r="FH30" s="92">
        <v>0</v>
      </c>
      <c r="FI30" s="92">
        <v>0</v>
      </c>
      <c r="FJ30" s="92">
        <v>0</v>
      </c>
      <c r="FK30" s="92">
        <v>0</v>
      </c>
      <c r="FL30" s="92">
        <v>0</v>
      </c>
      <c r="FM30" s="173">
        <v>607.74163691656747</v>
      </c>
      <c r="FN30" s="92">
        <v>607.63645979830028</v>
      </c>
      <c r="FO30" s="92">
        <v>3.6060726263026938E-3</v>
      </c>
      <c r="FP30" s="179">
        <v>0.1015710456408592</v>
      </c>
      <c r="FQ30" s="1138">
        <v>968.09827749930901</v>
      </c>
      <c r="FR30" s="193">
        <v>519.13562439147529</v>
      </c>
      <c r="FS30" s="92">
        <v>263.50834805812991</v>
      </c>
      <c r="FT30" s="92">
        <v>150.83720986140662</v>
      </c>
      <c r="FU30" s="92">
        <v>0</v>
      </c>
      <c r="FV30" s="92">
        <v>0</v>
      </c>
      <c r="FW30" s="92">
        <v>0</v>
      </c>
      <c r="FX30" s="93">
        <v>15.985719952399842</v>
      </c>
      <c r="FY30" s="92">
        <v>15.985719952399842</v>
      </c>
      <c r="FZ30" s="92">
        <v>0</v>
      </c>
      <c r="GA30" s="93">
        <v>0</v>
      </c>
      <c r="GB30" s="92">
        <v>0</v>
      </c>
      <c r="GC30" s="92">
        <v>0</v>
      </c>
      <c r="GD30" s="173">
        <v>0</v>
      </c>
      <c r="GE30" s="92">
        <v>0</v>
      </c>
      <c r="GF30" s="92">
        <v>0</v>
      </c>
      <c r="GG30" s="93">
        <v>88.80434651953891</v>
      </c>
      <c r="GH30" s="92">
        <v>0</v>
      </c>
      <c r="GI30" s="92">
        <v>0</v>
      </c>
      <c r="GJ30" s="92">
        <v>19.953601865541572</v>
      </c>
      <c r="GK30" s="92">
        <v>1.037947904270792</v>
      </c>
      <c r="GL30" s="92">
        <v>67.812796749726544</v>
      </c>
      <c r="GM30" s="92">
        <v>0</v>
      </c>
      <c r="GN30" s="193">
        <v>448.96265310783366</v>
      </c>
      <c r="GO30" s="93">
        <v>421.20190400634675</v>
      </c>
      <c r="GP30" s="92">
        <v>421.20190400634675</v>
      </c>
      <c r="GQ30" s="92">
        <v>0</v>
      </c>
      <c r="GR30" s="92">
        <v>4.8537737550034263</v>
      </c>
      <c r="GS30" s="92">
        <v>2.4353010469630858</v>
      </c>
      <c r="GT30" s="92">
        <v>13.332852523649827</v>
      </c>
      <c r="GU30" s="1093">
        <v>7.1388217758705661</v>
      </c>
    </row>
    <row r="31" spans="1:203" ht="14.25" customHeight="1">
      <c r="A31" s="1118">
        <v>1979</v>
      </c>
      <c r="B31" s="1288">
        <v>87233.13244431444</v>
      </c>
      <c r="C31" s="996">
        <v>1331.9930763405573</v>
      </c>
      <c r="D31" s="997">
        <v>773.6227807628045</v>
      </c>
      <c r="E31" s="1261">
        <v>72.81261644609522</v>
      </c>
      <c r="F31" s="1261">
        <v>0</v>
      </c>
      <c r="G31" s="1296">
        <v>41.097207697763032</v>
      </c>
      <c r="H31" s="1261">
        <v>17.681776110970876</v>
      </c>
      <c r="I31" s="1261">
        <v>11.683675309220728</v>
      </c>
      <c r="J31" s="1261">
        <v>2.7646556801653985</v>
      </c>
      <c r="K31" s="1261">
        <v>2.0855120022117246</v>
      </c>
      <c r="L31" s="1261">
        <v>625.49733751637757</v>
      </c>
      <c r="M31" s="998">
        <v>558.37029557775293</v>
      </c>
      <c r="N31" s="996">
        <v>1219.7781063310615</v>
      </c>
      <c r="O31" s="997">
        <v>784.39892779440584</v>
      </c>
      <c r="P31" s="1265">
        <v>400.06370728306467</v>
      </c>
      <c r="Q31" s="1265">
        <v>162.16508600483215</v>
      </c>
      <c r="R31" s="1265">
        <v>2.0855120022117246</v>
      </c>
      <c r="S31" s="1265">
        <v>37.473104708328826</v>
      </c>
      <c r="T31" s="1265">
        <v>12.867669154856779</v>
      </c>
      <c r="U31" s="1265">
        <v>169.74384864111164</v>
      </c>
      <c r="V31" s="997">
        <v>435.37917853665573</v>
      </c>
      <c r="W31" s="1265">
        <v>398.69339968506966</v>
      </c>
      <c r="X31" s="1265">
        <v>398.69339968506966</v>
      </c>
      <c r="Y31" s="1265">
        <v>25.6151358888368</v>
      </c>
      <c r="Z31" s="1265">
        <v>6.7253254480545239</v>
      </c>
      <c r="AA31" s="1265">
        <v>0</v>
      </c>
      <c r="AB31" s="1265">
        <v>4.345317514694746</v>
      </c>
      <c r="AC31" s="1177">
        <v>112.2149700094958</v>
      </c>
      <c r="AD31" s="1265">
        <v>125.08263916435259</v>
      </c>
      <c r="AE31" s="1266">
        <v>-10.77614703160134</v>
      </c>
      <c r="AF31" s="1271">
        <v>0.12863801501239064</v>
      </c>
      <c r="AG31" s="1271">
        <v>0.14338891159755096</v>
      </c>
      <c r="AH31" s="1272">
        <v>-1.2353273039324054E-2</v>
      </c>
      <c r="AI31" s="370"/>
      <c r="AJ31" s="1138">
        <v>1331.9930763405573</v>
      </c>
      <c r="AK31" s="1129">
        <v>773.6227807628045</v>
      </c>
      <c r="AL31" s="93">
        <v>17.681776110970876</v>
      </c>
      <c r="AM31" s="93">
        <v>11.803877730097485</v>
      </c>
      <c r="AN31" s="193">
        <v>0</v>
      </c>
      <c r="AO31" s="92">
        <v>0</v>
      </c>
      <c r="AP31" s="92">
        <v>0</v>
      </c>
      <c r="AQ31" s="92">
        <v>0</v>
      </c>
      <c r="AR31" s="92">
        <v>0</v>
      </c>
      <c r="AS31" s="92">
        <v>0</v>
      </c>
      <c r="AT31" s="173">
        <v>0</v>
      </c>
      <c r="AU31" s="179">
        <v>0</v>
      </c>
      <c r="AV31" s="179">
        <v>0</v>
      </c>
      <c r="AW31" s="179">
        <v>0</v>
      </c>
      <c r="AX31" s="179">
        <v>0</v>
      </c>
      <c r="AY31" s="92">
        <v>0</v>
      </c>
      <c r="AZ31" s="92">
        <v>0</v>
      </c>
      <c r="BA31" s="92">
        <v>0</v>
      </c>
      <c r="BB31" s="92">
        <v>0</v>
      </c>
      <c r="BC31" s="92">
        <v>0</v>
      </c>
      <c r="BD31" s="92">
        <v>0</v>
      </c>
      <c r="BE31" s="92">
        <v>0</v>
      </c>
      <c r="BF31" s="93">
        <v>11.803877730097485</v>
      </c>
      <c r="BG31" s="179">
        <v>11.803877730097485</v>
      </c>
      <c r="BH31" s="92">
        <v>0</v>
      </c>
      <c r="BI31" s="92">
        <v>0</v>
      </c>
      <c r="BJ31" s="92">
        <v>0</v>
      </c>
      <c r="BK31" s="92">
        <v>0</v>
      </c>
      <c r="BL31" s="92">
        <v>0</v>
      </c>
      <c r="BM31" s="92">
        <v>0</v>
      </c>
      <c r="BN31" s="92">
        <v>0</v>
      </c>
      <c r="BO31" s="92">
        <v>0</v>
      </c>
      <c r="BP31" s="92">
        <v>0</v>
      </c>
      <c r="BQ31" s="92">
        <v>0</v>
      </c>
      <c r="BR31" s="92">
        <v>0</v>
      </c>
      <c r="BS31" s="92">
        <v>0</v>
      </c>
      <c r="BT31" s="92">
        <v>0</v>
      </c>
      <c r="BU31" s="92">
        <v>0</v>
      </c>
      <c r="BV31" s="92">
        <v>0</v>
      </c>
      <c r="BW31" s="92">
        <v>0</v>
      </c>
      <c r="BX31" s="92">
        <v>0</v>
      </c>
      <c r="BY31" s="92">
        <v>0</v>
      </c>
      <c r="BZ31" s="92">
        <v>0</v>
      </c>
      <c r="CA31" s="92">
        <v>0</v>
      </c>
      <c r="CB31" s="179">
        <v>0</v>
      </c>
      <c r="CC31" s="92">
        <v>0</v>
      </c>
      <c r="CD31" s="92">
        <v>0</v>
      </c>
      <c r="CE31" s="92">
        <v>0</v>
      </c>
      <c r="CF31" s="92">
        <v>0</v>
      </c>
      <c r="CG31" s="92">
        <v>0</v>
      </c>
      <c r="CH31" s="92">
        <v>0</v>
      </c>
      <c r="CI31" s="92">
        <v>0</v>
      </c>
      <c r="CJ31" s="92">
        <v>0</v>
      </c>
      <c r="CK31" s="92">
        <v>0</v>
      </c>
      <c r="CL31" s="92">
        <v>0</v>
      </c>
      <c r="CM31" s="92">
        <v>0</v>
      </c>
      <c r="CN31" s="92">
        <v>0</v>
      </c>
      <c r="CO31" s="93">
        <v>5.8778983808733907</v>
      </c>
      <c r="CP31" s="179">
        <v>0</v>
      </c>
      <c r="CQ31" s="179">
        <v>0</v>
      </c>
      <c r="CR31" s="92">
        <v>0</v>
      </c>
      <c r="CS31" s="92">
        <v>0</v>
      </c>
      <c r="CT31" s="92">
        <v>0</v>
      </c>
      <c r="CU31" s="92">
        <v>0</v>
      </c>
      <c r="CV31" s="179">
        <v>0</v>
      </c>
      <c r="CW31" s="92">
        <v>0</v>
      </c>
      <c r="CX31" s="92">
        <v>0</v>
      </c>
      <c r="CY31" s="92">
        <v>0</v>
      </c>
      <c r="CZ31" s="92">
        <v>0</v>
      </c>
      <c r="DA31" s="92">
        <v>0</v>
      </c>
      <c r="DB31" s="92">
        <v>0</v>
      </c>
      <c r="DC31" s="92">
        <v>0</v>
      </c>
      <c r="DD31" s="92">
        <v>0</v>
      </c>
      <c r="DE31" s="92">
        <v>0</v>
      </c>
      <c r="DF31" s="92">
        <v>0</v>
      </c>
      <c r="DG31" s="92">
        <v>0</v>
      </c>
      <c r="DH31" s="92">
        <v>0</v>
      </c>
      <c r="DI31" s="92">
        <v>0</v>
      </c>
      <c r="DJ31" s="92">
        <v>0</v>
      </c>
      <c r="DK31" s="92">
        <v>0</v>
      </c>
      <c r="DL31" s="92">
        <v>0</v>
      </c>
      <c r="DM31" s="92">
        <v>0</v>
      </c>
      <c r="DN31" s="179">
        <v>5.8778983808733907</v>
      </c>
      <c r="DO31" s="179">
        <v>0</v>
      </c>
      <c r="DP31" s="179">
        <v>0</v>
      </c>
      <c r="DQ31" s="93">
        <v>11.683675309220728</v>
      </c>
      <c r="DR31" s="92">
        <v>11.67766518817689</v>
      </c>
      <c r="DS31" s="92">
        <v>6.0101210438378233E-3</v>
      </c>
      <c r="DT31" s="92">
        <v>0</v>
      </c>
      <c r="DU31" s="92">
        <v>0</v>
      </c>
      <c r="DV31" s="93">
        <v>2.7646556801653985</v>
      </c>
      <c r="DW31" s="93">
        <v>0</v>
      </c>
      <c r="DX31" s="92">
        <v>0</v>
      </c>
      <c r="DY31" s="92">
        <v>0</v>
      </c>
      <c r="DZ31" s="92">
        <v>0</v>
      </c>
      <c r="EA31" s="92">
        <v>0</v>
      </c>
      <c r="EB31" s="93">
        <v>2.7646556801653985</v>
      </c>
      <c r="EC31" s="92">
        <v>0</v>
      </c>
      <c r="ED31" s="92">
        <v>0</v>
      </c>
      <c r="EE31" s="92">
        <v>0</v>
      </c>
      <c r="EF31" s="92">
        <v>0</v>
      </c>
      <c r="EG31" s="92">
        <v>0</v>
      </c>
      <c r="EH31" s="92">
        <v>0</v>
      </c>
      <c r="EI31" s="92">
        <v>2.7646556801653985</v>
      </c>
      <c r="EJ31" s="93">
        <v>2.0855120022117246</v>
      </c>
      <c r="EK31" s="173">
        <v>0</v>
      </c>
      <c r="EL31" s="179">
        <v>0</v>
      </c>
      <c r="EM31" s="179">
        <v>0</v>
      </c>
      <c r="EN31" s="179">
        <v>2.0855120022117246</v>
      </c>
      <c r="EO31" s="93">
        <v>625.49733751637757</v>
      </c>
      <c r="EP31" s="92">
        <v>254.00574567571792</v>
      </c>
      <c r="EQ31" s="92">
        <v>0</v>
      </c>
      <c r="ER31" s="92">
        <v>0</v>
      </c>
      <c r="ES31" s="92">
        <v>371.46154123544051</v>
      </c>
      <c r="ET31" s="92">
        <v>3.0050605219189116E-2</v>
      </c>
      <c r="EU31" s="92">
        <v>0</v>
      </c>
      <c r="EV31" s="93">
        <v>113.90982414385826</v>
      </c>
      <c r="EW31" s="92">
        <v>72.81261644609522</v>
      </c>
      <c r="EX31" s="92">
        <v>41.097207697763032</v>
      </c>
      <c r="EY31" s="92">
        <v>0</v>
      </c>
      <c r="EZ31" s="92">
        <v>0</v>
      </c>
      <c r="FA31" s="92">
        <v>0</v>
      </c>
      <c r="FB31" s="1129">
        <v>558.37029557775293</v>
      </c>
      <c r="FC31" s="173">
        <v>0</v>
      </c>
      <c r="FD31" s="92">
        <v>0</v>
      </c>
      <c r="FE31" s="92">
        <v>0</v>
      </c>
      <c r="FF31" s="92">
        <v>0</v>
      </c>
      <c r="FG31" s="92">
        <v>0</v>
      </c>
      <c r="FH31" s="92">
        <v>0</v>
      </c>
      <c r="FI31" s="92">
        <v>0</v>
      </c>
      <c r="FJ31" s="92">
        <v>0</v>
      </c>
      <c r="FK31" s="92">
        <v>0</v>
      </c>
      <c r="FL31" s="92">
        <v>0</v>
      </c>
      <c r="FM31" s="173">
        <v>558.37029557775293</v>
      </c>
      <c r="FN31" s="92">
        <v>555.64771074489443</v>
      </c>
      <c r="FO31" s="92">
        <v>2.722584832858534</v>
      </c>
      <c r="FP31" s="179">
        <v>0</v>
      </c>
      <c r="FQ31" s="1138">
        <v>1219.7781063310615</v>
      </c>
      <c r="FR31" s="193">
        <v>784.39892779440584</v>
      </c>
      <c r="FS31" s="92">
        <v>400.06370728306467</v>
      </c>
      <c r="FT31" s="92">
        <v>162.16508600483215</v>
      </c>
      <c r="FU31" s="92">
        <v>37.473104708328826</v>
      </c>
      <c r="FV31" s="92">
        <v>0</v>
      </c>
      <c r="FW31" s="92">
        <v>0</v>
      </c>
      <c r="FX31" s="93">
        <v>12.867669154856779</v>
      </c>
      <c r="FY31" s="92">
        <v>12.867669154856779</v>
      </c>
      <c r="FZ31" s="92">
        <v>0</v>
      </c>
      <c r="GA31" s="93">
        <v>0</v>
      </c>
      <c r="GB31" s="92">
        <v>0</v>
      </c>
      <c r="GC31" s="92">
        <v>0</v>
      </c>
      <c r="GD31" s="173">
        <v>2.0855120022117246</v>
      </c>
      <c r="GE31" s="92">
        <v>0</v>
      </c>
      <c r="GF31" s="92">
        <v>0</v>
      </c>
      <c r="GG31" s="93">
        <v>169.74384864111164</v>
      </c>
      <c r="GH31" s="92">
        <v>0</v>
      </c>
      <c r="GI31" s="92">
        <v>0</v>
      </c>
      <c r="GJ31" s="92">
        <v>24.166696717271886</v>
      </c>
      <c r="GK31" s="92">
        <v>1.8631375235897252</v>
      </c>
      <c r="GL31" s="92">
        <v>143.71401440025002</v>
      </c>
      <c r="GM31" s="92">
        <v>0</v>
      </c>
      <c r="GN31" s="193">
        <v>435.37917853665573</v>
      </c>
      <c r="GO31" s="93">
        <v>398.69339968506966</v>
      </c>
      <c r="GP31" s="92">
        <v>398.69339968506966</v>
      </c>
      <c r="GQ31" s="92">
        <v>0</v>
      </c>
      <c r="GR31" s="92">
        <v>4.345317514694746</v>
      </c>
      <c r="GS31" s="92">
        <v>6.7253254480545239</v>
      </c>
      <c r="GT31" s="92">
        <v>25.6151358888368</v>
      </c>
      <c r="GU31" s="1093">
        <v>0</v>
      </c>
    </row>
    <row r="32" spans="1:203" ht="14.25" customHeight="1">
      <c r="A32" s="1118">
        <v>1980</v>
      </c>
      <c r="B32" s="1288">
        <v>100230.14042052605</v>
      </c>
      <c r="C32" s="996">
        <v>1574.2310050124408</v>
      </c>
      <c r="D32" s="997">
        <v>1066.6221917709422</v>
      </c>
      <c r="E32" s="1261">
        <v>93.535513805248044</v>
      </c>
      <c r="F32" s="1261">
        <v>0</v>
      </c>
      <c r="G32" s="1296">
        <v>51.783202913706681</v>
      </c>
      <c r="H32" s="1261">
        <v>31.036265070378519</v>
      </c>
      <c r="I32" s="1261">
        <v>12.579183344752563</v>
      </c>
      <c r="J32" s="1261">
        <v>0.42070847306864761</v>
      </c>
      <c r="K32" s="1261">
        <v>2.8608176168668038</v>
      </c>
      <c r="L32" s="1261">
        <v>874.40650054692105</v>
      </c>
      <c r="M32" s="998">
        <v>507.60881324149869</v>
      </c>
      <c r="N32" s="996">
        <v>1549.0606180808481</v>
      </c>
      <c r="O32" s="997">
        <v>1033.7408195401056</v>
      </c>
      <c r="P32" s="1265">
        <v>524.61144567451595</v>
      </c>
      <c r="Q32" s="1265">
        <v>219.60982294183407</v>
      </c>
      <c r="R32" s="1265">
        <v>2.8608176168668038</v>
      </c>
      <c r="S32" s="1265">
        <v>49.703701032538795</v>
      </c>
      <c r="T32" s="1265">
        <v>17.832029137066822</v>
      </c>
      <c r="U32" s="1265">
        <v>219.12300313728321</v>
      </c>
      <c r="V32" s="997">
        <v>515.31979854074257</v>
      </c>
      <c r="W32" s="1265">
        <v>458.12147656653804</v>
      </c>
      <c r="X32" s="1265">
        <v>458.12147656653804</v>
      </c>
      <c r="Y32" s="1265">
        <v>43.441154904859786</v>
      </c>
      <c r="Z32" s="1265">
        <v>13.757167069344778</v>
      </c>
      <c r="AA32" s="1265">
        <v>0</v>
      </c>
      <c r="AB32" s="1265">
        <v>0</v>
      </c>
      <c r="AC32" s="1177">
        <v>25.170386931592702</v>
      </c>
      <c r="AD32" s="1265">
        <v>43.002416068659528</v>
      </c>
      <c r="AE32" s="1266">
        <v>32.881372230836632</v>
      </c>
      <c r="AF32" s="1271">
        <v>2.5112592705136109E-2</v>
      </c>
      <c r="AG32" s="1271">
        <v>4.2903677365150238E-2</v>
      </c>
      <c r="AH32" s="1272">
        <v>3.2805872657545317E-2</v>
      </c>
      <c r="AI32" s="370"/>
      <c r="AJ32" s="1138">
        <v>1574.2310050124408</v>
      </c>
      <c r="AK32" s="1129">
        <v>1066.6221917709422</v>
      </c>
      <c r="AL32" s="93">
        <v>31.036265070378519</v>
      </c>
      <c r="AM32" s="93">
        <v>23.55366437080043</v>
      </c>
      <c r="AN32" s="193">
        <v>0</v>
      </c>
      <c r="AO32" s="92">
        <v>0</v>
      </c>
      <c r="AP32" s="92">
        <v>0</v>
      </c>
      <c r="AQ32" s="92">
        <v>0</v>
      </c>
      <c r="AR32" s="92">
        <v>0</v>
      </c>
      <c r="AS32" s="92">
        <v>0</v>
      </c>
      <c r="AT32" s="173">
        <v>0</v>
      </c>
      <c r="AU32" s="179">
        <v>0</v>
      </c>
      <c r="AV32" s="179">
        <v>0</v>
      </c>
      <c r="AW32" s="179">
        <v>0</v>
      </c>
      <c r="AX32" s="179">
        <v>0</v>
      </c>
      <c r="AY32" s="92">
        <v>0</v>
      </c>
      <c r="AZ32" s="92">
        <v>0</v>
      </c>
      <c r="BA32" s="92">
        <v>0</v>
      </c>
      <c r="BB32" s="92">
        <v>0</v>
      </c>
      <c r="BC32" s="92">
        <v>0</v>
      </c>
      <c r="BD32" s="92">
        <v>0</v>
      </c>
      <c r="BE32" s="92">
        <v>0</v>
      </c>
      <c r="BF32" s="93">
        <v>23.55366437080043</v>
      </c>
      <c r="BG32" s="179">
        <v>23.55366437080043</v>
      </c>
      <c r="BH32" s="92">
        <v>0</v>
      </c>
      <c r="BI32" s="92">
        <v>0</v>
      </c>
      <c r="BJ32" s="92">
        <v>0</v>
      </c>
      <c r="BK32" s="92">
        <v>0</v>
      </c>
      <c r="BL32" s="92">
        <v>0</v>
      </c>
      <c r="BM32" s="92">
        <v>0</v>
      </c>
      <c r="BN32" s="92">
        <v>0</v>
      </c>
      <c r="BO32" s="92">
        <v>0</v>
      </c>
      <c r="BP32" s="92">
        <v>0</v>
      </c>
      <c r="BQ32" s="92">
        <v>0</v>
      </c>
      <c r="BR32" s="92">
        <v>0</v>
      </c>
      <c r="BS32" s="92">
        <v>0</v>
      </c>
      <c r="BT32" s="92">
        <v>0</v>
      </c>
      <c r="BU32" s="92">
        <v>0</v>
      </c>
      <c r="BV32" s="92">
        <v>0</v>
      </c>
      <c r="BW32" s="92">
        <v>0</v>
      </c>
      <c r="BX32" s="92">
        <v>0</v>
      </c>
      <c r="BY32" s="92">
        <v>0</v>
      </c>
      <c r="BZ32" s="92">
        <v>0</v>
      </c>
      <c r="CA32" s="92">
        <v>0</v>
      </c>
      <c r="CB32" s="179">
        <v>0</v>
      </c>
      <c r="CC32" s="92">
        <v>0</v>
      </c>
      <c r="CD32" s="92">
        <v>0</v>
      </c>
      <c r="CE32" s="92">
        <v>0</v>
      </c>
      <c r="CF32" s="92">
        <v>0</v>
      </c>
      <c r="CG32" s="92">
        <v>0</v>
      </c>
      <c r="CH32" s="92">
        <v>0</v>
      </c>
      <c r="CI32" s="92">
        <v>0</v>
      </c>
      <c r="CJ32" s="92">
        <v>0</v>
      </c>
      <c r="CK32" s="92">
        <v>0</v>
      </c>
      <c r="CL32" s="92">
        <v>0</v>
      </c>
      <c r="CM32" s="92">
        <v>0</v>
      </c>
      <c r="CN32" s="92">
        <v>0</v>
      </c>
      <c r="CO32" s="93">
        <v>7.4826006995780894</v>
      </c>
      <c r="CP32" s="179">
        <v>0</v>
      </c>
      <c r="CQ32" s="179">
        <v>0</v>
      </c>
      <c r="CR32" s="92">
        <v>0</v>
      </c>
      <c r="CS32" s="92">
        <v>0</v>
      </c>
      <c r="CT32" s="92">
        <v>0</v>
      </c>
      <c r="CU32" s="92">
        <v>0</v>
      </c>
      <c r="CV32" s="179">
        <v>0</v>
      </c>
      <c r="CW32" s="92">
        <v>0</v>
      </c>
      <c r="CX32" s="92">
        <v>0</v>
      </c>
      <c r="CY32" s="92">
        <v>0</v>
      </c>
      <c r="CZ32" s="92">
        <v>0</v>
      </c>
      <c r="DA32" s="92">
        <v>0</v>
      </c>
      <c r="DB32" s="92">
        <v>0</v>
      </c>
      <c r="DC32" s="92">
        <v>0</v>
      </c>
      <c r="DD32" s="92">
        <v>0</v>
      </c>
      <c r="DE32" s="92">
        <v>0</v>
      </c>
      <c r="DF32" s="92">
        <v>0</v>
      </c>
      <c r="DG32" s="92">
        <v>0</v>
      </c>
      <c r="DH32" s="92">
        <v>0</v>
      </c>
      <c r="DI32" s="92">
        <v>0</v>
      </c>
      <c r="DJ32" s="92">
        <v>0</v>
      </c>
      <c r="DK32" s="92">
        <v>0</v>
      </c>
      <c r="DL32" s="92">
        <v>0</v>
      </c>
      <c r="DM32" s="92">
        <v>0</v>
      </c>
      <c r="DN32" s="179">
        <v>7.4826006995780894</v>
      </c>
      <c r="DO32" s="179">
        <v>0</v>
      </c>
      <c r="DP32" s="179">
        <v>0</v>
      </c>
      <c r="DQ32" s="93">
        <v>12.579183344752563</v>
      </c>
      <c r="DR32" s="92">
        <v>12.495041650138834</v>
      </c>
      <c r="DS32" s="92">
        <v>8.4141694613729529E-2</v>
      </c>
      <c r="DT32" s="92">
        <v>0</v>
      </c>
      <c r="DU32" s="92">
        <v>0</v>
      </c>
      <c r="DV32" s="93">
        <v>0.42070847306864761</v>
      </c>
      <c r="DW32" s="93">
        <v>0</v>
      </c>
      <c r="DX32" s="92">
        <v>0</v>
      </c>
      <c r="DY32" s="92">
        <v>0</v>
      </c>
      <c r="DZ32" s="92">
        <v>0</v>
      </c>
      <c r="EA32" s="92">
        <v>0</v>
      </c>
      <c r="EB32" s="93">
        <v>0.42070847306864761</v>
      </c>
      <c r="EC32" s="92">
        <v>0</v>
      </c>
      <c r="ED32" s="92">
        <v>0</v>
      </c>
      <c r="EE32" s="92">
        <v>0</v>
      </c>
      <c r="EF32" s="92">
        <v>0</v>
      </c>
      <c r="EG32" s="92">
        <v>0</v>
      </c>
      <c r="EH32" s="92">
        <v>0</v>
      </c>
      <c r="EI32" s="92">
        <v>0.42070847306864761</v>
      </c>
      <c r="EJ32" s="93">
        <v>2.8608176168668038</v>
      </c>
      <c r="EK32" s="173">
        <v>0</v>
      </c>
      <c r="EL32" s="179">
        <v>0</v>
      </c>
      <c r="EM32" s="179">
        <v>0</v>
      </c>
      <c r="EN32" s="179">
        <v>2.8608176168668038</v>
      </c>
      <c r="EO32" s="93">
        <v>874.40650054692105</v>
      </c>
      <c r="EP32" s="92">
        <v>329.66715949659226</v>
      </c>
      <c r="EQ32" s="92">
        <v>0</v>
      </c>
      <c r="ER32" s="92">
        <v>0</v>
      </c>
      <c r="ES32" s="92">
        <v>544.68524996093424</v>
      </c>
      <c r="ET32" s="92">
        <v>5.4091089394540409E-2</v>
      </c>
      <c r="EU32" s="92">
        <v>0</v>
      </c>
      <c r="EV32" s="93">
        <v>145.31871671895473</v>
      </c>
      <c r="EW32" s="92">
        <v>93.535513805248044</v>
      </c>
      <c r="EX32" s="92">
        <v>51.783202913706681</v>
      </c>
      <c r="EY32" s="92">
        <v>0</v>
      </c>
      <c r="EZ32" s="92">
        <v>0</v>
      </c>
      <c r="FA32" s="92">
        <v>0</v>
      </c>
      <c r="FB32" s="1129">
        <v>507.60881324149869</v>
      </c>
      <c r="FC32" s="173">
        <v>0</v>
      </c>
      <c r="FD32" s="92">
        <v>0</v>
      </c>
      <c r="FE32" s="92">
        <v>0</v>
      </c>
      <c r="FF32" s="92">
        <v>0</v>
      </c>
      <c r="FG32" s="92">
        <v>0</v>
      </c>
      <c r="FH32" s="92">
        <v>0</v>
      </c>
      <c r="FI32" s="92">
        <v>0</v>
      </c>
      <c r="FJ32" s="92">
        <v>0</v>
      </c>
      <c r="FK32" s="92">
        <v>0</v>
      </c>
      <c r="FL32" s="92">
        <v>0</v>
      </c>
      <c r="FM32" s="173">
        <v>507.60881324149869</v>
      </c>
      <c r="FN32" s="92">
        <v>505.10860288726218</v>
      </c>
      <c r="FO32" s="92">
        <v>2.5002103542365344</v>
      </c>
      <c r="FP32" s="179">
        <v>0</v>
      </c>
      <c r="FQ32" s="1138">
        <v>1549.0606180808481</v>
      </c>
      <c r="FR32" s="193">
        <v>1033.7408195401056</v>
      </c>
      <c r="FS32" s="92">
        <v>524.61144567451595</v>
      </c>
      <c r="FT32" s="92">
        <v>219.60982294183407</v>
      </c>
      <c r="FU32" s="92">
        <v>49.703701032538795</v>
      </c>
      <c r="FV32" s="92">
        <v>0</v>
      </c>
      <c r="FW32" s="92">
        <v>0</v>
      </c>
      <c r="FX32" s="93">
        <v>17.832029137066822</v>
      </c>
      <c r="FY32" s="92">
        <v>17.832029137066822</v>
      </c>
      <c r="FZ32" s="92">
        <v>0</v>
      </c>
      <c r="GA32" s="93">
        <v>0</v>
      </c>
      <c r="GB32" s="92">
        <v>0</v>
      </c>
      <c r="GC32" s="92">
        <v>0</v>
      </c>
      <c r="GD32" s="173">
        <v>2.8608176168668038</v>
      </c>
      <c r="GE32" s="92">
        <v>0</v>
      </c>
      <c r="GF32" s="92">
        <v>0</v>
      </c>
      <c r="GG32" s="93">
        <v>219.12300313728321</v>
      </c>
      <c r="GH32" s="92">
        <v>0</v>
      </c>
      <c r="GI32" s="92">
        <v>0</v>
      </c>
      <c r="GJ32" s="92">
        <v>31.096366280816895</v>
      </c>
      <c r="GK32" s="92">
        <v>2.0434411549048597</v>
      </c>
      <c r="GL32" s="92">
        <v>185.98319570156144</v>
      </c>
      <c r="GM32" s="92">
        <v>0</v>
      </c>
      <c r="GN32" s="193">
        <v>515.31979854074257</v>
      </c>
      <c r="GO32" s="93">
        <v>458.12147656653804</v>
      </c>
      <c r="GP32" s="92">
        <v>458.12147656653804</v>
      </c>
      <c r="GQ32" s="92">
        <v>0</v>
      </c>
      <c r="GR32" s="92">
        <v>0</v>
      </c>
      <c r="GS32" s="92">
        <v>13.757167069344778</v>
      </c>
      <c r="GT32" s="92">
        <v>43.441154904859786</v>
      </c>
      <c r="GU32" s="1093">
        <v>0</v>
      </c>
    </row>
    <row r="33" spans="1:203" ht="14.25" customHeight="1">
      <c r="A33" s="1118">
        <v>1981</v>
      </c>
      <c r="B33" s="1288">
        <v>112454.02061971059</v>
      </c>
      <c r="C33" s="996">
        <v>1915.2693135239742</v>
      </c>
      <c r="D33" s="997">
        <v>1352.4515283737815</v>
      </c>
      <c r="E33" s="1261">
        <v>137.0968711309846</v>
      </c>
      <c r="F33" s="1261">
        <v>0</v>
      </c>
      <c r="G33" s="1296">
        <v>69.362806966932311</v>
      </c>
      <c r="H33" s="1261">
        <v>23.090885050424916</v>
      </c>
      <c r="I33" s="1261">
        <v>15.530152777276935</v>
      </c>
      <c r="J33" s="1261">
        <v>0.48681980455086366</v>
      </c>
      <c r="K33" s="1261">
        <v>4.2191049727741516</v>
      </c>
      <c r="L33" s="1261">
        <v>1102.6648876708377</v>
      </c>
      <c r="M33" s="998">
        <v>562.81778515019289</v>
      </c>
      <c r="N33" s="996">
        <v>1914.9627973507386</v>
      </c>
      <c r="O33" s="997">
        <v>1328.2848316565096</v>
      </c>
      <c r="P33" s="1265">
        <v>599.40740206507758</v>
      </c>
      <c r="Q33" s="1265">
        <v>243.9748536535526</v>
      </c>
      <c r="R33" s="1265">
        <v>4.2191049727741516</v>
      </c>
      <c r="S33" s="1265">
        <v>75.090452321709762</v>
      </c>
      <c r="T33" s="1265">
        <v>17.555563569050282</v>
      </c>
      <c r="U33" s="1265">
        <v>388.03745507434519</v>
      </c>
      <c r="V33" s="997">
        <v>586.6779656942291</v>
      </c>
      <c r="W33" s="1265">
        <v>504.28521630425638</v>
      </c>
      <c r="X33" s="1265">
        <v>504.28521630425638</v>
      </c>
      <c r="Y33" s="1265">
        <v>64.614811342300442</v>
      </c>
      <c r="Z33" s="1265">
        <v>17.777938047672279</v>
      </c>
      <c r="AA33" s="1265">
        <v>0</v>
      </c>
      <c r="AB33" s="1265">
        <v>0</v>
      </c>
      <c r="AC33" s="1177">
        <v>0.30651617323565006</v>
      </c>
      <c r="AD33" s="1265">
        <v>17.862079742285932</v>
      </c>
      <c r="AE33" s="1266">
        <v>24.166696717271861</v>
      </c>
      <c r="AF33" s="1271">
        <v>2.7257022163058604E-4</v>
      </c>
      <c r="AG33" s="1271">
        <v>1.588389605267268E-2</v>
      </c>
      <c r="AH33" s="1272">
        <v>2.149029139562485E-2</v>
      </c>
      <c r="AI33" s="370"/>
      <c r="AJ33" s="1138">
        <v>1915.2693135239742</v>
      </c>
      <c r="AK33" s="1129">
        <v>1352.4515283737815</v>
      </c>
      <c r="AL33" s="93">
        <v>23.090885050424916</v>
      </c>
      <c r="AM33" s="93">
        <v>14.183885663457263</v>
      </c>
      <c r="AN33" s="193">
        <v>0</v>
      </c>
      <c r="AO33" s="92">
        <v>0</v>
      </c>
      <c r="AP33" s="92">
        <v>0</v>
      </c>
      <c r="AQ33" s="92">
        <v>0</v>
      </c>
      <c r="AR33" s="92">
        <v>0</v>
      </c>
      <c r="AS33" s="92">
        <v>0</v>
      </c>
      <c r="AT33" s="173">
        <v>0</v>
      </c>
      <c r="AU33" s="179">
        <v>0</v>
      </c>
      <c r="AV33" s="179">
        <v>0</v>
      </c>
      <c r="AW33" s="179">
        <v>0</v>
      </c>
      <c r="AX33" s="179">
        <v>0</v>
      </c>
      <c r="AY33" s="92">
        <v>0</v>
      </c>
      <c r="AZ33" s="92">
        <v>0</v>
      </c>
      <c r="BA33" s="92">
        <v>0</v>
      </c>
      <c r="BB33" s="92">
        <v>0</v>
      </c>
      <c r="BC33" s="92">
        <v>0</v>
      </c>
      <c r="BD33" s="92">
        <v>0</v>
      </c>
      <c r="BE33" s="92">
        <v>0</v>
      </c>
      <c r="BF33" s="93">
        <v>14.183885663457263</v>
      </c>
      <c r="BG33" s="179">
        <v>14.183885663457263</v>
      </c>
      <c r="BH33" s="92">
        <v>0</v>
      </c>
      <c r="BI33" s="92">
        <v>0</v>
      </c>
      <c r="BJ33" s="92">
        <v>0</v>
      </c>
      <c r="BK33" s="92">
        <v>0</v>
      </c>
      <c r="BL33" s="92">
        <v>0</v>
      </c>
      <c r="BM33" s="92">
        <v>0</v>
      </c>
      <c r="BN33" s="92">
        <v>0</v>
      </c>
      <c r="BO33" s="92">
        <v>0</v>
      </c>
      <c r="BP33" s="92">
        <v>0</v>
      </c>
      <c r="BQ33" s="92">
        <v>0</v>
      </c>
      <c r="BR33" s="92">
        <v>0</v>
      </c>
      <c r="BS33" s="92">
        <v>0</v>
      </c>
      <c r="BT33" s="92">
        <v>0</v>
      </c>
      <c r="BU33" s="92">
        <v>0</v>
      </c>
      <c r="BV33" s="92">
        <v>0</v>
      </c>
      <c r="BW33" s="92">
        <v>0</v>
      </c>
      <c r="BX33" s="92">
        <v>0</v>
      </c>
      <c r="BY33" s="92">
        <v>0</v>
      </c>
      <c r="BZ33" s="92">
        <v>0</v>
      </c>
      <c r="CA33" s="92">
        <v>0</v>
      </c>
      <c r="CB33" s="179">
        <v>0</v>
      </c>
      <c r="CC33" s="92">
        <v>0</v>
      </c>
      <c r="CD33" s="92">
        <v>0</v>
      </c>
      <c r="CE33" s="92">
        <v>0</v>
      </c>
      <c r="CF33" s="92">
        <v>0</v>
      </c>
      <c r="CG33" s="92">
        <v>0</v>
      </c>
      <c r="CH33" s="92">
        <v>0</v>
      </c>
      <c r="CI33" s="92">
        <v>0</v>
      </c>
      <c r="CJ33" s="92">
        <v>0</v>
      </c>
      <c r="CK33" s="92">
        <v>0</v>
      </c>
      <c r="CL33" s="92">
        <v>0</v>
      </c>
      <c r="CM33" s="92">
        <v>0</v>
      </c>
      <c r="CN33" s="92">
        <v>0</v>
      </c>
      <c r="CO33" s="93">
        <v>8.9069993869676534</v>
      </c>
      <c r="CP33" s="179">
        <v>0</v>
      </c>
      <c r="CQ33" s="179">
        <v>0</v>
      </c>
      <c r="CR33" s="92">
        <v>0</v>
      </c>
      <c r="CS33" s="92">
        <v>0</v>
      </c>
      <c r="CT33" s="92">
        <v>0</v>
      </c>
      <c r="CU33" s="92">
        <v>0</v>
      </c>
      <c r="CV33" s="179">
        <v>0</v>
      </c>
      <c r="CW33" s="92">
        <v>0</v>
      </c>
      <c r="CX33" s="92">
        <v>0</v>
      </c>
      <c r="CY33" s="92">
        <v>0</v>
      </c>
      <c r="CZ33" s="92">
        <v>0</v>
      </c>
      <c r="DA33" s="92">
        <v>0</v>
      </c>
      <c r="DB33" s="92">
        <v>0</v>
      </c>
      <c r="DC33" s="92">
        <v>0</v>
      </c>
      <c r="DD33" s="92">
        <v>0</v>
      </c>
      <c r="DE33" s="92">
        <v>0</v>
      </c>
      <c r="DF33" s="92">
        <v>0</v>
      </c>
      <c r="DG33" s="92">
        <v>0</v>
      </c>
      <c r="DH33" s="92">
        <v>0</v>
      </c>
      <c r="DI33" s="92">
        <v>0</v>
      </c>
      <c r="DJ33" s="92">
        <v>0</v>
      </c>
      <c r="DK33" s="92">
        <v>0</v>
      </c>
      <c r="DL33" s="92">
        <v>0</v>
      </c>
      <c r="DM33" s="92">
        <v>0</v>
      </c>
      <c r="DN33" s="179">
        <v>8.9069993869676534</v>
      </c>
      <c r="DO33" s="179">
        <v>0</v>
      </c>
      <c r="DP33" s="179">
        <v>0</v>
      </c>
      <c r="DQ33" s="93">
        <v>15.530152777276935</v>
      </c>
      <c r="DR33" s="92">
        <v>15.415960477444017</v>
      </c>
      <c r="DS33" s="92">
        <v>0.11419229983291863</v>
      </c>
      <c r="DT33" s="92">
        <v>0</v>
      </c>
      <c r="DU33" s="92">
        <v>0</v>
      </c>
      <c r="DV33" s="93">
        <v>0.48681980455086366</v>
      </c>
      <c r="DW33" s="93">
        <v>0</v>
      </c>
      <c r="DX33" s="92">
        <v>0</v>
      </c>
      <c r="DY33" s="92">
        <v>0</v>
      </c>
      <c r="DZ33" s="92">
        <v>0</v>
      </c>
      <c r="EA33" s="92">
        <v>0</v>
      </c>
      <c r="EB33" s="93">
        <v>0.48681980455086366</v>
      </c>
      <c r="EC33" s="92">
        <v>0</v>
      </c>
      <c r="ED33" s="92">
        <v>0</v>
      </c>
      <c r="EE33" s="92">
        <v>0</v>
      </c>
      <c r="EF33" s="92">
        <v>0</v>
      </c>
      <c r="EG33" s="92">
        <v>0</v>
      </c>
      <c r="EH33" s="92">
        <v>0</v>
      </c>
      <c r="EI33" s="92">
        <v>0.48681980455086366</v>
      </c>
      <c r="EJ33" s="93">
        <v>4.2191049727741516</v>
      </c>
      <c r="EK33" s="173">
        <v>0</v>
      </c>
      <c r="EL33" s="179">
        <v>0</v>
      </c>
      <c r="EM33" s="179">
        <v>0</v>
      </c>
      <c r="EN33" s="179">
        <v>4.2191049727741516</v>
      </c>
      <c r="EO33" s="93">
        <v>1102.6648876708377</v>
      </c>
      <c r="EP33" s="92">
        <v>353.59345137211062</v>
      </c>
      <c r="EQ33" s="92">
        <v>0</v>
      </c>
      <c r="ER33" s="92">
        <v>0</v>
      </c>
      <c r="ES33" s="92">
        <v>748.99931484620106</v>
      </c>
      <c r="ET33" s="92">
        <v>7.212145252605387E-2</v>
      </c>
      <c r="EU33" s="92">
        <v>0</v>
      </c>
      <c r="EV33" s="93">
        <v>206.45967809791691</v>
      </c>
      <c r="EW33" s="92">
        <v>137.0968711309846</v>
      </c>
      <c r="EX33" s="92">
        <v>69.362806966932311</v>
      </c>
      <c r="EY33" s="92">
        <v>0</v>
      </c>
      <c r="EZ33" s="92">
        <v>0</v>
      </c>
      <c r="FA33" s="92">
        <v>0</v>
      </c>
      <c r="FB33" s="1129">
        <v>562.81778515019289</v>
      </c>
      <c r="FC33" s="173">
        <v>0</v>
      </c>
      <c r="FD33" s="92">
        <v>0</v>
      </c>
      <c r="FE33" s="92">
        <v>0</v>
      </c>
      <c r="FF33" s="92">
        <v>0</v>
      </c>
      <c r="FG33" s="92">
        <v>0</v>
      </c>
      <c r="FH33" s="92">
        <v>0</v>
      </c>
      <c r="FI33" s="92">
        <v>0</v>
      </c>
      <c r="FJ33" s="92">
        <v>0</v>
      </c>
      <c r="FK33" s="92">
        <v>0</v>
      </c>
      <c r="FL33" s="92">
        <v>0</v>
      </c>
      <c r="FM33" s="173">
        <v>562.81778515019289</v>
      </c>
      <c r="FN33" s="92">
        <v>559.0494392557066</v>
      </c>
      <c r="FO33" s="92">
        <v>3.7683458944863149</v>
      </c>
      <c r="FP33" s="179">
        <v>0</v>
      </c>
      <c r="FQ33" s="1138">
        <v>1914.9627973507386</v>
      </c>
      <c r="FR33" s="193">
        <v>1328.2848316565096</v>
      </c>
      <c r="FS33" s="92">
        <v>599.40740206507758</v>
      </c>
      <c r="FT33" s="92">
        <v>243.9748536535526</v>
      </c>
      <c r="FU33" s="92">
        <v>75.090452321709762</v>
      </c>
      <c r="FV33" s="92">
        <v>0</v>
      </c>
      <c r="FW33" s="92">
        <v>0</v>
      </c>
      <c r="FX33" s="93">
        <v>17.555563569050282</v>
      </c>
      <c r="FY33" s="92">
        <v>17.555563569050282</v>
      </c>
      <c r="FZ33" s="92">
        <v>0</v>
      </c>
      <c r="GA33" s="93">
        <v>0</v>
      </c>
      <c r="GB33" s="92">
        <v>0</v>
      </c>
      <c r="GC33" s="92">
        <v>0</v>
      </c>
      <c r="GD33" s="173">
        <v>4.2191049727741516</v>
      </c>
      <c r="GE33" s="92">
        <v>0</v>
      </c>
      <c r="GF33" s="92">
        <v>0</v>
      </c>
      <c r="GG33" s="93">
        <v>388.03745507434519</v>
      </c>
      <c r="GH33" s="92">
        <v>0</v>
      </c>
      <c r="GI33" s="92">
        <v>0</v>
      </c>
      <c r="GJ33" s="92">
        <v>43.038476794922651</v>
      </c>
      <c r="GK33" s="92">
        <v>1.9292488550719411</v>
      </c>
      <c r="GL33" s="92">
        <v>343.06972942435061</v>
      </c>
      <c r="GM33" s="92">
        <v>0</v>
      </c>
      <c r="GN33" s="193">
        <v>586.6779656942291</v>
      </c>
      <c r="GO33" s="93">
        <v>504.28521630425638</v>
      </c>
      <c r="GP33" s="92">
        <v>504.28521630425638</v>
      </c>
      <c r="GQ33" s="92">
        <v>0</v>
      </c>
      <c r="GR33" s="92">
        <v>0</v>
      </c>
      <c r="GS33" s="92">
        <v>17.777938047672279</v>
      </c>
      <c r="GT33" s="92">
        <v>64.614811342300442</v>
      </c>
      <c r="GU33" s="1093">
        <v>0</v>
      </c>
    </row>
    <row r="34" spans="1:203" ht="14.25" customHeight="1">
      <c r="A34" s="1118">
        <v>1982</v>
      </c>
      <c r="B34" s="1288">
        <v>129320.59927590025</v>
      </c>
      <c r="C34" s="996">
        <v>2347.4330773021766</v>
      </c>
      <c r="D34" s="997">
        <v>1572.1334727681415</v>
      </c>
      <c r="E34" s="1261">
        <v>118.68186025266549</v>
      </c>
      <c r="F34" s="1261">
        <v>0</v>
      </c>
      <c r="G34" s="1296">
        <v>83.696945656485525</v>
      </c>
      <c r="H34" s="1261">
        <v>67.812195737622162</v>
      </c>
      <c r="I34" s="1261">
        <v>16.702126380825309</v>
      </c>
      <c r="J34" s="1261">
        <v>0.13222266296443211</v>
      </c>
      <c r="K34" s="1261">
        <v>3.8645078311877201</v>
      </c>
      <c r="L34" s="1261">
        <v>1281.243614246391</v>
      </c>
      <c r="M34" s="998">
        <v>775.29960453403532</v>
      </c>
      <c r="N34" s="996">
        <v>2292.4825405983675</v>
      </c>
      <c r="O34" s="997">
        <v>1536.5054752202709</v>
      </c>
      <c r="P34" s="1265">
        <v>673.69249816691308</v>
      </c>
      <c r="Q34" s="1265">
        <v>280.15578233745629</v>
      </c>
      <c r="R34" s="1265">
        <v>3.8645078311877201</v>
      </c>
      <c r="S34" s="1265">
        <v>57.829384683807532</v>
      </c>
      <c r="T34" s="1265">
        <v>17.928191073768225</v>
      </c>
      <c r="U34" s="1265">
        <v>503.03511112713812</v>
      </c>
      <c r="V34" s="997">
        <v>755.97706537809677</v>
      </c>
      <c r="W34" s="1265">
        <v>630.68407197720967</v>
      </c>
      <c r="X34" s="1265">
        <v>630.68407197720967</v>
      </c>
      <c r="Y34" s="1265">
        <v>70.636952628225927</v>
      </c>
      <c r="Z34" s="1265">
        <v>54.656040772661164</v>
      </c>
      <c r="AA34" s="1265">
        <v>0</v>
      </c>
      <c r="AB34" s="1265">
        <v>0</v>
      </c>
      <c r="AC34" s="1177">
        <v>54.950536703809121</v>
      </c>
      <c r="AD34" s="1265">
        <v>72.878727777577353</v>
      </c>
      <c r="AE34" s="1266">
        <v>35.627997547870564</v>
      </c>
      <c r="AF34" s="1271">
        <v>4.2491712079507443E-2</v>
      </c>
      <c r="AG34" s="1271">
        <v>5.6355080463317019E-2</v>
      </c>
      <c r="AH34" s="1272">
        <v>2.755013334871707E-2</v>
      </c>
      <c r="AI34" s="370"/>
      <c r="AJ34" s="1138">
        <v>2347.4330773021766</v>
      </c>
      <c r="AK34" s="1129">
        <v>1572.1334727681415</v>
      </c>
      <c r="AL34" s="93">
        <v>67.812195737622162</v>
      </c>
      <c r="AM34" s="93">
        <v>15.590253987715313</v>
      </c>
      <c r="AN34" s="193">
        <v>0</v>
      </c>
      <c r="AO34" s="92">
        <v>0</v>
      </c>
      <c r="AP34" s="92">
        <v>0</v>
      </c>
      <c r="AQ34" s="92">
        <v>0</v>
      </c>
      <c r="AR34" s="92">
        <v>0</v>
      </c>
      <c r="AS34" s="92">
        <v>0</v>
      </c>
      <c r="AT34" s="173">
        <v>0</v>
      </c>
      <c r="AU34" s="179">
        <v>0</v>
      </c>
      <c r="AV34" s="179">
        <v>0</v>
      </c>
      <c r="AW34" s="179">
        <v>0</v>
      </c>
      <c r="AX34" s="179">
        <v>0</v>
      </c>
      <c r="AY34" s="92">
        <v>0</v>
      </c>
      <c r="AZ34" s="92">
        <v>0</v>
      </c>
      <c r="BA34" s="92">
        <v>0</v>
      </c>
      <c r="BB34" s="92">
        <v>0</v>
      </c>
      <c r="BC34" s="92">
        <v>0</v>
      </c>
      <c r="BD34" s="92">
        <v>0</v>
      </c>
      <c r="BE34" s="92">
        <v>0</v>
      </c>
      <c r="BF34" s="93">
        <v>15.590253987715313</v>
      </c>
      <c r="BG34" s="179">
        <v>15.590253987715313</v>
      </c>
      <c r="BH34" s="92">
        <v>0</v>
      </c>
      <c r="BI34" s="92">
        <v>0</v>
      </c>
      <c r="BJ34" s="92">
        <v>0</v>
      </c>
      <c r="BK34" s="92">
        <v>0</v>
      </c>
      <c r="BL34" s="92">
        <v>0</v>
      </c>
      <c r="BM34" s="92">
        <v>0</v>
      </c>
      <c r="BN34" s="92">
        <v>0</v>
      </c>
      <c r="BO34" s="92">
        <v>0</v>
      </c>
      <c r="BP34" s="92">
        <v>0</v>
      </c>
      <c r="BQ34" s="92">
        <v>0</v>
      </c>
      <c r="BR34" s="92">
        <v>0</v>
      </c>
      <c r="BS34" s="92">
        <v>0</v>
      </c>
      <c r="BT34" s="92">
        <v>0</v>
      </c>
      <c r="BU34" s="92">
        <v>0</v>
      </c>
      <c r="BV34" s="92">
        <v>0</v>
      </c>
      <c r="BW34" s="92">
        <v>0</v>
      </c>
      <c r="BX34" s="92">
        <v>0</v>
      </c>
      <c r="BY34" s="92">
        <v>0</v>
      </c>
      <c r="BZ34" s="92">
        <v>0</v>
      </c>
      <c r="CA34" s="92">
        <v>0</v>
      </c>
      <c r="CB34" s="179">
        <v>0</v>
      </c>
      <c r="CC34" s="92">
        <v>0</v>
      </c>
      <c r="CD34" s="92">
        <v>0</v>
      </c>
      <c r="CE34" s="92">
        <v>0</v>
      </c>
      <c r="CF34" s="92">
        <v>0</v>
      </c>
      <c r="CG34" s="92">
        <v>0</v>
      </c>
      <c r="CH34" s="92">
        <v>0</v>
      </c>
      <c r="CI34" s="92">
        <v>0</v>
      </c>
      <c r="CJ34" s="92">
        <v>0</v>
      </c>
      <c r="CK34" s="92">
        <v>0</v>
      </c>
      <c r="CL34" s="92">
        <v>0</v>
      </c>
      <c r="CM34" s="92">
        <v>0</v>
      </c>
      <c r="CN34" s="92">
        <v>0</v>
      </c>
      <c r="CO34" s="93">
        <v>52.221941749906847</v>
      </c>
      <c r="CP34" s="179">
        <v>0</v>
      </c>
      <c r="CQ34" s="179">
        <v>0</v>
      </c>
      <c r="CR34" s="92">
        <v>0</v>
      </c>
      <c r="CS34" s="92">
        <v>0</v>
      </c>
      <c r="CT34" s="92">
        <v>0</v>
      </c>
      <c r="CU34" s="92">
        <v>0</v>
      </c>
      <c r="CV34" s="179">
        <v>0</v>
      </c>
      <c r="CW34" s="92">
        <v>0</v>
      </c>
      <c r="CX34" s="92">
        <v>0</v>
      </c>
      <c r="CY34" s="92">
        <v>0</v>
      </c>
      <c r="CZ34" s="92">
        <v>0</v>
      </c>
      <c r="DA34" s="92">
        <v>0</v>
      </c>
      <c r="DB34" s="92">
        <v>0</v>
      </c>
      <c r="DC34" s="92">
        <v>0</v>
      </c>
      <c r="DD34" s="92">
        <v>0</v>
      </c>
      <c r="DE34" s="92">
        <v>0</v>
      </c>
      <c r="DF34" s="92">
        <v>0</v>
      </c>
      <c r="DG34" s="92">
        <v>0</v>
      </c>
      <c r="DH34" s="92">
        <v>0</v>
      </c>
      <c r="DI34" s="92">
        <v>0</v>
      </c>
      <c r="DJ34" s="92">
        <v>0</v>
      </c>
      <c r="DK34" s="92">
        <v>0</v>
      </c>
      <c r="DL34" s="92">
        <v>0</v>
      </c>
      <c r="DM34" s="92">
        <v>0</v>
      </c>
      <c r="DN34" s="179">
        <v>52.221941749906847</v>
      </c>
      <c r="DO34" s="179">
        <v>0</v>
      </c>
      <c r="DP34" s="179">
        <v>0</v>
      </c>
      <c r="DQ34" s="93">
        <v>16.702126380825309</v>
      </c>
      <c r="DR34" s="92">
        <v>16.485762023247148</v>
      </c>
      <c r="DS34" s="92">
        <v>0.21636435757816164</v>
      </c>
      <c r="DT34" s="92">
        <v>0</v>
      </c>
      <c r="DU34" s="92">
        <v>0</v>
      </c>
      <c r="DV34" s="93">
        <v>0.13222266296443211</v>
      </c>
      <c r="DW34" s="93">
        <v>0</v>
      </c>
      <c r="DX34" s="92">
        <v>0</v>
      </c>
      <c r="DY34" s="92">
        <v>0</v>
      </c>
      <c r="DZ34" s="92">
        <v>0</v>
      </c>
      <c r="EA34" s="92">
        <v>0</v>
      </c>
      <c r="EB34" s="93">
        <v>0.13222266296443211</v>
      </c>
      <c r="EC34" s="92">
        <v>0</v>
      </c>
      <c r="ED34" s="92">
        <v>0</v>
      </c>
      <c r="EE34" s="92">
        <v>0</v>
      </c>
      <c r="EF34" s="92">
        <v>0</v>
      </c>
      <c r="EG34" s="92">
        <v>0</v>
      </c>
      <c r="EH34" s="92">
        <v>0</v>
      </c>
      <c r="EI34" s="92">
        <v>0.13222266296443211</v>
      </c>
      <c r="EJ34" s="93">
        <v>3.8645078311877201</v>
      </c>
      <c r="EK34" s="173">
        <v>0</v>
      </c>
      <c r="EL34" s="179">
        <v>0</v>
      </c>
      <c r="EM34" s="179">
        <v>0</v>
      </c>
      <c r="EN34" s="179">
        <v>3.8645078311877201</v>
      </c>
      <c r="EO34" s="93">
        <v>1281.243614246391</v>
      </c>
      <c r="EP34" s="92">
        <v>372.08659382399964</v>
      </c>
      <c r="EQ34" s="92">
        <v>0</v>
      </c>
      <c r="ER34" s="92">
        <v>0</v>
      </c>
      <c r="ES34" s="92">
        <v>909.01277751733926</v>
      </c>
      <c r="ET34" s="92">
        <v>0.14424290505210774</v>
      </c>
      <c r="EU34" s="92">
        <v>0</v>
      </c>
      <c r="EV34" s="93">
        <v>202.37880590915103</v>
      </c>
      <c r="EW34" s="92">
        <v>118.68186025266549</v>
      </c>
      <c r="EX34" s="92">
        <v>83.696945656485525</v>
      </c>
      <c r="EY34" s="92">
        <v>0</v>
      </c>
      <c r="EZ34" s="92">
        <v>0</v>
      </c>
      <c r="FA34" s="92">
        <v>0</v>
      </c>
      <c r="FB34" s="1129">
        <v>775.29960453403532</v>
      </c>
      <c r="FC34" s="173">
        <v>0</v>
      </c>
      <c r="FD34" s="92">
        <v>0</v>
      </c>
      <c r="FE34" s="92">
        <v>0</v>
      </c>
      <c r="FF34" s="92">
        <v>0</v>
      </c>
      <c r="FG34" s="92">
        <v>0</v>
      </c>
      <c r="FH34" s="92">
        <v>0</v>
      </c>
      <c r="FI34" s="92">
        <v>0</v>
      </c>
      <c r="FJ34" s="92">
        <v>0</v>
      </c>
      <c r="FK34" s="92">
        <v>0</v>
      </c>
      <c r="FL34" s="92">
        <v>0</v>
      </c>
      <c r="FM34" s="173">
        <v>775.29960453403532</v>
      </c>
      <c r="FN34" s="92">
        <v>767.76291274506275</v>
      </c>
      <c r="FO34" s="92">
        <v>7.5366917889726297</v>
      </c>
      <c r="FP34" s="179">
        <v>0</v>
      </c>
      <c r="FQ34" s="1138">
        <v>2292.4825405983675</v>
      </c>
      <c r="FR34" s="193">
        <v>1536.5054752202709</v>
      </c>
      <c r="FS34" s="92">
        <v>673.69249816691308</v>
      </c>
      <c r="FT34" s="92">
        <v>280.15578233745629</v>
      </c>
      <c r="FU34" s="92">
        <v>57.829384683807532</v>
      </c>
      <c r="FV34" s="92">
        <v>0</v>
      </c>
      <c r="FW34" s="92">
        <v>0</v>
      </c>
      <c r="FX34" s="93">
        <v>17.928191073768225</v>
      </c>
      <c r="FY34" s="92">
        <v>17.928191073768225</v>
      </c>
      <c r="FZ34" s="92">
        <v>0</v>
      </c>
      <c r="GA34" s="93">
        <v>0</v>
      </c>
      <c r="GB34" s="92">
        <v>0</v>
      </c>
      <c r="GC34" s="92">
        <v>0</v>
      </c>
      <c r="GD34" s="173">
        <v>3.8645078311877201</v>
      </c>
      <c r="GE34" s="92">
        <v>0</v>
      </c>
      <c r="GF34" s="92">
        <v>0</v>
      </c>
      <c r="GG34" s="93">
        <v>503.03511112713812</v>
      </c>
      <c r="GH34" s="92">
        <v>0</v>
      </c>
      <c r="GI34" s="92">
        <v>0</v>
      </c>
      <c r="GJ34" s="92">
        <v>111.325472095008</v>
      </c>
      <c r="GK34" s="92">
        <v>3.4317791160313971</v>
      </c>
      <c r="GL34" s="92">
        <v>388.27785991609875</v>
      </c>
      <c r="GM34" s="92">
        <v>0</v>
      </c>
      <c r="GN34" s="193">
        <v>755.97706537809677</v>
      </c>
      <c r="GO34" s="93">
        <v>630.68407197720967</v>
      </c>
      <c r="GP34" s="92">
        <v>630.68407197720967</v>
      </c>
      <c r="GQ34" s="92">
        <v>0</v>
      </c>
      <c r="GR34" s="92">
        <v>0</v>
      </c>
      <c r="GS34" s="92">
        <v>54.656040772661164</v>
      </c>
      <c r="GT34" s="92">
        <v>70.636952628225927</v>
      </c>
      <c r="GU34" s="1093">
        <v>0</v>
      </c>
    </row>
    <row r="35" spans="1:203" ht="14.25" customHeight="1">
      <c r="A35" s="1118">
        <v>1983</v>
      </c>
      <c r="B35" s="1288">
        <v>147258.48901172949</v>
      </c>
      <c r="C35" s="996">
        <v>2732.2671378601567</v>
      </c>
      <c r="D35" s="997">
        <v>1804.0099527604486</v>
      </c>
      <c r="E35" s="1261">
        <v>119.37302417270683</v>
      </c>
      <c r="F35" s="1261">
        <v>0</v>
      </c>
      <c r="G35" s="1296">
        <v>109.7207697763033</v>
      </c>
      <c r="H35" s="1261">
        <v>29.233228757227174</v>
      </c>
      <c r="I35" s="1261">
        <v>19.418701092640006</v>
      </c>
      <c r="J35" s="1261">
        <v>1.0157104564085921</v>
      </c>
      <c r="K35" s="1261">
        <v>4.5196110249660428</v>
      </c>
      <c r="L35" s="1261">
        <v>1520.7289074801968</v>
      </c>
      <c r="M35" s="998">
        <v>928.25718509970795</v>
      </c>
      <c r="N35" s="996">
        <v>2559.1816619186711</v>
      </c>
      <c r="O35" s="997">
        <v>1750.9345738223169</v>
      </c>
      <c r="P35" s="1265">
        <v>847.69151250706193</v>
      </c>
      <c r="Q35" s="1265">
        <v>312.35801089033936</v>
      </c>
      <c r="R35" s="1265">
        <v>4.5196110249660428</v>
      </c>
      <c r="S35" s="1265">
        <v>72.710444388349984</v>
      </c>
      <c r="T35" s="1265">
        <v>31.264649670044356</v>
      </c>
      <c r="U35" s="1265">
        <v>482.39034534155519</v>
      </c>
      <c r="V35" s="997">
        <v>808.24708809635433</v>
      </c>
      <c r="W35" s="1265">
        <v>670.84370079213397</v>
      </c>
      <c r="X35" s="1265">
        <v>670.84370079213397</v>
      </c>
      <c r="Y35" s="1265">
        <v>89.893380452682322</v>
      </c>
      <c r="Z35" s="1265">
        <v>47.510006851537995</v>
      </c>
      <c r="AA35" s="1265">
        <v>0</v>
      </c>
      <c r="AB35" s="1265">
        <v>0</v>
      </c>
      <c r="AC35" s="1177">
        <v>173.08547594148558</v>
      </c>
      <c r="AD35" s="1265">
        <v>204.35012561152993</v>
      </c>
      <c r="AE35" s="1266">
        <v>53.075378938131735</v>
      </c>
      <c r="AF35" s="1271">
        <v>0.11753853859501363</v>
      </c>
      <c r="AG35" s="1271">
        <v>0.13876967432095066</v>
      </c>
      <c r="AH35" s="1272">
        <v>3.6042322106064902E-2</v>
      </c>
      <c r="AI35" s="370"/>
      <c r="AJ35" s="1138">
        <v>2732.2671378601567</v>
      </c>
      <c r="AK35" s="1129">
        <v>1804.0099527604489</v>
      </c>
      <c r="AL35" s="93">
        <v>29.233228757227174</v>
      </c>
      <c r="AM35" s="93">
        <v>16.551873354729366</v>
      </c>
      <c r="AN35" s="193">
        <v>0</v>
      </c>
      <c r="AO35" s="92">
        <v>0</v>
      </c>
      <c r="AP35" s="92">
        <v>0</v>
      </c>
      <c r="AQ35" s="92">
        <v>0</v>
      </c>
      <c r="AR35" s="92">
        <v>0</v>
      </c>
      <c r="AS35" s="92">
        <v>0</v>
      </c>
      <c r="AT35" s="173">
        <v>0</v>
      </c>
      <c r="AU35" s="179">
        <v>0</v>
      </c>
      <c r="AV35" s="179">
        <v>0</v>
      </c>
      <c r="AW35" s="179">
        <v>0</v>
      </c>
      <c r="AX35" s="179">
        <v>0</v>
      </c>
      <c r="AY35" s="92">
        <v>0</v>
      </c>
      <c r="AZ35" s="92">
        <v>0</v>
      </c>
      <c r="BA35" s="92">
        <v>0</v>
      </c>
      <c r="BB35" s="92">
        <v>0</v>
      </c>
      <c r="BC35" s="92">
        <v>0</v>
      </c>
      <c r="BD35" s="92">
        <v>0</v>
      </c>
      <c r="BE35" s="92">
        <v>0</v>
      </c>
      <c r="BF35" s="93">
        <v>16.551873354729366</v>
      </c>
      <c r="BG35" s="179">
        <v>16.551873354729366</v>
      </c>
      <c r="BH35" s="92">
        <v>0</v>
      </c>
      <c r="BI35" s="92">
        <v>0</v>
      </c>
      <c r="BJ35" s="92">
        <v>0</v>
      </c>
      <c r="BK35" s="92">
        <v>0</v>
      </c>
      <c r="BL35" s="92">
        <v>0</v>
      </c>
      <c r="BM35" s="92">
        <v>0</v>
      </c>
      <c r="BN35" s="92">
        <v>0</v>
      </c>
      <c r="BO35" s="92">
        <v>0</v>
      </c>
      <c r="BP35" s="92">
        <v>0</v>
      </c>
      <c r="BQ35" s="92">
        <v>0</v>
      </c>
      <c r="BR35" s="92">
        <v>0</v>
      </c>
      <c r="BS35" s="92">
        <v>0</v>
      </c>
      <c r="BT35" s="92">
        <v>0</v>
      </c>
      <c r="BU35" s="92">
        <v>0</v>
      </c>
      <c r="BV35" s="92">
        <v>0</v>
      </c>
      <c r="BW35" s="92">
        <v>0</v>
      </c>
      <c r="BX35" s="92">
        <v>0</v>
      </c>
      <c r="BY35" s="92">
        <v>0</v>
      </c>
      <c r="BZ35" s="92">
        <v>0</v>
      </c>
      <c r="CA35" s="92">
        <v>0</v>
      </c>
      <c r="CB35" s="179">
        <v>0</v>
      </c>
      <c r="CC35" s="92">
        <v>0</v>
      </c>
      <c r="CD35" s="92">
        <v>0</v>
      </c>
      <c r="CE35" s="92">
        <v>0</v>
      </c>
      <c r="CF35" s="92">
        <v>0</v>
      </c>
      <c r="CG35" s="92">
        <v>0</v>
      </c>
      <c r="CH35" s="92">
        <v>0</v>
      </c>
      <c r="CI35" s="92">
        <v>0</v>
      </c>
      <c r="CJ35" s="92">
        <v>0</v>
      </c>
      <c r="CK35" s="92">
        <v>0</v>
      </c>
      <c r="CL35" s="92">
        <v>0</v>
      </c>
      <c r="CM35" s="92">
        <v>0</v>
      </c>
      <c r="CN35" s="92">
        <v>0</v>
      </c>
      <c r="CO35" s="93">
        <v>12.681355402497807</v>
      </c>
      <c r="CP35" s="179">
        <v>0</v>
      </c>
      <c r="CQ35" s="179">
        <v>0</v>
      </c>
      <c r="CR35" s="92">
        <v>0</v>
      </c>
      <c r="CS35" s="92">
        <v>0</v>
      </c>
      <c r="CT35" s="92">
        <v>0</v>
      </c>
      <c r="CU35" s="92">
        <v>0</v>
      </c>
      <c r="CV35" s="179">
        <v>0</v>
      </c>
      <c r="CW35" s="92">
        <v>0</v>
      </c>
      <c r="CX35" s="92">
        <v>0</v>
      </c>
      <c r="CY35" s="92">
        <v>0</v>
      </c>
      <c r="CZ35" s="92">
        <v>0</v>
      </c>
      <c r="DA35" s="92">
        <v>0</v>
      </c>
      <c r="DB35" s="92">
        <v>0</v>
      </c>
      <c r="DC35" s="92">
        <v>0</v>
      </c>
      <c r="DD35" s="92">
        <v>0</v>
      </c>
      <c r="DE35" s="92">
        <v>0</v>
      </c>
      <c r="DF35" s="92">
        <v>0</v>
      </c>
      <c r="DG35" s="92">
        <v>0</v>
      </c>
      <c r="DH35" s="92">
        <v>0</v>
      </c>
      <c r="DI35" s="92">
        <v>0</v>
      </c>
      <c r="DJ35" s="92">
        <v>0</v>
      </c>
      <c r="DK35" s="92">
        <v>0</v>
      </c>
      <c r="DL35" s="92">
        <v>0</v>
      </c>
      <c r="DM35" s="92">
        <v>0</v>
      </c>
      <c r="DN35" s="179">
        <v>12.681355402497807</v>
      </c>
      <c r="DO35" s="179">
        <v>0</v>
      </c>
      <c r="DP35" s="179">
        <v>0</v>
      </c>
      <c r="DQ35" s="93">
        <v>19.418701092640006</v>
      </c>
      <c r="DR35" s="92">
        <v>19.40668085055233</v>
      </c>
      <c r="DS35" s="92">
        <v>1.2020242087675647E-2</v>
      </c>
      <c r="DT35" s="92">
        <v>0</v>
      </c>
      <c r="DU35" s="92">
        <v>0</v>
      </c>
      <c r="DV35" s="93">
        <v>1.0157104564085921</v>
      </c>
      <c r="DW35" s="93">
        <v>0</v>
      </c>
      <c r="DX35" s="92">
        <v>0</v>
      </c>
      <c r="DY35" s="92">
        <v>0</v>
      </c>
      <c r="DZ35" s="92">
        <v>0</v>
      </c>
      <c r="EA35" s="92">
        <v>0</v>
      </c>
      <c r="EB35" s="93">
        <v>1.0157104564085921</v>
      </c>
      <c r="EC35" s="92">
        <v>0</v>
      </c>
      <c r="ED35" s="92">
        <v>0</v>
      </c>
      <c r="EE35" s="92">
        <v>0</v>
      </c>
      <c r="EF35" s="92">
        <v>0</v>
      </c>
      <c r="EG35" s="92">
        <v>0</v>
      </c>
      <c r="EH35" s="92">
        <v>0</v>
      </c>
      <c r="EI35" s="92">
        <v>1.0157104564085921</v>
      </c>
      <c r="EJ35" s="93">
        <v>4.5196110249660428</v>
      </c>
      <c r="EK35" s="173">
        <v>0</v>
      </c>
      <c r="EL35" s="179">
        <v>0</v>
      </c>
      <c r="EM35" s="179">
        <v>0</v>
      </c>
      <c r="EN35" s="179">
        <v>4.5196110249660428</v>
      </c>
      <c r="EO35" s="93">
        <v>1520.7289074801968</v>
      </c>
      <c r="EP35" s="92">
        <v>485.07686944815072</v>
      </c>
      <c r="EQ35" s="92">
        <v>0</v>
      </c>
      <c r="ER35" s="92">
        <v>0</v>
      </c>
      <c r="ES35" s="92">
        <v>1035.2794105273281</v>
      </c>
      <c r="ET35" s="92">
        <v>0.37262750471794504</v>
      </c>
      <c r="EU35" s="92">
        <v>0</v>
      </c>
      <c r="EV35" s="93">
        <v>229.09379394901015</v>
      </c>
      <c r="EW35" s="92">
        <v>119.37302417270683</v>
      </c>
      <c r="EX35" s="92">
        <v>109.7207697763033</v>
      </c>
      <c r="EY35" s="92">
        <v>0</v>
      </c>
      <c r="EZ35" s="92">
        <v>0</v>
      </c>
      <c r="FA35" s="92">
        <v>0</v>
      </c>
      <c r="FB35" s="1129">
        <v>928.25718509970795</v>
      </c>
      <c r="FC35" s="173">
        <v>0</v>
      </c>
      <c r="FD35" s="92">
        <v>0</v>
      </c>
      <c r="FE35" s="92">
        <v>0</v>
      </c>
      <c r="FF35" s="92">
        <v>0</v>
      </c>
      <c r="FG35" s="92">
        <v>0</v>
      </c>
      <c r="FH35" s="92">
        <v>0</v>
      </c>
      <c r="FI35" s="92">
        <v>0</v>
      </c>
      <c r="FJ35" s="92">
        <v>0</v>
      </c>
      <c r="FK35" s="92">
        <v>0</v>
      </c>
      <c r="FL35" s="92">
        <v>0</v>
      </c>
      <c r="FM35" s="173">
        <v>928.25718509970795</v>
      </c>
      <c r="FN35" s="92">
        <v>925.22207397256989</v>
      </c>
      <c r="FO35" s="92">
        <v>3.0351111271381006</v>
      </c>
      <c r="FP35" s="179">
        <v>0</v>
      </c>
      <c r="FQ35" s="1138">
        <v>2559.1816619186711</v>
      </c>
      <c r="FR35" s="193">
        <v>1750.9345738223169</v>
      </c>
      <c r="FS35" s="92">
        <v>847.69151250706193</v>
      </c>
      <c r="FT35" s="92">
        <v>312.35801089033936</v>
      </c>
      <c r="FU35" s="92">
        <v>72.710444388349984</v>
      </c>
      <c r="FV35" s="92">
        <v>0</v>
      </c>
      <c r="FW35" s="92">
        <v>0</v>
      </c>
      <c r="FX35" s="93">
        <v>31.264649670044356</v>
      </c>
      <c r="FY35" s="92">
        <v>31.264649670044356</v>
      </c>
      <c r="FZ35" s="92">
        <v>0</v>
      </c>
      <c r="GA35" s="93">
        <v>0</v>
      </c>
      <c r="GB35" s="92">
        <v>0</v>
      </c>
      <c r="GC35" s="92">
        <v>0</v>
      </c>
      <c r="GD35" s="173">
        <v>4.5196110249660428</v>
      </c>
      <c r="GE35" s="92">
        <v>0</v>
      </c>
      <c r="GF35" s="92">
        <v>0</v>
      </c>
      <c r="GG35" s="93">
        <v>482.39034534155519</v>
      </c>
      <c r="GH35" s="92">
        <v>0</v>
      </c>
      <c r="GI35" s="92">
        <v>0</v>
      </c>
      <c r="GJ35" s="92">
        <v>96.468452874640903</v>
      </c>
      <c r="GK35" s="92">
        <v>2.1576334547377787</v>
      </c>
      <c r="GL35" s="92">
        <v>383.76425901217652</v>
      </c>
      <c r="GM35" s="92">
        <v>0</v>
      </c>
      <c r="GN35" s="193">
        <v>808.24708809635433</v>
      </c>
      <c r="GO35" s="93">
        <v>670.84370079213397</v>
      </c>
      <c r="GP35" s="92">
        <v>670.84370079213397</v>
      </c>
      <c r="GQ35" s="92">
        <v>0</v>
      </c>
      <c r="GR35" s="92">
        <v>0</v>
      </c>
      <c r="GS35" s="92">
        <v>47.510006851537995</v>
      </c>
      <c r="GT35" s="92">
        <v>89.893380452682322</v>
      </c>
      <c r="GU35" s="1093">
        <v>0</v>
      </c>
    </row>
    <row r="36" spans="1:203" ht="14.25" customHeight="1">
      <c r="A36" s="1118">
        <v>1984</v>
      </c>
      <c r="B36" s="1288">
        <v>166174.12094978127</v>
      </c>
      <c r="C36" s="996">
        <v>3025.7112978255386</v>
      </c>
      <c r="D36" s="997">
        <v>2174.9546235861194</v>
      </c>
      <c r="E36" s="1261">
        <v>131.97023788059093</v>
      </c>
      <c r="F36" s="1261">
        <v>0</v>
      </c>
      <c r="G36" s="1296">
        <v>150.33115766951548</v>
      </c>
      <c r="H36" s="1261">
        <v>36.824011635594346</v>
      </c>
      <c r="I36" s="1261">
        <v>19.917541139278544</v>
      </c>
      <c r="J36" s="1261">
        <v>0.79333597778659259</v>
      </c>
      <c r="K36" s="1261">
        <v>6.2204752803721473</v>
      </c>
      <c r="L36" s="1261">
        <v>1828.8978640029814</v>
      </c>
      <c r="M36" s="998">
        <v>850.75667423941923</v>
      </c>
      <c r="N36" s="996">
        <v>2857.83659682906</v>
      </c>
      <c r="O36" s="997">
        <v>2041.1512987871574</v>
      </c>
      <c r="P36" s="1265">
        <v>1047.8345533879053</v>
      </c>
      <c r="Q36" s="1265">
        <v>353.38309713557629</v>
      </c>
      <c r="R36" s="1265">
        <v>6.2204752803721473</v>
      </c>
      <c r="S36" s="1265">
        <v>109.04162609834962</v>
      </c>
      <c r="T36" s="1265">
        <v>22.429771735602756</v>
      </c>
      <c r="U36" s="1265">
        <v>502.2417751493515</v>
      </c>
      <c r="V36" s="997">
        <v>816.68529804190257</v>
      </c>
      <c r="W36" s="1265">
        <v>645.85962761290011</v>
      </c>
      <c r="X36" s="1265">
        <v>645.85962761290011</v>
      </c>
      <c r="Y36" s="1265">
        <v>123.70632144531392</v>
      </c>
      <c r="Z36" s="1265">
        <v>47.119348983688532</v>
      </c>
      <c r="AA36" s="1265">
        <v>0</v>
      </c>
      <c r="AB36" s="1265">
        <v>0</v>
      </c>
      <c r="AC36" s="1177">
        <v>167.87470099647862</v>
      </c>
      <c r="AD36" s="1265">
        <v>190.30447273208136</v>
      </c>
      <c r="AE36" s="1266">
        <v>133.80332479896197</v>
      </c>
      <c r="AF36" s="1271">
        <v>0.10102337237409627</v>
      </c>
      <c r="AG36" s="1271">
        <v>0.1145211249768503</v>
      </c>
      <c r="AH36" s="1272">
        <v>8.0519953428487265E-2</v>
      </c>
      <c r="AI36" s="370"/>
      <c r="AJ36" s="1138">
        <v>3025.7112978255386</v>
      </c>
      <c r="AK36" s="1129">
        <v>2174.9546235861194</v>
      </c>
      <c r="AL36" s="93">
        <v>36.824011635594346</v>
      </c>
      <c r="AM36" s="93">
        <v>14.394239899991586</v>
      </c>
      <c r="AN36" s="193">
        <v>0</v>
      </c>
      <c r="AO36" s="92">
        <v>0</v>
      </c>
      <c r="AP36" s="92">
        <v>0</v>
      </c>
      <c r="AQ36" s="92">
        <v>0</v>
      </c>
      <c r="AR36" s="92">
        <v>0</v>
      </c>
      <c r="AS36" s="92">
        <v>0</v>
      </c>
      <c r="AT36" s="173">
        <v>0</v>
      </c>
      <c r="AU36" s="179">
        <v>0</v>
      </c>
      <c r="AV36" s="179">
        <v>0</v>
      </c>
      <c r="AW36" s="179">
        <v>0</v>
      </c>
      <c r="AX36" s="179">
        <v>0</v>
      </c>
      <c r="AY36" s="92">
        <v>0</v>
      </c>
      <c r="AZ36" s="92">
        <v>0</v>
      </c>
      <c r="BA36" s="92">
        <v>0</v>
      </c>
      <c r="BB36" s="92">
        <v>0</v>
      </c>
      <c r="BC36" s="92">
        <v>0</v>
      </c>
      <c r="BD36" s="92">
        <v>0</v>
      </c>
      <c r="BE36" s="92">
        <v>0</v>
      </c>
      <c r="BF36" s="93">
        <v>14.394239899991586</v>
      </c>
      <c r="BG36" s="179">
        <v>14.394239899991586</v>
      </c>
      <c r="BH36" s="92">
        <v>0</v>
      </c>
      <c r="BI36" s="92">
        <v>0</v>
      </c>
      <c r="BJ36" s="92">
        <v>0</v>
      </c>
      <c r="BK36" s="92">
        <v>0</v>
      </c>
      <c r="BL36" s="92">
        <v>0</v>
      </c>
      <c r="BM36" s="92">
        <v>0</v>
      </c>
      <c r="BN36" s="92">
        <v>0</v>
      </c>
      <c r="BO36" s="92">
        <v>0</v>
      </c>
      <c r="BP36" s="92">
        <v>0</v>
      </c>
      <c r="BQ36" s="92">
        <v>0</v>
      </c>
      <c r="BR36" s="92">
        <v>0</v>
      </c>
      <c r="BS36" s="92">
        <v>0</v>
      </c>
      <c r="BT36" s="92">
        <v>0</v>
      </c>
      <c r="BU36" s="92">
        <v>0</v>
      </c>
      <c r="BV36" s="92">
        <v>0</v>
      </c>
      <c r="BW36" s="92">
        <v>0</v>
      </c>
      <c r="BX36" s="92">
        <v>0</v>
      </c>
      <c r="BY36" s="92">
        <v>0</v>
      </c>
      <c r="BZ36" s="92">
        <v>0</v>
      </c>
      <c r="CA36" s="92">
        <v>0</v>
      </c>
      <c r="CB36" s="179">
        <v>0</v>
      </c>
      <c r="CC36" s="92">
        <v>0</v>
      </c>
      <c r="CD36" s="92">
        <v>0</v>
      </c>
      <c r="CE36" s="92">
        <v>0</v>
      </c>
      <c r="CF36" s="92">
        <v>0</v>
      </c>
      <c r="CG36" s="92">
        <v>0</v>
      </c>
      <c r="CH36" s="92">
        <v>0</v>
      </c>
      <c r="CI36" s="92">
        <v>0</v>
      </c>
      <c r="CJ36" s="92">
        <v>0</v>
      </c>
      <c r="CK36" s="92">
        <v>0</v>
      </c>
      <c r="CL36" s="92">
        <v>0</v>
      </c>
      <c r="CM36" s="92">
        <v>0</v>
      </c>
      <c r="CN36" s="92">
        <v>0</v>
      </c>
      <c r="CO36" s="93">
        <v>22.429771735602756</v>
      </c>
      <c r="CP36" s="179">
        <v>0</v>
      </c>
      <c r="CQ36" s="179">
        <v>0</v>
      </c>
      <c r="CR36" s="92">
        <v>0</v>
      </c>
      <c r="CS36" s="92">
        <v>0</v>
      </c>
      <c r="CT36" s="92">
        <v>0</v>
      </c>
      <c r="CU36" s="92">
        <v>0</v>
      </c>
      <c r="CV36" s="179">
        <v>0</v>
      </c>
      <c r="CW36" s="92">
        <v>0</v>
      </c>
      <c r="CX36" s="92">
        <v>0</v>
      </c>
      <c r="CY36" s="92">
        <v>0</v>
      </c>
      <c r="CZ36" s="92">
        <v>0</v>
      </c>
      <c r="DA36" s="92">
        <v>0</v>
      </c>
      <c r="DB36" s="92">
        <v>0</v>
      </c>
      <c r="DC36" s="92">
        <v>0</v>
      </c>
      <c r="DD36" s="92">
        <v>0</v>
      </c>
      <c r="DE36" s="92">
        <v>0</v>
      </c>
      <c r="DF36" s="92">
        <v>0</v>
      </c>
      <c r="DG36" s="92">
        <v>0</v>
      </c>
      <c r="DH36" s="92">
        <v>0</v>
      </c>
      <c r="DI36" s="92">
        <v>0</v>
      </c>
      <c r="DJ36" s="92">
        <v>0</v>
      </c>
      <c r="DK36" s="92">
        <v>0</v>
      </c>
      <c r="DL36" s="92">
        <v>0</v>
      </c>
      <c r="DM36" s="92">
        <v>0</v>
      </c>
      <c r="DN36" s="179">
        <v>22.429771735602756</v>
      </c>
      <c r="DO36" s="179">
        <v>0</v>
      </c>
      <c r="DP36" s="179">
        <v>0</v>
      </c>
      <c r="DQ36" s="93">
        <v>19.917541139278544</v>
      </c>
      <c r="DR36" s="92">
        <v>19.905520897190868</v>
      </c>
      <c r="DS36" s="92">
        <v>1.2020242087675647E-2</v>
      </c>
      <c r="DT36" s="92">
        <v>0</v>
      </c>
      <c r="DU36" s="92">
        <v>0</v>
      </c>
      <c r="DV36" s="93">
        <v>0.79333597778659259</v>
      </c>
      <c r="DW36" s="93">
        <v>0</v>
      </c>
      <c r="DX36" s="92">
        <v>0</v>
      </c>
      <c r="DY36" s="92">
        <v>0</v>
      </c>
      <c r="DZ36" s="92">
        <v>0</v>
      </c>
      <c r="EA36" s="92">
        <v>0</v>
      </c>
      <c r="EB36" s="93">
        <v>0.79333597778659259</v>
      </c>
      <c r="EC36" s="92">
        <v>0</v>
      </c>
      <c r="ED36" s="92">
        <v>0</v>
      </c>
      <c r="EE36" s="92">
        <v>0</v>
      </c>
      <c r="EF36" s="92">
        <v>0</v>
      </c>
      <c r="EG36" s="92">
        <v>0</v>
      </c>
      <c r="EH36" s="92">
        <v>0</v>
      </c>
      <c r="EI36" s="92">
        <v>0.79333597778659259</v>
      </c>
      <c r="EJ36" s="93">
        <v>6.2204752803721473</v>
      </c>
      <c r="EK36" s="173">
        <v>0</v>
      </c>
      <c r="EL36" s="179">
        <v>0</v>
      </c>
      <c r="EM36" s="179">
        <v>0</v>
      </c>
      <c r="EN36" s="179">
        <v>6.2204752803721473</v>
      </c>
      <c r="EO36" s="93">
        <v>1828.8978640029814</v>
      </c>
      <c r="EP36" s="92">
        <v>492.48734869520274</v>
      </c>
      <c r="EQ36" s="92">
        <v>0</v>
      </c>
      <c r="ER36" s="92">
        <v>0</v>
      </c>
      <c r="ES36" s="92">
        <v>1336.3864748236031</v>
      </c>
      <c r="ET36" s="92">
        <v>2.4040484175351293E-2</v>
      </c>
      <c r="EU36" s="92">
        <v>0</v>
      </c>
      <c r="EV36" s="93">
        <v>282.30139555010641</v>
      </c>
      <c r="EW36" s="92">
        <v>131.97023788059093</v>
      </c>
      <c r="EX36" s="92">
        <v>150.33115766951548</v>
      </c>
      <c r="EY36" s="92">
        <v>0</v>
      </c>
      <c r="EZ36" s="92">
        <v>0</v>
      </c>
      <c r="FA36" s="92">
        <v>0</v>
      </c>
      <c r="FB36" s="1129">
        <v>850.75667423941923</v>
      </c>
      <c r="FC36" s="173">
        <v>0</v>
      </c>
      <c r="FD36" s="92">
        <v>0</v>
      </c>
      <c r="FE36" s="92">
        <v>0</v>
      </c>
      <c r="FF36" s="92">
        <v>0</v>
      </c>
      <c r="FG36" s="92">
        <v>0</v>
      </c>
      <c r="FH36" s="92">
        <v>0</v>
      </c>
      <c r="FI36" s="92">
        <v>0</v>
      </c>
      <c r="FJ36" s="92">
        <v>0</v>
      </c>
      <c r="FK36" s="92">
        <v>0</v>
      </c>
      <c r="FL36" s="92">
        <v>0</v>
      </c>
      <c r="FM36" s="173">
        <v>850.75667423941923</v>
      </c>
      <c r="FN36" s="92">
        <v>848.51489909006773</v>
      </c>
      <c r="FO36" s="92">
        <v>2.2417751493515081</v>
      </c>
      <c r="FP36" s="179">
        <v>0</v>
      </c>
      <c r="FQ36" s="1138">
        <v>2857.83659682906</v>
      </c>
      <c r="FR36" s="193">
        <v>2041.1512987871574</v>
      </c>
      <c r="FS36" s="92">
        <v>1047.8345533879053</v>
      </c>
      <c r="FT36" s="92">
        <v>353.38309713557629</v>
      </c>
      <c r="FU36" s="92">
        <v>109.04162609834962</v>
      </c>
      <c r="FV36" s="92">
        <v>0</v>
      </c>
      <c r="FW36" s="92">
        <v>0</v>
      </c>
      <c r="FX36" s="93">
        <v>22.429771735602756</v>
      </c>
      <c r="FY36" s="92">
        <v>22.429771735602756</v>
      </c>
      <c r="FZ36" s="92">
        <v>0</v>
      </c>
      <c r="GA36" s="93">
        <v>0</v>
      </c>
      <c r="GB36" s="92">
        <v>0</v>
      </c>
      <c r="GC36" s="92">
        <v>0</v>
      </c>
      <c r="GD36" s="173">
        <v>6.2204752803721473</v>
      </c>
      <c r="GE36" s="92">
        <v>0</v>
      </c>
      <c r="GF36" s="92">
        <v>0</v>
      </c>
      <c r="GG36" s="93">
        <v>502.2417751493515</v>
      </c>
      <c r="GH36" s="92">
        <v>0</v>
      </c>
      <c r="GI36" s="92">
        <v>0</v>
      </c>
      <c r="GJ36" s="92">
        <v>89.797218515980916</v>
      </c>
      <c r="GK36" s="92">
        <v>2.452129385885832</v>
      </c>
      <c r="GL36" s="92">
        <v>409.99242724748478</v>
      </c>
      <c r="GM36" s="92">
        <v>0</v>
      </c>
      <c r="GN36" s="193">
        <v>816.68529804190257</v>
      </c>
      <c r="GO36" s="93">
        <v>645.85962761290011</v>
      </c>
      <c r="GP36" s="92">
        <v>645.85962761290011</v>
      </c>
      <c r="GQ36" s="92">
        <v>0</v>
      </c>
      <c r="GR36" s="92">
        <v>0</v>
      </c>
      <c r="GS36" s="92">
        <v>47.119348983688532</v>
      </c>
      <c r="GT36" s="92">
        <v>123.70632144531392</v>
      </c>
      <c r="GU36" s="1093">
        <v>0</v>
      </c>
    </row>
    <row r="37" spans="1:203" ht="14.25" customHeight="1">
      <c r="A37" s="1118">
        <v>1985</v>
      </c>
      <c r="B37" s="1288">
        <v>184645.03788617699</v>
      </c>
      <c r="C37" s="996">
        <v>2807.8504201074611</v>
      </c>
      <c r="D37" s="997">
        <v>1964.4741745098747</v>
      </c>
      <c r="E37" s="1261">
        <v>140.55269073119132</v>
      </c>
      <c r="F37" s="1261">
        <v>0</v>
      </c>
      <c r="G37" s="1296">
        <v>137.29520512543124</v>
      </c>
      <c r="H37" s="1261">
        <v>19.568954118735952</v>
      </c>
      <c r="I37" s="1261">
        <v>22.261488346375295</v>
      </c>
      <c r="J37" s="1261">
        <v>0</v>
      </c>
      <c r="K37" s="1261">
        <v>5.1025927662183115</v>
      </c>
      <c r="L37" s="1261">
        <v>1639.6932434219225</v>
      </c>
      <c r="M37" s="998">
        <v>843.37624559758626</v>
      </c>
      <c r="N37" s="996">
        <v>2782.950488622841</v>
      </c>
      <c r="O37" s="997">
        <v>1905.4006947699927</v>
      </c>
      <c r="P37" s="1265">
        <v>904.65543976055676</v>
      </c>
      <c r="Q37" s="1265">
        <v>343.41230632384935</v>
      </c>
      <c r="R37" s="1265">
        <v>5.1025927662183115</v>
      </c>
      <c r="S37" s="1265">
        <v>29.738078924909548</v>
      </c>
      <c r="T37" s="1265">
        <v>28.313680237519986</v>
      </c>
      <c r="U37" s="1265">
        <v>594.17859675693865</v>
      </c>
      <c r="V37" s="997">
        <v>877.54979385284832</v>
      </c>
      <c r="W37" s="1265">
        <v>651.21464546295965</v>
      </c>
      <c r="X37" s="1265">
        <v>651.21464546295965</v>
      </c>
      <c r="Y37" s="1265">
        <v>118.34529347421058</v>
      </c>
      <c r="Z37" s="1265">
        <v>107.98985491567801</v>
      </c>
      <c r="AA37" s="1265">
        <v>0</v>
      </c>
      <c r="AB37" s="1265">
        <v>0</v>
      </c>
      <c r="AC37" s="1177">
        <v>24.899931484620083</v>
      </c>
      <c r="AD37" s="1265">
        <v>53.213611722140072</v>
      </c>
      <c r="AE37" s="1266">
        <v>59.073479739882032</v>
      </c>
      <c r="AF37" s="1271">
        <v>1.34852968537229E-2</v>
      </c>
      <c r="AG37" s="1271">
        <v>2.8819410654806331E-2</v>
      </c>
      <c r="AH37" s="1272">
        <v>3.1992996083814298E-2</v>
      </c>
      <c r="AI37" s="370"/>
      <c r="AJ37" s="1138">
        <v>2807.8504201074606</v>
      </c>
      <c r="AK37" s="1129">
        <v>1964.4741745098745</v>
      </c>
      <c r="AL37" s="93">
        <v>19.568954118735952</v>
      </c>
      <c r="AM37" s="93">
        <v>6.87557847415047</v>
      </c>
      <c r="AN37" s="193">
        <v>0</v>
      </c>
      <c r="AO37" s="92">
        <v>0</v>
      </c>
      <c r="AP37" s="92">
        <v>0</v>
      </c>
      <c r="AQ37" s="92">
        <v>0</v>
      </c>
      <c r="AR37" s="92">
        <v>0</v>
      </c>
      <c r="AS37" s="92">
        <v>0</v>
      </c>
      <c r="AT37" s="173">
        <v>0</v>
      </c>
      <c r="AU37" s="179">
        <v>0</v>
      </c>
      <c r="AV37" s="179">
        <v>0</v>
      </c>
      <c r="AW37" s="179">
        <v>0</v>
      </c>
      <c r="AX37" s="179">
        <v>0</v>
      </c>
      <c r="AY37" s="92">
        <v>0</v>
      </c>
      <c r="AZ37" s="92">
        <v>0</v>
      </c>
      <c r="BA37" s="92">
        <v>0</v>
      </c>
      <c r="BB37" s="92">
        <v>0</v>
      </c>
      <c r="BC37" s="92">
        <v>0</v>
      </c>
      <c r="BD37" s="92">
        <v>0</v>
      </c>
      <c r="BE37" s="92">
        <v>0</v>
      </c>
      <c r="BF37" s="93">
        <v>6.87557847415047</v>
      </c>
      <c r="BG37" s="179">
        <v>6.87557847415047</v>
      </c>
      <c r="BH37" s="92">
        <v>0</v>
      </c>
      <c r="BI37" s="92">
        <v>0</v>
      </c>
      <c r="BJ37" s="92">
        <v>0</v>
      </c>
      <c r="BK37" s="92">
        <v>0</v>
      </c>
      <c r="BL37" s="92">
        <v>0</v>
      </c>
      <c r="BM37" s="92">
        <v>0</v>
      </c>
      <c r="BN37" s="92">
        <v>0</v>
      </c>
      <c r="BO37" s="92">
        <v>0</v>
      </c>
      <c r="BP37" s="92">
        <v>0</v>
      </c>
      <c r="BQ37" s="92">
        <v>0</v>
      </c>
      <c r="BR37" s="92">
        <v>0</v>
      </c>
      <c r="BS37" s="92">
        <v>0</v>
      </c>
      <c r="BT37" s="92">
        <v>0</v>
      </c>
      <c r="BU37" s="92">
        <v>0</v>
      </c>
      <c r="BV37" s="92">
        <v>0</v>
      </c>
      <c r="BW37" s="92">
        <v>0</v>
      </c>
      <c r="BX37" s="92">
        <v>0</v>
      </c>
      <c r="BY37" s="92">
        <v>0</v>
      </c>
      <c r="BZ37" s="92">
        <v>0</v>
      </c>
      <c r="CA37" s="92">
        <v>0</v>
      </c>
      <c r="CB37" s="179">
        <v>0</v>
      </c>
      <c r="CC37" s="92">
        <v>0</v>
      </c>
      <c r="CD37" s="92">
        <v>0</v>
      </c>
      <c r="CE37" s="92">
        <v>0</v>
      </c>
      <c r="CF37" s="92">
        <v>0</v>
      </c>
      <c r="CG37" s="92">
        <v>0</v>
      </c>
      <c r="CH37" s="92">
        <v>0</v>
      </c>
      <c r="CI37" s="92">
        <v>0</v>
      </c>
      <c r="CJ37" s="92">
        <v>0</v>
      </c>
      <c r="CK37" s="92">
        <v>0</v>
      </c>
      <c r="CL37" s="92">
        <v>0</v>
      </c>
      <c r="CM37" s="92">
        <v>0</v>
      </c>
      <c r="CN37" s="92">
        <v>0</v>
      </c>
      <c r="CO37" s="93">
        <v>12.693375644585482</v>
      </c>
      <c r="CP37" s="179">
        <v>0</v>
      </c>
      <c r="CQ37" s="179">
        <v>0</v>
      </c>
      <c r="CR37" s="92">
        <v>0</v>
      </c>
      <c r="CS37" s="92">
        <v>0</v>
      </c>
      <c r="CT37" s="92">
        <v>0</v>
      </c>
      <c r="CU37" s="92">
        <v>0</v>
      </c>
      <c r="CV37" s="179">
        <v>0</v>
      </c>
      <c r="CW37" s="92">
        <v>0</v>
      </c>
      <c r="CX37" s="92">
        <v>0</v>
      </c>
      <c r="CY37" s="92">
        <v>0</v>
      </c>
      <c r="CZ37" s="92">
        <v>0</v>
      </c>
      <c r="DA37" s="92">
        <v>0</v>
      </c>
      <c r="DB37" s="92">
        <v>0</v>
      </c>
      <c r="DC37" s="92">
        <v>0</v>
      </c>
      <c r="DD37" s="92">
        <v>0</v>
      </c>
      <c r="DE37" s="92">
        <v>0</v>
      </c>
      <c r="DF37" s="92">
        <v>0</v>
      </c>
      <c r="DG37" s="92">
        <v>0</v>
      </c>
      <c r="DH37" s="92">
        <v>0</v>
      </c>
      <c r="DI37" s="92">
        <v>0</v>
      </c>
      <c r="DJ37" s="92">
        <v>0</v>
      </c>
      <c r="DK37" s="92">
        <v>0</v>
      </c>
      <c r="DL37" s="92">
        <v>0</v>
      </c>
      <c r="DM37" s="92">
        <v>0</v>
      </c>
      <c r="DN37" s="179">
        <v>12.693375644585482</v>
      </c>
      <c r="DO37" s="179">
        <v>0</v>
      </c>
      <c r="DP37" s="179">
        <v>0</v>
      </c>
      <c r="DQ37" s="93">
        <v>22.261488346375295</v>
      </c>
      <c r="DR37" s="92">
        <v>22.243457983243783</v>
      </c>
      <c r="DS37" s="92">
        <v>1.8030363131513467E-2</v>
      </c>
      <c r="DT37" s="92">
        <v>0</v>
      </c>
      <c r="DU37" s="92">
        <v>0</v>
      </c>
      <c r="DV37" s="93">
        <v>0</v>
      </c>
      <c r="DW37" s="93">
        <v>0</v>
      </c>
      <c r="DX37" s="92">
        <v>0</v>
      </c>
      <c r="DY37" s="92">
        <v>0</v>
      </c>
      <c r="DZ37" s="92">
        <v>0</v>
      </c>
      <c r="EA37" s="92">
        <v>0</v>
      </c>
      <c r="EB37" s="93">
        <v>0</v>
      </c>
      <c r="EC37" s="92">
        <v>0</v>
      </c>
      <c r="ED37" s="92">
        <v>0</v>
      </c>
      <c r="EE37" s="92">
        <v>0</v>
      </c>
      <c r="EF37" s="92">
        <v>0</v>
      </c>
      <c r="EG37" s="92">
        <v>0</v>
      </c>
      <c r="EH37" s="92">
        <v>0</v>
      </c>
      <c r="EI37" s="92">
        <v>0</v>
      </c>
      <c r="EJ37" s="93">
        <v>5.1025927662183115</v>
      </c>
      <c r="EK37" s="173">
        <v>0</v>
      </c>
      <c r="EL37" s="179">
        <v>0</v>
      </c>
      <c r="EM37" s="179">
        <v>0</v>
      </c>
      <c r="EN37" s="179">
        <v>5.1025927662183115</v>
      </c>
      <c r="EO37" s="93">
        <v>1639.6932434219225</v>
      </c>
      <c r="EP37" s="92">
        <v>576.16626398855669</v>
      </c>
      <c r="EQ37" s="92">
        <v>0</v>
      </c>
      <c r="ER37" s="92">
        <v>0</v>
      </c>
      <c r="ES37" s="92">
        <v>1062.9259673289821</v>
      </c>
      <c r="ET37" s="92">
        <v>0.60101210438378228</v>
      </c>
      <c r="EU37" s="92">
        <v>0</v>
      </c>
      <c r="EV37" s="93">
        <v>277.84789585662259</v>
      </c>
      <c r="EW37" s="92">
        <v>140.55269073119132</v>
      </c>
      <c r="EX37" s="92">
        <v>137.29520512543124</v>
      </c>
      <c r="EY37" s="92">
        <v>0</v>
      </c>
      <c r="EZ37" s="92">
        <v>0</v>
      </c>
      <c r="FA37" s="92">
        <v>0</v>
      </c>
      <c r="FB37" s="1129">
        <v>843.37624559758626</v>
      </c>
      <c r="FC37" s="173">
        <v>0</v>
      </c>
      <c r="FD37" s="92">
        <v>0</v>
      </c>
      <c r="FE37" s="92">
        <v>0</v>
      </c>
      <c r="FF37" s="92">
        <v>0</v>
      </c>
      <c r="FG37" s="92">
        <v>0</v>
      </c>
      <c r="FH37" s="92">
        <v>0</v>
      </c>
      <c r="FI37" s="92">
        <v>0</v>
      </c>
      <c r="FJ37" s="92">
        <v>0</v>
      </c>
      <c r="FK37" s="92">
        <v>0</v>
      </c>
      <c r="FL37" s="92">
        <v>0</v>
      </c>
      <c r="FM37" s="173">
        <v>843.37624559758626</v>
      </c>
      <c r="FN37" s="92">
        <v>842.04800884689814</v>
      </c>
      <c r="FO37" s="92">
        <v>1.3282367506881589</v>
      </c>
      <c r="FP37" s="179">
        <v>0</v>
      </c>
      <c r="FQ37" s="1138">
        <v>2782.950488622841</v>
      </c>
      <c r="FR37" s="193">
        <v>1905.4006947699927</v>
      </c>
      <c r="FS37" s="92">
        <v>904.65543976055676</v>
      </c>
      <c r="FT37" s="92">
        <v>343.41230632384935</v>
      </c>
      <c r="FU37" s="92">
        <v>29.738078924909548</v>
      </c>
      <c r="FV37" s="92">
        <v>0</v>
      </c>
      <c r="FW37" s="92">
        <v>0</v>
      </c>
      <c r="FX37" s="93">
        <v>28.313680237519986</v>
      </c>
      <c r="FY37" s="92">
        <v>28.313680237519986</v>
      </c>
      <c r="FZ37" s="92">
        <v>0</v>
      </c>
      <c r="GA37" s="93">
        <v>0</v>
      </c>
      <c r="GB37" s="92">
        <v>0</v>
      </c>
      <c r="GC37" s="92">
        <v>0</v>
      </c>
      <c r="GD37" s="173">
        <v>5.1025927662183115</v>
      </c>
      <c r="GE37" s="92">
        <v>0</v>
      </c>
      <c r="GF37" s="92">
        <v>0</v>
      </c>
      <c r="GG37" s="93">
        <v>594.17859675693865</v>
      </c>
      <c r="GH37" s="92">
        <v>0</v>
      </c>
      <c r="GI37" s="92">
        <v>0</v>
      </c>
      <c r="GJ37" s="92">
        <v>236.93099179017466</v>
      </c>
      <c r="GK37" s="92">
        <v>2.9569795535682091</v>
      </c>
      <c r="GL37" s="92">
        <v>354.29062541319581</v>
      </c>
      <c r="GM37" s="92">
        <v>0</v>
      </c>
      <c r="GN37" s="193">
        <v>877.54979385284832</v>
      </c>
      <c r="GO37" s="93">
        <v>651.21464546295965</v>
      </c>
      <c r="GP37" s="92">
        <v>651.21464546295965</v>
      </c>
      <c r="GQ37" s="92">
        <v>0</v>
      </c>
      <c r="GR37" s="92">
        <v>0</v>
      </c>
      <c r="GS37" s="92">
        <v>107.98985491567801</v>
      </c>
      <c r="GT37" s="92">
        <v>118.34529347421058</v>
      </c>
      <c r="GU37" s="1093">
        <v>0</v>
      </c>
    </row>
    <row r="38" spans="1:203" ht="14.25" customHeight="1">
      <c r="A38" s="1118">
        <v>1986</v>
      </c>
      <c r="B38" s="1288">
        <v>211385.76144911311</v>
      </c>
      <c r="C38" s="996">
        <v>4717.0374911350709</v>
      </c>
      <c r="D38" s="997">
        <v>4080.625773803084</v>
      </c>
      <c r="E38" s="1261">
        <v>93.878090704746796</v>
      </c>
      <c r="F38" s="1261">
        <v>0</v>
      </c>
      <c r="G38" s="1296">
        <v>132.75756373733367</v>
      </c>
      <c r="H38" s="1261">
        <v>14.869039462454774</v>
      </c>
      <c r="I38" s="1261">
        <v>26.648876708376907</v>
      </c>
      <c r="J38" s="1261">
        <v>0</v>
      </c>
      <c r="K38" s="1261">
        <v>6.4729003642133351</v>
      </c>
      <c r="L38" s="1261">
        <v>3805.9993028259587</v>
      </c>
      <c r="M38" s="998">
        <v>636.41171733198712</v>
      </c>
      <c r="N38" s="996">
        <v>4686.5361268375946</v>
      </c>
      <c r="O38" s="997">
        <v>4024.767708821656</v>
      </c>
      <c r="P38" s="1265">
        <v>829.60104816511011</v>
      </c>
      <c r="Q38" s="1265">
        <v>433.63624343394275</v>
      </c>
      <c r="R38" s="1265">
        <v>6.4729003642133351</v>
      </c>
      <c r="S38" s="1265">
        <v>25.651196615099828</v>
      </c>
      <c r="T38" s="1265">
        <v>29.539744930462902</v>
      </c>
      <c r="U38" s="1265">
        <v>2699.8665753128271</v>
      </c>
      <c r="V38" s="997">
        <v>661.76841801593889</v>
      </c>
      <c r="W38" s="1265">
        <v>534.46203406536608</v>
      </c>
      <c r="X38" s="1265">
        <v>534.46203406536608</v>
      </c>
      <c r="Y38" s="1265">
        <v>112.55153678795091</v>
      </c>
      <c r="Z38" s="1265">
        <v>14.754847162621855</v>
      </c>
      <c r="AA38" s="1265">
        <v>0</v>
      </c>
      <c r="AB38" s="1265">
        <v>0</v>
      </c>
      <c r="AC38" s="1177">
        <v>30.501364297476357</v>
      </c>
      <c r="AD38" s="1265">
        <v>60.041109227939259</v>
      </c>
      <c r="AE38" s="1266">
        <v>55.858064981428015</v>
      </c>
      <c r="AF38" s="1271">
        <v>1.4429242579244841E-2</v>
      </c>
      <c r="AG38" s="1271">
        <v>2.8403573077173862E-2</v>
      </c>
      <c r="AH38" s="1272">
        <v>2.6424705523448763E-2</v>
      </c>
      <c r="AI38" s="370"/>
      <c r="AJ38" s="1138">
        <v>4717.0374911350709</v>
      </c>
      <c r="AK38" s="1129">
        <v>4080.625773803084</v>
      </c>
      <c r="AL38" s="93">
        <v>14.869039462454774</v>
      </c>
      <c r="AM38" s="93">
        <v>0</v>
      </c>
      <c r="AN38" s="193">
        <v>0</v>
      </c>
      <c r="AO38" s="92">
        <v>0</v>
      </c>
      <c r="AP38" s="92">
        <v>0</v>
      </c>
      <c r="AQ38" s="92">
        <v>0</v>
      </c>
      <c r="AR38" s="92">
        <v>0</v>
      </c>
      <c r="AS38" s="92">
        <v>0</v>
      </c>
      <c r="AT38" s="173">
        <v>0</v>
      </c>
      <c r="AU38" s="179">
        <v>0</v>
      </c>
      <c r="AV38" s="179">
        <v>0</v>
      </c>
      <c r="AW38" s="179">
        <v>0</v>
      </c>
      <c r="AX38" s="179">
        <v>0</v>
      </c>
      <c r="AY38" s="92">
        <v>0</v>
      </c>
      <c r="AZ38" s="92">
        <v>0</v>
      </c>
      <c r="BA38" s="92">
        <v>0</v>
      </c>
      <c r="BB38" s="92">
        <v>0</v>
      </c>
      <c r="BC38" s="92">
        <v>0</v>
      </c>
      <c r="BD38" s="92">
        <v>0</v>
      </c>
      <c r="BE38" s="92">
        <v>0</v>
      </c>
      <c r="BF38" s="93">
        <v>0</v>
      </c>
      <c r="BG38" s="179">
        <v>0</v>
      </c>
      <c r="BH38" s="92">
        <v>0</v>
      </c>
      <c r="BI38" s="92">
        <v>0</v>
      </c>
      <c r="BJ38" s="92">
        <v>0</v>
      </c>
      <c r="BK38" s="92">
        <v>0</v>
      </c>
      <c r="BL38" s="92">
        <v>0</v>
      </c>
      <c r="BM38" s="92">
        <v>0</v>
      </c>
      <c r="BN38" s="92">
        <v>0</v>
      </c>
      <c r="BO38" s="92">
        <v>0</v>
      </c>
      <c r="BP38" s="92">
        <v>0</v>
      </c>
      <c r="BQ38" s="92">
        <v>0</v>
      </c>
      <c r="BR38" s="92">
        <v>0</v>
      </c>
      <c r="BS38" s="92">
        <v>0</v>
      </c>
      <c r="BT38" s="92">
        <v>0</v>
      </c>
      <c r="BU38" s="92">
        <v>0</v>
      </c>
      <c r="BV38" s="92">
        <v>0</v>
      </c>
      <c r="BW38" s="92">
        <v>0</v>
      </c>
      <c r="BX38" s="92">
        <v>0</v>
      </c>
      <c r="BY38" s="92">
        <v>0</v>
      </c>
      <c r="BZ38" s="92">
        <v>0</v>
      </c>
      <c r="CA38" s="92">
        <v>0</v>
      </c>
      <c r="CB38" s="179">
        <v>0</v>
      </c>
      <c r="CC38" s="92">
        <v>0</v>
      </c>
      <c r="CD38" s="92">
        <v>0</v>
      </c>
      <c r="CE38" s="92">
        <v>0</v>
      </c>
      <c r="CF38" s="92">
        <v>0</v>
      </c>
      <c r="CG38" s="92">
        <v>0</v>
      </c>
      <c r="CH38" s="92">
        <v>0</v>
      </c>
      <c r="CI38" s="92">
        <v>0</v>
      </c>
      <c r="CJ38" s="92">
        <v>0</v>
      </c>
      <c r="CK38" s="92">
        <v>0</v>
      </c>
      <c r="CL38" s="92">
        <v>0</v>
      </c>
      <c r="CM38" s="92">
        <v>0</v>
      </c>
      <c r="CN38" s="92">
        <v>0</v>
      </c>
      <c r="CO38" s="93">
        <v>14.869039462454774</v>
      </c>
      <c r="CP38" s="179">
        <v>0</v>
      </c>
      <c r="CQ38" s="179">
        <v>0</v>
      </c>
      <c r="CR38" s="92">
        <v>0</v>
      </c>
      <c r="CS38" s="92">
        <v>0</v>
      </c>
      <c r="CT38" s="92">
        <v>0</v>
      </c>
      <c r="CU38" s="92">
        <v>0</v>
      </c>
      <c r="CV38" s="179">
        <v>0</v>
      </c>
      <c r="CW38" s="92">
        <v>0</v>
      </c>
      <c r="CX38" s="92">
        <v>0</v>
      </c>
      <c r="CY38" s="92">
        <v>0</v>
      </c>
      <c r="CZ38" s="92">
        <v>0</v>
      </c>
      <c r="DA38" s="92">
        <v>0</v>
      </c>
      <c r="DB38" s="92">
        <v>0</v>
      </c>
      <c r="DC38" s="92">
        <v>0</v>
      </c>
      <c r="DD38" s="92">
        <v>0</v>
      </c>
      <c r="DE38" s="92">
        <v>0</v>
      </c>
      <c r="DF38" s="92">
        <v>0</v>
      </c>
      <c r="DG38" s="92">
        <v>0</v>
      </c>
      <c r="DH38" s="92">
        <v>0</v>
      </c>
      <c r="DI38" s="92">
        <v>0</v>
      </c>
      <c r="DJ38" s="92">
        <v>0</v>
      </c>
      <c r="DK38" s="92">
        <v>0</v>
      </c>
      <c r="DL38" s="92">
        <v>0</v>
      </c>
      <c r="DM38" s="92">
        <v>0</v>
      </c>
      <c r="DN38" s="179">
        <v>14.869039462454774</v>
      </c>
      <c r="DO38" s="179">
        <v>0</v>
      </c>
      <c r="DP38" s="179">
        <v>0</v>
      </c>
      <c r="DQ38" s="93">
        <v>26.648876708376907</v>
      </c>
      <c r="DR38" s="92">
        <v>26.642866587333071</v>
      </c>
      <c r="DS38" s="92">
        <v>6.0101210438378233E-3</v>
      </c>
      <c r="DT38" s="92">
        <v>0</v>
      </c>
      <c r="DU38" s="92">
        <v>0</v>
      </c>
      <c r="DV38" s="93">
        <v>0</v>
      </c>
      <c r="DW38" s="93">
        <v>0</v>
      </c>
      <c r="DX38" s="92">
        <v>0</v>
      </c>
      <c r="DY38" s="92">
        <v>0</v>
      </c>
      <c r="DZ38" s="92">
        <v>0</v>
      </c>
      <c r="EA38" s="92">
        <v>0</v>
      </c>
      <c r="EB38" s="93">
        <v>0</v>
      </c>
      <c r="EC38" s="92">
        <v>0</v>
      </c>
      <c r="ED38" s="92">
        <v>0</v>
      </c>
      <c r="EE38" s="92">
        <v>0</v>
      </c>
      <c r="EF38" s="92">
        <v>0</v>
      </c>
      <c r="EG38" s="92">
        <v>0</v>
      </c>
      <c r="EH38" s="92">
        <v>0</v>
      </c>
      <c r="EI38" s="92">
        <v>0</v>
      </c>
      <c r="EJ38" s="93">
        <v>6.4729003642133351</v>
      </c>
      <c r="EK38" s="173">
        <v>0</v>
      </c>
      <c r="EL38" s="179">
        <v>0</v>
      </c>
      <c r="EM38" s="179">
        <v>0</v>
      </c>
      <c r="EN38" s="179">
        <v>6.4729003642133351</v>
      </c>
      <c r="EO38" s="93">
        <v>3805.9993028259587</v>
      </c>
      <c r="EP38" s="92">
        <v>3002.8668277379106</v>
      </c>
      <c r="EQ38" s="92">
        <v>0</v>
      </c>
      <c r="ER38" s="92">
        <v>0</v>
      </c>
      <c r="ES38" s="92">
        <v>802.56752370992751</v>
      </c>
      <c r="ET38" s="92">
        <v>0.56495137812075535</v>
      </c>
      <c r="EU38" s="92">
        <v>0</v>
      </c>
      <c r="EV38" s="93">
        <v>226.63565444208047</v>
      </c>
      <c r="EW38" s="92">
        <v>93.878090704746796</v>
      </c>
      <c r="EX38" s="92">
        <v>132.75756373733367</v>
      </c>
      <c r="EY38" s="92">
        <v>0</v>
      </c>
      <c r="EZ38" s="92">
        <v>0</v>
      </c>
      <c r="FA38" s="92">
        <v>0</v>
      </c>
      <c r="FB38" s="1129">
        <v>636.41171733198712</v>
      </c>
      <c r="FC38" s="173">
        <v>0</v>
      </c>
      <c r="FD38" s="92">
        <v>0</v>
      </c>
      <c r="FE38" s="92">
        <v>0</v>
      </c>
      <c r="FF38" s="92">
        <v>0</v>
      </c>
      <c r="FG38" s="92">
        <v>0</v>
      </c>
      <c r="FH38" s="92">
        <v>0</v>
      </c>
      <c r="FI38" s="92">
        <v>0</v>
      </c>
      <c r="FJ38" s="92">
        <v>0</v>
      </c>
      <c r="FK38" s="92">
        <v>0</v>
      </c>
      <c r="FL38" s="92">
        <v>0</v>
      </c>
      <c r="FM38" s="173">
        <v>636.41171733198712</v>
      </c>
      <c r="FN38" s="92">
        <v>633.84539564626834</v>
      </c>
      <c r="FO38" s="92">
        <v>2.5663216857187505</v>
      </c>
      <c r="FP38" s="179">
        <v>0</v>
      </c>
      <c r="FQ38" s="1138">
        <v>4686.5361268375946</v>
      </c>
      <c r="FR38" s="193">
        <v>4024.767708821656</v>
      </c>
      <c r="FS38" s="92">
        <v>829.60104816511011</v>
      </c>
      <c r="FT38" s="92">
        <v>433.63624343394275</v>
      </c>
      <c r="FU38" s="92">
        <v>25.651196615099828</v>
      </c>
      <c r="FV38" s="92">
        <v>0</v>
      </c>
      <c r="FW38" s="92">
        <v>0</v>
      </c>
      <c r="FX38" s="93">
        <v>29.539744930462902</v>
      </c>
      <c r="FY38" s="92">
        <v>29.539744930462902</v>
      </c>
      <c r="FZ38" s="92">
        <v>0</v>
      </c>
      <c r="GA38" s="93">
        <v>0</v>
      </c>
      <c r="GB38" s="92">
        <v>0</v>
      </c>
      <c r="GC38" s="92">
        <v>0</v>
      </c>
      <c r="GD38" s="173">
        <v>6.4729003642133351</v>
      </c>
      <c r="GE38" s="92">
        <v>0</v>
      </c>
      <c r="GF38" s="92">
        <v>0</v>
      </c>
      <c r="GG38" s="93">
        <v>2699.8665753128271</v>
      </c>
      <c r="GH38" s="92">
        <v>0</v>
      </c>
      <c r="GI38" s="92">
        <v>0</v>
      </c>
      <c r="GJ38" s="92">
        <v>835.52101739329032</v>
      </c>
      <c r="GK38" s="92">
        <v>2.5783419278064259</v>
      </c>
      <c r="GL38" s="92">
        <v>1861.7672159917302</v>
      </c>
      <c r="GM38" s="92">
        <v>0</v>
      </c>
      <c r="GN38" s="193">
        <v>661.76841801593889</v>
      </c>
      <c r="GO38" s="93">
        <v>534.46203406536608</v>
      </c>
      <c r="GP38" s="92">
        <v>534.46203406536608</v>
      </c>
      <c r="GQ38" s="92">
        <v>0</v>
      </c>
      <c r="GR38" s="92">
        <v>0</v>
      </c>
      <c r="GS38" s="92">
        <v>14.754847162621855</v>
      </c>
      <c r="GT38" s="92">
        <v>112.55153678795091</v>
      </c>
      <c r="GU38" s="1093">
        <v>0</v>
      </c>
    </row>
    <row r="39" spans="1:203" ht="14.25" customHeight="1">
      <c r="A39" s="1118">
        <v>1987</v>
      </c>
      <c r="B39" s="1288">
        <v>236377.06240506182</v>
      </c>
      <c r="C39" s="996">
        <v>5183.0863173584321</v>
      </c>
      <c r="D39" s="997">
        <v>4457.7428389407769</v>
      </c>
      <c r="E39" s="1261">
        <v>71.334126669311118</v>
      </c>
      <c r="F39" s="1261">
        <v>0</v>
      </c>
      <c r="G39" s="1296">
        <v>123.17743079345618</v>
      </c>
      <c r="H39" s="1261">
        <v>0</v>
      </c>
      <c r="I39" s="1261">
        <v>25.5670549204861</v>
      </c>
      <c r="J39" s="1261">
        <v>0</v>
      </c>
      <c r="K39" s="1261">
        <v>3.3055665741108027</v>
      </c>
      <c r="L39" s="1261">
        <v>4234.3586599834125</v>
      </c>
      <c r="M39" s="998">
        <v>725.34347841765532</v>
      </c>
      <c r="N39" s="996">
        <v>5054.8724051302397</v>
      </c>
      <c r="O39" s="997">
        <v>4359.5675116896855</v>
      </c>
      <c r="P39" s="1265">
        <v>775.9847583330328</v>
      </c>
      <c r="Q39" s="1265">
        <v>458.45203322394912</v>
      </c>
      <c r="R39" s="1265">
        <v>3.3055665741108027</v>
      </c>
      <c r="S39" s="1265">
        <v>23.102905292512592</v>
      </c>
      <c r="T39" s="1265">
        <v>29.341410936016253</v>
      </c>
      <c r="U39" s="1265">
        <v>3069.3808373300635</v>
      </c>
      <c r="V39" s="997">
        <v>695.304893440554</v>
      </c>
      <c r="W39" s="1265">
        <v>578.02940151214648</v>
      </c>
      <c r="X39" s="1265">
        <v>578.02940151214648</v>
      </c>
      <c r="Y39" s="1265">
        <v>88.162465592057032</v>
      </c>
      <c r="Z39" s="1265">
        <v>29.113026336350416</v>
      </c>
      <c r="AA39" s="1265">
        <v>0</v>
      </c>
      <c r="AB39" s="1265">
        <v>0</v>
      </c>
      <c r="AC39" s="1177">
        <v>128.21391222819238</v>
      </c>
      <c r="AD39" s="1265">
        <v>157.55532316420863</v>
      </c>
      <c r="AE39" s="1266">
        <v>98.175327251091403</v>
      </c>
      <c r="AF39" s="1271">
        <v>5.4241266442545816E-2</v>
      </c>
      <c r="AG39" s="1271">
        <v>6.6654235212644186E-2</v>
      </c>
      <c r="AH39" s="1272">
        <v>4.1533356177705448E-2</v>
      </c>
      <c r="AI39" s="370"/>
      <c r="AJ39" s="1138">
        <v>5183.0863173584321</v>
      </c>
      <c r="AK39" s="1129">
        <v>4457.7428389407769</v>
      </c>
      <c r="AL39" s="93">
        <v>0</v>
      </c>
      <c r="AM39" s="93">
        <v>0</v>
      </c>
      <c r="AN39" s="193">
        <v>0</v>
      </c>
      <c r="AO39" s="92">
        <v>0</v>
      </c>
      <c r="AP39" s="92">
        <v>0</v>
      </c>
      <c r="AQ39" s="92">
        <v>0</v>
      </c>
      <c r="AR39" s="92">
        <v>0</v>
      </c>
      <c r="AS39" s="92">
        <v>0</v>
      </c>
      <c r="AT39" s="173">
        <v>0</v>
      </c>
      <c r="AU39" s="179">
        <v>0</v>
      </c>
      <c r="AV39" s="179">
        <v>0</v>
      </c>
      <c r="AW39" s="179">
        <v>0</v>
      </c>
      <c r="AX39" s="179">
        <v>0</v>
      </c>
      <c r="AY39" s="92">
        <v>0</v>
      </c>
      <c r="AZ39" s="92">
        <v>0</v>
      </c>
      <c r="BA39" s="92">
        <v>0</v>
      </c>
      <c r="BB39" s="92">
        <v>0</v>
      </c>
      <c r="BC39" s="92">
        <v>0</v>
      </c>
      <c r="BD39" s="92">
        <v>0</v>
      </c>
      <c r="BE39" s="92">
        <v>0</v>
      </c>
      <c r="BF39" s="93">
        <v>0</v>
      </c>
      <c r="BG39" s="179">
        <v>0</v>
      </c>
      <c r="BH39" s="92">
        <v>0</v>
      </c>
      <c r="BI39" s="92">
        <v>0</v>
      </c>
      <c r="BJ39" s="92">
        <v>0</v>
      </c>
      <c r="BK39" s="92">
        <v>0</v>
      </c>
      <c r="BL39" s="92">
        <v>0</v>
      </c>
      <c r="BM39" s="92">
        <v>0</v>
      </c>
      <c r="BN39" s="92">
        <v>0</v>
      </c>
      <c r="BO39" s="92">
        <v>0</v>
      </c>
      <c r="BP39" s="92">
        <v>0</v>
      </c>
      <c r="BQ39" s="92">
        <v>0</v>
      </c>
      <c r="BR39" s="92">
        <v>0</v>
      </c>
      <c r="BS39" s="92">
        <v>0</v>
      </c>
      <c r="BT39" s="92">
        <v>0</v>
      </c>
      <c r="BU39" s="92">
        <v>0</v>
      </c>
      <c r="BV39" s="92">
        <v>0</v>
      </c>
      <c r="BW39" s="92">
        <v>0</v>
      </c>
      <c r="BX39" s="92">
        <v>0</v>
      </c>
      <c r="BY39" s="92">
        <v>0</v>
      </c>
      <c r="BZ39" s="92">
        <v>0</v>
      </c>
      <c r="CA39" s="92">
        <v>0</v>
      </c>
      <c r="CB39" s="179">
        <v>0</v>
      </c>
      <c r="CC39" s="92">
        <v>0</v>
      </c>
      <c r="CD39" s="92">
        <v>0</v>
      </c>
      <c r="CE39" s="92">
        <v>0</v>
      </c>
      <c r="CF39" s="92">
        <v>0</v>
      </c>
      <c r="CG39" s="92">
        <v>0</v>
      </c>
      <c r="CH39" s="92">
        <v>0</v>
      </c>
      <c r="CI39" s="92">
        <v>0</v>
      </c>
      <c r="CJ39" s="92">
        <v>0</v>
      </c>
      <c r="CK39" s="92">
        <v>0</v>
      </c>
      <c r="CL39" s="92">
        <v>0</v>
      </c>
      <c r="CM39" s="92">
        <v>0</v>
      </c>
      <c r="CN39" s="92">
        <v>0</v>
      </c>
      <c r="CO39" s="93">
        <v>0</v>
      </c>
      <c r="CP39" s="179">
        <v>0</v>
      </c>
      <c r="CQ39" s="179">
        <v>0</v>
      </c>
      <c r="CR39" s="92">
        <v>0</v>
      </c>
      <c r="CS39" s="92">
        <v>0</v>
      </c>
      <c r="CT39" s="92">
        <v>0</v>
      </c>
      <c r="CU39" s="92">
        <v>0</v>
      </c>
      <c r="CV39" s="179">
        <v>0</v>
      </c>
      <c r="CW39" s="92">
        <v>0</v>
      </c>
      <c r="CX39" s="92">
        <v>0</v>
      </c>
      <c r="CY39" s="92">
        <v>0</v>
      </c>
      <c r="CZ39" s="92">
        <v>0</v>
      </c>
      <c r="DA39" s="92">
        <v>0</v>
      </c>
      <c r="DB39" s="92">
        <v>0</v>
      </c>
      <c r="DC39" s="92">
        <v>0</v>
      </c>
      <c r="DD39" s="92">
        <v>0</v>
      </c>
      <c r="DE39" s="92">
        <v>0</v>
      </c>
      <c r="DF39" s="92">
        <v>0</v>
      </c>
      <c r="DG39" s="92">
        <v>0</v>
      </c>
      <c r="DH39" s="92">
        <v>0</v>
      </c>
      <c r="DI39" s="92">
        <v>0</v>
      </c>
      <c r="DJ39" s="92">
        <v>0</v>
      </c>
      <c r="DK39" s="92">
        <v>0</v>
      </c>
      <c r="DL39" s="92">
        <v>0</v>
      </c>
      <c r="DM39" s="92">
        <v>0</v>
      </c>
      <c r="DN39" s="179">
        <v>0</v>
      </c>
      <c r="DO39" s="179">
        <v>0</v>
      </c>
      <c r="DP39" s="179">
        <v>0</v>
      </c>
      <c r="DQ39" s="93">
        <v>25.5670549204861</v>
      </c>
      <c r="DR39" s="92">
        <v>24.407101559025399</v>
      </c>
      <c r="DS39" s="92">
        <v>1.1599533614606998</v>
      </c>
      <c r="DT39" s="92">
        <v>0</v>
      </c>
      <c r="DU39" s="92">
        <v>0</v>
      </c>
      <c r="DV39" s="93">
        <v>0</v>
      </c>
      <c r="DW39" s="93">
        <v>0</v>
      </c>
      <c r="DX39" s="92">
        <v>0</v>
      </c>
      <c r="DY39" s="92">
        <v>0</v>
      </c>
      <c r="DZ39" s="92">
        <v>0</v>
      </c>
      <c r="EA39" s="92">
        <v>0</v>
      </c>
      <c r="EB39" s="93">
        <v>0</v>
      </c>
      <c r="EC39" s="92">
        <v>0</v>
      </c>
      <c r="ED39" s="92">
        <v>0</v>
      </c>
      <c r="EE39" s="92">
        <v>0</v>
      </c>
      <c r="EF39" s="92">
        <v>0</v>
      </c>
      <c r="EG39" s="92">
        <v>0</v>
      </c>
      <c r="EH39" s="92">
        <v>0</v>
      </c>
      <c r="EI39" s="92">
        <v>0</v>
      </c>
      <c r="EJ39" s="93">
        <v>3.3055665741108027</v>
      </c>
      <c r="EK39" s="173">
        <v>0</v>
      </c>
      <c r="EL39" s="179">
        <v>0</v>
      </c>
      <c r="EM39" s="179">
        <v>0</v>
      </c>
      <c r="EN39" s="179">
        <v>3.3055665741108027</v>
      </c>
      <c r="EO39" s="93">
        <v>4234.3586599834125</v>
      </c>
      <c r="EP39" s="92">
        <v>3439.1835851574051</v>
      </c>
      <c r="EQ39" s="92">
        <v>0</v>
      </c>
      <c r="ER39" s="92">
        <v>0</v>
      </c>
      <c r="ES39" s="92">
        <v>794.2915870325628</v>
      </c>
      <c r="ET39" s="92">
        <v>0.88348779344415995</v>
      </c>
      <c r="EU39" s="92">
        <v>0</v>
      </c>
      <c r="EV39" s="93">
        <v>194.51155746276731</v>
      </c>
      <c r="EW39" s="92">
        <v>71.334126669311118</v>
      </c>
      <c r="EX39" s="92">
        <v>123.17743079345618</v>
      </c>
      <c r="EY39" s="92">
        <v>0</v>
      </c>
      <c r="EZ39" s="92">
        <v>0</v>
      </c>
      <c r="FA39" s="92">
        <v>0</v>
      </c>
      <c r="FB39" s="1129">
        <v>725.34347841765532</v>
      </c>
      <c r="FC39" s="173">
        <v>0</v>
      </c>
      <c r="FD39" s="92">
        <v>0</v>
      </c>
      <c r="FE39" s="92">
        <v>0</v>
      </c>
      <c r="FF39" s="92">
        <v>0</v>
      </c>
      <c r="FG39" s="92">
        <v>0</v>
      </c>
      <c r="FH39" s="92">
        <v>0</v>
      </c>
      <c r="FI39" s="92">
        <v>0</v>
      </c>
      <c r="FJ39" s="92">
        <v>0</v>
      </c>
      <c r="FK39" s="92">
        <v>0</v>
      </c>
      <c r="FL39" s="92">
        <v>0</v>
      </c>
      <c r="FM39" s="173">
        <v>725.34347841765532</v>
      </c>
      <c r="FN39" s="92">
        <v>723.82291779356433</v>
      </c>
      <c r="FO39" s="92">
        <v>1.5205606240909693</v>
      </c>
      <c r="FP39" s="179">
        <v>0</v>
      </c>
      <c r="FQ39" s="1138">
        <v>5054.8724051302397</v>
      </c>
      <c r="FR39" s="193">
        <v>4359.5675116896855</v>
      </c>
      <c r="FS39" s="92">
        <v>775.9847583330328</v>
      </c>
      <c r="FT39" s="92">
        <v>458.45203322394912</v>
      </c>
      <c r="FU39" s="92">
        <v>23.102905292512592</v>
      </c>
      <c r="FV39" s="92">
        <v>0</v>
      </c>
      <c r="FW39" s="92">
        <v>0</v>
      </c>
      <c r="FX39" s="93">
        <v>29.341410936016253</v>
      </c>
      <c r="FY39" s="92">
        <v>29.341410936016253</v>
      </c>
      <c r="FZ39" s="92">
        <v>0</v>
      </c>
      <c r="GA39" s="93">
        <v>0</v>
      </c>
      <c r="GB39" s="92">
        <v>0</v>
      </c>
      <c r="GC39" s="92">
        <v>0</v>
      </c>
      <c r="GD39" s="173">
        <v>3.3055665741108027</v>
      </c>
      <c r="GE39" s="92">
        <v>0</v>
      </c>
      <c r="GF39" s="92">
        <v>0</v>
      </c>
      <c r="GG39" s="93">
        <v>3069.3808373300635</v>
      </c>
      <c r="GH39" s="92">
        <v>0</v>
      </c>
      <c r="GI39" s="92">
        <v>0</v>
      </c>
      <c r="GJ39" s="92">
        <v>923.40100729628693</v>
      </c>
      <c r="GK39" s="92">
        <v>2.3078864808337238</v>
      </c>
      <c r="GL39" s="92">
        <v>2143.671943552943</v>
      </c>
      <c r="GM39" s="92">
        <v>0</v>
      </c>
      <c r="GN39" s="193">
        <v>695.304893440554</v>
      </c>
      <c r="GO39" s="93">
        <v>578.02940151214648</v>
      </c>
      <c r="GP39" s="92">
        <v>578.02940151214648</v>
      </c>
      <c r="GQ39" s="92">
        <v>0</v>
      </c>
      <c r="GR39" s="92">
        <v>0</v>
      </c>
      <c r="GS39" s="92">
        <v>29.113026336350416</v>
      </c>
      <c r="GT39" s="92">
        <v>88.162465592057032</v>
      </c>
      <c r="GU39" s="1093">
        <v>0</v>
      </c>
    </row>
    <row r="40" spans="1:203" ht="14.25" customHeight="1">
      <c r="A40" s="1118">
        <v>1988</v>
      </c>
      <c r="B40" s="1288">
        <v>263164.0447388558</v>
      </c>
      <c r="C40" s="996">
        <v>5650.7999471109351</v>
      </c>
      <c r="D40" s="997">
        <v>4914.4519370620128</v>
      </c>
      <c r="E40" s="1261">
        <v>108.14010794177395</v>
      </c>
      <c r="F40" s="1261">
        <v>0</v>
      </c>
      <c r="G40" s="1296">
        <v>124.72804202276635</v>
      </c>
      <c r="H40" s="1261">
        <v>0</v>
      </c>
      <c r="I40" s="1261">
        <v>25.368720926039451</v>
      </c>
      <c r="J40" s="1261">
        <v>0</v>
      </c>
      <c r="K40" s="1261">
        <v>1.4664695346964289</v>
      </c>
      <c r="L40" s="1261">
        <v>4654.7485966367367</v>
      </c>
      <c r="M40" s="998">
        <v>736.34801004892245</v>
      </c>
      <c r="N40" s="996">
        <v>5519.7252172658755</v>
      </c>
      <c r="O40" s="997">
        <v>4694.4815068575481</v>
      </c>
      <c r="P40" s="1265">
        <v>838.27966295241185</v>
      </c>
      <c r="Q40" s="1265">
        <v>530.86798168115104</v>
      </c>
      <c r="R40" s="1265">
        <v>1.4664695346964289</v>
      </c>
      <c r="S40" s="1265">
        <v>100.60341615280132</v>
      </c>
      <c r="T40" s="1265">
        <v>24.557354585121345</v>
      </c>
      <c r="U40" s="1265">
        <v>3198.7066219513663</v>
      </c>
      <c r="V40" s="997">
        <v>825.24371040832773</v>
      </c>
      <c r="W40" s="1265">
        <v>680.89863329847469</v>
      </c>
      <c r="X40" s="1265">
        <v>680.89863329847469</v>
      </c>
      <c r="Y40" s="1265">
        <v>113.56123712331566</v>
      </c>
      <c r="Z40" s="1265">
        <v>30.78383998653733</v>
      </c>
      <c r="AA40" s="1265">
        <v>0</v>
      </c>
      <c r="AB40" s="1265">
        <v>0</v>
      </c>
      <c r="AC40" s="1177">
        <v>131.07472984505966</v>
      </c>
      <c r="AD40" s="1265">
        <v>155.63208443018101</v>
      </c>
      <c r="AE40" s="1266">
        <v>219.97043020446472</v>
      </c>
      <c r="AF40" s="1271">
        <v>4.9807233345698254E-2</v>
      </c>
      <c r="AG40" s="1271">
        <v>5.9138810009026342E-2</v>
      </c>
      <c r="AH40" s="1272">
        <v>8.3586810053306038E-2</v>
      </c>
      <c r="AI40" s="370"/>
      <c r="AJ40" s="1138">
        <v>5650.7999471109351</v>
      </c>
      <c r="AK40" s="1129">
        <v>4914.4519370620128</v>
      </c>
      <c r="AL40" s="93">
        <v>0</v>
      </c>
      <c r="AM40" s="93">
        <v>0</v>
      </c>
      <c r="AN40" s="193">
        <v>0</v>
      </c>
      <c r="AO40" s="92">
        <v>0</v>
      </c>
      <c r="AP40" s="92">
        <v>0</v>
      </c>
      <c r="AQ40" s="92">
        <v>0</v>
      </c>
      <c r="AR40" s="92">
        <v>0</v>
      </c>
      <c r="AS40" s="92">
        <v>0</v>
      </c>
      <c r="AT40" s="173">
        <v>0</v>
      </c>
      <c r="AU40" s="179">
        <v>0</v>
      </c>
      <c r="AV40" s="179">
        <v>0</v>
      </c>
      <c r="AW40" s="179">
        <v>0</v>
      </c>
      <c r="AX40" s="179">
        <v>0</v>
      </c>
      <c r="AY40" s="92">
        <v>0</v>
      </c>
      <c r="AZ40" s="92">
        <v>0</v>
      </c>
      <c r="BA40" s="92">
        <v>0</v>
      </c>
      <c r="BB40" s="92">
        <v>0</v>
      </c>
      <c r="BC40" s="92">
        <v>0</v>
      </c>
      <c r="BD40" s="92">
        <v>0</v>
      </c>
      <c r="BE40" s="92">
        <v>0</v>
      </c>
      <c r="BF40" s="93">
        <v>0</v>
      </c>
      <c r="BG40" s="179">
        <v>0</v>
      </c>
      <c r="BH40" s="92">
        <v>0</v>
      </c>
      <c r="BI40" s="92">
        <v>0</v>
      </c>
      <c r="BJ40" s="92">
        <v>0</v>
      </c>
      <c r="BK40" s="92">
        <v>0</v>
      </c>
      <c r="BL40" s="92">
        <v>0</v>
      </c>
      <c r="BM40" s="92">
        <v>0</v>
      </c>
      <c r="BN40" s="92">
        <v>0</v>
      </c>
      <c r="BO40" s="92">
        <v>0</v>
      </c>
      <c r="BP40" s="92">
        <v>0</v>
      </c>
      <c r="BQ40" s="92">
        <v>0</v>
      </c>
      <c r="BR40" s="92">
        <v>0</v>
      </c>
      <c r="BS40" s="92">
        <v>0</v>
      </c>
      <c r="BT40" s="92">
        <v>0</v>
      </c>
      <c r="BU40" s="92">
        <v>0</v>
      </c>
      <c r="BV40" s="92">
        <v>0</v>
      </c>
      <c r="BW40" s="92">
        <v>0</v>
      </c>
      <c r="BX40" s="92">
        <v>0</v>
      </c>
      <c r="BY40" s="92">
        <v>0</v>
      </c>
      <c r="BZ40" s="92">
        <v>0</v>
      </c>
      <c r="CA40" s="92">
        <v>0</v>
      </c>
      <c r="CB40" s="179">
        <v>0</v>
      </c>
      <c r="CC40" s="92">
        <v>0</v>
      </c>
      <c r="CD40" s="92">
        <v>0</v>
      </c>
      <c r="CE40" s="92">
        <v>0</v>
      </c>
      <c r="CF40" s="92">
        <v>0</v>
      </c>
      <c r="CG40" s="92">
        <v>0</v>
      </c>
      <c r="CH40" s="92">
        <v>0</v>
      </c>
      <c r="CI40" s="92">
        <v>0</v>
      </c>
      <c r="CJ40" s="92">
        <v>0</v>
      </c>
      <c r="CK40" s="92">
        <v>0</v>
      </c>
      <c r="CL40" s="92">
        <v>0</v>
      </c>
      <c r="CM40" s="92">
        <v>0</v>
      </c>
      <c r="CN40" s="92">
        <v>0</v>
      </c>
      <c r="CO40" s="93">
        <v>0</v>
      </c>
      <c r="CP40" s="179">
        <v>0</v>
      </c>
      <c r="CQ40" s="179">
        <v>0</v>
      </c>
      <c r="CR40" s="92">
        <v>0</v>
      </c>
      <c r="CS40" s="92">
        <v>0</v>
      </c>
      <c r="CT40" s="92">
        <v>0</v>
      </c>
      <c r="CU40" s="92">
        <v>0</v>
      </c>
      <c r="CV40" s="179">
        <v>0</v>
      </c>
      <c r="CW40" s="92">
        <v>0</v>
      </c>
      <c r="CX40" s="92">
        <v>0</v>
      </c>
      <c r="CY40" s="92">
        <v>0</v>
      </c>
      <c r="CZ40" s="92">
        <v>0</v>
      </c>
      <c r="DA40" s="92">
        <v>0</v>
      </c>
      <c r="DB40" s="92">
        <v>0</v>
      </c>
      <c r="DC40" s="92">
        <v>0</v>
      </c>
      <c r="DD40" s="92">
        <v>0</v>
      </c>
      <c r="DE40" s="92">
        <v>0</v>
      </c>
      <c r="DF40" s="92">
        <v>0</v>
      </c>
      <c r="DG40" s="92">
        <v>0</v>
      </c>
      <c r="DH40" s="92">
        <v>0</v>
      </c>
      <c r="DI40" s="92">
        <v>0</v>
      </c>
      <c r="DJ40" s="92">
        <v>0</v>
      </c>
      <c r="DK40" s="92">
        <v>0</v>
      </c>
      <c r="DL40" s="92">
        <v>0</v>
      </c>
      <c r="DM40" s="92">
        <v>0</v>
      </c>
      <c r="DN40" s="179">
        <v>0</v>
      </c>
      <c r="DO40" s="179">
        <v>0</v>
      </c>
      <c r="DP40" s="179">
        <v>0</v>
      </c>
      <c r="DQ40" s="93">
        <v>25.368720926039451</v>
      </c>
      <c r="DR40" s="92">
        <v>23.727957881071724</v>
      </c>
      <c r="DS40" s="92">
        <v>1.6407630449677257</v>
      </c>
      <c r="DT40" s="92">
        <v>0</v>
      </c>
      <c r="DU40" s="92">
        <v>0</v>
      </c>
      <c r="DV40" s="93">
        <v>0</v>
      </c>
      <c r="DW40" s="93">
        <v>0</v>
      </c>
      <c r="DX40" s="92">
        <v>0</v>
      </c>
      <c r="DY40" s="92">
        <v>0</v>
      </c>
      <c r="DZ40" s="92">
        <v>0</v>
      </c>
      <c r="EA40" s="92">
        <v>0</v>
      </c>
      <c r="EB40" s="93">
        <v>0</v>
      </c>
      <c r="EC40" s="92">
        <v>0</v>
      </c>
      <c r="ED40" s="92">
        <v>0</v>
      </c>
      <c r="EE40" s="92">
        <v>0</v>
      </c>
      <c r="EF40" s="92">
        <v>0</v>
      </c>
      <c r="EG40" s="92">
        <v>0</v>
      </c>
      <c r="EH40" s="92">
        <v>0</v>
      </c>
      <c r="EI40" s="92">
        <v>0</v>
      </c>
      <c r="EJ40" s="93">
        <v>1.4664695346964289</v>
      </c>
      <c r="EK40" s="173">
        <v>0</v>
      </c>
      <c r="EL40" s="179">
        <v>0</v>
      </c>
      <c r="EM40" s="179">
        <v>0</v>
      </c>
      <c r="EN40" s="179">
        <v>1.4664695346964289</v>
      </c>
      <c r="EO40" s="93">
        <v>4654.7485966367367</v>
      </c>
      <c r="EP40" s="92">
        <v>3623.7363720505332</v>
      </c>
      <c r="EQ40" s="92">
        <v>0</v>
      </c>
      <c r="ER40" s="92">
        <v>0</v>
      </c>
      <c r="ES40" s="92">
        <v>1030.014544492926</v>
      </c>
      <c r="ET40" s="92">
        <v>0.99768009327707863</v>
      </c>
      <c r="EU40" s="92">
        <v>0</v>
      </c>
      <c r="EV40" s="93">
        <v>232.86814996454029</v>
      </c>
      <c r="EW40" s="92">
        <v>108.14010794177395</v>
      </c>
      <c r="EX40" s="92">
        <v>124.72804202276635</v>
      </c>
      <c r="EY40" s="92">
        <v>0</v>
      </c>
      <c r="EZ40" s="92">
        <v>0</v>
      </c>
      <c r="FA40" s="92">
        <v>0</v>
      </c>
      <c r="FB40" s="1129">
        <v>736.34801004892245</v>
      </c>
      <c r="FC40" s="173">
        <v>0</v>
      </c>
      <c r="FD40" s="92">
        <v>0</v>
      </c>
      <c r="FE40" s="92">
        <v>0</v>
      </c>
      <c r="FF40" s="92">
        <v>0</v>
      </c>
      <c r="FG40" s="92">
        <v>0</v>
      </c>
      <c r="FH40" s="92">
        <v>0</v>
      </c>
      <c r="FI40" s="92">
        <v>0</v>
      </c>
      <c r="FJ40" s="92">
        <v>0</v>
      </c>
      <c r="FK40" s="92">
        <v>0</v>
      </c>
      <c r="FL40" s="92">
        <v>0</v>
      </c>
      <c r="FM40" s="173">
        <v>736.34801004892245</v>
      </c>
      <c r="FN40" s="92">
        <v>733.21072686403909</v>
      </c>
      <c r="FO40" s="92">
        <v>3.1372831848833438</v>
      </c>
      <c r="FP40" s="179">
        <v>0</v>
      </c>
      <c r="FQ40" s="1138">
        <v>5519.7252172658755</v>
      </c>
      <c r="FR40" s="193">
        <v>4694.4815068575481</v>
      </c>
      <c r="FS40" s="92">
        <v>838.27966295241185</v>
      </c>
      <c r="FT40" s="92">
        <v>530.86798168115104</v>
      </c>
      <c r="FU40" s="92">
        <v>100.60341615280132</v>
      </c>
      <c r="FV40" s="92">
        <v>0</v>
      </c>
      <c r="FW40" s="92">
        <v>0</v>
      </c>
      <c r="FX40" s="93">
        <v>24.557354585121345</v>
      </c>
      <c r="FY40" s="92">
        <v>24.557354585121345</v>
      </c>
      <c r="FZ40" s="92">
        <v>0</v>
      </c>
      <c r="GA40" s="93">
        <v>0</v>
      </c>
      <c r="GB40" s="92">
        <v>0</v>
      </c>
      <c r="GC40" s="92">
        <v>0</v>
      </c>
      <c r="GD40" s="173">
        <v>1.4664695346964289</v>
      </c>
      <c r="GE40" s="92">
        <v>0</v>
      </c>
      <c r="GF40" s="92">
        <v>0</v>
      </c>
      <c r="GG40" s="93">
        <v>3198.7066219513663</v>
      </c>
      <c r="GH40" s="92">
        <v>0</v>
      </c>
      <c r="GI40" s="92">
        <v>0</v>
      </c>
      <c r="GJ40" s="92">
        <v>995.8650367218396</v>
      </c>
      <c r="GK40" s="92">
        <v>2.4040484175351291</v>
      </c>
      <c r="GL40" s="92">
        <v>2200.4375368119913</v>
      </c>
      <c r="GM40" s="92">
        <v>0</v>
      </c>
      <c r="GN40" s="193">
        <v>825.24371040832773</v>
      </c>
      <c r="GO40" s="93">
        <v>680.89863329847469</v>
      </c>
      <c r="GP40" s="92">
        <v>680.89863329847469</v>
      </c>
      <c r="GQ40" s="92">
        <v>0</v>
      </c>
      <c r="GR40" s="92">
        <v>0</v>
      </c>
      <c r="GS40" s="92">
        <v>30.78383998653733</v>
      </c>
      <c r="GT40" s="92">
        <v>113.56123712331566</v>
      </c>
      <c r="GU40" s="1093">
        <v>0</v>
      </c>
    </row>
    <row r="41" spans="1:203" ht="14.25" customHeight="1">
      <c r="A41" s="1118">
        <v>1989</v>
      </c>
      <c r="B41" s="1288">
        <v>294887.04819032172</v>
      </c>
      <c r="C41" s="996">
        <v>6210.5405502866834</v>
      </c>
      <c r="D41" s="997">
        <v>5204.0796701645577</v>
      </c>
      <c r="E41" s="1261">
        <v>123.88662507662904</v>
      </c>
      <c r="F41" s="1261">
        <v>0</v>
      </c>
      <c r="G41" s="1296">
        <v>151.76757659899272</v>
      </c>
      <c r="H41" s="1261">
        <v>0</v>
      </c>
      <c r="I41" s="1261">
        <v>29.85227122474247</v>
      </c>
      <c r="J41" s="1261">
        <v>0</v>
      </c>
      <c r="K41" s="1261">
        <v>0.69717404108518743</v>
      </c>
      <c r="L41" s="1261">
        <v>4897.8760232231079</v>
      </c>
      <c r="M41" s="998">
        <v>1006.4608801221257</v>
      </c>
      <c r="N41" s="996">
        <v>6276.4595578954959</v>
      </c>
      <c r="O41" s="997">
        <v>5314.1730674455785</v>
      </c>
      <c r="P41" s="1265">
        <v>958.79461012344791</v>
      </c>
      <c r="Q41" s="1265">
        <v>735.86119024437153</v>
      </c>
      <c r="R41" s="1265">
        <v>0.69717404108518743</v>
      </c>
      <c r="S41" s="1265">
        <v>88.799538422703833</v>
      </c>
      <c r="T41" s="1265">
        <v>20.897190869424112</v>
      </c>
      <c r="U41" s="1265">
        <v>3509.1233637445457</v>
      </c>
      <c r="V41" s="997">
        <v>962.28649044991766</v>
      </c>
      <c r="W41" s="1265">
        <v>812.32796028512018</v>
      </c>
      <c r="X41" s="1265">
        <v>812.32796028512018</v>
      </c>
      <c r="Y41" s="1265">
        <v>116.07947784068371</v>
      </c>
      <c r="Z41" s="1265">
        <v>33.879052324113808</v>
      </c>
      <c r="AA41" s="1265">
        <v>0</v>
      </c>
      <c r="AB41" s="1265">
        <v>0</v>
      </c>
      <c r="AC41" s="1177">
        <v>-65.919007608812535</v>
      </c>
      <c r="AD41" s="1265">
        <v>-45.021816739388427</v>
      </c>
      <c r="AE41" s="1266">
        <v>-110.09339728102077</v>
      </c>
      <c r="AF41" s="1271">
        <v>-2.2353985369431364E-2</v>
      </c>
      <c r="AG41" s="1271">
        <v>-1.5267478519548643E-2</v>
      </c>
      <c r="AH41" s="1272">
        <v>-3.7334090444679648E-2</v>
      </c>
      <c r="AI41" s="370"/>
      <c r="AJ41" s="1138">
        <v>6210.5405502866834</v>
      </c>
      <c r="AK41" s="1129">
        <v>5204.0796701645577</v>
      </c>
      <c r="AL41" s="93">
        <v>0</v>
      </c>
      <c r="AM41" s="93">
        <v>0</v>
      </c>
      <c r="AN41" s="193">
        <v>0</v>
      </c>
      <c r="AO41" s="92">
        <v>0</v>
      </c>
      <c r="AP41" s="92">
        <v>0</v>
      </c>
      <c r="AQ41" s="92">
        <v>0</v>
      </c>
      <c r="AR41" s="92">
        <v>0</v>
      </c>
      <c r="AS41" s="92">
        <v>0</v>
      </c>
      <c r="AT41" s="173">
        <v>0</v>
      </c>
      <c r="AU41" s="179">
        <v>0</v>
      </c>
      <c r="AV41" s="179">
        <v>0</v>
      </c>
      <c r="AW41" s="179">
        <v>0</v>
      </c>
      <c r="AX41" s="179">
        <v>0</v>
      </c>
      <c r="AY41" s="92">
        <v>0</v>
      </c>
      <c r="AZ41" s="92">
        <v>0</v>
      </c>
      <c r="BA41" s="92">
        <v>0</v>
      </c>
      <c r="BB41" s="92">
        <v>0</v>
      </c>
      <c r="BC41" s="92">
        <v>0</v>
      </c>
      <c r="BD41" s="92">
        <v>0</v>
      </c>
      <c r="BE41" s="92">
        <v>0</v>
      </c>
      <c r="BF41" s="93">
        <v>0</v>
      </c>
      <c r="BG41" s="179">
        <v>0</v>
      </c>
      <c r="BH41" s="92">
        <v>0</v>
      </c>
      <c r="BI41" s="92">
        <v>0</v>
      </c>
      <c r="BJ41" s="92">
        <v>0</v>
      </c>
      <c r="BK41" s="92">
        <v>0</v>
      </c>
      <c r="BL41" s="92">
        <v>0</v>
      </c>
      <c r="BM41" s="92">
        <v>0</v>
      </c>
      <c r="BN41" s="92">
        <v>0</v>
      </c>
      <c r="BO41" s="92">
        <v>0</v>
      </c>
      <c r="BP41" s="92">
        <v>0</v>
      </c>
      <c r="BQ41" s="92">
        <v>0</v>
      </c>
      <c r="BR41" s="92">
        <v>0</v>
      </c>
      <c r="BS41" s="92">
        <v>0</v>
      </c>
      <c r="BT41" s="92">
        <v>0</v>
      </c>
      <c r="BU41" s="92">
        <v>0</v>
      </c>
      <c r="BV41" s="92">
        <v>0</v>
      </c>
      <c r="BW41" s="92">
        <v>0</v>
      </c>
      <c r="BX41" s="92">
        <v>0</v>
      </c>
      <c r="BY41" s="92">
        <v>0</v>
      </c>
      <c r="BZ41" s="92">
        <v>0</v>
      </c>
      <c r="CA41" s="92">
        <v>0</v>
      </c>
      <c r="CB41" s="179">
        <v>0</v>
      </c>
      <c r="CC41" s="92">
        <v>0</v>
      </c>
      <c r="CD41" s="92">
        <v>0</v>
      </c>
      <c r="CE41" s="92">
        <v>0</v>
      </c>
      <c r="CF41" s="92">
        <v>0</v>
      </c>
      <c r="CG41" s="92">
        <v>0</v>
      </c>
      <c r="CH41" s="92">
        <v>0</v>
      </c>
      <c r="CI41" s="92">
        <v>0</v>
      </c>
      <c r="CJ41" s="92">
        <v>0</v>
      </c>
      <c r="CK41" s="92">
        <v>0</v>
      </c>
      <c r="CL41" s="92">
        <v>0</v>
      </c>
      <c r="CM41" s="92">
        <v>0</v>
      </c>
      <c r="CN41" s="92">
        <v>0</v>
      </c>
      <c r="CO41" s="93">
        <v>0</v>
      </c>
      <c r="CP41" s="179">
        <v>0</v>
      </c>
      <c r="CQ41" s="179">
        <v>0</v>
      </c>
      <c r="CR41" s="92">
        <v>0</v>
      </c>
      <c r="CS41" s="92">
        <v>0</v>
      </c>
      <c r="CT41" s="92">
        <v>0</v>
      </c>
      <c r="CU41" s="92">
        <v>0</v>
      </c>
      <c r="CV41" s="179">
        <v>0</v>
      </c>
      <c r="CW41" s="92">
        <v>0</v>
      </c>
      <c r="CX41" s="92">
        <v>0</v>
      </c>
      <c r="CY41" s="92">
        <v>0</v>
      </c>
      <c r="CZ41" s="92">
        <v>0</v>
      </c>
      <c r="DA41" s="92">
        <v>0</v>
      </c>
      <c r="DB41" s="92">
        <v>0</v>
      </c>
      <c r="DC41" s="92">
        <v>0</v>
      </c>
      <c r="DD41" s="92">
        <v>0</v>
      </c>
      <c r="DE41" s="92">
        <v>0</v>
      </c>
      <c r="DF41" s="92">
        <v>0</v>
      </c>
      <c r="DG41" s="92">
        <v>0</v>
      </c>
      <c r="DH41" s="92">
        <v>0</v>
      </c>
      <c r="DI41" s="92">
        <v>0</v>
      </c>
      <c r="DJ41" s="92">
        <v>0</v>
      </c>
      <c r="DK41" s="92">
        <v>0</v>
      </c>
      <c r="DL41" s="92">
        <v>0</v>
      </c>
      <c r="DM41" s="92">
        <v>0</v>
      </c>
      <c r="DN41" s="179">
        <v>0</v>
      </c>
      <c r="DO41" s="179">
        <v>0</v>
      </c>
      <c r="DP41" s="179">
        <v>0</v>
      </c>
      <c r="DQ41" s="93">
        <v>29.85227122474247</v>
      </c>
      <c r="DR41" s="92">
        <v>27.628526438522474</v>
      </c>
      <c r="DS41" s="92">
        <v>2.2237447862199944</v>
      </c>
      <c r="DT41" s="92">
        <v>0</v>
      </c>
      <c r="DU41" s="92">
        <v>0</v>
      </c>
      <c r="DV41" s="93">
        <v>0</v>
      </c>
      <c r="DW41" s="93">
        <v>0</v>
      </c>
      <c r="DX41" s="92">
        <v>0</v>
      </c>
      <c r="DY41" s="92">
        <v>0</v>
      </c>
      <c r="DZ41" s="92">
        <v>0</v>
      </c>
      <c r="EA41" s="92">
        <v>0</v>
      </c>
      <c r="EB41" s="93">
        <v>0</v>
      </c>
      <c r="EC41" s="92">
        <v>0</v>
      </c>
      <c r="ED41" s="92">
        <v>0</v>
      </c>
      <c r="EE41" s="92">
        <v>0</v>
      </c>
      <c r="EF41" s="92">
        <v>0</v>
      </c>
      <c r="EG41" s="92">
        <v>0</v>
      </c>
      <c r="EH41" s="92">
        <v>0</v>
      </c>
      <c r="EI41" s="92">
        <v>0</v>
      </c>
      <c r="EJ41" s="93">
        <v>0.69717404108518743</v>
      </c>
      <c r="EK41" s="173">
        <v>0</v>
      </c>
      <c r="EL41" s="179">
        <v>0</v>
      </c>
      <c r="EM41" s="179">
        <v>0</v>
      </c>
      <c r="EN41" s="179">
        <v>0.69717404108518743</v>
      </c>
      <c r="EO41" s="93">
        <v>4897.8760232231079</v>
      </c>
      <c r="EP41" s="92">
        <v>3780.1798228216317</v>
      </c>
      <c r="EQ41" s="92">
        <v>0</v>
      </c>
      <c r="ER41" s="92">
        <v>0</v>
      </c>
      <c r="ES41" s="92">
        <v>1116.1035183248591</v>
      </c>
      <c r="ET41" s="92">
        <v>1.5926820766170231</v>
      </c>
      <c r="EU41" s="92">
        <v>0</v>
      </c>
      <c r="EV41" s="93">
        <v>275.65420167562178</v>
      </c>
      <c r="EW41" s="92">
        <v>123.88662507662904</v>
      </c>
      <c r="EX41" s="92">
        <v>151.76757659899272</v>
      </c>
      <c r="EY41" s="92">
        <v>0</v>
      </c>
      <c r="EZ41" s="92">
        <v>0</v>
      </c>
      <c r="FA41" s="92">
        <v>0</v>
      </c>
      <c r="FB41" s="1129">
        <v>1006.4608801221257</v>
      </c>
      <c r="FC41" s="173">
        <v>0</v>
      </c>
      <c r="FD41" s="92">
        <v>0</v>
      </c>
      <c r="FE41" s="92">
        <v>0</v>
      </c>
      <c r="FF41" s="92">
        <v>0</v>
      </c>
      <c r="FG41" s="92">
        <v>0</v>
      </c>
      <c r="FH41" s="92">
        <v>0</v>
      </c>
      <c r="FI41" s="92">
        <v>0</v>
      </c>
      <c r="FJ41" s="92">
        <v>0</v>
      </c>
      <c r="FK41" s="92">
        <v>0</v>
      </c>
      <c r="FL41" s="92">
        <v>0</v>
      </c>
      <c r="FM41" s="173">
        <v>1006.4608801221257</v>
      </c>
      <c r="FN41" s="92">
        <v>1001.4243986873896</v>
      </c>
      <c r="FO41" s="92">
        <v>5.0364814347360953</v>
      </c>
      <c r="FP41" s="179">
        <v>0</v>
      </c>
      <c r="FQ41" s="1138">
        <v>6276.4595578954959</v>
      </c>
      <c r="FR41" s="193">
        <v>5314.1730674455785</v>
      </c>
      <c r="FS41" s="92">
        <v>958.79461012344791</v>
      </c>
      <c r="FT41" s="92">
        <v>735.86119024437153</v>
      </c>
      <c r="FU41" s="92">
        <v>88.799538422703833</v>
      </c>
      <c r="FV41" s="92">
        <v>0</v>
      </c>
      <c r="FW41" s="92">
        <v>0</v>
      </c>
      <c r="FX41" s="93">
        <v>20.897190869424112</v>
      </c>
      <c r="FY41" s="92">
        <v>20.897190869424112</v>
      </c>
      <c r="FZ41" s="92">
        <v>0</v>
      </c>
      <c r="GA41" s="93">
        <v>0</v>
      </c>
      <c r="GB41" s="92">
        <v>0</v>
      </c>
      <c r="GC41" s="92">
        <v>0</v>
      </c>
      <c r="GD41" s="173">
        <v>0.69717404108518743</v>
      </c>
      <c r="GE41" s="92">
        <v>0</v>
      </c>
      <c r="GF41" s="92">
        <v>0</v>
      </c>
      <c r="GG41" s="93">
        <v>3509.1233637445457</v>
      </c>
      <c r="GH41" s="92">
        <v>0</v>
      </c>
      <c r="GI41" s="92">
        <v>0</v>
      </c>
      <c r="GJ41" s="92">
        <v>1100.4231125214862</v>
      </c>
      <c r="GK41" s="92">
        <v>2.6444532592886421</v>
      </c>
      <c r="GL41" s="92">
        <v>2406.0557979637711</v>
      </c>
      <c r="GM41" s="92">
        <v>0</v>
      </c>
      <c r="GN41" s="193">
        <v>962.28649044991766</v>
      </c>
      <c r="GO41" s="93">
        <v>812.32796028512018</v>
      </c>
      <c r="GP41" s="92">
        <v>812.32796028512018</v>
      </c>
      <c r="GQ41" s="92">
        <v>0</v>
      </c>
      <c r="GR41" s="92">
        <v>0</v>
      </c>
      <c r="GS41" s="92">
        <v>33.879052324113808</v>
      </c>
      <c r="GT41" s="92">
        <v>116.07947784068371</v>
      </c>
      <c r="GU41" s="1093">
        <v>0</v>
      </c>
    </row>
    <row r="42" spans="1:203" ht="14.25" customHeight="1">
      <c r="A42" s="1118">
        <v>1990</v>
      </c>
      <c r="B42" s="1288">
        <v>328463.55648320523</v>
      </c>
      <c r="C42" s="996">
        <v>7194.8240837570474</v>
      </c>
      <c r="D42" s="997">
        <v>5762.2997127162143</v>
      </c>
      <c r="E42" s="1261">
        <v>152.21833567728055</v>
      </c>
      <c r="F42" s="1261">
        <v>0</v>
      </c>
      <c r="G42" s="1296">
        <v>163.56544420804636</v>
      </c>
      <c r="H42" s="1261">
        <v>0</v>
      </c>
      <c r="I42" s="1261">
        <v>34.341831644489325</v>
      </c>
      <c r="J42" s="1261">
        <v>0</v>
      </c>
      <c r="K42" s="1261">
        <v>0.90151815657567347</v>
      </c>
      <c r="L42" s="1261">
        <v>5411.2725830298223</v>
      </c>
      <c r="M42" s="998">
        <v>1432.5243710408329</v>
      </c>
      <c r="N42" s="996">
        <v>7133.2744341471034</v>
      </c>
      <c r="O42" s="997">
        <v>5773.2441431370426</v>
      </c>
      <c r="P42" s="1265">
        <v>1208.8817568785835</v>
      </c>
      <c r="Q42" s="1265">
        <v>671.99764403255085</v>
      </c>
      <c r="R42" s="1265">
        <v>0.90151815657567347</v>
      </c>
      <c r="S42" s="1265">
        <v>114.72119048477637</v>
      </c>
      <c r="T42" s="1265">
        <v>23.000733234767349</v>
      </c>
      <c r="U42" s="1265">
        <v>3753.7413003497891</v>
      </c>
      <c r="V42" s="997">
        <v>1360.0302910100609</v>
      </c>
      <c r="W42" s="1265">
        <v>1141.7366845768274</v>
      </c>
      <c r="X42" s="1265">
        <v>1141.7366845768274</v>
      </c>
      <c r="Y42" s="1265">
        <v>178.17604846561611</v>
      </c>
      <c r="Z42" s="1265">
        <v>40.117557967617472</v>
      </c>
      <c r="AA42" s="1265">
        <v>0</v>
      </c>
      <c r="AB42" s="1265">
        <v>0</v>
      </c>
      <c r="AC42" s="1177">
        <v>61.549649609944026</v>
      </c>
      <c r="AD42" s="1265">
        <v>84.550382844711379</v>
      </c>
      <c r="AE42" s="1266">
        <v>-10.944430420828212</v>
      </c>
      <c r="AF42" s="1271">
        <v>1.8738654074425799E-2</v>
      </c>
      <c r="AG42" s="1271">
        <v>2.5741176205353107E-2</v>
      </c>
      <c r="AH42" s="1272">
        <v>-3.3320075255861194E-3</v>
      </c>
      <c r="AI42" s="370"/>
      <c r="AJ42" s="1138">
        <v>7194.8240837570474</v>
      </c>
      <c r="AK42" s="1129">
        <v>5762.2997127162143</v>
      </c>
      <c r="AL42" s="93">
        <v>0</v>
      </c>
      <c r="AM42" s="93">
        <v>0</v>
      </c>
      <c r="AN42" s="193">
        <v>0</v>
      </c>
      <c r="AO42" s="92">
        <v>0</v>
      </c>
      <c r="AP42" s="92">
        <v>0</v>
      </c>
      <c r="AQ42" s="92">
        <v>0</v>
      </c>
      <c r="AR42" s="92">
        <v>0</v>
      </c>
      <c r="AS42" s="92">
        <v>0</v>
      </c>
      <c r="AT42" s="173">
        <v>0</v>
      </c>
      <c r="AU42" s="179">
        <v>0</v>
      </c>
      <c r="AV42" s="179">
        <v>0</v>
      </c>
      <c r="AW42" s="179">
        <v>0</v>
      </c>
      <c r="AX42" s="179">
        <v>0</v>
      </c>
      <c r="AY42" s="92">
        <v>0</v>
      </c>
      <c r="AZ42" s="92">
        <v>0</v>
      </c>
      <c r="BA42" s="92">
        <v>0</v>
      </c>
      <c r="BB42" s="92">
        <v>0</v>
      </c>
      <c r="BC42" s="92">
        <v>0</v>
      </c>
      <c r="BD42" s="92">
        <v>0</v>
      </c>
      <c r="BE42" s="92">
        <v>0</v>
      </c>
      <c r="BF42" s="93">
        <v>0</v>
      </c>
      <c r="BG42" s="179">
        <v>0</v>
      </c>
      <c r="BH42" s="92">
        <v>0</v>
      </c>
      <c r="BI42" s="92">
        <v>0</v>
      </c>
      <c r="BJ42" s="92">
        <v>0</v>
      </c>
      <c r="BK42" s="92">
        <v>0</v>
      </c>
      <c r="BL42" s="92">
        <v>0</v>
      </c>
      <c r="BM42" s="92">
        <v>0</v>
      </c>
      <c r="BN42" s="92">
        <v>0</v>
      </c>
      <c r="BO42" s="92">
        <v>0</v>
      </c>
      <c r="BP42" s="92">
        <v>0</v>
      </c>
      <c r="BQ42" s="92">
        <v>0</v>
      </c>
      <c r="BR42" s="92">
        <v>0</v>
      </c>
      <c r="BS42" s="92">
        <v>0</v>
      </c>
      <c r="BT42" s="92">
        <v>0</v>
      </c>
      <c r="BU42" s="92">
        <v>0</v>
      </c>
      <c r="BV42" s="92">
        <v>0</v>
      </c>
      <c r="BW42" s="92">
        <v>0</v>
      </c>
      <c r="BX42" s="92">
        <v>0</v>
      </c>
      <c r="BY42" s="92">
        <v>0</v>
      </c>
      <c r="BZ42" s="92">
        <v>0</v>
      </c>
      <c r="CA42" s="92">
        <v>0</v>
      </c>
      <c r="CB42" s="179">
        <v>0</v>
      </c>
      <c r="CC42" s="92">
        <v>0</v>
      </c>
      <c r="CD42" s="92">
        <v>0</v>
      </c>
      <c r="CE42" s="92">
        <v>0</v>
      </c>
      <c r="CF42" s="92">
        <v>0</v>
      </c>
      <c r="CG42" s="92">
        <v>0</v>
      </c>
      <c r="CH42" s="92">
        <v>0</v>
      </c>
      <c r="CI42" s="92">
        <v>0</v>
      </c>
      <c r="CJ42" s="92">
        <v>0</v>
      </c>
      <c r="CK42" s="92">
        <v>0</v>
      </c>
      <c r="CL42" s="92">
        <v>0</v>
      </c>
      <c r="CM42" s="92">
        <v>0</v>
      </c>
      <c r="CN42" s="92">
        <v>0</v>
      </c>
      <c r="CO42" s="93">
        <v>0</v>
      </c>
      <c r="CP42" s="179">
        <v>0</v>
      </c>
      <c r="CQ42" s="179">
        <v>0</v>
      </c>
      <c r="CR42" s="92">
        <v>0</v>
      </c>
      <c r="CS42" s="92">
        <v>0</v>
      </c>
      <c r="CT42" s="92">
        <v>0</v>
      </c>
      <c r="CU42" s="92">
        <v>0</v>
      </c>
      <c r="CV42" s="179">
        <v>0</v>
      </c>
      <c r="CW42" s="92">
        <v>0</v>
      </c>
      <c r="CX42" s="92">
        <v>0</v>
      </c>
      <c r="CY42" s="92">
        <v>0</v>
      </c>
      <c r="CZ42" s="92">
        <v>0</v>
      </c>
      <c r="DA42" s="92">
        <v>0</v>
      </c>
      <c r="DB42" s="92">
        <v>0</v>
      </c>
      <c r="DC42" s="92">
        <v>0</v>
      </c>
      <c r="DD42" s="92">
        <v>0</v>
      </c>
      <c r="DE42" s="92">
        <v>0</v>
      </c>
      <c r="DF42" s="92">
        <v>0</v>
      </c>
      <c r="DG42" s="92">
        <v>0</v>
      </c>
      <c r="DH42" s="92">
        <v>0</v>
      </c>
      <c r="DI42" s="92">
        <v>0</v>
      </c>
      <c r="DJ42" s="92">
        <v>0</v>
      </c>
      <c r="DK42" s="92">
        <v>0</v>
      </c>
      <c r="DL42" s="92">
        <v>0</v>
      </c>
      <c r="DM42" s="92">
        <v>0</v>
      </c>
      <c r="DN42" s="179">
        <v>0</v>
      </c>
      <c r="DO42" s="179">
        <v>0</v>
      </c>
      <c r="DP42" s="179">
        <v>0</v>
      </c>
      <c r="DQ42" s="93">
        <v>34.341831644489325</v>
      </c>
      <c r="DR42" s="92">
        <v>32.424603031505058</v>
      </c>
      <c r="DS42" s="92">
        <v>1.9172286129842655</v>
      </c>
      <c r="DT42" s="92">
        <v>0</v>
      </c>
      <c r="DU42" s="92">
        <v>0</v>
      </c>
      <c r="DV42" s="93">
        <v>0</v>
      </c>
      <c r="DW42" s="93">
        <v>0</v>
      </c>
      <c r="DX42" s="92">
        <v>0</v>
      </c>
      <c r="DY42" s="92">
        <v>0</v>
      </c>
      <c r="DZ42" s="92">
        <v>0</v>
      </c>
      <c r="EA42" s="92">
        <v>0</v>
      </c>
      <c r="EB42" s="93">
        <v>0</v>
      </c>
      <c r="EC42" s="92">
        <v>0</v>
      </c>
      <c r="ED42" s="92">
        <v>0</v>
      </c>
      <c r="EE42" s="92">
        <v>0</v>
      </c>
      <c r="EF42" s="92">
        <v>0</v>
      </c>
      <c r="EG42" s="92">
        <v>0</v>
      </c>
      <c r="EH42" s="92">
        <v>0</v>
      </c>
      <c r="EI42" s="92">
        <v>0</v>
      </c>
      <c r="EJ42" s="93">
        <v>0.90151815657567347</v>
      </c>
      <c r="EK42" s="173">
        <v>0</v>
      </c>
      <c r="EL42" s="179">
        <v>0</v>
      </c>
      <c r="EM42" s="179">
        <v>0</v>
      </c>
      <c r="EN42" s="179">
        <v>0.90151815657567347</v>
      </c>
      <c r="EO42" s="93">
        <v>5411.2725830298223</v>
      </c>
      <c r="EP42" s="92">
        <v>4041.4337744762179</v>
      </c>
      <c r="EQ42" s="92">
        <v>0</v>
      </c>
      <c r="ER42" s="92">
        <v>0</v>
      </c>
      <c r="ES42" s="92">
        <v>1365.1208635341916</v>
      </c>
      <c r="ET42" s="92">
        <v>4.7179450194126913</v>
      </c>
      <c r="EU42" s="92">
        <v>0</v>
      </c>
      <c r="EV42" s="93">
        <v>315.78377988532691</v>
      </c>
      <c r="EW42" s="92">
        <v>152.21833567728055</v>
      </c>
      <c r="EX42" s="92">
        <v>163.56544420804636</v>
      </c>
      <c r="EY42" s="92">
        <v>0</v>
      </c>
      <c r="EZ42" s="92">
        <v>0</v>
      </c>
      <c r="FA42" s="92">
        <v>0</v>
      </c>
      <c r="FB42" s="1129">
        <v>1432.5243710408329</v>
      </c>
      <c r="FC42" s="173">
        <v>0</v>
      </c>
      <c r="FD42" s="92">
        <v>0</v>
      </c>
      <c r="FE42" s="92">
        <v>0</v>
      </c>
      <c r="FF42" s="92">
        <v>0</v>
      </c>
      <c r="FG42" s="92">
        <v>0</v>
      </c>
      <c r="FH42" s="92">
        <v>0</v>
      </c>
      <c r="FI42" s="92">
        <v>0</v>
      </c>
      <c r="FJ42" s="92">
        <v>0</v>
      </c>
      <c r="FK42" s="92">
        <v>0</v>
      </c>
      <c r="FL42" s="92">
        <v>0</v>
      </c>
      <c r="FM42" s="173">
        <v>1432.5243710408329</v>
      </c>
      <c r="FN42" s="92">
        <v>1416.657651485101</v>
      </c>
      <c r="FO42" s="92">
        <v>15.866719555731853</v>
      </c>
      <c r="FP42" s="179">
        <v>0</v>
      </c>
      <c r="FQ42" s="1138">
        <v>7133.2744341471034</v>
      </c>
      <c r="FR42" s="193">
        <v>5773.2441431370426</v>
      </c>
      <c r="FS42" s="92">
        <v>1208.8817568785835</v>
      </c>
      <c r="FT42" s="92">
        <v>671.99764403255085</v>
      </c>
      <c r="FU42" s="92">
        <v>114.72119048477637</v>
      </c>
      <c r="FV42" s="92">
        <v>0</v>
      </c>
      <c r="FW42" s="92">
        <v>0</v>
      </c>
      <c r="FX42" s="93">
        <v>23.000733234767349</v>
      </c>
      <c r="FY42" s="92">
        <v>23.000733234767349</v>
      </c>
      <c r="FZ42" s="92">
        <v>0</v>
      </c>
      <c r="GA42" s="93">
        <v>0</v>
      </c>
      <c r="GB42" s="92">
        <v>0</v>
      </c>
      <c r="GC42" s="92">
        <v>0</v>
      </c>
      <c r="GD42" s="173">
        <v>0.90151815657567347</v>
      </c>
      <c r="GE42" s="92">
        <v>0</v>
      </c>
      <c r="GF42" s="92">
        <v>0</v>
      </c>
      <c r="GG42" s="93">
        <v>3753.7413003497891</v>
      </c>
      <c r="GH42" s="92">
        <v>0</v>
      </c>
      <c r="GI42" s="92">
        <v>0</v>
      </c>
      <c r="GJ42" s="92">
        <v>1148.4680201459257</v>
      </c>
      <c r="GK42" s="92">
        <v>23.595735218107293</v>
      </c>
      <c r="GL42" s="92">
        <v>2581.677544985756</v>
      </c>
      <c r="GM42" s="92">
        <v>0</v>
      </c>
      <c r="GN42" s="193">
        <v>1360.0302910100609</v>
      </c>
      <c r="GO42" s="93">
        <v>1141.7366845768274</v>
      </c>
      <c r="GP42" s="92">
        <v>1141.7366845768274</v>
      </c>
      <c r="GQ42" s="92">
        <v>0</v>
      </c>
      <c r="GR42" s="92">
        <v>0</v>
      </c>
      <c r="GS42" s="92">
        <v>40.117557967617472</v>
      </c>
      <c r="GT42" s="92">
        <v>178.17604846561611</v>
      </c>
      <c r="GU42" s="1093">
        <v>0</v>
      </c>
    </row>
    <row r="43" spans="1:203" ht="14.25" customHeight="1">
      <c r="A43" s="1118">
        <v>1991</v>
      </c>
      <c r="B43" s="1288">
        <v>360186.55993467115</v>
      </c>
      <c r="C43" s="996">
        <v>7508.077602682918</v>
      </c>
      <c r="D43" s="997">
        <v>6442.5192023367354</v>
      </c>
      <c r="E43" s="1261">
        <v>164.11837534407942</v>
      </c>
      <c r="F43" s="1261">
        <v>0</v>
      </c>
      <c r="G43" s="1296">
        <v>184.49268568268965</v>
      </c>
      <c r="H43" s="1261">
        <v>0</v>
      </c>
      <c r="I43" s="1261">
        <v>39.618717920978931</v>
      </c>
      <c r="J43" s="1261">
        <v>0</v>
      </c>
      <c r="K43" s="1261">
        <v>1.1599533614606998</v>
      </c>
      <c r="L43" s="1261">
        <v>6053.1294700275266</v>
      </c>
      <c r="M43" s="998">
        <v>1065.5584003461829</v>
      </c>
      <c r="N43" s="996">
        <v>8097.6464365992333</v>
      </c>
      <c r="O43" s="997">
        <v>6452.1293858858317</v>
      </c>
      <c r="P43" s="1265">
        <v>1376.263627949467</v>
      </c>
      <c r="Q43" s="1265">
        <v>854.23653432380127</v>
      </c>
      <c r="R43" s="1265">
        <v>5.6675441443390673</v>
      </c>
      <c r="S43" s="1265">
        <v>118.09286839036939</v>
      </c>
      <c r="T43" s="1265">
        <v>23.721947760027888</v>
      </c>
      <c r="U43" s="1265">
        <v>4074.1468633178274</v>
      </c>
      <c r="V43" s="997">
        <v>1645.5170507134014</v>
      </c>
      <c r="W43" s="1265">
        <v>1332.2455014243988</v>
      </c>
      <c r="X43" s="1265">
        <v>1332.2455014243988</v>
      </c>
      <c r="Y43" s="1265">
        <v>265.5872489271934</v>
      </c>
      <c r="Z43" s="1265">
        <v>47.684300361809285</v>
      </c>
      <c r="AA43" s="1265">
        <v>0</v>
      </c>
      <c r="AB43" s="1265">
        <v>0</v>
      </c>
      <c r="AC43" s="1177">
        <v>-589.56883391631527</v>
      </c>
      <c r="AD43" s="1265">
        <v>-565.84688615628738</v>
      </c>
      <c r="AE43" s="1266">
        <v>-9.6101835490962912</v>
      </c>
      <c r="AF43" s="1271">
        <v>-0.1636842957225412</v>
      </c>
      <c r="AG43" s="1271">
        <v>-0.15709827880832586</v>
      </c>
      <c r="AH43" s="1272">
        <v>-2.6681127554674272E-3</v>
      </c>
      <c r="AI43" s="370"/>
      <c r="AJ43" s="1138">
        <v>7508.077602682918</v>
      </c>
      <c r="AK43" s="1129">
        <v>6442.5192023367354</v>
      </c>
      <c r="AL43" s="93">
        <v>0</v>
      </c>
      <c r="AM43" s="93">
        <v>0</v>
      </c>
      <c r="AN43" s="193">
        <v>0</v>
      </c>
      <c r="AO43" s="92">
        <v>0</v>
      </c>
      <c r="AP43" s="92">
        <v>0</v>
      </c>
      <c r="AQ43" s="92">
        <v>0</v>
      </c>
      <c r="AR43" s="92">
        <v>0</v>
      </c>
      <c r="AS43" s="92">
        <v>0</v>
      </c>
      <c r="AT43" s="173">
        <v>0</v>
      </c>
      <c r="AU43" s="179">
        <v>0</v>
      </c>
      <c r="AV43" s="179">
        <v>0</v>
      </c>
      <c r="AW43" s="179">
        <v>0</v>
      </c>
      <c r="AX43" s="179">
        <v>0</v>
      </c>
      <c r="AY43" s="92">
        <v>0</v>
      </c>
      <c r="AZ43" s="92">
        <v>0</v>
      </c>
      <c r="BA43" s="92">
        <v>0</v>
      </c>
      <c r="BB43" s="92">
        <v>0</v>
      </c>
      <c r="BC43" s="92">
        <v>0</v>
      </c>
      <c r="BD43" s="92">
        <v>0</v>
      </c>
      <c r="BE43" s="92">
        <v>0</v>
      </c>
      <c r="BF43" s="93">
        <v>0</v>
      </c>
      <c r="BG43" s="179">
        <v>0</v>
      </c>
      <c r="BH43" s="92">
        <v>0</v>
      </c>
      <c r="BI43" s="92">
        <v>0</v>
      </c>
      <c r="BJ43" s="92">
        <v>0</v>
      </c>
      <c r="BK43" s="92">
        <v>0</v>
      </c>
      <c r="BL43" s="92">
        <v>0</v>
      </c>
      <c r="BM43" s="92">
        <v>0</v>
      </c>
      <c r="BN43" s="92">
        <v>0</v>
      </c>
      <c r="BO43" s="92">
        <v>0</v>
      </c>
      <c r="BP43" s="92">
        <v>0</v>
      </c>
      <c r="BQ43" s="92">
        <v>0</v>
      </c>
      <c r="BR43" s="92">
        <v>0</v>
      </c>
      <c r="BS43" s="92">
        <v>0</v>
      </c>
      <c r="BT43" s="92">
        <v>0</v>
      </c>
      <c r="BU43" s="92">
        <v>0</v>
      </c>
      <c r="BV43" s="92">
        <v>0</v>
      </c>
      <c r="BW43" s="92">
        <v>0</v>
      </c>
      <c r="BX43" s="92">
        <v>0</v>
      </c>
      <c r="BY43" s="92">
        <v>0</v>
      </c>
      <c r="BZ43" s="92">
        <v>0</v>
      </c>
      <c r="CA43" s="92">
        <v>0</v>
      </c>
      <c r="CB43" s="179">
        <v>0</v>
      </c>
      <c r="CC43" s="92">
        <v>0</v>
      </c>
      <c r="CD43" s="92">
        <v>0</v>
      </c>
      <c r="CE43" s="92">
        <v>0</v>
      </c>
      <c r="CF43" s="92">
        <v>0</v>
      </c>
      <c r="CG43" s="92">
        <v>0</v>
      </c>
      <c r="CH43" s="92">
        <v>0</v>
      </c>
      <c r="CI43" s="92">
        <v>0</v>
      </c>
      <c r="CJ43" s="92">
        <v>0</v>
      </c>
      <c r="CK43" s="92">
        <v>0</v>
      </c>
      <c r="CL43" s="92">
        <v>0</v>
      </c>
      <c r="CM43" s="92">
        <v>0</v>
      </c>
      <c r="CN43" s="92">
        <v>0</v>
      </c>
      <c r="CO43" s="93">
        <v>0</v>
      </c>
      <c r="CP43" s="179">
        <v>0</v>
      </c>
      <c r="CQ43" s="179">
        <v>0</v>
      </c>
      <c r="CR43" s="92">
        <v>0</v>
      </c>
      <c r="CS43" s="92">
        <v>0</v>
      </c>
      <c r="CT43" s="92">
        <v>0</v>
      </c>
      <c r="CU43" s="92">
        <v>0</v>
      </c>
      <c r="CV43" s="179">
        <v>0</v>
      </c>
      <c r="CW43" s="92">
        <v>0</v>
      </c>
      <c r="CX43" s="92">
        <v>0</v>
      </c>
      <c r="CY43" s="92">
        <v>0</v>
      </c>
      <c r="CZ43" s="92">
        <v>0</v>
      </c>
      <c r="DA43" s="92">
        <v>0</v>
      </c>
      <c r="DB43" s="92">
        <v>0</v>
      </c>
      <c r="DC43" s="92">
        <v>0</v>
      </c>
      <c r="DD43" s="92">
        <v>0</v>
      </c>
      <c r="DE43" s="92">
        <v>0</v>
      </c>
      <c r="DF43" s="92">
        <v>0</v>
      </c>
      <c r="DG43" s="92">
        <v>0</v>
      </c>
      <c r="DH43" s="92">
        <v>0</v>
      </c>
      <c r="DI43" s="92">
        <v>0</v>
      </c>
      <c r="DJ43" s="92">
        <v>0</v>
      </c>
      <c r="DK43" s="92">
        <v>0</v>
      </c>
      <c r="DL43" s="92">
        <v>0</v>
      </c>
      <c r="DM43" s="92">
        <v>0</v>
      </c>
      <c r="DN43" s="179">
        <v>0</v>
      </c>
      <c r="DO43" s="179">
        <v>0</v>
      </c>
      <c r="DP43" s="179">
        <v>0</v>
      </c>
      <c r="DQ43" s="93">
        <v>39.618717920978931</v>
      </c>
      <c r="DR43" s="92">
        <v>37.148558171961582</v>
      </c>
      <c r="DS43" s="92">
        <v>2.4701597490173453</v>
      </c>
      <c r="DT43" s="92">
        <v>0</v>
      </c>
      <c r="DU43" s="92">
        <v>0</v>
      </c>
      <c r="DV43" s="93">
        <v>0</v>
      </c>
      <c r="DW43" s="93">
        <v>0</v>
      </c>
      <c r="DX43" s="92">
        <v>0</v>
      </c>
      <c r="DY43" s="92">
        <v>0</v>
      </c>
      <c r="DZ43" s="92">
        <v>0</v>
      </c>
      <c r="EA43" s="92">
        <v>0</v>
      </c>
      <c r="EB43" s="93">
        <v>0</v>
      </c>
      <c r="EC43" s="92">
        <v>0</v>
      </c>
      <c r="ED43" s="92">
        <v>0</v>
      </c>
      <c r="EE43" s="92">
        <v>0</v>
      </c>
      <c r="EF43" s="92">
        <v>0</v>
      </c>
      <c r="EG43" s="92">
        <v>0</v>
      </c>
      <c r="EH43" s="92">
        <v>0</v>
      </c>
      <c r="EI43" s="92">
        <v>0</v>
      </c>
      <c r="EJ43" s="93">
        <v>1.1599533614606998</v>
      </c>
      <c r="EK43" s="173">
        <v>0</v>
      </c>
      <c r="EL43" s="179">
        <v>0</v>
      </c>
      <c r="EM43" s="179">
        <v>0</v>
      </c>
      <c r="EN43" s="179">
        <v>1.1599533614606998</v>
      </c>
      <c r="EO43" s="93">
        <v>6053.1294700275266</v>
      </c>
      <c r="EP43" s="92">
        <v>4507.5547221521047</v>
      </c>
      <c r="EQ43" s="92">
        <v>0</v>
      </c>
      <c r="ER43" s="92">
        <v>0</v>
      </c>
      <c r="ES43" s="92">
        <v>1541.0070558821055</v>
      </c>
      <c r="ET43" s="92">
        <v>4.5676919933167452</v>
      </c>
      <c r="EU43" s="92">
        <v>0</v>
      </c>
      <c r="EV43" s="93">
        <v>348.61106102676911</v>
      </c>
      <c r="EW43" s="92">
        <v>164.11837534407942</v>
      </c>
      <c r="EX43" s="92">
        <v>184.49268568268965</v>
      </c>
      <c r="EY43" s="92">
        <v>0</v>
      </c>
      <c r="EZ43" s="92">
        <v>0</v>
      </c>
      <c r="FA43" s="92">
        <v>0</v>
      </c>
      <c r="FB43" s="1129">
        <v>1065.5584003461829</v>
      </c>
      <c r="FC43" s="173">
        <v>0</v>
      </c>
      <c r="FD43" s="92">
        <v>0</v>
      </c>
      <c r="FE43" s="92">
        <v>0</v>
      </c>
      <c r="FF43" s="92">
        <v>0</v>
      </c>
      <c r="FG43" s="92">
        <v>0</v>
      </c>
      <c r="FH43" s="92">
        <v>0</v>
      </c>
      <c r="FI43" s="92">
        <v>0</v>
      </c>
      <c r="FJ43" s="92">
        <v>0</v>
      </c>
      <c r="FK43" s="92">
        <v>0</v>
      </c>
      <c r="FL43" s="92">
        <v>0</v>
      </c>
      <c r="FM43" s="173">
        <v>1065.5584003461829</v>
      </c>
      <c r="FN43" s="92">
        <v>1035.8804226317118</v>
      </c>
      <c r="FO43" s="92">
        <v>29.677977714471169</v>
      </c>
      <c r="FP43" s="179">
        <v>0</v>
      </c>
      <c r="FQ43" s="1138">
        <v>8097.6464365992333</v>
      </c>
      <c r="FR43" s="193">
        <v>6452.1293858858317</v>
      </c>
      <c r="FS43" s="92">
        <v>1376.263627949467</v>
      </c>
      <c r="FT43" s="92">
        <v>854.23653432380127</v>
      </c>
      <c r="FU43" s="92">
        <v>118.09286839036939</v>
      </c>
      <c r="FV43" s="92">
        <v>0</v>
      </c>
      <c r="FW43" s="92">
        <v>0</v>
      </c>
      <c r="FX43" s="93">
        <v>23.721947760027888</v>
      </c>
      <c r="FY43" s="92">
        <v>23.721947760027888</v>
      </c>
      <c r="FZ43" s="92">
        <v>0</v>
      </c>
      <c r="GA43" s="93">
        <v>0</v>
      </c>
      <c r="GB43" s="92">
        <v>0</v>
      </c>
      <c r="GC43" s="92">
        <v>0</v>
      </c>
      <c r="GD43" s="173">
        <v>5.6675441443390673</v>
      </c>
      <c r="GE43" s="92">
        <v>0</v>
      </c>
      <c r="GF43" s="92">
        <v>0</v>
      </c>
      <c r="GG43" s="93">
        <v>4074.1468633178274</v>
      </c>
      <c r="GH43" s="92">
        <v>0</v>
      </c>
      <c r="GI43" s="92">
        <v>0</v>
      </c>
      <c r="GJ43" s="92">
        <v>1174.4016924500859</v>
      </c>
      <c r="GK43" s="92">
        <v>7.350378036613658</v>
      </c>
      <c r="GL43" s="92">
        <v>2892.3947928311277</v>
      </c>
      <c r="GM43" s="92">
        <v>0</v>
      </c>
      <c r="GN43" s="193">
        <v>1645.5170507134017</v>
      </c>
      <c r="GO43" s="93">
        <v>1332.2455014243988</v>
      </c>
      <c r="GP43" s="92">
        <v>1332.2455014243988</v>
      </c>
      <c r="GQ43" s="92">
        <v>0</v>
      </c>
      <c r="GR43" s="92">
        <v>0</v>
      </c>
      <c r="GS43" s="92">
        <v>47.684300361809285</v>
      </c>
      <c r="GT43" s="92">
        <v>265.5872489271934</v>
      </c>
      <c r="GU43" s="1093">
        <v>0</v>
      </c>
    </row>
    <row r="44" spans="1:203" ht="14.25" customHeight="1">
      <c r="A44" s="1118">
        <v>1992</v>
      </c>
      <c r="B44" s="1288">
        <v>387928.15508525877</v>
      </c>
      <c r="C44" s="996">
        <v>8613.6994699073239</v>
      </c>
      <c r="D44" s="997">
        <v>7541.7643311336287</v>
      </c>
      <c r="E44" s="1261">
        <v>187.59991826235381</v>
      </c>
      <c r="F44" s="1261">
        <v>0</v>
      </c>
      <c r="G44" s="1296">
        <v>228.6610652338538</v>
      </c>
      <c r="H44" s="1261">
        <v>0</v>
      </c>
      <c r="I44" s="1261">
        <v>54.878415251283165</v>
      </c>
      <c r="J44" s="1261">
        <v>0</v>
      </c>
      <c r="K44" s="1261">
        <v>2.0795018811678867</v>
      </c>
      <c r="L44" s="1261">
        <v>7068.5454305049698</v>
      </c>
      <c r="M44" s="998">
        <v>1071.9351387736949</v>
      </c>
      <c r="N44" s="996">
        <v>8643.7140144002515</v>
      </c>
      <c r="O44" s="997">
        <v>7560.9666678686917</v>
      </c>
      <c r="P44" s="1265">
        <v>1905.0881684757132</v>
      </c>
      <c r="Q44" s="1265">
        <v>1183.5731371629824</v>
      </c>
      <c r="R44" s="1265">
        <v>3.6541535946533963</v>
      </c>
      <c r="S44" s="1265">
        <v>119.76969216160013</v>
      </c>
      <c r="T44" s="1265">
        <v>22.47184258290962</v>
      </c>
      <c r="U44" s="1265">
        <v>4326.409673890832</v>
      </c>
      <c r="V44" s="997">
        <v>1082.7473465315593</v>
      </c>
      <c r="W44" s="1265">
        <v>823.69309917901751</v>
      </c>
      <c r="X44" s="1265">
        <v>823.69309917901751</v>
      </c>
      <c r="Y44" s="1265">
        <v>206.43563761374153</v>
      </c>
      <c r="Z44" s="1265">
        <v>52.618609738800139</v>
      </c>
      <c r="AA44" s="1265">
        <v>0</v>
      </c>
      <c r="AB44" s="1265">
        <v>0</v>
      </c>
      <c r="AC44" s="1177">
        <v>-30.014544492927598</v>
      </c>
      <c r="AD44" s="1265">
        <v>-7.5427019100179784</v>
      </c>
      <c r="AE44" s="1266">
        <v>-19.202336735063</v>
      </c>
      <c r="AF44" s="1271">
        <v>-7.7371400089098997E-3</v>
      </c>
      <c r="AG44" s="1271">
        <v>-1.9443553686790908E-3</v>
      </c>
      <c r="AH44" s="1272">
        <v>-4.9499724326126093E-3</v>
      </c>
      <c r="AI44" s="370"/>
      <c r="AJ44" s="1138">
        <v>8613.6994699073239</v>
      </c>
      <c r="AK44" s="1129">
        <v>7541.7643311336287</v>
      </c>
      <c r="AL44" s="93">
        <v>0</v>
      </c>
      <c r="AM44" s="93">
        <v>0</v>
      </c>
      <c r="AN44" s="193">
        <v>0</v>
      </c>
      <c r="AO44" s="92">
        <v>0</v>
      </c>
      <c r="AP44" s="92">
        <v>0</v>
      </c>
      <c r="AQ44" s="92">
        <v>0</v>
      </c>
      <c r="AR44" s="92">
        <v>0</v>
      </c>
      <c r="AS44" s="92">
        <v>0</v>
      </c>
      <c r="AT44" s="173">
        <v>0</v>
      </c>
      <c r="AU44" s="179">
        <v>0</v>
      </c>
      <c r="AV44" s="179">
        <v>0</v>
      </c>
      <c r="AW44" s="179">
        <v>0</v>
      </c>
      <c r="AX44" s="179">
        <v>0</v>
      </c>
      <c r="AY44" s="92">
        <v>0</v>
      </c>
      <c r="AZ44" s="92">
        <v>0</v>
      </c>
      <c r="BA44" s="92">
        <v>0</v>
      </c>
      <c r="BB44" s="92">
        <v>0</v>
      </c>
      <c r="BC44" s="92">
        <v>0</v>
      </c>
      <c r="BD44" s="92">
        <v>0</v>
      </c>
      <c r="BE44" s="92">
        <v>0</v>
      </c>
      <c r="BF44" s="93">
        <v>0</v>
      </c>
      <c r="BG44" s="179">
        <v>0</v>
      </c>
      <c r="BH44" s="92">
        <v>0</v>
      </c>
      <c r="BI44" s="92">
        <v>0</v>
      </c>
      <c r="BJ44" s="92">
        <v>0</v>
      </c>
      <c r="BK44" s="92">
        <v>0</v>
      </c>
      <c r="BL44" s="92">
        <v>0</v>
      </c>
      <c r="BM44" s="92">
        <v>0</v>
      </c>
      <c r="BN44" s="92">
        <v>0</v>
      </c>
      <c r="BO44" s="92">
        <v>0</v>
      </c>
      <c r="BP44" s="92">
        <v>0</v>
      </c>
      <c r="BQ44" s="92">
        <v>0</v>
      </c>
      <c r="BR44" s="92">
        <v>0</v>
      </c>
      <c r="BS44" s="92">
        <v>0</v>
      </c>
      <c r="BT44" s="92">
        <v>0</v>
      </c>
      <c r="BU44" s="92">
        <v>0</v>
      </c>
      <c r="BV44" s="92">
        <v>0</v>
      </c>
      <c r="BW44" s="92">
        <v>0</v>
      </c>
      <c r="BX44" s="92">
        <v>0</v>
      </c>
      <c r="BY44" s="92">
        <v>0</v>
      </c>
      <c r="BZ44" s="92">
        <v>0</v>
      </c>
      <c r="CA44" s="92">
        <v>0</v>
      </c>
      <c r="CB44" s="179">
        <v>0</v>
      </c>
      <c r="CC44" s="92">
        <v>0</v>
      </c>
      <c r="CD44" s="92">
        <v>0</v>
      </c>
      <c r="CE44" s="92">
        <v>0</v>
      </c>
      <c r="CF44" s="92">
        <v>0</v>
      </c>
      <c r="CG44" s="92">
        <v>0</v>
      </c>
      <c r="CH44" s="92">
        <v>0</v>
      </c>
      <c r="CI44" s="92">
        <v>0</v>
      </c>
      <c r="CJ44" s="92">
        <v>0</v>
      </c>
      <c r="CK44" s="92">
        <v>0</v>
      </c>
      <c r="CL44" s="92">
        <v>0</v>
      </c>
      <c r="CM44" s="92">
        <v>0</v>
      </c>
      <c r="CN44" s="92">
        <v>0</v>
      </c>
      <c r="CO44" s="93">
        <v>0</v>
      </c>
      <c r="CP44" s="179">
        <v>0</v>
      </c>
      <c r="CQ44" s="179">
        <v>0</v>
      </c>
      <c r="CR44" s="92">
        <v>0</v>
      </c>
      <c r="CS44" s="92">
        <v>0</v>
      </c>
      <c r="CT44" s="92">
        <v>0</v>
      </c>
      <c r="CU44" s="92">
        <v>0</v>
      </c>
      <c r="CV44" s="179">
        <v>0</v>
      </c>
      <c r="CW44" s="92">
        <v>0</v>
      </c>
      <c r="CX44" s="92">
        <v>0</v>
      </c>
      <c r="CY44" s="92">
        <v>0</v>
      </c>
      <c r="CZ44" s="92">
        <v>0</v>
      </c>
      <c r="DA44" s="92">
        <v>0</v>
      </c>
      <c r="DB44" s="92">
        <v>0</v>
      </c>
      <c r="DC44" s="92">
        <v>0</v>
      </c>
      <c r="DD44" s="92">
        <v>0</v>
      </c>
      <c r="DE44" s="92">
        <v>0</v>
      </c>
      <c r="DF44" s="92">
        <v>0</v>
      </c>
      <c r="DG44" s="92">
        <v>0</v>
      </c>
      <c r="DH44" s="92">
        <v>0</v>
      </c>
      <c r="DI44" s="92">
        <v>0</v>
      </c>
      <c r="DJ44" s="92">
        <v>0</v>
      </c>
      <c r="DK44" s="92">
        <v>0</v>
      </c>
      <c r="DL44" s="92">
        <v>0</v>
      </c>
      <c r="DM44" s="92">
        <v>0</v>
      </c>
      <c r="DN44" s="179">
        <v>0</v>
      </c>
      <c r="DO44" s="179">
        <v>0</v>
      </c>
      <c r="DP44" s="179">
        <v>0</v>
      </c>
      <c r="DQ44" s="93">
        <v>54.878415251283165</v>
      </c>
      <c r="DR44" s="92">
        <v>51.33244383541885</v>
      </c>
      <c r="DS44" s="92">
        <v>3.5459714158643156</v>
      </c>
      <c r="DT44" s="92">
        <v>0</v>
      </c>
      <c r="DU44" s="92">
        <v>0</v>
      </c>
      <c r="DV44" s="93">
        <v>0</v>
      </c>
      <c r="DW44" s="93">
        <v>0</v>
      </c>
      <c r="DX44" s="92">
        <v>0</v>
      </c>
      <c r="DY44" s="92">
        <v>0</v>
      </c>
      <c r="DZ44" s="92">
        <v>0</v>
      </c>
      <c r="EA44" s="92">
        <v>0</v>
      </c>
      <c r="EB44" s="93">
        <v>0</v>
      </c>
      <c r="EC44" s="92">
        <v>0</v>
      </c>
      <c r="ED44" s="92">
        <v>0</v>
      </c>
      <c r="EE44" s="92">
        <v>0</v>
      </c>
      <c r="EF44" s="92">
        <v>0</v>
      </c>
      <c r="EG44" s="92">
        <v>0</v>
      </c>
      <c r="EH44" s="92">
        <v>0</v>
      </c>
      <c r="EI44" s="92">
        <v>0</v>
      </c>
      <c r="EJ44" s="93">
        <v>2.0795018811678867</v>
      </c>
      <c r="EK44" s="173">
        <v>0</v>
      </c>
      <c r="EL44" s="179">
        <v>0</v>
      </c>
      <c r="EM44" s="179">
        <v>0</v>
      </c>
      <c r="EN44" s="179">
        <v>2.0795018811678867</v>
      </c>
      <c r="EO44" s="93">
        <v>7068.5454305049698</v>
      </c>
      <c r="EP44" s="92">
        <v>4901.3318428233142</v>
      </c>
      <c r="EQ44" s="92">
        <v>0</v>
      </c>
      <c r="ER44" s="92">
        <v>0</v>
      </c>
      <c r="ES44" s="92">
        <v>2159.6768958926832</v>
      </c>
      <c r="ET44" s="92">
        <v>7.5366917889726297</v>
      </c>
      <c r="EU44" s="92">
        <v>0</v>
      </c>
      <c r="EV44" s="93">
        <v>416.26098349620759</v>
      </c>
      <c r="EW44" s="92">
        <v>187.59991826235381</v>
      </c>
      <c r="EX44" s="92">
        <v>228.6610652338538</v>
      </c>
      <c r="EY44" s="92">
        <v>0</v>
      </c>
      <c r="EZ44" s="92">
        <v>0</v>
      </c>
      <c r="FA44" s="92">
        <v>0</v>
      </c>
      <c r="FB44" s="1129">
        <v>1071.9351387736949</v>
      </c>
      <c r="FC44" s="173">
        <v>0</v>
      </c>
      <c r="FD44" s="92">
        <v>0</v>
      </c>
      <c r="FE44" s="92">
        <v>0</v>
      </c>
      <c r="FF44" s="92">
        <v>0</v>
      </c>
      <c r="FG44" s="92">
        <v>0</v>
      </c>
      <c r="FH44" s="92">
        <v>0</v>
      </c>
      <c r="FI44" s="92">
        <v>0</v>
      </c>
      <c r="FJ44" s="92">
        <v>0</v>
      </c>
      <c r="FK44" s="92">
        <v>0</v>
      </c>
      <c r="FL44" s="92">
        <v>0</v>
      </c>
      <c r="FM44" s="173">
        <v>1071.9351387736949</v>
      </c>
      <c r="FN44" s="92">
        <v>1033.5905665140097</v>
      </c>
      <c r="FO44" s="92">
        <v>38.344572259685314</v>
      </c>
      <c r="FP44" s="179">
        <v>0</v>
      </c>
      <c r="FQ44" s="1138">
        <v>8643.7140144002515</v>
      </c>
      <c r="FR44" s="193">
        <v>7560.9666678686917</v>
      </c>
      <c r="FS44" s="92">
        <v>1905.0881684757132</v>
      </c>
      <c r="FT44" s="92">
        <v>1183.5731371629824</v>
      </c>
      <c r="FU44" s="92">
        <v>119.76969216160013</v>
      </c>
      <c r="FV44" s="92">
        <v>0</v>
      </c>
      <c r="FW44" s="92">
        <v>0</v>
      </c>
      <c r="FX44" s="93">
        <v>22.47184258290962</v>
      </c>
      <c r="FY44" s="92">
        <v>22.47184258290962</v>
      </c>
      <c r="FZ44" s="92">
        <v>0</v>
      </c>
      <c r="GA44" s="93">
        <v>0</v>
      </c>
      <c r="GB44" s="92">
        <v>0</v>
      </c>
      <c r="GC44" s="92">
        <v>0</v>
      </c>
      <c r="GD44" s="173">
        <v>3.6541535946533963</v>
      </c>
      <c r="GE44" s="92">
        <v>0</v>
      </c>
      <c r="GF44" s="92">
        <v>0</v>
      </c>
      <c r="GG44" s="93">
        <v>4326.409673890832</v>
      </c>
      <c r="GH44" s="92">
        <v>0</v>
      </c>
      <c r="GI44" s="92">
        <v>0</v>
      </c>
      <c r="GJ44" s="92">
        <v>1255.4301443631075</v>
      </c>
      <c r="GK44" s="92">
        <v>11.250946594064406</v>
      </c>
      <c r="GL44" s="92">
        <v>3059.7285829336602</v>
      </c>
      <c r="GM44" s="92">
        <v>0</v>
      </c>
      <c r="GN44" s="193">
        <v>1082.7473465315593</v>
      </c>
      <c r="GO44" s="93">
        <v>823.69309917901751</v>
      </c>
      <c r="GP44" s="92">
        <v>823.69309917901751</v>
      </c>
      <c r="GQ44" s="92">
        <v>0</v>
      </c>
      <c r="GR44" s="92">
        <v>0</v>
      </c>
      <c r="GS44" s="92">
        <v>52.618609738800139</v>
      </c>
      <c r="GT44" s="92">
        <v>206.43563761374153</v>
      </c>
      <c r="GU44" s="1093">
        <v>0</v>
      </c>
    </row>
    <row r="45" spans="1:203" ht="14.25" customHeight="1">
      <c r="A45" s="1118">
        <v>1993</v>
      </c>
      <c r="B45" s="1288">
        <v>401343.19863403268</v>
      </c>
      <c r="C45" s="996">
        <v>9524.9540225740129</v>
      </c>
      <c r="D45" s="997">
        <v>8152.9215198394086</v>
      </c>
      <c r="E45" s="1261">
        <v>208.68943300518072</v>
      </c>
      <c r="F45" s="1261">
        <v>0</v>
      </c>
      <c r="G45" s="1296">
        <v>258.09863810657146</v>
      </c>
      <c r="H45" s="1261">
        <v>0</v>
      </c>
      <c r="I45" s="1261">
        <v>50.358804226317119</v>
      </c>
      <c r="J45" s="1261">
        <v>0</v>
      </c>
      <c r="K45" s="1261">
        <v>0.82939670404961963</v>
      </c>
      <c r="L45" s="1261">
        <v>7634.94524779729</v>
      </c>
      <c r="M45" s="998">
        <v>1372.032502734605</v>
      </c>
      <c r="N45" s="996">
        <v>9174.6661377760156</v>
      </c>
      <c r="O45" s="997">
        <v>8168.3014195905916</v>
      </c>
      <c r="P45" s="1265">
        <v>2041.6621590758839</v>
      </c>
      <c r="Q45" s="1265">
        <v>1409.2111115117859</v>
      </c>
      <c r="R45" s="1265">
        <v>5.5052708761554463</v>
      </c>
      <c r="S45" s="1265">
        <v>128.26800331758682</v>
      </c>
      <c r="T45" s="1265">
        <v>23.337300013222269</v>
      </c>
      <c r="U45" s="1265">
        <v>4560.3175747959567</v>
      </c>
      <c r="V45" s="997">
        <v>1006.3647181854243</v>
      </c>
      <c r="W45" s="1265">
        <v>805.9752623417836</v>
      </c>
      <c r="X45" s="1265">
        <v>805.9752623417836</v>
      </c>
      <c r="Y45" s="1265">
        <v>178.63882778599162</v>
      </c>
      <c r="Z45" s="1265">
        <v>21.750628057649081</v>
      </c>
      <c r="AA45" s="1265">
        <v>0</v>
      </c>
      <c r="AB45" s="1265">
        <v>0</v>
      </c>
      <c r="AC45" s="1177">
        <v>350.28788479799732</v>
      </c>
      <c r="AD45" s="1265">
        <v>373.62518481121958</v>
      </c>
      <c r="AE45" s="1266">
        <v>-15.379899751183075</v>
      </c>
      <c r="AF45" s="1271">
        <v>8.7278888988326808E-2</v>
      </c>
      <c r="AG45" s="1271">
        <v>9.3093687916687998E-2</v>
      </c>
      <c r="AH45" s="1272">
        <v>-3.8321067364610636E-3</v>
      </c>
      <c r="AI45" s="370"/>
      <c r="AJ45" s="1138">
        <v>9524.9540225740129</v>
      </c>
      <c r="AK45" s="1129">
        <v>8152.9215198394086</v>
      </c>
      <c r="AL45" s="93">
        <v>0</v>
      </c>
      <c r="AM45" s="93">
        <v>0</v>
      </c>
      <c r="AN45" s="193">
        <v>0</v>
      </c>
      <c r="AO45" s="92">
        <v>0</v>
      </c>
      <c r="AP45" s="92">
        <v>0</v>
      </c>
      <c r="AQ45" s="92">
        <v>0</v>
      </c>
      <c r="AR45" s="92">
        <v>0</v>
      </c>
      <c r="AS45" s="92">
        <v>0</v>
      </c>
      <c r="AT45" s="173">
        <v>0</v>
      </c>
      <c r="AU45" s="179">
        <v>0</v>
      </c>
      <c r="AV45" s="179">
        <v>0</v>
      </c>
      <c r="AW45" s="179">
        <v>0</v>
      </c>
      <c r="AX45" s="179">
        <v>0</v>
      </c>
      <c r="AY45" s="92">
        <v>0</v>
      </c>
      <c r="AZ45" s="92">
        <v>0</v>
      </c>
      <c r="BA45" s="92">
        <v>0</v>
      </c>
      <c r="BB45" s="92">
        <v>0</v>
      </c>
      <c r="BC45" s="92">
        <v>0</v>
      </c>
      <c r="BD45" s="92">
        <v>0</v>
      </c>
      <c r="BE45" s="92">
        <v>0</v>
      </c>
      <c r="BF45" s="93">
        <v>0</v>
      </c>
      <c r="BG45" s="179">
        <v>0</v>
      </c>
      <c r="BH45" s="92">
        <v>0</v>
      </c>
      <c r="BI45" s="92">
        <v>0</v>
      </c>
      <c r="BJ45" s="92">
        <v>0</v>
      </c>
      <c r="BK45" s="92">
        <v>0</v>
      </c>
      <c r="BL45" s="92">
        <v>0</v>
      </c>
      <c r="BM45" s="92">
        <v>0</v>
      </c>
      <c r="BN45" s="92">
        <v>0</v>
      </c>
      <c r="BO45" s="92">
        <v>0</v>
      </c>
      <c r="BP45" s="92">
        <v>0</v>
      </c>
      <c r="BQ45" s="92">
        <v>0</v>
      </c>
      <c r="BR45" s="92">
        <v>0</v>
      </c>
      <c r="BS45" s="92">
        <v>0</v>
      </c>
      <c r="BT45" s="92">
        <v>0</v>
      </c>
      <c r="BU45" s="92">
        <v>0</v>
      </c>
      <c r="BV45" s="92">
        <v>0</v>
      </c>
      <c r="BW45" s="92">
        <v>0</v>
      </c>
      <c r="BX45" s="92">
        <v>0</v>
      </c>
      <c r="BY45" s="92">
        <v>0</v>
      </c>
      <c r="BZ45" s="92">
        <v>0</v>
      </c>
      <c r="CA45" s="92">
        <v>0</v>
      </c>
      <c r="CB45" s="179">
        <v>0</v>
      </c>
      <c r="CC45" s="92">
        <v>0</v>
      </c>
      <c r="CD45" s="92">
        <v>0</v>
      </c>
      <c r="CE45" s="92">
        <v>0</v>
      </c>
      <c r="CF45" s="92">
        <v>0</v>
      </c>
      <c r="CG45" s="92">
        <v>0</v>
      </c>
      <c r="CH45" s="92">
        <v>0</v>
      </c>
      <c r="CI45" s="92">
        <v>0</v>
      </c>
      <c r="CJ45" s="92">
        <v>0</v>
      </c>
      <c r="CK45" s="92">
        <v>0</v>
      </c>
      <c r="CL45" s="92">
        <v>0</v>
      </c>
      <c r="CM45" s="92">
        <v>0</v>
      </c>
      <c r="CN45" s="92">
        <v>0</v>
      </c>
      <c r="CO45" s="93">
        <v>0</v>
      </c>
      <c r="CP45" s="179">
        <v>0</v>
      </c>
      <c r="CQ45" s="179">
        <v>0</v>
      </c>
      <c r="CR45" s="92">
        <v>0</v>
      </c>
      <c r="CS45" s="92">
        <v>0</v>
      </c>
      <c r="CT45" s="92">
        <v>0</v>
      </c>
      <c r="CU45" s="92">
        <v>0</v>
      </c>
      <c r="CV45" s="179">
        <v>0</v>
      </c>
      <c r="CW45" s="92">
        <v>0</v>
      </c>
      <c r="CX45" s="92">
        <v>0</v>
      </c>
      <c r="CY45" s="92">
        <v>0</v>
      </c>
      <c r="CZ45" s="92">
        <v>0</v>
      </c>
      <c r="DA45" s="92">
        <v>0</v>
      </c>
      <c r="DB45" s="92">
        <v>0</v>
      </c>
      <c r="DC45" s="92">
        <v>0</v>
      </c>
      <c r="DD45" s="92">
        <v>0</v>
      </c>
      <c r="DE45" s="92">
        <v>0</v>
      </c>
      <c r="DF45" s="92">
        <v>0</v>
      </c>
      <c r="DG45" s="92">
        <v>0</v>
      </c>
      <c r="DH45" s="92">
        <v>0</v>
      </c>
      <c r="DI45" s="92">
        <v>0</v>
      </c>
      <c r="DJ45" s="92">
        <v>0</v>
      </c>
      <c r="DK45" s="92">
        <v>0</v>
      </c>
      <c r="DL45" s="92">
        <v>0</v>
      </c>
      <c r="DM45" s="92">
        <v>0</v>
      </c>
      <c r="DN45" s="179">
        <v>0</v>
      </c>
      <c r="DO45" s="179">
        <v>0</v>
      </c>
      <c r="DP45" s="179">
        <v>0</v>
      </c>
      <c r="DQ45" s="93">
        <v>50.358804226317119</v>
      </c>
      <c r="DR45" s="92">
        <v>48.621879244647985</v>
      </c>
      <c r="DS45" s="92">
        <v>1.7369249816691308</v>
      </c>
      <c r="DT45" s="92">
        <v>0</v>
      </c>
      <c r="DU45" s="92">
        <v>0</v>
      </c>
      <c r="DV45" s="93">
        <v>0</v>
      </c>
      <c r="DW45" s="93">
        <v>0</v>
      </c>
      <c r="DX45" s="92">
        <v>0</v>
      </c>
      <c r="DY45" s="92">
        <v>0</v>
      </c>
      <c r="DZ45" s="92">
        <v>0</v>
      </c>
      <c r="EA45" s="92">
        <v>0</v>
      </c>
      <c r="EB45" s="93">
        <v>0</v>
      </c>
      <c r="EC45" s="92">
        <v>0</v>
      </c>
      <c r="ED45" s="92">
        <v>0</v>
      </c>
      <c r="EE45" s="92">
        <v>0</v>
      </c>
      <c r="EF45" s="92">
        <v>0</v>
      </c>
      <c r="EG45" s="92">
        <v>0</v>
      </c>
      <c r="EH45" s="92">
        <v>0</v>
      </c>
      <c r="EI45" s="92">
        <v>0</v>
      </c>
      <c r="EJ45" s="93">
        <v>0.82939670404961963</v>
      </c>
      <c r="EK45" s="173">
        <v>0</v>
      </c>
      <c r="EL45" s="179">
        <v>0</v>
      </c>
      <c r="EM45" s="179">
        <v>0</v>
      </c>
      <c r="EN45" s="179">
        <v>0.82939670404961963</v>
      </c>
      <c r="EO45" s="93">
        <v>7634.94524779729</v>
      </c>
      <c r="EP45" s="92">
        <v>5139.8675369321936</v>
      </c>
      <c r="EQ45" s="92">
        <v>0</v>
      </c>
      <c r="ER45" s="92">
        <v>0</v>
      </c>
      <c r="ES45" s="92">
        <v>2483.2317622876926</v>
      </c>
      <c r="ET45" s="92">
        <v>11.84594857740435</v>
      </c>
      <c r="EU45" s="92">
        <v>0</v>
      </c>
      <c r="EV45" s="93">
        <v>466.78807111175217</v>
      </c>
      <c r="EW45" s="92">
        <v>208.68943300518072</v>
      </c>
      <c r="EX45" s="92">
        <v>258.09863810657146</v>
      </c>
      <c r="EY45" s="92">
        <v>0</v>
      </c>
      <c r="EZ45" s="92">
        <v>0</v>
      </c>
      <c r="FA45" s="92">
        <v>0</v>
      </c>
      <c r="FB45" s="1129">
        <v>1372.032502734605</v>
      </c>
      <c r="FC45" s="173">
        <v>0</v>
      </c>
      <c r="FD45" s="92">
        <v>0</v>
      </c>
      <c r="FE45" s="92">
        <v>0</v>
      </c>
      <c r="FF45" s="92">
        <v>0</v>
      </c>
      <c r="FG45" s="92">
        <v>0</v>
      </c>
      <c r="FH45" s="92">
        <v>0</v>
      </c>
      <c r="FI45" s="92">
        <v>0</v>
      </c>
      <c r="FJ45" s="92">
        <v>0</v>
      </c>
      <c r="FK45" s="92">
        <v>0</v>
      </c>
      <c r="FL45" s="92">
        <v>0</v>
      </c>
      <c r="FM45" s="173">
        <v>1372.032502734605</v>
      </c>
      <c r="FN45" s="92">
        <v>1330.2080703905376</v>
      </c>
      <c r="FO45" s="92">
        <v>41.824432344067411</v>
      </c>
      <c r="FP45" s="179">
        <v>0</v>
      </c>
      <c r="FQ45" s="1138">
        <v>9174.6661377760156</v>
      </c>
      <c r="FR45" s="193">
        <v>8168.3014195905916</v>
      </c>
      <c r="FS45" s="92">
        <v>2041.6621590758839</v>
      </c>
      <c r="FT45" s="92">
        <v>1409.2111115117859</v>
      </c>
      <c r="FU45" s="92">
        <v>128.26800331758682</v>
      </c>
      <c r="FV45" s="92">
        <v>0</v>
      </c>
      <c r="FW45" s="92">
        <v>0</v>
      </c>
      <c r="FX45" s="93">
        <v>23.337300013222269</v>
      </c>
      <c r="FY45" s="92">
        <v>23.337300013222269</v>
      </c>
      <c r="FZ45" s="92">
        <v>0</v>
      </c>
      <c r="GA45" s="93">
        <v>0</v>
      </c>
      <c r="GB45" s="92">
        <v>0</v>
      </c>
      <c r="GC45" s="92">
        <v>0</v>
      </c>
      <c r="GD45" s="173">
        <v>5.5052708761554463</v>
      </c>
      <c r="GE45" s="92">
        <v>0</v>
      </c>
      <c r="GF45" s="92">
        <v>0</v>
      </c>
      <c r="GG45" s="93">
        <v>4560.3175747959567</v>
      </c>
      <c r="GH45" s="92">
        <v>0</v>
      </c>
      <c r="GI45" s="92">
        <v>0</v>
      </c>
      <c r="GJ45" s="92">
        <v>1316.4448932001492</v>
      </c>
      <c r="GK45" s="92">
        <v>20.945271837774815</v>
      </c>
      <c r="GL45" s="92">
        <v>3222.9274097580328</v>
      </c>
      <c r="GM45" s="92">
        <v>0</v>
      </c>
      <c r="GN45" s="193">
        <v>1006.3647181854244</v>
      </c>
      <c r="GO45" s="93">
        <v>805.9752623417836</v>
      </c>
      <c r="GP45" s="92">
        <v>805.9752623417836</v>
      </c>
      <c r="GQ45" s="92">
        <v>0</v>
      </c>
      <c r="GR45" s="92">
        <v>0</v>
      </c>
      <c r="GS45" s="92">
        <v>21.750628057649081</v>
      </c>
      <c r="GT45" s="92">
        <v>178.63882778599162</v>
      </c>
      <c r="GU45" s="1093">
        <v>0</v>
      </c>
    </row>
    <row r="46" spans="1:203" ht="14.25" customHeight="1">
      <c r="A46" s="1118">
        <v>1994</v>
      </c>
      <c r="B46" s="1288">
        <v>426858.06476923602</v>
      </c>
      <c r="C46" s="996">
        <v>9102.4665536763896</v>
      </c>
      <c r="D46" s="997">
        <v>8264.2950729027671</v>
      </c>
      <c r="E46" s="1261">
        <v>260.49066628201894</v>
      </c>
      <c r="F46" s="1261">
        <v>0</v>
      </c>
      <c r="G46" s="1296">
        <v>286.45438919139832</v>
      </c>
      <c r="H46" s="1261">
        <v>0</v>
      </c>
      <c r="I46" s="1261">
        <v>51.777192792662845</v>
      </c>
      <c r="J46" s="1261">
        <v>0</v>
      </c>
      <c r="K46" s="1261">
        <v>0.96161936701405171</v>
      </c>
      <c r="L46" s="1261">
        <v>7664.6112052696735</v>
      </c>
      <c r="M46" s="998">
        <v>838.17148077362276</v>
      </c>
      <c r="N46" s="996">
        <v>9103.5063046169744</v>
      </c>
      <c r="O46" s="997">
        <v>8316.7754498575596</v>
      </c>
      <c r="P46" s="1265">
        <v>1978.8684144098663</v>
      </c>
      <c r="Q46" s="1265">
        <v>1268.2076617023067</v>
      </c>
      <c r="R46" s="1265">
        <v>5.7817364441719858</v>
      </c>
      <c r="S46" s="1265">
        <v>138.10657146634932</v>
      </c>
      <c r="T46" s="1265">
        <v>24.052504417438968</v>
      </c>
      <c r="U46" s="1265">
        <v>4901.7585614174268</v>
      </c>
      <c r="V46" s="997">
        <v>786.73085475941491</v>
      </c>
      <c r="W46" s="1265">
        <v>641.25587489332042</v>
      </c>
      <c r="X46" s="1265">
        <v>641.25587489332042</v>
      </c>
      <c r="Y46" s="1265">
        <v>115.80301227266717</v>
      </c>
      <c r="Z46" s="1265">
        <v>29.671967593427333</v>
      </c>
      <c r="AA46" s="1265">
        <v>0</v>
      </c>
      <c r="AB46" s="1265">
        <v>0</v>
      </c>
      <c r="AC46" s="1177">
        <v>-1.0397509405847813</v>
      </c>
      <c r="AD46" s="1265">
        <v>23.012753476854186</v>
      </c>
      <c r="AE46" s="1266">
        <v>-52.480376954792519</v>
      </c>
      <c r="AF46" s="1271">
        <v>-2.4358235825926861E-4</v>
      </c>
      <c r="AG46" s="1271">
        <v>5.3911956634332594E-3</v>
      </c>
      <c r="AH46" s="1272">
        <v>-1.2294573134787547E-2</v>
      </c>
      <c r="AI46" s="370"/>
      <c r="AJ46" s="1138">
        <v>9102.4665536763896</v>
      </c>
      <c r="AK46" s="1129">
        <v>8264.2950729027671</v>
      </c>
      <c r="AL46" s="93">
        <v>0</v>
      </c>
      <c r="AM46" s="93">
        <v>0</v>
      </c>
      <c r="AN46" s="193">
        <v>0</v>
      </c>
      <c r="AO46" s="92">
        <v>0</v>
      </c>
      <c r="AP46" s="92">
        <v>0</v>
      </c>
      <c r="AQ46" s="92">
        <v>0</v>
      </c>
      <c r="AR46" s="92">
        <v>0</v>
      </c>
      <c r="AS46" s="92">
        <v>0</v>
      </c>
      <c r="AT46" s="173">
        <v>0</v>
      </c>
      <c r="AU46" s="179">
        <v>0</v>
      </c>
      <c r="AV46" s="179">
        <v>0</v>
      </c>
      <c r="AW46" s="179">
        <v>0</v>
      </c>
      <c r="AX46" s="179">
        <v>0</v>
      </c>
      <c r="AY46" s="92">
        <v>0</v>
      </c>
      <c r="AZ46" s="92">
        <v>0</v>
      </c>
      <c r="BA46" s="92">
        <v>0</v>
      </c>
      <c r="BB46" s="92">
        <v>0</v>
      </c>
      <c r="BC46" s="92">
        <v>0</v>
      </c>
      <c r="BD46" s="92">
        <v>0</v>
      </c>
      <c r="BE46" s="92">
        <v>0</v>
      </c>
      <c r="BF46" s="93">
        <v>0</v>
      </c>
      <c r="BG46" s="179">
        <v>0</v>
      </c>
      <c r="BH46" s="92">
        <v>0</v>
      </c>
      <c r="BI46" s="92">
        <v>0</v>
      </c>
      <c r="BJ46" s="92">
        <v>0</v>
      </c>
      <c r="BK46" s="92">
        <v>0</v>
      </c>
      <c r="BL46" s="92">
        <v>0</v>
      </c>
      <c r="BM46" s="92">
        <v>0</v>
      </c>
      <c r="BN46" s="92">
        <v>0</v>
      </c>
      <c r="BO46" s="92">
        <v>0</v>
      </c>
      <c r="BP46" s="92">
        <v>0</v>
      </c>
      <c r="BQ46" s="92">
        <v>0</v>
      </c>
      <c r="BR46" s="92">
        <v>0</v>
      </c>
      <c r="BS46" s="92">
        <v>0</v>
      </c>
      <c r="BT46" s="92">
        <v>0</v>
      </c>
      <c r="BU46" s="92">
        <v>0</v>
      </c>
      <c r="BV46" s="92">
        <v>0</v>
      </c>
      <c r="BW46" s="92">
        <v>0</v>
      </c>
      <c r="BX46" s="92">
        <v>0</v>
      </c>
      <c r="BY46" s="92">
        <v>0</v>
      </c>
      <c r="BZ46" s="92">
        <v>0</v>
      </c>
      <c r="CA46" s="92">
        <v>0</v>
      </c>
      <c r="CB46" s="179">
        <v>0</v>
      </c>
      <c r="CC46" s="92">
        <v>0</v>
      </c>
      <c r="CD46" s="92">
        <v>0</v>
      </c>
      <c r="CE46" s="92">
        <v>0</v>
      </c>
      <c r="CF46" s="92">
        <v>0</v>
      </c>
      <c r="CG46" s="92">
        <v>0</v>
      </c>
      <c r="CH46" s="92">
        <v>0</v>
      </c>
      <c r="CI46" s="92">
        <v>0</v>
      </c>
      <c r="CJ46" s="92">
        <v>0</v>
      </c>
      <c r="CK46" s="92">
        <v>0</v>
      </c>
      <c r="CL46" s="92">
        <v>0</v>
      </c>
      <c r="CM46" s="92">
        <v>0</v>
      </c>
      <c r="CN46" s="92">
        <v>0</v>
      </c>
      <c r="CO46" s="93">
        <v>0</v>
      </c>
      <c r="CP46" s="179">
        <v>0</v>
      </c>
      <c r="CQ46" s="179">
        <v>0</v>
      </c>
      <c r="CR46" s="92">
        <v>0</v>
      </c>
      <c r="CS46" s="92">
        <v>0</v>
      </c>
      <c r="CT46" s="92">
        <v>0</v>
      </c>
      <c r="CU46" s="92">
        <v>0</v>
      </c>
      <c r="CV46" s="179">
        <v>0</v>
      </c>
      <c r="CW46" s="92">
        <v>0</v>
      </c>
      <c r="CX46" s="92">
        <v>0</v>
      </c>
      <c r="CY46" s="92">
        <v>0</v>
      </c>
      <c r="CZ46" s="92">
        <v>0</v>
      </c>
      <c r="DA46" s="92">
        <v>0</v>
      </c>
      <c r="DB46" s="92">
        <v>0</v>
      </c>
      <c r="DC46" s="92">
        <v>0</v>
      </c>
      <c r="DD46" s="92">
        <v>0</v>
      </c>
      <c r="DE46" s="92">
        <v>0</v>
      </c>
      <c r="DF46" s="92">
        <v>0</v>
      </c>
      <c r="DG46" s="92">
        <v>0</v>
      </c>
      <c r="DH46" s="92">
        <v>0</v>
      </c>
      <c r="DI46" s="92">
        <v>0</v>
      </c>
      <c r="DJ46" s="92">
        <v>0</v>
      </c>
      <c r="DK46" s="92">
        <v>0</v>
      </c>
      <c r="DL46" s="92">
        <v>0</v>
      </c>
      <c r="DM46" s="92">
        <v>0</v>
      </c>
      <c r="DN46" s="179">
        <v>0</v>
      </c>
      <c r="DO46" s="179">
        <v>0</v>
      </c>
      <c r="DP46" s="179">
        <v>0</v>
      </c>
      <c r="DQ46" s="93">
        <v>51.777192792662845</v>
      </c>
      <c r="DR46" s="92">
        <v>44.384743908742323</v>
      </c>
      <c r="DS46" s="92">
        <v>7.3924488839205225</v>
      </c>
      <c r="DT46" s="92">
        <v>0</v>
      </c>
      <c r="DU46" s="92">
        <v>0</v>
      </c>
      <c r="DV46" s="93">
        <v>0</v>
      </c>
      <c r="DW46" s="93">
        <v>0</v>
      </c>
      <c r="DX46" s="92">
        <v>0</v>
      </c>
      <c r="DY46" s="92">
        <v>0</v>
      </c>
      <c r="DZ46" s="92">
        <v>0</v>
      </c>
      <c r="EA46" s="92">
        <v>0</v>
      </c>
      <c r="EB46" s="93">
        <v>0</v>
      </c>
      <c r="EC46" s="92">
        <v>0</v>
      </c>
      <c r="ED46" s="92">
        <v>0</v>
      </c>
      <c r="EE46" s="92">
        <v>0</v>
      </c>
      <c r="EF46" s="92">
        <v>0</v>
      </c>
      <c r="EG46" s="92">
        <v>0</v>
      </c>
      <c r="EH46" s="92">
        <v>0</v>
      </c>
      <c r="EI46" s="92">
        <v>0</v>
      </c>
      <c r="EJ46" s="93">
        <v>0.96161936701405171</v>
      </c>
      <c r="EK46" s="173">
        <v>0</v>
      </c>
      <c r="EL46" s="179">
        <v>0</v>
      </c>
      <c r="EM46" s="179">
        <v>0</v>
      </c>
      <c r="EN46" s="179">
        <v>0.96161936701405171</v>
      </c>
      <c r="EO46" s="93">
        <v>7664.6112052696735</v>
      </c>
      <c r="EP46" s="92">
        <v>5401.337852944358</v>
      </c>
      <c r="EQ46" s="92">
        <v>0</v>
      </c>
      <c r="ER46" s="92">
        <v>0</v>
      </c>
      <c r="ES46" s="92">
        <v>2248.1819383842389</v>
      </c>
      <c r="ET46" s="92">
        <v>15.091413941076773</v>
      </c>
      <c r="EU46" s="92">
        <v>0</v>
      </c>
      <c r="EV46" s="93">
        <v>546.94505547341726</v>
      </c>
      <c r="EW46" s="92">
        <v>260.49066628201894</v>
      </c>
      <c r="EX46" s="92">
        <v>286.45438919139832</v>
      </c>
      <c r="EY46" s="92">
        <v>0</v>
      </c>
      <c r="EZ46" s="92">
        <v>0</v>
      </c>
      <c r="FA46" s="92">
        <v>0</v>
      </c>
      <c r="FB46" s="1129">
        <v>838.17148077362276</v>
      </c>
      <c r="FC46" s="173">
        <v>0</v>
      </c>
      <c r="FD46" s="92">
        <v>0</v>
      </c>
      <c r="FE46" s="92">
        <v>0</v>
      </c>
      <c r="FF46" s="92">
        <v>0</v>
      </c>
      <c r="FG46" s="92">
        <v>0</v>
      </c>
      <c r="FH46" s="92">
        <v>0</v>
      </c>
      <c r="FI46" s="92">
        <v>0</v>
      </c>
      <c r="FJ46" s="92">
        <v>0</v>
      </c>
      <c r="FK46" s="92">
        <v>0</v>
      </c>
      <c r="FL46" s="92">
        <v>0</v>
      </c>
      <c r="FM46" s="173">
        <v>838.17148077362276</v>
      </c>
      <c r="FN46" s="92">
        <v>787.16358347457117</v>
      </c>
      <c r="FO46" s="92">
        <v>51.007897299051606</v>
      </c>
      <c r="FP46" s="179">
        <v>0</v>
      </c>
      <c r="FQ46" s="1138">
        <v>9103.5063046169744</v>
      </c>
      <c r="FR46" s="193">
        <v>8316.7754498575596</v>
      </c>
      <c r="FS46" s="92">
        <v>1978.8684144098663</v>
      </c>
      <c r="FT46" s="92">
        <v>1268.2076617023067</v>
      </c>
      <c r="FU46" s="92">
        <v>138.10657146634932</v>
      </c>
      <c r="FV46" s="92">
        <v>0</v>
      </c>
      <c r="FW46" s="92">
        <v>0</v>
      </c>
      <c r="FX46" s="93">
        <v>24.052504417438968</v>
      </c>
      <c r="FY46" s="92">
        <v>24.052504417438968</v>
      </c>
      <c r="FZ46" s="92">
        <v>0</v>
      </c>
      <c r="GA46" s="93">
        <v>0</v>
      </c>
      <c r="GB46" s="92">
        <v>0</v>
      </c>
      <c r="GC46" s="92">
        <v>0</v>
      </c>
      <c r="GD46" s="173">
        <v>5.7817364441719858</v>
      </c>
      <c r="GE46" s="92">
        <v>0</v>
      </c>
      <c r="GF46" s="92">
        <v>0</v>
      </c>
      <c r="GG46" s="93">
        <v>4901.7585614174268</v>
      </c>
      <c r="GH46" s="92">
        <v>0</v>
      </c>
      <c r="GI46" s="92">
        <v>0</v>
      </c>
      <c r="GJ46" s="92">
        <v>1474.3067325375932</v>
      </c>
      <c r="GK46" s="92">
        <v>21.780678662868272</v>
      </c>
      <c r="GL46" s="92">
        <v>3405.6711502169655</v>
      </c>
      <c r="GM46" s="92">
        <v>0</v>
      </c>
      <c r="GN46" s="193">
        <v>786.73085475941491</v>
      </c>
      <c r="GO46" s="93">
        <v>641.25587489332042</v>
      </c>
      <c r="GP46" s="92">
        <v>641.25587489332042</v>
      </c>
      <c r="GQ46" s="92">
        <v>0</v>
      </c>
      <c r="GR46" s="92">
        <v>0</v>
      </c>
      <c r="GS46" s="92">
        <v>29.671967593427333</v>
      </c>
      <c r="GT46" s="92">
        <v>115.80301227266717</v>
      </c>
      <c r="GU46" s="1093">
        <v>0</v>
      </c>
    </row>
    <row r="47" spans="1:203" ht="14.25" customHeight="1" thickBot="1">
      <c r="A47" s="1119">
        <v>1995</v>
      </c>
      <c r="B47" s="1288">
        <v>460259</v>
      </c>
      <c r="C47" s="1175">
        <v>10002.349957328141</v>
      </c>
      <c r="D47" s="1112">
        <v>8857.2115442405011</v>
      </c>
      <c r="E47" s="1112">
        <v>265.43699590109748</v>
      </c>
      <c r="F47" s="1112">
        <v>0</v>
      </c>
      <c r="G47" s="1112">
        <v>310.74729845059079</v>
      </c>
      <c r="H47" s="1112">
        <v>12.236606445253807</v>
      </c>
      <c r="I47" s="1112">
        <v>45.809142596131885</v>
      </c>
      <c r="J47" s="1112">
        <v>0</v>
      </c>
      <c r="K47" s="1112">
        <v>0.67914367795367403</v>
      </c>
      <c r="L47" s="1112">
        <v>8222.3023571694739</v>
      </c>
      <c r="M47" s="1176">
        <v>1145.1384130876397</v>
      </c>
      <c r="N47" s="1298">
        <v>9657.5072421958594</v>
      </c>
      <c r="O47" s="1299">
        <v>8778.9357277655581</v>
      </c>
      <c r="P47" s="1299">
        <v>2070.1260923394998</v>
      </c>
      <c r="Q47" s="1299">
        <v>1345.1973122738693</v>
      </c>
      <c r="R47" s="1299">
        <v>6.3767384275119303</v>
      </c>
      <c r="S47" s="1299">
        <v>134.2721142403808</v>
      </c>
      <c r="T47" s="1299">
        <v>22.327599677857513</v>
      </c>
      <c r="U47" s="1299">
        <v>5200.6358708064381</v>
      </c>
      <c r="V47" s="1299">
        <v>878.57151443030068</v>
      </c>
      <c r="W47" s="1299">
        <v>696.56701885975986</v>
      </c>
      <c r="X47" s="1299">
        <v>696.56701885975986</v>
      </c>
      <c r="Y47" s="1299">
        <v>137.15096222037911</v>
      </c>
      <c r="Z47" s="1299">
        <v>44.853533350161676</v>
      </c>
      <c r="AA47" s="1299">
        <v>0</v>
      </c>
      <c r="AB47" s="1300">
        <v>0</v>
      </c>
      <c r="AC47" s="1299">
        <v>344.84271513228123</v>
      </c>
      <c r="AD47" s="1299">
        <v>367.17031481013873</v>
      </c>
      <c r="AE47" s="1300">
        <v>78.275816474942985</v>
      </c>
      <c r="AF47" s="1301">
        <v>3.4476169760450643</v>
      </c>
      <c r="AG47" s="1301">
        <v>3.6708405162442288</v>
      </c>
      <c r="AH47" s="1302">
        <v>0.78257426313698253</v>
      </c>
      <c r="AI47" s="370"/>
      <c r="AJ47" s="1139">
        <v>10002.349957328141</v>
      </c>
      <c r="AK47" s="1140">
        <v>8857.2115442405011</v>
      </c>
      <c r="AL47" s="95">
        <v>12.236606445253807</v>
      </c>
      <c r="AM47" s="95">
        <v>0</v>
      </c>
      <c r="AN47" s="1104">
        <v>0</v>
      </c>
      <c r="AO47" s="95">
        <v>0</v>
      </c>
      <c r="AP47" s="95">
        <v>0</v>
      </c>
      <c r="AQ47" s="95">
        <v>0</v>
      </c>
      <c r="AR47" s="95">
        <v>0</v>
      </c>
      <c r="AS47" s="95">
        <v>0</v>
      </c>
      <c r="AT47" s="95">
        <v>0</v>
      </c>
      <c r="AU47" s="95">
        <v>0</v>
      </c>
      <c r="AV47" s="95">
        <v>0</v>
      </c>
      <c r="AW47" s="95">
        <v>0</v>
      </c>
      <c r="AX47" s="95">
        <v>0</v>
      </c>
      <c r="AY47" s="95">
        <v>0</v>
      </c>
      <c r="AZ47" s="95">
        <v>0</v>
      </c>
      <c r="BA47" s="95">
        <v>0</v>
      </c>
      <c r="BB47" s="95">
        <v>0</v>
      </c>
      <c r="BC47" s="95">
        <v>0</v>
      </c>
      <c r="BD47" s="95">
        <v>0</v>
      </c>
      <c r="BE47" s="95">
        <v>0</v>
      </c>
      <c r="BF47" s="95">
        <v>0</v>
      </c>
      <c r="BG47" s="95">
        <v>0</v>
      </c>
      <c r="BH47" s="95">
        <v>0</v>
      </c>
      <c r="BI47" s="95">
        <v>0</v>
      </c>
      <c r="BJ47" s="95">
        <v>0</v>
      </c>
      <c r="BK47" s="95">
        <v>0</v>
      </c>
      <c r="BL47" s="95">
        <v>0</v>
      </c>
      <c r="BM47" s="95">
        <v>0</v>
      </c>
      <c r="BN47" s="95">
        <v>0</v>
      </c>
      <c r="BO47" s="95">
        <v>0</v>
      </c>
      <c r="BP47" s="95">
        <v>0</v>
      </c>
      <c r="BQ47" s="95">
        <v>0</v>
      </c>
      <c r="BR47" s="95">
        <v>0</v>
      </c>
      <c r="BS47" s="95">
        <v>0</v>
      </c>
      <c r="BT47" s="95">
        <v>0</v>
      </c>
      <c r="BU47" s="95">
        <v>0</v>
      </c>
      <c r="BV47" s="95">
        <v>0</v>
      </c>
      <c r="BW47" s="95">
        <v>0</v>
      </c>
      <c r="BX47" s="95">
        <v>0</v>
      </c>
      <c r="BY47" s="95">
        <v>0</v>
      </c>
      <c r="BZ47" s="95">
        <v>0</v>
      </c>
      <c r="CA47" s="95">
        <v>0</v>
      </c>
      <c r="CB47" s="95">
        <v>0</v>
      </c>
      <c r="CC47" s="95">
        <v>0</v>
      </c>
      <c r="CD47" s="95">
        <v>0</v>
      </c>
      <c r="CE47" s="95">
        <v>0</v>
      </c>
      <c r="CF47" s="95">
        <v>0</v>
      </c>
      <c r="CG47" s="95">
        <v>0</v>
      </c>
      <c r="CH47" s="95">
        <v>0</v>
      </c>
      <c r="CI47" s="95">
        <v>0</v>
      </c>
      <c r="CJ47" s="95">
        <v>0</v>
      </c>
      <c r="CK47" s="95">
        <v>0</v>
      </c>
      <c r="CL47" s="95">
        <v>0</v>
      </c>
      <c r="CM47" s="95">
        <v>0</v>
      </c>
      <c r="CN47" s="95">
        <v>0</v>
      </c>
      <c r="CO47" s="95">
        <v>12.236606445253807</v>
      </c>
      <c r="CP47" s="95">
        <v>0</v>
      </c>
      <c r="CQ47" s="95">
        <v>0</v>
      </c>
      <c r="CR47" s="95">
        <v>0</v>
      </c>
      <c r="CS47" s="95">
        <v>0</v>
      </c>
      <c r="CT47" s="95">
        <v>0</v>
      </c>
      <c r="CU47" s="95">
        <v>0</v>
      </c>
      <c r="CV47" s="95">
        <v>0</v>
      </c>
      <c r="CW47" s="95">
        <v>0</v>
      </c>
      <c r="CX47" s="95">
        <v>0</v>
      </c>
      <c r="CY47" s="95">
        <v>0</v>
      </c>
      <c r="CZ47" s="95">
        <v>0</v>
      </c>
      <c r="DA47" s="95">
        <v>0</v>
      </c>
      <c r="DB47" s="95">
        <v>0</v>
      </c>
      <c r="DC47" s="95">
        <v>0</v>
      </c>
      <c r="DD47" s="95">
        <v>0</v>
      </c>
      <c r="DE47" s="95">
        <v>0</v>
      </c>
      <c r="DF47" s="95">
        <v>0</v>
      </c>
      <c r="DG47" s="95">
        <v>0</v>
      </c>
      <c r="DH47" s="95">
        <v>0</v>
      </c>
      <c r="DI47" s="95">
        <v>0</v>
      </c>
      <c r="DJ47" s="95">
        <v>0</v>
      </c>
      <c r="DK47" s="95">
        <v>0</v>
      </c>
      <c r="DL47" s="95">
        <v>0</v>
      </c>
      <c r="DM47" s="95">
        <v>0</v>
      </c>
      <c r="DN47" s="95">
        <v>12.236606445253807</v>
      </c>
      <c r="DO47" s="95">
        <v>0</v>
      </c>
      <c r="DP47" s="95">
        <v>0</v>
      </c>
      <c r="DQ47" s="95">
        <v>45.809142596131885</v>
      </c>
      <c r="DR47" s="95">
        <v>39.402353563400766</v>
      </c>
      <c r="DS47" s="95">
        <v>6.406789032731119</v>
      </c>
      <c r="DT47" s="95">
        <v>0</v>
      </c>
      <c r="DU47" s="95">
        <v>0</v>
      </c>
      <c r="DV47" s="95">
        <v>0</v>
      </c>
      <c r="DW47" s="95">
        <v>0</v>
      </c>
      <c r="DX47" s="95">
        <v>0</v>
      </c>
      <c r="DY47" s="95">
        <v>0</v>
      </c>
      <c r="DZ47" s="95">
        <v>0</v>
      </c>
      <c r="EA47" s="95">
        <v>0</v>
      </c>
      <c r="EB47" s="95">
        <v>0</v>
      </c>
      <c r="EC47" s="95">
        <v>0</v>
      </c>
      <c r="ED47" s="95">
        <v>0</v>
      </c>
      <c r="EE47" s="95">
        <v>0</v>
      </c>
      <c r="EF47" s="95">
        <v>0</v>
      </c>
      <c r="EG47" s="95">
        <v>0</v>
      </c>
      <c r="EH47" s="95">
        <v>0</v>
      </c>
      <c r="EI47" s="95">
        <v>0</v>
      </c>
      <c r="EJ47" s="95">
        <v>0.67914367795367403</v>
      </c>
      <c r="EK47" s="95">
        <v>0</v>
      </c>
      <c r="EL47" s="95">
        <v>0</v>
      </c>
      <c r="EM47" s="95">
        <v>0</v>
      </c>
      <c r="EN47" s="95">
        <v>0.67914367795367403</v>
      </c>
      <c r="EO47" s="95">
        <v>8222.3023571694739</v>
      </c>
      <c r="EP47" s="95">
        <v>5638.3409661870592</v>
      </c>
      <c r="EQ47" s="95">
        <v>0</v>
      </c>
      <c r="ER47" s="95">
        <v>0</v>
      </c>
      <c r="ES47" s="95">
        <v>2569.6392725349488</v>
      </c>
      <c r="ET47" s="95">
        <v>14.322118447465533</v>
      </c>
      <c r="EU47" s="95">
        <v>0</v>
      </c>
      <c r="EV47" s="95">
        <v>576.18429435168832</v>
      </c>
      <c r="EW47" s="95">
        <v>265.43699590109748</v>
      </c>
      <c r="EX47" s="95">
        <v>310.74729845059079</v>
      </c>
      <c r="EY47" s="95">
        <v>0</v>
      </c>
      <c r="EZ47" s="95">
        <v>0</v>
      </c>
      <c r="FA47" s="95">
        <v>0</v>
      </c>
      <c r="FB47" s="1140">
        <v>1145.1384130876397</v>
      </c>
      <c r="FC47" s="95">
        <v>0</v>
      </c>
      <c r="FD47" s="95">
        <v>0</v>
      </c>
      <c r="FE47" s="95">
        <v>0</v>
      </c>
      <c r="FF47" s="95">
        <v>0</v>
      </c>
      <c r="FG47" s="95">
        <v>0</v>
      </c>
      <c r="FH47" s="95">
        <v>0</v>
      </c>
      <c r="FI47" s="95">
        <v>0</v>
      </c>
      <c r="FJ47" s="95">
        <v>0</v>
      </c>
      <c r="FK47" s="95">
        <v>0</v>
      </c>
      <c r="FL47" s="95">
        <v>0</v>
      </c>
      <c r="FM47" s="95">
        <v>1145.1384130876397</v>
      </c>
      <c r="FN47" s="95">
        <v>1067.5838111379564</v>
      </c>
      <c r="FO47" s="95">
        <v>77.554601949683274</v>
      </c>
      <c r="FP47" s="95">
        <v>0</v>
      </c>
      <c r="FQ47" s="1139">
        <v>9657.5072421958594</v>
      </c>
      <c r="FR47" s="1104">
        <v>8778.9357277655581</v>
      </c>
      <c r="FS47" s="95">
        <v>2070.1260923394998</v>
      </c>
      <c r="FT47" s="95">
        <v>1345.1973122738693</v>
      </c>
      <c r="FU47" s="95">
        <v>134.2721142403808</v>
      </c>
      <c r="FV47" s="95">
        <v>0</v>
      </c>
      <c r="FW47" s="95">
        <v>0</v>
      </c>
      <c r="FX47" s="95">
        <v>22.327599677857513</v>
      </c>
      <c r="FY47" s="95">
        <v>22.327599677857513</v>
      </c>
      <c r="FZ47" s="95">
        <v>0</v>
      </c>
      <c r="GA47" s="95">
        <v>0</v>
      </c>
      <c r="GB47" s="95">
        <v>0</v>
      </c>
      <c r="GC47" s="95">
        <v>0</v>
      </c>
      <c r="GD47" s="95">
        <v>6.3767384275119303</v>
      </c>
      <c r="GE47" s="95">
        <v>0</v>
      </c>
      <c r="GF47" s="95">
        <v>0</v>
      </c>
      <c r="GG47" s="95">
        <v>5200.6358708064381</v>
      </c>
      <c r="GH47" s="95">
        <v>0</v>
      </c>
      <c r="GI47" s="95">
        <v>0</v>
      </c>
      <c r="GJ47" s="95">
        <v>1506.6772444797039</v>
      </c>
      <c r="GK47" s="95">
        <v>123.11732958301781</v>
      </c>
      <c r="GL47" s="95">
        <v>3570.8412967437166</v>
      </c>
      <c r="GM47" s="95">
        <v>0</v>
      </c>
      <c r="GN47" s="1104">
        <v>878.57151443030068</v>
      </c>
      <c r="GO47" s="95">
        <v>696.56701885975986</v>
      </c>
      <c r="GP47" s="95">
        <v>696.56701885975986</v>
      </c>
      <c r="GQ47" s="95">
        <v>0</v>
      </c>
      <c r="GR47" s="95">
        <v>0</v>
      </c>
      <c r="GS47" s="95">
        <v>44.853533350161676</v>
      </c>
      <c r="GT47" s="95">
        <v>137.15096222037911</v>
      </c>
      <c r="GU47" s="1108">
        <v>0</v>
      </c>
    </row>
    <row r="48" spans="1:203" ht="14.5" thickTop="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0"/>
      <c r="AI48" s="170"/>
    </row>
    <row r="49" spans="1:35" ht="14">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0"/>
      <c r="AI49" s="170"/>
    </row>
    <row r="50" spans="1:35" ht="14">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0"/>
      <c r="AI50" s="170"/>
    </row>
    <row r="51" spans="1:35" ht="14">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0"/>
      <c r="AI51" s="170"/>
    </row>
    <row r="52" spans="1:35" ht="14">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0"/>
      <c r="AI52" s="170"/>
    </row>
    <row r="53" spans="1:35" ht="14">
      <c r="A53" s="37"/>
      <c r="B53" s="37"/>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0"/>
      <c r="AI53" s="170"/>
    </row>
    <row r="54" spans="1:35" ht="14">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0"/>
      <c r="AI54" s="170"/>
    </row>
    <row r="55" spans="1:35" ht="14">
      <c r="A55" s="37"/>
      <c r="B55" s="37"/>
      <c r="C55" s="37"/>
      <c r="D55" s="37"/>
      <c r="E55" s="37"/>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0"/>
      <c r="AI55" s="170"/>
    </row>
    <row r="56" spans="1:35" ht="14">
      <c r="A56" s="37"/>
      <c r="B56" s="37"/>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0"/>
      <c r="AI56" s="170"/>
    </row>
    <row r="57" spans="1:35" ht="14">
      <c r="A57" s="37"/>
      <c r="B57" s="37"/>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0"/>
      <c r="AI57" s="170"/>
    </row>
    <row r="58" spans="1:35" ht="14">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0"/>
      <c r="AI58" s="170"/>
    </row>
    <row r="59" spans="1:35" ht="14">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0"/>
      <c r="AI59" s="170"/>
    </row>
    <row r="60" spans="1:35" ht="14">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0"/>
      <c r="AI60" s="170"/>
    </row>
    <row r="61" spans="1:35" ht="14">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0"/>
      <c r="AI61" s="170"/>
    </row>
    <row r="62" spans="1:35" ht="14">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0"/>
      <c r="AI62" s="170"/>
    </row>
    <row r="63" spans="1:35" ht="14">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0"/>
      <c r="AI63" s="170"/>
    </row>
    <row r="64" spans="1:35" ht="14">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0"/>
      <c r="AI64" s="170"/>
    </row>
    <row r="65" spans="1:35" ht="14">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0"/>
      <c r="AI65" s="170"/>
    </row>
    <row r="66" spans="1:35" ht="14">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0"/>
      <c r="AI66" s="170"/>
    </row>
    <row r="67" spans="1:35" ht="14">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0"/>
      <c r="AI67" s="170"/>
    </row>
    <row r="68" spans="1:35" ht="14">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0"/>
      <c r="AI68" s="170"/>
    </row>
    <row r="69" spans="1:35" ht="14">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0"/>
      <c r="AI69" s="170"/>
    </row>
    <row r="70" spans="1:35" ht="14">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0"/>
      <c r="AI70" s="170"/>
    </row>
    <row r="71" spans="1:35" ht="14">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0"/>
      <c r="AI71" s="170"/>
    </row>
    <row r="72" spans="1:35" ht="14">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0"/>
      <c r="AI72" s="170"/>
    </row>
    <row r="73" spans="1:35" ht="14">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0"/>
      <c r="AI73" s="170"/>
    </row>
    <row r="74" spans="1:35" ht="14">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c r="AA74" s="37"/>
      <c r="AB74" s="37"/>
      <c r="AC74" s="37"/>
      <c r="AD74" s="37"/>
      <c r="AE74" s="37"/>
      <c r="AF74" s="37"/>
      <c r="AG74" s="37"/>
      <c r="AH74" s="370"/>
      <c r="AI74" s="170"/>
    </row>
    <row r="75" spans="1:35" ht="14">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0"/>
      <c r="AI75" s="170"/>
    </row>
    <row r="76" spans="1:35" ht="14">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0"/>
      <c r="AI76" s="170"/>
    </row>
    <row r="77" spans="1:35">
      <c r="AI77" s="170"/>
    </row>
  </sheetData>
  <mergeCells count="1">
    <mergeCell ref="AF3:AH3"/>
  </mergeCells>
  <hyperlinks>
    <hyperlink ref="A1" location="'INDICE DE CUADROS'!A1" display="Índice" xr:uid="{9CC6B338-0523-4DB2-B03D-F75909E25768}"/>
  </hyperlink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7">
    <tabColor rgb="FFFF9999"/>
  </sheetPr>
  <dimension ref="A1:BT153"/>
  <sheetViews>
    <sheetView topLeftCell="AL1" zoomScale="40" zoomScaleNormal="40" zoomScaleSheetLayoutView="40" zoomScalePageLayoutView="10" workbookViewId="0">
      <selection activeCell="AV9" sqref="AV9"/>
    </sheetView>
  </sheetViews>
  <sheetFormatPr baseColWidth="10" defaultColWidth="11.453125" defaultRowHeight="12.5"/>
  <cols>
    <col min="1" max="1" width="6.7265625" customWidth="1"/>
    <col min="6" max="6" width="11.453125" customWidth="1"/>
    <col min="18" max="19" width="11.453125" customWidth="1"/>
    <col min="40" max="40" width="8.54296875" customWidth="1"/>
    <col min="41" max="41" width="15.7265625" customWidth="1"/>
    <col min="42" max="42" width="16.26953125" customWidth="1"/>
    <col min="43" max="44" width="20.1796875" customWidth="1"/>
    <col min="45" max="45" width="17.7265625" customWidth="1"/>
    <col min="46" max="46" width="15.7265625" customWidth="1"/>
    <col min="47" max="47" width="6" customWidth="1"/>
    <col min="48" max="48" width="13" customWidth="1"/>
    <col min="49" max="49" width="15.7265625" customWidth="1"/>
    <col min="50" max="51" width="11.453125" customWidth="1"/>
    <col min="52" max="52" width="16.1796875" customWidth="1"/>
    <col min="53" max="53" width="13.81640625" customWidth="1"/>
    <col min="54" max="54" width="15.7265625" customWidth="1"/>
    <col min="55" max="55" width="11.453125" customWidth="1"/>
    <col min="56" max="56" width="13.1796875" customWidth="1"/>
    <col min="57" max="57" width="11.453125" customWidth="1"/>
    <col min="58" max="58" width="6.26953125" style="386" customWidth="1"/>
    <col min="59" max="60" width="13.26953125" customWidth="1"/>
    <col min="61" max="61" width="15.1796875" customWidth="1"/>
    <col min="62" max="62" width="13" customWidth="1"/>
    <col min="63" max="63" width="13.54296875" customWidth="1"/>
    <col min="64" max="64" width="13.1796875" customWidth="1"/>
    <col min="65" max="65" width="6.26953125" style="386" customWidth="1"/>
    <col min="66" max="67" width="11.453125" customWidth="1"/>
    <col min="68" max="68" width="16.453125" customWidth="1"/>
    <col min="69" max="69" width="15.453125" customWidth="1"/>
    <col min="70" max="70" width="17.7265625" customWidth="1"/>
    <col min="71" max="71" width="20.1796875" customWidth="1"/>
    <col min="72" max="72" width="8" style="386" customWidth="1"/>
  </cols>
  <sheetData>
    <row r="1" spans="1:72" ht="33.75" customHeight="1">
      <c r="A1" s="17"/>
      <c r="B1" s="17"/>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O1" s="376" t="str">
        <f>+'SERIES INDIVIDUALES'!B2</f>
        <v>Producto Interior Bruto a precios corrientes</v>
      </c>
      <c r="AP1" s="376" t="str">
        <f>+'SERIES INDIVIDUALES'!H2</f>
        <v>Producto Interior Bruto a precios constantes</v>
      </c>
      <c r="AQ1" s="376" t="s">
        <v>879</v>
      </c>
      <c r="AR1" s="376"/>
      <c r="AS1" s="376" t="s">
        <v>880</v>
      </c>
      <c r="AT1" s="376"/>
      <c r="AU1" s="755"/>
      <c r="AV1" s="376" t="s">
        <v>122</v>
      </c>
      <c r="AW1" s="373" t="s">
        <v>878</v>
      </c>
      <c r="AX1" s="373"/>
      <c r="AY1" s="373"/>
      <c r="AZ1" s="373" t="str">
        <f>+'SERIES INDIVIDUALES'!NT2</f>
        <v>Población entre 15 y 64 años (AMECO)</v>
      </c>
      <c r="BA1" s="373"/>
      <c r="BB1" s="373" t="str">
        <f>+'SERIES INDIVIDUALES'!GX2</f>
        <v>Deuda pública Total de las AAPP (Procedimiento de déficit excesivo_Banco de España)</v>
      </c>
      <c r="BC1" s="373"/>
      <c r="BD1" s="373"/>
      <c r="BE1" s="373"/>
      <c r="BF1" s="377"/>
      <c r="BG1" s="375" t="str">
        <f>+'SERIES INDIVIDUALES'!FS2</f>
        <v>RECURSOS NO FINANCIEROS</v>
      </c>
      <c r="BH1" s="380" t="str">
        <f>+'SERIES INDIVIDUALES'!GD2</f>
        <v>EMPLEOS NO FINANCIEROS</v>
      </c>
      <c r="BI1" s="375" t="str">
        <f>+'SERIES INDIVIDUALES'!GS2</f>
        <v>CAPACIDAD (+) O NECESIDAD (-) DE FINANCIACIÓN (RNF-ENF) de las AAPP</v>
      </c>
      <c r="BJ1" s="375" t="s">
        <v>446</v>
      </c>
      <c r="BK1" s="375" t="s">
        <v>448</v>
      </c>
      <c r="BL1" s="375" t="s">
        <v>695</v>
      </c>
      <c r="BM1" s="377"/>
      <c r="BN1" s="374" t="s">
        <v>884</v>
      </c>
      <c r="BO1" s="374" t="s">
        <v>886</v>
      </c>
      <c r="BP1" s="374" t="s">
        <v>664</v>
      </c>
      <c r="BQ1" s="374" t="s">
        <v>107</v>
      </c>
      <c r="BR1" s="374" t="s">
        <v>877</v>
      </c>
      <c r="BS1" s="374" t="s">
        <v>888</v>
      </c>
      <c r="BT1" s="377"/>
    </row>
    <row r="2" spans="1:72" ht="39" customHeight="1">
      <c r="A2" s="17"/>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N2" s="419" t="s">
        <v>876</v>
      </c>
      <c r="AO2" s="376" t="str">
        <f>+'SERIES INDIVIDUALES'!B3</f>
        <v>PIBpm</v>
      </c>
      <c r="AP2" s="376" t="str">
        <f>+'SERIES INDIVIDUALES'!H3</f>
        <v>PIBpctes20</v>
      </c>
      <c r="AQ2" s="373" t="s">
        <v>875</v>
      </c>
      <c r="AR2" s="376" t="s">
        <v>891</v>
      </c>
      <c r="AS2" s="373" t="s">
        <v>874</v>
      </c>
      <c r="AT2" s="373" t="s">
        <v>881</v>
      </c>
      <c r="AU2" s="755"/>
      <c r="AV2" s="373" t="s">
        <v>872</v>
      </c>
      <c r="AW2" s="373" t="s">
        <v>873</v>
      </c>
      <c r="AX2" s="373" t="s">
        <v>871</v>
      </c>
      <c r="AY2" s="373" t="s">
        <v>870</v>
      </c>
      <c r="AZ2" s="376" t="s">
        <v>882</v>
      </c>
      <c r="BA2" s="373" t="s">
        <v>890</v>
      </c>
      <c r="BB2" s="373" t="str">
        <f>+'SERIES INDIVIDUALES'!GX3</f>
        <v>DP.Total AAPP</v>
      </c>
      <c r="BC2" s="373" t="s">
        <v>883</v>
      </c>
      <c r="BD2" s="373" t="str">
        <f>+'SERIES INDIVIDUALES'!GY3</f>
        <v>PIIN</v>
      </c>
      <c r="BE2" s="373" t="s">
        <v>903</v>
      </c>
      <c r="BF2" s="378"/>
      <c r="BG2" s="372" t="s">
        <v>869</v>
      </c>
      <c r="BH2" s="372" t="s">
        <v>868</v>
      </c>
      <c r="BI2" s="372" t="s">
        <v>867</v>
      </c>
      <c r="BJ2" s="372" t="s">
        <v>892</v>
      </c>
      <c r="BK2" s="372" t="s">
        <v>149</v>
      </c>
      <c r="BL2" s="372" t="s">
        <v>893</v>
      </c>
      <c r="BM2" s="378"/>
      <c r="BN2" s="371" t="s">
        <v>885</v>
      </c>
      <c r="BO2" s="371" t="s">
        <v>887</v>
      </c>
      <c r="BP2" s="371" t="s">
        <v>889</v>
      </c>
      <c r="BQ2" s="371" t="s">
        <v>910</v>
      </c>
      <c r="BR2" s="371" t="s">
        <v>911</v>
      </c>
      <c r="BS2" s="371" t="s">
        <v>894</v>
      </c>
      <c r="BT2" s="378"/>
    </row>
    <row r="3" spans="1:72" ht="17.25" customHeight="1">
      <c r="A3" s="17"/>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N3" s="359">
        <v>1954</v>
      </c>
      <c r="AO3" s="366">
        <f>+'SERIES INDIVIDUALES'!B4</f>
        <v>2470.8404360302675</v>
      </c>
      <c r="AP3" s="366">
        <f>+'SERIES INDIVIDUALES'!H4</f>
        <v>149641.98533781018</v>
      </c>
      <c r="AQ3" s="388">
        <f>+LN(AP3)</f>
        <v>11.916000955801298</v>
      </c>
      <c r="AR3" s="366">
        <f t="shared" ref="AR3:AR34" si="0">+AP3/$AP$3*100</f>
        <v>100</v>
      </c>
      <c r="AS3" s="367"/>
      <c r="AT3" s="366">
        <f t="shared" ref="AT3:AT34" si="1">+AP3/$AP$3*100</f>
        <v>100</v>
      </c>
      <c r="AU3" s="368"/>
      <c r="AV3" s="366"/>
      <c r="AW3" s="366"/>
      <c r="AX3" s="366"/>
      <c r="AY3" s="366"/>
      <c r="AZ3" s="366"/>
      <c r="BA3" s="17"/>
      <c r="BB3" s="366"/>
      <c r="BC3" s="17"/>
      <c r="BD3" s="17"/>
      <c r="BE3" s="17"/>
      <c r="BF3" s="378">
        <v>0</v>
      </c>
      <c r="BG3" s="379"/>
      <c r="BH3" s="379"/>
      <c r="BI3" s="379"/>
      <c r="BJ3" s="17"/>
      <c r="BK3" s="17"/>
      <c r="BL3" s="17"/>
      <c r="BM3" s="378">
        <v>0</v>
      </c>
      <c r="BN3" s="369"/>
      <c r="BO3" s="369"/>
      <c r="BP3" s="369"/>
      <c r="BQ3" s="17"/>
      <c r="BR3" s="17"/>
      <c r="BS3" s="17"/>
      <c r="BT3" s="378">
        <v>0</v>
      </c>
    </row>
    <row r="4" spans="1:72" ht="14">
      <c r="A4" s="17"/>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N4" s="359">
        <v>1955</v>
      </c>
      <c r="AO4" s="366">
        <f>+'SERIES INDIVIDUALES'!B5</f>
        <v>2757.3256323432392</v>
      </c>
      <c r="AP4" s="366">
        <f>+'SERIES INDIVIDUALES'!H5</f>
        <v>157409.39185637972</v>
      </c>
      <c r="AQ4" s="366">
        <f t="shared" ref="AQ4:AQ67" si="2">+LN(AP4)</f>
        <v>11.966605281904391</v>
      </c>
      <c r="AR4" s="366">
        <f t="shared" si="0"/>
        <v>105.19065989470467</v>
      </c>
      <c r="AS4" s="367">
        <f t="shared" ref="AS4:AS35" si="3">+AQ4-AQ3</f>
        <v>5.0604326103092845E-2</v>
      </c>
      <c r="AT4" s="366">
        <f t="shared" si="1"/>
        <v>105.19065989470467</v>
      </c>
      <c r="AU4" s="368"/>
      <c r="AV4" s="366">
        <f>+'SERIES INDIVIDUALES'!NY5</f>
        <v>12356.646410393279</v>
      </c>
      <c r="AW4" s="366"/>
      <c r="AX4" s="366"/>
      <c r="AY4" s="366"/>
      <c r="AZ4" s="366"/>
      <c r="BA4" s="17"/>
      <c r="BB4" s="366"/>
      <c r="BC4" s="17"/>
      <c r="BD4" s="17"/>
      <c r="BE4" s="17"/>
      <c r="BF4" s="378">
        <v>0</v>
      </c>
      <c r="BG4" s="379"/>
      <c r="BH4" s="379"/>
      <c r="BI4" s="379"/>
      <c r="BJ4" s="17"/>
      <c r="BK4" s="17"/>
      <c r="BL4" s="17"/>
      <c r="BM4" s="378">
        <v>0</v>
      </c>
      <c r="BN4" s="369"/>
      <c r="BO4" s="369"/>
      <c r="BP4" s="369"/>
      <c r="BQ4" s="17"/>
      <c r="BR4" s="17"/>
      <c r="BS4" s="17"/>
      <c r="BT4" s="378">
        <v>0</v>
      </c>
    </row>
    <row r="5" spans="1:72" ht="14">
      <c r="A5" s="17"/>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N5" s="359">
        <v>1956</v>
      </c>
      <c r="AO5" s="366">
        <f>+'SERIES INDIVIDUALES'!B6</f>
        <v>3167.5551163074106</v>
      </c>
      <c r="AP5" s="366">
        <f>+'SERIES INDIVIDUALES'!H6</f>
        <v>168692.68326250662</v>
      </c>
      <c r="AQ5" s="366">
        <f t="shared" si="2"/>
        <v>12.035833896298339</v>
      </c>
      <c r="AR5" s="366">
        <f t="shared" si="0"/>
        <v>112.73085082484727</v>
      </c>
      <c r="AS5" s="367">
        <f t="shared" si="3"/>
        <v>6.9228614393948007E-2</v>
      </c>
      <c r="AT5" s="366">
        <f t="shared" si="1"/>
        <v>112.73085082484727</v>
      </c>
      <c r="AU5" s="368"/>
      <c r="AV5" s="366">
        <f>+'SERIES INDIVIDUALES'!NY6</f>
        <v>12463.43960288129</v>
      </c>
      <c r="AW5" s="366"/>
      <c r="AX5" s="366"/>
      <c r="AY5" s="366"/>
      <c r="AZ5" s="366"/>
      <c r="BA5" s="17"/>
      <c r="BB5" s="366"/>
      <c r="BC5" s="17"/>
      <c r="BD5" s="17"/>
      <c r="BE5" s="17"/>
      <c r="BF5" s="378">
        <v>0</v>
      </c>
      <c r="BG5" s="379"/>
      <c r="BH5" s="379"/>
      <c r="BI5" s="379"/>
      <c r="BJ5" s="17"/>
      <c r="BK5" s="17"/>
      <c r="BL5" s="17"/>
      <c r="BM5" s="378">
        <v>0</v>
      </c>
      <c r="BN5" s="369"/>
      <c r="BO5" s="369"/>
      <c r="BP5" s="369"/>
      <c r="BQ5" s="17"/>
      <c r="BR5" s="17"/>
      <c r="BS5" s="17"/>
      <c r="BT5" s="378">
        <v>0</v>
      </c>
    </row>
    <row r="6" spans="1:72" ht="14">
      <c r="A6" s="17"/>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N6" s="359">
        <v>1957</v>
      </c>
      <c r="AO6" s="366">
        <f>+'SERIES INDIVIDUALES'!B7</f>
        <v>3713.7147357941253</v>
      </c>
      <c r="AP6" s="366">
        <f>+'SERIES INDIVIDUALES'!H7</f>
        <v>175905.70832009861</v>
      </c>
      <c r="AQ6" s="366">
        <f t="shared" si="2"/>
        <v>12.077703382274695</v>
      </c>
      <c r="AR6" s="366">
        <f t="shared" si="0"/>
        <v>117.55103884982496</v>
      </c>
      <c r="AS6" s="367">
        <f t="shared" si="3"/>
        <v>4.1869485976356202E-2</v>
      </c>
      <c r="AT6" s="366">
        <f t="shared" si="1"/>
        <v>117.55103884982496</v>
      </c>
      <c r="AU6" s="368"/>
      <c r="AV6" s="366">
        <f>+'SERIES INDIVIDUALES'!NY7</f>
        <v>12589.780270505729</v>
      </c>
      <c r="AW6" s="366"/>
      <c r="AX6" s="366"/>
      <c r="AY6" s="366"/>
      <c r="AZ6" s="366"/>
      <c r="BA6" s="17"/>
      <c r="BB6" s="366"/>
      <c r="BC6" s="17"/>
      <c r="BD6" s="17"/>
      <c r="BE6" s="17"/>
      <c r="BF6" s="378">
        <v>0</v>
      </c>
      <c r="BG6" s="379"/>
      <c r="BH6" s="379"/>
      <c r="BI6" s="379"/>
      <c r="BJ6" s="17"/>
      <c r="BK6" s="17"/>
      <c r="BL6" s="17"/>
      <c r="BM6" s="378">
        <v>0</v>
      </c>
      <c r="BN6" s="369"/>
      <c r="BO6" s="369"/>
      <c r="BP6" s="369"/>
      <c r="BQ6" s="17"/>
      <c r="BR6" s="17"/>
      <c r="BS6" s="17"/>
      <c r="BT6" s="378">
        <v>0</v>
      </c>
    </row>
    <row r="7" spans="1:72" ht="14">
      <c r="A7" s="17"/>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N7" s="359">
        <v>1958</v>
      </c>
      <c r="AO7" s="366">
        <f>+'SERIES INDIVIDUALES'!B8</f>
        <v>4269.6622173122632</v>
      </c>
      <c r="AP7" s="366">
        <f>+'SERIES INDIVIDUALES'!H8</f>
        <v>183837.78322498006</v>
      </c>
      <c r="AQ7" s="366">
        <f t="shared" si="2"/>
        <v>12.121809034834186</v>
      </c>
      <c r="AR7" s="366">
        <f t="shared" si="0"/>
        <v>122.85174031203501</v>
      </c>
      <c r="AS7" s="367">
        <f t="shared" si="3"/>
        <v>4.4105652559490949E-2</v>
      </c>
      <c r="AT7" s="366">
        <f t="shared" si="1"/>
        <v>122.85174031203501</v>
      </c>
      <c r="AU7" s="368"/>
      <c r="AV7" s="366">
        <f>+'SERIES INDIVIDUALES'!NY8</f>
        <v>12732.907432453516</v>
      </c>
      <c r="AW7" s="366"/>
      <c r="AX7" s="366"/>
      <c r="AY7" s="366"/>
      <c r="AZ7" s="366"/>
      <c r="BA7" s="17"/>
      <c r="BB7" s="366"/>
      <c r="BC7" s="17"/>
      <c r="BD7" s="17"/>
      <c r="BE7" s="17"/>
      <c r="BF7" s="378">
        <v>0</v>
      </c>
      <c r="BG7" s="382">
        <f>+'SERIES INDIVIDUALES'!FS8</f>
        <v>598.83403651749541</v>
      </c>
      <c r="BH7" s="382">
        <f>+'SERIES INDIVIDUALES'!GD8</f>
        <v>543.17130046999159</v>
      </c>
      <c r="BI7" s="382">
        <f>+'SERIES INDIVIDUALES'!GS8</f>
        <v>55.662736047503813</v>
      </c>
      <c r="BJ7" s="383">
        <f t="shared" ref="BJ7:BJ38" si="4">+BG7/$AO7</f>
        <v>0.14025325799530325</v>
      </c>
      <c r="BK7" s="383">
        <f t="shared" ref="BK7:BK38" si="5">+BH7/$AO7</f>
        <v>0.12721645713976781</v>
      </c>
      <c r="BL7" s="383">
        <f t="shared" ref="BL7:BL38" si="6">+BI7/$AO7</f>
        <v>1.303680085553543E-2</v>
      </c>
      <c r="BM7" s="378">
        <v>0</v>
      </c>
      <c r="BN7" s="369"/>
      <c r="BO7" s="369"/>
      <c r="BP7" s="369"/>
      <c r="BQ7" s="381"/>
      <c r="BR7" s="381"/>
      <c r="BS7" s="17"/>
      <c r="BT7" s="378">
        <v>0</v>
      </c>
    </row>
    <row r="8" spans="1:72" ht="14">
      <c r="A8" s="17"/>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N8" s="359">
        <v>1959</v>
      </c>
      <c r="AO8" s="366">
        <f>+'SERIES INDIVIDUALES'!B9</f>
        <v>4428.0290765273512</v>
      </c>
      <c r="AP8" s="366">
        <f>+'SERIES INDIVIDUALES'!H9</f>
        <v>180349.73272889256</v>
      </c>
      <c r="AQ8" s="366">
        <f t="shared" si="2"/>
        <v>12.102653204372686</v>
      </c>
      <c r="AR8" s="366">
        <f t="shared" si="0"/>
        <v>120.52080993296165</v>
      </c>
      <c r="AS8" s="367">
        <f t="shared" si="3"/>
        <v>-1.9155830461500045E-2</v>
      </c>
      <c r="AT8" s="366">
        <f t="shared" si="1"/>
        <v>120.52080993296165</v>
      </c>
      <c r="AU8" s="368"/>
      <c r="AV8" s="366">
        <f>+'SERIES INDIVIDUALES'!NY9</f>
        <v>12804.360590525182</v>
      </c>
      <c r="AW8" s="366"/>
      <c r="AX8" s="366"/>
      <c r="AY8" s="366"/>
      <c r="AZ8" s="366"/>
      <c r="BA8" s="17"/>
      <c r="BB8" s="366"/>
      <c r="BC8" s="17"/>
      <c r="BD8" s="17"/>
      <c r="BE8" s="17"/>
      <c r="BF8" s="378">
        <v>0</v>
      </c>
      <c r="BG8" s="382">
        <f>+'SERIES INDIVIDUALES'!FS9</f>
        <v>632.67943216376386</v>
      </c>
      <c r="BH8" s="382">
        <f>+'SERIES INDIVIDUALES'!GD9</f>
        <v>601.5794598103206</v>
      </c>
      <c r="BI8" s="382">
        <f>+'SERIES INDIVIDUALES'!GS9</f>
        <v>31.099972353443263</v>
      </c>
      <c r="BJ8" s="383">
        <f t="shared" si="4"/>
        <v>0.14288059568478217</v>
      </c>
      <c r="BK8" s="383">
        <f t="shared" si="5"/>
        <v>0.13585716114630955</v>
      </c>
      <c r="BL8" s="383">
        <f t="shared" si="6"/>
        <v>7.0234345384726305E-3</v>
      </c>
      <c r="BM8" s="378">
        <v>0</v>
      </c>
      <c r="BN8" s="369"/>
      <c r="BO8" s="369"/>
      <c r="BP8" s="369"/>
      <c r="BQ8" s="381"/>
      <c r="BR8" s="381"/>
      <c r="BS8" s="17"/>
      <c r="BT8" s="378">
        <v>0</v>
      </c>
    </row>
    <row r="9" spans="1:72" ht="14">
      <c r="A9" s="17"/>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N9" s="370">
        <v>1960</v>
      </c>
      <c r="AO9" s="366">
        <f>+'SERIES INDIVIDUALES'!B10</f>
        <v>4554.8919198149215</v>
      </c>
      <c r="AP9" s="366">
        <f>+'SERIES INDIVIDUALES'!H10</f>
        <v>184590.82831088651</v>
      </c>
      <c r="AQ9" s="366">
        <f t="shared" si="2"/>
        <v>12.12589691569355</v>
      </c>
      <c r="AR9" s="366">
        <f t="shared" si="0"/>
        <v>123.35497146351062</v>
      </c>
      <c r="AS9" s="367">
        <f t="shared" si="3"/>
        <v>2.3243711320864335E-2</v>
      </c>
      <c r="AT9" s="366">
        <f t="shared" si="1"/>
        <v>123.35497146351062</v>
      </c>
      <c r="AU9" s="368"/>
      <c r="AV9" s="366">
        <f>+'SERIES INDIVIDUALES'!NY10</f>
        <v>12635.832755338988</v>
      </c>
      <c r="AW9" s="366">
        <f>+'SERIES INDIVIDUALES'!EC10</f>
        <v>553788</v>
      </c>
      <c r="AX9" s="384">
        <f t="shared" ref="AX9:AX40" si="7">+(AP9/(AV9/1000))</f>
        <v>14608.521012031581</v>
      </c>
      <c r="AY9" s="366">
        <f t="shared" ref="AY9:AY40" si="8">+AP9/AW9</f>
        <v>0.33332399458075385</v>
      </c>
      <c r="AZ9" s="366">
        <f>+'SERIES INDIVIDUALES'!NT10</f>
        <v>19527.065999999999</v>
      </c>
      <c r="BA9" s="385">
        <f t="shared" ref="BA9:BA40" si="9">+(AP9/(AZ9/1000))/($AP$9/($AZ$9/1000))*100</f>
        <v>100</v>
      </c>
      <c r="BB9" s="366"/>
      <c r="BC9" s="17"/>
      <c r="BD9" s="17"/>
      <c r="BE9" s="17"/>
      <c r="BF9" s="378">
        <v>0</v>
      </c>
      <c r="BG9" s="382">
        <f>+'SERIES INDIVIDUALES'!FS10</f>
        <v>697.41324390273223</v>
      </c>
      <c r="BH9" s="382">
        <f>+'SERIES INDIVIDUALES'!GD10</f>
        <v>658.51634151911821</v>
      </c>
      <c r="BI9" s="382">
        <f>+'SERIES INDIVIDUALES'!GS10</f>
        <v>38.89690238361402</v>
      </c>
      <c r="BJ9" s="383">
        <f t="shared" si="4"/>
        <v>0.15311301698923083</v>
      </c>
      <c r="BK9" s="383">
        <f t="shared" si="5"/>
        <v>0.14457342854929381</v>
      </c>
      <c r="BL9" s="383">
        <f t="shared" si="6"/>
        <v>8.5395884399370146E-3</v>
      </c>
      <c r="BM9" s="378">
        <v>0</v>
      </c>
      <c r="BN9" s="369"/>
      <c r="BO9" s="369"/>
      <c r="BP9" s="369"/>
      <c r="BQ9" s="381"/>
      <c r="BR9" s="381"/>
      <c r="BS9" s="17"/>
      <c r="BT9" s="378">
        <v>0</v>
      </c>
    </row>
    <row r="10" spans="1:72" ht="14">
      <c r="A10" s="17"/>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N10" s="359">
        <v>1961</v>
      </c>
      <c r="AO10" s="366">
        <f>+'SERIES INDIVIDUALES'!B11</f>
        <v>5187.4325953179241</v>
      </c>
      <c r="AP10" s="366">
        <f>+'SERIES INDIVIDUALES'!H11</f>
        <v>206446.92327368094</v>
      </c>
      <c r="AQ10" s="366">
        <f t="shared" si="2"/>
        <v>12.237798628193648</v>
      </c>
      <c r="AR10" s="366">
        <f t="shared" si="0"/>
        <v>137.96056154135894</v>
      </c>
      <c r="AS10" s="367">
        <f t="shared" si="3"/>
        <v>0.11190171250009762</v>
      </c>
      <c r="AT10" s="366">
        <f t="shared" si="1"/>
        <v>137.96056154135894</v>
      </c>
      <c r="AU10" s="368"/>
      <c r="AV10" s="366">
        <f>+'SERIES INDIVIDUALES'!NY11</f>
        <v>12726.391621732862</v>
      </c>
      <c r="AW10" s="366">
        <f>+'SERIES INDIVIDUALES'!EC11</f>
        <v>566152</v>
      </c>
      <c r="AX10" s="384">
        <f t="shared" si="7"/>
        <v>16221.952727050413</v>
      </c>
      <c r="AY10" s="366">
        <f t="shared" si="8"/>
        <v>0.36464928724738399</v>
      </c>
      <c r="AZ10" s="366">
        <f>+'SERIES INDIVIDUALES'!NT11</f>
        <v>19806.716</v>
      </c>
      <c r="BA10" s="385">
        <f t="shared" si="9"/>
        <v>110.26122570192189</v>
      </c>
      <c r="BB10" s="366"/>
      <c r="BC10" s="17"/>
      <c r="BD10" s="17"/>
      <c r="BE10" s="17"/>
      <c r="BF10" s="378">
        <v>0</v>
      </c>
      <c r="BG10" s="382">
        <f>+'SERIES INDIVIDUALES'!FS11</f>
        <v>811.37595711177607</v>
      </c>
      <c r="BH10" s="382">
        <f>+'SERIES INDIVIDUALES'!GD11</f>
        <v>715.74711814695956</v>
      </c>
      <c r="BI10" s="382">
        <f>+'SERIES INDIVIDUALES'!GS11</f>
        <v>95.628838964816509</v>
      </c>
      <c r="BJ10" s="383">
        <f t="shared" si="4"/>
        <v>0.15641185542229663</v>
      </c>
      <c r="BK10" s="383">
        <f t="shared" si="5"/>
        <v>0.13797714090646288</v>
      </c>
      <c r="BL10" s="383">
        <f t="shared" si="6"/>
        <v>1.8434714515833756E-2</v>
      </c>
      <c r="BM10" s="378">
        <v>0</v>
      </c>
      <c r="BN10" s="369"/>
      <c r="BO10" s="369"/>
      <c r="BP10" s="369"/>
      <c r="BQ10" s="381"/>
      <c r="BR10" s="381"/>
      <c r="BS10" s="17"/>
      <c r="BT10" s="378">
        <v>0</v>
      </c>
    </row>
    <row r="11" spans="1:72" ht="14">
      <c r="A11" s="17"/>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N11" s="359">
        <v>1962</v>
      </c>
      <c r="AO11" s="366">
        <f>+'SERIES INDIVIDUALES'!B12</f>
        <v>5994.453156675796</v>
      </c>
      <c r="AP11" s="366">
        <f>+'SERIES INDIVIDUALES'!H12</f>
        <v>225667.72376781394</v>
      </c>
      <c r="AQ11" s="366">
        <f t="shared" si="2"/>
        <v>12.326818947563103</v>
      </c>
      <c r="AR11" s="366">
        <f t="shared" si="0"/>
        <v>150.80508538989176</v>
      </c>
      <c r="AS11" s="367">
        <f t="shared" si="3"/>
        <v>8.9020319369454981E-2</v>
      </c>
      <c r="AT11" s="366">
        <f t="shared" si="1"/>
        <v>150.80508538989176</v>
      </c>
      <c r="AU11" s="368"/>
      <c r="AV11" s="366">
        <f>+'SERIES INDIVIDUALES'!NY12</f>
        <v>12815.404352623242</v>
      </c>
      <c r="AW11" s="366">
        <f>+'SERIES INDIVIDUALES'!EC12</f>
        <v>581432</v>
      </c>
      <c r="AX11" s="384">
        <f t="shared" si="7"/>
        <v>17609.09898419405</v>
      </c>
      <c r="AY11" s="366">
        <f t="shared" si="8"/>
        <v>0.38812401754257408</v>
      </c>
      <c r="AZ11" s="366">
        <f>+'SERIES INDIVIDUALES'!NT12</f>
        <v>19925.256000000001</v>
      </c>
      <c r="BA11" s="385">
        <f t="shared" si="9"/>
        <v>119.80981952069291</v>
      </c>
      <c r="BB11" s="366"/>
      <c r="BC11" s="17"/>
      <c r="BD11" s="17"/>
      <c r="BE11" s="17"/>
      <c r="BF11" s="378">
        <v>0</v>
      </c>
      <c r="BG11" s="382">
        <f>+'SERIES INDIVIDUALES'!FS12</f>
        <v>941.11583907299894</v>
      </c>
      <c r="BH11" s="382">
        <f>+'SERIES INDIVIDUALES'!GD12</f>
        <v>864.70015506112281</v>
      </c>
      <c r="BI11" s="382">
        <f>+'SERIES INDIVIDUALES'!GS12</f>
        <v>76.415684011876124</v>
      </c>
      <c r="BJ11" s="383">
        <f t="shared" si="4"/>
        <v>0.15699778019366351</v>
      </c>
      <c r="BK11" s="383">
        <f t="shared" si="5"/>
        <v>0.14425004791273394</v>
      </c>
      <c r="BL11" s="383">
        <f t="shared" si="6"/>
        <v>1.2747732280929557E-2</v>
      </c>
      <c r="BM11" s="378">
        <v>0</v>
      </c>
      <c r="BN11" s="369"/>
      <c r="BO11" s="369"/>
      <c r="BP11" s="369"/>
      <c r="BQ11" s="381"/>
      <c r="BR11" s="381"/>
      <c r="BS11" s="17"/>
      <c r="BT11" s="378">
        <v>0</v>
      </c>
    </row>
    <row r="12" spans="1:72" ht="14">
      <c r="A12" s="17"/>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N12" s="359">
        <v>1963</v>
      </c>
      <c r="AO12" s="366">
        <f>+'SERIES INDIVIDUALES'!B13</f>
        <v>7075.3643522424809</v>
      </c>
      <c r="AP12" s="366">
        <f>+'SERIES INDIVIDUALES'!H13</f>
        <v>245429.57301781635</v>
      </c>
      <c r="AQ12" s="366">
        <f t="shared" si="2"/>
        <v>12.410765313443322</v>
      </c>
      <c r="AR12" s="366">
        <f t="shared" si="0"/>
        <v>164.01117137263978</v>
      </c>
      <c r="AS12" s="367">
        <f t="shared" si="3"/>
        <v>8.3946365880219531E-2</v>
      </c>
      <c r="AT12" s="366">
        <f t="shared" si="1"/>
        <v>164.01117137263978</v>
      </c>
      <c r="AU12" s="368"/>
      <c r="AV12" s="366">
        <f>+'SERIES INDIVIDUALES'!NY13</f>
        <v>12875.040680845104</v>
      </c>
      <c r="AW12" s="366">
        <f>+'SERIES INDIVIDUALES'!EC13</f>
        <v>600030</v>
      </c>
      <c r="AX12" s="384">
        <f t="shared" si="7"/>
        <v>19062.430877049981</v>
      </c>
      <c r="AY12" s="366">
        <f t="shared" si="8"/>
        <v>0.40902883692118119</v>
      </c>
      <c r="AZ12" s="366">
        <f>+'SERIES INDIVIDUALES'!NT13</f>
        <v>20055.810000000001</v>
      </c>
      <c r="BA12" s="385">
        <f t="shared" si="9"/>
        <v>129.45342961497249</v>
      </c>
      <c r="BB12" s="366"/>
      <c r="BC12" s="17"/>
      <c r="BD12" s="17"/>
      <c r="BE12" s="17"/>
      <c r="BF12" s="378">
        <v>0</v>
      </c>
      <c r="BG12" s="382">
        <f>+'SERIES INDIVIDUALES'!FS13</f>
        <v>1057.9069152452732</v>
      </c>
      <c r="BH12" s="382">
        <f>+'SERIES INDIVIDUALES'!GD13</f>
        <v>1090.6764992246942</v>
      </c>
      <c r="BI12" s="382">
        <f>+'SERIES INDIVIDUALES'!GS13</f>
        <v>-32.769583979420986</v>
      </c>
      <c r="BJ12" s="383">
        <f t="shared" si="4"/>
        <v>0.14951977913476328</v>
      </c>
      <c r="BK12" s="383">
        <f t="shared" si="5"/>
        <v>0.15415128393762689</v>
      </c>
      <c r="BL12" s="383">
        <f t="shared" si="6"/>
        <v>-4.6315048028636044E-3</v>
      </c>
      <c r="BM12" s="378">
        <v>0</v>
      </c>
      <c r="BN12" s="369"/>
      <c r="BO12" s="369"/>
      <c r="BP12" s="369"/>
      <c r="BQ12" s="381"/>
      <c r="BR12" s="381"/>
      <c r="BS12" s="17"/>
      <c r="BT12" s="378">
        <v>0</v>
      </c>
    </row>
    <row r="13" spans="1:72" ht="14">
      <c r="A13" s="17"/>
      <c r="B13" s="17"/>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N13" s="359">
        <v>1964</v>
      </c>
      <c r="AO13" s="366">
        <f>+'SERIES INDIVIDUALES'!B14</f>
        <v>7987.9036283348041</v>
      </c>
      <c r="AP13" s="366">
        <f>+'SERIES INDIVIDUALES'!H14</f>
        <v>260607.41393361578</v>
      </c>
      <c r="AQ13" s="366">
        <f t="shared" si="2"/>
        <v>12.470770392744857</v>
      </c>
      <c r="AR13" s="366">
        <f t="shared" si="0"/>
        <v>174.15394038331291</v>
      </c>
      <c r="AS13" s="367">
        <f t="shared" si="3"/>
        <v>6.0005079301534536E-2</v>
      </c>
      <c r="AT13" s="366">
        <f t="shared" si="1"/>
        <v>174.15394038331291</v>
      </c>
      <c r="AU13" s="368"/>
      <c r="AV13" s="366">
        <f>+'SERIES INDIVIDUALES'!NY14</f>
        <v>12947.377329570743</v>
      </c>
      <c r="AW13" s="366">
        <f>+'SERIES INDIVIDUALES'!EC14</f>
        <v>622465</v>
      </c>
      <c r="AX13" s="384">
        <f t="shared" si="7"/>
        <v>20128.201047976712</v>
      </c>
      <c r="AY13" s="366">
        <f t="shared" si="8"/>
        <v>0.41866998776415665</v>
      </c>
      <c r="AZ13" s="366">
        <f>+'SERIES INDIVIDUALES'!NT14</f>
        <v>20212.495999999999</v>
      </c>
      <c r="BA13" s="385">
        <f t="shared" si="9"/>
        <v>136.39350667055925</v>
      </c>
      <c r="BB13" s="366">
        <f>+'SERIES INDIVIDUALES'!GX14</f>
        <v>536.42717521821112</v>
      </c>
      <c r="BC13" s="367">
        <f t="shared" ref="BC13:BC44" si="10">+BB13/AO13</f>
        <v>6.715493828886332E-2</v>
      </c>
      <c r="BD13" s="366"/>
      <c r="BE13" s="367"/>
      <c r="BF13" s="378">
        <v>0</v>
      </c>
      <c r="BG13" s="382">
        <f>+'SERIES INDIVIDUALES'!FS14</f>
        <v>1247.4709410647531</v>
      </c>
      <c r="BH13" s="382">
        <f>+'SERIES INDIVIDUALES'!GD14</f>
        <v>1263.2829685189859</v>
      </c>
      <c r="BI13" s="382">
        <f>+'SERIES INDIVIDUALES'!GS14</f>
        <v>-15.812027454232748</v>
      </c>
      <c r="BJ13" s="383">
        <f t="shared" si="4"/>
        <v>0.15617000393441235</v>
      </c>
      <c r="BK13" s="383">
        <f t="shared" si="5"/>
        <v>0.15814950045689719</v>
      </c>
      <c r="BL13" s="383">
        <f t="shared" si="6"/>
        <v>-1.9794965224848361E-3</v>
      </c>
      <c r="BM13" s="378">
        <v>0</v>
      </c>
      <c r="BN13" s="382">
        <f>+'SERIES INDIVIDUALES'!EO14+'SERIES INDIVIDUALES'!FA14+'SERIES INDIVIDUALES'!FD14+'SERIES INDIVIDUALES'!FN14</f>
        <v>823.89694692797468</v>
      </c>
      <c r="BO13" s="382">
        <f>+'SERIES INDIVIDUALES'!ES14+'SERIES INDIVIDUALES'!FB14+'SERIES INDIVIDUALES'!FE14+'SERIES INDIVIDUALES'!FO14</f>
        <v>950.50099625417772</v>
      </c>
      <c r="BP13" s="382">
        <f>+BN13-BO13</f>
        <v>-126.60404932620304</v>
      </c>
      <c r="BQ13" s="383">
        <f t="shared" ref="BQ13:BQ44" si="11">+BN13/$AO13</f>
        <v>0.10314307548797107</v>
      </c>
      <c r="BR13" s="383">
        <f t="shared" ref="BR13:BR44" si="12">+BO13/$AO13</f>
        <v>0.11899254679069327</v>
      </c>
      <c r="BS13" s="383">
        <f t="shared" ref="BS13:BS44" si="13">+BP13/$AO13</f>
        <v>-1.5849471302722202E-2</v>
      </c>
      <c r="BT13" s="378">
        <v>0</v>
      </c>
    </row>
    <row r="14" spans="1:72" ht="14">
      <c r="A14" s="17"/>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N14" s="359">
        <v>1965</v>
      </c>
      <c r="AO14" s="366">
        <f>+'SERIES INDIVIDUALES'!B15</f>
        <v>9265.8865338405176</v>
      </c>
      <c r="AP14" s="366">
        <f>+'SERIES INDIVIDUALES'!H15</f>
        <v>276904.20499575569</v>
      </c>
      <c r="AQ14" s="366">
        <f t="shared" si="2"/>
        <v>12.531426895016141</v>
      </c>
      <c r="AR14" s="366">
        <f t="shared" si="0"/>
        <v>185.04446086481454</v>
      </c>
      <c r="AS14" s="367">
        <f t="shared" si="3"/>
        <v>6.0656502271283941E-2</v>
      </c>
      <c r="AT14" s="366">
        <f t="shared" si="1"/>
        <v>185.04446086481454</v>
      </c>
      <c r="AU14" s="368"/>
      <c r="AV14" s="366">
        <f>+'SERIES INDIVIDUALES'!NY15</f>
        <v>13011.652032072237</v>
      </c>
      <c r="AW14" s="366">
        <f>+'SERIES INDIVIDUALES'!EC15</f>
        <v>650993</v>
      </c>
      <c r="AX14" s="384">
        <f t="shared" si="7"/>
        <v>21281.248861652493</v>
      </c>
      <c r="AY14" s="366">
        <f t="shared" si="8"/>
        <v>0.42535665513416532</v>
      </c>
      <c r="AZ14" s="366">
        <f>+'SERIES INDIVIDUALES'!NT15</f>
        <v>20390.896000000001</v>
      </c>
      <c r="BA14" s="385">
        <f t="shared" si="9"/>
        <v>143.65479171862364</v>
      </c>
      <c r="BB14" s="366">
        <f>+'SERIES INDIVIDUALES'!GX15</f>
        <v>773.32261053238562</v>
      </c>
      <c r="BC14" s="367">
        <f t="shared" si="10"/>
        <v>8.3459106444708372E-2</v>
      </c>
      <c r="BD14" s="366"/>
      <c r="BE14" s="367"/>
      <c r="BF14" s="378">
        <v>0</v>
      </c>
      <c r="BG14" s="382">
        <f>+'SERIES INDIVIDUALES'!FS15</f>
        <v>1474.3133436707417</v>
      </c>
      <c r="BH14" s="382">
        <f>+'SERIES INDIVIDUALES'!GD15</f>
        <v>1512.7979517507483</v>
      </c>
      <c r="BI14" s="382">
        <f>+'SERIES INDIVIDUALES'!GS15</f>
        <v>-38.484608080006637</v>
      </c>
      <c r="BJ14" s="383">
        <f t="shared" si="4"/>
        <v>0.15911195742429077</v>
      </c>
      <c r="BK14" s="383">
        <f t="shared" si="5"/>
        <v>0.16326532234403748</v>
      </c>
      <c r="BL14" s="383">
        <f t="shared" si="6"/>
        <v>-4.1533649197467099E-3</v>
      </c>
      <c r="BM14" s="378">
        <v>0</v>
      </c>
      <c r="BN14" s="382">
        <f>+'SERIES INDIVIDUALES'!EO15+'SERIES INDIVIDUALES'!FA15+'SERIES INDIVIDUALES'!FD15+'SERIES INDIVIDUALES'!FN15</f>
        <v>894.50947049570777</v>
      </c>
      <c r="BO14" s="382">
        <f>+'SERIES INDIVIDUALES'!ES15+'SERIES INDIVIDUALES'!FB15+'SERIES INDIVIDUALES'!FE15+'SERIES INDIVIDUALES'!FO15</f>
        <v>1272.4783758092806</v>
      </c>
      <c r="BP14" s="382">
        <f>+BN14-BO14</f>
        <v>-377.9689053135728</v>
      </c>
      <c r="BQ14" s="383">
        <f t="shared" si="11"/>
        <v>9.6537926212328887E-2</v>
      </c>
      <c r="BR14" s="383">
        <f t="shared" si="12"/>
        <v>0.13732937168634471</v>
      </c>
      <c r="BS14" s="383">
        <f t="shared" si="13"/>
        <v>-4.0791445474015808E-2</v>
      </c>
      <c r="BT14" s="378">
        <v>0</v>
      </c>
    </row>
    <row r="15" spans="1:72" ht="14">
      <c r="A15" s="17"/>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N15" s="359">
        <v>1966</v>
      </c>
      <c r="AO15" s="366">
        <f>+'SERIES INDIVIDUALES'!B16</f>
        <v>10749.160546980429</v>
      </c>
      <c r="AP15" s="366">
        <f>+'SERIES INDIVIDUALES'!H16</f>
        <v>296968.50753372832</v>
      </c>
      <c r="AQ15" s="366">
        <f t="shared" si="2"/>
        <v>12.601381376922731</v>
      </c>
      <c r="AR15" s="366">
        <f t="shared" si="0"/>
        <v>198.45266478076658</v>
      </c>
      <c r="AS15" s="367">
        <f t="shared" si="3"/>
        <v>6.995448190659026E-2</v>
      </c>
      <c r="AT15" s="366">
        <f t="shared" si="1"/>
        <v>198.45266478076658</v>
      </c>
      <c r="AU15" s="368"/>
      <c r="AV15" s="366">
        <f>+'SERIES INDIVIDUALES'!NY16</f>
        <v>13074.601487849153</v>
      </c>
      <c r="AW15" s="366">
        <f>+'SERIES INDIVIDUALES'!EC16</f>
        <v>684722</v>
      </c>
      <c r="AX15" s="384">
        <f t="shared" si="7"/>
        <v>22713.388840930656</v>
      </c>
      <c r="AY15" s="366">
        <f t="shared" si="8"/>
        <v>0.4337066831995004</v>
      </c>
      <c r="AZ15" s="366">
        <f>+'SERIES INDIVIDUALES'!NT16</f>
        <v>20566.183000000001</v>
      </c>
      <c r="BA15" s="385">
        <f t="shared" si="9"/>
        <v>152.75082903833516</v>
      </c>
      <c r="BB15" s="366">
        <f>+'SERIES INDIVIDUALES'!GX16</f>
        <v>1023.9992743670487</v>
      </c>
      <c r="BC15" s="367">
        <f t="shared" si="10"/>
        <v>9.5263185426577579E-2</v>
      </c>
      <c r="BD15" s="366"/>
      <c r="BE15" s="367"/>
      <c r="BF15" s="378">
        <v>0</v>
      </c>
      <c r="BG15" s="382">
        <f>+'SERIES INDIVIDUALES'!FS16</f>
        <v>1711.1187239311</v>
      </c>
      <c r="BH15" s="382">
        <f>+'SERIES INDIVIDUALES'!GD16</f>
        <v>1757.9381678747009</v>
      </c>
      <c r="BI15" s="382">
        <f>+'SERIES INDIVIDUALES'!GS16</f>
        <v>-46.819443943600845</v>
      </c>
      <c r="BJ15" s="383">
        <f t="shared" si="4"/>
        <v>0.15918626542532888</v>
      </c>
      <c r="BK15" s="383">
        <f t="shared" si="5"/>
        <v>0.16354190266220622</v>
      </c>
      <c r="BL15" s="383">
        <f t="shared" si="6"/>
        <v>-4.3556372368773483E-3</v>
      </c>
      <c r="BM15" s="378">
        <v>0</v>
      </c>
      <c r="BN15" s="382">
        <f>+'SERIES INDIVIDUALES'!EO16+'SERIES INDIVIDUALES'!FA16+'SERIES INDIVIDUALES'!FD16+'SERIES INDIVIDUALES'!FN16</f>
        <v>1103.5806114943509</v>
      </c>
      <c r="BO15" s="382">
        <f>+'SERIES INDIVIDUALES'!ES16+'SERIES INDIVIDUALES'!FB16+'SERIES INDIVIDUALES'!FE16+'SERIES INDIVIDUALES'!FO16</f>
        <v>1522.7035243500457</v>
      </c>
      <c r="BP15" s="382">
        <f t="shared" ref="BP15:BP69" si="14">+BN15-BO15</f>
        <v>-419.12291285569472</v>
      </c>
      <c r="BQ15" s="383">
        <f t="shared" si="11"/>
        <v>0.10266667863699927</v>
      </c>
      <c r="BR15" s="383">
        <f t="shared" si="12"/>
        <v>0.14165790134912365</v>
      </c>
      <c r="BS15" s="383">
        <f t="shared" si="13"/>
        <v>-3.8991222712124386E-2</v>
      </c>
      <c r="BT15" s="378">
        <v>0</v>
      </c>
    </row>
    <row r="16" spans="1:72" ht="14">
      <c r="A16" s="17"/>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N16" s="359">
        <v>1967</v>
      </c>
      <c r="AO16" s="366">
        <f>+'SERIES INDIVIDUALES'!B17</f>
        <v>12172.301651262995</v>
      </c>
      <c r="AP16" s="366">
        <f>+'SERIES INDIVIDUALES'!H17</f>
        <v>309857.86003254156</v>
      </c>
      <c r="AQ16" s="366">
        <f t="shared" si="2"/>
        <v>12.643868955286655</v>
      </c>
      <c r="AR16" s="366">
        <f t="shared" si="0"/>
        <v>207.06612474637458</v>
      </c>
      <c r="AS16" s="367">
        <f t="shared" si="3"/>
        <v>4.2487578363923362E-2</v>
      </c>
      <c r="AT16" s="366">
        <f t="shared" si="1"/>
        <v>207.06612474637458</v>
      </c>
      <c r="AU16" s="368"/>
      <c r="AV16" s="366">
        <f>+'SERIES INDIVIDUALES'!NY17</f>
        <v>13179.738121931447</v>
      </c>
      <c r="AW16" s="366">
        <f>+'SERIES INDIVIDUALES'!EC17</f>
        <v>721947</v>
      </c>
      <c r="AX16" s="384">
        <f t="shared" si="7"/>
        <v>23510.168196508363</v>
      </c>
      <c r="AY16" s="366">
        <f t="shared" si="8"/>
        <v>0.42919751731434796</v>
      </c>
      <c r="AZ16" s="366">
        <f>+'SERIES INDIVIDUALES'!NT17</f>
        <v>20742.612000000001</v>
      </c>
      <c r="BA16" s="385">
        <f t="shared" si="9"/>
        <v>158.02505457034422</v>
      </c>
      <c r="BB16" s="366">
        <f>+'SERIES INDIVIDUALES'!GX17</f>
        <v>1324.687998731622</v>
      </c>
      <c r="BC16" s="367">
        <f t="shared" si="10"/>
        <v>0.10882806199550377</v>
      </c>
      <c r="BD16" s="366"/>
      <c r="BE16" s="367"/>
      <c r="BF16" s="378">
        <v>0</v>
      </c>
      <c r="BG16" s="382">
        <f>+'SERIES INDIVIDUALES'!FS17</f>
        <v>2300.8726695755654</v>
      </c>
      <c r="BH16" s="382">
        <f>+'SERIES INDIVIDUALES'!GD17</f>
        <v>2310.9702739413174</v>
      </c>
      <c r="BI16" s="382">
        <f>+'SERIES INDIVIDUALES'!GS17</f>
        <v>-10.097604365751977</v>
      </c>
      <c r="BJ16" s="383">
        <f t="shared" si="4"/>
        <v>0.18902527521052911</v>
      </c>
      <c r="BK16" s="383">
        <f t="shared" si="5"/>
        <v>0.18985483108706327</v>
      </c>
      <c r="BL16" s="383">
        <f t="shared" si="6"/>
        <v>-8.2955587653418469E-4</v>
      </c>
      <c r="BM16" s="378">
        <v>0</v>
      </c>
      <c r="BN16" s="382">
        <f>+'SERIES INDIVIDUALES'!EO17+'SERIES INDIVIDUALES'!FA17+'SERIES INDIVIDUALES'!FD17+'SERIES INDIVIDUALES'!FN17</f>
        <v>1205.7859913265208</v>
      </c>
      <c r="BO16" s="382">
        <f>+'SERIES INDIVIDUALES'!ES17+'SERIES INDIVIDUALES'!FB17+'SERIES INDIVIDUALES'!FE17+'SERIES INDIVIDUALES'!FO17</f>
        <v>1535.3148759000542</v>
      </c>
      <c r="BP16" s="382">
        <f t="shared" si="14"/>
        <v>-329.52888457353333</v>
      </c>
      <c r="BQ16" s="383">
        <f t="shared" si="11"/>
        <v>9.9059818419913112E-2</v>
      </c>
      <c r="BR16" s="383">
        <f t="shared" si="12"/>
        <v>0.12613184588148538</v>
      </c>
      <c r="BS16" s="383">
        <f t="shared" si="13"/>
        <v>-2.7072027461572275E-2</v>
      </c>
      <c r="BT16" s="378">
        <v>0</v>
      </c>
    </row>
    <row r="17" spans="1:72" ht="14">
      <c r="A17" s="17"/>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N17" s="359">
        <v>1968</v>
      </c>
      <c r="AO17" s="366">
        <f>+'SERIES INDIVIDUALES'!B18</f>
        <v>13742.219917253184</v>
      </c>
      <c r="AP17" s="366">
        <f>+'SERIES INDIVIDUALES'!H18</f>
        <v>330298.83510754083</v>
      </c>
      <c r="AQ17" s="366">
        <f t="shared" si="2"/>
        <v>12.707753084601668</v>
      </c>
      <c r="AR17" s="366">
        <f t="shared" si="0"/>
        <v>220.72604447335138</v>
      </c>
      <c r="AS17" s="367">
        <f t="shared" si="3"/>
        <v>6.3884129315013638E-2</v>
      </c>
      <c r="AT17" s="366">
        <f t="shared" si="1"/>
        <v>220.72604447335138</v>
      </c>
      <c r="AU17" s="368"/>
      <c r="AV17" s="366">
        <f>+'SERIES INDIVIDUALES'!NY18</f>
        <v>13290.61750972626</v>
      </c>
      <c r="AW17" s="366">
        <f>+'SERIES INDIVIDUALES'!EC18</f>
        <v>761812</v>
      </c>
      <c r="AX17" s="384">
        <f t="shared" si="7"/>
        <v>24852.030755216867</v>
      </c>
      <c r="AY17" s="366">
        <f t="shared" si="8"/>
        <v>0.43357000822714897</v>
      </c>
      <c r="AZ17" s="366">
        <f>+'SERIES INDIVIDUALES'!NT18</f>
        <v>20912.522000000001</v>
      </c>
      <c r="BA17" s="385">
        <f t="shared" si="9"/>
        <v>167.0811695875812</v>
      </c>
      <c r="BB17" s="366">
        <f>+'SERIES INDIVIDUALES'!GX18</f>
        <v>1702.8809490481526</v>
      </c>
      <c r="BC17" s="367">
        <f t="shared" si="10"/>
        <v>0.12391600187610206</v>
      </c>
      <c r="BD17" s="366"/>
      <c r="BE17" s="367"/>
      <c r="BF17" s="378">
        <v>0</v>
      </c>
      <c r="BG17" s="382">
        <f>+'SERIES INDIVIDUALES'!FS18</f>
        <v>2539.3759090308081</v>
      </c>
      <c r="BH17" s="382">
        <f>+'SERIES INDIVIDUALES'!GD18</f>
        <v>2605.0845624030867</v>
      </c>
      <c r="BI17" s="382">
        <f>+'SERIES INDIVIDUALES'!GS18</f>
        <v>-65.708653372278604</v>
      </c>
      <c r="BJ17" s="383">
        <f t="shared" si="4"/>
        <v>0.18478644093321878</v>
      </c>
      <c r="BK17" s="383">
        <f t="shared" si="5"/>
        <v>0.18956795758539971</v>
      </c>
      <c r="BL17" s="383">
        <f t="shared" si="6"/>
        <v>-4.7815166521809347E-3</v>
      </c>
      <c r="BM17" s="378">
        <v>0</v>
      </c>
      <c r="BN17" s="382">
        <f>+'SERIES INDIVIDUALES'!EO18+'SERIES INDIVIDUALES'!FA18+'SERIES INDIVIDUALES'!FD18+'SERIES INDIVIDUALES'!FN18</f>
        <v>1646.8859605355333</v>
      </c>
      <c r="BO17" s="382">
        <f>+'SERIES INDIVIDUALES'!ES18+'SERIES INDIVIDUALES'!FB18+'SERIES INDIVIDUALES'!FE18+'SERIES INDIVIDUALES'!FO18</f>
        <v>1851.6573093347622</v>
      </c>
      <c r="BP17" s="382">
        <f t="shared" si="14"/>
        <v>-204.77134879922892</v>
      </c>
      <c r="BQ17" s="383">
        <f t="shared" si="11"/>
        <v>0.1198413335292276</v>
      </c>
      <c r="BR17" s="383">
        <f t="shared" si="12"/>
        <v>0.13474222654594764</v>
      </c>
      <c r="BS17" s="383">
        <f t="shared" si="13"/>
        <v>-1.4900893016720033E-2</v>
      </c>
      <c r="BT17" s="378">
        <v>0</v>
      </c>
    </row>
    <row r="18" spans="1:72" ht="14">
      <c r="A18" s="17"/>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N18" s="359">
        <v>1969</v>
      </c>
      <c r="AO18" s="366">
        <f>+'SERIES INDIVIDUALES'!B19</f>
        <v>15734.89896455837</v>
      </c>
      <c r="AP18" s="366">
        <f>+'SERIES INDIVIDUALES'!H19</f>
        <v>359720.44470794767</v>
      </c>
      <c r="AQ18" s="366">
        <f>+LN(AP18)</f>
        <v>12.793082466289079</v>
      </c>
      <c r="AR18" s="366">
        <f t="shared" si="0"/>
        <v>240.3873778444563</v>
      </c>
      <c r="AS18" s="367">
        <f t="shared" si="3"/>
        <v>8.5329381687410333E-2</v>
      </c>
      <c r="AT18" s="366">
        <f t="shared" si="1"/>
        <v>240.3873778444563</v>
      </c>
      <c r="AU18" s="368"/>
      <c r="AV18" s="366">
        <f>+'SERIES INDIVIDUALES'!NY19</f>
        <v>13403.816090032698</v>
      </c>
      <c r="AW18" s="366">
        <f>+'SERIES INDIVIDUALES'!EC19</f>
        <v>806526</v>
      </c>
      <c r="AX18" s="384">
        <f t="shared" si="7"/>
        <v>26837.166542104511</v>
      </c>
      <c r="AY18" s="366">
        <f t="shared" si="8"/>
        <v>0.44601221127148744</v>
      </c>
      <c r="AZ18" s="366">
        <f>+'SERIES INDIVIDUALES'!NT19</f>
        <v>21042.385999999999</v>
      </c>
      <c r="BA18" s="385">
        <f t="shared" si="9"/>
        <v>180.8410475844953</v>
      </c>
      <c r="BB18" s="366">
        <f>+'SERIES INDIVIDUALES'!GX19</f>
        <v>2052.6640580403728</v>
      </c>
      <c r="BC18" s="367">
        <f t="shared" si="10"/>
        <v>0.13045295445899197</v>
      </c>
      <c r="BD18" s="366"/>
      <c r="BE18" s="367"/>
      <c r="BF18" s="378">
        <v>0</v>
      </c>
      <c r="BG18" s="382">
        <f>+'SERIES INDIVIDUALES'!FS19</f>
        <v>2939.8807591984905</v>
      </c>
      <c r="BH18" s="382">
        <f>+'SERIES INDIVIDUALES'!GD19</f>
        <v>3063.1423316865607</v>
      </c>
      <c r="BI18" s="382">
        <f>+'SERIES INDIVIDUALES'!GS19</f>
        <v>-123.26157248807021</v>
      </c>
      <c r="BJ18" s="383">
        <f t="shared" si="4"/>
        <v>0.1868382355565385</v>
      </c>
      <c r="BK18" s="383">
        <f t="shared" si="5"/>
        <v>0.19467187800735483</v>
      </c>
      <c r="BL18" s="383">
        <f t="shared" si="6"/>
        <v>-7.8336424508163201E-3</v>
      </c>
      <c r="BM18" s="378">
        <v>0</v>
      </c>
      <c r="BN18" s="382">
        <f>+'SERIES INDIVIDUALES'!EO19+'SERIES INDIVIDUALES'!FA19+'SERIES INDIVIDUALES'!FD19+'SERIES INDIVIDUALES'!FN19</f>
        <v>2007.0264660983983</v>
      </c>
      <c r="BO18" s="382">
        <f>+'SERIES INDIVIDUALES'!ES19+'SERIES INDIVIDUALES'!FB19+'SERIES INDIVIDUALES'!FE19+'SERIES INDIVIDUALES'!FO19</f>
        <v>2213.7532357867926</v>
      </c>
      <c r="BP18" s="382">
        <f t="shared" si="14"/>
        <v>-206.72676968839437</v>
      </c>
      <c r="BQ18" s="383">
        <f t="shared" si="11"/>
        <v>0.1275525486766117</v>
      </c>
      <c r="BR18" s="383">
        <f t="shared" si="12"/>
        <v>0.14069065462530767</v>
      </c>
      <c r="BS18" s="383">
        <f t="shared" si="13"/>
        <v>-1.313810594869597E-2</v>
      </c>
      <c r="BT18" s="378">
        <v>0</v>
      </c>
    </row>
    <row r="19" spans="1:72" ht="14">
      <c r="A19" s="17"/>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N19" s="359">
        <v>1970</v>
      </c>
      <c r="AO19" s="366">
        <f>+'SERIES INDIVIDUALES'!B20</f>
        <v>17378.139731282747</v>
      </c>
      <c r="AP19" s="366">
        <f>+'SERIES INDIVIDUALES'!H20</f>
        <v>374992.84880931542</v>
      </c>
      <c r="AQ19" s="366">
        <f t="shared" si="2"/>
        <v>12.83466223492889</v>
      </c>
      <c r="AR19" s="366">
        <f t="shared" si="0"/>
        <v>250.59333980552688</v>
      </c>
      <c r="AS19" s="367">
        <f t="shared" si="3"/>
        <v>4.1579768639811832E-2</v>
      </c>
      <c r="AT19" s="366">
        <f t="shared" si="1"/>
        <v>250.59333980552688</v>
      </c>
      <c r="AU19" s="368"/>
      <c r="AV19" s="366">
        <f>+'SERIES INDIVIDUALES'!NY20</f>
        <v>13492.607953631394</v>
      </c>
      <c r="AW19" s="366">
        <f>+'SERIES INDIVIDUALES'!EC20</f>
        <v>851589</v>
      </c>
      <c r="AX19" s="384">
        <f t="shared" si="7"/>
        <v>27792.466074610136</v>
      </c>
      <c r="AY19" s="366">
        <f t="shared" si="8"/>
        <v>0.44034487153934049</v>
      </c>
      <c r="AZ19" s="366">
        <f>+'SERIES INDIVIDUALES'!NT20</f>
        <v>21161.757000000001</v>
      </c>
      <c r="BA19" s="385">
        <f t="shared" si="9"/>
        <v>187.45547880497094</v>
      </c>
      <c r="BB19" s="366">
        <f>+'SERIES INDIVIDUALES'!GX20</f>
        <v>2255.0497082897477</v>
      </c>
      <c r="BC19" s="367">
        <f t="shared" si="10"/>
        <v>0.12976358477716612</v>
      </c>
      <c r="BD19" s="366"/>
      <c r="BE19" s="367"/>
      <c r="BF19" s="378">
        <v>0</v>
      </c>
      <c r="BG19" s="382">
        <f>+'SERIES INDIVIDUALES'!FS20</f>
        <v>3412.1308283148824</v>
      </c>
      <c r="BH19" s="382">
        <f>+'SERIES INDIVIDUALES'!GD20</f>
        <v>3571.5240464942967</v>
      </c>
      <c r="BI19" s="382">
        <f>+'SERIES INDIVIDUALES'!GS20</f>
        <v>-159.39321817941436</v>
      </c>
      <c r="BJ19" s="383">
        <f t="shared" si="4"/>
        <v>0.19634614988004934</v>
      </c>
      <c r="BK19" s="383">
        <f t="shared" si="5"/>
        <v>0.20551820285258282</v>
      </c>
      <c r="BL19" s="383">
        <f t="shared" si="6"/>
        <v>-9.1720529725334964E-3</v>
      </c>
      <c r="BM19" s="378">
        <v>0</v>
      </c>
      <c r="BN19" s="382">
        <f>+'SERIES INDIVIDUALES'!EO20+'SERIES INDIVIDUALES'!FA20+'SERIES INDIVIDUALES'!FD20+'SERIES INDIVIDUALES'!FN20</f>
        <v>2447.0402727100013</v>
      </c>
      <c r="BO19" s="382">
        <f>+'SERIES INDIVIDUALES'!ES20+'SERIES INDIVIDUALES'!FB20+'SERIES INDIVIDUALES'!FE20+'SERIES INDIVIDUALES'!FO20</f>
        <v>2500.1197801218341</v>
      </c>
      <c r="BP19" s="382">
        <f t="shared" si="14"/>
        <v>-53.079507411832765</v>
      </c>
      <c r="BQ19" s="383">
        <f t="shared" si="11"/>
        <v>0.14081140504958847</v>
      </c>
      <c r="BR19" s="383">
        <f t="shared" si="12"/>
        <v>0.14386578878873421</v>
      </c>
      <c r="BS19" s="383">
        <f t="shared" si="13"/>
        <v>-3.0543837391457528E-3</v>
      </c>
      <c r="BT19" s="378">
        <v>0</v>
      </c>
    </row>
    <row r="20" spans="1:72" ht="14">
      <c r="A20" s="17"/>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N20" s="359">
        <v>1971</v>
      </c>
      <c r="AO20" s="366">
        <f>+'SERIES INDIVIDUALES'!B21</f>
        <v>19612.526640146614</v>
      </c>
      <c r="AP20" s="366">
        <f>+'SERIES INDIVIDUALES'!H21</f>
        <v>392426.6958695841</v>
      </c>
      <c r="AQ20" s="366">
        <f t="shared" si="2"/>
        <v>12.880105036646675</v>
      </c>
      <c r="AR20" s="366">
        <f t="shared" si="0"/>
        <v>262.24371120424399</v>
      </c>
      <c r="AS20" s="367">
        <f t="shared" si="3"/>
        <v>4.5442801717785031E-2</v>
      </c>
      <c r="AT20" s="366">
        <f t="shared" si="1"/>
        <v>262.24371120424399</v>
      </c>
      <c r="AU20" s="368"/>
      <c r="AV20" s="366">
        <f>+'SERIES INDIVIDUALES'!NY21</f>
        <v>13563.177599561854</v>
      </c>
      <c r="AW20" s="366">
        <f>+'SERIES INDIVIDUALES'!EC21</f>
        <v>892570</v>
      </c>
      <c r="AX20" s="384">
        <f t="shared" si="7"/>
        <v>28933.241711902458</v>
      </c>
      <c r="AY20" s="366">
        <f t="shared" si="8"/>
        <v>0.4396592938028212</v>
      </c>
      <c r="AZ20" s="366">
        <f>+'SERIES INDIVIDUALES'!NT21</f>
        <v>21389.205999999998</v>
      </c>
      <c r="BA20" s="385">
        <f t="shared" si="9"/>
        <v>194.08445664768647</v>
      </c>
      <c r="BB20" s="366">
        <f>+'SERIES INDIVIDUALES'!GX21</f>
        <v>2760.2019984610606</v>
      </c>
      <c r="BC20" s="367">
        <f t="shared" si="10"/>
        <v>0.1407366857471061</v>
      </c>
      <c r="BD20" s="366"/>
      <c r="BE20" s="367"/>
      <c r="BF20" s="378">
        <v>0</v>
      </c>
      <c r="BG20" s="382">
        <f>+'SERIES INDIVIDUALES'!FS21</f>
        <v>3850.8888969023833</v>
      </c>
      <c r="BH20" s="382">
        <f>+'SERIES INDIVIDUALES'!GD21</f>
        <v>4268.4564807135221</v>
      </c>
      <c r="BI20" s="382">
        <f>+'SERIES INDIVIDUALES'!GS21</f>
        <v>-417.56758381113877</v>
      </c>
      <c r="BJ20" s="383">
        <f t="shared" si="4"/>
        <v>0.19634843422058934</v>
      </c>
      <c r="BK20" s="383">
        <f t="shared" si="5"/>
        <v>0.21763929548863128</v>
      </c>
      <c r="BL20" s="383">
        <f t="shared" si="6"/>
        <v>-2.1290861268041965E-2</v>
      </c>
      <c r="BM20" s="378">
        <v>0</v>
      </c>
      <c r="BN20" s="382">
        <f>+'SERIES INDIVIDUALES'!EO21+'SERIES INDIVIDUALES'!FA21+'SERIES INDIVIDUALES'!FD21+'SERIES INDIVIDUALES'!FN21</f>
        <v>2982.4366470887062</v>
      </c>
      <c r="BO20" s="382">
        <f>+'SERIES INDIVIDUALES'!ES21+'SERIES INDIVIDUALES'!FB21+'SERIES INDIVIDUALES'!FE21+'SERIES INDIVIDUALES'!FO21</f>
        <v>2676.7667247213412</v>
      </c>
      <c r="BP20" s="382">
        <f t="shared" si="14"/>
        <v>305.66992236736496</v>
      </c>
      <c r="BQ20" s="383">
        <f t="shared" si="11"/>
        <v>0.15206794625755629</v>
      </c>
      <c r="BR20" s="383">
        <f t="shared" si="12"/>
        <v>0.1364825029347331</v>
      </c>
      <c r="BS20" s="383">
        <f t="shared" si="13"/>
        <v>1.5585443322823189E-2</v>
      </c>
      <c r="BT20" s="378">
        <v>0</v>
      </c>
    </row>
    <row r="21" spans="1:72" ht="14">
      <c r="A21" s="17"/>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N21" s="359">
        <v>1972</v>
      </c>
      <c r="AO21" s="366">
        <f>+'SERIES INDIVIDUALES'!B22</f>
        <v>23018.474421862622</v>
      </c>
      <c r="AP21" s="366">
        <f>+'SERIES INDIVIDUALES'!H22</f>
        <v>424406.1467311802</v>
      </c>
      <c r="AQ21" s="366">
        <f t="shared" si="2"/>
        <v>12.958446168961052</v>
      </c>
      <c r="AR21" s="366">
        <f t="shared" si="0"/>
        <v>283.61435179645741</v>
      </c>
      <c r="AS21" s="367">
        <f t="shared" si="3"/>
        <v>7.8341132314376338E-2</v>
      </c>
      <c r="AT21" s="366">
        <f t="shared" si="1"/>
        <v>283.61435179645741</v>
      </c>
      <c r="AU21" s="368"/>
      <c r="AV21" s="366">
        <f>+'SERIES INDIVIDUALES'!NY22</f>
        <v>13707.38597918786</v>
      </c>
      <c r="AW21" s="366">
        <f>+'SERIES INDIVIDUALES'!EC22</f>
        <v>943282</v>
      </c>
      <c r="AX21" s="384">
        <f t="shared" si="7"/>
        <v>30961.858619547354</v>
      </c>
      <c r="AY21" s="366">
        <f t="shared" si="8"/>
        <v>0.44992499245313722</v>
      </c>
      <c r="AZ21" s="366">
        <f>+'SERIES INDIVIDUALES'!NT22</f>
        <v>21602.973999999998</v>
      </c>
      <c r="BA21" s="385">
        <f t="shared" si="9"/>
        <v>207.82366423591313</v>
      </c>
      <c r="BB21" s="366">
        <f>+'SERIES INDIVIDUALES'!GX22</f>
        <v>3066.5963047383589</v>
      </c>
      <c r="BC21" s="367">
        <f t="shared" si="10"/>
        <v>0.13322326443257895</v>
      </c>
      <c r="BD21" s="366"/>
      <c r="BE21" s="367"/>
      <c r="BF21" s="378">
        <v>0</v>
      </c>
      <c r="BG21" s="382">
        <f>+'SERIES INDIVIDUALES'!FS22</f>
        <v>4763.0738163066599</v>
      </c>
      <c r="BH21" s="382">
        <f>+'SERIES INDIVIDUALES'!GD22</f>
        <v>4926.1398194559642</v>
      </c>
      <c r="BI21" s="382">
        <f>+'SERIES INDIVIDUALES'!GS22</f>
        <v>-163.06600314930438</v>
      </c>
      <c r="BJ21" s="383">
        <f t="shared" si="4"/>
        <v>0.20692395720989917</v>
      </c>
      <c r="BK21" s="383">
        <f t="shared" si="5"/>
        <v>0.21400809320261407</v>
      </c>
      <c r="BL21" s="383">
        <f t="shared" si="6"/>
        <v>-7.0841359927149034E-3</v>
      </c>
      <c r="BM21" s="378">
        <v>0</v>
      </c>
      <c r="BN21" s="382">
        <f>+'SERIES INDIVIDUALES'!EO22+'SERIES INDIVIDUALES'!FA22+'SERIES INDIVIDUALES'!FD22+'SERIES INDIVIDUALES'!FN22</f>
        <v>3566.9386752174046</v>
      </c>
      <c r="BO21" s="382">
        <f>+'SERIES INDIVIDUALES'!ES22+'SERIES INDIVIDUALES'!FB22+'SERIES INDIVIDUALES'!FE22+'SERIES INDIVIDUALES'!FO22</f>
        <v>3371.8583699305259</v>
      </c>
      <c r="BP21" s="382">
        <f t="shared" si="14"/>
        <v>195.08030528687868</v>
      </c>
      <c r="BQ21" s="383">
        <f t="shared" si="11"/>
        <v>0.15495982096144376</v>
      </c>
      <c r="BR21" s="383">
        <f t="shared" si="12"/>
        <v>0.14648487593634713</v>
      </c>
      <c r="BS21" s="383">
        <f t="shared" si="13"/>
        <v>8.4749450250966307E-3</v>
      </c>
      <c r="BT21" s="378">
        <v>0</v>
      </c>
    </row>
    <row r="22" spans="1:72" ht="14">
      <c r="A22" s="17"/>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N22" s="359">
        <v>1973</v>
      </c>
      <c r="AO22" s="366">
        <f>+'SERIES INDIVIDUALES'!B23</f>
        <v>27749.784554854359</v>
      </c>
      <c r="AP22" s="366">
        <f>+'SERIES INDIVIDUALES'!H23</f>
        <v>457461.904083987</v>
      </c>
      <c r="AQ22" s="366">
        <f t="shared" si="2"/>
        <v>13.033448890468817</v>
      </c>
      <c r="AR22" s="366">
        <f t="shared" si="0"/>
        <v>305.70424674016914</v>
      </c>
      <c r="AS22" s="367">
        <f t="shared" si="3"/>
        <v>7.5002721507765102E-2</v>
      </c>
      <c r="AT22" s="366">
        <f t="shared" si="1"/>
        <v>305.70424674016914</v>
      </c>
      <c r="AU22" s="368"/>
      <c r="AV22" s="366">
        <f>+'SERIES INDIVIDUALES'!NY23</f>
        <v>14043.51077380487</v>
      </c>
      <c r="AW22" s="366">
        <f>+'SERIES INDIVIDUALES'!EC23</f>
        <v>1003908</v>
      </c>
      <c r="AX22" s="384">
        <f t="shared" si="7"/>
        <v>32574.6112529983</v>
      </c>
      <c r="AY22" s="366">
        <f t="shared" si="8"/>
        <v>0.45568110233605769</v>
      </c>
      <c r="AZ22" s="366">
        <f>+'SERIES INDIVIDUALES'!NT23</f>
        <v>21832.973999999998</v>
      </c>
      <c r="BA22" s="385">
        <f t="shared" si="9"/>
        <v>221.65059999362472</v>
      </c>
      <c r="BB22" s="366">
        <f>+'SERIES INDIVIDUALES'!GX23</f>
        <v>3220.4940597147988</v>
      </c>
      <c r="BC22" s="367">
        <f t="shared" si="10"/>
        <v>0.11605474101424788</v>
      </c>
      <c r="BD22" s="366"/>
      <c r="BE22" s="367"/>
      <c r="BF22" s="378">
        <v>0</v>
      </c>
      <c r="BG22" s="382">
        <f>+'SERIES INDIVIDUALES'!FS23</f>
        <v>5924.1648936809588</v>
      </c>
      <c r="BH22" s="382">
        <f>+'SERIES INDIVIDUALES'!GD23</f>
        <v>5953.9264120779389</v>
      </c>
      <c r="BI22" s="382">
        <f>+'SERIES INDIVIDUALES'!GS23</f>
        <v>-29.761518396980136</v>
      </c>
      <c r="BJ22" s="383">
        <f t="shared" si="4"/>
        <v>0.21348507704520631</v>
      </c>
      <c r="BK22" s="383">
        <f t="shared" si="5"/>
        <v>0.21455757252127564</v>
      </c>
      <c r="BL22" s="383">
        <f t="shared" si="6"/>
        <v>-1.0724954760693397E-3</v>
      </c>
      <c r="BM22" s="378">
        <v>0</v>
      </c>
      <c r="BN22" s="382">
        <f>+'SERIES INDIVIDUALES'!EO23+'SERIES INDIVIDUALES'!FA23+'SERIES INDIVIDUALES'!FD23+'SERIES INDIVIDUALES'!FN23</f>
        <v>4387.5370243089546</v>
      </c>
      <c r="BO22" s="382">
        <f>+'SERIES INDIVIDUALES'!ES23+'SERIES INDIVIDUALES'!FB23+'SERIES INDIVIDUALES'!FE23+'SERIES INDIVIDUALES'!FO23</f>
        <v>4320.7444379842573</v>
      </c>
      <c r="BP22" s="382">
        <f t="shared" si="14"/>
        <v>66.792586324697368</v>
      </c>
      <c r="BQ22" s="383">
        <f t="shared" si="11"/>
        <v>0.15811066985532429</v>
      </c>
      <c r="BR22" s="383">
        <f t="shared" si="12"/>
        <v>0.15570371112046763</v>
      </c>
      <c r="BS22" s="383">
        <f t="shared" si="13"/>
        <v>2.4069587348566684E-3</v>
      </c>
      <c r="BT22" s="378">
        <v>0</v>
      </c>
    </row>
    <row r="23" spans="1:72" ht="14">
      <c r="A23" s="17"/>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N23" s="359">
        <v>1974</v>
      </c>
      <c r="AO23" s="366">
        <f>+'SERIES INDIVIDUALES'!B24</f>
        <v>33983.974672478289</v>
      </c>
      <c r="AP23" s="366">
        <f>+'SERIES INDIVIDUALES'!H24</f>
        <v>483164.74075368402</v>
      </c>
      <c r="AQ23" s="366">
        <f t="shared" si="2"/>
        <v>13.088112952645753</v>
      </c>
      <c r="AR23" s="366">
        <f t="shared" si="0"/>
        <v>322.88046677739601</v>
      </c>
      <c r="AS23" s="367">
        <f t="shared" si="3"/>
        <v>5.4664062176936312E-2</v>
      </c>
      <c r="AT23" s="366">
        <f t="shared" si="1"/>
        <v>322.88046677739601</v>
      </c>
      <c r="AU23" s="368"/>
      <c r="AV23" s="366">
        <f>+'SERIES INDIVIDUALES'!NY24</f>
        <v>14116.157100383385</v>
      </c>
      <c r="AW23" s="366">
        <f>+'SERIES INDIVIDUALES'!EC24</f>
        <v>1069167</v>
      </c>
      <c r="AX23" s="384">
        <f t="shared" si="7"/>
        <v>34227.781493063834</v>
      </c>
      <c r="AY23" s="366">
        <f t="shared" si="8"/>
        <v>0.45190764469319011</v>
      </c>
      <c r="AZ23" s="366">
        <f>+'SERIES INDIVIDUALES'!NT24</f>
        <v>22064.511999999999</v>
      </c>
      <c r="BA23" s="385">
        <f t="shared" si="9"/>
        <v>231.64758813365074</v>
      </c>
      <c r="BB23" s="366">
        <f>+'SERIES INDIVIDUALES'!GX24</f>
        <v>3788.3895052422408</v>
      </c>
      <c r="BC23" s="367">
        <f t="shared" si="10"/>
        <v>0.11147576296630908</v>
      </c>
      <c r="BD23" s="366"/>
      <c r="BE23" s="367"/>
      <c r="BF23" s="378">
        <v>0</v>
      </c>
      <c r="BG23" s="382">
        <f>+'SERIES INDIVIDUALES'!FS24</f>
        <v>7083.3627829264478</v>
      </c>
      <c r="BH23" s="382">
        <f>+'SERIES INDIVIDUALES'!GD24</f>
        <v>7463.469282271345</v>
      </c>
      <c r="BI23" s="382">
        <f>+'SERIES INDIVIDUALES'!GS24</f>
        <v>-380.1064993448972</v>
      </c>
      <c r="BJ23" s="383">
        <f t="shared" si="4"/>
        <v>0.2084324406192212</v>
      </c>
      <c r="BK23" s="383">
        <f t="shared" si="5"/>
        <v>0.21961731534350482</v>
      </c>
      <c r="BL23" s="383">
        <f t="shared" si="6"/>
        <v>-1.1184874724283622E-2</v>
      </c>
      <c r="BM23" s="378">
        <v>0</v>
      </c>
      <c r="BN23" s="382">
        <f>+'SERIES INDIVIDUALES'!EO24+'SERIES INDIVIDUALES'!FA24+'SERIES INDIVIDUALES'!FD24+'SERIES INDIVIDUALES'!FN24</f>
        <v>5208.4547275752575</v>
      </c>
      <c r="BO23" s="382">
        <f>+'SERIES INDIVIDUALES'!ES24+'SERIES INDIVIDUALES'!FB24+'SERIES INDIVIDUALES'!FE24+'SERIES INDIVIDUALES'!FO24</f>
        <v>6529.7624118520444</v>
      </c>
      <c r="BP23" s="382">
        <f t="shared" si="14"/>
        <v>-1321.3076842767869</v>
      </c>
      <c r="BQ23" s="383">
        <f t="shared" si="11"/>
        <v>0.1532620824306726</v>
      </c>
      <c r="BR23" s="383">
        <f t="shared" si="12"/>
        <v>0.19214239872713099</v>
      </c>
      <c r="BS23" s="383">
        <f t="shared" si="13"/>
        <v>-3.8880316296458391E-2</v>
      </c>
      <c r="BT23" s="378">
        <v>0</v>
      </c>
    </row>
    <row r="24" spans="1:72" ht="14">
      <c r="A24" s="17"/>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N24" s="359">
        <v>1975</v>
      </c>
      <c r="AO24" s="366">
        <f>+'SERIES INDIVIDUALES'!B25</f>
        <v>39900.497831036366</v>
      </c>
      <c r="AP24" s="366">
        <f>+'SERIES INDIVIDUALES'!H25</f>
        <v>485783.9348121098</v>
      </c>
      <c r="AQ24" s="366">
        <f t="shared" si="2"/>
        <v>13.09351922545237</v>
      </c>
      <c r="AR24" s="366">
        <f t="shared" si="0"/>
        <v>324.6307737200051</v>
      </c>
      <c r="AS24" s="367">
        <f t="shared" si="3"/>
        <v>5.4062728066170962E-3</v>
      </c>
      <c r="AT24" s="366">
        <f t="shared" si="1"/>
        <v>324.6307737200051</v>
      </c>
      <c r="AU24" s="368"/>
      <c r="AV24" s="366">
        <f>+'SERIES INDIVIDUALES'!NY25</f>
        <v>13866.774188248184</v>
      </c>
      <c r="AW24" s="366">
        <f>+'SERIES INDIVIDUALES'!EC25</f>
        <v>1127717</v>
      </c>
      <c r="AX24" s="384">
        <f t="shared" si="7"/>
        <v>35032.22366048205</v>
      </c>
      <c r="AY24" s="366">
        <f t="shared" si="8"/>
        <v>0.43076759046117935</v>
      </c>
      <c r="AZ24" s="366">
        <f>+'SERIES INDIVIDUALES'!NT25</f>
        <v>22295.774000000001</v>
      </c>
      <c r="BA24" s="385">
        <f t="shared" si="9"/>
        <v>230.48754935263474</v>
      </c>
      <c r="BB24" s="366">
        <f>+'SERIES INDIVIDUALES'!GX25</f>
        <v>4769.6489267617244</v>
      </c>
      <c r="BC24" s="367">
        <f t="shared" si="10"/>
        <v>0.11953858187332393</v>
      </c>
      <c r="BD24" s="366"/>
      <c r="BE24" s="367"/>
      <c r="BF24" s="378">
        <v>0</v>
      </c>
      <c r="BG24" s="382">
        <f>+'SERIES INDIVIDUALES'!FS25</f>
        <v>8612.9710432368101</v>
      </c>
      <c r="BH24" s="382">
        <f>+'SERIES INDIVIDUALES'!GD25</f>
        <v>9029.7933720385136</v>
      </c>
      <c r="BI24" s="382">
        <f>+'SERIES INDIVIDUALES'!GS25</f>
        <v>-416.82232880170341</v>
      </c>
      <c r="BJ24" s="383">
        <f t="shared" si="4"/>
        <v>0.21586124262683415</v>
      </c>
      <c r="BK24" s="383">
        <f t="shared" si="5"/>
        <v>0.22630778719293929</v>
      </c>
      <c r="BL24" s="383">
        <f t="shared" si="6"/>
        <v>-1.0446544566105153E-2</v>
      </c>
      <c r="BM24" s="378">
        <v>0</v>
      </c>
      <c r="BN24" s="382">
        <f>+'SERIES INDIVIDUALES'!EO25+'SERIES INDIVIDUALES'!FA25+'SERIES INDIVIDUALES'!FD25+'SERIES INDIVIDUALES'!FN25</f>
        <v>5662.2170590181959</v>
      </c>
      <c r="BO24" s="382">
        <f>+'SERIES INDIVIDUALES'!ES25+'SERIES INDIVIDUALES'!FB25+'SERIES INDIVIDUALES'!FE25+'SERIES INDIVIDUALES'!FO25</f>
        <v>6983.6525035012164</v>
      </c>
      <c r="BP24" s="382">
        <f t="shared" si="14"/>
        <v>-1321.4354444830205</v>
      </c>
      <c r="BQ24" s="383">
        <f t="shared" si="11"/>
        <v>0.14190843139340167</v>
      </c>
      <c r="BR24" s="383">
        <f t="shared" si="12"/>
        <v>0.175026700996924</v>
      </c>
      <c r="BS24" s="383">
        <f t="shared" si="13"/>
        <v>-3.3118269603522335E-2</v>
      </c>
      <c r="BT24" s="378">
        <v>0</v>
      </c>
    </row>
    <row r="25" spans="1:72" ht="14">
      <c r="A25" s="17"/>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N25" s="359">
        <v>1976</v>
      </c>
      <c r="AO25" s="366">
        <f>+'SERIES INDIVIDUALES'!B26</f>
        <v>48016.365611021996</v>
      </c>
      <c r="AP25" s="366">
        <f>+'SERIES INDIVIDUALES'!H26</f>
        <v>501833.13918385212</v>
      </c>
      <c r="AQ25" s="366">
        <f t="shared" si="2"/>
        <v>13.12602295135534</v>
      </c>
      <c r="AR25" s="366">
        <f t="shared" si="0"/>
        <v>335.35584151131508</v>
      </c>
      <c r="AS25" s="367">
        <f t="shared" si="3"/>
        <v>3.2503725902969904E-2</v>
      </c>
      <c r="AT25" s="366">
        <f t="shared" si="1"/>
        <v>335.35584151131508</v>
      </c>
      <c r="AU25" s="368"/>
      <c r="AV25" s="366">
        <f>+'SERIES INDIVIDUALES'!NY26</f>
        <v>13719.312988029109</v>
      </c>
      <c r="AW25" s="366">
        <f>+'SERIES INDIVIDUALES'!EC26</f>
        <v>1183418</v>
      </c>
      <c r="AX25" s="384">
        <f t="shared" si="7"/>
        <v>36578.591043278218</v>
      </c>
      <c r="AY25" s="366">
        <f t="shared" si="8"/>
        <v>0.42405400220704109</v>
      </c>
      <c r="AZ25" s="366">
        <f>+'SERIES INDIVIDUALES'!NT26</f>
        <v>22527.878000000001</v>
      </c>
      <c r="BA25" s="385">
        <f t="shared" si="9"/>
        <v>235.64917687368992</v>
      </c>
      <c r="BB25" s="366">
        <f>+'SERIES INDIVIDUALES'!GX26</f>
        <v>6136.5752723264704</v>
      </c>
      <c r="BC25" s="367">
        <f t="shared" si="10"/>
        <v>0.12780174413945733</v>
      </c>
      <c r="BD25" s="366"/>
      <c r="BE25" s="367"/>
      <c r="BF25" s="378">
        <v>0</v>
      </c>
      <c r="BG25" s="382">
        <f>+'SERIES INDIVIDUALES'!FS26</f>
        <v>10511.115117858473</v>
      </c>
      <c r="BH25" s="382">
        <f>+'SERIES INDIVIDUALES'!GD26</f>
        <v>11127.044943685167</v>
      </c>
      <c r="BI25" s="382">
        <f>+'SERIES INDIVIDUALES'!GS26</f>
        <v>-615.92982582669356</v>
      </c>
      <c r="BJ25" s="383">
        <f t="shared" si="4"/>
        <v>0.21890692858781635</v>
      </c>
      <c r="BK25" s="383">
        <f t="shared" si="5"/>
        <v>0.23173442642087411</v>
      </c>
      <c r="BL25" s="383">
        <f t="shared" si="6"/>
        <v>-1.2827497833057755E-2</v>
      </c>
      <c r="BM25" s="378">
        <v>0</v>
      </c>
      <c r="BN25" s="382">
        <f>+'SERIES INDIVIDUALES'!EO26+'SERIES INDIVIDUALES'!FA26+'SERIES INDIVIDUALES'!FD26+'SERIES INDIVIDUALES'!FN26</f>
        <v>6832.556429736781</v>
      </c>
      <c r="BO25" s="382">
        <f>+'SERIES INDIVIDUALES'!ES26+'SERIES INDIVIDUALES'!FB26+'SERIES INDIVIDUALES'!FE26+'SERIES INDIVIDUALES'!FO26</f>
        <v>8861.2890746163575</v>
      </c>
      <c r="BP25" s="382">
        <f t="shared" si="14"/>
        <v>-2028.7326448795766</v>
      </c>
      <c r="BQ25" s="383">
        <f t="shared" si="11"/>
        <v>0.1422964096259795</v>
      </c>
      <c r="BR25" s="383">
        <f t="shared" si="12"/>
        <v>0.18454726762123533</v>
      </c>
      <c r="BS25" s="383">
        <f t="shared" si="13"/>
        <v>-4.2250857995255846E-2</v>
      </c>
      <c r="BT25" s="378">
        <v>0</v>
      </c>
    </row>
    <row r="26" spans="1:72" ht="14">
      <c r="A26" s="17"/>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N26" s="359">
        <v>1977</v>
      </c>
      <c r="AO26" s="366">
        <f>+'SERIES INDIVIDUALES'!B27</f>
        <v>60925.288787775527</v>
      </c>
      <c r="AP26" s="366">
        <f>+'SERIES INDIVIDUALES'!H27</f>
        <v>516080.3519373564</v>
      </c>
      <c r="AQ26" s="366">
        <f t="shared" si="2"/>
        <v>13.154017753149303</v>
      </c>
      <c r="AR26" s="366">
        <f t="shared" si="0"/>
        <v>344.87670741090994</v>
      </c>
      <c r="AS26" s="367">
        <f t="shared" si="3"/>
        <v>2.7994801793962409E-2</v>
      </c>
      <c r="AT26" s="366">
        <f t="shared" si="1"/>
        <v>344.87670741090994</v>
      </c>
      <c r="AU26" s="368"/>
      <c r="AV26" s="366">
        <f>+'SERIES INDIVIDUALES'!NY27</f>
        <v>13608.717087864803</v>
      </c>
      <c r="AW26" s="366">
        <f>+'SERIES INDIVIDUALES'!EC27</f>
        <v>1236975</v>
      </c>
      <c r="AX26" s="384">
        <f t="shared" si="7"/>
        <v>37922.777628874122</v>
      </c>
      <c r="AY26" s="366">
        <f t="shared" si="8"/>
        <v>0.41721162670010015</v>
      </c>
      <c r="AZ26" s="366">
        <f>+'SERIES INDIVIDUALES'!NT27</f>
        <v>22765.063999999998</v>
      </c>
      <c r="BA26" s="385">
        <f t="shared" si="9"/>
        <v>239.8144373352205</v>
      </c>
      <c r="BB26" s="366">
        <f>+'SERIES INDIVIDUALES'!GX27</f>
        <v>8145.9720246876877</v>
      </c>
      <c r="BC26" s="367">
        <f t="shared" si="10"/>
        <v>0.13370428251990743</v>
      </c>
      <c r="BD26" s="366"/>
      <c r="BE26" s="367"/>
      <c r="BF26" s="378">
        <v>0</v>
      </c>
      <c r="BG26" s="382">
        <f>+'SERIES INDIVIDUALES'!FS27</f>
        <v>14773.988196122269</v>
      </c>
      <c r="BH26" s="382">
        <f>+'SERIES INDIVIDUALES'!GD27</f>
        <v>15492.263772192371</v>
      </c>
      <c r="BI26" s="382">
        <f>+'SERIES INDIVIDUALES'!GS27</f>
        <v>-718.27557607010203</v>
      </c>
      <c r="BJ26" s="383">
        <f t="shared" si="4"/>
        <v>0.24249352756595591</v>
      </c>
      <c r="BK26" s="383">
        <f t="shared" si="5"/>
        <v>0.25428297641981545</v>
      </c>
      <c r="BL26" s="383">
        <f t="shared" si="6"/>
        <v>-1.1789448853859547E-2</v>
      </c>
      <c r="BM26" s="378">
        <v>0</v>
      </c>
      <c r="BN26" s="382">
        <f>+'SERIES INDIVIDUALES'!EO27+'SERIES INDIVIDUALES'!FA27+'SERIES INDIVIDUALES'!FD27+'SERIES INDIVIDUALES'!FN27</f>
        <v>9038.5889173579108</v>
      </c>
      <c r="BO26" s="382">
        <f>+'SERIES INDIVIDUALES'!ES27+'SERIES INDIVIDUALES'!FB27+'SERIES INDIVIDUALES'!FE27+'SERIES INDIVIDUALES'!FO27</f>
        <v>10384.422804904905</v>
      </c>
      <c r="BP26" s="382">
        <f t="shared" si="14"/>
        <v>-1345.8338875469944</v>
      </c>
      <c r="BQ26" s="383">
        <f t="shared" si="11"/>
        <v>0.14835529050740381</v>
      </c>
      <c r="BR26" s="383">
        <f t="shared" si="12"/>
        <v>0.17044519626451909</v>
      </c>
      <c r="BS26" s="383">
        <f t="shared" si="13"/>
        <v>-2.2089905757115294E-2</v>
      </c>
      <c r="BT26" s="378">
        <v>0</v>
      </c>
    </row>
    <row r="27" spans="1:72" ht="14">
      <c r="A27" s="17"/>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N27" s="359">
        <v>1978</v>
      </c>
      <c r="AO27" s="366">
        <f>+'SERIES INDIVIDUALES'!B28</f>
        <v>74571.381955012461</v>
      </c>
      <c r="AP27" s="366">
        <f>+'SERIES INDIVIDUALES'!H28</f>
        <v>523628.17195638351</v>
      </c>
      <c r="AQ27" s="366">
        <f t="shared" si="2"/>
        <v>13.168537115918042</v>
      </c>
      <c r="AR27" s="366">
        <f t="shared" si="0"/>
        <v>349.92062606915835</v>
      </c>
      <c r="AS27" s="367">
        <f t="shared" si="3"/>
        <v>1.4519362768739441E-2</v>
      </c>
      <c r="AT27" s="366">
        <f t="shared" si="1"/>
        <v>349.92062606915835</v>
      </c>
      <c r="AU27" s="368"/>
      <c r="AV27" s="366">
        <f>+'SERIES INDIVIDUALES'!NY28</f>
        <v>13244.401181441206</v>
      </c>
      <c r="AW27" s="366">
        <f>+'SERIES INDIVIDUALES'!EC28</f>
        <v>1287017</v>
      </c>
      <c r="AX27" s="384">
        <f t="shared" si="7"/>
        <v>39535.813268033628</v>
      </c>
      <c r="AY27" s="366">
        <f t="shared" si="8"/>
        <v>0.40685412232813051</v>
      </c>
      <c r="AZ27" s="366">
        <f>+'SERIES INDIVIDUALES'!NT28</f>
        <v>23017.366999999998</v>
      </c>
      <c r="BA27" s="385">
        <f t="shared" si="9"/>
        <v>240.6546387420679</v>
      </c>
      <c r="BB27" s="366">
        <f>+'SERIES INDIVIDUALES'!GX28</f>
        <v>11111.237969123616</v>
      </c>
      <c r="BC27" s="367">
        <f t="shared" si="10"/>
        <v>0.14900136859240212</v>
      </c>
      <c r="BD27" s="366"/>
      <c r="BE27" s="367"/>
      <c r="BF27" s="378">
        <v>0</v>
      </c>
      <c r="BG27" s="382">
        <f>+'SERIES INDIVIDUALES'!FS28</f>
        <v>18543.515079393703</v>
      </c>
      <c r="BH27" s="382">
        <f>+'SERIES INDIVIDUALES'!GD28</f>
        <v>20742.817905352615</v>
      </c>
      <c r="BI27" s="382">
        <f>+'SERIES INDIVIDUALES'!GS28</f>
        <v>-2199.3028259589119</v>
      </c>
      <c r="BJ27" s="383">
        <f t="shared" si="4"/>
        <v>0.2486679821835763</v>
      </c>
      <c r="BK27" s="383">
        <f t="shared" si="5"/>
        <v>0.27816056725174243</v>
      </c>
      <c r="BL27" s="383">
        <f t="shared" si="6"/>
        <v>-2.9492585068166106E-2</v>
      </c>
      <c r="BM27" s="378">
        <v>0</v>
      </c>
      <c r="BN27" s="382">
        <f>+'SERIES INDIVIDUALES'!EO28+'SERIES INDIVIDUALES'!FA28+'SERIES INDIVIDUALES'!FD28+'SERIES INDIVIDUALES'!FN28</f>
        <v>11643.679080962818</v>
      </c>
      <c r="BO27" s="382">
        <f>+'SERIES INDIVIDUALES'!ES28+'SERIES INDIVIDUALES'!FB28+'SERIES INDIVIDUALES'!FE28+'SERIES INDIVIDUALES'!FO28</f>
        <v>11350.734128723903</v>
      </c>
      <c r="BP27" s="382">
        <f t="shared" si="14"/>
        <v>292.94495223891499</v>
      </c>
      <c r="BQ27" s="383">
        <f t="shared" si="11"/>
        <v>0.15614138796552321</v>
      </c>
      <c r="BR27" s="383">
        <f t="shared" si="12"/>
        <v>0.15221300492421599</v>
      </c>
      <c r="BS27" s="383">
        <f t="shared" si="13"/>
        <v>3.9283830413072308E-3</v>
      </c>
      <c r="BT27" s="378">
        <v>0</v>
      </c>
    </row>
    <row r="28" spans="1:72" ht="14">
      <c r="A28" s="17"/>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N28" s="359">
        <v>1979</v>
      </c>
      <c r="AO28" s="366">
        <f>+'SERIES INDIVIDUALES'!B29</f>
        <v>87233.13244431444</v>
      </c>
      <c r="AP28" s="366">
        <f>+'SERIES INDIVIDUALES'!H29</f>
        <v>523848.1718258544</v>
      </c>
      <c r="AQ28" s="366">
        <f t="shared" si="2"/>
        <v>13.168957172894052</v>
      </c>
      <c r="AR28" s="366">
        <f t="shared" si="0"/>
        <v>350.06764354488496</v>
      </c>
      <c r="AS28" s="367">
        <f t="shared" si="3"/>
        <v>4.2005697600977498E-4</v>
      </c>
      <c r="AT28" s="366">
        <f t="shared" si="1"/>
        <v>350.06764354488496</v>
      </c>
      <c r="AU28" s="368"/>
      <c r="AV28" s="366">
        <f>+'SERIES INDIVIDUALES'!NY29</f>
        <v>12960.321516313283</v>
      </c>
      <c r="AW28" s="366">
        <f>+'SERIES INDIVIDUALES'!EC29</f>
        <v>1330666</v>
      </c>
      <c r="AX28" s="384">
        <f t="shared" si="7"/>
        <v>40419.380890086839</v>
      </c>
      <c r="AY28" s="366">
        <f t="shared" si="8"/>
        <v>0.39367367305233197</v>
      </c>
      <c r="AZ28" s="366">
        <f>+'SERIES INDIVIDUALES'!NT29</f>
        <v>23294.786</v>
      </c>
      <c r="BA28" s="385">
        <f t="shared" si="9"/>
        <v>237.88857402350337</v>
      </c>
      <c r="BB28" s="366">
        <f>+'SERIES INDIVIDUALES'!GX29</f>
        <v>14260.641709866812</v>
      </c>
      <c r="BC28" s="367">
        <f t="shared" si="10"/>
        <v>0.16347735442115574</v>
      </c>
      <c r="BD28" s="366"/>
      <c r="BE28" s="367"/>
      <c r="BF28" s="378">
        <v>0</v>
      </c>
      <c r="BG28" s="382">
        <f>+'SERIES INDIVIDUALES'!FS29</f>
        <v>23641.826836392484</v>
      </c>
      <c r="BH28" s="382">
        <f>+'SERIES INDIVIDUALES'!GD29</f>
        <v>26122.576418689074</v>
      </c>
      <c r="BI28" s="382">
        <f>+'SERIES INDIVIDUALES'!GS29</f>
        <v>-2480.7495822965902</v>
      </c>
      <c r="BJ28" s="383">
        <f t="shared" si="4"/>
        <v>0.27101889126226575</v>
      </c>
      <c r="BK28" s="383">
        <f t="shared" si="5"/>
        <v>0.29945704902164905</v>
      </c>
      <c r="BL28" s="383">
        <f t="shared" si="6"/>
        <v>-2.8438157759383281E-2</v>
      </c>
      <c r="BM28" s="378">
        <v>0</v>
      </c>
      <c r="BN28" s="382">
        <f>+'SERIES INDIVIDUALES'!EO29+'SERIES INDIVIDUALES'!FA29+'SERIES INDIVIDUALES'!FD29+'SERIES INDIVIDUALES'!FN29</f>
        <v>13442.875570721686</v>
      </c>
      <c r="BO28" s="382">
        <f>+'SERIES INDIVIDUALES'!ES29+'SERIES INDIVIDUALES'!FB29+'SERIES INDIVIDUALES'!FE29+'SERIES INDIVIDUALES'!FO29</f>
        <v>13556.450775341445</v>
      </c>
      <c r="BP28" s="382">
        <f t="shared" si="14"/>
        <v>-113.57520461975946</v>
      </c>
      <c r="BQ28" s="383">
        <f t="shared" si="11"/>
        <v>0.15410286429073253</v>
      </c>
      <c r="BR28" s="383">
        <f t="shared" si="12"/>
        <v>0.1554048375368757</v>
      </c>
      <c r="BS28" s="383">
        <f t="shared" si="13"/>
        <v>-1.3019732461431507E-3</v>
      </c>
      <c r="BT28" s="378">
        <v>0</v>
      </c>
    </row>
    <row r="29" spans="1:72" ht="14">
      <c r="A29" s="17"/>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N29" s="359">
        <v>1980</v>
      </c>
      <c r="AO29" s="366">
        <f>+'SERIES INDIVIDUALES'!B30</f>
        <v>100230.14042052605</v>
      </c>
      <c r="AP29" s="366">
        <f>+'SERIES INDIVIDUALES'!H30</f>
        <v>530661.23908155225</v>
      </c>
      <c r="AQ29" s="366">
        <f t="shared" si="2"/>
        <v>13.181879128804654</v>
      </c>
      <c r="AR29" s="366">
        <f t="shared" si="0"/>
        <v>354.62055510932169</v>
      </c>
      <c r="AS29" s="367">
        <f t="shared" si="3"/>
        <v>1.2921955910602634E-2</v>
      </c>
      <c r="AT29" s="366">
        <f t="shared" si="1"/>
        <v>354.62055510932169</v>
      </c>
      <c r="AU29" s="368"/>
      <c r="AV29" s="366">
        <f>+'SERIES INDIVIDUALES'!NY30</f>
        <v>12667.567662937177</v>
      </c>
      <c r="AW29" s="366">
        <f>+'SERIES INDIVIDUALES'!EC30</f>
        <v>1374182</v>
      </c>
      <c r="AX29" s="384">
        <f t="shared" si="7"/>
        <v>41891.328564532807</v>
      </c>
      <c r="AY29" s="366">
        <f t="shared" si="8"/>
        <v>0.38616517978080944</v>
      </c>
      <c r="AZ29" s="366">
        <f>+'SERIES INDIVIDUALES'!NT30</f>
        <v>23580.987000000001</v>
      </c>
      <c r="BA29" s="385">
        <f t="shared" si="9"/>
        <v>238.057716493724</v>
      </c>
      <c r="BB29" s="366">
        <f>+'SERIES INDIVIDUALES'!GX30</f>
        <v>18351.476677456758</v>
      </c>
      <c r="BC29" s="367">
        <f t="shared" si="10"/>
        <v>0.18309339486566831</v>
      </c>
      <c r="BD29" s="366"/>
      <c r="BE29" s="367"/>
      <c r="BF29" s="378">
        <v>0</v>
      </c>
      <c r="BG29" s="382">
        <f>+'SERIES INDIVIDUALES'!FS30</f>
        <v>28923.755604437876</v>
      </c>
      <c r="BH29" s="382">
        <f>+'SERIES INDIVIDUALES'!GD30</f>
        <v>33368.324258050561</v>
      </c>
      <c r="BI29" s="382">
        <f>+'SERIES INDIVIDUALES'!GS30</f>
        <v>-4444.568653612685</v>
      </c>
      <c r="BJ29" s="383">
        <f t="shared" si="4"/>
        <v>0.28857343193459806</v>
      </c>
      <c r="BK29" s="383">
        <f t="shared" si="5"/>
        <v>0.33291706584516656</v>
      </c>
      <c r="BL29" s="383">
        <f t="shared" si="6"/>
        <v>-4.4343633910568538E-2</v>
      </c>
      <c r="BM29" s="378">
        <v>0</v>
      </c>
      <c r="BN29" s="382">
        <f>+'SERIES INDIVIDUALES'!EO30+'SERIES INDIVIDUALES'!FA30+'SERIES INDIVIDUALES'!FD30+'SERIES INDIVIDUALES'!FN30</f>
        <v>16085.810574402367</v>
      </c>
      <c r="BO29" s="382">
        <f>+'SERIES INDIVIDUALES'!ES30+'SERIES INDIVIDUALES'!FB30+'SERIES INDIVIDUALES'!FE30+'SERIES INDIVIDUALES'!FO30</f>
        <v>18948.61425162794</v>
      </c>
      <c r="BP29" s="382">
        <f t="shared" si="14"/>
        <v>-2862.8036772255728</v>
      </c>
      <c r="BQ29" s="383">
        <f t="shared" si="11"/>
        <v>0.16048875624550324</v>
      </c>
      <c r="BR29" s="383">
        <f t="shared" si="12"/>
        <v>0.18905105961267782</v>
      </c>
      <c r="BS29" s="383">
        <f t="shared" si="13"/>
        <v>-2.8562303367174587E-2</v>
      </c>
      <c r="BT29" s="378">
        <v>0</v>
      </c>
    </row>
    <row r="30" spans="1:72" ht="14">
      <c r="A30" s="17"/>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N30" s="359">
        <v>1981</v>
      </c>
      <c r="AO30" s="366">
        <f>+'SERIES INDIVIDUALES'!B31</f>
        <v>112454.02061971059</v>
      </c>
      <c r="AP30" s="366">
        <f>+'SERIES INDIVIDUALES'!H31</f>
        <v>529960.0284048795</v>
      </c>
      <c r="AQ30" s="366">
        <f t="shared" si="2"/>
        <v>13.180556864580215</v>
      </c>
      <c r="AR30" s="366">
        <f t="shared" si="0"/>
        <v>354.15196290567661</v>
      </c>
      <c r="AS30" s="367">
        <f t="shared" si="3"/>
        <v>-1.3222642244397065E-3</v>
      </c>
      <c r="AT30" s="366">
        <f t="shared" si="1"/>
        <v>354.15196290567661</v>
      </c>
      <c r="AU30" s="368"/>
      <c r="AV30" s="366">
        <f>+'SERIES INDIVIDUALES'!NY31</f>
        <v>12335.77996244426</v>
      </c>
      <c r="AW30" s="366">
        <f>+'SERIES INDIVIDUALES'!EC31</f>
        <v>1413607</v>
      </c>
      <c r="AX30" s="384">
        <f t="shared" si="7"/>
        <v>42961.209588556179</v>
      </c>
      <c r="AY30" s="366">
        <f t="shared" si="8"/>
        <v>0.3748991257151949</v>
      </c>
      <c r="AZ30" s="366">
        <f>+'SERIES INDIVIDUALES'!NT31</f>
        <v>23867.727999999999</v>
      </c>
      <c r="BA30" s="385">
        <f t="shared" si="9"/>
        <v>234.88696172399003</v>
      </c>
      <c r="BB30" s="366">
        <f>+'SERIES INDIVIDUALES'!GX31</f>
        <v>25085.696033972759</v>
      </c>
      <c r="BC30" s="367">
        <f t="shared" si="10"/>
        <v>0.22307513680463123</v>
      </c>
      <c r="BD30" s="366"/>
      <c r="BE30" s="367"/>
      <c r="BF30" s="378">
        <v>0</v>
      </c>
      <c r="BG30" s="382">
        <f>+'SERIES INDIVIDUALES'!FS31</f>
        <v>33755.658528962776</v>
      </c>
      <c r="BH30" s="382">
        <f>+'SERIES INDIVIDUALES'!GD31</f>
        <v>41216.442489151726</v>
      </c>
      <c r="BI30" s="382">
        <f>+'SERIES INDIVIDUALES'!GS31</f>
        <v>-7460.78396018895</v>
      </c>
      <c r="BJ30" s="383">
        <f t="shared" si="4"/>
        <v>0.30017298041406082</v>
      </c>
      <c r="BK30" s="383">
        <f t="shared" si="5"/>
        <v>0.36651817571320733</v>
      </c>
      <c r="BL30" s="383">
        <f t="shared" si="6"/>
        <v>-6.6345195299146537E-2</v>
      </c>
      <c r="BM30" s="378">
        <v>0</v>
      </c>
      <c r="BN30" s="382">
        <f>+'SERIES INDIVIDUALES'!EO31+'SERIES INDIVIDUALES'!FA31+'SERIES INDIVIDUALES'!FD31+'SERIES INDIVIDUALES'!FN31</f>
        <v>20660.71240862046</v>
      </c>
      <c r="BO30" s="382">
        <f>+'SERIES INDIVIDUALES'!ES31+'SERIES INDIVIDUALES'!FB31+'SERIES INDIVIDUALES'!FE31+'SERIES INDIVIDUALES'!FO31</f>
        <v>24196.015815941224</v>
      </c>
      <c r="BP30" s="382">
        <f t="shared" si="14"/>
        <v>-3535.3034073207637</v>
      </c>
      <c r="BQ30" s="383">
        <f t="shared" si="11"/>
        <v>0.18372586675659613</v>
      </c>
      <c r="BR30" s="383">
        <f t="shared" si="12"/>
        <v>0.21516363472468161</v>
      </c>
      <c r="BS30" s="383">
        <f t="shared" si="13"/>
        <v>-3.1437767968085499E-2</v>
      </c>
      <c r="BT30" s="378">
        <v>0</v>
      </c>
    </row>
    <row r="31" spans="1:72" ht="14">
      <c r="A31" s="17"/>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N31" s="359">
        <v>1982</v>
      </c>
      <c r="AO31" s="366">
        <f>+'SERIES INDIVIDUALES'!B32</f>
        <v>129320.59927590025</v>
      </c>
      <c r="AP31" s="366">
        <f>+'SERIES INDIVIDUALES'!H32</f>
        <v>536556.99054213462</v>
      </c>
      <c r="AQ31" s="366">
        <f t="shared" si="2"/>
        <v>13.192928061957634</v>
      </c>
      <c r="AR31" s="366">
        <f t="shared" si="0"/>
        <v>358.56045970713427</v>
      </c>
      <c r="AS31" s="367">
        <f t="shared" si="3"/>
        <v>1.2371197377419207E-2</v>
      </c>
      <c r="AT31" s="366">
        <f t="shared" si="1"/>
        <v>358.56045970713427</v>
      </c>
      <c r="AU31" s="368"/>
      <c r="AV31" s="366">
        <f>+'SERIES INDIVIDUALES'!NY32</f>
        <v>12221.931241686883</v>
      </c>
      <c r="AW31" s="366">
        <f>+'SERIES INDIVIDUALES'!EC32</f>
        <v>1452128</v>
      </c>
      <c r="AX31" s="384">
        <f t="shared" si="7"/>
        <v>43901.162584848455</v>
      </c>
      <c r="AY31" s="366">
        <f t="shared" si="8"/>
        <v>0.36949703507000392</v>
      </c>
      <c r="AZ31" s="366">
        <f>+'SERIES INDIVIDUALES'!NT32</f>
        <v>24154.103999999999</v>
      </c>
      <c r="BA31" s="385">
        <f t="shared" si="9"/>
        <v>234.99130933128481</v>
      </c>
      <c r="BB31" s="366">
        <f>+'SERIES INDIVIDUALES'!GX32</f>
        <v>34218.197902893357</v>
      </c>
      <c r="BC31" s="367">
        <f t="shared" si="10"/>
        <v>0.26459974740675474</v>
      </c>
      <c r="BD31" s="366"/>
      <c r="BE31" s="367"/>
      <c r="BF31" s="378">
        <v>0</v>
      </c>
      <c r="BG31" s="382">
        <f>+'SERIES INDIVIDUALES'!FS32</f>
        <v>39436.605243229598</v>
      </c>
      <c r="BH31" s="382">
        <f>+'SERIES INDIVIDUALES'!GD32</f>
        <v>52134.344235692915</v>
      </c>
      <c r="BI31" s="382">
        <f>+'SERIES INDIVIDUALES'!GS32</f>
        <v>-12697.738992463317</v>
      </c>
      <c r="BJ31" s="383">
        <f t="shared" si="4"/>
        <v>0.30495223084369721</v>
      </c>
      <c r="BK31" s="383">
        <f t="shared" si="5"/>
        <v>0.40314029263401729</v>
      </c>
      <c r="BL31" s="383">
        <f t="shared" si="6"/>
        <v>-9.818806179032008E-2</v>
      </c>
      <c r="BM31" s="378">
        <v>0</v>
      </c>
      <c r="BN31" s="382">
        <f>+'SERIES INDIVIDUALES'!EO32+'SERIES INDIVIDUALES'!FA32+'SERIES INDIVIDUALES'!FD32+'SERIES INDIVIDUALES'!FN32</f>
        <v>24620.024542530908</v>
      </c>
      <c r="BO31" s="382">
        <f>+'SERIES INDIVIDUALES'!ES32+'SERIES INDIVIDUALES'!FB32+'SERIES INDIVIDUALES'!FE32+'SERIES INDIVIDUALES'!FO32</f>
        <v>28459.470003541865</v>
      </c>
      <c r="BP31" s="382">
        <f t="shared" si="14"/>
        <v>-3839.4454610109569</v>
      </c>
      <c r="BQ31" s="383">
        <f t="shared" si="11"/>
        <v>0.19037975914421093</v>
      </c>
      <c r="BR31" s="383">
        <f t="shared" si="12"/>
        <v>0.22006911631166154</v>
      </c>
      <c r="BS31" s="383">
        <f t="shared" si="13"/>
        <v>-2.9689357167450605E-2</v>
      </c>
      <c r="BT31" s="378">
        <v>0</v>
      </c>
    </row>
    <row r="32" spans="1:72" ht="14">
      <c r="A32" s="17"/>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N32" s="359">
        <v>1983</v>
      </c>
      <c r="AO32" s="366">
        <f>+'SERIES INDIVIDUALES'!B33</f>
        <v>147258.48901172949</v>
      </c>
      <c r="AP32" s="366">
        <f>+'SERIES INDIVIDUALES'!H33</f>
        <v>546059.96508570039</v>
      </c>
      <c r="AQ32" s="366">
        <f t="shared" si="2"/>
        <v>13.210484074860878</v>
      </c>
      <c r="AR32" s="366">
        <f t="shared" si="0"/>
        <v>364.91093315354919</v>
      </c>
      <c r="AS32" s="367">
        <f t="shared" si="3"/>
        <v>1.7556012903243712E-2</v>
      </c>
      <c r="AT32" s="366">
        <f t="shared" si="1"/>
        <v>364.91093315354919</v>
      </c>
      <c r="AU32" s="368"/>
      <c r="AV32" s="366">
        <f>+'SERIES INDIVIDUALES'!NY33</f>
        <v>12164.464744542685</v>
      </c>
      <c r="AW32" s="366">
        <f>+'SERIES INDIVIDUALES'!EC33</f>
        <v>1487223</v>
      </c>
      <c r="AX32" s="384">
        <f t="shared" si="7"/>
        <v>44889.76511117581</v>
      </c>
      <c r="AY32" s="366">
        <f t="shared" si="8"/>
        <v>0.36716750957032024</v>
      </c>
      <c r="AZ32" s="366">
        <f>+'SERIES INDIVIDUALES'!NT33</f>
        <v>24419.337</v>
      </c>
      <c r="BA32" s="385">
        <f t="shared" si="9"/>
        <v>236.55566019579516</v>
      </c>
      <c r="BB32" s="366">
        <f>+'SERIES INDIVIDUALES'!GX33</f>
        <v>46075.254719295845</v>
      </c>
      <c r="BC32" s="367">
        <f t="shared" si="10"/>
        <v>0.3128869176134616</v>
      </c>
      <c r="BD32" s="366"/>
      <c r="BE32" s="367"/>
      <c r="BF32" s="378">
        <v>0</v>
      </c>
      <c r="BG32" s="382">
        <f>+'SERIES INDIVIDUALES'!FS33</f>
        <v>50038.813361701104</v>
      </c>
      <c r="BH32" s="382">
        <f>+'SERIES INDIVIDUALES'!GD33</f>
        <v>60588.000192323881</v>
      </c>
      <c r="BI32" s="382">
        <f>+'SERIES INDIVIDUALES'!GS33</f>
        <v>-10549.186830622777</v>
      </c>
      <c r="BJ32" s="383">
        <f t="shared" si="4"/>
        <v>0.33980257231700506</v>
      </c>
      <c r="BK32" s="383">
        <f t="shared" si="5"/>
        <v>0.41143977911859403</v>
      </c>
      <c r="BL32" s="383">
        <f t="shared" si="6"/>
        <v>-7.1637206801588929E-2</v>
      </c>
      <c r="BM32" s="378">
        <v>0</v>
      </c>
      <c r="BN32" s="382">
        <f>+'SERIES INDIVIDUALES'!EO33+'SERIES INDIVIDUALES'!FA33+'SERIES INDIVIDUALES'!FD33+'SERIES INDIVIDUALES'!FN33</f>
        <v>30878.801556141447</v>
      </c>
      <c r="BO32" s="382">
        <f>+'SERIES INDIVIDUALES'!ES33+'SERIES INDIVIDUALES'!FB33+'SERIES INDIVIDUALES'!FE33+'SERIES INDIVIDUALES'!FO33</f>
        <v>33979.03773247257</v>
      </c>
      <c r="BP32" s="382">
        <f t="shared" si="14"/>
        <v>-3100.2361763311237</v>
      </c>
      <c r="BQ32" s="383">
        <f t="shared" si="11"/>
        <v>0.20969114760971014</v>
      </c>
      <c r="BR32" s="383">
        <f t="shared" si="12"/>
        <v>0.23074416938887687</v>
      </c>
      <c r="BS32" s="383">
        <f t="shared" si="13"/>
        <v>-2.1053021779166719E-2</v>
      </c>
      <c r="BT32" s="378">
        <v>0</v>
      </c>
    </row>
    <row r="33" spans="1:72" ht="14">
      <c r="A33" s="17"/>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N33" s="359">
        <v>1984</v>
      </c>
      <c r="AO33" s="366">
        <f>+'SERIES INDIVIDUALES'!B34</f>
        <v>166174.12094978127</v>
      </c>
      <c r="AP33" s="366">
        <f>+'SERIES INDIVIDUALES'!H34</f>
        <v>555801.90943698806</v>
      </c>
      <c r="AQ33" s="366">
        <f t="shared" si="2"/>
        <v>13.228167231759608</v>
      </c>
      <c r="AR33" s="366">
        <f t="shared" si="0"/>
        <v>371.42110095792282</v>
      </c>
      <c r="AS33" s="367">
        <f t="shared" si="3"/>
        <v>1.7683156898730346E-2</v>
      </c>
      <c r="AT33" s="366">
        <f t="shared" si="1"/>
        <v>371.42110095792282</v>
      </c>
      <c r="AU33" s="368"/>
      <c r="AV33" s="366">
        <f>+'SERIES INDIVIDUALES'!NY34</f>
        <v>11873.879438228625</v>
      </c>
      <c r="AW33" s="366">
        <f>+'SERIES INDIVIDUALES'!EC34</f>
        <v>1514857</v>
      </c>
      <c r="AX33" s="384">
        <f t="shared" si="7"/>
        <v>46808.788343222725</v>
      </c>
      <c r="AY33" s="366">
        <f t="shared" si="8"/>
        <v>0.3669005783628343</v>
      </c>
      <c r="AZ33" s="366">
        <f>+'SERIES INDIVIDUALES'!NT34</f>
        <v>24670.888999999999</v>
      </c>
      <c r="BA33" s="385">
        <f t="shared" si="9"/>
        <v>238.3208892389724</v>
      </c>
      <c r="BB33" s="366">
        <f>+'SERIES INDIVIDUALES'!GX34</f>
        <v>61352.130422534101</v>
      </c>
      <c r="BC33" s="367">
        <f t="shared" si="10"/>
        <v>0.36920388127748877</v>
      </c>
      <c r="BD33" s="366"/>
      <c r="BE33" s="367"/>
      <c r="BF33" s="378">
        <v>0</v>
      </c>
      <c r="BG33" s="382">
        <f>+'SERIES INDIVIDUALES'!FS34</f>
        <v>57488.905316553079</v>
      </c>
      <c r="BH33" s="382">
        <f>+'SERIES INDIVIDUALES'!GD34</f>
        <v>70473.321072686405</v>
      </c>
      <c r="BI33" s="382">
        <f>+'SERIES INDIVIDUALES'!GS34</f>
        <v>-12984.415756133327</v>
      </c>
      <c r="BJ33" s="383">
        <f t="shared" si="4"/>
        <v>0.34595582626206006</v>
      </c>
      <c r="BK33" s="383">
        <f t="shared" si="5"/>
        <v>0.42409323828458123</v>
      </c>
      <c r="BL33" s="383">
        <f t="shared" si="6"/>
        <v>-7.8137412022521183E-2</v>
      </c>
      <c r="BM33" s="378">
        <v>0</v>
      </c>
      <c r="BN33" s="382">
        <f>+'SERIES INDIVIDUALES'!EO34+'SERIES INDIVIDUALES'!FA34+'SERIES INDIVIDUALES'!FD34+'SERIES INDIVIDUALES'!FN34</f>
        <v>38607.152813758454</v>
      </c>
      <c r="BO33" s="382">
        <f>+'SERIES INDIVIDUALES'!ES34+'SERIES INDIVIDUALES'!FB34+'SERIES INDIVIDUALES'!FE34+'SERIES INDIVIDUALES'!FO34</f>
        <v>37689.44321148446</v>
      </c>
      <c r="BP33" s="382">
        <f t="shared" si="14"/>
        <v>917.70960227399337</v>
      </c>
      <c r="BQ33" s="383">
        <f t="shared" si="11"/>
        <v>0.23232951432567378</v>
      </c>
      <c r="BR33" s="383">
        <f t="shared" si="12"/>
        <v>0.22680693597816243</v>
      </c>
      <c r="BS33" s="383">
        <f t="shared" si="13"/>
        <v>5.5225783475113446E-3</v>
      </c>
      <c r="BT33" s="378">
        <v>0</v>
      </c>
    </row>
    <row r="34" spans="1:72" ht="14">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N34" s="359">
        <v>1985</v>
      </c>
      <c r="AO34" s="366">
        <f>+'SERIES INDIVIDUALES'!B35</f>
        <v>184645.03788617699</v>
      </c>
      <c r="AP34" s="366">
        <f>+'SERIES INDIVIDUALES'!H35</f>
        <v>568701.04613846913</v>
      </c>
      <c r="AQ34" s="366">
        <f t="shared" si="2"/>
        <v>13.251110172819256</v>
      </c>
      <c r="AR34" s="366">
        <f t="shared" si="0"/>
        <v>380.04109933094753</v>
      </c>
      <c r="AS34" s="367">
        <f t="shared" si="3"/>
        <v>2.2942941059648447E-2</v>
      </c>
      <c r="AT34" s="366">
        <f t="shared" si="1"/>
        <v>380.04109933094753</v>
      </c>
      <c r="AU34" s="368"/>
      <c r="AV34" s="366">
        <f>+'SERIES INDIVIDUALES'!NY35</f>
        <v>12080.975682653945</v>
      </c>
      <c r="AW34" s="366">
        <f>+'SERIES INDIVIDUALES'!EC35</f>
        <v>1545994</v>
      </c>
      <c r="AX34" s="384">
        <f t="shared" si="7"/>
        <v>47074.099069251424</v>
      </c>
      <c r="AY34" s="366">
        <f t="shared" si="8"/>
        <v>0.36785462695099019</v>
      </c>
      <c r="AZ34" s="366">
        <f>+'SERIES INDIVIDUALES'!NT35</f>
        <v>24903.714</v>
      </c>
      <c r="BA34" s="385">
        <f t="shared" si="9"/>
        <v>241.57210436463532</v>
      </c>
      <c r="BB34" s="366">
        <f>+'SERIES INDIVIDUALES'!GX35</f>
        <v>75319.043014818919</v>
      </c>
      <c r="BC34" s="367">
        <f t="shared" si="10"/>
        <v>0.40791262996869032</v>
      </c>
      <c r="BD34" s="366"/>
      <c r="BE34" s="367"/>
      <c r="BF34" s="378">
        <v>0</v>
      </c>
      <c r="BG34" s="382">
        <f>+'SERIES INDIVIDUALES'!FS35</f>
        <v>65577.7769764283</v>
      </c>
      <c r="BH34" s="382">
        <f>+'SERIES INDIVIDUALES'!GD35</f>
        <v>82913.568449268569</v>
      </c>
      <c r="BI34" s="382">
        <f>+'SERIES INDIVIDUALES'!GS35</f>
        <v>-17335.791472840268</v>
      </c>
      <c r="BJ34" s="383">
        <f t="shared" si="4"/>
        <v>0.35515591281068282</v>
      </c>
      <c r="BK34" s="383">
        <f t="shared" si="5"/>
        <v>0.44904303629529435</v>
      </c>
      <c r="BL34" s="383">
        <f t="shared" si="6"/>
        <v>-9.3887123484611507E-2</v>
      </c>
      <c r="BM34" s="378">
        <v>0</v>
      </c>
      <c r="BN34" s="382">
        <f>+'SERIES INDIVIDUALES'!EO35+'SERIES INDIVIDUALES'!FA35+'SERIES INDIVIDUALES'!FD35+'SERIES INDIVIDUALES'!FN35</f>
        <v>43694.321690009187</v>
      </c>
      <c r="BO34" s="382">
        <f>+'SERIES INDIVIDUALES'!ES35+'SERIES INDIVIDUALES'!FB35+'SERIES INDIVIDUALES'!FE35+'SERIES INDIVIDUALES'!FO35</f>
        <v>42745.151685490629</v>
      </c>
      <c r="BP34" s="382">
        <f t="shared" si="14"/>
        <v>949.17000451855711</v>
      </c>
      <c r="BQ34" s="383">
        <f t="shared" si="11"/>
        <v>0.23663956632803865</v>
      </c>
      <c r="BR34" s="383">
        <f t="shared" si="12"/>
        <v>0.23149905448225774</v>
      </c>
      <c r="BS34" s="383">
        <f t="shared" si="13"/>
        <v>5.1405118457809066E-3</v>
      </c>
      <c r="BT34" s="378">
        <v>0</v>
      </c>
    </row>
    <row r="35" spans="1:72" ht="14">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N35" s="359">
        <v>1986</v>
      </c>
      <c r="AO35" s="366">
        <f>+'SERIES INDIVIDUALES'!B36</f>
        <v>211385.76144911311</v>
      </c>
      <c r="AP35" s="366">
        <f>+'SERIES INDIVIDUALES'!H36</f>
        <v>587204.63533783518</v>
      </c>
      <c r="AQ35" s="366">
        <f t="shared" si="2"/>
        <v>13.283128650218989</v>
      </c>
      <c r="AR35" s="366">
        <f t="shared" ref="AR35:AR69" si="15">+AP35/$AP$3*100</f>
        <v>392.4063383763899</v>
      </c>
      <c r="AS35" s="367">
        <f t="shared" si="3"/>
        <v>3.2018477399732959E-2</v>
      </c>
      <c r="AT35" s="366">
        <f t="shared" ref="AT35:AT69" si="16">+AP35/$AP$3*100</f>
        <v>392.4063383763899</v>
      </c>
      <c r="AU35" s="368"/>
      <c r="AV35" s="366">
        <f>+'SERIES INDIVIDUALES'!NY36</f>
        <v>12250.122353493471</v>
      </c>
      <c r="AW35" s="366">
        <f>+'SERIES INDIVIDUALES'!EC36</f>
        <v>1586052</v>
      </c>
      <c r="AX35" s="384">
        <f t="shared" si="7"/>
        <v>47934.593499825503</v>
      </c>
      <c r="AY35" s="366">
        <f t="shared" si="8"/>
        <v>0.37023038042752393</v>
      </c>
      <c r="AZ35" s="366">
        <f>+'SERIES INDIVIDUALES'!NT36</f>
        <v>25110.012999999999</v>
      </c>
      <c r="BA35" s="385">
        <f t="shared" si="9"/>
        <v>247.38275010495542</v>
      </c>
      <c r="BB35" s="366">
        <f>+'SERIES INDIVIDUALES'!GX36</f>
        <v>87672.155956114613</v>
      </c>
      <c r="BC35" s="367">
        <f t="shared" si="10"/>
        <v>0.41474958083787461</v>
      </c>
      <c r="BD35" s="366"/>
      <c r="BE35" s="367"/>
      <c r="BF35" s="378">
        <v>0</v>
      </c>
      <c r="BG35" s="382">
        <f>+'SERIES INDIVIDUALES'!FS36</f>
        <v>75076.611012945796</v>
      </c>
      <c r="BH35" s="382">
        <f>+'SERIES INDIVIDUALES'!GD36</f>
        <v>95762.984866515224</v>
      </c>
      <c r="BI35" s="382">
        <f>+'SERIES INDIVIDUALES'!GS36</f>
        <v>-20686.373853569428</v>
      </c>
      <c r="BJ35" s="383">
        <f t="shared" si="4"/>
        <v>0.35516399259000697</v>
      </c>
      <c r="BK35" s="383">
        <f t="shared" si="5"/>
        <v>0.45302476481874226</v>
      </c>
      <c r="BL35" s="383">
        <f t="shared" si="6"/>
        <v>-9.7860772228735279E-2</v>
      </c>
      <c r="BM35" s="378">
        <v>0</v>
      </c>
      <c r="BN35" s="382">
        <f>+'SERIES INDIVIDUALES'!EO36+'SERIES INDIVIDUALES'!FA36+'SERIES INDIVIDUALES'!FD36+'SERIES INDIVIDUALES'!FN36</f>
        <v>43386.846984531679</v>
      </c>
      <c r="BO35" s="382">
        <f>+'SERIES INDIVIDUALES'!ES36+'SERIES INDIVIDUALES'!FB36+'SERIES INDIVIDUALES'!FE36+'SERIES INDIVIDUALES'!FO36</f>
        <v>41650.428459117145</v>
      </c>
      <c r="BP35" s="382">
        <f t="shared" si="14"/>
        <v>1736.4185254145341</v>
      </c>
      <c r="BQ35" s="383">
        <f t="shared" si="11"/>
        <v>0.20524961892940077</v>
      </c>
      <c r="BR35" s="383">
        <f t="shared" si="12"/>
        <v>0.19703516534695101</v>
      </c>
      <c r="BS35" s="383">
        <f t="shared" si="13"/>
        <v>8.214453582449743E-3</v>
      </c>
      <c r="BT35" s="378">
        <v>0</v>
      </c>
    </row>
    <row r="36" spans="1:72" ht="14">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N36" s="359">
        <v>1987</v>
      </c>
      <c r="AO36" s="366">
        <f>+'SERIES INDIVIDUALES'!B37</f>
        <v>236377.06240506182</v>
      </c>
      <c r="AP36" s="366">
        <f>+'SERIES INDIVIDUALES'!H37</f>
        <v>619779.53431013529</v>
      </c>
      <c r="AQ36" s="366">
        <f t="shared" si="2"/>
        <v>13.337119103961859</v>
      </c>
      <c r="AR36" s="366">
        <f t="shared" si="15"/>
        <v>414.17489410542788</v>
      </c>
      <c r="AS36" s="367">
        <f t="shared" ref="AS36:AS69" si="17">+AQ36-AQ35</f>
        <v>5.3990453742869704E-2</v>
      </c>
      <c r="AT36" s="366">
        <f t="shared" si="16"/>
        <v>414.17489410542788</v>
      </c>
      <c r="AU36" s="368"/>
      <c r="AV36" s="366">
        <f>+'SERIES INDIVIDUALES'!NY37</f>
        <v>12803.101854315004</v>
      </c>
      <c r="AW36" s="366">
        <f>+'SERIES INDIVIDUALES'!EC37</f>
        <v>1636819</v>
      </c>
      <c r="AX36" s="384">
        <f t="shared" si="7"/>
        <v>48408.545160581707</v>
      </c>
      <c r="AY36" s="366">
        <f t="shared" si="8"/>
        <v>0.37864879031226745</v>
      </c>
      <c r="AZ36" s="366">
        <f>+'SERIES INDIVIDUALES'!NT37</f>
        <v>25304.312999999998</v>
      </c>
      <c r="BA36" s="385">
        <f t="shared" si="9"/>
        <v>259.1012784968089</v>
      </c>
      <c r="BB36" s="366">
        <f>+'SERIES INDIVIDUALES'!GX37</f>
        <v>96806.844309683525</v>
      </c>
      <c r="BC36" s="367">
        <f t="shared" si="10"/>
        <v>0.40954415510838704</v>
      </c>
      <c r="BD36" s="366"/>
      <c r="BE36" s="367"/>
      <c r="BF36" s="378">
        <v>0</v>
      </c>
      <c r="BG36" s="382">
        <f>+'SERIES INDIVIDUALES'!FS37</f>
        <v>86479.97427668194</v>
      </c>
      <c r="BH36" s="382">
        <f>+'SERIES INDIVIDUALES'!GD37</f>
        <v>111828.59735795078</v>
      </c>
      <c r="BI36" s="382">
        <f>+'SERIES INDIVIDUALES'!GS37</f>
        <v>-25348.623081268845</v>
      </c>
      <c r="BJ36" s="383">
        <f t="shared" si="4"/>
        <v>0.36585603271643857</v>
      </c>
      <c r="BK36" s="383">
        <f t="shared" si="5"/>
        <v>0.47309411590164541</v>
      </c>
      <c r="BL36" s="383">
        <f t="shared" si="6"/>
        <v>-0.10723808318520682</v>
      </c>
      <c r="BM36" s="378">
        <v>0</v>
      </c>
      <c r="BN36" s="382">
        <f>+'SERIES INDIVIDUALES'!EO37+'SERIES INDIVIDUALES'!FA37+'SERIES INDIVIDUALES'!FD37+'SERIES INDIVIDUALES'!FN37</f>
        <v>47958.388265876383</v>
      </c>
      <c r="BO36" s="382">
        <f>+'SERIES INDIVIDUALES'!ES37+'SERIES INDIVIDUALES'!FB37+'SERIES INDIVIDUALES'!FE37+'SERIES INDIVIDUALES'!FO37</f>
        <v>49555.090627952435</v>
      </c>
      <c r="BP36" s="382">
        <f t="shared" si="14"/>
        <v>-1596.7023620760519</v>
      </c>
      <c r="BQ36" s="383">
        <f t="shared" si="11"/>
        <v>0.2028893488137764</v>
      </c>
      <c r="BR36" s="383">
        <f t="shared" si="12"/>
        <v>0.20964424434310616</v>
      </c>
      <c r="BS36" s="383">
        <f t="shared" si="13"/>
        <v>-6.7548955293297522E-3</v>
      </c>
      <c r="BT36" s="378">
        <v>0</v>
      </c>
    </row>
    <row r="37" spans="1:72" ht="14">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N37" s="359">
        <v>1988</v>
      </c>
      <c r="AO37" s="366">
        <f>+'SERIES INDIVIDUALES'!B38</f>
        <v>263164.0447388558</v>
      </c>
      <c r="AP37" s="366">
        <f>+'SERIES INDIVIDUALES'!H38</f>
        <v>651347.96920173836</v>
      </c>
      <c r="AQ37" s="366">
        <f t="shared" si="2"/>
        <v>13.386799293291324</v>
      </c>
      <c r="AR37" s="366">
        <f t="shared" si="15"/>
        <v>435.2708684874429</v>
      </c>
      <c r="AS37" s="367">
        <f t="shared" si="17"/>
        <v>4.9680189329464497E-2</v>
      </c>
      <c r="AT37" s="366">
        <f t="shared" si="16"/>
        <v>435.2708684874429</v>
      </c>
      <c r="AU37" s="368"/>
      <c r="AV37" s="366">
        <f>+'SERIES INDIVIDUALES'!NY38</f>
        <v>13233.558446130979</v>
      </c>
      <c r="AW37" s="366">
        <f>+'SERIES INDIVIDUALES'!EC38</f>
        <v>1700557</v>
      </c>
      <c r="AX37" s="384">
        <f t="shared" si="7"/>
        <v>49219.412288322892</v>
      </c>
      <c r="AY37" s="366">
        <f t="shared" si="8"/>
        <v>0.38302036873902984</v>
      </c>
      <c r="AZ37" s="366">
        <f>+'SERIES INDIVIDUALES'!NT38</f>
        <v>25489.841</v>
      </c>
      <c r="BA37" s="385">
        <f t="shared" si="9"/>
        <v>270.31665987634426</v>
      </c>
      <c r="BB37" s="366">
        <f>+'SERIES INDIVIDUALES'!GX38</f>
        <v>99769.731223159382</v>
      </c>
      <c r="BC37" s="367">
        <f t="shared" si="10"/>
        <v>0.3791161187014106</v>
      </c>
      <c r="BD37" s="366"/>
      <c r="BE37" s="367"/>
      <c r="BF37" s="378">
        <v>0</v>
      </c>
      <c r="BG37" s="382">
        <f>+'SERIES INDIVIDUALES'!FS38</f>
        <v>96457.237988773093</v>
      </c>
      <c r="BH37" s="382">
        <f>+'SERIES INDIVIDUALES'!GD38</f>
        <v>125450.83720986139</v>
      </c>
      <c r="BI37" s="382">
        <f>+'SERIES INDIVIDUALES'!GS38</f>
        <v>-28993.599221088298</v>
      </c>
      <c r="BJ37" s="383">
        <f t="shared" si="4"/>
        <v>0.36652893857323859</v>
      </c>
      <c r="BK37" s="383">
        <f t="shared" si="5"/>
        <v>0.47670204086713047</v>
      </c>
      <c r="BL37" s="383">
        <f t="shared" si="6"/>
        <v>-0.11017310229389188</v>
      </c>
      <c r="BM37" s="378">
        <v>0</v>
      </c>
      <c r="BN37" s="382">
        <f>+'SERIES INDIVIDUALES'!EO38+'SERIES INDIVIDUALES'!FA38+'SERIES INDIVIDUALES'!FD38+'SERIES INDIVIDUALES'!FN38</f>
        <v>53815.226534893605</v>
      </c>
      <c r="BO37" s="382">
        <f>+'SERIES INDIVIDUALES'!ES38+'SERIES INDIVIDUALES'!FB38+'SERIES INDIVIDUALES'!FE38+'SERIES INDIVIDUALES'!FO38</f>
        <v>58441.36199872569</v>
      </c>
      <c r="BP37" s="382">
        <f t="shared" si="14"/>
        <v>-4626.1354638320845</v>
      </c>
      <c r="BQ37" s="383">
        <f t="shared" si="11"/>
        <v>0.20449308182770859</v>
      </c>
      <c r="BR37" s="383">
        <f t="shared" si="12"/>
        <v>0.22207198577115084</v>
      </c>
      <c r="BS37" s="383">
        <f t="shared" si="13"/>
        <v>-1.7578903943442248E-2</v>
      </c>
      <c r="BT37" s="378">
        <v>0</v>
      </c>
    </row>
    <row r="38" spans="1:72" ht="14">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N38" s="359">
        <v>1989</v>
      </c>
      <c r="AO38" s="366">
        <f>+'SERIES INDIVIDUALES'!B39</f>
        <v>294887.04819032172</v>
      </c>
      <c r="AP38" s="366">
        <f>+'SERIES INDIVIDUALES'!H39</f>
        <v>682792.55842656584</v>
      </c>
      <c r="AQ38" s="366">
        <f t="shared" si="2"/>
        <v>13.433946371229332</v>
      </c>
      <c r="AR38" s="366">
        <f t="shared" si="15"/>
        <v>456.28408155985881</v>
      </c>
      <c r="AS38" s="367">
        <f t="shared" si="17"/>
        <v>4.7147077938008763E-2</v>
      </c>
      <c r="AT38" s="366">
        <f t="shared" si="16"/>
        <v>456.28408155985881</v>
      </c>
      <c r="AU38" s="368"/>
      <c r="AV38" s="366">
        <f>+'SERIES INDIVIDUALES'!NY39</f>
        <v>13687.869055629453</v>
      </c>
      <c r="AW38" s="366">
        <f>+'SERIES INDIVIDUALES'!EC39</f>
        <v>1777519</v>
      </c>
      <c r="AX38" s="384">
        <f t="shared" si="7"/>
        <v>49883.042835345615</v>
      </c>
      <c r="AY38" s="366">
        <f t="shared" si="8"/>
        <v>0.38412672856186958</v>
      </c>
      <c r="AZ38" s="366">
        <f>+'SERIES INDIVIDUALES'!NT39</f>
        <v>25673.681</v>
      </c>
      <c r="BA38" s="385">
        <f t="shared" si="9"/>
        <v>281.33742879437676</v>
      </c>
      <c r="BB38" s="366">
        <f>+'SERIES INDIVIDUALES'!GX39</f>
        <v>116009.84373168602</v>
      </c>
      <c r="BC38" s="367">
        <f t="shared" si="10"/>
        <v>0.39340433716442041</v>
      </c>
      <c r="BD38" s="366"/>
      <c r="BE38" s="367"/>
      <c r="BF38" s="378">
        <v>0</v>
      </c>
      <c r="BG38" s="382">
        <f>+'SERIES INDIVIDUALES'!FS39</f>
        <v>114013.68504561683</v>
      </c>
      <c r="BH38" s="382">
        <f>+'SERIES INDIVIDUALES'!GD39</f>
        <v>145838.71840178862</v>
      </c>
      <c r="BI38" s="382">
        <f>+'SERIES INDIVIDUALES'!GS39</f>
        <v>-31825.033356171785</v>
      </c>
      <c r="BJ38" s="383">
        <f t="shared" si="4"/>
        <v>0.38663510569657766</v>
      </c>
      <c r="BK38" s="383">
        <f t="shared" si="5"/>
        <v>0.49455789698726788</v>
      </c>
      <c r="BL38" s="383">
        <f t="shared" si="6"/>
        <v>-0.10792279129069017</v>
      </c>
      <c r="BM38" s="378">
        <v>0</v>
      </c>
      <c r="BN38" s="382">
        <f>+'SERIES INDIVIDUALES'!EO39+'SERIES INDIVIDUALES'!FA39+'SERIES INDIVIDUALES'!FD39+'SERIES INDIVIDUALES'!FN39</f>
        <v>59717.033515419331</v>
      </c>
      <c r="BO38" s="382">
        <f>+'SERIES INDIVIDUALES'!ES39+'SERIES INDIVIDUALES'!FB39+'SERIES INDIVIDUALES'!FE39+'SERIES INDIVIDUALES'!FO39</f>
        <v>70764.517868023628</v>
      </c>
      <c r="BP38" s="382">
        <f t="shared" si="14"/>
        <v>-11047.484352604297</v>
      </c>
      <c r="BQ38" s="383">
        <f t="shared" si="11"/>
        <v>0.20250815992731439</v>
      </c>
      <c r="BR38" s="383">
        <f t="shared" si="12"/>
        <v>0.23997160371164156</v>
      </c>
      <c r="BS38" s="383">
        <f t="shared" si="13"/>
        <v>-3.7463443784327179E-2</v>
      </c>
      <c r="BT38" s="378">
        <v>0</v>
      </c>
    </row>
    <row r="39" spans="1:72" ht="14">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N39" s="359">
        <v>1990</v>
      </c>
      <c r="AO39" s="366">
        <f>+'SERIES INDIVIDUALES'!B40</f>
        <v>328463.55648320523</v>
      </c>
      <c r="AP39" s="366">
        <f>+'SERIES INDIVIDUALES'!H40</f>
        <v>708627.46223801095</v>
      </c>
      <c r="AQ39" s="366">
        <f t="shared" si="2"/>
        <v>13.471085226290542</v>
      </c>
      <c r="AR39" s="366">
        <f t="shared" si="15"/>
        <v>473.54855700311356</v>
      </c>
      <c r="AS39" s="367">
        <f t="shared" si="17"/>
        <v>3.7138855061209952E-2</v>
      </c>
      <c r="AT39" s="366">
        <f t="shared" si="16"/>
        <v>473.54855700311356</v>
      </c>
      <c r="AU39" s="368"/>
      <c r="AV39" s="366">
        <f>+'SERIES INDIVIDUALES'!NY40</f>
        <v>14180.129238713718</v>
      </c>
      <c r="AW39" s="366">
        <f>+'SERIES INDIVIDUALES'!EC40</f>
        <v>1860914</v>
      </c>
      <c r="AX39" s="384">
        <f t="shared" si="7"/>
        <v>49973.272479305742</v>
      </c>
      <c r="AY39" s="366">
        <f t="shared" si="8"/>
        <v>0.3807953845465244</v>
      </c>
      <c r="AZ39" s="366">
        <f>+'SERIES INDIVIDUALES'!NT40</f>
        <v>25858.492999999999</v>
      </c>
      <c r="BA39" s="385">
        <f t="shared" si="9"/>
        <v>289.89561312974797</v>
      </c>
      <c r="BB39" s="366">
        <f>+'SERIES INDIVIDUALES'!GX40</f>
        <v>136774.64000000001</v>
      </c>
      <c r="BC39" s="367">
        <f t="shared" si="10"/>
        <v>0.41640735265859996</v>
      </c>
      <c r="BD39" s="366"/>
      <c r="BE39" s="367"/>
      <c r="BF39" s="378">
        <v>0</v>
      </c>
      <c r="BG39" s="382">
        <f>+'SERIES INDIVIDUALES'!FS40</f>
        <v>127069.73543447166</v>
      </c>
      <c r="BH39" s="382">
        <f>+'SERIES INDIVIDUALES'!GD40</f>
        <v>164353.61749185628</v>
      </c>
      <c r="BI39" s="382">
        <f>+'SERIES INDIVIDUALES'!GS40</f>
        <v>-37283.882057384617</v>
      </c>
      <c r="BJ39" s="383">
        <f t="shared" ref="BJ39:BJ69" si="18">+BG39/$AO39</f>
        <v>0.38686098632975408</v>
      </c>
      <c r="BK39" s="383">
        <f t="shared" ref="BK39:BK69" si="19">+BH39/$AO39</f>
        <v>0.50037093689040624</v>
      </c>
      <c r="BL39" s="383">
        <f t="shared" ref="BL39:BL69" si="20">+BI39/$AO39</f>
        <v>-0.1135099505606522</v>
      </c>
      <c r="BM39" s="378">
        <v>0</v>
      </c>
      <c r="BN39" s="382">
        <f>+'SERIES INDIVIDUALES'!EO40+'SERIES INDIVIDUALES'!FA40+'SERIES INDIVIDUALES'!FD40+'SERIES INDIVIDUALES'!FN40</f>
        <v>62869.191508211028</v>
      </c>
      <c r="BO39" s="382">
        <f>+'SERIES INDIVIDUALES'!ES40+'SERIES INDIVIDUALES'!FB40+'SERIES INDIVIDUALES'!FE40+'SERIES INDIVIDUALES'!FO40</f>
        <v>76295.794299119239</v>
      </c>
      <c r="BP39" s="382">
        <f t="shared" si="14"/>
        <v>-13426.602790908211</v>
      </c>
      <c r="BQ39" s="383">
        <f t="shared" si="11"/>
        <v>0.19140385673631227</v>
      </c>
      <c r="BR39" s="383">
        <f t="shared" si="12"/>
        <v>0.23228085062465778</v>
      </c>
      <c r="BS39" s="383">
        <f t="shared" si="13"/>
        <v>-4.0876993888345516E-2</v>
      </c>
      <c r="BT39" s="378">
        <v>0</v>
      </c>
    </row>
    <row r="40" spans="1:72" ht="14">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N40" s="359">
        <v>1991</v>
      </c>
      <c r="AO40" s="366">
        <f>+'SERIES INDIVIDUALES'!B41</f>
        <v>360186.55993467115</v>
      </c>
      <c r="AP40" s="366">
        <f>+'SERIES INDIVIDUALES'!H41</f>
        <v>726653.1118219333</v>
      </c>
      <c r="AQ40" s="366">
        <f t="shared" si="2"/>
        <v>13.496204492467129</v>
      </c>
      <c r="AR40" s="366">
        <f t="shared" si="15"/>
        <v>485.59440733263858</v>
      </c>
      <c r="AS40" s="367">
        <f t="shared" si="17"/>
        <v>2.5119266176586663E-2</v>
      </c>
      <c r="AT40" s="366">
        <f t="shared" si="16"/>
        <v>485.59440733263858</v>
      </c>
      <c r="AU40" s="368"/>
      <c r="AV40" s="366">
        <f>+'SERIES INDIVIDUALES'!NY41</f>
        <v>14315.663430091545</v>
      </c>
      <c r="AW40" s="366">
        <f>+'SERIES INDIVIDUALES'!EC41</f>
        <v>1944287</v>
      </c>
      <c r="AX40" s="384">
        <f t="shared" si="7"/>
        <v>50759.30398688386</v>
      </c>
      <c r="AY40" s="366">
        <f t="shared" si="8"/>
        <v>0.37373757671677754</v>
      </c>
      <c r="AZ40" s="366">
        <f>+'SERIES INDIVIDUALES'!NT41</f>
        <v>26089.33</v>
      </c>
      <c r="BA40" s="385">
        <f t="shared" si="9"/>
        <v>294.63958023593813</v>
      </c>
      <c r="BB40" s="366">
        <f>+'SERIES INDIVIDUALES'!GX41</f>
        <v>152671.6</v>
      </c>
      <c r="BC40" s="367">
        <f t="shared" si="10"/>
        <v>0.42386811997563378</v>
      </c>
      <c r="BD40" s="366"/>
      <c r="BE40" s="367"/>
      <c r="BF40" s="378">
        <v>0</v>
      </c>
      <c r="BG40" s="382">
        <f>+'SERIES INDIVIDUALES'!FS41</f>
        <v>140601.39074200956</v>
      </c>
      <c r="BH40" s="382">
        <f>+'SERIES INDIVIDUALES'!GD41</f>
        <v>187439.45404060441</v>
      </c>
      <c r="BI40" s="382">
        <f>+'SERIES INDIVIDUALES'!GS41</f>
        <v>-46838.063298594847</v>
      </c>
      <c r="BJ40" s="383">
        <f t="shared" si="18"/>
        <v>0.39035712706079634</v>
      </c>
      <c r="BK40" s="383">
        <f t="shared" si="19"/>
        <v>0.5203954697104779</v>
      </c>
      <c r="BL40" s="383">
        <f t="shared" si="20"/>
        <v>-0.13003834264968162</v>
      </c>
      <c r="BM40" s="378">
        <v>0</v>
      </c>
      <c r="BN40" s="382">
        <f>+'SERIES INDIVIDUALES'!EO41+'SERIES INDIVIDUALES'!FA41+'SERIES INDIVIDUALES'!FD41+'SERIES INDIVIDUALES'!FN41</f>
        <v>72467.443507399235</v>
      </c>
      <c r="BO40" s="382">
        <f>+'SERIES INDIVIDUALES'!ES41+'SERIES INDIVIDUALES'!FB41+'SERIES INDIVIDUALES'!FE41+'SERIES INDIVIDUALES'!FO41</f>
        <v>85852.095750938824</v>
      </c>
      <c r="BP40" s="382">
        <f t="shared" si="14"/>
        <v>-13384.652243539589</v>
      </c>
      <c r="BQ40" s="383">
        <f t="shared" si="11"/>
        <v>0.20119419092301227</v>
      </c>
      <c r="BR40" s="383">
        <f t="shared" si="12"/>
        <v>0.23835452318518008</v>
      </c>
      <c r="BS40" s="383">
        <f t="shared" si="13"/>
        <v>-3.7160332262167778E-2</v>
      </c>
      <c r="BT40" s="378">
        <v>0</v>
      </c>
    </row>
    <row r="41" spans="1:72" ht="14">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N41" s="359">
        <v>1992</v>
      </c>
      <c r="AO41" s="366">
        <f>+'SERIES INDIVIDUALES'!B42</f>
        <v>387928.15508525877</v>
      </c>
      <c r="AP41" s="366">
        <f>+'SERIES INDIVIDUALES'!H42</f>
        <v>733417.52725511021</v>
      </c>
      <c r="AQ41" s="366">
        <f t="shared" si="2"/>
        <v>13.505470432963616</v>
      </c>
      <c r="AR41" s="366">
        <f t="shared" si="15"/>
        <v>490.11480674989201</v>
      </c>
      <c r="AS41" s="367">
        <f t="shared" si="17"/>
        <v>9.2659404964869907E-3</v>
      </c>
      <c r="AT41" s="366">
        <f t="shared" si="16"/>
        <v>490.11480674989201</v>
      </c>
      <c r="AU41" s="368"/>
      <c r="AV41" s="366">
        <f>+'SERIES INDIVIDUALES'!NY42</f>
        <v>14093.38735623191</v>
      </c>
      <c r="AW41" s="366">
        <f>+'SERIES INDIVIDUALES'!EC42</f>
        <v>2018627</v>
      </c>
      <c r="AX41" s="384">
        <f t="shared" ref="AX41:AX69" si="21">+(AP41/(AV41/1000))</f>
        <v>52039.83320098008</v>
      </c>
      <c r="AY41" s="366">
        <f t="shared" ref="AY41:AY69" si="22">+AP41/AW41</f>
        <v>0.36332493682840378</v>
      </c>
      <c r="AZ41" s="366">
        <f>+'SERIES INDIVIDUALES'!NT42</f>
        <v>26371.63</v>
      </c>
      <c r="BA41" s="385">
        <f t="shared" ref="BA41:BA69" si="23">+(AP41/(AZ41/1000))/($AP$9/($AZ$9/1000))*100</f>
        <v>294.19899594364449</v>
      </c>
      <c r="BB41" s="366">
        <f>+'SERIES INDIVIDUALES'!GX42</f>
        <v>174047.25</v>
      </c>
      <c r="BC41" s="367">
        <f t="shared" si="10"/>
        <v>0.4486584634769496</v>
      </c>
      <c r="BD41" s="366">
        <f>+'SERIES INDIVIDUALES'!GY42</f>
        <v>-70096</v>
      </c>
      <c r="BE41" s="367">
        <f>+BD41/AO41</f>
        <v>-0.18069325229717939</v>
      </c>
      <c r="BF41" s="378">
        <v>0</v>
      </c>
      <c r="BG41" s="382">
        <f>+'SERIES INDIVIDUALES'!FS42</f>
        <v>158307.4176913923</v>
      </c>
      <c r="BH41" s="382">
        <f>+'SERIES INDIVIDUALES'!GD42</f>
        <v>209205.74447369369</v>
      </c>
      <c r="BI41" s="382">
        <f>+'SERIES INDIVIDUALES'!GS42</f>
        <v>-50898.326782301388</v>
      </c>
      <c r="BJ41" s="383">
        <f t="shared" si="18"/>
        <v>0.40808437236683565</v>
      </c>
      <c r="BK41" s="383">
        <f t="shared" si="19"/>
        <v>0.53928992193854686</v>
      </c>
      <c r="BL41" s="383">
        <f t="shared" si="20"/>
        <v>-0.13120554957171121</v>
      </c>
      <c r="BM41" s="378">
        <v>0</v>
      </c>
      <c r="BN41" s="382">
        <f>+'SERIES INDIVIDUALES'!EO42+'SERIES INDIVIDUALES'!FA42+'SERIES INDIVIDUALES'!FD42+'SERIES INDIVIDUALES'!FN42</f>
        <v>81478.690598620829</v>
      </c>
      <c r="BO41" s="382">
        <f>+'SERIES INDIVIDUALES'!ES42+'SERIES INDIVIDUALES'!FB42+'SERIES INDIVIDUALES'!FE42+'SERIES INDIVIDUALES'!FO42</f>
        <v>95487.38221931232</v>
      </c>
      <c r="BP41" s="382">
        <f t="shared" si="14"/>
        <v>-14008.69162069149</v>
      </c>
      <c r="BQ41" s="383">
        <f t="shared" si="11"/>
        <v>0.21003551696502529</v>
      </c>
      <c r="BR41" s="383">
        <f t="shared" si="12"/>
        <v>0.24614707895673651</v>
      </c>
      <c r="BS41" s="383">
        <f t="shared" si="13"/>
        <v>-3.6111561991711227E-2</v>
      </c>
      <c r="BT41" s="378">
        <v>0</v>
      </c>
    </row>
    <row r="42" spans="1:72" ht="14">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N42" s="359">
        <v>1993</v>
      </c>
      <c r="AO42" s="366">
        <f>+'SERIES INDIVIDUALES'!B43</f>
        <v>401343.19863403268</v>
      </c>
      <c r="AP42" s="366">
        <f>+'SERIES INDIVIDUALES'!H43</f>
        <v>725843.75422497757</v>
      </c>
      <c r="AQ42" s="366">
        <f t="shared" si="2"/>
        <v>13.495090056078809</v>
      </c>
      <c r="AR42" s="366">
        <f t="shared" si="15"/>
        <v>485.05354468962526</v>
      </c>
      <c r="AS42" s="367">
        <f t="shared" si="17"/>
        <v>-1.0380376884807418E-2</v>
      </c>
      <c r="AT42" s="366">
        <f t="shared" si="16"/>
        <v>485.05354468962526</v>
      </c>
      <c r="AU42" s="368"/>
      <c r="AV42" s="366">
        <f>+'SERIES INDIVIDUALES'!NY43</f>
        <v>13679.194867381271</v>
      </c>
      <c r="AW42" s="366">
        <f>+'SERIES INDIVIDUALES'!EC43</f>
        <v>2076913</v>
      </c>
      <c r="AX42" s="384">
        <f t="shared" si="21"/>
        <v>53061.876905912679</v>
      </c>
      <c r="AY42" s="366">
        <f t="shared" si="22"/>
        <v>0.34948202174331694</v>
      </c>
      <c r="AZ42" s="366">
        <f>+'SERIES INDIVIDUALES'!NT43</f>
        <v>26647.567999999999</v>
      </c>
      <c r="BA42" s="385">
        <f t="shared" si="23"/>
        <v>288.14589742637452</v>
      </c>
      <c r="BB42" s="366">
        <f>+'SERIES INDIVIDUALES'!GX43</f>
        <v>225627.34</v>
      </c>
      <c r="BC42" s="367">
        <f t="shared" si="10"/>
        <v>0.56218054963412922</v>
      </c>
      <c r="BD42" s="366">
        <f>+'SERIES INDIVIDUALES'!GY43</f>
        <v>-93413</v>
      </c>
      <c r="BE42" s="367">
        <f t="shared" ref="BE42:BE70" si="24">+BD42/AO42</f>
        <v>-0.23275092319473745</v>
      </c>
      <c r="BF42" s="378">
        <v>0</v>
      </c>
      <c r="BG42" s="382">
        <f>+'SERIES INDIVIDUALES'!FS43</f>
        <v>164520.5125431226</v>
      </c>
      <c r="BH42" s="382">
        <f>+'SERIES INDIVIDUALES'!GD43</f>
        <v>232318.13373721347</v>
      </c>
      <c r="BI42" s="382">
        <f>+'SERIES INDIVIDUALES'!GS43</f>
        <v>-67797.621194090869</v>
      </c>
      <c r="BJ42" s="383">
        <f t="shared" si="18"/>
        <v>0.40992475542893569</v>
      </c>
      <c r="BK42" s="383">
        <f t="shared" si="19"/>
        <v>0.57885155280544376</v>
      </c>
      <c r="BL42" s="383">
        <f t="shared" si="20"/>
        <v>-0.16892679737650806</v>
      </c>
      <c r="BM42" s="378">
        <v>0</v>
      </c>
      <c r="BN42" s="382">
        <f>+'SERIES INDIVIDUALES'!EO43+'SERIES INDIVIDUALES'!FA43+'SERIES INDIVIDUALES'!FD43+'SERIES INDIVIDUALES'!FN43</f>
        <v>90784.942506242602</v>
      </c>
      <c r="BO42" s="382">
        <f>+'SERIES INDIVIDUALES'!ES43+'SERIES INDIVIDUALES'!FB43+'SERIES INDIVIDUALES'!FE43+'SERIES INDIVIDUALES'!FO43</f>
        <v>95744.49239659794</v>
      </c>
      <c r="BP42" s="382">
        <f t="shared" si="14"/>
        <v>-4959.549890355338</v>
      </c>
      <c r="BQ42" s="383">
        <f t="shared" si="11"/>
        <v>0.22620276814264748</v>
      </c>
      <c r="BR42" s="383">
        <f t="shared" si="12"/>
        <v>0.23856014683309273</v>
      </c>
      <c r="BS42" s="383">
        <f t="shared" si="13"/>
        <v>-1.2357378690445269E-2</v>
      </c>
      <c r="BT42" s="378">
        <v>0</v>
      </c>
    </row>
    <row r="43" spans="1:72" ht="14">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N43" s="359">
        <v>1994</v>
      </c>
      <c r="AO43" s="366">
        <f>+'SERIES INDIVIDUALES'!B44</f>
        <v>426858.06476923602</v>
      </c>
      <c r="AP43" s="366">
        <f>+'SERIES INDIVIDUALES'!H44</f>
        <v>743140.28424957336</v>
      </c>
      <c r="AQ43" s="366">
        <f t="shared" si="2"/>
        <v>13.518640113750845</v>
      </c>
      <c r="AR43" s="366">
        <f t="shared" si="15"/>
        <v>496.61215237953905</v>
      </c>
      <c r="AS43" s="367">
        <f t="shared" si="17"/>
        <v>2.3550057672036218E-2</v>
      </c>
      <c r="AT43" s="366">
        <f t="shared" si="16"/>
        <v>496.61215237953905</v>
      </c>
      <c r="AU43" s="368"/>
      <c r="AV43" s="366">
        <f>+'SERIES INDIVIDUALES'!NY44</f>
        <v>13610.885634926846</v>
      </c>
      <c r="AW43" s="366">
        <f>+'SERIES INDIVIDUALES'!EC44</f>
        <v>2135668</v>
      </c>
      <c r="AX43" s="384">
        <f t="shared" si="21"/>
        <v>54598.966164450285</v>
      </c>
      <c r="AY43" s="366">
        <f t="shared" si="22"/>
        <v>0.34796620272887607</v>
      </c>
      <c r="AZ43" s="366">
        <f>+'SERIES INDIVIDUALES'!NT44</f>
        <v>26898.383000000002</v>
      </c>
      <c r="BA43" s="385">
        <f t="shared" si="23"/>
        <v>292.26143117446213</v>
      </c>
      <c r="BB43" s="366">
        <f>+'SERIES INDIVIDUALES'!GX44</f>
        <v>248967.09</v>
      </c>
      <c r="BC43" s="367">
        <f t="shared" si="10"/>
        <v>0.58325497524474379</v>
      </c>
      <c r="BD43" s="366">
        <f>+'SERIES INDIVIDUALES'!GY44</f>
        <v>-91464</v>
      </c>
      <c r="BE43" s="367">
        <f t="shared" si="24"/>
        <v>-0.21427262959046212</v>
      </c>
      <c r="BF43" s="378">
        <v>0</v>
      </c>
      <c r="BG43" s="382">
        <f>+'SERIES INDIVIDUALES'!FS44</f>
        <v>169018.87178007766</v>
      </c>
      <c r="BH43" s="382">
        <f>+'SERIES INDIVIDUALES'!GD44</f>
        <v>239685.68869977043</v>
      </c>
      <c r="BI43" s="382">
        <f>+'SERIES INDIVIDUALES'!GS44</f>
        <v>-70666.816919692763</v>
      </c>
      <c r="BJ43" s="383">
        <f t="shared" si="18"/>
        <v>0.39596035715396649</v>
      </c>
      <c r="BK43" s="383">
        <f t="shared" si="19"/>
        <v>0.5615114448624674</v>
      </c>
      <c r="BL43" s="383">
        <f t="shared" si="20"/>
        <v>-0.16555108770850094</v>
      </c>
      <c r="BM43" s="378">
        <v>0</v>
      </c>
      <c r="BN43" s="382">
        <f>+'SERIES INDIVIDUALES'!EO44+'SERIES INDIVIDUALES'!FA44+'SERIES INDIVIDUALES'!FD44+'SERIES INDIVIDUALES'!FN44</f>
        <v>104815.14227303179</v>
      </c>
      <c r="BO43" s="382">
        <f>+'SERIES INDIVIDUALES'!ES44+'SERIES INDIVIDUALES'!FB44+'SERIES INDIVIDUALES'!FE44+'SERIES INDIVIDUALES'!FO44</f>
        <v>112355.30910171238</v>
      </c>
      <c r="BP43" s="382">
        <f t="shared" si="14"/>
        <v>-7540.1668286805943</v>
      </c>
      <c r="BQ43" s="383">
        <f t="shared" si="11"/>
        <v>0.24555033844726809</v>
      </c>
      <c r="BR43" s="383">
        <f t="shared" si="12"/>
        <v>0.26321468041713786</v>
      </c>
      <c r="BS43" s="383">
        <f t="shared" si="13"/>
        <v>-1.7664341969869747E-2</v>
      </c>
      <c r="BT43" s="378">
        <v>0</v>
      </c>
    </row>
    <row r="44" spans="1:72" ht="14">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N44" s="359">
        <v>1995</v>
      </c>
      <c r="AO44" s="366">
        <f>+'SERIES INDIVIDUALES'!B45</f>
        <v>460259</v>
      </c>
      <c r="AP44" s="366">
        <f>+'SERIES INDIVIDUALES'!H45</f>
        <v>763630.63703284552</v>
      </c>
      <c r="AQ44" s="366">
        <f t="shared" si="2"/>
        <v>13.545839491863399</v>
      </c>
      <c r="AR44" s="366">
        <f t="shared" si="15"/>
        <v>510.30506933530921</v>
      </c>
      <c r="AS44" s="367">
        <f t="shared" si="17"/>
        <v>2.7199378112554129E-2</v>
      </c>
      <c r="AT44" s="366">
        <f t="shared" si="16"/>
        <v>510.30506933530921</v>
      </c>
      <c r="AU44" s="368"/>
      <c r="AV44" s="366">
        <f>+'SERIES INDIVIDUALES'!NY45</f>
        <v>13858.1</v>
      </c>
      <c r="AW44" s="366">
        <f>+'SERIES INDIVIDUALES'!EC45</f>
        <v>2203019</v>
      </c>
      <c r="AX44" s="384">
        <f t="shared" si="21"/>
        <v>55103.559436924654</v>
      </c>
      <c r="AY44" s="366">
        <f t="shared" si="22"/>
        <v>0.34662916526495935</v>
      </c>
      <c r="AZ44" s="366">
        <f>+'SERIES INDIVIDUALES'!NT45</f>
        <v>27116.07</v>
      </c>
      <c r="BA44" s="385">
        <f t="shared" si="23"/>
        <v>297.90889678519551</v>
      </c>
      <c r="BB44" s="366">
        <f>+'SERIES INDIVIDUALES'!GX45</f>
        <v>283457.29399999999</v>
      </c>
      <c r="BC44" s="367">
        <f t="shared" si="10"/>
        <v>0.61586475006463748</v>
      </c>
      <c r="BD44" s="366">
        <f>+'SERIES INDIVIDUALES'!GY45</f>
        <v>-96431</v>
      </c>
      <c r="BE44" s="367">
        <f t="shared" si="24"/>
        <v>-0.2095146428423996</v>
      </c>
      <c r="BF44" s="378">
        <v>0</v>
      </c>
      <c r="BG44" s="382">
        <f>+'SERIES INDIVIDUALES'!FS45</f>
        <v>171795</v>
      </c>
      <c r="BH44" s="382">
        <f>+'SERIES INDIVIDUALES'!GD45</f>
        <v>203062</v>
      </c>
      <c r="BI44" s="382">
        <f>+'SERIES INDIVIDUALES'!GS45</f>
        <v>-31267</v>
      </c>
      <c r="BJ44" s="383">
        <f t="shared" si="18"/>
        <v>0.37325723125457622</v>
      </c>
      <c r="BK44" s="383">
        <f t="shared" si="19"/>
        <v>0.44119072087672379</v>
      </c>
      <c r="BL44" s="383">
        <f t="shared" si="20"/>
        <v>-6.7933489622147528E-2</v>
      </c>
      <c r="BM44" s="378">
        <v>0</v>
      </c>
      <c r="BN44" s="382">
        <f>+'SERIES INDIVIDUALES'!EO45+'SERIES INDIVIDUALES'!FA45+'SERIES INDIVIDUALES'!FD45+'SERIES INDIVIDUALES'!FN45</f>
        <v>127329</v>
      </c>
      <c r="BO44" s="382">
        <f>+'SERIES INDIVIDUALES'!ES45+'SERIES INDIVIDUALES'!FB45+'SERIES INDIVIDUALES'!FE45+'SERIES INDIVIDUALES'!FO45</f>
        <v>128347</v>
      </c>
      <c r="BP44" s="382">
        <f t="shared" si="14"/>
        <v>-1018</v>
      </c>
      <c r="BQ44" s="383">
        <f t="shared" si="11"/>
        <v>0.27664640995613338</v>
      </c>
      <c r="BR44" s="383">
        <f t="shared" si="12"/>
        <v>0.27885820809587647</v>
      </c>
      <c r="BS44" s="383">
        <f t="shared" si="13"/>
        <v>-2.2117981397430579E-3</v>
      </c>
      <c r="BT44" s="378">
        <v>0</v>
      </c>
    </row>
    <row r="45" spans="1:72" ht="14">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N45" s="359">
        <v>1996</v>
      </c>
      <c r="AO45" s="366">
        <f>+'SERIES INDIVIDUALES'!B46</f>
        <v>488946</v>
      </c>
      <c r="AP45" s="366">
        <f>+'SERIES INDIVIDUALES'!H46</f>
        <v>783541.88542783866</v>
      </c>
      <c r="AQ45" s="366">
        <f t="shared" si="2"/>
        <v>13.571579798733916</v>
      </c>
      <c r="AR45" s="366">
        <f t="shared" si="15"/>
        <v>523.61099303716628</v>
      </c>
      <c r="AS45" s="367">
        <f t="shared" si="17"/>
        <v>2.5740306870517315E-2</v>
      </c>
      <c r="AT45" s="366">
        <f t="shared" si="16"/>
        <v>523.61099303716628</v>
      </c>
      <c r="AU45" s="368"/>
      <c r="AV45" s="366">
        <f>+'SERIES INDIVIDUALES'!NY46</f>
        <v>14058.4</v>
      </c>
      <c r="AW45" s="366">
        <f>+'SERIES INDIVIDUALES'!EC46</f>
        <v>2270868</v>
      </c>
      <c r="AX45" s="384">
        <f t="shared" si="21"/>
        <v>55734.783860740819</v>
      </c>
      <c r="AY45" s="366">
        <f t="shared" si="22"/>
        <v>0.34504070048450136</v>
      </c>
      <c r="AZ45" s="366">
        <f>+'SERIES INDIVIDUALES'!NT46</f>
        <v>27305.839</v>
      </c>
      <c r="BA45" s="385">
        <f t="shared" si="23"/>
        <v>303.55232779272495</v>
      </c>
      <c r="BB45" s="366">
        <f>+'SERIES INDIVIDUALES'!GX46</f>
        <v>319975.81099999993</v>
      </c>
      <c r="BC45" s="367">
        <f t="shared" ref="BC45:BC69" si="25">+BB45/AO45</f>
        <v>0.65441952894593658</v>
      </c>
      <c r="BD45" s="366">
        <f>+'SERIES INDIVIDUALES'!GY46</f>
        <v>-116697</v>
      </c>
      <c r="BE45" s="367">
        <f t="shared" si="24"/>
        <v>-0.23867052803377059</v>
      </c>
      <c r="BF45" s="378">
        <v>0</v>
      </c>
      <c r="BG45" s="382">
        <f>+'SERIES INDIVIDUALES'!FS46</f>
        <v>180897</v>
      </c>
      <c r="BH45" s="382">
        <f>+'SERIES INDIVIDUALES'!GD46</f>
        <v>209578</v>
      </c>
      <c r="BI45" s="382">
        <f>+'SERIES INDIVIDUALES'!GS46</f>
        <v>-28681</v>
      </c>
      <c r="BJ45" s="383">
        <f t="shared" si="18"/>
        <v>0.36997337129253538</v>
      </c>
      <c r="BK45" s="383">
        <f t="shared" si="19"/>
        <v>0.42863220069291907</v>
      </c>
      <c r="BL45" s="383">
        <f t="shared" si="20"/>
        <v>-5.865882940038368E-2</v>
      </c>
      <c r="BM45" s="378">
        <v>0</v>
      </c>
      <c r="BN45" s="382">
        <f>+'SERIES INDIVIDUALES'!EO46+'SERIES INDIVIDUALES'!FA46+'SERIES INDIVIDUALES'!FD46+'SERIES INDIVIDUALES'!FN46</f>
        <v>140621</v>
      </c>
      <c r="BO45" s="382">
        <f>+'SERIES INDIVIDUALES'!ES46+'SERIES INDIVIDUALES'!FB46+'SERIES INDIVIDUALES'!FE46+'SERIES INDIVIDUALES'!FO46</f>
        <v>139876</v>
      </c>
      <c r="BP45" s="382">
        <f t="shared" si="14"/>
        <v>745</v>
      </c>
      <c r="BQ45" s="383">
        <f t="shared" ref="BQ45:BQ69" si="26">+BN45/$AO45</f>
        <v>0.28760026669611777</v>
      </c>
      <c r="BR45" s="383">
        <f t="shared" ref="BR45:BR69" si="27">+BO45/$AO45</f>
        <v>0.28607658105394052</v>
      </c>
      <c r="BS45" s="383">
        <f t="shared" ref="BS45:BS69" si="28">+BP45/$AO45</f>
        <v>1.5236856421772548E-3</v>
      </c>
      <c r="BT45" s="378">
        <v>0</v>
      </c>
    </row>
    <row r="46" spans="1:72" ht="14">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N46" s="359">
        <v>1997</v>
      </c>
      <c r="AO46" s="366">
        <f>+'SERIES INDIVIDUALES'!B47</f>
        <v>518971</v>
      </c>
      <c r="AP46" s="366">
        <f>+'SERIES INDIVIDUALES'!H47</f>
        <v>811649.94781183288</v>
      </c>
      <c r="AQ46" s="366">
        <f t="shared" si="2"/>
        <v>13.606824427440133</v>
      </c>
      <c r="AR46" s="366">
        <f t="shared" si="15"/>
        <v>542.39453317835159</v>
      </c>
      <c r="AS46" s="367">
        <f t="shared" si="17"/>
        <v>3.5244628706216474E-2</v>
      </c>
      <c r="AT46" s="366">
        <f t="shared" si="16"/>
        <v>542.39453317835159</v>
      </c>
      <c r="AU46" s="368"/>
      <c r="AV46" s="366">
        <f>+'SERIES INDIVIDUALES'!NY47</f>
        <v>14584</v>
      </c>
      <c r="AW46" s="366">
        <f>+'SERIES INDIVIDUALES'!EC47</f>
        <v>2344102</v>
      </c>
      <c r="AX46" s="384">
        <f t="shared" si="21"/>
        <v>55653.452263565065</v>
      </c>
      <c r="AY46" s="366">
        <f t="shared" si="22"/>
        <v>0.34625197530305118</v>
      </c>
      <c r="AZ46" s="366">
        <f>+'SERIES INDIVIDUALES'!NT47</f>
        <v>27471.366000000002</v>
      </c>
      <c r="BA46" s="385">
        <f t="shared" si="23"/>
        <v>312.54703663350023</v>
      </c>
      <c r="BB46" s="366">
        <f>+'SERIES INDIVIDUALES'!GX47</f>
        <v>333627.25299999997</v>
      </c>
      <c r="BC46" s="367">
        <f t="shared" si="25"/>
        <v>0.64286299812513603</v>
      </c>
      <c r="BD46" s="366">
        <f>+'SERIES INDIVIDUALES'!GY47</f>
        <v>-143505</v>
      </c>
      <c r="BE46" s="367">
        <f t="shared" si="24"/>
        <v>-0.27651834110191126</v>
      </c>
      <c r="BF46" s="378">
        <v>0</v>
      </c>
      <c r="BG46" s="382">
        <f>+'SERIES INDIVIDUALES'!FS47</f>
        <v>195271</v>
      </c>
      <c r="BH46" s="382">
        <f>+'SERIES INDIVIDUALES'!GD47</f>
        <v>215299</v>
      </c>
      <c r="BI46" s="382">
        <f>+'SERIES INDIVIDUALES'!GS47</f>
        <v>-20028</v>
      </c>
      <c r="BJ46" s="383">
        <f t="shared" si="18"/>
        <v>0.37626572583053775</v>
      </c>
      <c r="BK46" s="383">
        <f t="shared" si="19"/>
        <v>0.41485747758545277</v>
      </c>
      <c r="BL46" s="383">
        <f t="shared" si="20"/>
        <v>-3.8591751754915013E-2</v>
      </c>
      <c r="BM46" s="378">
        <v>0</v>
      </c>
      <c r="BN46" s="382">
        <f>+'SERIES INDIVIDUALES'!EO47+'SERIES INDIVIDUALES'!FA47+'SERIES INDIVIDUALES'!FD47+'SERIES INDIVIDUALES'!FN47</f>
        <v>162804</v>
      </c>
      <c r="BO46" s="382">
        <f>+'SERIES INDIVIDUALES'!ES47+'SERIES INDIVIDUALES'!FB47+'SERIES INDIVIDUALES'!FE47+'SERIES INDIVIDUALES'!FO47</f>
        <v>162285</v>
      </c>
      <c r="BP46" s="382">
        <f t="shared" si="14"/>
        <v>519</v>
      </c>
      <c r="BQ46" s="383">
        <f t="shared" si="26"/>
        <v>0.31370539008923426</v>
      </c>
      <c r="BR46" s="383">
        <f t="shared" si="27"/>
        <v>0.31270533420942598</v>
      </c>
      <c r="BS46" s="383">
        <f t="shared" si="28"/>
        <v>1.0000558798083129E-3</v>
      </c>
      <c r="BT46" s="378">
        <v>0</v>
      </c>
    </row>
    <row r="47" spans="1:72" ht="14">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N47" s="359">
        <v>1998</v>
      </c>
      <c r="AO47" s="366">
        <f>+'SERIES INDIVIDUALES'!B48</f>
        <v>555559</v>
      </c>
      <c r="AP47" s="366">
        <f>+'SERIES INDIVIDUALES'!H48</f>
        <v>846566.92146709899</v>
      </c>
      <c r="AQ47" s="366">
        <f t="shared" si="2"/>
        <v>13.648944534095723</v>
      </c>
      <c r="AR47" s="366">
        <f t="shared" si="15"/>
        <v>565.72820759896456</v>
      </c>
      <c r="AS47" s="367">
        <f t="shared" si="17"/>
        <v>4.2120106655589851E-2</v>
      </c>
      <c r="AT47" s="366">
        <f t="shared" si="16"/>
        <v>565.72820759896456</v>
      </c>
      <c r="AU47" s="368"/>
      <c r="AV47" s="366">
        <f>+'SERIES INDIVIDUALES'!NY48</f>
        <v>15222.7</v>
      </c>
      <c r="AW47" s="366">
        <f>+'SERIES INDIVIDUALES'!EC48</f>
        <v>2431253</v>
      </c>
      <c r="AX47" s="384">
        <f t="shared" si="21"/>
        <v>55612.13986133202</v>
      </c>
      <c r="AY47" s="366">
        <f t="shared" si="22"/>
        <v>0.34820190307923488</v>
      </c>
      <c r="AZ47" s="366">
        <f>+'SERIES INDIVIDUALES'!NT48</f>
        <v>27605.162</v>
      </c>
      <c r="BA47" s="385">
        <f t="shared" si="23"/>
        <v>324.41271709137385</v>
      </c>
      <c r="BB47" s="366">
        <f>+'SERIES INDIVIDUALES'!GX48</f>
        <v>346416.95699999999</v>
      </c>
      <c r="BC47" s="367">
        <f t="shared" si="25"/>
        <v>0.62354665661072906</v>
      </c>
      <c r="BD47" s="366">
        <f>+'SERIES INDIVIDUALES'!GY48</f>
        <v>-199683</v>
      </c>
      <c r="BE47" s="367">
        <f t="shared" si="24"/>
        <v>-0.35942717155153636</v>
      </c>
      <c r="BF47" s="378">
        <v>0</v>
      </c>
      <c r="BG47" s="382">
        <f>+'SERIES INDIVIDUALES'!FS48</f>
        <v>213003</v>
      </c>
      <c r="BH47" s="382">
        <f>+'SERIES INDIVIDUALES'!GD48</f>
        <v>227597</v>
      </c>
      <c r="BI47" s="382">
        <f>+'SERIES INDIVIDUALES'!GS48</f>
        <v>-14594</v>
      </c>
      <c r="BJ47" s="383">
        <f t="shared" si="18"/>
        <v>0.38340302290125799</v>
      </c>
      <c r="BK47" s="383">
        <f t="shared" si="19"/>
        <v>0.40967206003322781</v>
      </c>
      <c r="BL47" s="383">
        <f t="shared" si="20"/>
        <v>-2.6269037131969781E-2</v>
      </c>
      <c r="BM47" s="378">
        <v>0</v>
      </c>
      <c r="BN47" s="382">
        <f>+'SERIES INDIVIDUALES'!EO48+'SERIES INDIVIDUALES'!FA48+'SERIES INDIVIDUALES'!FD48+'SERIES INDIVIDUALES'!FN48</f>
        <v>176785</v>
      </c>
      <c r="BO47" s="382">
        <f>+'SERIES INDIVIDUALES'!ES48+'SERIES INDIVIDUALES'!FB48+'SERIES INDIVIDUALES'!FE48+'SERIES INDIVIDUALES'!FO48</f>
        <v>180783</v>
      </c>
      <c r="BP47" s="382">
        <f t="shared" si="14"/>
        <v>-3998</v>
      </c>
      <c r="BQ47" s="383">
        <f t="shared" si="26"/>
        <v>0.31821102709163201</v>
      </c>
      <c r="BR47" s="383">
        <f t="shared" si="27"/>
        <v>0.32540738247422868</v>
      </c>
      <c r="BS47" s="383">
        <f t="shared" si="28"/>
        <v>-7.1963553825966278E-3</v>
      </c>
      <c r="BT47" s="378">
        <v>0</v>
      </c>
    </row>
    <row r="48" spans="1:72" ht="14">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N48" s="359">
        <v>1999</v>
      </c>
      <c r="AO48" s="366">
        <f>+'SERIES INDIVIDUALES'!B49</f>
        <v>595242</v>
      </c>
      <c r="AP48" s="366">
        <f>+'SERIES INDIVIDUALES'!H49</f>
        <v>883891.14837083907</v>
      </c>
      <c r="AQ48" s="366">
        <f t="shared" si="2"/>
        <v>13.692089198710899</v>
      </c>
      <c r="AR48" s="366">
        <f t="shared" si="15"/>
        <v>590.67055704687016</v>
      </c>
      <c r="AS48" s="367">
        <f t="shared" si="17"/>
        <v>4.3144664615176964E-2</v>
      </c>
      <c r="AT48" s="366">
        <f t="shared" si="16"/>
        <v>590.67055704687016</v>
      </c>
      <c r="AU48" s="368"/>
      <c r="AV48" s="366">
        <f>+'SERIES INDIVIDUALES'!NY49</f>
        <v>15915.6</v>
      </c>
      <c r="AW48" s="366">
        <f>+'SERIES INDIVIDUALES'!EC49</f>
        <v>2532629</v>
      </c>
      <c r="AX48" s="384">
        <f t="shared" si="21"/>
        <v>55536.149964238801</v>
      </c>
      <c r="AY48" s="366">
        <f t="shared" si="22"/>
        <v>0.34900143225511476</v>
      </c>
      <c r="AZ48" s="366">
        <f>+'SERIES INDIVIDUALES'!NT49</f>
        <v>27725.983</v>
      </c>
      <c r="BA48" s="385">
        <f t="shared" si="23"/>
        <v>337.23971036694235</v>
      </c>
      <c r="BB48" s="366">
        <f>+'SERIES INDIVIDUALES'!GX49</f>
        <v>362223.473</v>
      </c>
      <c r="BC48" s="367">
        <f t="shared" si="25"/>
        <v>0.60853144267373604</v>
      </c>
      <c r="BD48" s="366">
        <f>+'SERIES INDIVIDUALES'!GY49</f>
        <v>-207019</v>
      </c>
      <c r="BE48" s="367">
        <f t="shared" si="24"/>
        <v>-0.34778963849997147</v>
      </c>
      <c r="BF48" s="378">
        <v>0</v>
      </c>
      <c r="BG48" s="382">
        <f>+'SERIES INDIVIDUALES'!FS49</f>
        <v>230397</v>
      </c>
      <c r="BH48" s="382">
        <f>+'SERIES INDIVIDUALES'!GD49</f>
        <v>237779</v>
      </c>
      <c r="BI48" s="382">
        <f>+'SERIES INDIVIDUALES'!GS49</f>
        <v>-7382</v>
      </c>
      <c r="BJ48" s="383">
        <f t="shared" si="18"/>
        <v>0.38706442085739917</v>
      </c>
      <c r="BK48" s="383">
        <f t="shared" si="19"/>
        <v>0.39946609950238726</v>
      </c>
      <c r="BL48" s="383">
        <f t="shared" si="20"/>
        <v>-1.2401678644988088E-2</v>
      </c>
      <c r="BM48" s="378">
        <v>0</v>
      </c>
      <c r="BN48" s="382">
        <f>+'SERIES INDIVIDUALES'!EO49+'SERIES INDIVIDUALES'!FA49+'SERIES INDIVIDUALES'!FD49+'SERIES INDIVIDUALES'!FN49</f>
        <v>190062</v>
      </c>
      <c r="BO48" s="382">
        <f>+'SERIES INDIVIDUALES'!ES49+'SERIES INDIVIDUALES'!FB49+'SERIES INDIVIDUALES'!FE49+'SERIES INDIVIDUALES'!FO49</f>
        <v>203181</v>
      </c>
      <c r="BP48" s="382">
        <f t="shared" si="14"/>
        <v>-13119</v>
      </c>
      <c r="BQ48" s="383">
        <f t="shared" si="26"/>
        <v>0.31930206537845113</v>
      </c>
      <c r="BR48" s="383">
        <f t="shared" si="27"/>
        <v>0.34134184079752439</v>
      </c>
      <c r="BS48" s="383">
        <f t="shared" si="28"/>
        <v>-2.2039775419073249E-2</v>
      </c>
      <c r="BT48" s="378">
        <v>0</v>
      </c>
    </row>
    <row r="49" spans="1:72" ht="14">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N49" s="359">
        <v>2000</v>
      </c>
      <c r="AO49" s="366">
        <f>+'SERIES INDIVIDUALES'!B50</f>
        <v>647569</v>
      </c>
      <c r="AP49" s="366">
        <f>+'SERIES INDIVIDUALES'!H50</f>
        <v>929858.56059808086</v>
      </c>
      <c r="AQ49" s="366">
        <f t="shared" si="2"/>
        <v>13.742787768184877</v>
      </c>
      <c r="AR49" s="366">
        <f t="shared" si="15"/>
        <v>621.38881577851703</v>
      </c>
      <c r="AS49" s="367">
        <f t="shared" si="17"/>
        <v>5.0698569473977884E-2</v>
      </c>
      <c r="AT49" s="366">
        <f t="shared" si="16"/>
        <v>621.38881577851703</v>
      </c>
      <c r="AU49" s="368"/>
      <c r="AV49" s="366">
        <f>+'SERIES INDIVIDUALES'!NY50</f>
        <v>16728.3</v>
      </c>
      <c r="AW49" s="366">
        <f>+'SERIES INDIVIDUALES'!EC50</f>
        <v>2644924</v>
      </c>
      <c r="AX49" s="384">
        <f t="shared" si="21"/>
        <v>55585.956767757678</v>
      </c>
      <c r="AY49" s="366">
        <f t="shared" si="22"/>
        <v>0.35156343267257617</v>
      </c>
      <c r="AZ49" s="366">
        <f>+'SERIES INDIVIDUALES'!NT50</f>
        <v>27840.826000000001</v>
      </c>
      <c r="BA49" s="385">
        <f t="shared" si="23"/>
        <v>353.31465615465913</v>
      </c>
      <c r="BB49" s="366">
        <f>+'SERIES INDIVIDUALES'!GX50</f>
        <v>374557.23699999996</v>
      </c>
      <c r="BC49" s="367">
        <f t="shared" si="25"/>
        <v>0.57840513829414308</v>
      </c>
      <c r="BD49" s="366">
        <f>+'SERIES INDIVIDUALES'!GY50</f>
        <v>-226136</v>
      </c>
      <c r="BE49" s="367">
        <f t="shared" si="24"/>
        <v>-0.34920757479125775</v>
      </c>
      <c r="BF49" s="378">
        <v>0</v>
      </c>
      <c r="BG49" s="382">
        <f>+'SERIES INDIVIDUALES'!FS50</f>
        <v>245747</v>
      </c>
      <c r="BH49" s="382">
        <f>+'SERIES INDIVIDUALES'!GD50</f>
        <v>253267</v>
      </c>
      <c r="BI49" s="382">
        <f>+'SERIES INDIVIDUALES'!GS50</f>
        <v>-7520</v>
      </c>
      <c r="BJ49" s="383">
        <f t="shared" si="18"/>
        <v>0.37949160629986922</v>
      </c>
      <c r="BK49" s="383">
        <f t="shared" si="19"/>
        <v>0.39110426842544965</v>
      </c>
      <c r="BL49" s="383">
        <f t="shared" si="20"/>
        <v>-1.1612662125580439E-2</v>
      </c>
      <c r="BM49" s="378">
        <v>0</v>
      </c>
      <c r="BN49" s="382">
        <f>+'SERIES INDIVIDUALES'!EO50+'SERIES INDIVIDUALES'!FA50+'SERIES INDIVIDUALES'!FD50+'SERIES INDIVIDUALES'!FN50</f>
        <v>222075</v>
      </c>
      <c r="BO49" s="382">
        <f>+'SERIES INDIVIDUALES'!ES50+'SERIES INDIVIDUALES'!FB50+'SERIES INDIVIDUALES'!FE50+'SERIES INDIVIDUALES'!FO50</f>
        <v>245303</v>
      </c>
      <c r="BP49" s="382">
        <f t="shared" si="14"/>
        <v>-23228</v>
      </c>
      <c r="BQ49" s="383">
        <f t="shared" si="26"/>
        <v>0.34293642839604738</v>
      </c>
      <c r="BR49" s="383">
        <f t="shared" si="27"/>
        <v>0.37880596507862485</v>
      </c>
      <c r="BS49" s="383">
        <f t="shared" si="28"/>
        <v>-3.5869536682577453E-2</v>
      </c>
      <c r="BT49" s="378">
        <v>0</v>
      </c>
    </row>
    <row r="50" spans="1:72" ht="14">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N50" s="359">
        <v>2001</v>
      </c>
      <c r="AO50" s="366">
        <f>+'SERIES INDIVIDUALES'!B51</f>
        <v>700958</v>
      </c>
      <c r="AP50" s="366">
        <f>+'SERIES INDIVIDUALES'!H51</f>
        <v>966300.82452581415</v>
      </c>
      <c r="AQ50" s="366">
        <f t="shared" si="2"/>
        <v>13.781230477268434</v>
      </c>
      <c r="AR50" s="366">
        <f t="shared" si="15"/>
        <v>645.74178319302075</v>
      </c>
      <c r="AS50" s="367">
        <f t="shared" si="17"/>
        <v>3.8442709083556181E-2</v>
      </c>
      <c r="AT50" s="366">
        <f t="shared" si="16"/>
        <v>645.74178319302075</v>
      </c>
      <c r="AU50" s="368"/>
      <c r="AV50" s="366">
        <f>+'SERIES INDIVIDUALES'!NY51</f>
        <v>17286</v>
      </c>
      <c r="AW50" s="366">
        <f>+'SERIES INDIVIDUALES'!EC51</f>
        <v>2761534</v>
      </c>
      <c r="AX50" s="384">
        <f t="shared" si="21"/>
        <v>55900.776612623747</v>
      </c>
      <c r="AY50" s="366">
        <f t="shared" si="22"/>
        <v>0.34991451292137421</v>
      </c>
      <c r="AZ50" s="366">
        <f>+'SERIES INDIVIDUALES'!NT51</f>
        <v>27998.011999999999</v>
      </c>
      <c r="BA50" s="385">
        <f t="shared" si="23"/>
        <v>365.10016591422703</v>
      </c>
      <c r="BB50" s="366">
        <f>+'SERIES INDIVIDUALES'!GX51</f>
        <v>378883.41499999998</v>
      </c>
      <c r="BC50" s="367">
        <f t="shared" si="25"/>
        <v>0.54052227808228159</v>
      </c>
      <c r="BD50" s="366">
        <f>+'SERIES INDIVIDUALES'!GY51</f>
        <v>-270163</v>
      </c>
      <c r="BE50" s="367">
        <f t="shared" si="24"/>
        <v>-0.3854196685108095</v>
      </c>
      <c r="BF50" s="378">
        <v>0</v>
      </c>
      <c r="BG50" s="382">
        <f>+'SERIES INDIVIDUALES'!FS51</f>
        <v>266006</v>
      </c>
      <c r="BH50" s="382">
        <f>+'SERIES INDIVIDUALES'!GD51</f>
        <v>269195</v>
      </c>
      <c r="BI50" s="382">
        <f>+'SERIES INDIVIDUALES'!GS51</f>
        <v>-3189</v>
      </c>
      <c r="BJ50" s="383">
        <f t="shared" si="18"/>
        <v>0.3794892133337518</v>
      </c>
      <c r="BK50" s="383">
        <f t="shared" si="19"/>
        <v>0.38403870132019324</v>
      </c>
      <c r="BL50" s="383">
        <f t="shared" si="20"/>
        <v>-4.5494879864414134E-3</v>
      </c>
      <c r="BM50" s="378">
        <v>0</v>
      </c>
      <c r="BN50" s="382">
        <f>+'SERIES INDIVIDUALES'!EO51+'SERIES INDIVIDUALES'!FA51+'SERIES INDIVIDUALES'!FD51+'SERIES INDIVIDUALES'!FN51</f>
        <v>236044</v>
      </c>
      <c r="BO50" s="382">
        <f>+'SERIES INDIVIDUALES'!ES51+'SERIES INDIVIDUALES'!FB51+'SERIES INDIVIDUALES'!FE51+'SERIES INDIVIDUALES'!FO51</f>
        <v>261817</v>
      </c>
      <c r="BP50" s="382">
        <f t="shared" si="14"/>
        <v>-25773</v>
      </c>
      <c r="BQ50" s="383">
        <f t="shared" si="26"/>
        <v>0.33674485489858164</v>
      </c>
      <c r="BR50" s="383">
        <f t="shared" si="27"/>
        <v>0.37351310634873985</v>
      </c>
      <c r="BS50" s="383">
        <f t="shared" si="28"/>
        <v>-3.6768251450158211E-2</v>
      </c>
      <c r="BT50" s="378">
        <v>0</v>
      </c>
    </row>
    <row r="51" spans="1:72" ht="14">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N51" s="359">
        <v>2002</v>
      </c>
      <c r="AO51" s="366">
        <f>+'SERIES INDIVIDUALES'!B52</f>
        <v>749744</v>
      </c>
      <c r="AP51" s="366">
        <f>+'SERIES INDIVIDUALES'!H52</f>
        <v>992927.3847843695</v>
      </c>
      <c r="AQ51" s="366">
        <f t="shared" si="2"/>
        <v>13.808412813248024</v>
      </c>
      <c r="AR51" s="366">
        <f t="shared" si="15"/>
        <v>663.53529227968988</v>
      </c>
      <c r="AS51" s="367">
        <f t="shared" si="17"/>
        <v>2.7182335979590633E-2</v>
      </c>
      <c r="AT51" s="366">
        <f t="shared" si="16"/>
        <v>663.53529227968988</v>
      </c>
      <c r="AU51" s="368"/>
      <c r="AV51" s="366">
        <f>+'SERIES INDIVIDUALES'!NY52</f>
        <v>17732.3</v>
      </c>
      <c r="AW51" s="366">
        <f>+'SERIES INDIVIDUALES'!EC52</f>
        <v>2882714</v>
      </c>
      <c r="AX51" s="384">
        <f t="shared" si="21"/>
        <v>55995.408648870682</v>
      </c>
      <c r="AY51" s="366">
        <f t="shared" si="22"/>
        <v>0.34444186443204894</v>
      </c>
      <c r="AZ51" s="366">
        <f>+'SERIES INDIVIDUALES'!NT52</f>
        <v>28391.735000000001</v>
      </c>
      <c r="BA51" s="385">
        <f t="shared" si="23"/>
        <v>369.9580071636978</v>
      </c>
      <c r="BB51" s="366">
        <f>+'SERIES INDIVIDUALES'!GX52</f>
        <v>384145.34099999996</v>
      </c>
      <c r="BC51" s="367">
        <f t="shared" si="25"/>
        <v>0.51236867650824813</v>
      </c>
      <c r="BD51" s="366">
        <f>+'SERIES INDIVIDUALES'!GY52</f>
        <v>-342439</v>
      </c>
      <c r="BE51" s="367">
        <f t="shared" si="24"/>
        <v>-0.45674123434132186</v>
      </c>
      <c r="BF51" s="378">
        <v>0</v>
      </c>
      <c r="BG51" s="382">
        <f>+'SERIES INDIVIDUALES'!FS52</f>
        <v>287171</v>
      </c>
      <c r="BH51" s="382">
        <f>+'SERIES INDIVIDUALES'!GD52</f>
        <v>289527</v>
      </c>
      <c r="BI51" s="382">
        <f>+'SERIES INDIVIDUALES'!GS52</f>
        <v>-2356</v>
      </c>
      <c r="BJ51" s="383">
        <f t="shared" si="18"/>
        <v>0.38302540600524981</v>
      </c>
      <c r="BK51" s="383">
        <f t="shared" si="19"/>
        <v>0.38616781194647776</v>
      </c>
      <c r="BL51" s="383">
        <f t="shared" si="20"/>
        <v>-3.1424059412279389E-3</v>
      </c>
      <c r="BM51" s="378">
        <v>0</v>
      </c>
      <c r="BN51" s="382">
        <f>+'SERIES INDIVIDUALES'!EO52+'SERIES INDIVIDUALES'!FA52+'SERIES INDIVIDUALES'!FD52+'SERIES INDIVIDUALES'!FN52</f>
        <v>243929</v>
      </c>
      <c r="BO51" s="382">
        <f>+'SERIES INDIVIDUALES'!ES52+'SERIES INDIVIDUALES'!FB52+'SERIES INDIVIDUALES'!FE52+'SERIES INDIVIDUALES'!FO52</f>
        <v>264439</v>
      </c>
      <c r="BP51" s="382">
        <f t="shared" si="14"/>
        <v>-20510</v>
      </c>
      <c r="BQ51" s="383">
        <f t="shared" si="26"/>
        <v>0.32534971937087859</v>
      </c>
      <c r="BR51" s="383">
        <f t="shared" si="27"/>
        <v>0.35270572355363966</v>
      </c>
      <c r="BS51" s="383">
        <f t="shared" si="28"/>
        <v>-2.7356004182761049E-2</v>
      </c>
      <c r="BT51" s="378">
        <v>0</v>
      </c>
    </row>
    <row r="52" spans="1:72" ht="14">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N52" s="359">
        <v>2003</v>
      </c>
      <c r="AO52" s="366">
        <f>+'SERIES INDIVIDUALES'!B53</f>
        <v>802683</v>
      </c>
      <c r="AP52" s="366">
        <f>+'SERIES INDIVIDUALES'!H53</f>
        <v>1022112.2009062639</v>
      </c>
      <c r="AQ52" s="366">
        <f t="shared" si="2"/>
        <v>13.837381829342354</v>
      </c>
      <c r="AR52" s="366">
        <f t="shared" si="15"/>
        <v>683.03838565018418</v>
      </c>
      <c r="AS52" s="367">
        <f t="shared" si="17"/>
        <v>2.8969016094329447E-2</v>
      </c>
      <c r="AT52" s="366">
        <f t="shared" si="16"/>
        <v>683.03838565018418</v>
      </c>
      <c r="AU52" s="368"/>
      <c r="AV52" s="366">
        <f>+'SERIES INDIVIDUALES'!NY53</f>
        <v>18314</v>
      </c>
      <c r="AW52" s="366">
        <f>+'SERIES INDIVIDUALES'!EC53</f>
        <v>3014539</v>
      </c>
      <c r="AX52" s="384">
        <f t="shared" si="21"/>
        <v>55810.429229347159</v>
      </c>
      <c r="AY52" s="366">
        <f t="shared" si="22"/>
        <v>0.3390608649966923</v>
      </c>
      <c r="AZ52" s="366">
        <f>+'SERIES INDIVIDUALES'!NT53</f>
        <v>28959.428</v>
      </c>
      <c r="BA52" s="385">
        <f t="shared" si="23"/>
        <v>373.36660302042213</v>
      </c>
      <c r="BB52" s="366">
        <f>+'SERIES INDIVIDUALES'!GX53</f>
        <v>382775.03199999995</v>
      </c>
      <c r="BC52" s="367">
        <f t="shared" si="25"/>
        <v>0.47686948895142905</v>
      </c>
      <c r="BD52" s="366">
        <f>+'SERIES INDIVIDUALES'!GY53</f>
        <v>-405884</v>
      </c>
      <c r="BE52" s="367">
        <f t="shared" si="24"/>
        <v>-0.50565914564030878</v>
      </c>
      <c r="BF52" s="378">
        <v>0</v>
      </c>
      <c r="BG52" s="382">
        <f>+'SERIES INDIVIDUALES'!FS53</f>
        <v>304787</v>
      </c>
      <c r="BH52" s="382">
        <f>+'SERIES INDIVIDUALES'!GD53</f>
        <v>307796</v>
      </c>
      <c r="BI52" s="382">
        <f>+'SERIES INDIVIDUALES'!GS53</f>
        <v>-3009</v>
      </c>
      <c r="BJ52" s="383">
        <f t="shared" si="18"/>
        <v>0.37971029659280187</v>
      </c>
      <c r="BK52" s="383">
        <f t="shared" si="19"/>
        <v>0.38345897446439003</v>
      </c>
      <c r="BL52" s="383">
        <f t="shared" si="20"/>
        <v>-3.7486778715881612E-3</v>
      </c>
      <c r="BM52" s="378">
        <v>0</v>
      </c>
      <c r="BN52" s="382">
        <f>+'SERIES INDIVIDUALES'!EO53+'SERIES INDIVIDUALES'!FA53+'SERIES INDIVIDUALES'!FD53+'SERIES INDIVIDUALES'!FN53</f>
        <v>252681</v>
      </c>
      <c r="BO52" s="382">
        <f>+'SERIES INDIVIDUALES'!ES53+'SERIES INDIVIDUALES'!FB53+'SERIES INDIVIDUALES'!FE53+'SERIES INDIVIDUALES'!FO53</f>
        <v>275160</v>
      </c>
      <c r="BP52" s="382">
        <f t="shared" si="14"/>
        <v>-22479</v>
      </c>
      <c r="BQ52" s="383">
        <f t="shared" si="26"/>
        <v>0.3147955045765265</v>
      </c>
      <c r="BR52" s="383">
        <f t="shared" si="27"/>
        <v>0.3428003333819204</v>
      </c>
      <c r="BS52" s="383">
        <f t="shared" si="28"/>
        <v>-2.800482880539391E-2</v>
      </c>
      <c r="BT52" s="378">
        <v>0</v>
      </c>
    </row>
    <row r="53" spans="1:72" ht="14">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N53" s="359">
        <v>2004</v>
      </c>
      <c r="AO53" s="366">
        <f>+'SERIES INDIVIDUALES'!B54</f>
        <v>860059</v>
      </c>
      <c r="AP53" s="366">
        <f>+'SERIES INDIVIDUALES'!H54</f>
        <v>1053946.4430948445</v>
      </c>
      <c r="AQ53" s="366">
        <f t="shared" si="2"/>
        <v>13.868052193789426</v>
      </c>
      <c r="AR53" s="366">
        <f t="shared" si="15"/>
        <v>704.31198885500407</v>
      </c>
      <c r="AS53" s="367">
        <f t="shared" si="17"/>
        <v>3.0670364447072274E-2</v>
      </c>
      <c r="AT53" s="366">
        <f t="shared" si="16"/>
        <v>704.31198885500407</v>
      </c>
      <c r="AU53" s="368"/>
      <c r="AV53" s="366">
        <f>+'SERIES INDIVIDUALES'!NY54</f>
        <v>18999.5</v>
      </c>
      <c r="AW53" s="366">
        <f>+'SERIES INDIVIDUALES'!EC54</f>
        <v>3152879</v>
      </c>
      <c r="AX53" s="384">
        <f t="shared" si="21"/>
        <v>55472.325224076652</v>
      </c>
      <c r="AY53" s="366">
        <f t="shared" si="22"/>
        <v>0.33428065050858102</v>
      </c>
      <c r="AZ53" s="366">
        <f>+'SERIES INDIVIDUALES'!NT54</f>
        <v>29550.913</v>
      </c>
      <c r="BA53" s="385">
        <f t="shared" si="23"/>
        <v>377.28932261462506</v>
      </c>
      <c r="BB53" s="366">
        <f>+'SERIES INDIVIDUALES'!GX54</f>
        <v>389887.93</v>
      </c>
      <c r="BC53" s="367">
        <f t="shared" si="25"/>
        <v>0.45332695780173221</v>
      </c>
      <c r="BD53" s="366">
        <f>+'SERIES INDIVIDUALES'!GY54</f>
        <v>-511480</v>
      </c>
      <c r="BE53" s="367">
        <f t="shared" si="24"/>
        <v>-0.59470338662812672</v>
      </c>
      <c r="BF53" s="378">
        <v>0</v>
      </c>
      <c r="BG53" s="382">
        <f>+'SERIES INDIVIDUALES'!FS54</f>
        <v>332725</v>
      </c>
      <c r="BH53" s="382">
        <f>+'SERIES INDIVIDUALES'!GD54</f>
        <v>333666</v>
      </c>
      <c r="BI53" s="382">
        <f>+'SERIES INDIVIDUALES'!GS54</f>
        <v>-941</v>
      </c>
      <c r="BJ53" s="383">
        <f t="shared" si="18"/>
        <v>0.38686299428295035</v>
      </c>
      <c r="BK53" s="383">
        <f t="shared" si="19"/>
        <v>0.38795710526835947</v>
      </c>
      <c r="BL53" s="383">
        <f t="shared" si="20"/>
        <v>-1.0941109854091405E-3</v>
      </c>
      <c r="BM53" s="378">
        <v>0</v>
      </c>
      <c r="BN53" s="382">
        <f>+'SERIES INDIVIDUALES'!EO54+'SERIES INDIVIDUALES'!FA54+'SERIES INDIVIDUALES'!FD54+'SERIES INDIVIDUALES'!FN54</f>
        <v>268449</v>
      </c>
      <c r="BO53" s="382">
        <f>+'SERIES INDIVIDUALES'!ES54+'SERIES INDIVIDUALES'!FB54+'SERIES INDIVIDUALES'!FE54+'SERIES INDIVIDUALES'!FO54</f>
        <v>307868</v>
      </c>
      <c r="BP53" s="382">
        <f t="shared" si="14"/>
        <v>-39419</v>
      </c>
      <c r="BQ53" s="383">
        <f t="shared" si="26"/>
        <v>0.31212858652720338</v>
      </c>
      <c r="BR53" s="383">
        <f t="shared" si="27"/>
        <v>0.3579614886885667</v>
      </c>
      <c r="BS53" s="383">
        <f t="shared" si="28"/>
        <v>-4.5832902161363348E-2</v>
      </c>
      <c r="BT53" s="378">
        <v>0</v>
      </c>
    </row>
    <row r="54" spans="1:72" ht="14">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N54" s="359">
        <v>2005</v>
      </c>
      <c r="AO54" s="366">
        <f>+'SERIES INDIVIDUALES'!B55</f>
        <v>928122</v>
      </c>
      <c r="AP54" s="366">
        <f>+'SERIES INDIVIDUALES'!H55</f>
        <v>1091373.6803715923</v>
      </c>
      <c r="AQ54" s="366">
        <f t="shared" si="2"/>
        <v>13.902947717969409</v>
      </c>
      <c r="AR54" s="366">
        <f t="shared" si="15"/>
        <v>729.32317618472132</v>
      </c>
      <c r="AS54" s="367">
        <f t="shared" si="17"/>
        <v>3.4895524179983539E-2</v>
      </c>
      <c r="AT54" s="366">
        <f t="shared" si="16"/>
        <v>729.32317618472132</v>
      </c>
      <c r="AU54" s="368"/>
      <c r="AV54" s="366">
        <f>+'SERIES INDIVIDUALES'!NY55</f>
        <v>19808.3</v>
      </c>
      <c r="AW54" s="366">
        <f>+'SERIES INDIVIDUALES'!EC55</f>
        <v>3304362</v>
      </c>
      <c r="AX54" s="384">
        <f t="shared" si="21"/>
        <v>55096.786719283955</v>
      </c>
      <c r="AY54" s="366">
        <f t="shared" si="22"/>
        <v>0.33028272337340531</v>
      </c>
      <c r="AZ54" s="366">
        <f>+'SERIES INDIVIDUALES'!NT55</f>
        <v>30085.151999999998</v>
      </c>
      <c r="BA54" s="385">
        <f t="shared" si="23"/>
        <v>383.7497818533231</v>
      </c>
      <c r="BB54" s="366">
        <f>+'SERIES INDIVIDUALES'!GX55</f>
        <v>393479.08399999997</v>
      </c>
      <c r="BC54" s="367">
        <f t="shared" si="25"/>
        <v>0.42395189856505933</v>
      </c>
      <c r="BD54" s="366">
        <f>+'SERIES INDIVIDUALES'!GY55</f>
        <v>-591504</v>
      </c>
      <c r="BE54" s="367">
        <f t="shared" si="24"/>
        <v>-0.63731276707157036</v>
      </c>
      <c r="BF54" s="378">
        <v>0</v>
      </c>
      <c r="BG54" s="382">
        <f>+'SERIES INDIVIDUALES'!FS55</f>
        <v>368206</v>
      </c>
      <c r="BH54" s="382">
        <f>+'SERIES INDIVIDUALES'!GD55</f>
        <v>356785</v>
      </c>
      <c r="BI54" s="382">
        <f>+'SERIES INDIVIDUALES'!GS55</f>
        <v>11421</v>
      </c>
      <c r="BJ54" s="383">
        <f t="shared" si="18"/>
        <v>0.39672155169255768</v>
      </c>
      <c r="BK54" s="383">
        <f t="shared" si="19"/>
        <v>0.38441605737176793</v>
      </c>
      <c r="BL54" s="383">
        <f t="shared" si="20"/>
        <v>1.2305494320789723E-2</v>
      </c>
      <c r="BM54" s="378">
        <v>0</v>
      </c>
      <c r="BN54" s="382">
        <f>+'SERIES INDIVIDUALES'!EO55+'SERIES INDIVIDUALES'!FA55+'SERIES INDIVIDUALES'!FD55+'SERIES INDIVIDUALES'!FN55</f>
        <v>286037</v>
      </c>
      <c r="BO54" s="382">
        <f>+'SERIES INDIVIDUALES'!ES55+'SERIES INDIVIDUALES'!FB55+'SERIES INDIVIDUALES'!FE55+'SERIES INDIVIDUALES'!FO55</f>
        <v>346932</v>
      </c>
      <c r="BP54" s="382">
        <f t="shared" si="14"/>
        <v>-60895</v>
      </c>
      <c r="BQ54" s="383">
        <f t="shared" si="26"/>
        <v>0.30818900963450924</v>
      </c>
      <c r="BR54" s="383">
        <f t="shared" si="27"/>
        <v>0.37379999612119957</v>
      </c>
      <c r="BS54" s="383">
        <f t="shared" si="28"/>
        <v>-6.5610986486690323E-2</v>
      </c>
      <c r="BT54" s="378">
        <v>0</v>
      </c>
    </row>
    <row r="55" spans="1:72" ht="14">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N55" s="370">
        <v>2006</v>
      </c>
      <c r="AO55" s="366">
        <f>+'SERIES INDIVIDUALES'!B56</f>
        <v>1004976</v>
      </c>
      <c r="AP55" s="366">
        <f>+'SERIES INDIVIDUALES'!H56</f>
        <v>1135502.6542316927</v>
      </c>
      <c r="AQ55" s="366">
        <f t="shared" si="2"/>
        <v>13.942585978025408</v>
      </c>
      <c r="AR55" s="366">
        <f t="shared" si="15"/>
        <v>758.81287706010153</v>
      </c>
      <c r="AS55" s="367">
        <f t="shared" si="17"/>
        <v>3.9638260055998131E-2</v>
      </c>
      <c r="AT55" s="366">
        <f t="shared" si="16"/>
        <v>758.81287706010153</v>
      </c>
      <c r="AU55" s="368"/>
      <c r="AV55" s="366">
        <f>+'SERIES INDIVIDUALES'!NY56</f>
        <v>20627.099999999999</v>
      </c>
      <c r="AW55" s="366">
        <f>+'SERIES INDIVIDUALES'!EC56</f>
        <v>3470988</v>
      </c>
      <c r="AX55" s="384">
        <f t="shared" si="21"/>
        <v>55049.069148435447</v>
      </c>
      <c r="AY55" s="366">
        <f t="shared" si="22"/>
        <v>0.32714104866732258</v>
      </c>
      <c r="AZ55" s="366">
        <f>+'SERIES INDIVIDUALES'!NT56</f>
        <v>30578.633999999998</v>
      </c>
      <c r="BA55" s="385">
        <f t="shared" si="23"/>
        <v>392.82303652706719</v>
      </c>
      <c r="BB55" s="366">
        <f>+'SERIES INDIVIDUALES'!GX56</f>
        <v>392132.16999999993</v>
      </c>
      <c r="BC55" s="367">
        <f t="shared" si="25"/>
        <v>0.39019058166563175</v>
      </c>
      <c r="BD55" s="366">
        <f>+'SERIES INDIVIDUALES'!GY56</f>
        <v>-733423</v>
      </c>
      <c r="BE55" s="367">
        <f t="shared" si="24"/>
        <v>-0.7297915572113165</v>
      </c>
      <c r="BF55" s="378">
        <v>0</v>
      </c>
      <c r="BG55" s="382">
        <f>+'SERIES INDIVIDUALES'!FS56</f>
        <v>407079</v>
      </c>
      <c r="BH55" s="382">
        <f>+'SERIES INDIVIDUALES'!GD56</f>
        <v>385757</v>
      </c>
      <c r="BI55" s="382">
        <f>+'SERIES INDIVIDUALES'!GS56</f>
        <v>21322</v>
      </c>
      <c r="BJ55" s="383">
        <f t="shared" si="18"/>
        <v>0.40506340449921191</v>
      </c>
      <c r="BK55" s="383">
        <f t="shared" si="19"/>
        <v>0.38384697744025725</v>
      </c>
      <c r="BL55" s="383">
        <f t="shared" si="20"/>
        <v>2.1216427058954643E-2</v>
      </c>
      <c r="BM55" s="378">
        <v>0</v>
      </c>
      <c r="BN55" s="382">
        <f>+'SERIES INDIVIDUALES'!EO56+'SERIES INDIVIDUALES'!FA56+'SERIES INDIVIDUALES'!FD56+'SERIES INDIVIDUALES'!FN56</f>
        <v>320077</v>
      </c>
      <c r="BO55" s="382">
        <f>+'SERIES INDIVIDUALES'!ES56+'SERIES INDIVIDUALES'!FB56+'SERIES INDIVIDUALES'!FE56+'SERIES INDIVIDUALES'!FO56</f>
        <v>404559</v>
      </c>
      <c r="BP55" s="382">
        <f t="shared" si="14"/>
        <v>-84482</v>
      </c>
      <c r="BQ55" s="383">
        <f t="shared" si="26"/>
        <v>0.31849218289790004</v>
      </c>
      <c r="BR55" s="383">
        <f t="shared" si="27"/>
        <v>0.40255588193150882</v>
      </c>
      <c r="BS55" s="383">
        <f t="shared" si="28"/>
        <v>-8.406369903360876E-2</v>
      </c>
      <c r="BT55" s="378">
        <v>0</v>
      </c>
    </row>
    <row r="56" spans="1:72" ht="14">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N56" s="370">
        <v>2007</v>
      </c>
      <c r="AO56" s="366">
        <f>+'SERIES INDIVIDUALES'!B57</f>
        <v>1077541</v>
      </c>
      <c r="AP56" s="366">
        <f>+'SERIES INDIVIDUALES'!H57</f>
        <v>1175625.8360334702</v>
      </c>
      <c r="AQ56" s="366">
        <f t="shared" si="2"/>
        <v>13.97731119017676</v>
      </c>
      <c r="AR56" s="366">
        <f t="shared" si="15"/>
        <v>785.62566072586287</v>
      </c>
      <c r="AS56" s="367">
        <f t="shared" si="17"/>
        <v>3.472521215135238E-2</v>
      </c>
      <c r="AT56" s="366">
        <f t="shared" si="16"/>
        <v>785.62566072586287</v>
      </c>
      <c r="AU56" s="368"/>
      <c r="AV56" s="366">
        <f>+'SERIES INDIVIDUALES'!NY57</f>
        <v>21296.7</v>
      </c>
      <c r="AW56" s="366">
        <f>+'SERIES INDIVIDUALES'!EC57</f>
        <v>3642992</v>
      </c>
      <c r="AX56" s="384">
        <f t="shared" si="21"/>
        <v>55202.253684067022</v>
      </c>
      <c r="AY56" s="366">
        <f t="shared" si="22"/>
        <v>0.32270887117881958</v>
      </c>
      <c r="AZ56" s="366">
        <f>+'SERIES INDIVIDUALES'!NT57</f>
        <v>31165.994999999999</v>
      </c>
      <c r="BA56" s="385">
        <f t="shared" si="23"/>
        <v>399.03868499600657</v>
      </c>
      <c r="BB56" s="366">
        <f>+'SERIES INDIVIDUALES'!GX57</f>
        <v>384661.95599999995</v>
      </c>
      <c r="BC56" s="367">
        <f t="shared" si="25"/>
        <v>0.35698127124629125</v>
      </c>
      <c r="BD56" s="366">
        <f>+'SERIES INDIVIDUALES'!GY57</f>
        <v>-916282</v>
      </c>
      <c r="BE56" s="367">
        <f t="shared" si="24"/>
        <v>-0.85034536968894914</v>
      </c>
      <c r="BF56" s="378">
        <v>0</v>
      </c>
      <c r="BG56" s="382">
        <f>+'SERIES INDIVIDUALES'!FS57</f>
        <v>442451</v>
      </c>
      <c r="BH56" s="382">
        <f>+'SERIES INDIVIDUALES'!GD57</f>
        <v>422164</v>
      </c>
      <c r="BI56" s="382">
        <f>+'SERIES INDIVIDUALES'!GS57</f>
        <v>20287</v>
      </c>
      <c r="BJ56" s="383">
        <f t="shared" si="18"/>
        <v>0.41061175398430316</v>
      </c>
      <c r="BK56" s="383">
        <f t="shared" si="19"/>
        <v>0.39178462814872012</v>
      </c>
      <c r="BL56" s="383">
        <f t="shared" si="20"/>
        <v>1.8827125835583054E-2</v>
      </c>
      <c r="BM56" s="378">
        <v>0</v>
      </c>
      <c r="BN56" s="382">
        <f>+'SERIES INDIVIDUALES'!EO57+'SERIES INDIVIDUALES'!FA57+'SERIES INDIVIDUALES'!FD57+'SERIES INDIVIDUALES'!FN57</f>
        <v>359717</v>
      </c>
      <c r="BO56" s="382">
        <f>+'SERIES INDIVIDUALES'!ES57+'SERIES INDIVIDUALES'!FB57+'SERIES INDIVIDUALES'!FE57+'SERIES INDIVIDUALES'!FO57</f>
        <v>456575</v>
      </c>
      <c r="BP56" s="382">
        <f t="shared" si="14"/>
        <v>-96858</v>
      </c>
      <c r="BQ56" s="383">
        <f t="shared" si="26"/>
        <v>0.33383138089409126</v>
      </c>
      <c r="BR56" s="383">
        <f t="shared" si="27"/>
        <v>0.42371937587525671</v>
      </c>
      <c r="BS56" s="383">
        <f t="shared" si="28"/>
        <v>-8.9887994981165453E-2</v>
      </c>
      <c r="BT56" s="378">
        <v>0</v>
      </c>
    </row>
    <row r="57" spans="1:72" ht="14">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N57" s="370">
        <v>2008</v>
      </c>
      <c r="AO57" s="366">
        <f>+'SERIES INDIVIDUALES'!B58</f>
        <v>1112432</v>
      </c>
      <c r="AP57" s="366">
        <f>+'SERIES INDIVIDUALES'!H58</f>
        <v>1184645.3524940826</v>
      </c>
      <c r="AQ57" s="366">
        <f t="shared" si="2"/>
        <v>13.984954007162283</v>
      </c>
      <c r="AR57" s="366">
        <f t="shared" si="15"/>
        <v>791.65305767615826</v>
      </c>
      <c r="AS57" s="367">
        <f t="shared" si="17"/>
        <v>7.6428169855233818E-3</v>
      </c>
      <c r="AT57" s="366">
        <f t="shared" si="16"/>
        <v>791.65305767615826</v>
      </c>
      <c r="AU57" s="368"/>
      <c r="AV57" s="366">
        <f>+'SERIES INDIVIDUALES'!NY58</f>
        <v>21312.2</v>
      </c>
      <c r="AW57" s="366">
        <f>+'SERIES INDIVIDUALES'!EC58</f>
        <v>3794597</v>
      </c>
      <c r="AX57" s="384">
        <f t="shared" si="21"/>
        <v>55585.315100931984</v>
      </c>
      <c r="AY57" s="366">
        <f t="shared" si="22"/>
        <v>0.31219266564910125</v>
      </c>
      <c r="AZ57" s="366">
        <f>+'SERIES INDIVIDUALES'!NT58</f>
        <v>31613.128000000001</v>
      </c>
      <c r="BA57" s="385">
        <f t="shared" si="23"/>
        <v>396.41288353870561</v>
      </c>
      <c r="BB57" s="366">
        <f>+'SERIES INDIVIDUALES'!GX58</f>
        <v>440620.96499999997</v>
      </c>
      <c r="BC57" s="367">
        <f t="shared" si="25"/>
        <v>0.39608799908668574</v>
      </c>
      <c r="BD57" s="366">
        <f>+'SERIES INDIVIDUALES'!GY58</f>
        <v>-946469</v>
      </c>
      <c r="BE57" s="367">
        <f t="shared" si="24"/>
        <v>-0.8508106562918003</v>
      </c>
      <c r="BF57" s="378">
        <v>0</v>
      </c>
      <c r="BG57" s="382">
        <f>+'SERIES INDIVIDUALES'!FS58</f>
        <v>409082</v>
      </c>
      <c r="BH57" s="382">
        <f>+'SERIES INDIVIDUALES'!GD58</f>
        <v>459813</v>
      </c>
      <c r="BI57" s="382">
        <f>+'SERIES INDIVIDUALES'!GS58</f>
        <v>-50731</v>
      </c>
      <c r="BJ57" s="383">
        <f t="shared" si="18"/>
        <v>0.36773663468868212</v>
      </c>
      <c r="BK57" s="383">
        <f t="shared" si="19"/>
        <v>0.41334032102636387</v>
      </c>
      <c r="BL57" s="383">
        <f t="shared" si="20"/>
        <v>-4.5603686337681762E-2</v>
      </c>
      <c r="BM57" s="378">
        <v>0</v>
      </c>
      <c r="BN57" s="382">
        <f>+'SERIES INDIVIDUALES'!EO58+'SERIES INDIVIDUALES'!FA58+'SERIES INDIVIDUALES'!FD58+'SERIES INDIVIDUALES'!FN58</f>
        <v>359964</v>
      </c>
      <c r="BO57" s="382">
        <f>+'SERIES INDIVIDUALES'!ES58+'SERIES INDIVIDUALES'!FB58+'SERIES INDIVIDUALES'!FE58+'SERIES INDIVIDUALES'!FO58</f>
        <v>453882</v>
      </c>
      <c r="BP57" s="382">
        <f t="shared" si="14"/>
        <v>-93918</v>
      </c>
      <c r="BQ57" s="383">
        <f t="shared" si="26"/>
        <v>0.32358292461921268</v>
      </c>
      <c r="BR57" s="383">
        <f t="shared" si="27"/>
        <v>0.40800875918707841</v>
      </c>
      <c r="BS57" s="383">
        <f t="shared" si="28"/>
        <v>-8.4425834567865718E-2</v>
      </c>
      <c r="BT57" s="378">
        <v>0</v>
      </c>
    </row>
    <row r="58" spans="1:72" ht="14">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N58" s="370">
        <v>2009</v>
      </c>
      <c r="AO58" s="366">
        <f>+'SERIES INDIVIDUALES'!B59</f>
        <v>1072990</v>
      </c>
      <c r="AP58" s="366">
        <f>+'SERIES INDIVIDUALES'!H59</f>
        <v>1140006.2519595395</v>
      </c>
      <c r="AQ58" s="366">
        <f t="shared" si="2"/>
        <v>13.946544304530676</v>
      </c>
      <c r="AR58" s="366">
        <f t="shared" si="15"/>
        <v>761.82245870771203</v>
      </c>
      <c r="AS58" s="367">
        <f t="shared" si="17"/>
        <v>-3.8409702631607701E-2</v>
      </c>
      <c r="AT58" s="366">
        <f t="shared" si="16"/>
        <v>761.82245870771203</v>
      </c>
      <c r="AU58" s="368"/>
      <c r="AV58" s="366">
        <f>+'SERIES INDIVIDUALES'!NY59</f>
        <v>19967.8</v>
      </c>
      <c r="AW58" s="366">
        <f>+'SERIES INDIVIDUALES'!EC59</f>
        <v>3887916</v>
      </c>
      <c r="AX58" s="384">
        <f t="shared" si="21"/>
        <v>57092.231090031921</v>
      </c>
      <c r="AY58" s="366">
        <f t="shared" si="22"/>
        <v>0.29321781951038539</v>
      </c>
      <c r="AZ58" s="366">
        <f>+'SERIES INDIVIDUALES'!NT59</f>
        <v>31744.205000000002</v>
      </c>
      <c r="BA58" s="385">
        <f t="shared" si="23"/>
        <v>379.90031487068762</v>
      </c>
      <c r="BB58" s="366">
        <f>+'SERIES INDIVIDUALES'!GX59</f>
        <v>569535.35900000005</v>
      </c>
      <c r="BC58" s="367">
        <f t="shared" si="25"/>
        <v>0.5307927930362818</v>
      </c>
      <c r="BD58" s="366">
        <f>+'SERIES INDIVIDUALES'!GY59</f>
        <v>-1043004</v>
      </c>
      <c r="BE58" s="367">
        <f t="shared" si="24"/>
        <v>-0.97205379360478661</v>
      </c>
      <c r="BF58" s="378">
        <v>0</v>
      </c>
      <c r="BG58" s="382">
        <f>+'SERIES INDIVIDUALES'!FS59</f>
        <v>373777</v>
      </c>
      <c r="BH58" s="382">
        <f>+'SERIES INDIVIDUALES'!GD59</f>
        <v>494353</v>
      </c>
      <c r="BI58" s="382">
        <f>+'SERIES INDIVIDUALES'!GS59</f>
        <v>-120576</v>
      </c>
      <c r="BJ58" s="383">
        <f t="shared" si="18"/>
        <v>0.34835086999878845</v>
      </c>
      <c r="BK58" s="383">
        <f t="shared" si="19"/>
        <v>0.46072470386490089</v>
      </c>
      <c r="BL58" s="383">
        <f t="shared" si="20"/>
        <v>-0.11237383386611245</v>
      </c>
      <c r="BM58" s="378">
        <v>0</v>
      </c>
      <c r="BN58" s="382">
        <f>+'SERIES INDIVIDUALES'!EO59+'SERIES INDIVIDUALES'!FA59+'SERIES INDIVIDUALES'!FD59+'SERIES INDIVIDUALES'!FN59</f>
        <v>316156</v>
      </c>
      <c r="BO58" s="382">
        <f>+'SERIES INDIVIDUALES'!ES59+'SERIES INDIVIDUALES'!FB59+'SERIES INDIVIDUALES'!FE59+'SERIES INDIVIDUALES'!FO59</f>
        <v>354663</v>
      </c>
      <c r="BP58" s="382">
        <f t="shared" si="14"/>
        <v>-38507</v>
      </c>
      <c r="BQ58" s="383">
        <f t="shared" si="26"/>
        <v>0.29464953075051958</v>
      </c>
      <c r="BR58" s="383">
        <f t="shared" si="27"/>
        <v>0.33053709727024483</v>
      </c>
      <c r="BS58" s="383">
        <f t="shared" si="28"/>
        <v>-3.5887566519725252E-2</v>
      </c>
      <c r="BT58" s="378">
        <v>0</v>
      </c>
    </row>
    <row r="59" spans="1:72" ht="14">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N59" s="370">
        <v>2010</v>
      </c>
      <c r="AO59" s="366">
        <f>+'SERIES INDIVIDUALES'!B60</f>
        <v>1077145</v>
      </c>
      <c r="AP59" s="366">
        <f>+'SERIES INDIVIDUALES'!H60</f>
        <v>1141079.3340148043</v>
      </c>
      <c r="AQ59" s="366">
        <f t="shared" si="2"/>
        <v>13.947485156676706</v>
      </c>
      <c r="AR59" s="366">
        <f t="shared" si="15"/>
        <v>762.53955829232552</v>
      </c>
      <c r="AS59" s="367">
        <f t="shared" si="17"/>
        <v>9.4085214603012446E-4</v>
      </c>
      <c r="AT59" s="366">
        <f t="shared" si="16"/>
        <v>762.53955829232552</v>
      </c>
      <c r="AU59" s="368"/>
      <c r="AV59" s="366">
        <f>+'SERIES INDIVIDUALES'!NY60</f>
        <v>19605.8</v>
      </c>
      <c r="AW59" s="366">
        <f>+'SERIES INDIVIDUALES'!EC60</f>
        <v>3964264</v>
      </c>
      <c r="AX59" s="384">
        <f t="shared" si="21"/>
        <v>58201.110590478551</v>
      </c>
      <c r="AY59" s="366">
        <f t="shared" si="22"/>
        <v>0.28784140864856739</v>
      </c>
      <c r="AZ59" s="366">
        <f>+'SERIES INDIVIDUALES'!NT60</f>
        <v>31706.453000000001</v>
      </c>
      <c r="BA59" s="385">
        <f t="shared" si="23"/>
        <v>380.7106757144856</v>
      </c>
      <c r="BB59" s="366">
        <f>+'SERIES INDIVIDUALES'!GX60</f>
        <v>649152.53</v>
      </c>
      <c r="BC59" s="367">
        <f t="shared" si="25"/>
        <v>0.60266030107367163</v>
      </c>
      <c r="BD59" s="366">
        <f>+'SERIES INDIVIDUALES'!GY60</f>
        <v>-975107</v>
      </c>
      <c r="BE59" s="367">
        <f t="shared" si="24"/>
        <v>-0.90526994972821673</v>
      </c>
      <c r="BF59" s="378">
        <v>0</v>
      </c>
      <c r="BG59" s="382">
        <f>+'SERIES INDIVIDUALES'!FS60</f>
        <v>391624</v>
      </c>
      <c r="BH59" s="382">
        <f>+'SERIES INDIVIDUALES'!GD60</f>
        <v>493817</v>
      </c>
      <c r="BI59" s="382">
        <f>+'SERIES INDIVIDUALES'!GS60</f>
        <v>-102193</v>
      </c>
      <c r="BJ59" s="383">
        <f t="shared" si="18"/>
        <v>0.36357593453063425</v>
      </c>
      <c r="BK59" s="383">
        <f t="shared" si="19"/>
        <v>0.45844988372039047</v>
      </c>
      <c r="BL59" s="383">
        <f t="shared" si="20"/>
        <v>-9.4873949189756251E-2</v>
      </c>
      <c r="BM59" s="378">
        <v>0</v>
      </c>
      <c r="BN59" s="382">
        <f>+'SERIES INDIVIDUALES'!EO60+'SERIES INDIVIDUALES'!FA60+'SERIES INDIVIDUALES'!FD60+'SERIES INDIVIDUALES'!FN60</f>
        <v>349414</v>
      </c>
      <c r="BO59" s="382">
        <f>+'SERIES INDIVIDUALES'!ES60+'SERIES INDIVIDUALES'!FB60+'SERIES INDIVIDUALES'!FE60+'SERIES INDIVIDUALES'!FO60</f>
        <v>383725</v>
      </c>
      <c r="BP59" s="382">
        <f t="shared" si="14"/>
        <v>-34311</v>
      </c>
      <c r="BQ59" s="383">
        <f t="shared" si="26"/>
        <v>0.32438900983618735</v>
      </c>
      <c r="BR59" s="383">
        <f t="shared" si="27"/>
        <v>0.35624265999470822</v>
      </c>
      <c r="BS59" s="383">
        <f t="shared" si="28"/>
        <v>-3.1853650158520902E-2</v>
      </c>
      <c r="BT59" s="378">
        <v>0</v>
      </c>
    </row>
    <row r="60" spans="1:72" ht="14">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N60" s="370">
        <v>2011</v>
      </c>
      <c r="AO60" s="366">
        <f>+'SERIES INDIVIDUALES'!B61</f>
        <v>1068690</v>
      </c>
      <c r="AP60" s="366">
        <f>+'SERIES INDIVIDUALES'!H61</f>
        <v>1133777.1974878162</v>
      </c>
      <c r="AQ60" s="366">
        <f t="shared" si="2"/>
        <v>13.941065269087648</v>
      </c>
      <c r="AR60" s="366">
        <f t="shared" si="15"/>
        <v>757.65982048979379</v>
      </c>
      <c r="AS60" s="367">
        <f t="shared" si="17"/>
        <v>-6.419887589057538E-3</v>
      </c>
      <c r="AT60" s="366">
        <f t="shared" si="16"/>
        <v>757.65982048979379</v>
      </c>
      <c r="AU60" s="368"/>
      <c r="AV60" s="366">
        <f>+'SERIES INDIVIDUALES'!NY61</f>
        <v>19130.2</v>
      </c>
      <c r="AW60" s="366">
        <f>+'SERIES INDIVIDUALES'!EC61</f>
        <v>4018565</v>
      </c>
      <c r="AX60" s="384">
        <f t="shared" si="21"/>
        <v>59266.353592111744</v>
      </c>
      <c r="AY60" s="366">
        <f t="shared" si="22"/>
        <v>0.28213484104097264</v>
      </c>
      <c r="AZ60" s="366">
        <f>+'SERIES INDIVIDUALES'!NT61</f>
        <v>31641.859</v>
      </c>
      <c r="BA60" s="385">
        <f t="shared" si="23"/>
        <v>379.04659772073018</v>
      </c>
      <c r="BB60" s="366">
        <f>+'SERIES INDIVIDUALES'!GX61</f>
        <v>743043.16099999996</v>
      </c>
      <c r="BC60" s="367">
        <f t="shared" si="25"/>
        <v>0.69528409641710875</v>
      </c>
      <c r="BD60" s="366">
        <f>+'SERIES INDIVIDUALES'!GY61</f>
        <v>-997082</v>
      </c>
      <c r="BE60" s="367">
        <f t="shared" si="24"/>
        <v>-0.93299460086648134</v>
      </c>
      <c r="BF60" s="378">
        <v>0</v>
      </c>
      <c r="BG60" s="382">
        <f>+'SERIES INDIVIDUALES'!FS61</f>
        <v>387333</v>
      </c>
      <c r="BH60" s="382">
        <f>+'SERIES INDIVIDUALES'!GD61</f>
        <v>490908</v>
      </c>
      <c r="BI60" s="382">
        <f>+'SERIES INDIVIDUALES'!GS61</f>
        <v>-103575</v>
      </c>
      <c r="BJ60" s="383">
        <f t="shared" si="18"/>
        <v>0.3624371894562502</v>
      </c>
      <c r="BK60" s="383">
        <f t="shared" si="19"/>
        <v>0.45935491115290683</v>
      </c>
      <c r="BL60" s="383">
        <f t="shared" si="20"/>
        <v>-9.6917721696656661E-2</v>
      </c>
      <c r="BM60" s="378">
        <v>0</v>
      </c>
      <c r="BN60" s="382">
        <f>+'SERIES INDIVIDUALES'!EO61+'SERIES INDIVIDUALES'!FA61+'SERIES INDIVIDUALES'!FD61+'SERIES INDIVIDUALES'!FN61</f>
        <v>385148</v>
      </c>
      <c r="BO60" s="382">
        <f>+'SERIES INDIVIDUALES'!ES61+'SERIES INDIVIDUALES'!FB61+'SERIES INDIVIDUALES'!FE61+'SERIES INDIVIDUALES'!FO61</f>
        <v>409548</v>
      </c>
      <c r="BP60" s="382">
        <f t="shared" si="14"/>
        <v>-24400</v>
      </c>
      <c r="BQ60" s="383">
        <f t="shared" si="26"/>
        <v>0.36039263022953333</v>
      </c>
      <c r="BR60" s="383">
        <f t="shared" si="27"/>
        <v>0.38322432136541001</v>
      </c>
      <c r="BS60" s="383">
        <f t="shared" si="28"/>
        <v>-2.2831691135876634E-2</v>
      </c>
      <c r="BT60" s="378">
        <v>0</v>
      </c>
    </row>
    <row r="61" spans="1:72" ht="14">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N61" s="359">
        <v>2012</v>
      </c>
      <c r="AO61" s="366">
        <f>+'SERIES INDIVIDUALES'!B62</f>
        <v>1035964</v>
      </c>
      <c r="AP61" s="366">
        <f>+'SERIES INDIVIDUALES'!H62</f>
        <v>1101293.3864576004</v>
      </c>
      <c r="AQ61" s="366">
        <f t="shared" si="2"/>
        <v>13.911995852920803</v>
      </c>
      <c r="AR61" s="366">
        <f t="shared" si="15"/>
        <v>735.95213533920924</v>
      </c>
      <c r="AS61" s="367">
        <f t="shared" si="17"/>
        <v>-2.9069416166844775E-2</v>
      </c>
      <c r="AT61" s="366">
        <f t="shared" si="16"/>
        <v>735.95213533920924</v>
      </c>
      <c r="AU61" s="368"/>
      <c r="AV61" s="366">
        <f>+'SERIES INDIVIDUALES'!NY62</f>
        <v>18309.5</v>
      </c>
      <c r="AW61" s="366">
        <f>+'SERIES INDIVIDUALES'!EC62</f>
        <v>4052304</v>
      </c>
      <c r="AX61" s="384">
        <f t="shared" si="21"/>
        <v>60148.741716464152</v>
      </c>
      <c r="AY61" s="366">
        <f t="shared" si="22"/>
        <v>0.27176968619767927</v>
      </c>
      <c r="AZ61" s="366">
        <f>+'SERIES INDIVIDUALES'!NT62</f>
        <v>31496.227999999999</v>
      </c>
      <c r="BA61" s="385">
        <f t="shared" si="23"/>
        <v>369.88895307754331</v>
      </c>
      <c r="BB61" s="366">
        <f>+'SERIES INDIVIDUALES'!GX62</f>
        <v>927813.28399999999</v>
      </c>
      <c r="BC61" s="367">
        <f t="shared" si="25"/>
        <v>0.89560378932086437</v>
      </c>
      <c r="BD61" s="366">
        <f>+'SERIES INDIVIDUALES'!GY62</f>
        <v>-916540</v>
      </c>
      <c r="BE61" s="367">
        <f t="shared" si="24"/>
        <v>-0.8847218629218776</v>
      </c>
      <c r="BF61" s="378">
        <v>0</v>
      </c>
      <c r="BG61" s="382">
        <f>+'SERIES INDIVIDUALES'!FS62</f>
        <v>390842</v>
      </c>
      <c r="BH61" s="382">
        <f>+'SERIES INDIVIDUALES'!GD62</f>
        <v>509936</v>
      </c>
      <c r="BI61" s="382">
        <f>+'SERIES INDIVIDUALES'!GS62</f>
        <v>-119094</v>
      </c>
      <c r="BJ61" s="383">
        <f t="shared" si="18"/>
        <v>0.37727372765849004</v>
      </c>
      <c r="BK61" s="383">
        <f t="shared" si="19"/>
        <v>0.49223332084898702</v>
      </c>
      <c r="BL61" s="383">
        <f t="shared" si="20"/>
        <v>-0.11495959319049696</v>
      </c>
      <c r="BM61" s="378">
        <v>0</v>
      </c>
      <c r="BN61" s="382">
        <f>+'SERIES INDIVIDUALES'!EO62+'SERIES INDIVIDUALES'!FA62+'SERIES INDIVIDUALES'!FD62+'SERIES INDIVIDUALES'!FN62</f>
        <v>392339</v>
      </c>
      <c r="BO61" s="382">
        <f>+'SERIES INDIVIDUALES'!ES62+'SERIES INDIVIDUALES'!FB62+'SERIES INDIVIDUALES'!FE62+'SERIES INDIVIDUALES'!FO62</f>
        <v>385331</v>
      </c>
      <c r="BP61" s="382">
        <f t="shared" si="14"/>
        <v>7008</v>
      </c>
      <c r="BQ61" s="383">
        <f t="shared" si="26"/>
        <v>0.37871875856690002</v>
      </c>
      <c r="BR61" s="383">
        <f t="shared" si="27"/>
        <v>0.37195404473514526</v>
      </c>
      <c r="BS61" s="383">
        <f t="shared" si="28"/>
        <v>6.7647138317547713E-3</v>
      </c>
      <c r="BT61" s="378">
        <v>0</v>
      </c>
    </row>
    <row r="62" spans="1:72" ht="14">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N62" s="359">
        <v>2013</v>
      </c>
      <c r="AO62" s="366">
        <f>+'SERIES INDIVIDUALES'!B63</f>
        <v>1025652</v>
      </c>
      <c r="AP62" s="366">
        <f>+'SERIES INDIVIDUALES'!H63</f>
        <v>1085573.8968753864</v>
      </c>
      <c r="AQ62" s="366">
        <f t="shared" si="2"/>
        <v>13.897619342331055</v>
      </c>
      <c r="AR62" s="366">
        <f t="shared" si="15"/>
        <v>725.44740329711021</v>
      </c>
      <c r="AS62" s="367">
        <f t="shared" si="17"/>
        <v>-1.4376510589748648E-2</v>
      </c>
      <c r="AT62" s="366">
        <f t="shared" si="16"/>
        <v>725.44740329711021</v>
      </c>
      <c r="AU62" s="368"/>
      <c r="AV62" s="366">
        <f>+'SERIES INDIVIDUALES'!NY63</f>
        <v>17906.900000000001</v>
      </c>
      <c r="AW62" s="366">
        <f>+'SERIES INDIVIDUALES'!EC63</f>
        <v>4074926</v>
      </c>
      <c r="AX62" s="384">
        <f t="shared" si="21"/>
        <v>60623.217691246748</v>
      </c>
      <c r="AY62" s="366">
        <f t="shared" si="22"/>
        <v>0.26640334005461358</v>
      </c>
      <c r="AZ62" s="366">
        <f>+'SERIES INDIVIDUALES'!NT63</f>
        <v>31200.215</v>
      </c>
      <c r="BA62" s="385">
        <f t="shared" si="23"/>
        <v>368.0685249716995</v>
      </c>
      <c r="BB62" s="366">
        <f>+'SERIES INDIVIDUALES'!GX63</f>
        <v>1025805.2180000001</v>
      </c>
      <c r="BC62" s="367">
        <f t="shared" si="25"/>
        <v>1.0001493859515704</v>
      </c>
      <c r="BD62" s="366">
        <f>+'SERIES INDIVIDUALES'!GY63</f>
        <v>-947550</v>
      </c>
      <c r="BE62" s="367">
        <f t="shared" si="24"/>
        <v>-0.92385136479039676</v>
      </c>
      <c r="BF62" s="378">
        <v>0</v>
      </c>
      <c r="BG62" s="382">
        <f>+'SERIES INDIVIDUALES'!FS63</f>
        <v>396593</v>
      </c>
      <c r="BH62" s="382">
        <f>+'SERIES INDIVIDUALES'!GD63</f>
        <v>473398</v>
      </c>
      <c r="BI62" s="382">
        <f>+'SERIES INDIVIDUALES'!GS63</f>
        <v>-76805</v>
      </c>
      <c r="BJ62" s="383">
        <f t="shared" si="18"/>
        <v>0.38667403758779784</v>
      </c>
      <c r="BK62" s="383">
        <f t="shared" si="19"/>
        <v>0.46155811132820879</v>
      </c>
      <c r="BL62" s="383">
        <f t="shared" si="20"/>
        <v>-7.4884073740410978E-2</v>
      </c>
      <c r="BM62" s="378">
        <v>0</v>
      </c>
      <c r="BN62" s="382">
        <f>+'SERIES INDIVIDUALES'!EO63+'SERIES INDIVIDUALES'!FA63+'SERIES INDIVIDUALES'!FD63+'SERIES INDIVIDUALES'!FN63</f>
        <v>408727</v>
      </c>
      <c r="BO62" s="382">
        <f>+'SERIES INDIVIDUALES'!ES63+'SERIES INDIVIDUALES'!FB63+'SERIES INDIVIDUALES'!FE63+'SERIES INDIVIDUALES'!FO63</f>
        <v>381196</v>
      </c>
      <c r="BP62" s="382">
        <f t="shared" si="14"/>
        <v>27531</v>
      </c>
      <c r="BQ62" s="383">
        <f t="shared" si="26"/>
        <v>0.3985045610011973</v>
      </c>
      <c r="BR62" s="383">
        <f t="shared" si="27"/>
        <v>0.37166212321528158</v>
      </c>
      <c r="BS62" s="383">
        <f t="shared" si="28"/>
        <v>2.684243778591569E-2</v>
      </c>
      <c r="BT62" s="378">
        <v>0</v>
      </c>
    </row>
    <row r="63" spans="1:72" ht="14">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N63" s="359">
        <v>2014</v>
      </c>
      <c r="AO63" s="366">
        <f>+'SERIES INDIVIDUALES'!B64</f>
        <v>1038949</v>
      </c>
      <c r="AP63" s="366">
        <f>+'SERIES INDIVIDUALES'!H64</f>
        <v>1102080.0070587348</v>
      </c>
      <c r="AQ63" s="366">
        <f t="shared" si="2"/>
        <v>13.912709867746313</v>
      </c>
      <c r="AR63" s="366">
        <f t="shared" si="15"/>
        <v>736.47780371988358</v>
      </c>
      <c r="AS63" s="367">
        <f t="shared" si="17"/>
        <v>1.5090525415258682E-2</v>
      </c>
      <c r="AT63" s="366">
        <f t="shared" si="16"/>
        <v>736.47780371988358</v>
      </c>
      <c r="AU63" s="368"/>
      <c r="AV63" s="366">
        <f>+'SERIES INDIVIDUALES'!NY64</f>
        <v>18092.599999999999</v>
      </c>
      <c r="AW63" s="366">
        <f>+'SERIES INDIVIDUALES'!EC64</f>
        <v>4103264</v>
      </c>
      <c r="AX63" s="384">
        <f t="shared" si="21"/>
        <v>60913.30196095282</v>
      </c>
      <c r="AY63" s="366">
        <f t="shared" si="22"/>
        <v>0.26858618091810199</v>
      </c>
      <c r="AZ63" s="366">
        <f>+'SERIES INDIVIDUALES'!NT64</f>
        <v>30927.06</v>
      </c>
      <c r="BA63" s="385">
        <f t="shared" si="23"/>
        <v>376.9652893034563</v>
      </c>
      <c r="BB63" s="366">
        <f>+'SERIES INDIVIDUALES'!GX64</f>
        <v>1085165.3839999998</v>
      </c>
      <c r="BC63" s="367">
        <f t="shared" si="25"/>
        <v>1.0444837850558593</v>
      </c>
      <c r="BD63" s="366">
        <f>+'SERIES INDIVIDUALES'!GY64</f>
        <v>-988847</v>
      </c>
      <c r="BE63" s="367">
        <f t="shared" si="24"/>
        <v>-0.95177626620748468</v>
      </c>
      <c r="BF63" s="378">
        <v>0</v>
      </c>
      <c r="BG63" s="382">
        <f>+'SERIES INDIVIDUALES'!FS64</f>
        <v>405125</v>
      </c>
      <c r="BH63" s="382">
        <f>+'SERIES INDIVIDUALES'!GD64</f>
        <v>467841</v>
      </c>
      <c r="BI63" s="382">
        <f>+'SERIES INDIVIDUALES'!GS64</f>
        <v>-62716</v>
      </c>
      <c r="BJ63" s="383">
        <f t="shared" si="18"/>
        <v>0.38993733089882177</v>
      </c>
      <c r="BK63" s="383">
        <f t="shared" si="19"/>
        <v>0.45030218037651509</v>
      </c>
      <c r="BL63" s="383">
        <f t="shared" si="20"/>
        <v>-6.0364849477693321E-2</v>
      </c>
      <c r="BM63" s="378">
        <v>0</v>
      </c>
      <c r="BN63" s="382">
        <f>+'SERIES INDIVIDUALES'!EO64+'SERIES INDIVIDUALES'!FA64+'SERIES INDIVIDUALES'!FD64+'SERIES INDIVIDUALES'!FN64</f>
        <v>414869</v>
      </c>
      <c r="BO63" s="382">
        <f>+'SERIES INDIVIDUALES'!ES64+'SERIES INDIVIDUALES'!FB64+'SERIES INDIVIDUALES'!FE64+'SERIES INDIVIDUALES'!FO64</f>
        <v>396874</v>
      </c>
      <c r="BP63" s="382">
        <f t="shared" si="14"/>
        <v>17995</v>
      </c>
      <c r="BQ63" s="383">
        <f t="shared" si="26"/>
        <v>0.39931603957460859</v>
      </c>
      <c r="BR63" s="383">
        <f t="shared" si="27"/>
        <v>0.38199565137461028</v>
      </c>
      <c r="BS63" s="383">
        <f t="shared" si="28"/>
        <v>1.7320388199998267E-2</v>
      </c>
      <c r="BT63" s="378">
        <v>0</v>
      </c>
    </row>
    <row r="64" spans="1:72" ht="14">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N64" s="359">
        <v>2015</v>
      </c>
      <c r="AO64" s="366">
        <f>+'SERIES INDIVIDUALES'!B65</f>
        <v>1087112</v>
      </c>
      <c r="AP64" s="366">
        <f>+'SERIES INDIVIDUALES'!H65</f>
        <v>1146833.6528082483</v>
      </c>
      <c r="AQ64" s="366">
        <f t="shared" si="2"/>
        <v>13.952515357527878</v>
      </c>
      <c r="AR64" s="366">
        <f t="shared" si="15"/>
        <v>766.38494886266176</v>
      </c>
      <c r="AS64" s="367">
        <f t="shared" si="17"/>
        <v>3.9805489781564063E-2</v>
      </c>
      <c r="AT64" s="366">
        <f t="shared" si="16"/>
        <v>766.38494886266176</v>
      </c>
      <c r="AU64" s="368"/>
      <c r="AV64" s="366">
        <f>+'SERIES INDIVIDUALES'!NY65</f>
        <v>18614.8</v>
      </c>
      <c r="AW64" s="366">
        <f>+'SERIES INDIVIDUALES'!EC65</f>
        <v>4139209</v>
      </c>
      <c r="AX64" s="384">
        <f t="shared" si="21"/>
        <v>61608.701291888625</v>
      </c>
      <c r="AY64" s="366">
        <f t="shared" si="22"/>
        <v>0.27706589660204362</v>
      </c>
      <c r="AZ64" s="366">
        <f>+'SERIES INDIVIDUALES'!NT65</f>
        <v>30795.037</v>
      </c>
      <c r="BA64" s="385">
        <f t="shared" si="23"/>
        <v>393.95496092020414</v>
      </c>
      <c r="BB64" s="366">
        <f>+'SERIES INDIVIDUALES'!GX65</f>
        <v>1114129</v>
      </c>
      <c r="BC64" s="367">
        <f t="shared" si="25"/>
        <v>1.024852085157739</v>
      </c>
      <c r="BD64" s="366">
        <f>+'SERIES INDIVIDUALES'!GY65</f>
        <v>-953761</v>
      </c>
      <c r="BE64" s="367">
        <f t="shared" si="24"/>
        <v>-0.87733462605508905</v>
      </c>
      <c r="BF64" s="378">
        <v>0</v>
      </c>
      <c r="BG64" s="382">
        <f>+'SERIES INDIVIDUALES'!FS65</f>
        <v>417645</v>
      </c>
      <c r="BH64" s="382">
        <f>+'SERIES INDIVIDUALES'!GD65</f>
        <v>474893</v>
      </c>
      <c r="BI64" s="382">
        <f>+'SERIES INDIVIDUALES'!GS65</f>
        <v>-57248</v>
      </c>
      <c r="BJ64" s="383">
        <f t="shared" si="18"/>
        <v>0.38417844711492466</v>
      </c>
      <c r="BK64" s="383">
        <f t="shared" si="19"/>
        <v>0.43683907453877796</v>
      </c>
      <c r="BL64" s="383">
        <f t="shared" si="20"/>
        <v>-5.2660627423853294E-2</v>
      </c>
      <c r="BM64" s="378">
        <v>0</v>
      </c>
      <c r="BN64" s="382">
        <f>+'SERIES INDIVIDUALES'!EO65+'SERIES INDIVIDUALES'!FA65+'SERIES INDIVIDUALES'!FD65+'SERIES INDIVIDUALES'!FN65</f>
        <v>435734</v>
      </c>
      <c r="BO64" s="382">
        <f>+'SERIES INDIVIDUALES'!ES65+'SERIES INDIVIDUALES'!FB65+'SERIES INDIVIDUALES'!FE65+'SERIES INDIVIDUALES'!FO65</f>
        <v>406586</v>
      </c>
      <c r="BP64" s="382">
        <f t="shared" si="14"/>
        <v>29148</v>
      </c>
      <c r="BQ64" s="383">
        <f t="shared" si="26"/>
        <v>0.40081794700086099</v>
      </c>
      <c r="BR64" s="383">
        <f t="shared" si="27"/>
        <v>0.37400562223579537</v>
      </c>
      <c r="BS64" s="383">
        <f t="shared" si="28"/>
        <v>2.6812324765065607E-2</v>
      </c>
      <c r="BT64" s="378">
        <v>0</v>
      </c>
    </row>
    <row r="65" spans="1:72" ht="14">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N65" s="359">
        <v>2016</v>
      </c>
      <c r="AO65" s="366">
        <f>+'SERIES INDIVIDUALES'!B66</f>
        <v>1122967</v>
      </c>
      <c r="AP65" s="366">
        <f>+'SERIES INDIVIDUALES'!H66</f>
        <v>1180265.6315658584</v>
      </c>
      <c r="AQ65" s="366">
        <f t="shared" si="2"/>
        <v>13.981250082604546</v>
      </c>
      <c r="AR65" s="366">
        <f t="shared" si="15"/>
        <v>788.72625814303433</v>
      </c>
      <c r="AS65" s="367">
        <f t="shared" si="17"/>
        <v>2.8734725076668965E-2</v>
      </c>
      <c r="AT65" s="366">
        <f t="shared" si="16"/>
        <v>788.72625814303433</v>
      </c>
      <c r="AU65" s="368"/>
      <c r="AV65" s="366">
        <f>+'SERIES INDIVIDUALES'!NY66</f>
        <v>19012.7</v>
      </c>
      <c r="AW65" s="366">
        <f>+'SERIES INDIVIDUALES'!EC66</f>
        <v>4175795</v>
      </c>
      <c r="AX65" s="384">
        <f t="shared" si="21"/>
        <v>62077.749691830104</v>
      </c>
      <c r="AY65" s="366">
        <f t="shared" si="22"/>
        <v>0.28264453393087025</v>
      </c>
      <c r="AZ65" s="366">
        <f>+'SERIES INDIVIDUALES'!NT66</f>
        <v>30750.238000000001</v>
      </c>
      <c r="BA65" s="385">
        <f t="shared" si="23"/>
        <v>406.03002985528144</v>
      </c>
      <c r="BB65" s="366">
        <f>+'SERIES INDIVIDUALES'!GX66</f>
        <v>1145655.013</v>
      </c>
      <c r="BC65" s="367">
        <f t="shared" si="25"/>
        <v>1.0202036328761219</v>
      </c>
      <c r="BD65" s="366">
        <f>+'SERIES INDIVIDUALES'!GY66</f>
        <v>-946615</v>
      </c>
      <c r="BE65" s="367">
        <f t="shared" si="24"/>
        <v>-0.84295887590641572</v>
      </c>
      <c r="BF65" s="378">
        <v>0</v>
      </c>
      <c r="BG65" s="382">
        <f>+'SERIES INDIVIDUALES'!FS66</f>
        <v>425316</v>
      </c>
      <c r="BH65" s="382">
        <f>+'SERIES INDIVIDUALES'!GD66</f>
        <v>472717</v>
      </c>
      <c r="BI65" s="382">
        <f>+'SERIES INDIVIDUALES'!GS66</f>
        <v>-47401</v>
      </c>
      <c r="BJ65" s="383">
        <f t="shared" si="18"/>
        <v>0.3787430975264634</v>
      </c>
      <c r="BK65" s="383">
        <f t="shared" si="19"/>
        <v>0.4209535988145689</v>
      </c>
      <c r="BL65" s="383">
        <f t="shared" si="20"/>
        <v>-4.221050128810553E-2</v>
      </c>
      <c r="BM65" s="378">
        <v>0</v>
      </c>
      <c r="BN65" s="382">
        <f>+'SERIES INDIVIDUALES'!EO66+'SERIES INDIVIDUALES'!FA66+'SERIES INDIVIDUALES'!FD66+'SERIES INDIVIDUALES'!FN66</f>
        <v>448716</v>
      </c>
      <c r="BO65" s="382">
        <f>+'SERIES INDIVIDUALES'!ES66+'SERIES INDIVIDUALES'!FB66+'SERIES INDIVIDUALES'!FE66+'SERIES INDIVIDUALES'!FO66</f>
        <v>410959</v>
      </c>
      <c r="BP65" s="382">
        <f t="shared" si="14"/>
        <v>37757</v>
      </c>
      <c r="BQ65" s="383">
        <f t="shared" si="26"/>
        <v>0.39958075348607752</v>
      </c>
      <c r="BR65" s="383">
        <f t="shared" si="27"/>
        <v>0.36595821604731038</v>
      </c>
      <c r="BS65" s="383">
        <f t="shared" si="28"/>
        <v>3.3622537438767121E-2</v>
      </c>
      <c r="BT65" s="378">
        <v>0</v>
      </c>
    </row>
    <row r="66" spans="1:72" ht="14">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N66" s="359">
        <v>2017</v>
      </c>
      <c r="AO66" s="366">
        <f>+'SERIES INDIVIDUALES'!B67</f>
        <v>1170024</v>
      </c>
      <c r="AP66" s="366">
        <f>+'SERIES INDIVIDUALES'!H67</f>
        <v>1214447.04461698</v>
      </c>
      <c r="AQ66" s="366">
        <f t="shared" si="2"/>
        <v>14.009799423852895</v>
      </c>
      <c r="AR66" s="366">
        <f t="shared" si="15"/>
        <v>811.56838562079975</v>
      </c>
      <c r="AS66" s="367">
        <f t="shared" si="17"/>
        <v>2.8549341248348625E-2</v>
      </c>
      <c r="AT66" s="366">
        <f t="shared" si="16"/>
        <v>811.56838562079975</v>
      </c>
      <c r="AU66" s="368"/>
      <c r="AV66" s="366">
        <f>+'SERIES INDIVIDUALES'!NY67</f>
        <v>19512.3</v>
      </c>
      <c r="AW66" s="366">
        <f>+'SERIES INDIVIDUALES'!EC67</f>
        <v>4223097</v>
      </c>
      <c r="AX66" s="384">
        <f t="shared" si="21"/>
        <v>62240.076496209062</v>
      </c>
      <c r="AY66" s="366">
        <f t="shared" si="22"/>
        <v>0.28757261427264874</v>
      </c>
      <c r="AZ66" s="366">
        <f>+'SERIES INDIVIDUALES'!NT67</f>
        <v>30764.455000000002</v>
      </c>
      <c r="BA66" s="385">
        <f t="shared" si="23"/>
        <v>417.59590573077264</v>
      </c>
      <c r="BB66" s="366">
        <f>+'SERIES INDIVIDUALES'!GX67</f>
        <v>1184148.2660000001</v>
      </c>
      <c r="BC66" s="367">
        <f t="shared" si="25"/>
        <v>1.0120717745960768</v>
      </c>
      <c r="BD66" s="366">
        <f>+'SERIES INDIVIDUALES'!GY67</f>
        <v>-987188</v>
      </c>
      <c r="BE66" s="367">
        <f t="shared" si="24"/>
        <v>-0.84373312000437595</v>
      </c>
      <c r="BF66" s="378">
        <v>0</v>
      </c>
      <c r="BG66" s="382">
        <f>+'SERIES INDIVIDUALES'!FS67</f>
        <v>444005</v>
      </c>
      <c r="BH66" s="382">
        <f>+'SERIES INDIVIDUALES'!GD67</f>
        <v>479908</v>
      </c>
      <c r="BI66" s="382">
        <f>+'SERIES INDIVIDUALES'!GS67</f>
        <v>-35903</v>
      </c>
      <c r="BJ66" s="383">
        <f t="shared" si="18"/>
        <v>0.3794836687110692</v>
      </c>
      <c r="BK66" s="383">
        <f t="shared" si="19"/>
        <v>0.4101693640472332</v>
      </c>
      <c r="BL66" s="383">
        <f t="shared" si="20"/>
        <v>-3.0685695336164043E-2</v>
      </c>
      <c r="BM66" s="378">
        <v>0</v>
      </c>
      <c r="BN66" s="382">
        <f>+'SERIES INDIVIDUALES'!EO67+'SERIES INDIVIDUALES'!FA67+'SERIES INDIVIDUALES'!FD67+'SERIES INDIVIDUALES'!FN67</f>
        <v>484680</v>
      </c>
      <c r="BO66" s="382">
        <f>+'SERIES INDIVIDUALES'!ES67+'SERIES INDIVIDUALES'!FB67+'SERIES INDIVIDUALES'!FE67+'SERIES INDIVIDUALES'!FO67</f>
        <v>449204</v>
      </c>
      <c r="BP66" s="382">
        <f t="shared" si="14"/>
        <v>35476</v>
      </c>
      <c r="BQ66" s="383">
        <f t="shared" si="26"/>
        <v>0.41424791286332591</v>
      </c>
      <c r="BR66" s="383">
        <f t="shared" si="27"/>
        <v>0.38392716730596982</v>
      </c>
      <c r="BS66" s="383">
        <f t="shared" si="28"/>
        <v>3.0320745557356088E-2</v>
      </c>
      <c r="BT66" s="378">
        <v>0</v>
      </c>
    </row>
    <row r="67" spans="1:72" ht="14">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N67" s="359">
        <v>2018</v>
      </c>
      <c r="AO67" s="366">
        <f>+'SERIES INDIVIDUALES'!B68</f>
        <v>1212276</v>
      </c>
      <c r="AP67" s="366">
        <f>+'SERIES INDIVIDUALES'!H68</f>
        <v>1243538.1635337626</v>
      </c>
      <c r="AQ67" s="366">
        <f t="shared" si="2"/>
        <v>14.033471232171834</v>
      </c>
      <c r="AR67" s="366">
        <f t="shared" si="15"/>
        <v>831.00886474242498</v>
      </c>
      <c r="AS67" s="367">
        <f t="shared" si="17"/>
        <v>2.3671808318939114E-2</v>
      </c>
      <c r="AT67" s="366">
        <f t="shared" si="16"/>
        <v>831.00886474242498</v>
      </c>
      <c r="AU67" s="368"/>
      <c r="AV67" s="366">
        <f>+'SERIES INDIVIDUALES'!NY68</f>
        <v>19938.400000000001</v>
      </c>
      <c r="AW67" s="366">
        <f>+'SERIES INDIVIDUALES'!EC68</f>
        <v>4281983</v>
      </c>
      <c r="AX67" s="384">
        <f t="shared" si="21"/>
        <v>62369.004711198613</v>
      </c>
      <c r="AY67" s="366">
        <f t="shared" si="22"/>
        <v>0.29041174697184985</v>
      </c>
      <c r="AZ67" s="366">
        <f>+'SERIES INDIVIDUALES'!NT68</f>
        <v>30880.381000000001</v>
      </c>
      <c r="BA67" s="385">
        <f t="shared" si="23"/>
        <v>425.99386403466195</v>
      </c>
      <c r="BB67" s="366">
        <f>+'SERIES INDIVIDUALES'!GX68</f>
        <v>1209741.7980000002</v>
      </c>
      <c r="BC67" s="367">
        <f t="shared" si="25"/>
        <v>0.99790955030042683</v>
      </c>
      <c r="BD67" s="366">
        <f>+'SERIES INDIVIDUALES'!GY68</f>
        <v>-945350</v>
      </c>
      <c r="BE67" s="367">
        <f t="shared" si="24"/>
        <v>-0.77981416773078083</v>
      </c>
      <c r="BF67" s="378">
        <v>0</v>
      </c>
      <c r="BG67" s="382">
        <f>+'SERIES INDIVIDUALES'!FS68</f>
        <v>472250</v>
      </c>
      <c r="BH67" s="382">
        <f>+'SERIES INDIVIDUALES'!GD68</f>
        <v>503193</v>
      </c>
      <c r="BI67" s="382">
        <f>+'SERIES INDIVIDUALES'!GS68</f>
        <v>-30943</v>
      </c>
      <c r="BJ67" s="383">
        <f t="shared" si="18"/>
        <v>0.38955650363448585</v>
      </c>
      <c r="BK67" s="383">
        <f t="shared" si="19"/>
        <v>0.4150812191283173</v>
      </c>
      <c r="BL67" s="383">
        <f t="shared" si="20"/>
        <v>-2.5524715493831437E-2</v>
      </c>
      <c r="BM67" s="378">
        <v>0</v>
      </c>
      <c r="BN67" s="382">
        <f>+'SERIES INDIVIDUALES'!EO68+'SERIES INDIVIDUALES'!FA68+'SERIES INDIVIDUALES'!FD68+'SERIES INDIVIDUALES'!FN68</f>
        <v>508443</v>
      </c>
      <c r="BO67" s="382">
        <f>+'SERIES INDIVIDUALES'!ES68+'SERIES INDIVIDUALES'!FB68+'SERIES INDIVIDUALES'!FE68+'SERIES INDIVIDUALES'!FO68</f>
        <v>475750</v>
      </c>
      <c r="BP67" s="382">
        <f t="shared" si="14"/>
        <v>32693</v>
      </c>
      <c r="BQ67" s="383">
        <f t="shared" si="26"/>
        <v>0.41941191609831424</v>
      </c>
      <c r="BR67" s="383">
        <f t="shared" si="27"/>
        <v>0.39244363494781714</v>
      </c>
      <c r="BS67" s="383">
        <f t="shared" si="28"/>
        <v>2.696828115049708E-2</v>
      </c>
      <c r="BT67" s="378">
        <v>0</v>
      </c>
    </row>
    <row r="68" spans="1:72" ht="14">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N68" s="359">
        <v>2019</v>
      </c>
      <c r="AO68" s="366">
        <f>+'SERIES INDIVIDUALES'!B69</f>
        <v>1253710</v>
      </c>
      <c r="AP68" s="366">
        <f>+'SERIES INDIVIDUALES'!H69</f>
        <v>1267926.2730385435</v>
      </c>
      <c r="AQ68" s="366">
        <f t="shared" ref="AQ68:AQ73" si="29">+LN(AP68)</f>
        <v>14.052893267997494</v>
      </c>
      <c r="AR68" s="366">
        <f t="shared" si="15"/>
        <v>847.3065030353988</v>
      </c>
      <c r="AS68" s="367">
        <f t="shared" si="17"/>
        <v>1.9422035825659378E-2</v>
      </c>
      <c r="AT68" s="366">
        <f t="shared" si="16"/>
        <v>847.3065030353988</v>
      </c>
      <c r="AU68" s="368"/>
      <c r="AV68" s="366">
        <f>+'SERIES INDIVIDUALES'!NY69</f>
        <v>20467.099999999999</v>
      </c>
      <c r="AW68" s="366">
        <f>+'SERIES INDIVIDUALES'!EC69</f>
        <v>4350004</v>
      </c>
      <c r="AX68" s="384">
        <f t="shared" si="21"/>
        <v>61949.483465588368</v>
      </c>
      <c r="AY68" s="366">
        <f t="shared" si="22"/>
        <v>0.29147703612193082</v>
      </c>
      <c r="AZ68" s="366">
        <f>+'SERIES INDIVIDUALES'!NT69</f>
        <v>31124.704000000002</v>
      </c>
      <c r="BA68" s="385">
        <f t="shared" si="23"/>
        <v>430.9388483163624</v>
      </c>
      <c r="BB68" s="366">
        <f>+'SERIES INDIVIDUALES'!GX69</f>
        <v>1224363.767</v>
      </c>
      <c r="BC68" s="367">
        <f t="shared" si="25"/>
        <v>0.97659248709829227</v>
      </c>
      <c r="BD68" s="366">
        <f>+'SERIES INDIVIDUALES'!GY69</f>
        <v>-902176</v>
      </c>
      <c r="BE68" s="367">
        <f t="shared" si="24"/>
        <v>-0.71960501232342411</v>
      </c>
      <c r="BF68" s="378">
        <v>0</v>
      </c>
      <c r="BG68" s="382">
        <f>+'SERIES INDIVIDUALES'!FS69</f>
        <v>488347</v>
      </c>
      <c r="BH68" s="382">
        <f>+'SERIES INDIVIDUALES'!GD69</f>
        <v>526769</v>
      </c>
      <c r="BI68" s="382">
        <f>+'SERIES INDIVIDUALES'!GS69</f>
        <v>-38422</v>
      </c>
      <c r="BJ68" s="383">
        <f t="shared" si="18"/>
        <v>0.38952150018744369</v>
      </c>
      <c r="BK68" s="383">
        <f t="shared" si="19"/>
        <v>0.42016814095763771</v>
      </c>
      <c r="BL68" s="383">
        <f t="shared" si="20"/>
        <v>-3.0646640770194064E-2</v>
      </c>
      <c r="BM68" s="378">
        <v>0</v>
      </c>
      <c r="BN68" s="382">
        <f>+'SERIES INDIVIDUALES'!EO69+'SERIES INDIVIDUALES'!FA69+'SERIES INDIVIDUALES'!FD69+'SERIES INDIVIDUALES'!FN69</f>
        <v>521363</v>
      </c>
      <c r="BO68" s="382">
        <f>+'SERIES INDIVIDUALES'!ES69+'SERIES INDIVIDUALES'!FB69+'SERIES INDIVIDUALES'!FE69+'SERIES INDIVIDUALES'!FO69</f>
        <v>490476</v>
      </c>
      <c r="BP68" s="382">
        <f t="shared" si="14"/>
        <v>30887</v>
      </c>
      <c r="BQ68" s="383">
        <f t="shared" si="26"/>
        <v>0.41585613897950879</v>
      </c>
      <c r="BR68" s="383">
        <f t="shared" si="27"/>
        <v>0.39121966004897463</v>
      </c>
      <c r="BS68" s="383">
        <f t="shared" si="28"/>
        <v>2.4636478930534174E-2</v>
      </c>
      <c r="BT68" s="378">
        <v>0</v>
      </c>
    </row>
    <row r="69" spans="1:72" ht="14">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N69" s="359">
        <v>2020</v>
      </c>
      <c r="AO69" s="366">
        <f>+'SERIES INDIVIDUALES'!B70</f>
        <v>1129214</v>
      </c>
      <c r="AP69" s="366">
        <f>+'SERIES INDIVIDUALES'!H70</f>
        <v>1129214</v>
      </c>
      <c r="AQ69" s="366">
        <f t="shared" si="29"/>
        <v>13.937032373442603</v>
      </c>
      <c r="AR69" s="366">
        <f t="shared" si="15"/>
        <v>754.61041060825892</v>
      </c>
      <c r="AS69" s="367">
        <f t="shared" si="17"/>
        <v>-0.11586089455489024</v>
      </c>
      <c r="AT69" s="366">
        <f t="shared" si="16"/>
        <v>754.61041060825892</v>
      </c>
      <c r="AU69" s="368"/>
      <c r="AV69" s="366">
        <f>+'SERIES INDIVIDUALES'!NY70</f>
        <v>19567</v>
      </c>
      <c r="AW69" s="366">
        <f>+'SERIES INDIVIDUALES'!EC70</f>
        <v>4391306</v>
      </c>
      <c r="AX69" s="384">
        <f t="shared" si="21"/>
        <v>57710.124188685033</v>
      </c>
      <c r="AY69" s="366">
        <f t="shared" si="22"/>
        <v>0.2571476458256382</v>
      </c>
      <c r="AZ69" s="366">
        <f>+'SERIES INDIVIDUALES'!NT70</f>
        <v>31324.447</v>
      </c>
      <c r="BA69" s="385">
        <f t="shared" si="23"/>
        <v>381.34645777833259</v>
      </c>
      <c r="BB69" s="366">
        <f>+'SERIES INDIVIDUALES'!GX70</f>
        <v>1346916.37</v>
      </c>
      <c r="BC69" s="367">
        <f t="shared" si="25"/>
        <v>1.1927910652896618</v>
      </c>
      <c r="BD69" s="366">
        <f>+'SERIES INDIVIDUALES'!GY70</f>
        <v>-945213</v>
      </c>
      <c r="BE69" s="367">
        <f t="shared" si="24"/>
        <v>-0.83705391537830742</v>
      </c>
      <c r="BF69" s="378">
        <v>0</v>
      </c>
      <c r="BG69" s="382">
        <f>+'SERIES INDIVIDUALES'!FS70</f>
        <v>468267</v>
      </c>
      <c r="BH69" s="382">
        <f>+'SERIES INDIVIDUALES'!GD70</f>
        <v>580164</v>
      </c>
      <c r="BI69" s="382">
        <f>+'SERIES INDIVIDUALES'!GS70</f>
        <v>-111897</v>
      </c>
      <c r="BJ69" s="383">
        <f t="shared" si="18"/>
        <v>0.41468401914960318</v>
      </c>
      <c r="BK69" s="383">
        <f t="shared" si="19"/>
        <v>0.51377683946532726</v>
      </c>
      <c r="BL69" s="383">
        <f t="shared" si="20"/>
        <v>-9.9092820315724028E-2</v>
      </c>
      <c r="BM69" s="378">
        <v>0</v>
      </c>
      <c r="BN69" s="382">
        <f>+'SERIES INDIVIDUALES'!EO70+'SERIES INDIVIDUALES'!FA70+'SERIES INDIVIDUALES'!FD70+'SERIES INDIVIDUALES'!FN70</f>
        <v>417237</v>
      </c>
      <c r="BO69" s="382">
        <f>+'SERIES INDIVIDUALES'!ES70+'SERIES INDIVIDUALES'!FB70+'SERIES INDIVIDUALES'!FE70+'SERIES INDIVIDUALES'!FO70</f>
        <v>403289</v>
      </c>
      <c r="BP69" s="382">
        <f t="shared" si="14"/>
        <v>13948</v>
      </c>
      <c r="BQ69" s="383">
        <f t="shared" si="26"/>
        <v>0.36949329356525867</v>
      </c>
      <c r="BR69" s="383">
        <f t="shared" si="27"/>
        <v>0.35714133901988465</v>
      </c>
      <c r="BS69" s="383">
        <f t="shared" si="28"/>
        <v>1.2351954545374039E-2</v>
      </c>
      <c r="BT69" s="378">
        <v>0</v>
      </c>
    </row>
    <row r="70" spans="1:72" ht="14">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N70" s="359">
        <v>2021</v>
      </c>
      <c r="AO70" s="366">
        <f>+'SERIES INDIVIDUALES'!B71</f>
        <v>1235474</v>
      </c>
      <c r="AP70" s="366">
        <f>+'SERIES INDIVIDUALES'!H71</f>
        <v>1204680.9999999998</v>
      </c>
      <c r="AQ70" s="366">
        <f t="shared" si="29"/>
        <v>14.001725359569187</v>
      </c>
      <c r="AR70" s="366">
        <f>+AP70/$AP$3*100</f>
        <v>805.04211253311394</v>
      </c>
      <c r="AS70" s="367">
        <f>+AQ70-AQ69</f>
        <v>6.4692986126583918E-2</v>
      </c>
      <c r="AT70" s="366">
        <f>+AP70/$AP$3*100</f>
        <v>805.04211253311394</v>
      </c>
      <c r="AU70" s="368"/>
      <c r="AV70" s="366">
        <f>+'SERIES INDIVIDUALES'!NY71</f>
        <v>20072.5</v>
      </c>
      <c r="AW70" s="366">
        <f>+'SERIES INDIVIDUALES'!EC71</f>
        <v>4436611</v>
      </c>
      <c r="AX70" s="384">
        <f>+(AP70/(AV70/1000))</f>
        <v>60016.490222941822</v>
      </c>
      <c r="AY70" s="366">
        <f>+AP70/AW70</f>
        <v>0.2715318065974231</v>
      </c>
      <c r="AZ70" s="366">
        <f>+'SERIES INDIVIDUALES'!NT71</f>
        <v>31396.080000000002</v>
      </c>
      <c r="BA70" s="385">
        <f>+(AP70/(AZ70/1000))/($AP$9/($AZ$9/1000))*100</f>
        <v>405.9041665241528</v>
      </c>
      <c r="BB70" s="366">
        <f>+'SERIES INDIVIDUALES'!GX71</f>
        <v>1429403.5899999999</v>
      </c>
      <c r="BC70" s="367">
        <f>+BB70/AO70</f>
        <v>1.1569677629800383</v>
      </c>
      <c r="BD70" s="366">
        <f>+'SERIES INDIVIDUALES'!GY71</f>
        <v>-854382</v>
      </c>
      <c r="BE70" s="367">
        <f t="shared" si="24"/>
        <v>-0.69154186976010823</v>
      </c>
      <c r="BF70" s="378">
        <v>0</v>
      </c>
      <c r="BG70" s="382">
        <f>+'SERIES INDIVIDUALES'!FS71</f>
        <v>528950</v>
      </c>
      <c r="BH70" s="382">
        <f>+'SERIES INDIVIDUALES'!GD71</f>
        <v>611124</v>
      </c>
      <c r="BI70" s="382">
        <f>+'SERIES INDIVIDUALES'!GS71</f>
        <v>-82174</v>
      </c>
      <c r="BJ70" s="383">
        <f t="shared" ref="BJ70:BL71" si="30">+BG70/$AO70</f>
        <v>0.42813527439670929</v>
      </c>
      <c r="BK70" s="383">
        <f t="shared" si="30"/>
        <v>0.49464739848835348</v>
      </c>
      <c r="BL70" s="383">
        <f t="shared" si="30"/>
        <v>-6.6512124091644184E-2</v>
      </c>
      <c r="BM70" s="378">
        <v>1</v>
      </c>
      <c r="BN70" s="382">
        <f>+'SERIES INDIVIDUALES'!EO71+'SERIES INDIVIDUALES'!FA71+'SERIES INDIVIDUALES'!FD71+'SERIES INDIVIDUALES'!FN71</f>
        <v>511392</v>
      </c>
      <c r="BO70" s="382">
        <f>+'SERIES INDIVIDUALES'!ES71+'SERIES INDIVIDUALES'!FB71+'SERIES INDIVIDUALES'!FE71+'SERIES INDIVIDUALES'!FO71</f>
        <v>491108</v>
      </c>
      <c r="BP70" s="382">
        <f>+BN70-BO70</f>
        <v>20284</v>
      </c>
      <c r="BQ70" s="383">
        <f t="shared" ref="BQ70:BS71" si="31">+BN70/$AO70</f>
        <v>0.4139237248214046</v>
      </c>
      <c r="BR70" s="383">
        <f t="shared" si="31"/>
        <v>0.39750573464111749</v>
      </c>
      <c r="BS70" s="383">
        <f t="shared" si="31"/>
        <v>1.6417990180287081E-2</v>
      </c>
      <c r="BT70" s="378"/>
    </row>
    <row r="71" spans="1:72" ht="14">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N71" s="359">
        <v>2022</v>
      </c>
      <c r="AO71" s="366">
        <f>+'SERIES INDIVIDUALES'!B72</f>
        <v>1375863</v>
      </c>
      <c r="AP71" s="366">
        <f>+'SERIES INDIVIDUALES'!H72</f>
        <v>1281423.3785721108</v>
      </c>
      <c r="AQ71" s="366">
        <f t="shared" si="29"/>
        <v>14.063482032575109</v>
      </c>
      <c r="AR71" s="366">
        <f>+AP71/$AP$3*100</f>
        <v>856.32610104667742</v>
      </c>
      <c r="AS71" s="367">
        <f>+AQ71-AQ70</f>
        <v>6.1756673005922025E-2</v>
      </c>
      <c r="AT71" s="366">
        <f>+AP71/$AP$3*100</f>
        <v>856.32610104667742</v>
      </c>
      <c r="AU71" s="368"/>
      <c r="AV71" s="366">
        <f>+'SERIES INDIVIDUALES'!NY72</f>
        <v>20827.7</v>
      </c>
      <c r="AW71" s="366">
        <f>+'SERIES INDIVIDUALES'!EC72</f>
        <v>4488082</v>
      </c>
      <c r="AX71" s="384">
        <f>+(AP71/(AV71/1000))</f>
        <v>61524.958520245193</v>
      </c>
      <c r="AY71" s="366">
        <f>+AP71/AW71</f>
        <v>0.28551692651161692</v>
      </c>
      <c r="AZ71" s="366">
        <f>+'SERIES INDIVIDUALES'!NT72</f>
        <v>31638.941999999999</v>
      </c>
      <c r="BA71" s="385">
        <f>+(AP71/(AZ71/1000))/($AP$9/($AZ$9/1000))*100</f>
        <v>428.44745385238809</v>
      </c>
      <c r="BB71" s="366">
        <f>+'SERIES INDIVIDUALES'!GX72</f>
        <v>1504105.0759999999</v>
      </c>
      <c r="BC71" s="367">
        <f>+BB71/AO71</f>
        <v>1.0932084633426438</v>
      </c>
      <c r="BD71" s="366">
        <f>+'SERIES INDIVIDUALES'!GY72</f>
        <v>-773674</v>
      </c>
      <c r="BE71" s="367">
        <f>+BD71/AO71</f>
        <v>-0.5623190681048913</v>
      </c>
      <c r="BF71" s="378">
        <v>0</v>
      </c>
      <c r="BG71" s="382">
        <f>+'SERIES INDIVIDUALES'!FS72</f>
        <v>574012</v>
      </c>
      <c r="BH71" s="382">
        <f>+'SERIES INDIVIDUALES'!GD72</f>
        <v>637117</v>
      </c>
      <c r="BI71" s="382">
        <f>+'SERIES INDIVIDUALES'!GS72</f>
        <v>-63105</v>
      </c>
      <c r="BJ71" s="383">
        <f t="shared" si="30"/>
        <v>0.41720142194389992</v>
      </c>
      <c r="BK71" s="383">
        <f t="shared" si="30"/>
        <v>0.46306718038060474</v>
      </c>
      <c r="BL71" s="383">
        <f t="shared" si="30"/>
        <v>-4.5865758436704818E-2</v>
      </c>
      <c r="BM71" s="378">
        <v>2</v>
      </c>
      <c r="BN71" s="382">
        <f>+'SERIES INDIVIDUALES'!EO72+'SERIES INDIVIDUALES'!FA72+'SERIES INDIVIDUALES'!FD72+'SERIES INDIVIDUALES'!FN72</f>
        <v>656233</v>
      </c>
      <c r="BO71" s="382">
        <f>+'SERIES INDIVIDUALES'!ES72+'SERIES INDIVIDUALES'!FB72+'SERIES INDIVIDUALES'!FE72+'SERIES INDIVIDUALES'!FO72</f>
        <v>637937</v>
      </c>
      <c r="BP71" s="382">
        <f>+BN71-BO71</f>
        <v>18296</v>
      </c>
      <c r="BQ71" s="383">
        <f t="shared" si="31"/>
        <v>0.47696100556523435</v>
      </c>
      <c r="BR71" s="383">
        <f t="shared" si="31"/>
        <v>0.46366316995224088</v>
      </c>
      <c r="BS71" s="383">
        <f t="shared" si="31"/>
        <v>1.3297835612993445E-2</v>
      </c>
      <c r="BT71" s="378"/>
    </row>
    <row r="72" spans="1:72" ht="14">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N72" s="359">
        <v>2023</v>
      </c>
      <c r="AO72" s="366">
        <f>+'SERIES INDIVIDUALES'!B73</f>
        <v>1497761</v>
      </c>
      <c r="AP72" s="366">
        <f>+'SERIES INDIVIDUALES'!H73</f>
        <v>1312957.355975162</v>
      </c>
      <c r="AQ72" s="366">
        <f t="shared" si="29"/>
        <v>14.087792674444602</v>
      </c>
      <c r="AR72" s="366">
        <f>+AP72/$AP$3*100</f>
        <v>877.3990488105452</v>
      </c>
      <c r="AS72" s="367">
        <f>+AQ72-AQ71</f>
        <v>2.43106418694925E-2</v>
      </c>
      <c r="AT72" s="366">
        <f>+AP72/$AP$3*100</f>
        <v>877.3990488105452</v>
      </c>
      <c r="AU72" s="368"/>
      <c r="AV72" s="366">
        <f>+'SERIES INDIVIDUALES'!NY73</f>
        <v>21507</v>
      </c>
      <c r="AW72" s="366">
        <f>+'SERIES INDIVIDUALES'!EC73</f>
        <v>4538937</v>
      </c>
      <c r="AX72" s="384">
        <f>+(AP72/(AV72/1000))</f>
        <v>61047.907935795876</v>
      </c>
      <c r="AY72" s="366">
        <f>+AP72/AW72</f>
        <v>0.28926538437858074</v>
      </c>
      <c r="AZ72" s="366">
        <f>+'SERIES INDIVIDUALES'!NT73</f>
        <v>32060.66</v>
      </c>
      <c r="BA72" s="385">
        <f>+(AP72/(AZ72/1000))/($AP$9/($AZ$9/1000))*100</f>
        <v>433.21654830932374</v>
      </c>
      <c r="BB72" s="366">
        <f>+'SERIES INDIVIDUALES'!GX73</f>
        <v>1575377.74</v>
      </c>
      <c r="BC72" s="367">
        <f>+BB72/AO72</f>
        <v>1.0518218460755755</v>
      </c>
      <c r="BD72" s="366">
        <f>+'SERIES INDIVIDUALES'!GY73</f>
        <v>-737883</v>
      </c>
      <c r="BE72" s="367">
        <f>+BD72/AO72</f>
        <v>-0.49265737323912162</v>
      </c>
      <c r="BF72" s="378">
        <v>0</v>
      </c>
      <c r="BG72" s="382">
        <f>+'SERIES INDIVIDUALES'!FS73</f>
        <v>630198</v>
      </c>
      <c r="BH72" s="382">
        <f>+'SERIES INDIVIDUALES'!GD73</f>
        <v>680225</v>
      </c>
      <c r="BI72" s="382">
        <f>+'SERIES INDIVIDUALES'!GS73</f>
        <v>-50027</v>
      </c>
      <c r="BJ72" s="383">
        <f t="shared" ref="BJ72" si="32">+BG72/$AO72</f>
        <v>0.420760054508029</v>
      </c>
      <c r="BK72" s="383">
        <f t="shared" ref="BK72" si="33">+BH72/$AO72</f>
        <v>0.45416124468456581</v>
      </c>
      <c r="BL72" s="383">
        <f t="shared" ref="BL72" si="34">+BI72/$AO72</f>
        <v>-3.3401190176536845E-2</v>
      </c>
      <c r="BM72" s="378">
        <v>3</v>
      </c>
      <c r="BN72" s="382">
        <f>+'SERIES INDIVIDUALES'!EO73+'SERIES INDIVIDUALES'!FA73+'SERIES INDIVIDUALES'!FD73+'SERIES INDIVIDUALES'!FN73</f>
        <v>714311</v>
      </c>
      <c r="BO72" s="382">
        <f>+'SERIES INDIVIDUALES'!ES73+'SERIES INDIVIDUALES'!FB73+'SERIES INDIVIDUALES'!FE73+'SERIES INDIVIDUALES'!FO73</f>
        <v>657209</v>
      </c>
      <c r="BP72" s="382">
        <f>+BN72-BO72</f>
        <v>57102</v>
      </c>
      <c r="BQ72" s="383">
        <f t="shared" ref="BQ72" si="35">+BN72/$AO72</f>
        <v>0.47691921474788035</v>
      </c>
      <c r="BR72" s="383">
        <f t="shared" ref="BR72" si="36">+BO72/$AO72</f>
        <v>0.43879430696886884</v>
      </c>
      <c r="BS72" s="383">
        <f t="shared" ref="BS72" si="37">+BP72/$AO72</f>
        <v>3.8124907779011473E-2</v>
      </c>
      <c r="BT72" s="378"/>
    </row>
    <row r="73" spans="1:72" ht="14">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N73" s="359">
        <v>2024</v>
      </c>
      <c r="AO73" s="366">
        <f>+'SERIES INDIVIDUALES'!B74</f>
        <v>1594330</v>
      </c>
      <c r="AP73" s="366">
        <f>+'SERIES INDIVIDUALES'!H74</f>
        <v>1358322.9758097488</v>
      </c>
      <c r="AQ73" s="366">
        <f t="shared" si="29"/>
        <v>14.121761390789182</v>
      </c>
      <c r="AR73" s="366">
        <f>+AP73/$AP$3*100</f>
        <v>907.71515276504408</v>
      </c>
      <c r="AS73" s="367">
        <f>+AQ73-AQ72</f>
        <v>3.3968716344579875E-2</v>
      </c>
      <c r="AT73" s="366">
        <f>+AP73/$AP$3*100</f>
        <v>907.71515276504408</v>
      </c>
      <c r="AU73" s="368"/>
      <c r="AV73" s="366">
        <f>+'SERIES INDIVIDUALES'!NY74</f>
        <v>22001.4</v>
      </c>
      <c r="AW73" s="366">
        <f>+'SERIES INDIVIDUALES'!EC74</f>
        <v>4595016</v>
      </c>
      <c r="AX73" s="384">
        <f>+(AP73/(AV73/1000))</f>
        <v>61738.024662510055</v>
      </c>
      <c r="AY73" s="366">
        <f>+AP73/AW73</f>
        <v>0.29560788815746208</v>
      </c>
      <c r="AZ73" s="366">
        <f>+'SERIES INDIVIDUALES'!NT74</f>
        <v>32458.212</v>
      </c>
      <c r="BA73" s="385">
        <f>+(AP73/(AZ73/1000))/($AP$9/($AZ$9/1000))*100</f>
        <v>442.69572670115656</v>
      </c>
      <c r="BB73" s="366">
        <f>+'SERIES INDIVIDUALES'!GX74</f>
        <v>1620569.3929999999</v>
      </c>
      <c r="BC73" s="367">
        <f>+BB73/AO73</f>
        <v>1.0164579434621439</v>
      </c>
      <c r="BD73" s="366">
        <f>+'SERIES INDIVIDUALES'!GY74</f>
        <v>-653878</v>
      </c>
      <c r="BE73" s="367">
        <f>+BD73/AO73</f>
        <v>-0.41012713804544854</v>
      </c>
      <c r="BF73" s="378">
        <v>0</v>
      </c>
      <c r="BG73" s="382">
        <f>+'SERIES INDIVIDUALES'!FS74</f>
        <v>673734</v>
      </c>
      <c r="BH73" s="382">
        <f>+'SERIES INDIVIDUALES'!GD74</f>
        <v>725001</v>
      </c>
      <c r="BI73" s="382">
        <f>+'SERIES INDIVIDUALES'!GS74</f>
        <v>-51267</v>
      </c>
      <c r="BJ73" s="383">
        <f t="shared" ref="BJ73" si="38">+BG73/$AO73</f>
        <v>0.42258127238401083</v>
      </c>
      <c r="BK73" s="383">
        <f t="shared" ref="BK73" si="39">+BH73/$AO73</f>
        <v>0.45473709959669578</v>
      </c>
      <c r="BL73" s="383">
        <f t="shared" ref="BL73" si="40">+BI73/$AO73</f>
        <v>-3.2155827212684951E-2</v>
      </c>
      <c r="BM73" s="378">
        <v>4</v>
      </c>
      <c r="BN73" s="382">
        <f>+'SERIES INDIVIDUALES'!EO74+'SERIES INDIVIDUALES'!FA74+'SERIES INDIVIDUALES'!FD74+'SERIES INDIVIDUALES'!FN74</f>
        <v>761804</v>
      </c>
      <c r="BO73" s="382">
        <f>+'SERIES INDIVIDUALES'!ES74+'SERIES INDIVIDUALES'!FB74+'SERIES INDIVIDUALES'!FE74+'SERIES INDIVIDUALES'!FO74</f>
        <v>692844</v>
      </c>
      <c r="BP73" s="382">
        <f>+BN73-BO73</f>
        <v>68960</v>
      </c>
      <c r="BQ73" s="383">
        <f t="shared" ref="BQ73" si="41">+BN73/$AO73</f>
        <v>0.4778207773798398</v>
      </c>
      <c r="BR73" s="383">
        <f t="shared" ref="BR73" si="42">+BO73/$AO73</f>
        <v>0.43456749857306831</v>
      </c>
      <c r="BS73" s="383">
        <f t="shared" ref="BS73" si="43">+BP73/$AO73</f>
        <v>4.3253278806771496E-2</v>
      </c>
      <c r="BT73" s="378"/>
    </row>
    <row r="74" spans="1:72" ht="13">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O74" s="387"/>
      <c r="AP74" s="387"/>
      <c r="AQ74" s="391"/>
      <c r="AR74" s="392"/>
      <c r="AU74" s="365"/>
      <c r="AW74" s="365"/>
      <c r="AZ74" s="387"/>
      <c r="BB74" s="365"/>
      <c r="BF74" s="893">
        <v>0</v>
      </c>
    </row>
    <row r="75" spans="1:72">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O75" s="387"/>
      <c r="AP75" s="387"/>
      <c r="AQ75" s="391"/>
      <c r="AR75" s="387"/>
      <c r="AU75" s="365"/>
      <c r="AW75" s="365"/>
      <c r="AZ75" s="387"/>
      <c r="BB75" s="365"/>
      <c r="BF75" s="893">
        <v>0</v>
      </c>
    </row>
    <row r="76" spans="1:72">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O76" s="387"/>
      <c r="AP76" s="387"/>
      <c r="AQ76" s="391"/>
      <c r="AR76" s="387"/>
      <c r="AU76" s="365"/>
      <c r="AW76" s="365"/>
      <c r="AZ76" s="387"/>
      <c r="BB76" s="365"/>
      <c r="BF76" s="893">
        <v>0</v>
      </c>
    </row>
    <row r="77" spans="1:72">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O77" s="387"/>
      <c r="AP77" s="387"/>
      <c r="AQ77" s="391"/>
      <c r="AR77" s="387"/>
      <c r="AU77" s="365"/>
      <c r="AW77" s="365"/>
      <c r="AZ77" s="387"/>
      <c r="BB77" s="365"/>
      <c r="BF77" s="893">
        <v>0</v>
      </c>
    </row>
    <row r="78" spans="1:72" ht="13">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O78" s="387"/>
      <c r="AP78" s="387"/>
      <c r="AQ78" s="391"/>
      <c r="AR78" s="392"/>
      <c r="AZ78" s="387"/>
      <c r="BF78" s="893">
        <v>0</v>
      </c>
    </row>
    <row r="79" spans="1:72">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O79" s="387"/>
      <c r="AP79" s="387"/>
      <c r="AQ79" s="391"/>
      <c r="AR79" s="387"/>
      <c r="AZ79" s="387"/>
      <c r="BF79" s="893">
        <v>0</v>
      </c>
    </row>
    <row r="80" spans="1:72">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O80" s="387"/>
      <c r="AP80" s="387"/>
      <c r="AQ80" s="391"/>
      <c r="AR80" s="387"/>
      <c r="AZ80" s="387"/>
      <c r="BF80" s="893">
        <v>0</v>
      </c>
    </row>
    <row r="81" spans="1:58">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O81" s="387"/>
      <c r="AP81" s="387"/>
      <c r="AQ81" s="391"/>
      <c r="AR81" s="387"/>
      <c r="AZ81" s="387"/>
      <c r="BF81" s="893">
        <v>0</v>
      </c>
    </row>
    <row r="82" spans="1:58">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O82" s="387"/>
      <c r="AP82" s="387"/>
      <c r="AQ82" s="391"/>
      <c r="AR82" s="387"/>
      <c r="AZ82" s="387"/>
      <c r="BF82" s="893">
        <v>0</v>
      </c>
    </row>
    <row r="83" spans="1:58">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O83" s="387"/>
      <c r="AP83" s="387"/>
      <c r="AQ83" s="391"/>
      <c r="AR83" s="387"/>
      <c r="AZ83" s="387"/>
      <c r="BF83" s="893">
        <v>0</v>
      </c>
    </row>
    <row r="84" spans="1:58">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O84" s="387"/>
      <c r="AP84" s="387"/>
      <c r="AQ84" s="391"/>
      <c r="AR84" s="387"/>
      <c r="AZ84" s="387"/>
      <c r="BF84" s="893">
        <v>0</v>
      </c>
    </row>
    <row r="85" spans="1:58">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O85" s="387"/>
      <c r="AP85" s="387"/>
      <c r="AQ85" s="391"/>
      <c r="AR85" s="387"/>
      <c r="AZ85" s="387"/>
      <c r="BF85" s="893">
        <v>0</v>
      </c>
    </row>
    <row r="86" spans="1:58" ht="13">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O86" s="387"/>
      <c r="AP86" s="387"/>
      <c r="AQ86" s="391"/>
      <c r="AR86" s="392"/>
      <c r="AZ86" s="387"/>
      <c r="BF86" s="893">
        <v>0</v>
      </c>
    </row>
    <row r="87" spans="1:58">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O87" s="387"/>
      <c r="AP87" s="387"/>
      <c r="AQ87" s="391"/>
      <c r="AR87" s="387"/>
      <c r="AZ87" s="387"/>
      <c r="BF87" s="893">
        <v>0</v>
      </c>
    </row>
    <row r="88" spans="1:58">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O88" s="387"/>
      <c r="AP88" s="387"/>
      <c r="AQ88" s="391"/>
      <c r="AR88" s="387"/>
      <c r="AZ88" s="387"/>
      <c r="BF88" s="893">
        <v>0</v>
      </c>
    </row>
    <row r="89" spans="1:58">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O89" s="387"/>
      <c r="AP89" s="387"/>
      <c r="AQ89" s="391"/>
      <c r="AR89" s="387"/>
      <c r="AZ89" s="387"/>
      <c r="BF89" s="893">
        <v>0</v>
      </c>
    </row>
    <row r="90" spans="1:58">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O90" s="387"/>
      <c r="AP90" s="387"/>
      <c r="AQ90" s="391"/>
      <c r="AR90" s="387"/>
      <c r="AZ90" s="387"/>
      <c r="BF90" s="893">
        <v>0</v>
      </c>
    </row>
    <row r="91" spans="1:58">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O91" s="387"/>
      <c r="AP91" s="387"/>
      <c r="AQ91" s="391"/>
      <c r="AR91" s="387"/>
      <c r="AZ91" s="387"/>
      <c r="BF91" s="893">
        <v>0</v>
      </c>
    </row>
    <row r="92" spans="1:58">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O92" s="387"/>
      <c r="AP92" s="387"/>
      <c r="AQ92" s="391"/>
      <c r="AR92" s="387"/>
      <c r="AZ92" s="387"/>
      <c r="BF92" s="893">
        <v>0</v>
      </c>
    </row>
    <row r="93" spans="1:58">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O93" s="387"/>
      <c r="AP93" s="387"/>
      <c r="AQ93" s="391"/>
      <c r="AR93" s="387"/>
      <c r="AZ93" s="387"/>
      <c r="BF93" s="893">
        <v>0</v>
      </c>
    </row>
    <row r="94" spans="1:58">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O94" s="387"/>
      <c r="AP94" s="387"/>
      <c r="AQ94" s="391"/>
      <c r="AR94" s="387"/>
      <c r="AZ94" s="387"/>
      <c r="BF94" s="893">
        <v>0</v>
      </c>
    </row>
    <row r="95" spans="1:58">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O95" s="387"/>
      <c r="AP95" s="387"/>
      <c r="AQ95" s="391"/>
      <c r="AR95" s="387"/>
      <c r="AZ95" s="387"/>
      <c r="BF95" s="893">
        <v>0</v>
      </c>
    </row>
    <row r="96" spans="1:58">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O96" s="387"/>
      <c r="AP96" s="387"/>
      <c r="AQ96" s="391"/>
      <c r="AR96" s="387"/>
      <c r="AZ96" s="387"/>
      <c r="BF96" s="893">
        <v>0</v>
      </c>
    </row>
    <row r="97" spans="1:58">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O97" s="387"/>
      <c r="AP97" s="387"/>
      <c r="AQ97" s="391"/>
      <c r="AR97" s="387"/>
      <c r="AZ97" s="387"/>
      <c r="BF97" s="893">
        <v>0</v>
      </c>
    </row>
    <row r="98" spans="1:58">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O98" s="387"/>
      <c r="AP98" s="387"/>
      <c r="AQ98" s="391"/>
      <c r="AR98" s="387"/>
      <c r="AZ98" s="387"/>
      <c r="BF98" s="893">
        <v>0</v>
      </c>
    </row>
    <row r="99" spans="1:58">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O99" s="387"/>
      <c r="AP99" s="387"/>
      <c r="AQ99" s="391"/>
      <c r="AR99" s="387"/>
      <c r="AZ99" s="387"/>
      <c r="BF99" s="893">
        <v>0</v>
      </c>
    </row>
    <row r="100" spans="1:58">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O100" s="387"/>
      <c r="AP100" s="387"/>
      <c r="AQ100" s="391"/>
      <c r="AR100" s="387"/>
      <c r="AZ100" s="387"/>
      <c r="BF100" s="893">
        <v>0</v>
      </c>
    </row>
    <row r="101" spans="1:58">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O101" s="387"/>
      <c r="AP101" s="387"/>
      <c r="AQ101" s="391"/>
      <c r="AR101" s="387"/>
      <c r="AZ101" s="387"/>
      <c r="BF101" s="893">
        <v>0</v>
      </c>
    </row>
    <row r="102" spans="1:58">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O102" s="387"/>
      <c r="AP102" s="387"/>
      <c r="AQ102" s="391"/>
      <c r="AR102" s="387"/>
      <c r="AZ102" s="387"/>
      <c r="BF102" s="893">
        <v>0</v>
      </c>
    </row>
    <row r="103" spans="1:58">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O103" s="387"/>
      <c r="AP103" s="387"/>
      <c r="AQ103" s="391"/>
      <c r="AR103" s="387"/>
      <c r="BF103" s="893"/>
    </row>
    <row r="104" spans="1:58">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O104" s="387"/>
      <c r="AT104" s="390"/>
    </row>
    <row r="105" spans="1:58">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O105" s="387"/>
      <c r="AR105" s="387"/>
      <c r="AT105" s="387"/>
    </row>
    <row r="106" spans="1:58">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O106" s="387"/>
      <c r="AR106" s="387"/>
    </row>
    <row r="107" spans="1:58">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O107" s="387"/>
      <c r="AR107" s="387"/>
    </row>
    <row r="108" spans="1:58">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O108" s="387"/>
      <c r="AR108" s="387"/>
    </row>
    <row r="109" spans="1:58">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O109" s="387"/>
      <c r="AR109" s="387"/>
    </row>
    <row r="110" spans="1:58">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O110" s="387"/>
      <c r="AR110" s="387"/>
    </row>
    <row r="111" spans="1:58">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O111" s="387"/>
      <c r="AR111" s="387"/>
    </row>
    <row r="112" spans="1:58">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O112" s="387"/>
      <c r="AR112" s="387"/>
    </row>
    <row r="113" spans="1:44">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O113" s="387"/>
      <c r="AR113" s="387"/>
    </row>
    <row r="114" spans="1:44">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O114" s="387"/>
      <c r="AR114" s="387"/>
    </row>
    <row r="115" spans="1:44">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O115" s="387"/>
      <c r="AR115" s="387"/>
    </row>
    <row r="116" spans="1:44">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O116" s="387"/>
      <c r="AR116" s="387"/>
    </row>
    <row r="117" spans="1:44">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O117" s="387"/>
      <c r="AR117" s="387"/>
    </row>
    <row r="118" spans="1:44">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O118" s="387"/>
      <c r="AR118" s="387"/>
    </row>
    <row r="119" spans="1:44">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O119" s="387"/>
      <c r="AR119" s="387"/>
    </row>
    <row r="120" spans="1:44">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O120" s="387"/>
      <c r="AR120" s="387"/>
    </row>
    <row r="121" spans="1:44">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O121" s="387"/>
      <c r="AR121" s="387"/>
    </row>
    <row r="122" spans="1:44">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O122" s="387"/>
      <c r="AR122" s="387"/>
    </row>
    <row r="123" spans="1:44">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O123" s="387"/>
      <c r="AR123" s="387"/>
    </row>
    <row r="124" spans="1:44">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O124" s="387"/>
      <c r="AR124" s="387"/>
    </row>
    <row r="125" spans="1:44">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O125" s="387"/>
      <c r="AR125" s="387"/>
    </row>
    <row r="126" spans="1:44">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O126" s="387"/>
      <c r="AR126" s="387"/>
    </row>
    <row r="127" spans="1:44">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O127" s="387"/>
      <c r="AR127" s="387"/>
    </row>
    <row r="128" spans="1:44">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O128" s="387"/>
      <c r="AR128" s="387"/>
    </row>
    <row r="129" spans="1:44">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O129" s="387"/>
      <c r="AR129" s="387"/>
    </row>
    <row r="130" spans="1:44">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O130" s="387"/>
      <c r="AR130" s="387"/>
    </row>
    <row r="131" spans="1:44">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O131" s="387"/>
      <c r="AR131" s="387"/>
    </row>
    <row r="132" spans="1:44">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O132" s="387"/>
      <c r="AR132" s="387"/>
    </row>
    <row r="133" spans="1:44">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O133" s="387"/>
      <c r="AR133" s="387"/>
    </row>
    <row r="134" spans="1:44">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O134" s="387"/>
      <c r="AR134" s="387"/>
    </row>
    <row r="135" spans="1:44">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O135" s="387"/>
      <c r="AR135" s="387"/>
    </row>
    <row r="136" spans="1:44">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O136" s="387"/>
      <c r="AR136" s="389"/>
    </row>
    <row r="137" spans="1:44">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O137" s="387"/>
      <c r="AR137" s="387"/>
    </row>
    <row r="138" spans="1:44">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O138" s="387"/>
      <c r="AR138" s="387"/>
    </row>
    <row r="139" spans="1:44">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O139" s="387"/>
      <c r="AR139" s="387"/>
    </row>
    <row r="140" spans="1:44">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O140" s="387"/>
      <c r="AR140" s="387"/>
    </row>
    <row r="141" spans="1:44">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O141" s="387"/>
      <c r="AR141" s="387"/>
    </row>
    <row r="142" spans="1:44">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O142" s="387"/>
      <c r="AR142" s="387"/>
    </row>
    <row r="143" spans="1:44">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O143" s="387"/>
      <c r="AR143" s="387"/>
    </row>
    <row r="144" spans="1:44">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O144" s="387"/>
      <c r="AR144" s="387"/>
    </row>
    <row r="145" spans="1:44">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O145" s="387"/>
      <c r="AR145" s="387"/>
    </row>
    <row r="146" spans="1:44">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O146" s="387"/>
      <c r="AR146" s="387"/>
    </row>
    <row r="147" spans="1:44">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O147" s="387"/>
      <c r="AR147" s="387"/>
    </row>
    <row r="148" spans="1:44">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O148" s="387"/>
      <c r="AR148" s="387"/>
    </row>
    <row r="149" spans="1:44">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O149" s="387"/>
      <c r="AR149" s="387"/>
    </row>
    <row r="150" spans="1:44">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O150" s="387"/>
      <c r="AR150" s="387"/>
    </row>
    <row r="151" spans="1:44">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O151" s="387"/>
      <c r="AR151" s="387"/>
    </row>
    <row r="152" spans="1:44">
      <c r="AO152" s="387"/>
      <c r="AR152" s="387"/>
    </row>
    <row r="153" spans="1:44">
      <c r="AO153" s="387"/>
      <c r="AR153" s="387"/>
    </row>
  </sheetData>
  <pageMargins left="0.7" right="0.7" top="0.75" bottom="0.75" header="0.3" footer="0.3"/>
  <pageSetup paperSize="9" scale="21" orientation="portrait"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AD1B3-7892-4A19-BD3D-7FAFFF18CD17}">
  <sheetPr codeName="Hoja8">
    <tabColor rgb="FFFF0000"/>
  </sheetPr>
  <dimension ref="A1:IK76"/>
  <sheetViews>
    <sheetView showGridLines="0" zoomScale="70" zoomScaleNormal="70" workbookViewId="0">
      <selection activeCell="K6" sqref="K6"/>
    </sheetView>
  </sheetViews>
  <sheetFormatPr baseColWidth="10" defaultColWidth="10.26953125" defaultRowHeight="13"/>
  <cols>
    <col min="1" max="1" width="7" style="278" customWidth="1"/>
    <col min="2" max="2" width="14.7265625" style="278" customWidth="1"/>
    <col min="3" max="7" width="17.7265625" style="999" customWidth="1"/>
    <col min="8" max="8" width="14.54296875" style="278" customWidth="1"/>
    <col min="9" max="9" width="16.26953125" style="278" customWidth="1"/>
    <col min="10" max="10" width="15.453125" style="278" customWidth="1"/>
    <col min="11" max="11" width="15" style="278" customWidth="1"/>
    <col min="12" max="12" width="14.26953125" style="278" customWidth="1"/>
    <col min="13" max="13" width="15.7265625" style="278" customWidth="1"/>
    <col min="14" max="14" width="25.54296875" style="278" customWidth="1"/>
    <col min="15" max="15" width="13.453125" style="278" customWidth="1"/>
    <col min="16" max="16" width="15.26953125" style="278" customWidth="1"/>
    <col min="17" max="17" width="13.54296875" style="278" customWidth="1"/>
    <col min="18" max="18" width="20.7265625" style="278" customWidth="1"/>
    <col min="19" max="20" width="19" style="278" customWidth="1"/>
    <col min="21" max="21" width="27.453125" style="278" customWidth="1"/>
    <col min="22" max="22" width="15.54296875" style="278" customWidth="1"/>
    <col min="23" max="23" width="15.26953125" style="278" customWidth="1"/>
    <col min="24" max="28" width="14.26953125" style="278" customWidth="1"/>
    <col min="29" max="29" width="35.1796875" style="278" customWidth="1"/>
    <col min="30" max="44" width="20.54296875" style="278" customWidth="1"/>
    <col min="45" max="45" width="23.453125" style="278" customWidth="1"/>
    <col min="46" max="46" width="24.81640625" style="278" customWidth="1"/>
    <col min="47" max="47" width="23.1796875" style="278" customWidth="1"/>
    <col min="48" max="48" width="20.81640625" style="170" customWidth="1"/>
    <col min="49" max="49" width="18.54296875" style="278" customWidth="1"/>
    <col min="50" max="50" width="20.7265625" style="278" customWidth="1"/>
    <col min="51" max="51" width="21.54296875" style="278" customWidth="1"/>
    <col min="52" max="52" width="2.81640625" style="170" customWidth="1"/>
    <col min="53" max="53" width="18.81640625" style="170" customWidth="1"/>
    <col min="54" max="54" width="18" style="170" customWidth="1"/>
    <col min="55" max="55" width="23.26953125" style="170" customWidth="1"/>
    <col min="56" max="56" width="9.81640625" style="170" customWidth="1"/>
    <col min="57" max="57" width="3.54296875" style="60" customWidth="1"/>
    <col min="58" max="58" width="15.26953125" style="278" customWidth="1"/>
    <col min="59" max="59" width="13.7265625" style="278" customWidth="1"/>
    <col min="60" max="60" width="15.26953125" style="278" customWidth="1"/>
    <col min="61" max="61" width="11.453125" style="278" customWidth="1"/>
    <col min="62" max="62" width="9.7265625" style="278" customWidth="1"/>
    <col min="63" max="63" width="12.26953125" style="278" customWidth="1"/>
    <col min="64" max="64" width="14.26953125" style="278" customWidth="1"/>
    <col min="65" max="65" width="12.7265625" style="278" customWidth="1"/>
    <col min="66" max="66" width="12" style="278" customWidth="1"/>
    <col min="67" max="67" width="12.7265625" style="278" customWidth="1"/>
    <col min="68" max="68" width="18.26953125" style="278" customWidth="1"/>
    <col min="69" max="69" width="14.54296875" style="278" customWidth="1"/>
    <col min="70" max="72" width="12.7265625" style="278" customWidth="1"/>
    <col min="73" max="73" width="14.7265625" style="278" customWidth="1"/>
    <col min="74" max="74" width="15.54296875" style="278" customWidth="1"/>
    <col min="75" max="75" width="17.453125" style="278" customWidth="1"/>
    <col min="76" max="76" width="14.453125" style="278" customWidth="1"/>
    <col min="77" max="77" width="12.7265625" style="278" customWidth="1"/>
    <col min="78" max="78" width="13.7265625" style="278" customWidth="1"/>
    <col min="79" max="82" width="17.54296875" style="278" customWidth="1"/>
    <col min="83" max="83" width="5.453125" style="1286" customWidth="1"/>
    <col min="84" max="87" width="15.54296875" style="170" customWidth="1"/>
    <col min="88" max="88" width="12.26953125" style="278" customWidth="1"/>
    <col min="89" max="89" width="9.54296875" style="170" customWidth="1"/>
    <col min="90" max="90" width="15.54296875" style="60" customWidth="1"/>
    <col min="91" max="91" width="13.7265625" style="60" customWidth="1"/>
    <col min="92" max="92" width="24" style="170" customWidth="1"/>
    <col min="93" max="94" width="15.453125" style="170" customWidth="1"/>
    <col min="95" max="95" width="10.26953125" style="170"/>
    <col min="96" max="96" width="15.453125" style="170" customWidth="1"/>
    <col min="97" max="97" width="15.26953125" style="170" customWidth="1"/>
    <col min="98" max="98" width="13.7265625" style="170" customWidth="1"/>
    <col min="99" max="99" width="10.26953125" style="170"/>
    <col min="100" max="100" width="15" style="170" customWidth="1"/>
    <col min="101" max="101" width="12.26953125" style="170" customWidth="1"/>
    <col min="102" max="102" width="9.7265625" style="170" customWidth="1"/>
    <col min="103" max="104" width="10.26953125" style="170"/>
    <col min="105" max="105" width="13.26953125" style="170" customWidth="1"/>
    <col min="106" max="106" width="15.7265625" style="170" customWidth="1"/>
    <col min="107" max="107" width="12.26953125" style="170" customWidth="1"/>
    <col min="108" max="110" width="10.26953125" style="170"/>
    <col min="111" max="111" width="12.7265625" style="170" customWidth="1"/>
    <col min="112" max="112" width="13.453125" style="170" customWidth="1"/>
    <col min="113" max="113" width="17.26953125" style="170" customWidth="1"/>
    <col min="114" max="114" width="11.7265625" style="170" customWidth="1"/>
    <col min="115" max="115" width="12.7265625" style="170" customWidth="1"/>
    <col min="116" max="116" width="17.26953125" style="170" customWidth="1"/>
    <col min="117" max="117" width="12.54296875" style="170" customWidth="1"/>
    <col min="118" max="118" width="14.7265625" style="170" customWidth="1"/>
    <col min="119" max="119" width="10.26953125" style="170"/>
    <col min="120" max="120" width="16.26953125" style="170" customWidth="1"/>
    <col min="121" max="122" width="14.26953125" style="170" customWidth="1"/>
    <col min="123" max="123" width="18.26953125" style="170" bestFit="1" customWidth="1"/>
    <col min="124" max="125" width="18.26953125" style="170" customWidth="1"/>
    <col min="126" max="126" width="16" style="170" bestFit="1" customWidth="1"/>
    <col min="127" max="127" width="16" style="170" customWidth="1"/>
    <col min="128" max="128" width="10.7265625" style="170" customWidth="1"/>
    <col min="129" max="129" width="13.453125" style="170" customWidth="1"/>
    <col min="130" max="130" width="12.7265625" style="170" customWidth="1"/>
    <col min="131" max="131" width="8.54296875" style="170" customWidth="1"/>
    <col min="132" max="134" width="10.26953125" style="170"/>
    <col min="135" max="135" width="12.453125" style="170" customWidth="1"/>
    <col min="136" max="136" width="12" style="170" customWidth="1"/>
    <col min="137" max="137" width="15.26953125" style="170" customWidth="1"/>
    <col min="138" max="138" width="13" style="170" customWidth="1"/>
    <col min="139" max="139" width="15.453125" style="170" customWidth="1"/>
    <col min="140" max="141" width="17.7265625" style="170" customWidth="1"/>
    <col min="142" max="142" width="12.453125" style="170" customWidth="1"/>
    <col min="143" max="143" width="12.7265625" style="170" customWidth="1"/>
    <col min="144" max="145" width="14.26953125" style="170" customWidth="1"/>
    <col min="146" max="146" width="13.7265625" style="170" customWidth="1"/>
    <col min="147" max="147" width="10.26953125" style="278"/>
    <col min="148" max="148" width="17.7265625" style="278" customWidth="1"/>
    <col min="149" max="149" width="18.26953125" style="278" customWidth="1"/>
    <col min="150" max="150" width="11.81640625" style="278" customWidth="1"/>
    <col min="151" max="151" width="10.26953125" style="170"/>
    <col min="152" max="152" width="13.7265625" style="170" customWidth="1"/>
    <col min="153" max="153" width="11.7265625" style="170" customWidth="1"/>
    <col min="154" max="154" width="13.7265625" style="170" customWidth="1"/>
    <col min="155" max="164" width="10.26953125" style="170"/>
    <col min="165" max="165" width="13.26953125" style="170" customWidth="1"/>
    <col min="166" max="166" width="13.7265625" style="170" customWidth="1"/>
    <col min="167" max="167" width="14.7265625" style="170" customWidth="1"/>
    <col min="168" max="168" width="17.26953125" style="170" customWidth="1"/>
    <col min="169" max="169" width="16.26953125" style="170" customWidth="1"/>
    <col min="170" max="170" width="14.26953125" style="170" customWidth="1"/>
    <col min="171" max="171" width="15.453125" style="170" customWidth="1"/>
    <col min="172" max="174" width="13.7265625" style="170" customWidth="1"/>
    <col min="175" max="175" width="11.54296875" style="170" customWidth="1"/>
    <col min="176" max="176" width="10.26953125" style="170"/>
    <col min="177" max="178" width="11.7265625" style="170" customWidth="1"/>
    <col min="179" max="182" width="10.26953125" style="170"/>
    <col min="183" max="183" width="12.7265625" style="170" customWidth="1"/>
    <col min="184" max="185" width="13.7265625" style="170" customWidth="1"/>
    <col min="186" max="186" width="20.54296875" style="170" customWidth="1"/>
    <col min="187" max="187" width="15.7265625" style="170" customWidth="1"/>
    <col min="188" max="189" width="18" style="170" customWidth="1"/>
    <col min="190" max="190" width="18.54296875" style="170" customWidth="1"/>
    <col min="191" max="191" width="16.7265625" style="170" customWidth="1"/>
    <col min="192" max="192" width="16.26953125" style="170" customWidth="1"/>
    <col min="193" max="193" width="14.7265625" style="60" customWidth="1"/>
    <col min="194" max="194" width="14.453125" style="170" customWidth="1"/>
    <col min="195" max="195" width="12.26953125" style="170" customWidth="1"/>
    <col min="196" max="196" width="13.7265625" style="170" customWidth="1"/>
    <col min="197" max="197" width="14.54296875" style="60" customWidth="1"/>
    <col min="198" max="198" width="12.7265625" style="170" customWidth="1"/>
    <col min="199" max="204" width="10.26953125" style="170"/>
    <col min="205" max="205" width="13.453125" style="170" customWidth="1"/>
    <col min="206" max="206" width="15.1796875" style="170" customWidth="1"/>
    <col min="207" max="208" width="15" style="170" customWidth="1"/>
    <col min="209" max="209" width="15.26953125" style="60" customWidth="1"/>
    <col min="210" max="210" width="14.7265625" style="170" customWidth="1"/>
    <col min="211" max="211" width="13.7265625" style="170" customWidth="1"/>
    <col min="212" max="212" width="15.7265625" style="60" customWidth="1"/>
    <col min="213" max="213" width="14.26953125" style="60" customWidth="1"/>
    <col min="214" max="214" width="15.7265625" style="60" customWidth="1"/>
    <col min="215" max="215" width="11.26953125" style="60" customWidth="1"/>
    <col min="216" max="216" width="12.7265625" style="60" customWidth="1"/>
    <col min="217" max="217" width="12.26953125" style="60" customWidth="1"/>
    <col min="218" max="218" width="14.453125" style="60" customWidth="1"/>
    <col min="219" max="219" width="12.7265625" style="60" customWidth="1"/>
    <col min="220" max="220" width="13.54296875" style="60" customWidth="1"/>
    <col min="221" max="221" width="14.7265625" style="60" customWidth="1"/>
    <col min="222" max="222" width="13" style="60" customWidth="1"/>
    <col min="223" max="223" width="15" style="170" customWidth="1"/>
    <col min="224" max="224" width="15.7265625" style="60" customWidth="1"/>
    <col min="225" max="226" width="15" style="170" customWidth="1"/>
    <col min="227" max="228" width="10.26953125" style="60"/>
    <col min="229" max="230" width="12.1796875" style="60" customWidth="1"/>
    <col min="231" max="231" width="10.26953125" style="60"/>
    <col min="232" max="232" width="10.26953125" style="170"/>
    <col min="233" max="233" width="14.7265625" style="170" customWidth="1"/>
    <col min="234" max="234" width="12.7265625" style="170" customWidth="1"/>
    <col min="235" max="235" width="12.453125" style="170" customWidth="1"/>
    <col min="236" max="236" width="17.26953125" style="60" customWidth="1"/>
    <col min="237" max="237" width="20.7265625" style="170" customWidth="1"/>
    <col min="238" max="239" width="15.26953125" style="60" customWidth="1"/>
    <col min="240" max="240" width="17" style="60" customWidth="1"/>
    <col min="241" max="241" width="19.54296875" style="60" customWidth="1"/>
    <col min="242" max="16384" width="10.26953125" style="170"/>
  </cols>
  <sheetData>
    <row r="1" spans="1:241" ht="43.5" customHeight="1" thickTop="1" thickBot="1">
      <c r="A1" s="1143" t="s">
        <v>132</v>
      </c>
      <c r="B1" s="912"/>
      <c r="C1" s="1023" t="s">
        <v>1366</v>
      </c>
      <c r="D1" s="1024"/>
      <c r="E1" s="1024"/>
      <c r="F1" s="1024"/>
      <c r="G1" s="1024"/>
      <c r="H1" s="1024"/>
      <c r="I1" s="1024"/>
      <c r="J1" s="1024"/>
      <c r="K1" s="1024"/>
      <c r="L1" s="1024"/>
      <c r="M1" s="1024"/>
      <c r="N1" s="1024"/>
      <c r="O1" s="1024"/>
      <c r="P1" s="1024"/>
      <c r="Q1" s="1024"/>
      <c r="R1" s="1024"/>
      <c r="S1" s="1024"/>
      <c r="T1" s="1024"/>
      <c r="U1" s="1024"/>
      <c r="V1" s="1024"/>
      <c r="W1" s="1024"/>
      <c r="X1" s="1024"/>
      <c r="Y1" s="1024"/>
      <c r="Z1" s="1024"/>
      <c r="AA1" s="1024"/>
      <c r="AB1" s="1025"/>
      <c r="AC1" s="804"/>
      <c r="AD1" s="804"/>
      <c r="AE1" s="804"/>
      <c r="AF1" s="804"/>
      <c r="AG1" s="804"/>
      <c r="AH1" s="804"/>
      <c r="AI1" s="804"/>
      <c r="AJ1" s="804"/>
      <c r="AK1" s="804"/>
      <c r="AL1" s="804"/>
      <c r="AM1" s="804"/>
      <c r="AN1" s="804"/>
      <c r="AO1" s="804"/>
      <c r="AP1" s="804"/>
      <c r="AQ1" s="804"/>
      <c r="AR1" s="804"/>
      <c r="AS1" s="804"/>
      <c r="AT1" s="804"/>
      <c r="AU1" s="804"/>
      <c r="AV1" s="186"/>
      <c r="AW1" s="804"/>
      <c r="AX1" s="804"/>
      <c r="AY1" s="804"/>
      <c r="AZ1" s="180"/>
      <c r="BA1" s="1463" t="s">
        <v>1125</v>
      </c>
      <c r="BB1" s="1464"/>
      <c r="BC1" s="1464"/>
      <c r="BD1" s="1465"/>
      <c r="BF1" s="1466" t="s">
        <v>974</v>
      </c>
      <c r="BG1" s="1467"/>
      <c r="BH1" s="1467"/>
      <c r="BI1" s="1467"/>
      <c r="BJ1" s="1467"/>
      <c r="BK1" s="1467"/>
      <c r="BL1" s="1467"/>
      <c r="BM1" s="1467"/>
      <c r="BN1" s="1467"/>
      <c r="BO1" s="1467"/>
      <c r="BP1" s="1467"/>
      <c r="BQ1" s="913"/>
      <c r="BR1" s="913"/>
      <c r="BS1" s="913"/>
      <c r="BT1" s="913"/>
      <c r="BU1" s="913"/>
      <c r="BV1" s="913"/>
      <c r="BW1" s="913"/>
      <c r="BX1" s="913"/>
      <c r="BY1" s="913"/>
      <c r="BZ1" s="913"/>
      <c r="CA1" s="913"/>
      <c r="CB1" s="913"/>
      <c r="CC1" s="913"/>
      <c r="CD1" s="914"/>
      <c r="CE1" s="915"/>
      <c r="CF1" s="916"/>
      <c r="CG1" s="917"/>
      <c r="CH1" s="917"/>
      <c r="CI1" s="917"/>
      <c r="CJ1" s="918"/>
      <c r="CK1" s="181"/>
      <c r="CL1" s="1144" t="s">
        <v>1357</v>
      </c>
      <c r="CM1" s="1145"/>
      <c r="CN1" s="1145"/>
      <c r="CO1" s="1145"/>
      <c r="CP1" s="1145"/>
      <c r="CQ1" s="1145"/>
      <c r="CR1" s="1145"/>
      <c r="CS1" s="1145"/>
      <c r="CT1" s="1145"/>
      <c r="CU1" s="1145"/>
      <c r="CV1" s="1145"/>
      <c r="CW1" s="1145"/>
      <c r="CX1" s="1145"/>
      <c r="CY1" s="1145"/>
      <c r="CZ1" s="1145"/>
      <c r="DA1" s="1145"/>
      <c r="DB1" s="1145"/>
      <c r="DC1" s="1145"/>
      <c r="DD1" s="1145"/>
      <c r="DE1" s="1145"/>
      <c r="DF1" s="1145"/>
      <c r="DG1" s="1145"/>
      <c r="DH1" s="1145"/>
      <c r="DI1" s="1145"/>
      <c r="DJ1" s="1145"/>
      <c r="DK1" s="1145"/>
      <c r="DL1" s="1145"/>
      <c r="DM1" s="1145"/>
      <c r="DN1" s="1145"/>
      <c r="DO1" s="1145"/>
      <c r="DP1" s="1145"/>
      <c r="DQ1" s="1145"/>
      <c r="DR1" s="1145"/>
      <c r="DS1" s="1145"/>
      <c r="DT1" s="1145"/>
      <c r="DU1" s="1145"/>
      <c r="DV1" s="1145"/>
      <c r="DW1" s="1145"/>
      <c r="DX1" s="1145"/>
      <c r="DY1" s="1145"/>
      <c r="DZ1" s="1145"/>
      <c r="EA1" s="1145"/>
      <c r="EB1" s="1145"/>
      <c r="EC1" s="1145"/>
      <c r="ED1" s="1145"/>
      <c r="EE1" s="1145"/>
      <c r="EF1" s="1145"/>
      <c r="EG1" s="1145"/>
      <c r="EH1" s="1145"/>
      <c r="EI1" s="1145"/>
      <c r="EJ1" s="1145"/>
      <c r="EK1" s="1145"/>
      <c r="EL1" s="1145"/>
      <c r="EM1" s="1145"/>
      <c r="EN1" s="1145"/>
      <c r="EO1" s="1145"/>
      <c r="EP1" s="1145"/>
      <c r="EQ1" s="1145"/>
      <c r="ER1" s="1145"/>
      <c r="ES1" s="1145"/>
      <c r="ET1" s="1145"/>
      <c r="EU1" s="1145"/>
      <c r="EV1" s="1145"/>
      <c r="EW1" s="1145"/>
      <c r="EX1" s="1145"/>
      <c r="EY1" s="1145"/>
      <c r="EZ1" s="1145"/>
      <c r="FA1" s="1145"/>
      <c r="FB1" s="1145"/>
      <c r="FC1" s="1145"/>
      <c r="FD1" s="1145"/>
      <c r="FE1" s="1145"/>
      <c r="FF1" s="1145"/>
      <c r="FG1" s="1145"/>
      <c r="FH1" s="1145"/>
      <c r="FI1" s="1145"/>
      <c r="FJ1" s="1145"/>
      <c r="FK1" s="1145"/>
      <c r="FL1" s="1145"/>
      <c r="FM1" s="1145"/>
      <c r="FN1" s="1145"/>
      <c r="FO1" s="1145"/>
      <c r="FP1" s="1145"/>
      <c r="FQ1" s="1145"/>
      <c r="FR1" s="1145"/>
      <c r="FS1" s="1145"/>
      <c r="FT1" s="1145"/>
      <c r="FU1" s="1145"/>
      <c r="FV1" s="1145"/>
      <c r="FW1" s="1145"/>
      <c r="FX1" s="1145"/>
      <c r="FY1" s="1145"/>
      <c r="FZ1" s="1145"/>
      <c r="GA1" s="1145"/>
      <c r="GB1" s="1145"/>
      <c r="GC1" s="1145"/>
      <c r="GD1" s="1145"/>
      <c r="GE1" s="1145"/>
      <c r="GF1" s="1145"/>
      <c r="GG1" s="1145"/>
      <c r="GH1" s="1145"/>
      <c r="GI1" s="1145"/>
      <c r="GJ1" s="1145"/>
      <c r="GK1" s="1145"/>
      <c r="GL1" s="1145"/>
      <c r="GM1" s="1145"/>
      <c r="GN1" s="1145"/>
      <c r="GO1" s="1145"/>
      <c r="GP1" s="1145"/>
      <c r="GQ1" s="1145"/>
      <c r="GR1" s="1145"/>
      <c r="GS1" s="1145"/>
      <c r="GT1" s="1145"/>
      <c r="GU1" s="1145"/>
      <c r="GV1" s="1145"/>
      <c r="GW1" s="1145"/>
      <c r="GX1" s="1145"/>
      <c r="GY1" s="1145"/>
      <c r="GZ1" s="1145"/>
      <c r="HA1" s="1145"/>
      <c r="HB1" s="1146"/>
      <c r="HC1" s="1147" t="s">
        <v>1358</v>
      </c>
      <c r="HD1" s="1148"/>
      <c r="HE1" s="1148"/>
      <c r="HF1" s="1148"/>
      <c r="HG1" s="1148"/>
      <c r="HH1" s="1148"/>
      <c r="HI1" s="1148"/>
      <c r="HJ1" s="1148"/>
      <c r="HK1" s="1148"/>
      <c r="HL1" s="1148"/>
      <c r="HM1" s="1148"/>
      <c r="HN1" s="1148"/>
      <c r="HO1" s="1148"/>
      <c r="HP1" s="1148"/>
      <c r="HQ1" s="1148"/>
      <c r="HR1" s="1148"/>
      <c r="HS1" s="1148"/>
      <c r="HT1" s="1148"/>
      <c r="HU1" s="1148"/>
      <c r="HV1" s="1148"/>
      <c r="HW1" s="1148"/>
      <c r="HX1" s="1148"/>
      <c r="HY1" s="1148"/>
      <c r="HZ1" s="1148"/>
      <c r="IA1" s="1148"/>
      <c r="IB1" s="1148"/>
      <c r="IC1" s="1148"/>
      <c r="ID1" s="1148"/>
      <c r="IE1" s="1148"/>
      <c r="IF1" s="1148"/>
      <c r="IG1" s="1149"/>
    </row>
    <row r="2" spans="1:241" ht="45" customHeight="1" thickTop="1" thickBot="1">
      <c r="A2" s="1285"/>
      <c r="B2" s="919"/>
      <c r="C2" s="920" t="s">
        <v>134</v>
      </c>
      <c r="D2" s="920"/>
      <c r="E2" s="920"/>
      <c r="F2" s="920"/>
      <c r="G2" s="920"/>
      <c r="H2" s="920"/>
      <c r="I2" s="920"/>
      <c r="J2" s="920"/>
      <c r="K2" s="920"/>
      <c r="L2" s="920"/>
      <c r="M2" s="920"/>
      <c r="N2" s="920"/>
      <c r="O2" s="921"/>
      <c r="P2" s="920"/>
      <c r="Q2" s="920"/>
      <c r="R2" s="920"/>
      <c r="S2" s="920"/>
      <c r="T2" s="920"/>
      <c r="U2" s="920"/>
      <c r="V2" s="920"/>
      <c r="W2" s="920"/>
      <c r="X2" s="920"/>
      <c r="Y2" s="920"/>
      <c r="Z2" s="920"/>
      <c r="AA2" s="920"/>
      <c r="AB2" s="920"/>
      <c r="AC2" s="318"/>
      <c r="AD2" s="319"/>
      <c r="AE2" s="319"/>
      <c r="AF2" s="805"/>
      <c r="AG2" s="805"/>
      <c r="AH2" s="805"/>
      <c r="AI2" s="806"/>
      <c r="AJ2" s="806"/>
      <c r="AK2" s="806"/>
      <c r="AL2" s="806"/>
      <c r="AM2" s="806"/>
      <c r="AN2" s="805"/>
      <c r="AO2" s="805"/>
      <c r="AP2" s="805"/>
      <c r="AQ2" s="805"/>
      <c r="AR2" s="805"/>
      <c r="AS2" s="1089"/>
      <c r="AT2" s="810"/>
      <c r="AU2" s="804"/>
      <c r="AV2" s="804"/>
      <c r="AW2" s="170"/>
      <c r="AX2" s="804"/>
      <c r="AY2" s="804"/>
      <c r="AZ2" s="804"/>
      <c r="BA2" s="71"/>
      <c r="BB2" s="71"/>
      <c r="BC2" s="71"/>
      <c r="BD2" s="71"/>
      <c r="BE2" s="71"/>
      <c r="BF2" s="60"/>
      <c r="BG2" s="913" t="s">
        <v>155</v>
      </c>
      <c r="BH2" s="913"/>
      <c r="BI2" s="913"/>
      <c r="BJ2" s="913"/>
      <c r="BK2" s="913"/>
      <c r="BL2" s="913"/>
      <c r="BM2" s="913"/>
      <c r="BN2" s="913"/>
      <c r="BO2" s="913"/>
      <c r="BP2" s="913"/>
      <c r="BQ2" s="913"/>
      <c r="BR2" s="913"/>
      <c r="BS2" s="913"/>
      <c r="BT2" s="913"/>
      <c r="BU2" s="913"/>
      <c r="BV2" s="913"/>
      <c r="BW2" s="913"/>
      <c r="BX2" s="913"/>
      <c r="BY2" s="913"/>
      <c r="BZ2" s="913"/>
      <c r="CA2" s="925"/>
      <c r="CB2" s="925"/>
      <c r="CC2" s="925"/>
      <c r="CD2" s="925"/>
      <c r="CE2" s="925"/>
      <c r="CF2" s="915"/>
      <c r="CG2" s="926"/>
      <c r="CH2" s="926"/>
      <c r="CI2" s="926"/>
      <c r="CJ2" s="926"/>
      <c r="CK2" s="926"/>
      <c r="CL2" s="1077"/>
      <c r="CM2" s="1061"/>
      <c r="CN2" s="1056"/>
      <c r="CO2" s="968"/>
      <c r="CP2" s="970"/>
      <c r="CQ2" s="933"/>
      <c r="CR2" s="1150"/>
      <c r="CS2" s="933"/>
      <c r="CT2" s="970"/>
      <c r="CU2" s="1078"/>
      <c r="CV2" s="933"/>
      <c r="CW2" s="933"/>
      <c r="CX2" s="933"/>
      <c r="CY2" s="1079"/>
      <c r="CZ2" s="933"/>
      <c r="DA2" s="933"/>
      <c r="DB2" s="970"/>
      <c r="DC2" s="933"/>
      <c r="DD2" s="933"/>
      <c r="DE2" s="933"/>
      <c r="DF2" s="933"/>
      <c r="DG2" s="933"/>
      <c r="DH2" s="933"/>
      <c r="DI2" s="933"/>
      <c r="DJ2" s="933"/>
      <c r="DK2" s="933"/>
      <c r="DL2" s="933"/>
      <c r="DM2" s="933"/>
      <c r="DN2" s="933"/>
      <c r="DO2" s="933"/>
      <c r="DP2" s="933"/>
      <c r="DQ2" s="933"/>
      <c r="DR2" s="933"/>
      <c r="DS2" s="933"/>
      <c r="DT2" s="933"/>
      <c r="DU2" s="933"/>
      <c r="DV2" s="933"/>
      <c r="DW2" s="933"/>
      <c r="DX2" s="933"/>
      <c r="DY2" s="933"/>
      <c r="DZ2" s="933"/>
      <c r="EA2" s="933"/>
      <c r="EB2" s="933"/>
      <c r="EC2" s="933"/>
      <c r="ED2" s="933"/>
      <c r="EE2" s="933"/>
      <c r="EF2" s="933"/>
      <c r="EG2" s="933"/>
      <c r="EH2" s="933"/>
      <c r="EI2" s="968"/>
      <c r="EJ2" s="933"/>
      <c r="EK2" s="933"/>
      <c r="EL2" s="933"/>
      <c r="EM2" s="933"/>
      <c r="EN2" s="933"/>
      <c r="EO2" s="933"/>
      <c r="EP2" s="933"/>
      <c r="EQ2" s="933"/>
      <c r="ER2" s="933"/>
      <c r="ES2" s="933"/>
      <c r="ET2" s="933"/>
      <c r="EU2" s="933"/>
      <c r="EV2" s="933"/>
      <c r="EW2" s="933"/>
      <c r="EX2" s="933"/>
      <c r="EY2" s="933"/>
      <c r="EZ2" s="933"/>
      <c r="FA2" s="933"/>
      <c r="FB2" s="933"/>
      <c r="FC2" s="933"/>
      <c r="FD2" s="933"/>
      <c r="FE2" s="933"/>
      <c r="FF2" s="933"/>
      <c r="FG2" s="933"/>
      <c r="FH2" s="933"/>
      <c r="FI2" s="1056"/>
      <c r="FJ2" s="968"/>
      <c r="FK2" s="968"/>
      <c r="FL2" s="968"/>
      <c r="FM2" s="1056"/>
      <c r="FN2" s="968"/>
      <c r="FO2" s="933"/>
      <c r="FP2" s="933"/>
      <c r="FQ2" s="933"/>
      <c r="FR2" s="933"/>
      <c r="FS2" s="968"/>
      <c r="FT2" s="933"/>
      <c r="FU2" s="933"/>
      <c r="FV2" s="933"/>
      <c r="FW2" s="933"/>
      <c r="FX2" s="933"/>
      <c r="FY2" s="933"/>
      <c r="FZ2" s="933"/>
      <c r="GA2" s="968"/>
      <c r="GB2" s="970"/>
      <c r="GC2" s="970"/>
      <c r="GD2" s="970"/>
      <c r="GE2" s="970"/>
      <c r="GF2" s="1056"/>
      <c r="GG2" s="968"/>
      <c r="GH2" s="968"/>
      <c r="GI2" s="968"/>
      <c r="GJ2" s="968"/>
      <c r="GK2" s="968"/>
      <c r="GL2" s="1056"/>
      <c r="GM2" s="1061"/>
      <c r="GN2" s="1061"/>
      <c r="GO2" s="1061"/>
      <c r="GP2" s="1061"/>
      <c r="GQ2" s="968"/>
      <c r="GR2" s="933"/>
      <c r="GS2" s="933"/>
      <c r="GT2" s="933"/>
      <c r="GU2" s="933"/>
      <c r="GV2" s="933"/>
      <c r="GW2" s="933"/>
      <c r="GX2" s="933"/>
      <c r="GY2" s="933"/>
      <c r="GZ2" s="968"/>
      <c r="HA2" s="119"/>
      <c r="HB2" s="120"/>
      <c r="HC2" s="1081"/>
      <c r="HD2" s="933"/>
      <c r="HE2" s="933"/>
      <c r="HF2" s="1056"/>
      <c r="HG2" s="1082"/>
      <c r="HH2" s="1082"/>
      <c r="HI2" s="1056"/>
      <c r="HJ2" s="1082"/>
      <c r="HK2" s="1082"/>
      <c r="HL2" s="1056"/>
      <c r="HM2" s="1082"/>
      <c r="HN2" s="1083"/>
      <c r="HO2" s="933"/>
      <c r="HP2" s="1083"/>
      <c r="HQ2" s="1083"/>
      <c r="HR2" s="1056"/>
      <c r="HS2" s="1082"/>
      <c r="HT2" s="1082"/>
      <c r="HU2" s="1082"/>
      <c r="HV2" s="1082"/>
      <c r="HW2" s="1082"/>
      <c r="HX2" s="1082"/>
      <c r="HY2" s="1081"/>
      <c r="HZ2" s="1056"/>
      <c r="IA2" s="1082"/>
      <c r="IB2" s="1082"/>
      <c r="IC2" s="933"/>
      <c r="ID2" s="933"/>
      <c r="IE2" s="1082"/>
      <c r="IF2" s="933"/>
      <c r="IG2" s="832"/>
    </row>
    <row r="3" spans="1:241" s="186" customFormat="1" ht="56.25" customHeight="1" thickTop="1" thickBot="1">
      <c r="A3" s="1151"/>
      <c r="B3" s="1286"/>
      <c r="C3" s="940" t="s">
        <v>385</v>
      </c>
      <c r="D3" s="941"/>
      <c r="E3" s="941"/>
      <c r="F3" s="941"/>
      <c r="G3" s="941"/>
      <c r="H3" s="941"/>
      <c r="I3" s="941"/>
      <c r="J3" s="941"/>
      <c r="K3" s="941"/>
      <c r="L3" s="941"/>
      <c r="M3" s="941"/>
      <c r="N3" s="942" t="s">
        <v>386</v>
      </c>
      <c r="O3" s="943"/>
      <c r="P3" s="943"/>
      <c r="Q3" s="943"/>
      <c r="R3" s="943"/>
      <c r="S3" s="943"/>
      <c r="T3" s="943"/>
      <c r="U3" s="943"/>
      <c r="V3" s="943"/>
      <c r="W3" s="943"/>
      <c r="X3" s="943"/>
      <c r="Y3" s="943"/>
      <c r="Z3" s="943"/>
      <c r="AA3" s="943"/>
      <c r="AB3" s="944"/>
      <c r="AC3" s="1122" t="s">
        <v>1325</v>
      </c>
      <c r="AD3" s="1123"/>
      <c r="AE3" s="1123"/>
      <c r="AF3" s="1123"/>
      <c r="AG3" s="1123"/>
      <c r="AH3" s="1123"/>
      <c r="AI3" s="1123"/>
      <c r="AJ3" s="1123"/>
      <c r="AK3" s="1123"/>
      <c r="AL3" s="1123"/>
      <c r="AM3" s="1123"/>
      <c r="AN3" s="1123"/>
      <c r="AO3" s="1123"/>
      <c r="AP3" s="1123"/>
      <c r="AQ3" s="1123"/>
      <c r="AR3" s="1123"/>
      <c r="AS3" s="1123"/>
      <c r="AT3" s="1124"/>
      <c r="AU3" s="1468" t="s">
        <v>702</v>
      </c>
      <c r="AV3" s="1469"/>
      <c r="AW3" s="1469"/>
      <c r="AX3" s="1469"/>
      <c r="AY3" s="1470"/>
      <c r="AZ3" s="224"/>
      <c r="BA3" s="1460" t="s">
        <v>1267</v>
      </c>
      <c r="BB3" s="1461"/>
      <c r="BC3" s="1461"/>
      <c r="BD3" s="1462"/>
      <c r="BF3" s="1457" t="s">
        <v>385</v>
      </c>
      <c r="BG3" s="1458"/>
      <c r="BH3" s="1458"/>
      <c r="BI3" s="1458"/>
      <c r="BJ3" s="1458"/>
      <c r="BK3" s="1458"/>
      <c r="BL3" s="1458"/>
      <c r="BM3" s="1458"/>
      <c r="BN3" s="1458"/>
      <c r="BO3" s="1458"/>
      <c r="BP3" s="1471"/>
      <c r="BQ3" s="1457" t="s">
        <v>386</v>
      </c>
      <c r="BR3" s="1458"/>
      <c r="BS3" s="1458"/>
      <c r="BT3" s="1458"/>
      <c r="BU3" s="1458"/>
      <c r="BV3" s="1458"/>
      <c r="BW3" s="1458"/>
      <c r="BX3" s="1458"/>
      <c r="BY3" s="1458"/>
      <c r="BZ3" s="1458"/>
      <c r="CA3" s="1458"/>
      <c r="CB3" s="1458"/>
      <c r="CC3" s="1458"/>
      <c r="CD3" s="1459"/>
      <c r="CE3" s="946"/>
      <c r="CF3" s="947"/>
      <c r="CG3" s="948"/>
      <c r="CH3" s="948"/>
      <c r="CI3" s="948"/>
      <c r="CJ3" s="949"/>
      <c r="CK3" s="185"/>
      <c r="CL3" s="282" t="s">
        <v>385</v>
      </c>
      <c r="CM3" s="119"/>
      <c r="CN3" s="119"/>
      <c r="CO3" s="119"/>
      <c r="CP3" s="119"/>
      <c r="CQ3" s="119"/>
      <c r="CR3" s="119"/>
      <c r="CS3" s="119"/>
      <c r="CT3" s="119"/>
      <c r="CU3" s="119"/>
      <c r="CV3" s="119"/>
      <c r="CW3" s="119"/>
      <c r="CX3" s="119"/>
      <c r="CY3" s="119"/>
      <c r="CZ3" s="119"/>
      <c r="DA3" s="119"/>
      <c r="DB3" s="119"/>
      <c r="DC3" s="119"/>
      <c r="DD3" s="119"/>
      <c r="DE3" s="119"/>
      <c r="DF3" s="119"/>
      <c r="DG3" s="119"/>
      <c r="DH3" s="119"/>
      <c r="DI3" s="119"/>
      <c r="DJ3" s="119"/>
      <c r="DK3" s="119"/>
      <c r="DL3" s="119"/>
      <c r="DM3" s="119"/>
      <c r="DN3" s="119"/>
      <c r="DO3" s="119"/>
      <c r="DP3" s="119"/>
      <c r="DQ3" s="119"/>
      <c r="DR3" s="119"/>
      <c r="DS3" s="119"/>
      <c r="DT3" s="119"/>
      <c r="DU3" s="119"/>
      <c r="DV3" s="119"/>
      <c r="DW3" s="119"/>
      <c r="DX3" s="119"/>
      <c r="DY3" s="119"/>
      <c r="DZ3" s="119"/>
      <c r="EA3" s="119"/>
      <c r="EB3" s="119"/>
      <c r="EC3" s="119"/>
      <c r="ED3" s="119"/>
      <c r="EE3" s="119"/>
      <c r="EF3" s="119"/>
      <c r="EG3" s="119"/>
      <c r="EH3" s="119"/>
      <c r="EI3" s="119"/>
      <c r="EJ3" s="950"/>
      <c r="EK3" s="950"/>
      <c r="EL3" s="950"/>
      <c r="EM3" s="950"/>
      <c r="EN3" s="950"/>
      <c r="EO3" s="950"/>
      <c r="EP3" s="950"/>
      <c r="EQ3" s="950"/>
      <c r="ER3" s="950"/>
      <c r="ES3" s="950"/>
      <c r="ET3" s="950"/>
      <c r="EU3" s="950"/>
      <c r="EV3" s="950"/>
      <c r="EW3" s="950"/>
      <c r="EX3" s="950"/>
      <c r="EY3" s="950"/>
      <c r="EZ3" s="950"/>
      <c r="FA3" s="950"/>
      <c r="FB3" s="950"/>
      <c r="FC3" s="950"/>
      <c r="FD3" s="950"/>
      <c r="FE3" s="950"/>
      <c r="FF3" s="950"/>
      <c r="FG3" s="950"/>
      <c r="FH3" s="950"/>
      <c r="FI3" s="119"/>
      <c r="FJ3" s="119"/>
      <c r="FK3" s="119"/>
      <c r="FL3" s="119"/>
      <c r="FM3" s="119"/>
      <c r="FN3" s="119"/>
      <c r="FO3" s="119"/>
      <c r="FP3" s="119"/>
      <c r="FQ3" s="119"/>
      <c r="FR3" s="119"/>
      <c r="FS3" s="119"/>
      <c r="FT3" s="119"/>
      <c r="FU3" s="119"/>
      <c r="FV3" s="119"/>
      <c r="FW3" s="119"/>
      <c r="FX3" s="119"/>
      <c r="FY3" s="119"/>
      <c r="FZ3" s="119"/>
      <c r="GA3" s="119"/>
      <c r="GB3" s="119"/>
      <c r="GC3" s="119"/>
      <c r="GD3" s="119"/>
      <c r="GE3" s="119"/>
      <c r="GF3" s="119"/>
      <c r="GG3" s="119"/>
      <c r="GH3" s="119"/>
      <c r="GI3" s="119"/>
      <c r="GJ3" s="119"/>
      <c r="GK3" s="119"/>
      <c r="GL3" s="119"/>
      <c r="GM3" s="119"/>
      <c r="GN3" s="119"/>
      <c r="GO3" s="119"/>
      <c r="GP3" s="119"/>
      <c r="GQ3" s="119"/>
      <c r="GR3" s="119"/>
      <c r="GS3" s="119"/>
      <c r="GT3" s="119"/>
      <c r="GU3" s="119"/>
      <c r="GV3" s="119"/>
      <c r="GW3" s="119"/>
      <c r="GX3" s="119"/>
      <c r="GY3" s="119"/>
      <c r="GZ3" s="119"/>
      <c r="HA3" s="119"/>
      <c r="HB3" s="120"/>
      <c r="HC3" s="282" t="s">
        <v>386</v>
      </c>
      <c r="HD3" s="831"/>
      <c r="HE3" s="831"/>
      <c r="HF3" s="831"/>
      <c r="HG3" s="831"/>
      <c r="HH3" s="831"/>
      <c r="HI3" s="831"/>
      <c r="HJ3" s="831"/>
      <c r="HK3" s="831"/>
      <c r="HL3" s="831"/>
      <c r="HM3" s="831"/>
      <c r="HN3" s="831"/>
      <c r="HO3" s="831"/>
      <c r="HP3" s="831"/>
      <c r="HQ3" s="831"/>
      <c r="HR3" s="831"/>
      <c r="HS3" s="831"/>
      <c r="HT3" s="831"/>
      <c r="HU3" s="831"/>
      <c r="HV3" s="831"/>
      <c r="HW3" s="831"/>
      <c r="HX3" s="831"/>
      <c r="HY3" s="831"/>
      <c r="HZ3" s="831"/>
      <c r="IA3" s="831"/>
      <c r="IB3" s="831"/>
      <c r="IC3" s="831"/>
      <c r="ID3" s="831"/>
      <c r="IE3" s="831"/>
      <c r="IF3" s="831"/>
      <c r="IG3" s="832"/>
    </row>
    <row r="4" spans="1:241" s="188" customFormat="1" ht="91.15" customHeight="1" thickTop="1" thickBot="1">
      <c r="A4" s="951"/>
      <c r="B4" s="1152" t="s">
        <v>191</v>
      </c>
      <c r="C4" s="811" t="s">
        <v>446</v>
      </c>
      <c r="D4" s="811" t="s">
        <v>447</v>
      </c>
      <c r="E4" s="811" t="s">
        <v>713</v>
      </c>
      <c r="F4" s="811" t="s">
        <v>71</v>
      </c>
      <c r="G4" s="811" t="s">
        <v>443</v>
      </c>
      <c r="H4" s="811" t="s">
        <v>72</v>
      </c>
      <c r="I4" s="811" t="s">
        <v>73</v>
      </c>
      <c r="J4" s="811" t="s">
        <v>74</v>
      </c>
      <c r="K4" s="811" t="s">
        <v>75</v>
      </c>
      <c r="L4" s="811" t="s">
        <v>668</v>
      </c>
      <c r="M4" s="811" t="s">
        <v>476</v>
      </c>
      <c r="N4" s="952" t="s">
        <v>448</v>
      </c>
      <c r="O4" s="811" t="s">
        <v>449</v>
      </c>
      <c r="P4" s="811" t="s">
        <v>544</v>
      </c>
      <c r="Q4" s="811" t="s">
        <v>451</v>
      </c>
      <c r="R4" s="811" t="s">
        <v>556</v>
      </c>
      <c r="S4" s="811" t="s">
        <v>712</v>
      </c>
      <c r="T4" s="811" t="s">
        <v>711</v>
      </c>
      <c r="U4" s="811" t="s">
        <v>710</v>
      </c>
      <c r="V4" s="811" t="s">
        <v>455</v>
      </c>
      <c r="W4" s="811" t="s">
        <v>108</v>
      </c>
      <c r="X4" s="811" t="s">
        <v>707</v>
      </c>
      <c r="Y4" s="811" t="s">
        <v>558</v>
      </c>
      <c r="Z4" s="811" t="s">
        <v>932</v>
      </c>
      <c r="AA4" s="811" t="s">
        <v>469</v>
      </c>
      <c r="AB4" s="953" t="s">
        <v>189</v>
      </c>
      <c r="AC4" s="954" t="s">
        <v>1090</v>
      </c>
      <c r="AD4" s="955" t="s">
        <v>1091</v>
      </c>
      <c r="AE4" s="955" t="s">
        <v>1089</v>
      </c>
      <c r="AF4" s="956" t="s">
        <v>920</v>
      </c>
      <c r="AG4" s="956" t="s">
        <v>921</v>
      </c>
      <c r="AH4" s="956" t="s">
        <v>977</v>
      </c>
      <c r="AI4" s="957" t="s">
        <v>978</v>
      </c>
      <c r="AJ4" s="957" t="s">
        <v>924</v>
      </c>
      <c r="AK4" s="957" t="s">
        <v>925</v>
      </c>
      <c r="AL4" s="957" t="s">
        <v>926</v>
      </c>
      <c r="AM4" s="957" t="s">
        <v>1296</v>
      </c>
      <c r="AN4" s="956" t="s">
        <v>927</v>
      </c>
      <c r="AO4" s="956" t="s">
        <v>928</v>
      </c>
      <c r="AP4" s="956" t="s">
        <v>929</v>
      </c>
      <c r="AQ4" s="956" t="s">
        <v>930</v>
      </c>
      <c r="AR4" s="956" t="s">
        <v>931</v>
      </c>
      <c r="AS4" s="958" t="s">
        <v>1359</v>
      </c>
      <c r="AT4" s="959" t="s">
        <v>1380</v>
      </c>
      <c r="AU4" s="958" t="s">
        <v>1090</v>
      </c>
      <c r="AV4" s="958" t="s">
        <v>1092</v>
      </c>
      <c r="AW4" s="958" t="s">
        <v>1093</v>
      </c>
      <c r="AX4" s="958" t="s">
        <v>1296</v>
      </c>
      <c r="AY4" s="960" t="s">
        <v>499</v>
      </c>
      <c r="AZ4" s="961"/>
      <c r="BA4" s="1153" t="s">
        <v>979</v>
      </c>
      <c r="BB4" s="1154" t="s">
        <v>1094</v>
      </c>
      <c r="BC4" s="962" t="s">
        <v>1268</v>
      </c>
      <c r="BD4" s="963" t="s">
        <v>1269</v>
      </c>
      <c r="BF4" s="964" t="s">
        <v>446</v>
      </c>
      <c r="BG4" s="811" t="s">
        <v>447</v>
      </c>
      <c r="BH4" s="965" t="s">
        <v>442</v>
      </c>
      <c r="BI4" s="965" t="s">
        <v>71</v>
      </c>
      <c r="BJ4" s="965" t="s">
        <v>443</v>
      </c>
      <c r="BK4" s="965" t="s">
        <v>72</v>
      </c>
      <c r="BL4" s="965" t="s">
        <v>73</v>
      </c>
      <c r="BM4" s="965" t="s">
        <v>74</v>
      </c>
      <c r="BN4" s="965" t="s">
        <v>75</v>
      </c>
      <c r="BO4" s="965" t="s">
        <v>76</v>
      </c>
      <c r="BP4" s="966" t="s">
        <v>476</v>
      </c>
      <c r="BQ4" s="952" t="s">
        <v>448</v>
      </c>
      <c r="BR4" s="811" t="s">
        <v>449</v>
      </c>
      <c r="BS4" s="965" t="s">
        <v>450</v>
      </c>
      <c r="BT4" s="965" t="s">
        <v>451</v>
      </c>
      <c r="BU4" s="965" t="s">
        <v>452</v>
      </c>
      <c r="BV4" s="965" t="s">
        <v>453</v>
      </c>
      <c r="BW4" s="965" t="s">
        <v>477</v>
      </c>
      <c r="BX4" s="965" t="s">
        <v>454</v>
      </c>
      <c r="BY4" s="811" t="s">
        <v>455</v>
      </c>
      <c r="BZ4" s="965" t="s">
        <v>8</v>
      </c>
      <c r="CA4" s="965" t="s">
        <v>29</v>
      </c>
      <c r="CB4" s="965" t="s">
        <v>475</v>
      </c>
      <c r="CC4" s="965" t="s">
        <v>469</v>
      </c>
      <c r="CD4" s="967" t="s">
        <v>189</v>
      </c>
      <c r="CE4" s="1156"/>
      <c r="CF4" s="1157" t="s">
        <v>42</v>
      </c>
      <c r="CG4" s="1158" t="s">
        <v>90</v>
      </c>
      <c r="CH4" s="1158" t="s">
        <v>497</v>
      </c>
      <c r="CI4" s="1158" t="s">
        <v>93</v>
      </c>
      <c r="CJ4" s="1159" t="s">
        <v>496</v>
      </c>
      <c r="CK4" s="187"/>
      <c r="CL4" s="927" t="s">
        <v>388</v>
      </c>
      <c r="CM4" s="928" t="s">
        <v>384</v>
      </c>
      <c r="CN4" s="929" t="s">
        <v>389</v>
      </c>
      <c r="CO4" s="834" t="s">
        <v>255</v>
      </c>
      <c r="CP4" s="930" t="s">
        <v>256</v>
      </c>
      <c r="CQ4" s="813" t="s">
        <v>257</v>
      </c>
      <c r="CR4" s="1160" t="s">
        <v>422</v>
      </c>
      <c r="CS4" s="813" t="s">
        <v>258</v>
      </c>
      <c r="CT4" s="930" t="s">
        <v>259</v>
      </c>
      <c r="CU4" s="931" t="s">
        <v>260</v>
      </c>
      <c r="CV4" s="813" t="s">
        <v>261</v>
      </c>
      <c r="CW4" s="813" t="s">
        <v>262</v>
      </c>
      <c r="CX4" s="813" t="s">
        <v>263</v>
      </c>
      <c r="CY4" s="932" t="s">
        <v>264</v>
      </c>
      <c r="CZ4" s="813" t="s">
        <v>265</v>
      </c>
      <c r="DA4" s="813" t="s">
        <v>266</v>
      </c>
      <c r="DB4" s="930" t="s">
        <v>267</v>
      </c>
      <c r="DC4" s="933" t="s">
        <v>268</v>
      </c>
      <c r="DD4" s="813" t="s">
        <v>269</v>
      </c>
      <c r="DE4" s="813" t="s">
        <v>270</v>
      </c>
      <c r="DF4" s="813" t="s">
        <v>271</v>
      </c>
      <c r="DG4" s="813" t="s">
        <v>272</v>
      </c>
      <c r="DH4" s="813" t="s">
        <v>273</v>
      </c>
      <c r="DI4" s="813" t="s">
        <v>274</v>
      </c>
      <c r="DJ4" s="813" t="s">
        <v>275</v>
      </c>
      <c r="DK4" s="813" t="s">
        <v>276</v>
      </c>
      <c r="DL4" s="813" t="s">
        <v>277</v>
      </c>
      <c r="DM4" s="813" t="s">
        <v>278</v>
      </c>
      <c r="DN4" s="813" t="s">
        <v>279</v>
      </c>
      <c r="DO4" s="813" t="s">
        <v>280</v>
      </c>
      <c r="DP4" s="813" t="s">
        <v>281</v>
      </c>
      <c r="DQ4" s="813" t="s">
        <v>282</v>
      </c>
      <c r="DR4" s="813" t="s">
        <v>283</v>
      </c>
      <c r="DS4" s="813" t="s">
        <v>284</v>
      </c>
      <c r="DT4" s="813" t="s">
        <v>958</v>
      </c>
      <c r="DU4" s="813" t="s">
        <v>959</v>
      </c>
      <c r="DV4" s="813" t="s">
        <v>285</v>
      </c>
      <c r="DW4" s="813" t="s">
        <v>908</v>
      </c>
      <c r="DX4" s="813" t="s">
        <v>286</v>
      </c>
      <c r="DY4" s="813" t="s">
        <v>287</v>
      </c>
      <c r="DZ4" s="813" t="s">
        <v>288</v>
      </c>
      <c r="EA4" s="813" t="s">
        <v>289</v>
      </c>
      <c r="EB4" s="813" t="s">
        <v>290</v>
      </c>
      <c r="EC4" s="813" t="s">
        <v>291</v>
      </c>
      <c r="ED4" s="813" t="s">
        <v>909</v>
      </c>
      <c r="EE4" s="813" t="s">
        <v>292</v>
      </c>
      <c r="EF4" s="813" t="s">
        <v>293</v>
      </c>
      <c r="EG4" s="813" t="s">
        <v>294</v>
      </c>
      <c r="EH4" s="813" t="s">
        <v>295</v>
      </c>
      <c r="EI4" s="834" t="s">
        <v>296</v>
      </c>
      <c r="EJ4" s="813" t="s">
        <v>297</v>
      </c>
      <c r="EK4" s="813" t="s">
        <v>298</v>
      </c>
      <c r="EL4" s="813" t="s">
        <v>299</v>
      </c>
      <c r="EM4" s="813" t="s">
        <v>300</v>
      </c>
      <c r="EN4" s="813" t="s">
        <v>301</v>
      </c>
      <c r="EO4" s="813" t="s">
        <v>1313</v>
      </c>
      <c r="EP4" s="813" t="s">
        <v>302</v>
      </c>
      <c r="EQ4" s="813" t="s">
        <v>303</v>
      </c>
      <c r="ER4" s="813" t="s">
        <v>304</v>
      </c>
      <c r="ES4" s="813" t="s">
        <v>305</v>
      </c>
      <c r="ET4" s="813" t="s">
        <v>306</v>
      </c>
      <c r="EU4" s="813" t="s">
        <v>307</v>
      </c>
      <c r="EV4" s="813" t="s">
        <v>308</v>
      </c>
      <c r="EW4" s="813" t="s">
        <v>309</v>
      </c>
      <c r="EX4" s="813" t="s">
        <v>310</v>
      </c>
      <c r="EY4" s="813" t="s">
        <v>311</v>
      </c>
      <c r="EZ4" s="813" t="s">
        <v>312</v>
      </c>
      <c r="FA4" s="813" t="s">
        <v>313</v>
      </c>
      <c r="FB4" s="813" t="s">
        <v>314</v>
      </c>
      <c r="FC4" s="813" t="s">
        <v>975</v>
      </c>
      <c r="FD4" s="813" t="s">
        <v>315</v>
      </c>
      <c r="FE4" s="813" t="s">
        <v>316</v>
      </c>
      <c r="FF4" s="813" t="s">
        <v>317</v>
      </c>
      <c r="FG4" s="813" t="s">
        <v>961</v>
      </c>
      <c r="FH4" s="813" t="s">
        <v>296</v>
      </c>
      <c r="FI4" s="929" t="s">
        <v>392</v>
      </c>
      <c r="FJ4" s="834" t="s">
        <v>348</v>
      </c>
      <c r="FK4" s="834" t="s">
        <v>349</v>
      </c>
      <c r="FL4" s="834" t="s">
        <v>350</v>
      </c>
      <c r="FM4" s="929" t="s">
        <v>390</v>
      </c>
      <c r="FN4" s="834" t="s">
        <v>318</v>
      </c>
      <c r="FO4" s="813" t="s">
        <v>319</v>
      </c>
      <c r="FP4" s="813" t="s">
        <v>320</v>
      </c>
      <c r="FQ4" s="933" t="s">
        <v>962</v>
      </c>
      <c r="FR4" s="813" t="s">
        <v>934</v>
      </c>
      <c r="FS4" s="968" t="s">
        <v>321</v>
      </c>
      <c r="FT4" s="813" t="s">
        <v>322</v>
      </c>
      <c r="FU4" s="813" t="s">
        <v>323</v>
      </c>
      <c r="FV4" s="933" t="s">
        <v>963</v>
      </c>
      <c r="FW4" s="813" t="s">
        <v>324</v>
      </c>
      <c r="FX4" s="813" t="s">
        <v>325</v>
      </c>
      <c r="FY4" s="813" t="s">
        <v>326</v>
      </c>
      <c r="FZ4" s="813" t="s">
        <v>321</v>
      </c>
      <c r="GA4" s="969" t="s">
        <v>391</v>
      </c>
      <c r="GB4" s="930" t="s">
        <v>437</v>
      </c>
      <c r="GC4" s="970" t="s">
        <v>343</v>
      </c>
      <c r="GD4" s="970" t="s">
        <v>1361</v>
      </c>
      <c r="GE4" s="970" t="s">
        <v>344</v>
      </c>
      <c r="GF4" s="929" t="s">
        <v>607</v>
      </c>
      <c r="GG4" s="834" t="s">
        <v>859</v>
      </c>
      <c r="GH4" s="834" t="s">
        <v>355</v>
      </c>
      <c r="GI4" s="834" t="s">
        <v>919</v>
      </c>
      <c r="GJ4" s="834" t="s">
        <v>354</v>
      </c>
      <c r="GK4" s="834" t="s">
        <v>356</v>
      </c>
      <c r="GL4" s="929" t="s">
        <v>415</v>
      </c>
      <c r="GM4" s="934" t="s">
        <v>409</v>
      </c>
      <c r="GN4" s="934" t="s">
        <v>410</v>
      </c>
      <c r="GO4" s="934" t="s">
        <v>411</v>
      </c>
      <c r="GP4" s="928" t="s">
        <v>383</v>
      </c>
      <c r="GQ4" s="834" t="s">
        <v>360</v>
      </c>
      <c r="GR4" s="813" t="s">
        <v>327</v>
      </c>
      <c r="GS4" s="813" t="s">
        <v>328</v>
      </c>
      <c r="GT4" s="813" t="s">
        <v>329</v>
      </c>
      <c r="GU4" s="813" t="s">
        <v>330</v>
      </c>
      <c r="GV4" s="813" t="s">
        <v>331</v>
      </c>
      <c r="GW4" s="813" t="s">
        <v>332</v>
      </c>
      <c r="GX4" s="813" t="s">
        <v>333</v>
      </c>
      <c r="GY4" s="813" t="s">
        <v>334</v>
      </c>
      <c r="GZ4" s="834" t="s">
        <v>935</v>
      </c>
      <c r="HA4" s="834" t="s">
        <v>361</v>
      </c>
      <c r="HB4" s="834" t="s">
        <v>362</v>
      </c>
      <c r="HC4" s="935" t="s">
        <v>381</v>
      </c>
      <c r="HD4" s="936" t="s">
        <v>387</v>
      </c>
      <c r="HE4" s="933" t="s">
        <v>402</v>
      </c>
      <c r="HF4" s="933" t="s">
        <v>403</v>
      </c>
      <c r="HG4" s="929" t="s">
        <v>404</v>
      </c>
      <c r="HH4" s="937" t="s">
        <v>368</v>
      </c>
      <c r="HI4" s="937" t="s">
        <v>369</v>
      </c>
      <c r="HJ4" s="929" t="s">
        <v>413</v>
      </c>
      <c r="HK4" s="937" t="s">
        <v>864</v>
      </c>
      <c r="HL4" s="937" t="s">
        <v>350</v>
      </c>
      <c r="HM4" s="929" t="s">
        <v>405</v>
      </c>
      <c r="HN4" s="937" t="s">
        <v>296</v>
      </c>
      <c r="HO4" s="938" t="s">
        <v>709</v>
      </c>
      <c r="HP4" s="929" t="s">
        <v>1300</v>
      </c>
      <c r="HQ4" s="933" t="s">
        <v>370</v>
      </c>
      <c r="HR4" s="933" t="s">
        <v>1095</v>
      </c>
      <c r="HS4" s="929" t="s">
        <v>393</v>
      </c>
      <c r="HT4" s="937" t="s">
        <v>372</v>
      </c>
      <c r="HU4" s="937" t="s">
        <v>355</v>
      </c>
      <c r="HV4" s="937" t="s">
        <v>919</v>
      </c>
      <c r="HW4" s="937" t="s">
        <v>354</v>
      </c>
      <c r="HX4" s="937" t="s">
        <v>863</v>
      </c>
      <c r="HY4" s="937" t="s">
        <v>373</v>
      </c>
      <c r="HZ4" s="936" t="s">
        <v>380</v>
      </c>
      <c r="IA4" s="929" t="s">
        <v>400</v>
      </c>
      <c r="IB4" s="937" t="s">
        <v>406</v>
      </c>
      <c r="IC4" s="937" t="s">
        <v>407</v>
      </c>
      <c r="ID4" s="933" t="s">
        <v>401</v>
      </c>
      <c r="IE4" s="933" t="s">
        <v>932</v>
      </c>
      <c r="IF4" s="937" t="s">
        <v>466</v>
      </c>
      <c r="IG4" s="939" t="s">
        <v>379</v>
      </c>
    </row>
    <row r="5" spans="1:241" ht="56.65" customHeight="1" thickTop="1" thickBot="1">
      <c r="A5" s="1285"/>
      <c r="B5" s="971" t="s">
        <v>0</v>
      </c>
      <c r="C5" s="812" t="s">
        <v>1057</v>
      </c>
      <c r="D5" s="812" t="s">
        <v>1058</v>
      </c>
      <c r="E5" s="812" t="s">
        <v>1059</v>
      </c>
      <c r="F5" s="812" t="s">
        <v>1060</v>
      </c>
      <c r="G5" s="812" t="s">
        <v>1061</v>
      </c>
      <c r="H5" s="812" t="s">
        <v>1062</v>
      </c>
      <c r="I5" s="812" t="s">
        <v>1063</v>
      </c>
      <c r="J5" s="812" t="s">
        <v>1064</v>
      </c>
      <c r="K5" s="812" t="s">
        <v>1504</v>
      </c>
      <c r="L5" s="812" t="s">
        <v>1065</v>
      </c>
      <c r="M5" s="972" t="s">
        <v>1066</v>
      </c>
      <c r="N5" s="973" t="s">
        <v>1067</v>
      </c>
      <c r="O5" s="973" t="s">
        <v>1068</v>
      </c>
      <c r="P5" s="812" t="s">
        <v>1069</v>
      </c>
      <c r="Q5" s="812" t="s">
        <v>1070</v>
      </c>
      <c r="R5" s="812" t="s">
        <v>1071</v>
      </c>
      <c r="S5" s="812" t="s">
        <v>1072</v>
      </c>
      <c r="T5" s="812" t="s">
        <v>1073</v>
      </c>
      <c r="U5" s="812" t="s">
        <v>1074</v>
      </c>
      <c r="V5" s="973" t="s">
        <v>1075</v>
      </c>
      <c r="W5" s="812" t="s">
        <v>1076</v>
      </c>
      <c r="X5" s="812" t="s">
        <v>1077</v>
      </c>
      <c r="Y5" s="812" t="s">
        <v>1078</v>
      </c>
      <c r="Z5" s="812" t="s">
        <v>933</v>
      </c>
      <c r="AA5" s="812" t="s">
        <v>1079</v>
      </c>
      <c r="AB5" s="974" t="s">
        <v>1080</v>
      </c>
      <c r="AC5" s="975" t="s">
        <v>1081</v>
      </c>
      <c r="AD5" s="976" t="s">
        <v>1082</v>
      </c>
      <c r="AE5" s="976" t="s">
        <v>1083</v>
      </c>
      <c r="AF5" s="976"/>
      <c r="AG5" s="976"/>
      <c r="AH5" s="976"/>
      <c r="AI5" s="976"/>
      <c r="AJ5" s="976"/>
      <c r="AK5" s="976"/>
      <c r="AL5" s="976"/>
      <c r="AM5" s="976" t="s">
        <v>1281</v>
      </c>
      <c r="AN5" s="976"/>
      <c r="AO5" s="976"/>
      <c r="AP5" s="976"/>
      <c r="AQ5" s="976"/>
      <c r="AR5" s="976"/>
      <c r="AS5" s="976"/>
      <c r="AT5" s="977" t="s">
        <v>1280</v>
      </c>
      <c r="AU5" s="976" t="s">
        <v>1084</v>
      </c>
      <c r="AV5" s="976" t="s">
        <v>1085</v>
      </c>
      <c r="AW5" s="976" t="s">
        <v>1086</v>
      </c>
      <c r="AX5" s="976" t="s">
        <v>1087</v>
      </c>
      <c r="AY5" s="978" t="s">
        <v>1088</v>
      </c>
      <c r="AZ5" s="979"/>
      <c r="BA5" s="980" t="s">
        <v>971</v>
      </c>
      <c r="BB5" s="981" t="s">
        <v>972</v>
      </c>
      <c r="BC5" s="981" t="s">
        <v>1282</v>
      </c>
      <c r="BD5" s="977" t="s">
        <v>500</v>
      </c>
      <c r="BF5" s="982" t="s">
        <v>1096</v>
      </c>
      <c r="BG5" s="812" t="s">
        <v>1097</v>
      </c>
      <c r="BH5" s="812" t="s">
        <v>1098</v>
      </c>
      <c r="BI5" s="812" t="s">
        <v>1099</v>
      </c>
      <c r="BJ5" s="812" t="s">
        <v>1100</v>
      </c>
      <c r="BK5" s="812" t="s">
        <v>1101</v>
      </c>
      <c r="BL5" s="812" t="s">
        <v>1102</v>
      </c>
      <c r="BM5" s="812" t="s">
        <v>1103</v>
      </c>
      <c r="BN5" s="812" t="s">
        <v>1104</v>
      </c>
      <c r="BO5" s="812" t="s">
        <v>1105</v>
      </c>
      <c r="BP5" s="983" t="s">
        <v>1106</v>
      </c>
      <c r="BQ5" s="812" t="s">
        <v>1107</v>
      </c>
      <c r="BR5" s="812" t="s">
        <v>1108</v>
      </c>
      <c r="BS5" s="812" t="s">
        <v>1109</v>
      </c>
      <c r="BT5" s="812" t="s">
        <v>1110</v>
      </c>
      <c r="BU5" s="812" t="s">
        <v>1111</v>
      </c>
      <c r="BV5" s="812" t="s">
        <v>1112</v>
      </c>
      <c r="BW5" s="812" t="s">
        <v>1113</v>
      </c>
      <c r="BX5" s="812" t="s">
        <v>1114</v>
      </c>
      <c r="BY5" s="812" t="s">
        <v>1115</v>
      </c>
      <c r="BZ5" s="812" t="s">
        <v>1116</v>
      </c>
      <c r="CA5" s="812" t="s">
        <v>1117</v>
      </c>
      <c r="CB5" s="812" t="s">
        <v>1118</v>
      </c>
      <c r="CC5" s="812" t="s">
        <v>1119</v>
      </c>
      <c r="CD5" s="974" t="s">
        <v>1120</v>
      </c>
      <c r="CE5" s="946"/>
      <c r="CF5" s="984" t="s">
        <v>1121</v>
      </c>
      <c r="CG5" s="985" t="s">
        <v>1122</v>
      </c>
      <c r="CH5" s="985" t="s">
        <v>1123</v>
      </c>
      <c r="CI5" s="985" t="s">
        <v>1124</v>
      </c>
      <c r="CJ5" s="1126" t="s">
        <v>495</v>
      </c>
      <c r="CK5" s="181"/>
      <c r="CL5" s="189"/>
      <c r="CM5" s="190"/>
      <c r="CN5" s="986" t="s">
        <v>151</v>
      </c>
      <c r="CO5" s="987" t="s">
        <v>335</v>
      </c>
      <c r="CP5" s="987" t="s">
        <v>336</v>
      </c>
      <c r="CQ5" s="1258"/>
      <c r="CR5" s="1258"/>
      <c r="CS5" s="1258"/>
      <c r="CT5" s="987" t="s">
        <v>337</v>
      </c>
      <c r="CU5" s="1258" t="s">
        <v>338</v>
      </c>
      <c r="CV5" s="1258"/>
      <c r="CW5" s="1258"/>
      <c r="CX5" s="1258"/>
      <c r="CY5" s="1258" t="s">
        <v>339</v>
      </c>
      <c r="CZ5" s="1258"/>
      <c r="DA5" s="1258"/>
      <c r="DB5" s="987" t="s">
        <v>340</v>
      </c>
      <c r="DC5" s="1258"/>
      <c r="DD5" s="1258"/>
      <c r="DE5" s="1258"/>
      <c r="DF5" s="1258"/>
      <c r="DG5" s="1258"/>
      <c r="DH5" s="1258"/>
      <c r="DI5" s="1258"/>
      <c r="DJ5" s="1258"/>
      <c r="DK5" s="1258"/>
      <c r="DL5" s="1258"/>
      <c r="DM5" s="1258"/>
      <c r="DN5" s="1258"/>
      <c r="DO5" s="1258"/>
      <c r="DP5" s="1258"/>
      <c r="DQ5" s="1258"/>
      <c r="DR5" s="1258"/>
      <c r="DS5" s="1258"/>
      <c r="DT5" s="1258"/>
      <c r="DU5" s="1258"/>
      <c r="DV5" s="1258"/>
      <c r="DW5" s="1258"/>
      <c r="DX5" s="1258"/>
      <c r="DY5" s="1258"/>
      <c r="DZ5" s="1258"/>
      <c r="EA5" s="1258"/>
      <c r="EB5" s="1258"/>
      <c r="EC5" s="1258"/>
      <c r="ED5" s="1258"/>
      <c r="EE5" s="1258"/>
      <c r="EF5" s="1258"/>
      <c r="EG5" s="1258"/>
      <c r="EH5" s="1258"/>
      <c r="EI5" s="987" t="s">
        <v>152</v>
      </c>
      <c r="EJ5" s="1258"/>
      <c r="EK5" s="1258"/>
      <c r="EL5" s="1258"/>
      <c r="EM5" s="1258"/>
      <c r="EN5" s="1258"/>
      <c r="EO5" s="1258"/>
      <c r="EP5" s="1258"/>
      <c r="EQ5" s="1258"/>
      <c r="ER5" s="1258"/>
      <c r="ES5" s="1258"/>
      <c r="ET5" s="1258"/>
      <c r="EU5" s="1258"/>
      <c r="EV5" s="1258"/>
      <c r="EW5" s="1258"/>
      <c r="EX5" s="1258"/>
      <c r="EY5" s="1258"/>
      <c r="EZ5" s="1258"/>
      <c r="FA5" s="1258"/>
      <c r="FB5" s="1258"/>
      <c r="FC5" s="1258"/>
      <c r="FD5" s="1258"/>
      <c r="FE5" s="1258"/>
      <c r="FF5" s="1258"/>
      <c r="FG5" s="1258"/>
      <c r="FH5" s="1258"/>
      <c r="FI5" s="986" t="s">
        <v>144</v>
      </c>
      <c r="FJ5" s="835" t="s">
        <v>351</v>
      </c>
      <c r="FK5" s="835" t="s">
        <v>352</v>
      </c>
      <c r="FL5" s="835" t="s">
        <v>353</v>
      </c>
      <c r="FM5" s="986" t="s">
        <v>153</v>
      </c>
      <c r="FN5" s="987" t="s">
        <v>341</v>
      </c>
      <c r="FO5" s="1258"/>
      <c r="FP5" s="1258"/>
      <c r="FQ5" s="1258"/>
      <c r="FR5" s="1258"/>
      <c r="FS5" s="988" t="s">
        <v>342</v>
      </c>
      <c r="FT5" s="1258"/>
      <c r="FU5" s="1258"/>
      <c r="FV5" s="1258"/>
      <c r="FW5" s="1258"/>
      <c r="FX5" s="1258"/>
      <c r="FY5" s="1258"/>
      <c r="FZ5" s="1258"/>
      <c r="GA5" s="989" t="s">
        <v>146</v>
      </c>
      <c r="GB5" s="987"/>
      <c r="GC5" s="987" t="s">
        <v>345</v>
      </c>
      <c r="GD5" s="987" t="s">
        <v>346</v>
      </c>
      <c r="GE5" s="987" t="s">
        <v>347</v>
      </c>
      <c r="GF5" s="986" t="s">
        <v>148</v>
      </c>
      <c r="GG5" s="835" t="s">
        <v>860</v>
      </c>
      <c r="GH5" s="835" t="s">
        <v>358</v>
      </c>
      <c r="GI5" s="835" t="s">
        <v>918</v>
      </c>
      <c r="GJ5" s="835" t="s">
        <v>357</v>
      </c>
      <c r="GK5" s="835" t="s">
        <v>359</v>
      </c>
      <c r="GL5" s="986" t="s">
        <v>861</v>
      </c>
      <c r="GM5" s="987" t="s">
        <v>163</v>
      </c>
      <c r="GN5" s="987" t="s">
        <v>185</v>
      </c>
      <c r="GO5" s="987" t="s">
        <v>164</v>
      </c>
      <c r="GP5" s="190"/>
      <c r="GQ5" s="987" t="s">
        <v>394</v>
      </c>
      <c r="GR5" s="1258"/>
      <c r="GS5" s="1258"/>
      <c r="GT5" s="1258"/>
      <c r="GU5" s="1258"/>
      <c r="GV5" s="1258"/>
      <c r="GW5" s="1258"/>
      <c r="GX5" s="1258"/>
      <c r="GY5" s="1287"/>
      <c r="GZ5" s="835" t="s">
        <v>936</v>
      </c>
      <c r="HA5" s="835" t="s">
        <v>395</v>
      </c>
      <c r="HB5" s="835" t="s">
        <v>396</v>
      </c>
      <c r="HC5" s="189"/>
      <c r="HD5" s="190"/>
      <c r="HE5" s="990" t="s">
        <v>142</v>
      </c>
      <c r="HF5" s="990" t="s">
        <v>154</v>
      </c>
      <c r="HG5" s="986" t="s">
        <v>143</v>
      </c>
      <c r="HH5" s="835" t="s">
        <v>366</v>
      </c>
      <c r="HI5" s="835" t="s">
        <v>367</v>
      </c>
      <c r="HJ5" s="986" t="s">
        <v>144</v>
      </c>
      <c r="HK5" s="835" t="s">
        <v>145</v>
      </c>
      <c r="HL5" s="835" t="s">
        <v>412</v>
      </c>
      <c r="HM5" s="986"/>
      <c r="HN5" s="835" t="s">
        <v>377</v>
      </c>
      <c r="HO5" s="835" t="s">
        <v>378</v>
      </c>
      <c r="HP5" s="986"/>
      <c r="HQ5" s="990" t="s">
        <v>147</v>
      </c>
      <c r="HR5" s="990" t="s">
        <v>165</v>
      </c>
      <c r="HS5" s="986" t="s">
        <v>148</v>
      </c>
      <c r="HT5" s="835" t="s">
        <v>860</v>
      </c>
      <c r="HU5" s="835" t="s">
        <v>862</v>
      </c>
      <c r="HV5" s="835" t="s">
        <v>918</v>
      </c>
      <c r="HW5" s="835" t="s">
        <v>374</v>
      </c>
      <c r="HX5" s="835" t="s">
        <v>375</v>
      </c>
      <c r="HY5" s="835" t="s">
        <v>376</v>
      </c>
      <c r="HZ5" s="190"/>
      <c r="IA5" s="986" t="s">
        <v>150</v>
      </c>
      <c r="IB5" s="835" t="s">
        <v>363</v>
      </c>
      <c r="IC5" s="835" t="s">
        <v>364</v>
      </c>
      <c r="ID5" s="990" t="s">
        <v>365</v>
      </c>
      <c r="IE5" s="990" t="s">
        <v>936</v>
      </c>
      <c r="IF5" s="835" t="s">
        <v>398</v>
      </c>
      <c r="IG5" s="991" t="s">
        <v>399</v>
      </c>
    </row>
    <row r="6" spans="1:241" ht="14.25" customHeight="1" thickTop="1">
      <c r="A6" s="370">
        <v>1954</v>
      </c>
      <c r="B6" s="1288">
        <v>2470.8404360302675</v>
      </c>
      <c r="C6" s="992"/>
      <c r="D6" s="993"/>
      <c r="E6" s="993"/>
      <c r="F6" s="993"/>
      <c r="G6" s="993"/>
      <c r="H6" s="1289"/>
      <c r="I6" s="1289"/>
      <c r="J6" s="1289"/>
      <c r="K6" s="1289"/>
      <c r="L6" s="1289"/>
      <c r="M6" s="1289"/>
      <c r="N6" s="1290"/>
      <c r="O6" s="1289"/>
      <c r="P6" s="1289"/>
      <c r="Q6" s="1289"/>
      <c r="R6" s="1289"/>
      <c r="S6" s="1289"/>
      <c r="T6" s="1289"/>
      <c r="U6" s="1289"/>
      <c r="V6" s="1289"/>
      <c r="W6" s="1289"/>
      <c r="X6" s="1289"/>
      <c r="Y6" s="1289"/>
      <c r="Z6" s="1289"/>
      <c r="AA6" s="1289"/>
      <c r="AB6" s="1291"/>
      <c r="AC6" s="1292"/>
      <c r="AD6" s="1265"/>
      <c r="AT6" s="1262"/>
      <c r="AU6" s="1271"/>
      <c r="AV6" s="1271"/>
      <c r="AW6" s="1271"/>
      <c r="AX6" s="1271"/>
      <c r="AY6" s="1307"/>
      <c r="AZ6" s="1261"/>
      <c r="BA6" s="1292"/>
      <c r="BB6" s="1261"/>
      <c r="BC6" s="278"/>
      <c r="BD6" s="1262"/>
      <c r="BF6" s="1290"/>
      <c r="BG6" s="1289"/>
      <c r="BH6" s="1289"/>
      <c r="BI6" s="1289"/>
      <c r="BJ6" s="1289"/>
      <c r="BK6" s="1289"/>
      <c r="BL6" s="1289"/>
      <c r="BM6" s="1289"/>
      <c r="BN6" s="1289"/>
      <c r="BO6" s="1289"/>
      <c r="BP6" s="1289"/>
      <c r="BQ6" s="1295"/>
      <c r="BR6" s="1261"/>
      <c r="BS6" s="1261"/>
      <c r="BT6" s="1261"/>
      <c r="BU6" s="1261"/>
      <c r="BV6" s="1261"/>
      <c r="BW6" s="1261"/>
      <c r="BX6" s="1261"/>
      <c r="BY6" s="1261"/>
      <c r="BZ6" s="1261"/>
      <c r="CA6" s="1261"/>
      <c r="CB6" s="1261"/>
      <c r="CC6" s="1289"/>
      <c r="CD6" s="1291"/>
      <c r="CE6" s="1261"/>
      <c r="CF6" s="1292"/>
      <c r="CG6" s="1261"/>
      <c r="CH6" s="1261"/>
      <c r="CI6" s="1261"/>
      <c r="CJ6" s="1263"/>
      <c r="CK6" s="359">
        <v>1954</v>
      </c>
      <c r="CL6" s="1161"/>
      <c r="CM6" s="1162"/>
      <c r="CN6" s="71"/>
      <c r="CO6" s="71"/>
      <c r="CP6" s="71"/>
      <c r="CQ6" s="71"/>
      <c r="CR6" s="71"/>
      <c r="CS6" s="71"/>
      <c r="CT6" s="71"/>
      <c r="CU6" s="71"/>
      <c r="CV6" s="71"/>
      <c r="CW6" s="71"/>
      <c r="CX6" s="71"/>
      <c r="CY6" s="71"/>
      <c r="CZ6" s="71"/>
      <c r="DA6" s="71"/>
      <c r="DB6" s="71"/>
      <c r="DC6" s="71"/>
      <c r="DD6" s="71"/>
      <c r="DE6" s="71"/>
      <c r="DF6" s="71"/>
      <c r="DG6" s="71"/>
      <c r="DH6" s="71"/>
      <c r="DI6" s="71"/>
      <c r="DJ6" s="71"/>
      <c r="DK6" s="71"/>
      <c r="DL6" s="71"/>
      <c r="DM6" s="71"/>
      <c r="DN6" s="71"/>
      <c r="DO6" s="71"/>
      <c r="DP6" s="71"/>
      <c r="DQ6" s="71"/>
      <c r="DR6" s="71"/>
      <c r="DS6" s="71"/>
      <c r="DT6" s="71"/>
      <c r="DU6" s="71"/>
      <c r="DV6" s="71"/>
      <c r="DW6" s="71"/>
      <c r="DX6" s="71"/>
      <c r="DY6" s="71"/>
      <c r="DZ6" s="71"/>
      <c r="EA6" s="71"/>
      <c r="EB6" s="71"/>
      <c r="EC6" s="71"/>
      <c r="ED6" s="71"/>
      <c r="EE6" s="71"/>
      <c r="EF6" s="71"/>
      <c r="EG6" s="71"/>
      <c r="EH6" s="71"/>
      <c r="EI6" s="71"/>
      <c r="EJ6" s="71"/>
      <c r="EK6" s="71"/>
      <c r="EL6" s="71"/>
      <c r="EM6" s="71"/>
      <c r="EN6" s="71"/>
      <c r="EO6" s="71"/>
      <c r="EP6" s="71"/>
      <c r="EQ6" s="1286"/>
      <c r="ER6" s="1286"/>
      <c r="ES6" s="1286"/>
      <c r="ET6" s="1286"/>
      <c r="EU6" s="71"/>
      <c r="EV6" s="71"/>
      <c r="EW6" s="71"/>
      <c r="EX6" s="71"/>
      <c r="EY6" s="71"/>
      <c r="EZ6" s="71"/>
      <c r="FA6" s="71"/>
      <c r="FB6" s="71"/>
      <c r="FC6" s="71"/>
      <c r="FD6" s="71"/>
      <c r="FE6" s="71"/>
      <c r="FF6" s="71"/>
      <c r="FG6" s="71"/>
      <c r="FH6" s="71"/>
      <c r="FI6" s="71"/>
      <c r="FJ6" s="71"/>
      <c r="FK6" s="71"/>
      <c r="FL6" s="71"/>
      <c r="FM6" s="71"/>
      <c r="FN6" s="71"/>
      <c r="FO6" s="71"/>
      <c r="FP6" s="71"/>
      <c r="FQ6" s="71"/>
      <c r="FR6" s="71"/>
      <c r="FS6" s="71"/>
      <c r="FT6" s="71"/>
      <c r="FU6" s="71"/>
      <c r="FV6" s="71"/>
      <c r="FW6" s="71"/>
      <c r="FX6" s="71"/>
      <c r="FY6" s="71"/>
      <c r="FZ6" s="71"/>
      <c r="GA6" s="71"/>
      <c r="GB6" s="71"/>
      <c r="GC6" s="71"/>
      <c r="GD6" s="71"/>
      <c r="GE6" s="71"/>
      <c r="GF6" s="71"/>
      <c r="GG6" s="71"/>
      <c r="GH6" s="71"/>
      <c r="GI6" s="71"/>
      <c r="GJ6" s="71"/>
      <c r="GK6" s="71"/>
      <c r="GL6" s="1162"/>
      <c r="GM6" s="71"/>
      <c r="GN6" s="71"/>
      <c r="GO6" s="71"/>
      <c r="GP6" s="1162"/>
      <c r="GQ6" s="71"/>
      <c r="GR6" s="71"/>
      <c r="GS6" s="71"/>
      <c r="GT6" s="71"/>
      <c r="GU6" s="71"/>
      <c r="GV6" s="71"/>
      <c r="GW6" s="71"/>
      <c r="GX6" s="71"/>
      <c r="GY6" s="71"/>
      <c r="GZ6" s="71"/>
      <c r="HA6" s="71"/>
      <c r="HB6" s="1162"/>
      <c r="HC6" s="1161"/>
      <c r="HD6" s="71"/>
      <c r="HE6" s="71"/>
      <c r="HF6" s="71"/>
      <c r="HG6" s="71"/>
      <c r="HH6" s="71"/>
      <c r="HI6" s="71"/>
      <c r="HJ6" s="71"/>
      <c r="HK6" s="71"/>
      <c r="HL6" s="71"/>
      <c r="HM6" s="71"/>
      <c r="HN6" s="71"/>
      <c r="HO6" s="71"/>
      <c r="HP6" s="71"/>
      <c r="HQ6" s="71"/>
      <c r="HR6" s="71"/>
      <c r="HS6" s="1162"/>
      <c r="HT6" s="71"/>
      <c r="HU6" s="71"/>
      <c r="HV6" s="71"/>
      <c r="HW6" s="71"/>
      <c r="HX6" s="71"/>
      <c r="HY6" s="71"/>
      <c r="HZ6" s="71"/>
      <c r="IA6" s="71"/>
      <c r="IB6" s="71"/>
      <c r="IC6" s="71"/>
      <c r="ID6" s="71"/>
      <c r="IE6" s="71"/>
      <c r="IF6" s="71"/>
      <c r="IG6" s="98"/>
    </row>
    <row r="7" spans="1:241" ht="14.25" customHeight="1">
      <c r="A7" s="370">
        <v>1955</v>
      </c>
      <c r="B7" s="1288">
        <v>2757.3256323432392</v>
      </c>
      <c r="C7" s="994"/>
      <c r="D7" s="995"/>
      <c r="E7" s="995"/>
      <c r="F7" s="995"/>
      <c r="G7" s="995"/>
      <c r="H7" s="1261"/>
      <c r="I7" s="1261"/>
      <c r="J7" s="1261"/>
      <c r="K7" s="1261"/>
      <c r="L7" s="1261"/>
      <c r="M7" s="1261"/>
      <c r="N7" s="1295"/>
      <c r="O7" s="1261"/>
      <c r="P7" s="1261"/>
      <c r="Q7" s="1261"/>
      <c r="R7" s="1261"/>
      <c r="S7" s="1261"/>
      <c r="T7" s="1261"/>
      <c r="U7" s="1261"/>
      <c r="V7" s="1261"/>
      <c r="W7" s="1261"/>
      <c r="X7" s="1261"/>
      <c r="Y7" s="1261"/>
      <c r="Z7" s="1261"/>
      <c r="AA7" s="1261"/>
      <c r="AB7" s="1263"/>
      <c r="AC7" s="1292"/>
      <c r="AD7" s="1265"/>
      <c r="AE7" s="1261"/>
      <c r="AF7" s="1261"/>
      <c r="AG7" s="1261"/>
      <c r="AH7" s="1261"/>
      <c r="AI7" s="1261"/>
      <c r="AJ7" s="1261"/>
      <c r="AK7" s="1261"/>
      <c r="AL7" s="1261"/>
      <c r="AM7" s="1261"/>
      <c r="AN7" s="1261"/>
      <c r="AO7" s="1261"/>
      <c r="AP7" s="1261"/>
      <c r="AQ7" s="1261"/>
      <c r="AR7" s="1261"/>
      <c r="AS7" s="1261"/>
      <c r="AT7" s="1263"/>
      <c r="AU7" s="1271"/>
      <c r="AV7" s="1271"/>
      <c r="AW7" s="1271"/>
      <c r="AX7" s="1271"/>
      <c r="AY7" s="1262"/>
      <c r="AZ7" s="1261"/>
      <c r="BA7" s="1308"/>
      <c r="BB7" s="1264"/>
      <c r="BC7" s="278"/>
      <c r="BD7" s="1262"/>
      <c r="BF7" s="1295"/>
      <c r="BG7" s="1261"/>
      <c r="BH7" s="1261"/>
      <c r="BI7" s="1261"/>
      <c r="BJ7" s="1261"/>
      <c r="BK7" s="1261"/>
      <c r="BL7" s="1261"/>
      <c r="BM7" s="1261"/>
      <c r="BN7" s="1261"/>
      <c r="BO7" s="1261"/>
      <c r="BP7" s="1261"/>
      <c r="BQ7" s="1295"/>
      <c r="BR7" s="1261"/>
      <c r="BS7" s="1261"/>
      <c r="BT7" s="1261"/>
      <c r="BU7" s="1261"/>
      <c r="BV7" s="1261"/>
      <c r="BW7" s="1261"/>
      <c r="BX7" s="1261"/>
      <c r="BY7" s="1261"/>
      <c r="BZ7" s="1261"/>
      <c r="CA7" s="1261"/>
      <c r="CB7" s="1261"/>
      <c r="CC7" s="1261"/>
      <c r="CD7" s="1263"/>
      <c r="CE7" s="1261"/>
      <c r="CF7" s="1292"/>
      <c r="CG7" s="1261"/>
      <c r="CH7" s="1261"/>
      <c r="CI7" s="1261"/>
      <c r="CJ7" s="1263"/>
      <c r="CK7" s="359">
        <v>1955</v>
      </c>
      <c r="CL7" s="1163"/>
      <c r="CM7" s="1162"/>
      <c r="CN7" s="71"/>
      <c r="CO7" s="71"/>
      <c r="CP7" s="71"/>
      <c r="CQ7" s="71"/>
      <c r="CR7" s="71"/>
      <c r="CS7" s="71"/>
      <c r="CT7" s="71"/>
      <c r="CU7" s="71"/>
      <c r="CV7" s="71"/>
      <c r="CW7" s="71"/>
      <c r="CX7" s="71"/>
      <c r="CY7" s="71"/>
      <c r="CZ7" s="71"/>
      <c r="DA7" s="71"/>
      <c r="DB7" s="71"/>
      <c r="DC7" s="71"/>
      <c r="DD7" s="71"/>
      <c r="DE7" s="71"/>
      <c r="DF7" s="71"/>
      <c r="DG7" s="71"/>
      <c r="DH7" s="71"/>
      <c r="DI7" s="71"/>
      <c r="DJ7" s="71"/>
      <c r="DK7" s="71"/>
      <c r="DL7" s="71"/>
      <c r="DM7" s="71"/>
      <c r="DN7" s="71"/>
      <c r="DO7" s="71"/>
      <c r="DP7" s="71"/>
      <c r="DQ7" s="71"/>
      <c r="DR7" s="71"/>
      <c r="DS7" s="71"/>
      <c r="DT7" s="71"/>
      <c r="DU7" s="71"/>
      <c r="DV7" s="71"/>
      <c r="DW7" s="71"/>
      <c r="DX7" s="71"/>
      <c r="DY7" s="71"/>
      <c r="DZ7" s="71"/>
      <c r="EA7" s="71"/>
      <c r="EB7" s="71"/>
      <c r="EC7" s="71"/>
      <c r="ED7" s="71"/>
      <c r="EE7" s="71"/>
      <c r="EF7" s="71"/>
      <c r="EG7" s="71"/>
      <c r="EH7" s="71"/>
      <c r="EI7" s="71"/>
      <c r="EJ7" s="71"/>
      <c r="EK7" s="71"/>
      <c r="EL7" s="71"/>
      <c r="EM7" s="71"/>
      <c r="EN7" s="71"/>
      <c r="EO7" s="71"/>
      <c r="EP7" s="71"/>
      <c r="EQ7" s="1286"/>
      <c r="ER7" s="1286"/>
      <c r="ES7" s="1286"/>
      <c r="ET7" s="1286"/>
      <c r="EU7" s="71"/>
      <c r="EV7" s="71"/>
      <c r="EW7" s="71"/>
      <c r="EX7" s="71"/>
      <c r="EY7" s="71"/>
      <c r="EZ7" s="71"/>
      <c r="FA7" s="71"/>
      <c r="FB7" s="71"/>
      <c r="FC7" s="71"/>
      <c r="FD7" s="71"/>
      <c r="FE7" s="71"/>
      <c r="FF7" s="71"/>
      <c r="FG7" s="71"/>
      <c r="FH7" s="71"/>
      <c r="FI7" s="71"/>
      <c r="FJ7" s="71"/>
      <c r="FK7" s="71"/>
      <c r="FL7" s="71"/>
      <c r="FM7" s="71"/>
      <c r="FN7" s="71"/>
      <c r="FO7" s="71"/>
      <c r="FP7" s="71"/>
      <c r="FQ7" s="71"/>
      <c r="FR7" s="71"/>
      <c r="FS7" s="71"/>
      <c r="FT7" s="71"/>
      <c r="FU7" s="71"/>
      <c r="FV7" s="71"/>
      <c r="FW7" s="71"/>
      <c r="FX7" s="71"/>
      <c r="FY7" s="71"/>
      <c r="FZ7" s="71"/>
      <c r="GA7" s="71"/>
      <c r="GB7" s="71"/>
      <c r="GC7" s="71"/>
      <c r="GD7" s="71"/>
      <c r="GE7" s="71"/>
      <c r="GF7" s="71"/>
      <c r="GG7" s="71"/>
      <c r="GH7" s="71"/>
      <c r="GI7" s="71"/>
      <c r="GJ7" s="71"/>
      <c r="GK7" s="71"/>
      <c r="GL7" s="1162"/>
      <c r="GM7" s="71"/>
      <c r="GN7" s="71"/>
      <c r="GO7" s="71"/>
      <c r="GP7" s="1162"/>
      <c r="GQ7" s="71"/>
      <c r="GR7" s="71"/>
      <c r="GS7" s="71"/>
      <c r="GT7" s="71"/>
      <c r="GU7" s="71"/>
      <c r="GV7" s="71"/>
      <c r="GW7" s="71"/>
      <c r="GX7" s="71"/>
      <c r="GY7" s="71"/>
      <c r="GZ7" s="71"/>
      <c r="HA7" s="71"/>
      <c r="HB7" s="1162"/>
      <c r="HC7" s="1163"/>
      <c r="HD7" s="71"/>
      <c r="HE7" s="71"/>
      <c r="HF7" s="71"/>
      <c r="HG7" s="71"/>
      <c r="HH7" s="71"/>
      <c r="HI7" s="71"/>
      <c r="HJ7" s="71"/>
      <c r="HK7" s="71"/>
      <c r="HL7" s="71"/>
      <c r="HM7" s="71"/>
      <c r="HN7" s="71"/>
      <c r="HO7" s="71"/>
      <c r="HP7" s="71"/>
      <c r="HQ7" s="71"/>
      <c r="HR7" s="71"/>
      <c r="HS7" s="1162"/>
      <c r="HT7" s="71"/>
      <c r="HU7" s="71"/>
      <c r="HV7" s="71"/>
      <c r="HW7" s="71"/>
      <c r="HX7" s="71"/>
      <c r="HY7" s="71"/>
      <c r="HZ7" s="71"/>
      <c r="IA7" s="71"/>
      <c r="IB7" s="71"/>
      <c r="IC7" s="71"/>
      <c r="ID7" s="71"/>
      <c r="IE7" s="71"/>
      <c r="IF7" s="71"/>
      <c r="IG7" s="98"/>
    </row>
    <row r="8" spans="1:241" ht="14.25" customHeight="1">
      <c r="A8" s="370">
        <v>1956</v>
      </c>
      <c r="B8" s="1288">
        <v>3167.5551163074106</v>
      </c>
      <c r="C8" s="994"/>
      <c r="D8" s="995"/>
      <c r="E8" s="995"/>
      <c r="F8" s="995"/>
      <c r="G8" s="995"/>
      <c r="H8" s="1261"/>
      <c r="I8" s="1261"/>
      <c r="J8" s="1261"/>
      <c r="K8" s="1261"/>
      <c r="L8" s="1261"/>
      <c r="M8" s="1261"/>
      <c r="N8" s="1295"/>
      <c r="O8" s="1261"/>
      <c r="P8" s="1261"/>
      <c r="Q8" s="1261"/>
      <c r="R8" s="1261"/>
      <c r="S8" s="1261"/>
      <c r="T8" s="1261"/>
      <c r="U8" s="1261"/>
      <c r="V8" s="1261"/>
      <c r="W8" s="1261"/>
      <c r="X8" s="1261"/>
      <c r="Y8" s="1261"/>
      <c r="Z8" s="1261"/>
      <c r="AA8" s="1261"/>
      <c r="AB8" s="1263"/>
      <c r="AC8" s="1292"/>
      <c r="AD8" s="1265"/>
      <c r="AE8" s="1261"/>
      <c r="AF8" s="1261"/>
      <c r="AG8" s="1261"/>
      <c r="AH8" s="1261"/>
      <c r="AI8" s="1261"/>
      <c r="AJ8" s="1261"/>
      <c r="AK8" s="1261"/>
      <c r="AL8" s="1261"/>
      <c r="AM8" s="1261"/>
      <c r="AN8" s="1261"/>
      <c r="AO8" s="1261"/>
      <c r="AP8" s="1261"/>
      <c r="AQ8" s="1261"/>
      <c r="AR8" s="1261"/>
      <c r="AS8" s="1261"/>
      <c r="AT8" s="1263"/>
      <c r="AU8" s="1271"/>
      <c r="AV8" s="1271"/>
      <c r="AW8" s="1271"/>
      <c r="AX8" s="1271"/>
      <c r="AY8" s="1262"/>
      <c r="AZ8" s="1261"/>
      <c r="BA8" s="1308"/>
      <c r="BB8" s="1264"/>
      <c r="BC8" s="278"/>
      <c r="BD8" s="1262"/>
      <c r="BF8" s="1295"/>
      <c r="BG8" s="1261"/>
      <c r="BH8" s="1261"/>
      <c r="BI8" s="1261"/>
      <c r="BJ8" s="1261"/>
      <c r="BK8" s="1261"/>
      <c r="BL8" s="1261"/>
      <c r="BM8" s="1261"/>
      <c r="BN8" s="1261"/>
      <c r="BO8" s="1261"/>
      <c r="BP8" s="1261"/>
      <c r="BQ8" s="1295"/>
      <c r="BR8" s="1261"/>
      <c r="BS8" s="1261"/>
      <c r="BT8" s="1261"/>
      <c r="BU8" s="1261"/>
      <c r="BV8" s="1261"/>
      <c r="BW8" s="1261"/>
      <c r="BX8" s="1261"/>
      <c r="BY8" s="1261"/>
      <c r="BZ8" s="1261"/>
      <c r="CA8" s="1261"/>
      <c r="CB8" s="1261"/>
      <c r="CC8" s="1261"/>
      <c r="CD8" s="1263"/>
      <c r="CE8" s="1261"/>
      <c r="CF8" s="1292"/>
      <c r="CG8" s="1261"/>
      <c r="CH8" s="1261"/>
      <c r="CI8" s="1261"/>
      <c r="CJ8" s="1263"/>
      <c r="CK8" s="359">
        <v>1956</v>
      </c>
      <c r="CL8" s="1163"/>
      <c r="CM8" s="1162"/>
      <c r="CN8" s="71"/>
      <c r="CO8" s="71"/>
      <c r="CP8" s="71"/>
      <c r="CQ8" s="71"/>
      <c r="CR8" s="71"/>
      <c r="CS8" s="71"/>
      <c r="CT8" s="71"/>
      <c r="CU8" s="71"/>
      <c r="CV8" s="71"/>
      <c r="CW8" s="71"/>
      <c r="CX8" s="71"/>
      <c r="CY8" s="71"/>
      <c r="CZ8" s="71"/>
      <c r="DA8" s="71"/>
      <c r="DB8" s="71"/>
      <c r="DC8" s="71"/>
      <c r="DD8" s="71"/>
      <c r="DE8" s="71"/>
      <c r="DF8" s="71"/>
      <c r="DG8" s="71"/>
      <c r="DH8" s="71"/>
      <c r="DI8" s="71"/>
      <c r="DJ8" s="71"/>
      <c r="DK8" s="71"/>
      <c r="DL8" s="71"/>
      <c r="DM8" s="71"/>
      <c r="DN8" s="71"/>
      <c r="DO8" s="71"/>
      <c r="DP8" s="71"/>
      <c r="DQ8" s="71"/>
      <c r="DR8" s="71"/>
      <c r="DS8" s="71"/>
      <c r="DT8" s="71"/>
      <c r="DU8" s="71"/>
      <c r="DV8" s="71"/>
      <c r="DW8" s="71"/>
      <c r="DX8" s="71"/>
      <c r="DY8" s="71"/>
      <c r="DZ8" s="71"/>
      <c r="EA8" s="71"/>
      <c r="EB8" s="71"/>
      <c r="EC8" s="71"/>
      <c r="ED8" s="71"/>
      <c r="EE8" s="71"/>
      <c r="EF8" s="71"/>
      <c r="EG8" s="71"/>
      <c r="EH8" s="71"/>
      <c r="EI8" s="71"/>
      <c r="EJ8" s="71"/>
      <c r="EK8" s="71"/>
      <c r="EL8" s="71"/>
      <c r="EM8" s="71"/>
      <c r="EN8" s="71"/>
      <c r="EO8" s="71"/>
      <c r="EP8" s="71"/>
      <c r="EQ8" s="1286"/>
      <c r="ER8" s="1286"/>
      <c r="ES8" s="1286"/>
      <c r="ET8" s="1286"/>
      <c r="EU8" s="71"/>
      <c r="EV8" s="71"/>
      <c r="EW8" s="71"/>
      <c r="EX8" s="71"/>
      <c r="EY8" s="71"/>
      <c r="EZ8" s="71"/>
      <c r="FA8" s="71"/>
      <c r="FB8" s="71"/>
      <c r="FC8" s="71"/>
      <c r="FD8" s="71"/>
      <c r="FE8" s="71"/>
      <c r="FF8" s="71"/>
      <c r="FG8" s="71"/>
      <c r="FH8" s="71"/>
      <c r="FI8" s="71"/>
      <c r="FJ8" s="71"/>
      <c r="FK8" s="71"/>
      <c r="FL8" s="71"/>
      <c r="FM8" s="71"/>
      <c r="FN8" s="71"/>
      <c r="FO8" s="71"/>
      <c r="FP8" s="71"/>
      <c r="FQ8" s="71"/>
      <c r="FR8" s="71"/>
      <c r="FS8" s="71"/>
      <c r="FT8" s="71"/>
      <c r="FU8" s="71"/>
      <c r="FV8" s="71"/>
      <c r="FW8" s="71"/>
      <c r="FX8" s="71"/>
      <c r="FY8" s="71"/>
      <c r="FZ8" s="71"/>
      <c r="GA8" s="71"/>
      <c r="GB8" s="71"/>
      <c r="GC8" s="71"/>
      <c r="GD8" s="71"/>
      <c r="GE8" s="71"/>
      <c r="GF8" s="71"/>
      <c r="GG8" s="71"/>
      <c r="GH8" s="71"/>
      <c r="GI8" s="71"/>
      <c r="GJ8" s="71"/>
      <c r="GK8" s="71"/>
      <c r="GL8" s="1162"/>
      <c r="GM8" s="71"/>
      <c r="GN8" s="71"/>
      <c r="GO8" s="71"/>
      <c r="GP8" s="1162"/>
      <c r="GQ8" s="71"/>
      <c r="GR8" s="71"/>
      <c r="GS8" s="71"/>
      <c r="GT8" s="71"/>
      <c r="GU8" s="71"/>
      <c r="GV8" s="71"/>
      <c r="GW8" s="71"/>
      <c r="GX8" s="71"/>
      <c r="GY8" s="71"/>
      <c r="GZ8" s="71"/>
      <c r="HA8" s="71"/>
      <c r="HB8" s="1162"/>
      <c r="HC8" s="1163"/>
      <c r="HD8" s="71"/>
      <c r="HE8" s="71"/>
      <c r="HF8" s="71"/>
      <c r="HG8" s="71"/>
      <c r="HH8" s="71"/>
      <c r="HI8" s="71"/>
      <c r="HJ8" s="71"/>
      <c r="HK8" s="71"/>
      <c r="HL8" s="71"/>
      <c r="HM8" s="71"/>
      <c r="HN8" s="71"/>
      <c r="HO8" s="71"/>
      <c r="HP8" s="71"/>
      <c r="HQ8" s="71"/>
      <c r="HR8" s="71"/>
      <c r="HS8" s="1162"/>
      <c r="HT8" s="71"/>
      <c r="HU8" s="71"/>
      <c r="HV8" s="71"/>
      <c r="HW8" s="71"/>
      <c r="HX8" s="71"/>
      <c r="HY8" s="71"/>
      <c r="HZ8" s="71"/>
      <c r="IA8" s="71"/>
      <c r="IB8" s="71"/>
      <c r="IC8" s="71"/>
      <c r="ID8" s="71"/>
      <c r="IE8" s="71"/>
      <c r="IF8" s="71"/>
      <c r="IG8" s="98"/>
    </row>
    <row r="9" spans="1:241" ht="14.25" customHeight="1">
      <c r="A9" s="370">
        <v>1957</v>
      </c>
      <c r="B9" s="1288">
        <v>3713.7147357941253</v>
      </c>
      <c r="C9" s="994"/>
      <c r="D9" s="995"/>
      <c r="E9" s="995"/>
      <c r="F9" s="995"/>
      <c r="G9" s="995"/>
      <c r="H9" s="1261"/>
      <c r="I9" s="1261"/>
      <c r="J9" s="1261"/>
      <c r="K9" s="1261"/>
      <c r="L9" s="1261"/>
      <c r="M9" s="1261"/>
      <c r="N9" s="1295"/>
      <c r="O9" s="1261"/>
      <c r="P9" s="1261"/>
      <c r="Q9" s="1261"/>
      <c r="R9" s="1261"/>
      <c r="S9" s="1261"/>
      <c r="T9" s="1261"/>
      <c r="U9" s="1261"/>
      <c r="V9" s="1261"/>
      <c r="W9" s="1261"/>
      <c r="X9" s="1261"/>
      <c r="Y9" s="1261"/>
      <c r="Z9" s="1261"/>
      <c r="AA9" s="1261"/>
      <c r="AB9" s="1263"/>
      <c r="AC9" s="1292"/>
      <c r="AD9" s="1265"/>
      <c r="AE9" s="1261"/>
      <c r="AF9" s="1261"/>
      <c r="AG9" s="1261"/>
      <c r="AH9" s="1261"/>
      <c r="AI9" s="1261"/>
      <c r="AJ9" s="1261"/>
      <c r="AK9" s="1261"/>
      <c r="AL9" s="1261"/>
      <c r="AM9" s="1261"/>
      <c r="AN9" s="1261"/>
      <c r="AO9" s="1261"/>
      <c r="AP9" s="1261"/>
      <c r="AQ9" s="1261"/>
      <c r="AR9" s="1261"/>
      <c r="AS9" s="1261"/>
      <c r="AT9" s="1263"/>
      <c r="AU9" s="1271"/>
      <c r="AV9" s="1271"/>
      <c r="AW9" s="1271"/>
      <c r="AX9" s="1271"/>
      <c r="AY9" s="1262"/>
      <c r="AZ9" s="1271"/>
      <c r="BA9" s="1308"/>
      <c r="BB9" s="1264"/>
      <c r="BC9" s="278"/>
      <c r="BD9" s="1262"/>
      <c r="BF9" s="1295"/>
      <c r="BG9" s="1261"/>
      <c r="BH9" s="1261"/>
      <c r="BI9" s="1261"/>
      <c r="BJ9" s="1261"/>
      <c r="BK9" s="1261"/>
      <c r="BL9" s="1261"/>
      <c r="BM9" s="1261"/>
      <c r="BN9" s="1261"/>
      <c r="BO9" s="1261"/>
      <c r="BQ9" s="1295"/>
      <c r="BR9" s="1261"/>
      <c r="BS9" s="1261"/>
      <c r="BT9" s="1261"/>
      <c r="BU9" s="1261"/>
      <c r="BV9" s="1261"/>
      <c r="BW9" s="1261"/>
      <c r="BX9" s="1261"/>
      <c r="BY9" s="1261"/>
      <c r="BZ9" s="1261"/>
      <c r="CA9" s="1261"/>
      <c r="CB9" s="1261"/>
      <c r="CC9" s="1261"/>
      <c r="CD9" s="1263"/>
      <c r="CE9" s="1261"/>
      <c r="CF9" s="1292"/>
      <c r="CG9" s="1261"/>
      <c r="CH9" s="1261"/>
      <c r="CI9" s="1261"/>
      <c r="CJ9" s="1263"/>
      <c r="CK9" s="359">
        <v>1957</v>
      </c>
      <c r="CL9" s="1163"/>
      <c r="CM9" s="1162"/>
      <c r="CN9" s="71"/>
      <c r="CO9" s="71"/>
      <c r="CP9" s="71"/>
      <c r="CQ9" s="71"/>
      <c r="CR9" s="71"/>
      <c r="CS9" s="71"/>
      <c r="CT9" s="71"/>
      <c r="CU9" s="71"/>
      <c r="CV9" s="71"/>
      <c r="CW9" s="71"/>
      <c r="CX9" s="71"/>
      <c r="CY9" s="71"/>
      <c r="CZ9" s="71"/>
      <c r="DA9" s="71"/>
      <c r="DB9" s="71"/>
      <c r="DC9" s="71"/>
      <c r="DD9" s="71"/>
      <c r="DE9" s="71"/>
      <c r="DF9" s="71"/>
      <c r="DG9" s="71"/>
      <c r="DH9" s="71"/>
      <c r="DI9" s="71"/>
      <c r="DJ9" s="71"/>
      <c r="DK9" s="71"/>
      <c r="DL9" s="71"/>
      <c r="DM9" s="71"/>
      <c r="DN9" s="71"/>
      <c r="DO9" s="71"/>
      <c r="DP9" s="71"/>
      <c r="DQ9" s="71"/>
      <c r="DR9" s="71"/>
      <c r="DS9" s="71"/>
      <c r="DT9" s="71"/>
      <c r="DU9" s="71"/>
      <c r="DV9" s="71"/>
      <c r="DW9" s="71"/>
      <c r="DX9" s="71"/>
      <c r="DY9" s="71"/>
      <c r="DZ9" s="71"/>
      <c r="EA9" s="71"/>
      <c r="EB9" s="71"/>
      <c r="EC9" s="71"/>
      <c r="ED9" s="71"/>
      <c r="EE9" s="71"/>
      <c r="EF9" s="71"/>
      <c r="EG9" s="71"/>
      <c r="EH9" s="71"/>
      <c r="EI9" s="71"/>
      <c r="EJ9" s="71"/>
      <c r="EK9" s="71"/>
      <c r="EL9" s="71"/>
      <c r="EM9" s="71"/>
      <c r="EN9" s="71"/>
      <c r="EO9" s="71"/>
      <c r="EP9" s="71"/>
      <c r="EQ9" s="1286"/>
      <c r="ER9" s="1286"/>
      <c r="ES9" s="1286"/>
      <c r="ET9" s="1286"/>
      <c r="EU9" s="71"/>
      <c r="EV9" s="71"/>
      <c r="EW9" s="71"/>
      <c r="EX9" s="71"/>
      <c r="EY9" s="71"/>
      <c r="EZ9" s="71"/>
      <c r="FA9" s="71"/>
      <c r="FB9" s="71"/>
      <c r="FC9" s="71"/>
      <c r="FD9" s="71"/>
      <c r="FE9" s="71"/>
      <c r="FF9" s="71"/>
      <c r="FG9" s="71"/>
      <c r="FH9" s="71"/>
      <c r="FI9" s="71"/>
      <c r="FJ9" s="71"/>
      <c r="FK9" s="71"/>
      <c r="FL9" s="71"/>
      <c r="FM9" s="71"/>
      <c r="FN9" s="71"/>
      <c r="FO9" s="71"/>
      <c r="FP9" s="71"/>
      <c r="FQ9" s="71"/>
      <c r="FR9" s="71"/>
      <c r="FS9" s="71"/>
      <c r="FT9" s="71"/>
      <c r="FU9" s="71"/>
      <c r="FV9" s="71"/>
      <c r="FW9" s="71"/>
      <c r="FX9" s="71"/>
      <c r="FY9" s="71"/>
      <c r="FZ9" s="71"/>
      <c r="GA9" s="71"/>
      <c r="GB9" s="71"/>
      <c r="GC9" s="71"/>
      <c r="GD9" s="71"/>
      <c r="GE9" s="71"/>
      <c r="GF9" s="71"/>
      <c r="GG9" s="71"/>
      <c r="GH9" s="71"/>
      <c r="GI9" s="71"/>
      <c r="GJ9" s="71"/>
      <c r="GK9" s="71"/>
      <c r="GL9" s="1162"/>
      <c r="GM9" s="71"/>
      <c r="GN9" s="71"/>
      <c r="GO9" s="71"/>
      <c r="GP9" s="1162"/>
      <c r="GQ9" s="71"/>
      <c r="GR9" s="71"/>
      <c r="GS9" s="71"/>
      <c r="GT9" s="71"/>
      <c r="GU9" s="71"/>
      <c r="GV9" s="71"/>
      <c r="GW9" s="71"/>
      <c r="GX9" s="71"/>
      <c r="GY9" s="71"/>
      <c r="GZ9" s="71"/>
      <c r="HA9" s="71"/>
      <c r="HB9" s="1162"/>
      <c r="HC9" s="1163"/>
      <c r="HD9" s="71"/>
      <c r="HE9" s="71"/>
      <c r="HF9" s="71"/>
      <c r="HG9" s="71"/>
      <c r="HH9" s="71"/>
      <c r="HI9" s="71"/>
      <c r="HJ9" s="71"/>
      <c r="HK9" s="71"/>
      <c r="HL9" s="71"/>
      <c r="HM9" s="71"/>
      <c r="HN9" s="71"/>
      <c r="HO9" s="71"/>
      <c r="HP9" s="71"/>
      <c r="HQ9" s="71"/>
      <c r="HR9" s="71"/>
      <c r="HS9" s="1162"/>
      <c r="HT9" s="71"/>
      <c r="HU9" s="71"/>
      <c r="HV9" s="71"/>
      <c r="HW9" s="71"/>
      <c r="HX9" s="71"/>
      <c r="HY9" s="71"/>
      <c r="HZ9" s="71"/>
      <c r="IA9" s="71"/>
      <c r="IB9" s="71"/>
      <c r="IC9" s="71"/>
      <c r="ID9" s="71"/>
      <c r="IE9" s="71"/>
      <c r="IF9" s="71"/>
      <c r="IG9" s="98"/>
    </row>
    <row r="10" spans="1:241" ht="14.25" customHeight="1">
      <c r="A10" s="370">
        <v>1958</v>
      </c>
      <c r="B10" s="1288">
        <v>4269.6622173122632</v>
      </c>
      <c r="C10" s="996"/>
      <c r="D10" s="997"/>
      <c r="E10" s="1261"/>
      <c r="F10" s="1261"/>
      <c r="G10" s="1296"/>
      <c r="H10" s="1261"/>
      <c r="I10" s="1261"/>
      <c r="J10" s="1261"/>
      <c r="K10" s="1261"/>
      <c r="L10" s="1261"/>
      <c r="M10" s="998"/>
      <c r="N10" s="996"/>
      <c r="O10" s="997"/>
      <c r="P10" s="1265"/>
      <c r="Q10" s="1265"/>
      <c r="R10" s="1265"/>
      <c r="S10" s="1265"/>
      <c r="T10" s="1265"/>
      <c r="U10" s="1265"/>
      <c r="V10" s="997"/>
      <c r="W10" s="1265"/>
      <c r="X10" s="1265"/>
      <c r="Y10" s="1265"/>
      <c r="Z10" s="1265"/>
      <c r="AA10" s="1265"/>
      <c r="AB10" s="1266"/>
      <c r="AC10" s="1309"/>
      <c r="AD10" s="1265"/>
      <c r="AE10" s="1265"/>
      <c r="AF10" s="1265"/>
      <c r="AG10" s="1265"/>
      <c r="AH10" s="1265"/>
      <c r="AI10" s="1265"/>
      <c r="AJ10" s="1265"/>
      <c r="AK10" s="1265"/>
      <c r="AL10" s="1265"/>
      <c r="AM10" s="1265"/>
      <c r="AN10" s="1265"/>
      <c r="AO10" s="1265"/>
      <c r="AP10" s="1265"/>
      <c r="AQ10" s="1265"/>
      <c r="AR10" s="1265"/>
      <c r="AS10" s="1265"/>
      <c r="AT10" s="1266"/>
      <c r="AU10" s="1271"/>
      <c r="AV10" s="1271"/>
      <c r="AW10" s="1271"/>
      <c r="AX10" s="1271"/>
      <c r="AY10" s="1310"/>
      <c r="AZ10" s="1271"/>
      <c r="BA10" s="1308"/>
      <c r="BB10" s="1264"/>
      <c r="BC10" s="1297"/>
      <c r="BD10" s="1310"/>
      <c r="BF10" s="1311"/>
      <c r="BG10" s="1271"/>
      <c r="BH10" s="1271"/>
      <c r="BI10" s="1271"/>
      <c r="BJ10" s="1271"/>
      <c r="BK10" s="1271"/>
      <c r="BL10" s="1271"/>
      <c r="BM10" s="1271"/>
      <c r="BN10" s="1271"/>
      <c r="BO10" s="1271"/>
      <c r="BP10" s="1271"/>
      <c r="BQ10" s="1311"/>
      <c r="BR10" s="1271"/>
      <c r="BS10" s="1271"/>
      <c r="BT10" s="1271"/>
      <c r="BU10" s="1271"/>
      <c r="BV10" s="1271"/>
      <c r="BW10" s="1271"/>
      <c r="BX10" s="1271"/>
      <c r="BY10" s="1271"/>
      <c r="BZ10" s="1271"/>
      <c r="CA10" s="1271"/>
      <c r="CB10" s="1271"/>
      <c r="CC10" s="1271"/>
      <c r="CD10" s="1272"/>
      <c r="CE10" s="1271"/>
      <c r="CF10" s="1270"/>
      <c r="CG10" s="1271"/>
      <c r="CH10" s="1271"/>
      <c r="CI10" s="1271"/>
      <c r="CJ10" s="1272"/>
      <c r="CK10" s="359">
        <v>1958</v>
      </c>
      <c r="CL10" s="1163"/>
      <c r="CM10" s="1162"/>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1286"/>
      <c r="ER10" s="1286"/>
      <c r="ES10" s="1286"/>
      <c r="ET10" s="1286"/>
      <c r="EU10" s="71"/>
      <c r="EV10" s="71"/>
      <c r="EW10" s="71"/>
      <c r="EX10" s="71"/>
      <c r="EY10" s="71"/>
      <c r="EZ10" s="71"/>
      <c r="FA10" s="71"/>
      <c r="FB10" s="71"/>
      <c r="FC10" s="71"/>
      <c r="FD10" s="71"/>
      <c r="FE10" s="71"/>
      <c r="FF10" s="71"/>
      <c r="FG10" s="71"/>
      <c r="FH10" s="71"/>
      <c r="FI10" s="71"/>
      <c r="FJ10" s="71"/>
      <c r="FK10" s="71"/>
      <c r="FL10" s="71"/>
      <c r="FM10" s="71"/>
      <c r="FN10" s="71"/>
      <c r="FO10" s="71"/>
      <c r="FP10" s="71"/>
      <c r="FQ10" s="71"/>
      <c r="FR10" s="71"/>
      <c r="FS10" s="71"/>
      <c r="FT10" s="71"/>
      <c r="FU10" s="71"/>
      <c r="FV10" s="71"/>
      <c r="FW10" s="71"/>
      <c r="FX10" s="71"/>
      <c r="FY10" s="71"/>
      <c r="FZ10" s="71"/>
      <c r="GA10" s="71"/>
      <c r="GB10" s="71"/>
      <c r="GC10" s="71"/>
      <c r="GD10" s="71"/>
      <c r="GE10" s="71"/>
      <c r="GF10" s="71"/>
      <c r="GG10" s="71"/>
      <c r="GH10" s="71"/>
      <c r="GI10" s="71"/>
      <c r="GJ10" s="71"/>
      <c r="GK10" s="71"/>
      <c r="GL10" s="1162"/>
      <c r="GM10" s="71"/>
      <c r="GN10" s="71"/>
      <c r="GO10" s="71"/>
      <c r="GP10" s="1162"/>
      <c r="GQ10" s="71"/>
      <c r="GR10" s="71"/>
      <c r="GS10" s="71"/>
      <c r="GT10" s="71"/>
      <c r="GU10" s="71"/>
      <c r="GV10" s="71"/>
      <c r="GW10" s="71"/>
      <c r="GX10" s="71"/>
      <c r="GY10" s="71"/>
      <c r="GZ10" s="71"/>
      <c r="HA10" s="71"/>
      <c r="HB10" s="1162"/>
      <c r="HC10" s="1163"/>
      <c r="HD10" s="71"/>
      <c r="HE10" s="71"/>
      <c r="HF10" s="71"/>
      <c r="HG10" s="71"/>
      <c r="HH10" s="71"/>
      <c r="HI10" s="71"/>
      <c r="HJ10" s="71"/>
      <c r="HK10" s="71"/>
      <c r="HL10" s="71"/>
      <c r="HM10" s="71"/>
      <c r="HN10" s="71"/>
      <c r="HO10" s="71"/>
      <c r="HP10" s="71"/>
      <c r="HQ10" s="71"/>
      <c r="HR10" s="71"/>
      <c r="HS10" s="1162"/>
      <c r="HT10" s="71"/>
      <c r="HU10" s="71"/>
      <c r="HV10" s="71"/>
      <c r="HW10" s="71"/>
      <c r="HX10" s="71"/>
      <c r="HY10" s="71"/>
      <c r="HZ10" s="71"/>
      <c r="IA10" s="71"/>
      <c r="IB10" s="71"/>
      <c r="IC10" s="71"/>
      <c r="ID10" s="71"/>
      <c r="IE10" s="71"/>
      <c r="IF10" s="71"/>
      <c r="IG10" s="98"/>
    </row>
    <row r="11" spans="1:241" ht="14.25" customHeight="1">
      <c r="A11" s="370">
        <v>1959</v>
      </c>
      <c r="B11" s="1288">
        <v>4428.0290765273512</v>
      </c>
      <c r="C11" s="996"/>
      <c r="D11" s="997"/>
      <c r="E11" s="1261"/>
      <c r="F11" s="1261"/>
      <c r="G11" s="1261"/>
      <c r="H11" s="1261"/>
      <c r="I11" s="1261"/>
      <c r="J11" s="1261"/>
      <c r="K11" s="1261"/>
      <c r="L11" s="1261"/>
      <c r="M11" s="995"/>
      <c r="N11" s="996"/>
      <c r="O11" s="997"/>
      <c r="P11" s="1265"/>
      <c r="Q11" s="1265"/>
      <c r="R11" s="1265"/>
      <c r="S11" s="1265"/>
      <c r="T11" s="1265"/>
      <c r="U11" s="1265"/>
      <c r="V11" s="997"/>
      <c r="W11" s="1265"/>
      <c r="X11" s="1265"/>
      <c r="Y11" s="1265"/>
      <c r="Z11" s="1265"/>
      <c r="AA11" s="1265"/>
      <c r="AB11" s="1266"/>
      <c r="AC11" s="1309"/>
      <c r="AD11" s="1265"/>
      <c r="AE11" s="1265"/>
      <c r="AF11" s="1265"/>
      <c r="AG11" s="1265"/>
      <c r="AH11" s="1265"/>
      <c r="AI11" s="1265"/>
      <c r="AJ11" s="1265"/>
      <c r="AK11" s="1265"/>
      <c r="AL11" s="1265"/>
      <c r="AM11" s="1265"/>
      <c r="AN11" s="1265"/>
      <c r="AO11" s="1265"/>
      <c r="AP11" s="1265"/>
      <c r="AQ11" s="1265"/>
      <c r="AR11" s="1265"/>
      <c r="AS11" s="1265"/>
      <c r="AT11" s="1266"/>
      <c r="AU11" s="1271"/>
      <c r="AV11" s="1271"/>
      <c r="AW11" s="1271"/>
      <c r="AX11" s="1271"/>
      <c r="AY11" s="1310"/>
      <c r="AZ11" s="1271"/>
      <c r="BA11" s="1308"/>
      <c r="BB11" s="1264"/>
      <c r="BC11" s="1297"/>
      <c r="BD11" s="1310"/>
      <c r="BF11" s="1311"/>
      <c r="BG11" s="1271"/>
      <c r="BH11" s="1271"/>
      <c r="BI11" s="1271"/>
      <c r="BJ11" s="1271"/>
      <c r="BK11" s="1271"/>
      <c r="BL11" s="1271"/>
      <c r="BM11" s="1271"/>
      <c r="BN11" s="1271"/>
      <c r="BO11" s="1271"/>
      <c r="BP11" s="1271"/>
      <c r="BQ11" s="1311"/>
      <c r="BR11" s="1271"/>
      <c r="BS11" s="1271"/>
      <c r="BT11" s="1271"/>
      <c r="BU11" s="1271"/>
      <c r="BV11" s="1271"/>
      <c r="BW11" s="1271"/>
      <c r="BX11" s="1271"/>
      <c r="BY11" s="1271"/>
      <c r="BZ11" s="1271"/>
      <c r="CA11" s="1271"/>
      <c r="CB11" s="1271"/>
      <c r="CC11" s="1271"/>
      <c r="CD11" s="1272"/>
      <c r="CE11" s="1271"/>
      <c r="CF11" s="1270"/>
      <c r="CG11" s="1271"/>
      <c r="CH11" s="1271"/>
      <c r="CI11" s="1271"/>
      <c r="CJ11" s="1272"/>
      <c r="CK11" s="359">
        <v>1959</v>
      </c>
      <c r="CL11" s="1163"/>
      <c r="CM11" s="1162"/>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71"/>
      <c r="EK11" s="71"/>
      <c r="EL11" s="71"/>
      <c r="EM11" s="71"/>
      <c r="EN11" s="71"/>
      <c r="EO11" s="71"/>
      <c r="EP11" s="71"/>
      <c r="EQ11" s="1286"/>
      <c r="ER11" s="1286"/>
      <c r="ES11" s="1286"/>
      <c r="ET11" s="1286"/>
      <c r="EU11" s="71"/>
      <c r="EV11" s="71"/>
      <c r="EW11" s="71"/>
      <c r="EX11" s="71"/>
      <c r="EY11" s="71"/>
      <c r="EZ11" s="71"/>
      <c r="FA11" s="71"/>
      <c r="FB11" s="71"/>
      <c r="FC11" s="71"/>
      <c r="FD11" s="71"/>
      <c r="FE11" s="71"/>
      <c r="FF11" s="71"/>
      <c r="FG11" s="71"/>
      <c r="FH11" s="71"/>
      <c r="FI11" s="71"/>
      <c r="FJ11" s="71"/>
      <c r="FK11" s="71"/>
      <c r="FL11" s="71"/>
      <c r="FM11" s="71"/>
      <c r="FN11" s="71"/>
      <c r="FO11" s="71"/>
      <c r="FP11" s="71"/>
      <c r="FQ11" s="71"/>
      <c r="FR11" s="71"/>
      <c r="FS11" s="71"/>
      <c r="FT11" s="71"/>
      <c r="FU11" s="71"/>
      <c r="FV11" s="71"/>
      <c r="FW11" s="71"/>
      <c r="FX11" s="71"/>
      <c r="FY11" s="71"/>
      <c r="FZ11" s="71"/>
      <c r="GA11" s="71"/>
      <c r="GB11" s="71"/>
      <c r="GC11" s="71"/>
      <c r="GD11" s="71"/>
      <c r="GE11" s="71"/>
      <c r="GF11" s="71"/>
      <c r="GG11" s="71"/>
      <c r="GH11" s="71"/>
      <c r="GI11" s="71"/>
      <c r="GJ11" s="71"/>
      <c r="GK11" s="71"/>
      <c r="GL11" s="1162"/>
      <c r="GM11" s="71"/>
      <c r="GN11" s="71"/>
      <c r="GO11" s="71"/>
      <c r="GP11" s="1162"/>
      <c r="GQ11" s="71"/>
      <c r="GR11" s="71"/>
      <c r="GS11" s="71"/>
      <c r="GT11" s="71"/>
      <c r="GU11" s="71"/>
      <c r="GV11" s="71"/>
      <c r="GW11" s="71"/>
      <c r="GX11" s="71"/>
      <c r="GY11" s="71"/>
      <c r="GZ11" s="71"/>
      <c r="HA11" s="71"/>
      <c r="HB11" s="1162"/>
      <c r="HC11" s="1163"/>
      <c r="HD11" s="71"/>
      <c r="HE11" s="71"/>
      <c r="HF11" s="71"/>
      <c r="HG11" s="71"/>
      <c r="HH11" s="71"/>
      <c r="HI11" s="71"/>
      <c r="HJ11" s="71"/>
      <c r="HK11" s="71"/>
      <c r="HL11" s="71"/>
      <c r="HM11" s="71"/>
      <c r="HN11" s="71"/>
      <c r="HO11" s="71"/>
      <c r="HP11" s="71"/>
      <c r="HQ11" s="71"/>
      <c r="HR11" s="71"/>
      <c r="HS11" s="1162"/>
      <c r="HT11" s="71"/>
      <c r="HU11" s="71"/>
      <c r="HV11" s="71"/>
      <c r="HW11" s="71"/>
      <c r="HX11" s="71"/>
      <c r="HY11" s="71"/>
      <c r="HZ11" s="71"/>
      <c r="IA11" s="71"/>
      <c r="IB11" s="71"/>
      <c r="IC11" s="71"/>
      <c r="ID11" s="71"/>
      <c r="IE11" s="71"/>
      <c r="IF11" s="71"/>
      <c r="IG11" s="98"/>
    </row>
    <row r="12" spans="1:241" ht="14.25" customHeight="1">
      <c r="A12" s="370">
        <v>1960</v>
      </c>
      <c r="B12" s="1288">
        <v>4554.8919198149215</v>
      </c>
      <c r="C12" s="996"/>
      <c r="D12" s="997"/>
      <c r="E12" s="1261"/>
      <c r="F12" s="1261"/>
      <c r="G12" s="1261"/>
      <c r="H12" s="1261"/>
      <c r="I12" s="1261"/>
      <c r="J12" s="1261"/>
      <c r="K12" s="1261"/>
      <c r="L12" s="1261"/>
      <c r="M12" s="995"/>
      <c r="N12" s="996"/>
      <c r="O12" s="997"/>
      <c r="P12" s="1265"/>
      <c r="Q12" s="1265"/>
      <c r="R12" s="1265"/>
      <c r="S12" s="1265"/>
      <c r="T12" s="1265"/>
      <c r="U12" s="1265"/>
      <c r="V12" s="997"/>
      <c r="W12" s="1265"/>
      <c r="X12" s="1265"/>
      <c r="Y12" s="1265"/>
      <c r="Z12" s="1265"/>
      <c r="AA12" s="1265"/>
      <c r="AB12" s="1266"/>
      <c r="AC12" s="1309"/>
      <c r="AD12" s="1265"/>
      <c r="AE12" s="1265"/>
      <c r="AF12" s="1265"/>
      <c r="AG12" s="1265"/>
      <c r="AH12" s="1265"/>
      <c r="AI12" s="1265"/>
      <c r="AJ12" s="1265"/>
      <c r="AK12" s="1265"/>
      <c r="AL12" s="1265"/>
      <c r="AM12" s="1265"/>
      <c r="AN12" s="1265"/>
      <c r="AO12" s="1265"/>
      <c r="AP12" s="1265"/>
      <c r="AQ12" s="1265"/>
      <c r="AR12" s="1265"/>
      <c r="AS12" s="1265"/>
      <c r="AT12" s="1266"/>
      <c r="AU12" s="1271"/>
      <c r="AV12" s="1271"/>
      <c r="AW12" s="1271"/>
      <c r="AX12" s="1271"/>
      <c r="AY12" s="1310"/>
      <c r="AZ12" s="1271"/>
      <c r="BA12" s="1308"/>
      <c r="BB12" s="1264"/>
      <c r="BC12" s="1297"/>
      <c r="BD12" s="1310"/>
      <c r="BF12" s="1311"/>
      <c r="BG12" s="1271"/>
      <c r="BH12" s="1271"/>
      <c r="BI12" s="1271"/>
      <c r="BJ12" s="1271"/>
      <c r="BK12" s="1271"/>
      <c r="BL12" s="1271"/>
      <c r="BM12" s="1271"/>
      <c r="BN12" s="1271"/>
      <c r="BO12" s="1271"/>
      <c r="BP12" s="1271"/>
      <c r="BQ12" s="1311"/>
      <c r="BR12" s="1271"/>
      <c r="BS12" s="1271"/>
      <c r="BT12" s="1271"/>
      <c r="BU12" s="1271"/>
      <c r="BV12" s="1271"/>
      <c r="BW12" s="1271"/>
      <c r="BX12" s="1271"/>
      <c r="BY12" s="1271"/>
      <c r="BZ12" s="1271"/>
      <c r="CA12" s="1271"/>
      <c r="CB12" s="1271"/>
      <c r="CC12" s="1271"/>
      <c r="CD12" s="1272"/>
      <c r="CE12" s="1271"/>
      <c r="CF12" s="1270"/>
      <c r="CG12" s="1271"/>
      <c r="CH12" s="1271"/>
      <c r="CI12" s="1271"/>
      <c r="CJ12" s="1272"/>
      <c r="CK12" s="359">
        <v>1960</v>
      </c>
      <c r="CL12" s="1163"/>
      <c r="CM12" s="1162"/>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1286"/>
      <c r="ER12" s="1286"/>
      <c r="ES12" s="1286"/>
      <c r="ET12" s="1286"/>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1162"/>
      <c r="GM12" s="71"/>
      <c r="GN12" s="71"/>
      <c r="GO12" s="71"/>
      <c r="GP12" s="1162"/>
      <c r="GQ12" s="71"/>
      <c r="GR12" s="71"/>
      <c r="GS12" s="71"/>
      <c r="GT12" s="71"/>
      <c r="GU12" s="71"/>
      <c r="GV12" s="71"/>
      <c r="GW12" s="71"/>
      <c r="GX12" s="71"/>
      <c r="GY12" s="71"/>
      <c r="GZ12" s="71"/>
      <c r="HA12" s="71"/>
      <c r="HB12" s="1162"/>
      <c r="HC12" s="1163"/>
      <c r="HD12" s="71"/>
      <c r="HE12" s="71"/>
      <c r="HF12" s="71"/>
      <c r="HG12" s="71"/>
      <c r="HH12" s="71"/>
      <c r="HI12" s="71"/>
      <c r="HJ12" s="71"/>
      <c r="HK12" s="71"/>
      <c r="HL12" s="71"/>
      <c r="HM12" s="71"/>
      <c r="HN12" s="71"/>
      <c r="HO12" s="71"/>
      <c r="HP12" s="71"/>
      <c r="HQ12" s="71"/>
      <c r="HR12" s="71"/>
      <c r="HS12" s="1162"/>
      <c r="HT12" s="71"/>
      <c r="HU12" s="71"/>
      <c r="HV12" s="71"/>
      <c r="HW12" s="71"/>
      <c r="HX12" s="71"/>
      <c r="HY12" s="71"/>
      <c r="HZ12" s="71"/>
      <c r="IA12" s="71"/>
      <c r="IB12" s="71"/>
      <c r="IC12" s="71"/>
      <c r="ID12" s="71"/>
      <c r="IE12" s="71"/>
      <c r="IF12" s="71"/>
      <c r="IG12" s="98"/>
    </row>
    <row r="13" spans="1:241" ht="14.25" customHeight="1">
      <c r="A13" s="370">
        <v>1961</v>
      </c>
      <c r="B13" s="1288">
        <v>5187.4325953179241</v>
      </c>
      <c r="C13" s="996"/>
      <c r="D13" s="997"/>
      <c r="E13" s="1261"/>
      <c r="F13" s="1261"/>
      <c r="G13" s="1261"/>
      <c r="H13" s="1261"/>
      <c r="I13" s="1261"/>
      <c r="J13" s="1261"/>
      <c r="K13" s="1261"/>
      <c r="L13" s="1261"/>
      <c r="M13" s="995"/>
      <c r="N13" s="996"/>
      <c r="O13" s="997"/>
      <c r="P13" s="1265"/>
      <c r="Q13" s="1265"/>
      <c r="R13" s="1265"/>
      <c r="S13" s="1265"/>
      <c r="T13" s="1265"/>
      <c r="U13" s="1265"/>
      <c r="V13" s="997"/>
      <c r="W13" s="1265"/>
      <c r="X13" s="1265"/>
      <c r="Y13" s="1265"/>
      <c r="Z13" s="1265"/>
      <c r="AA13" s="1265"/>
      <c r="AB13" s="1266"/>
      <c r="AC13" s="1309"/>
      <c r="AD13" s="1265"/>
      <c r="AE13" s="1265"/>
      <c r="AF13" s="1265"/>
      <c r="AG13" s="1265"/>
      <c r="AH13" s="1265"/>
      <c r="AI13" s="1265"/>
      <c r="AJ13" s="1265"/>
      <c r="AK13" s="1265"/>
      <c r="AL13" s="1265"/>
      <c r="AM13" s="1265"/>
      <c r="AN13" s="1265"/>
      <c r="AO13" s="1265"/>
      <c r="AP13" s="1265"/>
      <c r="AQ13" s="1265"/>
      <c r="AR13" s="1265"/>
      <c r="AS13" s="1265"/>
      <c r="AT13" s="1266"/>
      <c r="AU13" s="1271"/>
      <c r="AV13" s="1271"/>
      <c r="AW13" s="1271"/>
      <c r="AX13" s="1271"/>
      <c r="AY13" s="1310"/>
      <c r="AZ13" s="1271"/>
      <c r="BA13" s="1308"/>
      <c r="BB13" s="1264"/>
      <c r="BC13" s="1297"/>
      <c r="BD13" s="1310"/>
      <c r="BF13" s="1311"/>
      <c r="BG13" s="1271"/>
      <c r="BH13" s="1271"/>
      <c r="BI13" s="1271"/>
      <c r="BJ13" s="1271"/>
      <c r="BK13" s="1271"/>
      <c r="BL13" s="1271"/>
      <c r="BM13" s="1271"/>
      <c r="BN13" s="1271"/>
      <c r="BO13" s="1271"/>
      <c r="BP13" s="1271"/>
      <c r="BQ13" s="1311"/>
      <c r="BR13" s="1271"/>
      <c r="BS13" s="1271"/>
      <c r="BT13" s="1271"/>
      <c r="BU13" s="1271"/>
      <c r="BV13" s="1271"/>
      <c r="BW13" s="1271"/>
      <c r="BX13" s="1271"/>
      <c r="BY13" s="1271"/>
      <c r="BZ13" s="1271"/>
      <c r="CA13" s="1271"/>
      <c r="CB13" s="1271"/>
      <c r="CC13" s="1271"/>
      <c r="CD13" s="1272"/>
      <c r="CE13" s="1271"/>
      <c r="CF13" s="1270"/>
      <c r="CG13" s="1271"/>
      <c r="CH13" s="1271"/>
      <c r="CI13" s="1271"/>
      <c r="CJ13" s="1272"/>
      <c r="CK13" s="359">
        <v>1961</v>
      </c>
      <c r="CL13" s="1163"/>
      <c r="CM13" s="1162"/>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1286"/>
      <c r="ER13" s="1286"/>
      <c r="ES13" s="1286"/>
      <c r="ET13" s="1286"/>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71"/>
      <c r="FY13" s="71"/>
      <c r="FZ13" s="71"/>
      <c r="GA13" s="71"/>
      <c r="GB13" s="71"/>
      <c r="GC13" s="71"/>
      <c r="GD13" s="71"/>
      <c r="GE13" s="71"/>
      <c r="GF13" s="71"/>
      <c r="GG13" s="71"/>
      <c r="GH13" s="71"/>
      <c r="GI13" s="71"/>
      <c r="GJ13" s="71"/>
      <c r="GK13" s="71"/>
      <c r="GL13" s="1162"/>
      <c r="GM13" s="71"/>
      <c r="GN13" s="71"/>
      <c r="GO13" s="71"/>
      <c r="GP13" s="1162"/>
      <c r="GQ13" s="71"/>
      <c r="GR13" s="71"/>
      <c r="GS13" s="71"/>
      <c r="GT13" s="71"/>
      <c r="GU13" s="71"/>
      <c r="GV13" s="71"/>
      <c r="GW13" s="71"/>
      <c r="GX13" s="71"/>
      <c r="GY13" s="71"/>
      <c r="GZ13" s="71"/>
      <c r="HA13" s="71"/>
      <c r="HB13" s="1162"/>
      <c r="HC13" s="1163"/>
      <c r="HD13" s="71"/>
      <c r="HE13" s="71"/>
      <c r="HF13" s="71"/>
      <c r="HG13" s="71"/>
      <c r="HH13" s="71"/>
      <c r="HI13" s="71"/>
      <c r="HJ13" s="71"/>
      <c r="HK13" s="71"/>
      <c r="HL13" s="71"/>
      <c r="HM13" s="71"/>
      <c r="HN13" s="71"/>
      <c r="HO13" s="71"/>
      <c r="HP13" s="71"/>
      <c r="HQ13" s="71"/>
      <c r="HR13" s="71"/>
      <c r="HS13" s="1162"/>
      <c r="HT13" s="71"/>
      <c r="HU13" s="71"/>
      <c r="HV13" s="71"/>
      <c r="HW13" s="71"/>
      <c r="HX13" s="71"/>
      <c r="HY13" s="71"/>
      <c r="HZ13" s="71"/>
      <c r="IA13" s="71"/>
      <c r="IB13" s="71"/>
      <c r="IC13" s="71"/>
      <c r="ID13" s="71"/>
      <c r="IE13" s="71"/>
      <c r="IF13" s="71"/>
      <c r="IG13" s="98"/>
    </row>
    <row r="14" spans="1:241" ht="14.25" customHeight="1">
      <c r="A14" s="370">
        <v>1962</v>
      </c>
      <c r="B14" s="1288">
        <v>5994.453156675796</v>
      </c>
      <c r="C14" s="996"/>
      <c r="D14" s="997"/>
      <c r="E14" s="1261"/>
      <c r="F14" s="1261"/>
      <c r="G14" s="1261"/>
      <c r="H14" s="1261"/>
      <c r="I14" s="1261"/>
      <c r="J14" s="1261"/>
      <c r="K14" s="1261"/>
      <c r="L14" s="1261"/>
      <c r="M14" s="995"/>
      <c r="N14" s="996"/>
      <c r="O14" s="997"/>
      <c r="P14" s="1265"/>
      <c r="Q14" s="1265"/>
      <c r="R14" s="1265"/>
      <c r="S14" s="1265"/>
      <c r="T14" s="1265"/>
      <c r="U14" s="1265"/>
      <c r="V14" s="997"/>
      <c r="W14" s="1265"/>
      <c r="X14" s="1265"/>
      <c r="Y14" s="1265"/>
      <c r="Z14" s="1265"/>
      <c r="AA14" s="1265"/>
      <c r="AB14" s="1266"/>
      <c r="AC14" s="1309"/>
      <c r="AD14" s="1265"/>
      <c r="AE14" s="1265"/>
      <c r="AF14" s="1265"/>
      <c r="AG14" s="1265"/>
      <c r="AH14" s="1265"/>
      <c r="AI14" s="1265"/>
      <c r="AJ14" s="1265"/>
      <c r="AK14" s="1265"/>
      <c r="AL14" s="1265"/>
      <c r="AM14" s="1265"/>
      <c r="AN14" s="1265"/>
      <c r="AO14" s="1265"/>
      <c r="AP14" s="1265"/>
      <c r="AQ14" s="1265"/>
      <c r="AR14" s="1265"/>
      <c r="AS14" s="1265"/>
      <c r="AT14" s="1266"/>
      <c r="AU14" s="1271"/>
      <c r="AV14" s="1271"/>
      <c r="AW14" s="1271"/>
      <c r="AX14" s="1271"/>
      <c r="AY14" s="1310"/>
      <c r="AZ14" s="1271"/>
      <c r="BA14" s="1308"/>
      <c r="BB14" s="1264"/>
      <c r="BC14" s="1297"/>
      <c r="BD14" s="1310"/>
      <c r="BF14" s="1311"/>
      <c r="BG14" s="1271"/>
      <c r="BH14" s="1271"/>
      <c r="BI14" s="1271"/>
      <c r="BJ14" s="1271"/>
      <c r="BK14" s="1271"/>
      <c r="BL14" s="1271"/>
      <c r="BM14" s="1271"/>
      <c r="BN14" s="1271"/>
      <c r="BO14" s="1271"/>
      <c r="BP14" s="1271"/>
      <c r="BQ14" s="1311"/>
      <c r="BR14" s="1271"/>
      <c r="BS14" s="1271"/>
      <c r="BT14" s="1271"/>
      <c r="BU14" s="1271"/>
      <c r="BV14" s="1271"/>
      <c r="BW14" s="1271"/>
      <c r="BX14" s="1271"/>
      <c r="BY14" s="1271"/>
      <c r="BZ14" s="1271"/>
      <c r="CA14" s="1271"/>
      <c r="CB14" s="1271"/>
      <c r="CC14" s="1271"/>
      <c r="CD14" s="1272"/>
      <c r="CE14" s="1271"/>
      <c r="CF14" s="1270"/>
      <c r="CG14" s="1271"/>
      <c r="CH14" s="1271"/>
      <c r="CI14" s="1271"/>
      <c r="CJ14" s="1272"/>
      <c r="CK14" s="359">
        <v>1962</v>
      </c>
      <c r="CL14" s="1163"/>
      <c r="CM14" s="1162"/>
      <c r="CN14" s="71"/>
      <c r="CO14" s="71"/>
      <c r="CP14" s="71"/>
      <c r="CQ14" s="71"/>
      <c r="CR14" s="71"/>
      <c r="CS14" s="71"/>
      <c r="CT14" s="71"/>
      <c r="CU14" s="71"/>
      <c r="CV14" s="71"/>
      <c r="CW14" s="71"/>
      <c r="CX14" s="71"/>
      <c r="CY14" s="71"/>
      <c r="CZ14" s="71"/>
      <c r="DA14" s="71"/>
      <c r="DB14" s="71"/>
      <c r="DC14" s="71"/>
      <c r="DD14" s="71"/>
      <c r="DE14" s="71"/>
      <c r="DF14" s="71"/>
      <c r="DG14" s="71"/>
      <c r="DH14" s="71"/>
      <c r="DI14" s="71"/>
      <c r="DJ14" s="71"/>
      <c r="DK14" s="71"/>
      <c r="DL14" s="71"/>
      <c r="DM14" s="71"/>
      <c r="DN14" s="71"/>
      <c r="DO14" s="71"/>
      <c r="DP14" s="71"/>
      <c r="DQ14" s="71"/>
      <c r="DR14" s="71"/>
      <c r="DS14" s="71"/>
      <c r="DT14" s="71"/>
      <c r="DU14" s="71"/>
      <c r="DV14" s="71"/>
      <c r="DW14" s="71"/>
      <c r="DX14" s="71"/>
      <c r="DY14" s="71"/>
      <c r="DZ14" s="71"/>
      <c r="EA14" s="71"/>
      <c r="EB14" s="71"/>
      <c r="EC14" s="71"/>
      <c r="ED14" s="71"/>
      <c r="EE14" s="71"/>
      <c r="EF14" s="71"/>
      <c r="EG14" s="71"/>
      <c r="EH14" s="71"/>
      <c r="EI14" s="71"/>
      <c r="EJ14" s="71"/>
      <c r="EK14" s="71"/>
      <c r="EL14" s="71"/>
      <c r="EM14" s="71"/>
      <c r="EN14" s="71"/>
      <c r="EO14" s="71"/>
      <c r="EP14" s="71"/>
      <c r="EQ14" s="1286"/>
      <c r="ER14" s="1286"/>
      <c r="ES14" s="1286"/>
      <c r="ET14" s="1286"/>
      <c r="EU14" s="71"/>
      <c r="EV14" s="71"/>
      <c r="EW14" s="71"/>
      <c r="EX14" s="71"/>
      <c r="EY14" s="71"/>
      <c r="EZ14" s="71"/>
      <c r="FA14" s="71"/>
      <c r="FB14" s="71"/>
      <c r="FC14" s="71"/>
      <c r="FD14" s="71"/>
      <c r="FE14" s="71"/>
      <c r="FF14" s="71"/>
      <c r="FG14" s="71"/>
      <c r="FH14" s="71"/>
      <c r="FI14" s="71"/>
      <c r="FJ14" s="71"/>
      <c r="FK14" s="71"/>
      <c r="FL14" s="71"/>
      <c r="FM14" s="71"/>
      <c r="FN14" s="71"/>
      <c r="FO14" s="71"/>
      <c r="FP14" s="71"/>
      <c r="FQ14" s="71"/>
      <c r="FR14" s="71"/>
      <c r="FS14" s="71"/>
      <c r="FT14" s="71"/>
      <c r="FU14" s="71"/>
      <c r="FV14" s="71"/>
      <c r="FW14" s="71"/>
      <c r="FX14" s="71"/>
      <c r="FY14" s="71"/>
      <c r="FZ14" s="71"/>
      <c r="GA14" s="71"/>
      <c r="GB14" s="71"/>
      <c r="GC14" s="71"/>
      <c r="GD14" s="71"/>
      <c r="GE14" s="71"/>
      <c r="GF14" s="71"/>
      <c r="GG14" s="71"/>
      <c r="GH14" s="71"/>
      <c r="GI14" s="71"/>
      <c r="GJ14" s="71"/>
      <c r="GK14" s="71"/>
      <c r="GL14" s="1162"/>
      <c r="GM14" s="71"/>
      <c r="GN14" s="71"/>
      <c r="GO14" s="71"/>
      <c r="GP14" s="1162"/>
      <c r="GQ14" s="71"/>
      <c r="GR14" s="71"/>
      <c r="GS14" s="71"/>
      <c r="GT14" s="71"/>
      <c r="GU14" s="71"/>
      <c r="GV14" s="71"/>
      <c r="GW14" s="71"/>
      <c r="GX14" s="71"/>
      <c r="GY14" s="71"/>
      <c r="GZ14" s="71"/>
      <c r="HA14" s="71"/>
      <c r="HB14" s="1162"/>
      <c r="HC14" s="1163"/>
      <c r="HD14" s="71"/>
      <c r="HE14" s="71"/>
      <c r="HF14" s="71"/>
      <c r="HG14" s="71"/>
      <c r="HH14" s="71"/>
      <c r="HI14" s="71"/>
      <c r="HJ14" s="71"/>
      <c r="HK14" s="71"/>
      <c r="HL14" s="71"/>
      <c r="HM14" s="71"/>
      <c r="HN14" s="71"/>
      <c r="HO14" s="71"/>
      <c r="HP14" s="71"/>
      <c r="HQ14" s="71"/>
      <c r="HR14" s="71"/>
      <c r="HS14" s="1162"/>
      <c r="HT14" s="71"/>
      <c r="HU14" s="71"/>
      <c r="HV14" s="71"/>
      <c r="HW14" s="71"/>
      <c r="HX14" s="71"/>
      <c r="HY14" s="71"/>
      <c r="HZ14" s="71"/>
      <c r="IA14" s="71"/>
      <c r="IB14" s="71"/>
      <c r="IC14" s="71"/>
      <c r="ID14" s="71"/>
      <c r="IE14" s="71"/>
      <c r="IF14" s="71"/>
      <c r="IG14" s="98"/>
    </row>
    <row r="15" spans="1:241" ht="14.25" customHeight="1">
      <c r="A15" s="370">
        <v>1963</v>
      </c>
      <c r="B15" s="1288">
        <v>7075.3643522424809</v>
      </c>
      <c r="C15" s="996"/>
      <c r="D15" s="997"/>
      <c r="E15" s="1261"/>
      <c r="F15" s="1261"/>
      <c r="G15" s="1261"/>
      <c r="H15" s="1261"/>
      <c r="I15" s="1261"/>
      <c r="J15" s="1261"/>
      <c r="K15" s="1261"/>
      <c r="L15" s="1261"/>
      <c r="M15" s="995"/>
      <c r="N15" s="996"/>
      <c r="O15" s="997"/>
      <c r="P15" s="1265"/>
      <c r="Q15" s="1265"/>
      <c r="R15" s="1265"/>
      <c r="S15" s="1265"/>
      <c r="T15" s="1265"/>
      <c r="U15" s="1265"/>
      <c r="V15" s="997"/>
      <c r="W15" s="1265"/>
      <c r="X15" s="1265"/>
      <c r="Y15" s="1265"/>
      <c r="Z15" s="1265"/>
      <c r="AA15" s="1265"/>
      <c r="AB15" s="1266"/>
      <c r="AC15" s="1309"/>
      <c r="AD15" s="1265"/>
      <c r="AE15" s="1265"/>
      <c r="AF15" s="1265"/>
      <c r="AG15" s="1265"/>
      <c r="AH15" s="1265"/>
      <c r="AI15" s="1265"/>
      <c r="AJ15" s="1265"/>
      <c r="AK15" s="1265"/>
      <c r="AL15" s="1265"/>
      <c r="AM15" s="1265"/>
      <c r="AN15" s="1265"/>
      <c r="AO15" s="1265"/>
      <c r="AP15" s="1265"/>
      <c r="AQ15" s="1265"/>
      <c r="AR15" s="1265"/>
      <c r="AS15" s="1265"/>
      <c r="AT15" s="1266"/>
      <c r="AU15" s="1271"/>
      <c r="AV15" s="1271"/>
      <c r="AW15" s="1271"/>
      <c r="AX15" s="1271"/>
      <c r="AY15" s="1310"/>
      <c r="AZ15" s="1271"/>
      <c r="BA15" s="1308"/>
      <c r="BB15" s="1264"/>
      <c r="BC15" s="1271"/>
      <c r="BD15" s="1272"/>
      <c r="BF15" s="1311"/>
      <c r="BG15" s="1271"/>
      <c r="BH15" s="1271"/>
      <c r="BI15" s="1271"/>
      <c r="BJ15" s="1271"/>
      <c r="BK15" s="1271"/>
      <c r="BL15" s="1271"/>
      <c r="BM15" s="1271"/>
      <c r="BN15" s="1271"/>
      <c r="BO15" s="1271"/>
      <c r="BP15" s="1271"/>
      <c r="BQ15" s="1311"/>
      <c r="BR15" s="1271"/>
      <c r="BS15" s="1271"/>
      <c r="BT15" s="1271"/>
      <c r="BU15" s="1271"/>
      <c r="BV15" s="1271"/>
      <c r="BW15" s="1271"/>
      <c r="BX15" s="1271"/>
      <c r="BY15" s="1271"/>
      <c r="BZ15" s="1271"/>
      <c r="CA15" s="1271"/>
      <c r="CB15" s="1271"/>
      <c r="CC15" s="1271"/>
      <c r="CD15" s="1272"/>
      <c r="CE15" s="1271"/>
      <c r="CF15" s="1270"/>
      <c r="CG15" s="1271"/>
      <c r="CH15" s="1271"/>
      <c r="CI15" s="1271"/>
      <c r="CJ15" s="1272"/>
      <c r="CK15" s="359">
        <v>1963</v>
      </c>
      <c r="CL15" s="1163"/>
      <c r="CM15" s="1162"/>
      <c r="CN15" s="71"/>
      <c r="CO15" s="71"/>
      <c r="CP15" s="71"/>
      <c r="CQ15" s="71"/>
      <c r="CR15" s="71"/>
      <c r="CS15" s="71"/>
      <c r="CT15" s="71"/>
      <c r="CU15" s="71"/>
      <c r="CV15" s="71"/>
      <c r="CW15" s="71"/>
      <c r="CX15" s="71"/>
      <c r="CY15" s="71"/>
      <c r="CZ15" s="71"/>
      <c r="DA15" s="71"/>
      <c r="DB15" s="71"/>
      <c r="DC15" s="71"/>
      <c r="DD15" s="71"/>
      <c r="DE15" s="71"/>
      <c r="DF15" s="71"/>
      <c r="DG15" s="71"/>
      <c r="DH15" s="71"/>
      <c r="DI15" s="71"/>
      <c r="DJ15" s="71"/>
      <c r="DK15" s="71"/>
      <c r="DL15" s="71"/>
      <c r="DM15" s="71"/>
      <c r="DN15" s="71"/>
      <c r="DO15" s="71"/>
      <c r="DP15" s="71"/>
      <c r="DQ15" s="71"/>
      <c r="DR15" s="71"/>
      <c r="DS15" s="71"/>
      <c r="DT15" s="71"/>
      <c r="DU15" s="71"/>
      <c r="DV15" s="71"/>
      <c r="DW15" s="71"/>
      <c r="DX15" s="71"/>
      <c r="DY15" s="71"/>
      <c r="DZ15" s="71"/>
      <c r="EA15" s="71"/>
      <c r="EB15" s="71"/>
      <c r="EC15" s="71"/>
      <c r="ED15" s="71"/>
      <c r="EE15" s="71"/>
      <c r="EF15" s="71"/>
      <c r="EG15" s="71"/>
      <c r="EH15" s="71"/>
      <c r="EI15" s="71"/>
      <c r="EJ15" s="71"/>
      <c r="EK15" s="71"/>
      <c r="EL15" s="71"/>
      <c r="EM15" s="71"/>
      <c r="EN15" s="71"/>
      <c r="EO15" s="71"/>
      <c r="EP15" s="71"/>
      <c r="EQ15" s="1286"/>
      <c r="ER15" s="1286"/>
      <c r="ES15" s="1286"/>
      <c r="ET15" s="1286"/>
      <c r="EU15" s="71"/>
      <c r="EV15" s="71"/>
      <c r="EW15" s="71"/>
      <c r="EX15" s="71"/>
      <c r="EY15" s="71"/>
      <c r="EZ15" s="71"/>
      <c r="FA15" s="71"/>
      <c r="FB15" s="71"/>
      <c r="FC15" s="71"/>
      <c r="FD15" s="71"/>
      <c r="FE15" s="71"/>
      <c r="FF15" s="71"/>
      <c r="FG15" s="71"/>
      <c r="FH15" s="71"/>
      <c r="FI15" s="71"/>
      <c r="FJ15" s="71"/>
      <c r="FK15" s="71"/>
      <c r="FL15" s="71"/>
      <c r="FM15" s="71"/>
      <c r="FN15" s="71"/>
      <c r="FO15" s="71"/>
      <c r="FP15" s="71"/>
      <c r="FQ15" s="71"/>
      <c r="FR15" s="71"/>
      <c r="FS15" s="71"/>
      <c r="FT15" s="71"/>
      <c r="FU15" s="71"/>
      <c r="FV15" s="71"/>
      <c r="FW15" s="71"/>
      <c r="FX15" s="71"/>
      <c r="FY15" s="71"/>
      <c r="FZ15" s="71"/>
      <c r="GA15" s="71"/>
      <c r="GB15" s="71"/>
      <c r="GC15" s="71"/>
      <c r="GD15" s="71"/>
      <c r="GE15" s="71"/>
      <c r="GF15" s="71"/>
      <c r="GG15" s="71"/>
      <c r="GH15" s="71"/>
      <c r="GI15" s="71"/>
      <c r="GJ15" s="71"/>
      <c r="GK15" s="71"/>
      <c r="GL15" s="1162"/>
      <c r="GM15" s="71"/>
      <c r="GN15" s="71"/>
      <c r="GO15" s="71"/>
      <c r="GP15" s="1162"/>
      <c r="GQ15" s="71"/>
      <c r="GR15" s="71"/>
      <c r="GS15" s="71"/>
      <c r="GT15" s="71"/>
      <c r="GU15" s="71"/>
      <c r="GV15" s="71"/>
      <c r="GW15" s="71"/>
      <c r="GX15" s="71"/>
      <c r="GY15" s="71"/>
      <c r="GZ15" s="71"/>
      <c r="HA15" s="71"/>
      <c r="HB15" s="1162"/>
      <c r="HC15" s="1163"/>
      <c r="HD15" s="71"/>
      <c r="HE15" s="71"/>
      <c r="HF15" s="71"/>
      <c r="HG15" s="71"/>
      <c r="HH15" s="71"/>
      <c r="HI15" s="71"/>
      <c r="HJ15" s="71"/>
      <c r="HK15" s="71"/>
      <c r="HL15" s="71"/>
      <c r="HM15" s="71"/>
      <c r="HN15" s="71"/>
      <c r="HO15" s="71"/>
      <c r="HP15" s="71"/>
      <c r="HQ15" s="71"/>
      <c r="HR15" s="71"/>
      <c r="HS15" s="1162"/>
      <c r="HT15" s="71"/>
      <c r="HU15" s="71"/>
      <c r="HV15" s="71"/>
      <c r="HW15" s="71"/>
      <c r="HX15" s="71"/>
      <c r="HY15" s="71"/>
      <c r="HZ15" s="71"/>
      <c r="IA15" s="71"/>
      <c r="IB15" s="71"/>
      <c r="IC15" s="71"/>
      <c r="ID15" s="71"/>
      <c r="IE15" s="71"/>
      <c r="IF15" s="71"/>
      <c r="IG15" s="98"/>
    </row>
    <row r="16" spans="1:241" ht="14.25" customHeight="1">
      <c r="A16" s="370">
        <v>1964</v>
      </c>
      <c r="B16" s="1288">
        <v>7987.9036283348041</v>
      </c>
      <c r="C16" s="996"/>
      <c r="D16" s="997"/>
      <c r="E16" s="1261"/>
      <c r="F16" s="1261"/>
      <c r="G16" s="1261"/>
      <c r="H16" s="1261"/>
      <c r="I16" s="1261"/>
      <c r="J16" s="1261"/>
      <c r="K16" s="1261"/>
      <c r="L16" s="1261"/>
      <c r="M16" s="995"/>
      <c r="N16" s="996"/>
      <c r="O16" s="997"/>
      <c r="P16" s="1265"/>
      <c r="Q16" s="1265"/>
      <c r="R16" s="1265"/>
      <c r="S16" s="1265"/>
      <c r="T16" s="1265"/>
      <c r="U16" s="1265"/>
      <c r="V16" s="997"/>
      <c r="W16" s="1265"/>
      <c r="X16" s="1265"/>
      <c r="Y16" s="1265"/>
      <c r="Z16" s="1265"/>
      <c r="AA16" s="1265"/>
      <c r="AB16" s="1266"/>
      <c r="AC16" s="1309"/>
      <c r="AD16" s="1265"/>
      <c r="AE16" s="1265"/>
      <c r="AF16" s="1265"/>
      <c r="AG16" s="1265"/>
      <c r="AH16" s="1265"/>
      <c r="AI16" s="1265"/>
      <c r="AJ16" s="1265"/>
      <c r="AK16" s="1265"/>
      <c r="AL16" s="1265"/>
      <c r="AM16" s="1265"/>
      <c r="AN16" s="1265"/>
      <c r="AO16" s="1265"/>
      <c r="AP16" s="1265"/>
      <c r="AQ16" s="1265"/>
      <c r="AR16" s="1265"/>
      <c r="AS16" s="1265"/>
      <c r="AT16" s="1266"/>
      <c r="AU16" s="1271"/>
      <c r="AV16" s="1271"/>
      <c r="AW16" s="1271"/>
      <c r="AX16" s="1271"/>
      <c r="AY16" s="1310"/>
      <c r="AZ16" s="1271"/>
      <c r="BA16" s="1308"/>
      <c r="BB16" s="1264"/>
      <c r="BC16" s="1271"/>
      <c r="BD16" s="1272"/>
      <c r="BF16" s="1311"/>
      <c r="BG16" s="1271"/>
      <c r="BH16" s="1271"/>
      <c r="BI16" s="1271"/>
      <c r="BJ16" s="1271"/>
      <c r="BK16" s="1271"/>
      <c r="BL16" s="1271"/>
      <c r="BM16" s="1271"/>
      <c r="BN16" s="1271"/>
      <c r="BO16" s="1271"/>
      <c r="BP16" s="1271"/>
      <c r="BQ16" s="1311"/>
      <c r="BR16" s="1271"/>
      <c r="BS16" s="1271"/>
      <c r="BT16" s="1271"/>
      <c r="BU16" s="1271"/>
      <c r="BV16" s="1271"/>
      <c r="BW16" s="1271"/>
      <c r="BX16" s="1271"/>
      <c r="BY16" s="1271"/>
      <c r="BZ16" s="1271"/>
      <c r="CA16" s="1271"/>
      <c r="CB16" s="1271"/>
      <c r="CC16" s="1271"/>
      <c r="CD16" s="1272"/>
      <c r="CE16" s="1271"/>
      <c r="CF16" s="1270"/>
      <c r="CG16" s="1271"/>
      <c r="CH16" s="1271"/>
      <c r="CI16" s="1271"/>
      <c r="CJ16" s="1272"/>
      <c r="CK16" s="359">
        <v>1964</v>
      </c>
      <c r="CL16" s="1163"/>
      <c r="CM16" s="1162"/>
      <c r="CN16" s="71"/>
      <c r="CO16" s="71"/>
      <c r="CP16" s="71"/>
      <c r="CQ16" s="71"/>
      <c r="CR16" s="71"/>
      <c r="CS16" s="71"/>
      <c r="CT16" s="71"/>
      <c r="CU16" s="71"/>
      <c r="CV16" s="71"/>
      <c r="CW16" s="71"/>
      <c r="CX16" s="71"/>
      <c r="CY16" s="71"/>
      <c r="CZ16" s="71"/>
      <c r="DA16" s="71"/>
      <c r="DB16" s="71"/>
      <c r="DC16" s="71"/>
      <c r="DD16" s="71"/>
      <c r="DE16" s="71"/>
      <c r="DF16" s="71"/>
      <c r="DG16" s="71"/>
      <c r="DH16" s="71"/>
      <c r="DI16" s="71"/>
      <c r="DJ16" s="71"/>
      <c r="DK16" s="71"/>
      <c r="DL16" s="71"/>
      <c r="DM16" s="71"/>
      <c r="DN16" s="71"/>
      <c r="DO16" s="71"/>
      <c r="DP16" s="71"/>
      <c r="DQ16" s="71"/>
      <c r="DR16" s="71"/>
      <c r="DS16" s="71"/>
      <c r="DT16" s="71"/>
      <c r="DU16" s="71"/>
      <c r="DV16" s="71"/>
      <c r="DW16" s="71"/>
      <c r="DX16" s="71"/>
      <c r="DY16" s="71"/>
      <c r="DZ16" s="71"/>
      <c r="EA16" s="71"/>
      <c r="EB16" s="71"/>
      <c r="EC16" s="71"/>
      <c r="ED16" s="71"/>
      <c r="EE16" s="71"/>
      <c r="EF16" s="71"/>
      <c r="EG16" s="71"/>
      <c r="EH16" s="71"/>
      <c r="EI16" s="71"/>
      <c r="EJ16" s="71"/>
      <c r="EK16" s="71"/>
      <c r="EL16" s="71"/>
      <c r="EM16" s="71"/>
      <c r="EN16" s="71"/>
      <c r="EO16" s="71"/>
      <c r="EP16" s="71"/>
      <c r="EQ16" s="1286"/>
      <c r="ER16" s="1286"/>
      <c r="ES16" s="1286"/>
      <c r="ET16" s="1286"/>
      <c r="EU16" s="71"/>
      <c r="EV16" s="71"/>
      <c r="EW16" s="71"/>
      <c r="EX16" s="71"/>
      <c r="EY16" s="71"/>
      <c r="EZ16" s="71"/>
      <c r="FA16" s="71"/>
      <c r="FB16" s="71"/>
      <c r="FC16" s="71"/>
      <c r="FD16" s="71"/>
      <c r="FE16" s="71"/>
      <c r="FF16" s="71"/>
      <c r="FG16" s="71"/>
      <c r="FH16" s="71"/>
      <c r="FI16" s="71"/>
      <c r="FJ16" s="71"/>
      <c r="FK16" s="71"/>
      <c r="FL16" s="71"/>
      <c r="FM16" s="71"/>
      <c r="FN16" s="71"/>
      <c r="FO16" s="71"/>
      <c r="FP16" s="71"/>
      <c r="FQ16" s="71"/>
      <c r="FR16" s="71"/>
      <c r="FS16" s="71"/>
      <c r="FT16" s="71"/>
      <c r="FU16" s="71"/>
      <c r="FV16" s="71"/>
      <c r="FW16" s="71"/>
      <c r="FX16" s="71"/>
      <c r="FY16" s="71"/>
      <c r="FZ16" s="71"/>
      <c r="GA16" s="71"/>
      <c r="GB16" s="71"/>
      <c r="GC16" s="71"/>
      <c r="GD16" s="71"/>
      <c r="GE16" s="71"/>
      <c r="GF16" s="71"/>
      <c r="GG16" s="71"/>
      <c r="GH16" s="71"/>
      <c r="GI16" s="71"/>
      <c r="GJ16" s="71"/>
      <c r="GK16" s="71"/>
      <c r="GL16" s="1162"/>
      <c r="GM16" s="70"/>
      <c r="GN16" s="70"/>
      <c r="GO16" s="70"/>
      <c r="GP16" s="1162"/>
      <c r="GQ16" s="71"/>
      <c r="GR16" s="71"/>
      <c r="GS16" s="71"/>
      <c r="GT16" s="71"/>
      <c r="GU16" s="71"/>
      <c r="GV16" s="71"/>
      <c r="GW16" s="71"/>
      <c r="GX16" s="71"/>
      <c r="GY16" s="71"/>
      <c r="GZ16" s="71"/>
      <c r="HA16" s="71"/>
      <c r="HB16" s="1162"/>
      <c r="HC16" s="1163"/>
      <c r="HD16" s="71"/>
      <c r="HE16" s="71"/>
      <c r="HF16" s="71"/>
      <c r="HG16" s="71"/>
      <c r="HH16" s="71"/>
      <c r="HI16" s="71"/>
      <c r="HJ16" s="71"/>
      <c r="HK16" s="71"/>
      <c r="HL16" s="71"/>
      <c r="HM16" s="71"/>
      <c r="HN16" s="71"/>
      <c r="HO16" s="71"/>
      <c r="HP16" s="71"/>
      <c r="HQ16" s="71"/>
      <c r="HR16" s="71"/>
      <c r="HS16" s="1162"/>
      <c r="HT16" s="71"/>
      <c r="HU16" s="71"/>
      <c r="HV16" s="71"/>
      <c r="HW16" s="71"/>
      <c r="HX16" s="71"/>
      <c r="HY16" s="71"/>
      <c r="HZ16" s="71"/>
      <c r="IA16" s="71"/>
      <c r="IB16" s="71"/>
      <c r="IC16" s="71"/>
      <c r="ID16" s="71"/>
      <c r="IE16" s="71"/>
      <c r="IF16" s="71"/>
      <c r="IG16" s="98"/>
    </row>
    <row r="17" spans="1:241" ht="14.25" customHeight="1">
      <c r="A17" s="370">
        <v>1965</v>
      </c>
      <c r="B17" s="1288">
        <v>9265.8865338405176</v>
      </c>
      <c r="C17" s="996"/>
      <c r="D17" s="997"/>
      <c r="E17" s="1261"/>
      <c r="F17" s="1261"/>
      <c r="G17" s="1261"/>
      <c r="H17" s="1261"/>
      <c r="I17" s="1261"/>
      <c r="J17" s="1261"/>
      <c r="K17" s="1261"/>
      <c r="L17" s="1261"/>
      <c r="M17" s="995"/>
      <c r="N17" s="996"/>
      <c r="O17" s="997"/>
      <c r="P17" s="1265"/>
      <c r="Q17" s="1265"/>
      <c r="R17" s="1265"/>
      <c r="S17" s="1265"/>
      <c r="T17" s="1265"/>
      <c r="U17" s="1265"/>
      <c r="V17" s="997"/>
      <c r="W17" s="1265"/>
      <c r="X17" s="1265"/>
      <c r="Y17" s="1265"/>
      <c r="Z17" s="1265"/>
      <c r="AA17" s="1265"/>
      <c r="AB17" s="1266"/>
      <c r="AC17" s="1309"/>
      <c r="AD17" s="1265"/>
      <c r="AE17" s="1265"/>
      <c r="AF17" s="1265"/>
      <c r="AG17" s="1265"/>
      <c r="AH17" s="1265"/>
      <c r="AI17" s="1265"/>
      <c r="AJ17" s="1265"/>
      <c r="AK17" s="1265"/>
      <c r="AL17" s="1265"/>
      <c r="AM17" s="1265"/>
      <c r="AN17" s="1265"/>
      <c r="AO17" s="1265"/>
      <c r="AP17" s="1265"/>
      <c r="AQ17" s="1265"/>
      <c r="AR17" s="1265"/>
      <c r="AS17" s="1265"/>
      <c r="AT17" s="1266"/>
      <c r="AU17" s="1271"/>
      <c r="AV17" s="1271"/>
      <c r="AW17" s="1271"/>
      <c r="AX17" s="1271"/>
      <c r="AY17" s="1310"/>
      <c r="AZ17" s="1271"/>
      <c r="BA17" s="1308"/>
      <c r="BB17" s="1264"/>
      <c r="BC17" s="1271"/>
      <c r="BD17" s="1272"/>
      <c r="BF17" s="1311"/>
      <c r="BG17" s="1271"/>
      <c r="BH17" s="1271"/>
      <c r="BI17" s="1271"/>
      <c r="BJ17" s="1271"/>
      <c r="BK17" s="1271"/>
      <c r="BL17" s="1271"/>
      <c r="BM17" s="1271"/>
      <c r="BN17" s="1271"/>
      <c r="BO17" s="1271"/>
      <c r="BP17" s="1271"/>
      <c r="BQ17" s="1311"/>
      <c r="BR17" s="1271"/>
      <c r="BS17" s="1271"/>
      <c r="BT17" s="1271"/>
      <c r="BU17" s="1271"/>
      <c r="BV17" s="1271"/>
      <c r="BW17" s="1271"/>
      <c r="BX17" s="1271"/>
      <c r="BY17" s="1271"/>
      <c r="BZ17" s="1271"/>
      <c r="CA17" s="1271"/>
      <c r="CB17" s="1271"/>
      <c r="CC17" s="1271"/>
      <c r="CD17" s="1272"/>
      <c r="CE17" s="1271"/>
      <c r="CF17" s="1270"/>
      <c r="CG17" s="1271"/>
      <c r="CH17" s="1271"/>
      <c r="CI17" s="1271"/>
      <c r="CJ17" s="1272"/>
      <c r="CK17" s="359">
        <v>1965</v>
      </c>
      <c r="CL17" s="1163"/>
      <c r="CM17" s="1162"/>
      <c r="CN17" s="197"/>
      <c r="CO17" s="197"/>
      <c r="CP17" s="197"/>
      <c r="CQ17" s="71"/>
      <c r="CR17" s="71"/>
      <c r="CS17" s="71"/>
      <c r="CT17" s="71"/>
      <c r="CU17" s="71"/>
      <c r="CV17" s="71"/>
      <c r="CW17" s="71"/>
      <c r="CX17" s="71"/>
      <c r="CY17" s="71"/>
      <c r="CZ17" s="71"/>
      <c r="DA17" s="71"/>
      <c r="DB17" s="71"/>
      <c r="DC17" s="71"/>
      <c r="DD17" s="71"/>
      <c r="DE17" s="71"/>
      <c r="DF17" s="71"/>
      <c r="DG17" s="71"/>
      <c r="DH17" s="71"/>
      <c r="DI17" s="71"/>
      <c r="DJ17" s="71"/>
      <c r="DK17" s="71"/>
      <c r="DL17" s="71"/>
      <c r="DM17" s="71"/>
      <c r="DN17" s="71"/>
      <c r="DO17" s="71"/>
      <c r="DP17" s="71"/>
      <c r="DQ17" s="71"/>
      <c r="DR17" s="71"/>
      <c r="DS17" s="71"/>
      <c r="DT17" s="71"/>
      <c r="DU17" s="71"/>
      <c r="DV17" s="71"/>
      <c r="DW17" s="71"/>
      <c r="DX17" s="71"/>
      <c r="DY17" s="71"/>
      <c r="DZ17" s="71"/>
      <c r="EA17" s="71"/>
      <c r="EB17" s="71"/>
      <c r="EC17" s="71"/>
      <c r="ED17" s="71"/>
      <c r="EE17" s="71"/>
      <c r="EF17" s="71"/>
      <c r="EG17" s="71"/>
      <c r="EH17" s="71"/>
      <c r="EI17" s="71"/>
      <c r="EJ17" s="71"/>
      <c r="EK17" s="71"/>
      <c r="EL17" s="71"/>
      <c r="EM17" s="71"/>
      <c r="EN17" s="71"/>
      <c r="EO17" s="71"/>
      <c r="EP17" s="71"/>
      <c r="EQ17" s="1286"/>
      <c r="ER17" s="1286"/>
      <c r="ES17" s="1286"/>
      <c r="ET17" s="1286"/>
      <c r="EU17" s="71"/>
      <c r="EV17" s="71"/>
      <c r="EW17" s="71"/>
      <c r="EX17" s="71"/>
      <c r="EY17" s="71"/>
      <c r="EZ17" s="71"/>
      <c r="FA17" s="71"/>
      <c r="FB17" s="71"/>
      <c r="FC17" s="71"/>
      <c r="FD17" s="71"/>
      <c r="FE17" s="71"/>
      <c r="FF17" s="71"/>
      <c r="FG17" s="71"/>
      <c r="FH17" s="71"/>
      <c r="FI17" s="197"/>
      <c r="FJ17" s="71"/>
      <c r="FK17" s="71"/>
      <c r="FL17" s="71"/>
      <c r="FM17" s="197"/>
      <c r="FN17" s="71"/>
      <c r="FO17" s="71"/>
      <c r="FP17" s="71"/>
      <c r="FQ17" s="71"/>
      <c r="FR17" s="71"/>
      <c r="FS17" s="71"/>
      <c r="FT17" s="71"/>
      <c r="FU17" s="71"/>
      <c r="FV17" s="71"/>
      <c r="FW17" s="71"/>
      <c r="FX17" s="71"/>
      <c r="FY17" s="71"/>
      <c r="FZ17" s="71"/>
      <c r="GA17" s="197"/>
      <c r="GB17" s="71"/>
      <c r="GC17" s="71"/>
      <c r="GD17" s="71"/>
      <c r="GE17" s="71"/>
      <c r="GF17" s="197"/>
      <c r="GG17" s="71"/>
      <c r="GH17" s="71"/>
      <c r="GI17" s="71"/>
      <c r="GJ17" s="71"/>
      <c r="GK17" s="71"/>
      <c r="GL17" s="1162"/>
      <c r="GM17" s="70"/>
      <c r="GN17" s="70"/>
      <c r="GO17" s="70"/>
      <c r="GP17" s="1162"/>
      <c r="GQ17" s="71"/>
      <c r="GR17" s="71"/>
      <c r="GS17" s="71"/>
      <c r="GT17" s="71"/>
      <c r="GU17" s="71"/>
      <c r="GV17" s="71"/>
      <c r="GW17" s="71"/>
      <c r="GX17" s="71"/>
      <c r="GY17" s="71"/>
      <c r="GZ17" s="71"/>
      <c r="HA17" s="71"/>
      <c r="HB17" s="1162"/>
      <c r="HC17" s="1163"/>
      <c r="HD17" s="71"/>
      <c r="HE17" s="197"/>
      <c r="HF17" s="197"/>
      <c r="HG17" s="197"/>
      <c r="HH17" s="71"/>
      <c r="HI17" s="71"/>
      <c r="HJ17" s="71"/>
      <c r="HK17" s="197"/>
      <c r="HL17" s="197"/>
      <c r="HM17" s="71"/>
      <c r="HN17" s="71"/>
      <c r="HO17" s="71"/>
      <c r="HP17" s="197"/>
      <c r="HQ17" s="197"/>
      <c r="HR17" s="197"/>
      <c r="HS17" s="1162"/>
      <c r="HT17" s="71"/>
      <c r="HU17" s="71"/>
      <c r="HV17" s="71"/>
      <c r="HW17" s="71"/>
      <c r="HX17" s="71"/>
      <c r="HY17" s="71"/>
      <c r="HZ17" s="71"/>
      <c r="IA17" s="197"/>
      <c r="IB17" s="197"/>
      <c r="IC17" s="197"/>
      <c r="ID17" s="197"/>
      <c r="IE17" s="197"/>
      <c r="IF17" s="197"/>
      <c r="IG17" s="198"/>
    </row>
    <row r="18" spans="1:241" ht="14.25" customHeight="1">
      <c r="A18" s="370">
        <v>1966</v>
      </c>
      <c r="B18" s="1288">
        <v>10749.160546980429</v>
      </c>
      <c r="C18" s="996"/>
      <c r="D18" s="997"/>
      <c r="E18" s="1261"/>
      <c r="F18" s="1261"/>
      <c r="G18" s="1261"/>
      <c r="H18" s="1261"/>
      <c r="I18" s="1261"/>
      <c r="J18" s="1261"/>
      <c r="K18" s="1261"/>
      <c r="L18" s="1261"/>
      <c r="M18" s="995"/>
      <c r="N18" s="996"/>
      <c r="O18" s="997"/>
      <c r="P18" s="1265"/>
      <c r="Q18" s="1265"/>
      <c r="R18" s="1265"/>
      <c r="S18" s="1265"/>
      <c r="T18" s="1265"/>
      <c r="U18" s="1265"/>
      <c r="V18" s="997"/>
      <c r="W18" s="1265"/>
      <c r="X18" s="1265"/>
      <c r="Y18" s="1265"/>
      <c r="Z18" s="1265"/>
      <c r="AA18" s="1265"/>
      <c r="AB18" s="1266"/>
      <c r="AC18" s="1309"/>
      <c r="AD18" s="1265"/>
      <c r="AE18" s="1265"/>
      <c r="AF18" s="1265"/>
      <c r="AG18" s="1265"/>
      <c r="AH18" s="1265"/>
      <c r="AI18" s="1265"/>
      <c r="AJ18" s="1265"/>
      <c r="AK18" s="1265"/>
      <c r="AL18" s="1265"/>
      <c r="AM18" s="1265"/>
      <c r="AN18" s="1265"/>
      <c r="AO18" s="1265"/>
      <c r="AP18" s="1265"/>
      <c r="AQ18" s="1265"/>
      <c r="AR18" s="1265"/>
      <c r="AS18" s="1265"/>
      <c r="AT18" s="1266"/>
      <c r="AU18" s="1271"/>
      <c r="AV18" s="1271"/>
      <c r="AW18" s="1271"/>
      <c r="AX18" s="1271"/>
      <c r="AY18" s="1310"/>
      <c r="AZ18" s="1271"/>
      <c r="BA18" s="1308"/>
      <c r="BB18" s="1264"/>
      <c r="BC18" s="1271"/>
      <c r="BD18" s="1272"/>
      <c r="BF18" s="1311"/>
      <c r="BG18" s="1271"/>
      <c r="BH18" s="1271"/>
      <c r="BI18" s="1271"/>
      <c r="BJ18" s="1271"/>
      <c r="BK18" s="1271"/>
      <c r="BL18" s="1271"/>
      <c r="BM18" s="1271"/>
      <c r="BN18" s="1271"/>
      <c r="BO18" s="1271"/>
      <c r="BP18" s="1271"/>
      <c r="BQ18" s="1311"/>
      <c r="BR18" s="1271"/>
      <c r="BS18" s="1271"/>
      <c r="BT18" s="1271"/>
      <c r="BU18" s="1271"/>
      <c r="BV18" s="1271"/>
      <c r="BW18" s="1271"/>
      <c r="BX18" s="1271"/>
      <c r="BY18" s="1271"/>
      <c r="BZ18" s="1271"/>
      <c r="CA18" s="1271"/>
      <c r="CB18" s="1271"/>
      <c r="CC18" s="1271"/>
      <c r="CD18" s="1272"/>
      <c r="CE18" s="1271"/>
      <c r="CF18" s="1270"/>
      <c r="CG18" s="1271"/>
      <c r="CH18" s="1271"/>
      <c r="CI18" s="1271"/>
      <c r="CJ18" s="1272"/>
      <c r="CK18" s="359">
        <v>1966</v>
      </c>
      <c r="CL18" s="1163"/>
      <c r="CM18" s="1162"/>
      <c r="CN18" s="71"/>
      <c r="CO18" s="71"/>
      <c r="CP18" s="71"/>
      <c r="CQ18" s="71"/>
      <c r="CR18" s="71"/>
      <c r="CS18" s="71"/>
      <c r="CT18" s="71"/>
      <c r="CU18" s="71"/>
      <c r="CV18" s="71"/>
      <c r="CW18" s="71"/>
      <c r="CX18" s="71"/>
      <c r="CY18" s="71"/>
      <c r="CZ18" s="71"/>
      <c r="DA18" s="71"/>
      <c r="DB18" s="71"/>
      <c r="DC18" s="71"/>
      <c r="DD18" s="71"/>
      <c r="DE18" s="71"/>
      <c r="DF18" s="71"/>
      <c r="DG18" s="71"/>
      <c r="DH18" s="71"/>
      <c r="DI18" s="71"/>
      <c r="DJ18" s="71"/>
      <c r="DK18" s="71"/>
      <c r="DL18" s="71"/>
      <c r="DM18" s="71"/>
      <c r="DN18" s="71"/>
      <c r="DO18" s="71"/>
      <c r="DP18" s="71"/>
      <c r="DQ18" s="71"/>
      <c r="DR18" s="71"/>
      <c r="DS18" s="71"/>
      <c r="DT18" s="71"/>
      <c r="DU18" s="71"/>
      <c r="DV18" s="71"/>
      <c r="DW18" s="71"/>
      <c r="DX18" s="71"/>
      <c r="DY18" s="71"/>
      <c r="DZ18" s="71"/>
      <c r="EA18" s="71"/>
      <c r="EB18" s="71"/>
      <c r="EC18" s="71"/>
      <c r="ED18" s="71"/>
      <c r="EE18" s="71"/>
      <c r="EF18" s="71"/>
      <c r="EG18" s="71"/>
      <c r="EH18" s="71"/>
      <c r="EI18" s="71"/>
      <c r="EJ18" s="71"/>
      <c r="EK18" s="71"/>
      <c r="EL18" s="71"/>
      <c r="EM18" s="71"/>
      <c r="EN18" s="71"/>
      <c r="EO18" s="71"/>
      <c r="EP18" s="71"/>
      <c r="EQ18" s="1286"/>
      <c r="ER18" s="1286"/>
      <c r="ES18" s="1286"/>
      <c r="ET18" s="1286"/>
      <c r="EU18" s="71"/>
      <c r="EV18" s="71"/>
      <c r="EW18" s="71"/>
      <c r="EX18" s="71"/>
      <c r="EY18" s="71"/>
      <c r="EZ18" s="71"/>
      <c r="FA18" s="71"/>
      <c r="FB18" s="71"/>
      <c r="FC18" s="71"/>
      <c r="FD18" s="71"/>
      <c r="FE18" s="71"/>
      <c r="FF18" s="71"/>
      <c r="FG18" s="71"/>
      <c r="FH18" s="71"/>
      <c r="FI18" s="71"/>
      <c r="FJ18" s="71"/>
      <c r="FK18" s="71"/>
      <c r="FL18" s="71"/>
      <c r="FM18" s="71"/>
      <c r="FN18" s="71"/>
      <c r="FO18" s="71"/>
      <c r="FP18" s="71"/>
      <c r="FQ18" s="71"/>
      <c r="FR18" s="71"/>
      <c r="FS18" s="71"/>
      <c r="FT18" s="71"/>
      <c r="FU18" s="71"/>
      <c r="FV18" s="71"/>
      <c r="FW18" s="71"/>
      <c r="FX18" s="71"/>
      <c r="FY18" s="71"/>
      <c r="FZ18" s="71"/>
      <c r="GA18" s="71"/>
      <c r="GB18" s="71"/>
      <c r="GC18" s="71"/>
      <c r="GD18" s="71"/>
      <c r="GE18" s="71"/>
      <c r="GF18" s="71"/>
      <c r="GG18" s="71"/>
      <c r="GH18" s="71"/>
      <c r="GI18" s="71"/>
      <c r="GJ18" s="71"/>
      <c r="GK18" s="71"/>
      <c r="GL18" s="1162"/>
      <c r="GM18" s="70"/>
      <c r="GN18" s="70"/>
      <c r="GO18" s="70"/>
      <c r="GP18" s="1162"/>
      <c r="GQ18" s="71"/>
      <c r="GR18" s="71"/>
      <c r="GS18" s="71"/>
      <c r="GT18" s="71"/>
      <c r="GU18" s="71"/>
      <c r="GV18" s="71"/>
      <c r="GW18" s="71"/>
      <c r="GX18" s="71"/>
      <c r="GY18" s="71"/>
      <c r="GZ18" s="71"/>
      <c r="HA18" s="71"/>
      <c r="HB18" s="1162"/>
      <c r="HC18" s="1163"/>
      <c r="HD18" s="71"/>
      <c r="HE18" s="71"/>
      <c r="HF18" s="71"/>
      <c r="HG18" s="71"/>
      <c r="HH18" s="71"/>
      <c r="HI18" s="71"/>
      <c r="HJ18" s="71"/>
      <c r="HK18" s="71"/>
      <c r="HL18" s="71"/>
      <c r="HM18" s="71"/>
      <c r="HN18" s="71"/>
      <c r="HO18" s="71"/>
      <c r="HP18" s="71"/>
      <c r="HQ18" s="71"/>
      <c r="HR18" s="71"/>
      <c r="HS18" s="1162"/>
      <c r="HT18" s="71"/>
      <c r="HU18" s="71"/>
      <c r="HV18" s="71"/>
      <c r="HW18" s="71"/>
      <c r="HX18" s="71"/>
      <c r="HY18" s="71"/>
      <c r="HZ18" s="71"/>
      <c r="IA18" s="71"/>
      <c r="IB18" s="71"/>
      <c r="IC18" s="71"/>
      <c r="ID18" s="71"/>
      <c r="IE18" s="71"/>
      <c r="IF18" s="71"/>
      <c r="IG18" s="98"/>
    </row>
    <row r="19" spans="1:241" ht="14.25" customHeight="1">
      <c r="A19" s="370">
        <v>1967</v>
      </c>
      <c r="B19" s="1288">
        <v>12172.301651262995</v>
      </c>
      <c r="C19" s="996"/>
      <c r="D19" s="997"/>
      <c r="E19" s="1261"/>
      <c r="F19" s="1261"/>
      <c r="G19" s="1261"/>
      <c r="H19" s="1261"/>
      <c r="I19" s="1261"/>
      <c r="J19" s="1261"/>
      <c r="K19" s="1261"/>
      <c r="L19" s="1261"/>
      <c r="M19" s="995"/>
      <c r="N19" s="996"/>
      <c r="O19" s="997"/>
      <c r="P19" s="1265"/>
      <c r="Q19" s="1265"/>
      <c r="R19" s="1265"/>
      <c r="S19" s="1265"/>
      <c r="T19" s="1265"/>
      <c r="U19" s="1265"/>
      <c r="V19" s="997"/>
      <c r="W19" s="1265"/>
      <c r="X19" s="1265"/>
      <c r="Y19" s="1265"/>
      <c r="Z19" s="1265"/>
      <c r="AA19" s="1265"/>
      <c r="AB19" s="1266"/>
      <c r="AC19" s="1309"/>
      <c r="AD19" s="1265"/>
      <c r="AE19" s="1265"/>
      <c r="AF19" s="1265"/>
      <c r="AG19" s="1265"/>
      <c r="AH19" s="1265"/>
      <c r="AI19" s="1265"/>
      <c r="AJ19" s="1265"/>
      <c r="AK19" s="1265"/>
      <c r="AL19" s="1265"/>
      <c r="AM19" s="1265"/>
      <c r="AN19" s="1265"/>
      <c r="AO19" s="1265"/>
      <c r="AP19" s="1265"/>
      <c r="AQ19" s="1265"/>
      <c r="AR19" s="1265"/>
      <c r="AS19" s="1265"/>
      <c r="AT19" s="1266"/>
      <c r="AU19" s="1271"/>
      <c r="AV19" s="1271"/>
      <c r="AW19" s="1271"/>
      <c r="AX19" s="1271"/>
      <c r="AY19" s="1310"/>
      <c r="AZ19" s="1271"/>
      <c r="BA19" s="1308"/>
      <c r="BB19" s="1264"/>
      <c r="BC19" s="1271"/>
      <c r="BD19" s="1272"/>
      <c r="BF19" s="1311"/>
      <c r="BG19" s="1271"/>
      <c r="BH19" s="1271"/>
      <c r="BI19" s="1271"/>
      <c r="BJ19" s="1271"/>
      <c r="BK19" s="1271"/>
      <c r="BL19" s="1271"/>
      <c r="BM19" s="1271"/>
      <c r="BN19" s="1271"/>
      <c r="BO19" s="1271"/>
      <c r="BP19" s="1271"/>
      <c r="BQ19" s="1311"/>
      <c r="BR19" s="1271"/>
      <c r="BS19" s="1271"/>
      <c r="BT19" s="1271"/>
      <c r="BU19" s="1271"/>
      <c r="BV19" s="1271"/>
      <c r="BW19" s="1271"/>
      <c r="BX19" s="1271"/>
      <c r="BY19" s="1271"/>
      <c r="BZ19" s="1271"/>
      <c r="CA19" s="1271"/>
      <c r="CB19" s="1271"/>
      <c r="CC19" s="1271"/>
      <c r="CD19" s="1272"/>
      <c r="CE19" s="1271"/>
      <c r="CF19" s="1270"/>
      <c r="CG19" s="1271"/>
      <c r="CH19" s="1271"/>
      <c r="CI19" s="1271"/>
      <c r="CJ19" s="1272"/>
      <c r="CK19" s="359">
        <v>1967</v>
      </c>
      <c r="CL19" s="1163"/>
      <c r="CM19" s="1162"/>
      <c r="CN19" s="71"/>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1286"/>
      <c r="ER19" s="1286"/>
      <c r="ES19" s="1286"/>
      <c r="ET19" s="1286"/>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71"/>
      <c r="FY19" s="71"/>
      <c r="FZ19" s="71"/>
      <c r="GA19" s="71"/>
      <c r="GB19" s="71"/>
      <c r="GC19" s="71"/>
      <c r="GD19" s="71"/>
      <c r="GE19" s="71"/>
      <c r="GF19" s="71"/>
      <c r="GG19" s="71"/>
      <c r="GH19" s="71"/>
      <c r="GI19" s="71"/>
      <c r="GJ19" s="71"/>
      <c r="GK19" s="71"/>
      <c r="GL19" s="1162"/>
      <c r="GM19" s="70"/>
      <c r="GN19" s="70"/>
      <c r="GO19" s="70"/>
      <c r="GP19" s="1162"/>
      <c r="GQ19" s="71"/>
      <c r="GR19" s="71"/>
      <c r="GS19" s="71"/>
      <c r="GT19" s="71"/>
      <c r="GU19" s="71"/>
      <c r="GV19" s="71"/>
      <c r="GW19" s="71"/>
      <c r="GX19" s="71"/>
      <c r="GY19" s="71"/>
      <c r="GZ19" s="71"/>
      <c r="HA19" s="71"/>
      <c r="HB19" s="1162"/>
      <c r="HC19" s="1163"/>
      <c r="HD19" s="71"/>
      <c r="HE19" s="71"/>
      <c r="HF19" s="71"/>
      <c r="HG19" s="71"/>
      <c r="HH19" s="71"/>
      <c r="HI19" s="71"/>
      <c r="HJ19" s="71"/>
      <c r="HK19" s="71"/>
      <c r="HL19" s="71"/>
      <c r="HM19" s="71"/>
      <c r="HN19" s="71"/>
      <c r="HO19" s="71"/>
      <c r="HP19" s="71"/>
      <c r="HQ19" s="71"/>
      <c r="HR19" s="71"/>
      <c r="HS19" s="1162"/>
      <c r="HT19" s="71"/>
      <c r="HU19" s="71"/>
      <c r="HV19" s="71"/>
      <c r="HW19" s="71"/>
      <c r="HX19" s="71"/>
      <c r="HY19" s="71"/>
      <c r="HZ19" s="71"/>
      <c r="IA19" s="71"/>
      <c r="IB19" s="71"/>
      <c r="IC19" s="71"/>
      <c r="ID19" s="71"/>
      <c r="IE19" s="71"/>
      <c r="IF19" s="71"/>
      <c r="IG19" s="98"/>
    </row>
    <row r="20" spans="1:241" ht="14.25" customHeight="1">
      <c r="A20" s="370">
        <v>1968</v>
      </c>
      <c r="B20" s="1288">
        <v>13742.219917253184</v>
      </c>
      <c r="C20" s="996"/>
      <c r="D20" s="997"/>
      <c r="E20" s="1261"/>
      <c r="F20" s="1261"/>
      <c r="G20" s="1261"/>
      <c r="H20" s="1261"/>
      <c r="I20" s="1261"/>
      <c r="J20" s="1261"/>
      <c r="K20" s="1261"/>
      <c r="L20" s="1261"/>
      <c r="M20" s="995"/>
      <c r="N20" s="996"/>
      <c r="O20" s="997"/>
      <c r="P20" s="1265"/>
      <c r="Q20" s="1265"/>
      <c r="R20" s="1265"/>
      <c r="S20" s="1265"/>
      <c r="T20" s="1265"/>
      <c r="U20" s="1265"/>
      <c r="V20" s="997"/>
      <c r="W20" s="1265"/>
      <c r="X20" s="1265"/>
      <c r="Y20" s="1265"/>
      <c r="Z20" s="1265"/>
      <c r="AA20" s="1265"/>
      <c r="AB20" s="1266"/>
      <c r="AC20" s="1309"/>
      <c r="AD20" s="1265"/>
      <c r="AE20" s="1265"/>
      <c r="AF20" s="1265"/>
      <c r="AG20" s="1265"/>
      <c r="AH20" s="1265"/>
      <c r="AI20" s="1265"/>
      <c r="AJ20" s="1265"/>
      <c r="AK20" s="1265"/>
      <c r="AL20" s="1265"/>
      <c r="AM20" s="1265"/>
      <c r="AN20" s="1265"/>
      <c r="AO20" s="1265"/>
      <c r="AP20" s="1265"/>
      <c r="AQ20" s="1265"/>
      <c r="AR20" s="1265"/>
      <c r="AS20" s="1265"/>
      <c r="AT20" s="1266"/>
      <c r="AU20" s="1271"/>
      <c r="AV20" s="1271"/>
      <c r="AW20" s="1271"/>
      <c r="AX20" s="1271"/>
      <c r="AY20" s="1310"/>
      <c r="AZ20" s="1271"/>
      <c r="BA20" s="1308"/>
      <c r="BB20" s="1264"/>
      <c r="BC20" s="1271"/>
      <c r="BD20" s="1272"/>
      <c r="BF20" s="1311"/>
      <c r="BG20" s="1271"/>
      <c r="BH20" s="1271"/>
      <c r="BI20" s="1271"/>
      <c r="BJ20" s="1271"/>
      <c r="BK20" s="1271"/>
      <c r="BL20" s="1271"/>
      <c r="BM20" s="1271"/>
      <c r="BN20" s="1271"/>
      <c r="BO20" s="1271"/>
      <c r="BP20" s="1271"/>
      <c r="BQ20" s="1311"/>
      <c r="BR20" s="1271"/>
      <c r="BS20" s="1271"/>
      <c r="BT20" s="1271"/>
      <c r="BU20" s="1271"/>
      <c r="BV20" s="1271"/>
      <c r="BW20" s="1271"/>
      <c r="BX20" s="1271"/>
      <c r="BY20" s="1271"/>
      <c r="BZ20" s="1271"/>
      <c r="CA20" s="1271"/>
      <c r="CB20" s="1271"/>
      <c r="CC20" s="1271"/>
      <c r="CD20" s="1272"/>
      <c r="CE20" s="1271"/>
      <c r="CF20" s="1270"/>
      <c r="CG20" s="1271"/>
      <c r="CH20" s="1271"/>
      <c r="CI20" s="1271"/>
      <c r="CJ20" s="1272"/>
      <c r="CK20" s="359">
        <v>1968</v>
      </c>
      <c r="CL20" s="1163"/>
      <c r="CM20" s="1162"/>
      <c r="CN20" s="71"/>
      <c r="CO20" s="71"/>
      <c r="CP20" s="71"/>
      <c r="CQ20" s="71"/>
      <c r="CR20" s="71"/>
      <c r="CS20" s="71"/>
      <c r="CT20" s="71"/>
      <c r="CU20" s="71"/>
      <c r="CV20" s="71"/>
      <c r="CW20" s="71"/>
      <c r="CX20" s="71"/>
      <c r="CY20" s="71"/>
      <c r="CZ20" s="71"/>
      <c r="DA20" s="71"/>
      <c r="DB20" s="71"/>
      <c r="DC20" s="71"/>
      <c r="DD20" s="71"/>
      <c r="DE20" s="71"/>
      <c r="DF20" s="71"/>
      <c r="DG20" s="71"/>
      <c r="DH20" s="71"/>
      <c r="DI20" s="71"/>
      <c r="DJ20" s="71"/>
      <c r="DK20" s="71"/>
      <c r="DL20" s="71"/>
      <c r="DM20" s="71"/>
      <c r="DN20" s="71"/>
      <c r="DO20" s="71"/>
      <c r="DP20" s="71"/>
      <c r="DQ20" s="71"/>
      <c r="DR20" s="71"/>
      <c r="DS20" s="71"/>
      <c r="DT20" s="71"/>
      <c r="DU20" s="71"/>
      <c r="DV20" s="71"/>
      <c r="DW20" s="71"/>
      <c r="DX20" s="71"/>
      <c r="DY20" s="71"/>
      <c r="DZ20" s="71"/>
      <c r="EA20" s="71"/>
      <c r="EB20" s="71"/>
      <c r="EC20" s="71"/>
      <c r="ED20" s="71"/>
      <c r="EE20" s="71"/>
      <c r="EF20" s="71"/>
      <c r="EG20" s="71"/>
      <c r="EH20" s="71"/>
      <c r="EI20" s="71"/>
      <c r="EJ20" s="71"/>
      <c r="EK20" s="71"/>
      <c r="EL20" s="71"/>
      <c r="EM20" s="71"/>
      <c r="EN20" s="71"/>
      <c r="EO20" s="71"/>
      <c r="EP20" s="71"/>
      <c r="EQ20" s="1286"/>
      <c r="ER20" s="1286"/>
      <c r="ES20" s="1286"/>
      <c r="ET20" s="1286"/>
      <c r="EU20" s="71"/>
      <c r="EV20" s="71"/>
      <c r="EW20" s="71"/>
      <c r="EX20" s="71"/>
      <c r="EY20" s="71"/>
      <c r="EZ20" s="71"/>
      <c r="FA20" s="71"/>
      <c r="FB20" s="71"/>
      <c r="FC20" s="71"/>
      <c r="FD20" s="71"/>
      <c r="FE20" s="71"/>
      <c r="FF20" s="71"/>
      <c r="FG20" s="71"/>
      <c r="FH20" s="71"/>
      <c r="FI20" s="71"/>
      <c r="FJ20" s="71"/>
      <c r="FK20" s="71"/>
      <c r="FL20" s="71"/>
      <c r="FM20" s="71"/>
      <c r="FN20" s="71"/>
      <c r="FO20" s="71"/>
      <c r="FP20" s="71"/>
      <c r="FQ20" s="71"/>
      <c r="FR20" s="71"/>
      <c r="FS20" s="71"/>
      <c r="FT20" s="71"/>
      <c r="FU20" s="71"/>
      <c r="FV20" s="71"/>
      <c r="FW20" s="71"/>
      <c r="FX20" s="71"/>
      <c r="FY20" s="71"/>
      <c r="FZ20" s="71"/>
      <c r="GA20" s="71"/>
      <c r="GB20" s="71"/>
      <c r="GC20" s="71"/>
      <c r="GD20" s="71"/>
      <c r="GE20" s="71"/>
      <c r="GF20" s="71"/>
      <c r="GG20" s="71"/>
      <c r="GH20" s="71"/>
      <c r="GI20" s="71"/>
      <c r="GJ20" s="71"/>
      <c r="GK20" s="71"/>
      <c r="GL20" s="1162"/>
      <c r="GM20" s="70"/>
      <c r="GN20" s="70"/>
      <c r="GO20" s="70"/>
      <c r="GP20" s="1162"/>
      <c r="GQ20" s="71"/>
      <c r="GR20" s="71"/>
      <c r="GS20" s="71"/>
      <c r="GT20" s="71"/>
      <c r="GU20" s="71"/>
      <c r="GV20" s="71"/>
      <c r="GW20" s="71"/>
      <c r="GX20" s="71"/>
      <c r="GY20" s="71"/>
      <c r="GZ20" s="71"/>
      <c r="HA20" s="71"/>
      <c r="HB20" s="1162"/>
      <c r="HC20" s="1163"/>
      <c r="HD20" s="71"/>
      <c r="HE20" s="71"/>
      <c r="HF20" s="71"/>
      <c r="HG20" s="71"/>
      <c r="HH20" s="71"/>
      <c r="HI20" s="71"/>
      <c r="HJ20" s="71"/>
      <c r="HK20" s="71"/>
      <c r="HL20" s="71"/>
      <c r="HM20" s="71"/>
      <c r="HN20" s="71"/>
      <c r="HO20" s="71"/>
      <c r="HP20" s="71"/>
      <c r="HQ20" s="71"/>
      <c r="HR20" s="71"/>
      <c r="HS20" s="1162"/>
      <c r="HT20" s="71"/>
      <c r="HU20" s="71"/>
      <c r="HV20" s="71"/>
      <c r="HW20" s="71"/>
      <c r="HX20" s="71"/>
      <c r="HY20" s="71"/>
      <c r="HZ20" s="71"/>
      <c r="IA20" s="71"/>
      <c r="IB20" s="71"/>
      <c r="IC20" s="71"/>
      <c r="ID20" s="71"/>
      <c r="IE20" s="71"/>
      <c r="IF20" s="71"/>
      <c r="IG20" s="98"/>
    </row>
    <row r="21" spans="1:241" ht="14.25" customHeight="1">
      <c r="A21" s="370">
        <v>1969</v>
      </c>
      <c r="B21" s="1288">
        <v>15734.89896455837</v>
      </c>
      <c r="C21" s="996"/>
      <c r="D21" s="997"/>
      <c r="E21" s="1261"/>
      <c r="F21" s="1261"/>
      <c r="G21" s="1261"/>
      <c r="H21" s="1261"/>
      <c r="I21" s="1261"/>
      <c r="J21" s="1261"/>
      <c r="K21" s="1261"/>
      <c r="L21" s="1261"/>
      <c r="M21" s="995"/>
      <c r="N21" s="996"/>
      <c r="O21" s="997"/>
      <c r="P21" s="1265"/>
      <c r="Q21" s="1265"/>
      <c r="R21" s="1265"/>
      <c r="S21" s="1265"/>
      <c r="T21" s="1265"/>
      <c r="U21" s="1265"/>
      <c r="V21" s="997"/>
      <c r="W21" s="1265"/>
      <c r="X21" s="1265"/>
      <c r="Y21" s="1265"/>
      <c r="Z21" s="1265"/>
      <c r="AA21" s="1265"/>
      <c r="AB21" s="1266"/>
      <c r="AC21" s="1309"/>
      <c r="AD21" s="1265"/>
      <c r="AE21" s="1265"/>
      <c r="AF21" s="1265"/>
      <c r="AG21" s="1265"/>
      <c r="AH21" s="1265"/>
      <c r="AI21" s="1265"/>
      <c r="AJ21" s="1265"/>
      <c r="AK21" s="1265"/>
      <c r="AL21" s="1265"/>
      <c r="AM21" s="1265"/>
      <c r="AN21" s="1265"/>
      <c r="AO21" s="1265"/>
      <c r="AP21" s="1265"/>
      <c r="AQ21" s="1265"/>
      <c r="AR21" s="1265"/>
      <c r="AS21" s="1265"/>
      <c r="AT21" s="1266"/>
      <c r="AU21" s="1271"/>
      <c r="AV21" s="1271"/>
      <c r="AW21" s="1271"/>
      <c r="AX21" s="1271"/>
      <c r="AY21" s="1310"/>
      <c r="AZ21" s="1271"/>
      <c r="BA21" s="1308"/>
      <c r="BB21" s="1264"/>
      <c r="BC21" s="1271"/>
      <c r="BD21" s="1272"/>
      <c r="BF21" s="1311"/>
      <c r="BG21" s="1271"/>
      <c r="BH21" s="1271"/>
      <c r="BI21" s="1271"/>
      <c r="BJ21" s="1271"/>
      <c r="BK21" s="1271"/>
      <c r="BL21" s="1271"/>
      <c r="BM21" s="1271"/>
      <c r="BN21" s="1271"/>
      <c r="BO21" s="1271"/>
      <c r="BP21" s="1271"/>
      <c r="BQ21" s="1311"/>
      <c r="BR21" s="1271"/>
      <c r="BS21" s="1271"/>
      <c r="BT21" s="1271"/>
      <c r="BU21" s="1271"/>
      <c r="BV21" s="1271"/>
      <c r="BW21" s="1271"/>
      <c r="BX21" s="1271"/>
      <c r="BY21" s="1271"/>
      <c r="BZ21" s="1271"/>
      <c r="CA21" s="1271"/>
      <c r="CB21" s="1271"/>
      <c r="CC21" s="1271"/>
      <c r="CD21" s="1272"/>
      <c r="CE21" s="1271"/>
      <c r="CF21" s="1270"/>
      <c r="CG21" s="1271"/>
      <c r="CH21" s="1271"/>
      <c r="CI21" s="1271"/>
      <c r="CJ21" s="1272"/>
      <c r="CK21" s="359">
        <v>1969</v>
      </c>
      <c r="CL21" s="1163"/>
      <c r="CM21" s="1162"/>
      <c r="CN21" s="71"/>
      <c r="CO21" s="71"/>
      <c r="CP21" s="71"/>
      <c r="CQ21" s="71"/>
      <c r="CR21" s="71"/>
      <c r="CS21" s="71"/>
      <c r="CT21" s="71"/>
      <c r="CU21" s="71"/>
      <c r="CV21" s="71"/>
      <c r="CW21" s="71"/>
      <c r="CX21" s="71"/>
      <c r="CY21" s="71"/>
      <c r="CZ21" s="71"/>
      <c r="DA21" s="71"/>
      <c r="DB21" s="71"/>
      <c r="DC21" s="71"/>
      <c r="DD21" s="71"/>
      <c r="DE21" s="71"/>
      <c r="DF21" s="71"/>
      <c r="DG21" s="71"/>
      <c r="DH21" s="71"/>
      <c r="DI21" s="71"/>
      <c r="DJ21" s="71"/>
      <c r="DK21" s="71"/>
      <c r="DL21" s="71"/>
      <c r="DM21" s="71"/>
      <c r="DN21" s="71"/>
      <c r="DO21" s="71"/>
      <c r="DP21" s="71"/>
      <c r="DQ21" s="71"/>
      <c r="DR21" s="71"/>
      <c r="DS21" s="71"/>
      <c r="DT21" s="71"/>
      <c r="DU21" s="71"/>
      <c r="DV21" s="71"/>
      <c r="DW21" s="71"/>
      <c r="DX21" s="71"/>
      <c r="DY21" s="71"/>
      <c r="DZ21" s="71"/>
      <c r="EA21" s="71"/>
      <c r="EB21" s="71"/>
      <c r="EC21" s="71"/>
      <c r="ED21" s="71"/>
      <c r="EE21" s="71"/>
      <c r="EF21" s="71"/>
      <c r="EG21" s="71"/>
      <c r="EH21" s="71"/>
      <c r="EI21" s="71"/>
      <c r="EJ21" s="71"/>
      <c r="EK21" s="71"/>
      <c r="EL21" s="71"/>
      <c r="EM21" s="71"/>
      <c r="EN21" s="71"/>
      <c r="EO21" s="71"/>
      <c r="EP21" s="71"/>
      <c r="EQ21" s="1286"/>
      <c r="ER21" s="1286"/>
      <c r="ES21" s="1286"/>
      <c r="ET21" s="1286"/>
      <c r="EU21" s="71"/>
      <c r="EV21" s="71"/>
      <c r="EW21" s="71"/>
      <c r="EX21" s="71"/>
      <c r="EY21" s="71"/>
      <c r="EZ21" s="71"/>
      <c r="FA21" s="71"/>
      <c r="FB21" s="71"/>
      <c r="FC21" s="71"/>
      <c r="FD21" s="71"/>
      <c r="FE21" s="71"/>
      <c r="FF21" s="71"/>
      <c r="FG21" s="71"/>
      <c r="FH21" s="71"/>
      <c r="FI21" s="71"/>
      <c r="FJ21" s="71"/>
      <c r="FK21" s="71"/>
      <c r="FL21" s="71"/>
      <c r="FM21" s="71"/>
      <c r="FN21" s="71"/>
      <c r="FO21" s="71"/>
      <c r="FP21" s="71"/>
      <c r="FQ21" s="71"/>
      <c r="FR21" s="71"/>
      <c r="FS21" s="71"/>
      <c r="FT21" s="71"/>
      <c r="FU21" s="71"/>
      <c r="FV21" s="71"/>
      <c r="FW21" s="71"/>
      <c r="FX21" s="71"/>
      <c r="FY21" s="71"/>
      <c r="FZ21" s="71"/>
      <c r="GA21" s="71"/>
      <c r="GB21" s="71"/>
      <c r="GC21" s="71"/>
      <c r="GD21" s="71"/>
      <c r="GE21" s="71"/>
      <c r="GF21" s="71"/>
      <c r="GG21" s="71"/>
      <c r="GH21" s="71"/>
      <c r="GI21" s="71"/>
      <c r="GJ21" s="71"/>
      <c r="GK21" s="71"/>
      <c r="GL21" s="1162"/>
      <c r="GM21" s="70"/>
      <c r="GN21" s="70"/>
      <c r="GO21" s="70"/>
      <c r="GP21" s="1162"/>
      <c r="GQ21" s="71"/>
      <c r="GR21" s="71"/>
      <c r="GS21" s="71"/>
      <c r="GT21" s="71"/>
      <c r="GU21" s="71"/>
      <c r="GV21" s="71"/>
      <c r="GW21" s="71"/>
      <c r="GX21" s="71"/>
      <c r="GY21" s="71"/>
      <c r="GZ21" s="71"/>
      <c r="HA21" s="71"/>
      <c r="HB21" s="1162"/>
      <c r="HC21" s="1163"/>
      <c r="HD21" s="71"/>
      <c r="HE21" s="71"/>
      <c r="HF21" s="71"/>
      <c r="HG21" s="71"/>
      <c r="HH21" s="71"/>
      <c r="HI21" s="71"/>
      <c r="HJ21" s="71"/>
      <c r="HK21" s="71"/>
      <c r="HL21" s="71"/>
      <c r="HM21" s="71"/>
      <c r="HN21" s="71"/>
      <c r="HO21" s="71"/>
      <c r="HP21" s="71"/>
      <c r="HQ21" s="71"/>
      <c r="HR21" s="71"/>
      <c r="HS21" s="1162"/>
      <c r="HT21" s="71"/>
      <c r="HU21" s="71"/>
      <c r="HV21" s="71"/>
      <c r="HW21" s="71"/>
      <c r="HX21" s="71"/>
      <c r="HY21" s="71"/>
      <c r="HZ21" s="71"/>
      <c r="IA21" s="71"/>
      <c r="IB21" s="71"/>
      <c r="IC21" s="71"/>
      <c r="ID21" s="71"/>
      <c r="IE21" s="71"/>
      <c r="IF21" s="71"/>
      <c r="IG21" s="98"/>
    </row>
    <row r="22" spans="1:241" ht="14.25" customHeight="1">
      <c r="A22" s="370">
        <v>1970</v>
      </c>
      <c r="B22" s="1288">
        <v>17378.139731282747</v>
      </c>
      <c r="C22" s="996"/>
      <c r="D22" s="997"/>
      <c r="E22" s="1261"/>
      <c r="F22" s="1261"/>
      <c r="G22" s="1261"/>
      <c r="H22" s="1261"/>
      <c r="I22" s="1261"/>
      <c r="J22" s="1261"/>
      <c r="K22" s="1261"/>
      <c r="L22" s="1261"/>
      <c r="M22" s="995"/>
      <c r="N22" s="996"/>
      <c r="O22" s="997"/>
      <c r="P22" s="1265"/>
      <c r="Q22" s="1265"/>
      <c r="R22" s="1265"/>
      <c r="S22" s="1265"/>
      <c r="T22" s="1265"/>
      <c r="U22" s="1265"/>
      <c r="V22" s="997"/>
      <c r="W22" s="1265"/>
      <c r="X22" s="1265"/>
      <c r="Y22" s="1265"/>
      <c r="Z22" s="1265"/>
      <c r="AA22" s="1265"/>
      <c r="AB22" s="1266"/>
      <c r="AC22" s="1309"/>
      <c r="AD22" s="1265"/>
      <c r="AE22" s="1265"/>
      <c r="AF22" s="1265"/>
      <c r="AG22" s="1265"/>
      <c r="AH22" s="1265"/>
      <c r="AI22" s="1265"/>
      <c r="AJ22" s="1265"/>
      <c r="AK22" s="1265"/>
      <c r="AL22" s="1265"/>
      <c r="AM22" s="1265"/>
      <c r="AN22" s="1265"/>
      <c r="AO22" s="1265"/>
      <c r="AP22" s="1265"/>
      <c r="AQ22" s="1265"/>
      <c r="AR22" s="1265"/>
      <c r="AS22" s="1265"/>
      <c r="AT22" s="1266"/>
      <c r="AU22" s="1271"/>
      <c r="AV22" s="1271"/>
      <c r="AW22" s="1271"/>
      <c r="AX22" s="1271"/>
      <c r="AY22" s="1310"/>
      <c r="AZ22" s="1271"/>
      <c r="BA22" s="1308"/>
      <c r="BB22" s="1264"/>
      <c r="BC22" s="1271"/>
      <c r="BD22" s="1272"/>
      <c r="BF22" s="1311"/>
      <c r="BG22" s="1271"/>
      <c r="BH22" s="1271"/>
      <c r="BI22" s="1271"/>
      <c r="BJ22" s="1271"/>
      <c r="BK22" s="1271"/>
      <c r="BL22" s="1271"/>
      <c r="BM22" s="1271"/>
      <c r="BN22" s="1271"/>
      <c r="BO22" s="1271"/>
      <c r="BP22" s="1271"/>
      <c r="BQ22" s="1311"/>
      <c r="BR22" s="1271"/>
      <c r="BS22" s="1271"/>
      <c r="BT22" s="1271"/>
      <c r="BU22" s="1271"/>
      <c r="BV22" s="1271"/>
      <c r="BW22" s="1271"/>
      <c r="BX22" s="1271"/>
      <c r="BY22" s="1271"/>
      <c r="BZ22" s="1271"/>
      <c r="CA22" s="1271"/>
      <c r="CB22" s="1271"/>
      <c r="CC22" s="1271"/>
      <c r="CD22" s="1272"/>
      <c r="CE22" s="1271"/>
      <c r="CF22" s="1270"/>
      <c r="CG22" s="1271"/>
      <c r="CH22" s="1271"/>
      <c r="CI22" s="1271"/>
      <c r="CJ22" s="1272"/>
      <c r="CK22" s="359">
        <v>1970</v>
      </c>
      <c r="CL22" s="1163"/>
      <c r="CM22" s="1162"/>
      <c r="CN22" s="71"/>
      <c r="CO22" s="71"/>
      <c r="CP22" s="71"/>
      <c r="CQ22" s="71"/>
      <c r="CR22" s="71"/>
      <c r="CS22" s="71"/>
      <c r="CT22" s="71"/>
      <c r="CU22" s="71"/>
      <c r="CV22" s="71"/>
      <c r="CW22" s="71"/>
      <c r="CX22" s="71"/>
      <c r="CY22" s="71"/>
      <c r="CZ22" s="71"/>
      <c r="DA22" s="71"/>
      <c r="DB22" s="71"/>
      <c r="DC22" s="71"/>
      <c r="DD22" s="71"/>
      <c r="DE22" s="71"/>
      <c r="DF22" s="71"/>
      <c r="DG22" s="71"/>
      <c r="DH22" s="71"/>
      <c r="DI22" s="71"/>
      <c r="DJ22" s="71"/>
      <c r="DK22" s="71"/>
      <c r="DL22" s="71"/>
      <c r="DM22" s="71"/>
      <c r="DN22" s="71"/>
      <c r="DO22" s="71"/>
      <c r="DP22" s="71"/>
      <c r="DQ22" s="71"/>
      <c r="DR22" s="71"/>
      <c r="DS22" s="71"/>
      <c r="DT22" s="71"/>
      <c r="DU22" s="71"/>
      <c r="DV22" s="71"/>
      <c r="DW22" s="71"/>
      <c r="DX22" s="71"/>
      <c r="DY22" s="71"/>
      <c r="DZ22" s="71"/>
      <c r="EA22" s="71"/>
      <c r="EB22" s="71"/>
      <c r="EC22" s="71"/>
      <c r="ED22" s="71"/>
      <c r="EE22" s="71"/>
      <c r="EF22" s="71"/>
      <c r="EG22" s="71"/>
      <c r="EH22" s="71"/>
      <c r="EI22" s="71"/>
      <c r="EJ22" s="71"/>
      <c r="EK22" s="71"/>
      <c r="EL22" s="71"/>
      <c r="EM22" s="71"/>
      <c r="EN22" s="71"/>
      <c r="EO22" s="71"/>
      <c r="EP22" s="71"/>
      <c r="EQ22" s="1286"/>
      <c r="ER22" s="1286"/>
      <c r="ES22" s="1286"/>
      <c r="ET22" s="1286"/>
      <c r="EU22" s="71"/>
      <c r="EV22" s="71"/>
      <c r="EW22" s="71"/>
      <c r="EX22" s="71"/>
      <c r="EY22" s="71"/>
      <c r="EZ22" s="71"/>
      <c r="FA22" s="71"/>
      <c r="FB22" s="71"/>
      <c r="FC22" s="71"/>
      <c r="FD22" s="71"/>
      <c r="FE22" s="71"/>
      <c r="FF22" s="71"/>
      <c r="FG22" s="71"/>
      <c r="FH22" s="71"/>
      <c r="FI22" s="71"/>
      <c r="FJ22" s="71"/>
      <c r="FK22" s="71"/>
      <c r="FL22" s="71"/>
      <c r="FM22" s="71"/>
      <c r="FN22" s="71"/>
      <c r="FO22" s="71"/>
      <c r="FP22" s="71"/>
      <c r="FQ22" s="71"/>
      <c r="FR22" s="71"/>
      <c r="FS22" s="71"/>
      <c r="FT22" s="71"/>
      <c r="FU22" s="71"/>
      <c r="FV22" s="71"/>
      <c r="FW22" s="71"/>
      <c r="FX22" s="71"/>
      <c r="FY22" s="71"/>
      <c r="FZ22" s="71"/>
      <c r="GA22" s="71"/>
      <c r="GB22" s="71"/>
      <c r="GC22" s="71"/>
      <c r="GD22" s="71"/>
      <c r="GE22" s="71"/>
      <c r="GF22" s="71"/>
      <c r="GG22" s="71"/>
      <c r="GH22" s="71"/>
      <c r="GI22" s="71"/>
      <c r="GJ22" s="71"/>
      <c r="GK22" s="71"/>
      <c r="GL22" s="1162"/>
      <c r="GM22" s="70"/>
      <c r="GN22" s="70"/>
      <c r="GO22" s="70"/>
      <c r="GP22" s="1162"/>
      <c r="GQ22" s="71"/>
      <c r="GR22" s="71"/>
      <c r="GS22" s="71"/>
      <c r="GT22" s="71"/>
      <c r="GU22" s="71"/>
      <c r="GV22" s="71"/>
      <c r="GW22" s="71"/>
      <c r="GX22" s="71"/>
      <c r="GY22" s="71"/>
      <c r="GZ22" s="71"/>
      <c r="HA22" s="71"/>
      <c r="HB22" s="1162"/>
      <c r="HC22" s="1163"/>
      <c r="HD22" s="71"/>
      <c r="HE22" s="71"/>
      <c r="HF22" s="71"/>
      <c r="HG22" s="71"/>
      <c r="HH22" s="71"/>
      <c r="HI22" s="71"/>
      <c r="HJ22" s="71"/>
      <c r="HK22" s="71"/>
      <c r="HL22" s="71"/>
      <c r="HM22" s="71"/>
      <c r="HN22" s="71"/>
      <c r="HO22" s="71"/>
      <c r="HP22" s="71"/>
      <c r="HQ22" s="71"/>
      <c r="HR22" s="71"/>
      <c r="HS22" s="1162"/>
      <c r="HT22" s="71"/>
      <c r="HU22" s="71"/>
      <c r="HV22" s="71"/>
      <c r="HW22" s="71"/>
      <c r="HX22" s="71"/>
      <c r="HY22" s="71"/>
      <c r="HZ22" s="71"/>
      <c r="IA22" s="71"/>
      <c r="IB22" s="71"/>
      <c r="IC22" s="71"/>
      <c r="ID22" s="71"/>
      <c r="IE22" s="71"/>
      <c r="IF22" s="71"/>
      <c r="IG22" s="98"/>
    </row>
    <row r="23" spans="1:241" ht="14.25" customHeight="1">
      <c r="A23" s="370">
        <v>1971</v>
      </c>
      <c r="B23" s="1288">
        <v>19612.526640146614</v>
      </c>
      <c r="C23" s="996"/>
      <c r="D23" s="997"/>
      <c r="E23" s="1261"/>
      <c r="F23" s="1261"/>
      <c r="G23" s="1261"/>
      <c r="H23" s="1261"/>
      <c r="I23" s="1261"/>
      <c r="J23" s="1261"/>
      <c r="K23" s="1261"/>
      <c r="L23" s="1261"/>
      <c r="M23" s="995"/>
      <c r="N23" s="996"/>
      <c r="O23" s="997"/>
      <c r="P23" s="1265"/>
      <c r="Q23" s="1265"/>
      <c r="R23" s="1265"/>
      <c r="S23" s="1265"/>
      <c r="T23" s="1265"/>
      <c r="U23" s="1265"/>
      <c r="V23" s="997"/>
      <c r="W23" s="1265"/>
      <c r="X23" s="1265"/>
      <c r="Y23" s="1265"/>
      <c r="Z23" s="1265"/>
      <c r="AA23" s="1265"/>
      <c r="AB23" s="1266"/>
      <c r="AC23" s="1309"/>
      <c r="AD23" s="1265"/>
      <c r="AE23" s="1265"/>
      <c r="AF23" s="1265"/>
      <c r="AG23" s="1265"/>
      <c r="AH23" s="1265"/>
      <c r="AI23" s="1265"/>
      <c r="AJ23" s="1265"/>
      <c r="AK23" s="1265"/>
      <c r="AL23" s="1265"/>
      <c r="AM23" s="1265"/>
      <c r="AN23" s="1265"/>
      <c r="AO23" s="1265"/>
      <c r="AP23" s="1265"/>
      <c r="AQ23" s="1265"/>
      <c r="AR23" s="1265"/>
      <c r="AS23" s="1265"/>
      <c r="AT23" s="1266"/>
      <c r="AU23" s="1271"/>
      <c r="AV23" s="1271"/>
      <c r="AW23" s="1271"/>
      <c r="AX23" s="1271"/>
      <c r="AY23" s="1310"/>
      <c r="AZ23" s="1271"/>
      <c r="BA23" s="1308"/>
      <c r="BB23" s="1264"/>
      <c r="BC23" s="1271"/>
      <c r="BD23" s="1272"/>
      <c r="BF23" s="1311"/>
      <c r="BG23" s="1271"/>
      <c r="BH23" s="1271"/>
      <c r="BI23" s="1271"/>
      <c r="BJ23" s="1271"/>
      <c r="BK23" s="1271"/>
      <c r="BL23" s="1271"/>
      <c r="BM23" s="1271"/>
      <c r="BN23" s="1271"/>
      <c r="BO23" s="1271"/>
      <c r="BP23" s="1271"/>
      <c r="BQ23" s="1311"/>
      <c r="BR23" s="1271"/>
      <c r="BS23" s="1271"/>
      <c r="BT23" s="1271"/>
      <c r="BU23" s="1271"/>
      <c r="BV23" s="1271"/>
      <c r="BW23" s="1271"/>
      <c r="BX23" s="1271"/>
      <c r="BY23" s="1271"/>
      <c r="BZ23" s="1271"/>
      <c r="CA23" s="1271"/>
      <c r="CB23" s="1271"/>
      <c r="CC23" s="1271"/>
      <c r="CD23" s="1272"/>
      <c r="CE23" s="1271"/>
      <c r="CF23" s="1270"/>
      <c r="CG23" s="1271"/>
      <c r="CH23" s="1271"/>
      <c r="CI23" s="1271"/>
      <c r="CJ23" s="1272"/>
      <c r="CK23" s="359">
        <v>1971</v>
      </c>
      <c r="CL23" s="1163"/>
      <c r="CM23" s="1162"/>
      <c r="CN23" s="71"/>
      <c r="CO23" s="71"/>
      <c r="CP23" s="71"/>
      <c r="CQ23" s="71"/>
      <c r="CR23" s="71"/>
      <c r="CS23" s="71"/>
      <c r="CT23" s="71"/>
      <c r="CU23" s="71"/>
      <c r="CV23" s="71"/>
      <c r="CW23" s="71"/>
      <c r="CX23" s="71"/>
      <c r="CY23" s="71"/>
      <c r="CZ23" s="71"/>
      <c r="DA23" s="71"/>
      <c r="DB23" s="71"/>
      <c r="DC23" s="71"/>
      <c r="DD23" s="71"/>
      <c r="DE23" s="71"/>
      <c r="DF23" s="71"/>
      <c r="DG23" s="71"/>
      <c r="DH23" s="71"/>
      <c r="DI23" s="71"/>
      <c r="DJ23" s="71"/>
      <c r="DK23" s="71"/>
      <c r="DL23" s="71"/>
      <c r="DM23" s="71"/>
      <c r="DN23" s="71"/>
      <c r="DO23" s="71"/>
      <c r="DP23" s="71"/>
      <c r="DQ23" s="71"/>
      <c r="DR23" s="71"/>
      <c r="DS23" s="71"/>
      <c r="DT23" s="71"/>
      <c r="DU23" s="71"/>
      <c r="DV23" s="71"/>
      <c r="DW23" s="71"/>
      <c r="DX23" s="71"/>
      <c r="DY23" s="71"/>
      <c r="DZ23" s="71"/>
      <c r="EA23" s="71"/>
      <c r="EB23" s="71"/>
      <c r="EC23" s="71"/>
      <c r="ED23" s="71"/>
      <c r="EE23" s="71"/>
      <c r="EF23" s="71"/>
      <c r="EG23" s="71"/>
      <c r="EH23" s="71"/>
      <c r="EI23" s="71"/>
      <c r="EJ23" s="71"/>
      <c r="EK23" s="71"/>
      <c r="EL23" s="71"/>
      <c r="EM23" s="71"/>
      <c r="EN23" s="71"/>
      <c r="EO23" s="71"/>
      <c r="EP23" s="71"/>
      <c r="EQ23" s="1286"/>
      <c r="ER23" s="1286"/>
      <c r="ES23" s="1286"/>
      <c r="ET23" s="1286"/>
      <c r="EU23" s="71"/>
      <c r="EV23" s="71"/>
      <c r="EW23" s="71"/>
      <c r="EX23" s="71"/>
      <c r="EY23" s="71"/>
      <c r="EZ23" s="71"/>
      <c r="FA23" s="71"/>
      <c r="FB23" s="71"/>
      <c r="FC23" s="71"/>
      <c r="FD23" s="71"/>
      <c r="FE23" s="71"/>
      <c r="FF23" s="71"/>
      <c r="FG23" s="71"/>
      <c r="FH23" s="71"/>
      <c r="FI23" s="71"/>
      <c r="FJ23" s="71"/>
      <c r="FK23" s="71"/>
      <c r="FL23" s="71"/>
      <c r="FM23" s="71"/>
      <c r="FN23" s="71"/>
      <c r="FO23" s="71"/>
      <c r="FP23" s="71"/>
      <c r="FQ23" s="71"/>
      <c r="FR23" s="71"/>
      <c r="FS23" s="71"/>
      <c r="FT23" s="71"/>
      <c r="FU23" s="71"/>
      <c r="FV23" s="71"/>
      <c r="FW23" s="71"/>
      <c r="FX23" s="71"/>
      <c r="FY23" s="71"/>
      <c r="FZ23" s="71"/>
      <c r="GA23" s="71"/>
      <c r="GB23" s="71"/>
      <c r="GC23" s="71"/>
      <c r="GD23" s="71"/>
      <c r="GE23" s="71"/>
      <c r="GF23" s="71"/>
      <c r="GG23" s="71"/>
      <c r="GH23" s="71"/>
      <c r="GI23" s="71"/>
      <c r="GJ23" s="71"/>
      <c r="GK23" s="71"/>
      <c r="GL23" s="1162"/>
      <c r="GM23" s="70"/>
      <c r="GN23" s="70"/>
      <c r="GO23" s="70"/>
      <c r="GP23" s="1162"/>
      <c r="GQ23" s="71"/>
      <c r="GR23" s="71"/>
      <c r="GS23" s="71"/>
      <c r="GT23" s="71"/>
      <c r="GU23" s="71"/>
      <c r="GV23" s="71"/>
      <c r="GW23" s="71"/>
      <c r="GX23" s="71"/>
      <c r="GY23" s="71"/>
      <c r="GZ23" s="71"/>
      <c r="HA23" s="71"/>
      <c r="HB23" s="1162"/>
      <c r="HC23" s="1163"/>
      <c r="HD23" s="71"/>
      <c r="HE23" s="71"/>
      <c r="HF23" s="71"/>
      <c r="HG23" s="71"/>
      <c r="HH23" s="71"/>
      <c r="HI23" s="71"/>
      <c r="HJ23" s="71"/>
      <c r="HK23" s="71"/>
      <c r="HL23" s="71"/>
      <c r="HM23" s="71"/>
      <c r="HN23" s="71"/>
      <c r="HO23" s="71"/>
      <c r="HP23" s="71"/>
      <c r="HQ23" s="71"/>
      <c r="HR23" s="71"/>
      <c r="HS23" s="1162"/>
      <c r="HT23" s="71"/>
      <c r="HU23" s="71"/>
      <c r="HV23" s="71"/>
      <c r="HW23" s="71"/>
      <c r="HX23" s="71"/>
      <c r="HY23" s="71"/>
      <c r="HZ23" s="71"/>
      <c r="IA23" s="71"/>
      <c r="IB23" s="71"/>
      <c r="IC23" s="71"/>
      <c r="ID23" s="71"/>
      <c r="IE23" s="71"/>
      <c r="IF23" s="71"/>
      <c r="IG23" s="98"/>
    </row>
    <row r="24" spans="1:241" ht="14.25" customHeight="1">
      <c r="A24" s="370">
        <v>1972</v>
      </c>
      <c r="B24" s="1288">
        <v>23018.474421862622</v>
      </c>
      <c r="C24" s="996"/>
      <c r="D24" s="997"/>
      <c r="E24" s="1261"/>
      <c r="F24" s="1261"/>
      <c r="G24" s="1261"/>
      <c r="H24" s="1261"/>
      <c r="I24" s="1261"/>
      <c r="J24" s="1261"/>
      <c r="K24" s="1261"/>
      <c r="L24" s="1261"/>
      <c r="M24" s="995"/>
      <c r="N24" s="996"/>
      <c r="O24" s="997"/>
      <c r="P24" s="1265"/>
      <c r="Q24" s="1265"/>
      <c r="R24" s="1265"/>
      <c r="S24" s="1265"/>
      <c r="T24" s="1265"/>
      <c r="U24" s="1265"/>
      <c r="V24" s="997"/>
      <c r="W24" s="1265"/>
      <c r="X24" s="1265"/>
      <c r="Y24" s="1265"/>
      <c r="Z24" s="1265"/>
      <c r="AA24" s="1265"/>
      <c r="AB24" s="1266"/>
      <c r="AC24" s="1309"/>
      <c r="AD24" s="1265"/>
      <c r="AE24" s="1265"/>
      <c r="AF24" s="1265"/>
      <c r="AG24" s="1265"/>
      <c r="AH24" s="1265"/>
      <c r="AI24" s="1265"/>
      <c r="AJ24" s="1265"/>
      <c r="AK24" s="1265"/>
      <c r="AL24" s="1265"/>
      <c r="AM24" s="1265"/>
      <c r="AN24" s="1265"/>
      <c r="AO24" s="1265"/>
      <c r="AP24" s="1265"/>
      <c r="AQ24" s="1265"/>
      <c r="AR24" s="1265"/>
      <c r="AS24" s="1265"/>
      <c r="AT24" s="1266"/>
      <c r="AU24" s="1271"/>
      <c r="AV24" s="1271"/>
      <c r="AW24" s="1271"/>
      <c r="AX24" s="1271"/>
      <c r="AY24" s="1310"/>
      <c r="AZ24" s="1271"/>
      <c r="BA24" s="1308"/>
      <c r="BB24" s="1264"/>
      <c r="BC24" s="1271"/>
      <c r="BD24" s="1272"/>
      <c r="BF24" s="1311"/>
      <c r="BG24" s="1271"/>
      <c r="BH24" s="1271"/>
      <c r="BI24" s="1271"/>
      <c r="BJ24" s="1271"/>
      <c r="BK24" s="1271"/>
      <c r="BL24" s="1271"/>
      <c r="BM24" s="1271"/>
      <c r="BN24" s="1271"/>
      <c r="BO24" s="1271"/>
      <c r="BP24" s="1271"/>
      <c r="BQ24" s="1311"/>
      <c r="BR24" s="1271"/>
      <c r="BS24" s="1271"/>
      <c r="BT24" s="1271"/>
      <c r="BU24" s="1271"/>
      <c r="BV24" s="1271"/>
      <c r="BW24" s="1271"/>
      <c r="BX24" s="1271"/>
      <c r="BY24" s="1271"/>
      <c r="BZ24" s="1271"/>
      <c r="CA24" s="1271"/>
      <c r="CB24" s="1271"/>
      <c r="CC24" s="1271"/>
      <c r="CD24" s="1272"/>
      <c r="CE24" s="1271"/>
      <c r="CF24" s="1270"/>
      <c r="CG24" s="1271"/>
      <c r="CH24" s="1271"/>
      <c r="CI24" s="1271"/>
      <c r="CJ24" s="1272"/>
      <c r="CK24" s="359">
        <v>1972</v>
      </c>
      <c r="CL24" s="1163"/>
      <c r="CM24" s="1162"/>
      <c r="CN24" s="71"/>
      <c r="CO24" s="71"/>
      <c r="CP24" s="71"/>
      <c r="CQ24" s="71"/>
      <c r="CR24" s="71"/>
      <c r="CS24" s="71"/>
      <c r="CT24" s="71"/>
      <c r="CU24" s="71"/>
      <c r="CV24" s="71"/>
      <c r="CW24" s="71"/>
      <c r="CX24" s="71"/>
      <c r="CY24" s="71"/>
      <c r="CZ24" s="71"/>
      <c r="DA24" s="71"/>
      <c r="DB24" s="71"/>
      <c r="DC24" s="71"/>
      <c r="DD24" s="71"/>
      <c r="DE24" s="71"/>
      <c r="DF24" s="71"/>
      <c r="DG24" s="71"/>
      <c r="DH24" s="71"/>
      <c r="DI24" s="71"/>
      <c r="DJ24" s="71"/>
      <c r="DK24" s="71"/>
      <c r="DL24" s="71"/>
      <c r="DM24" s="71"/>
      <c r="DN24" s="71"/>
      <c r="DO24" s="71"/>
      <c r="DP24" s="71"/>
      <c r="DQ24" s="71"/>
      <c r="DR24" s="71"/>
      <c r="DS24" s="71"/>
      <c r="DT24" s="71"/>
      <c r="DU24" s="71"/>
      <c r="DV24" s="71"/>
      <c r="DW24" s="71"/>
      <c r="DX24" s="71"/>
      <c r="DY24" s="71"/>
      <c r="DZ24" s="71"/>
      <c r="EA24" s="71"/>
      <c r="EB24" s="71"/>
      <c r="EC24" s="71"/>
      <c r="ED24" s="71"/>
      <c r="EE24" s="71"/>
      <c r="EF24" s="71"/>
      <c r="EG24" s="71"/>
      <c r="EH24" s="71"/>
      <c r="EI24" s="71"/>
      <c r="EJ24" s="71"/>
      <c r="EK24" s="71"/>
      <c r="EL24" s="71"/>
      <c r="EM24" s="71"/>
      <c r="EN24" s="71"/>
      <c r="EO24" s="71"/>
      <c r="EP24" s="71"/>
      <c r="EQ24" s="1286"/>
      <c r="ER24" s="1286"/>
      <c r="ES24" s="1286"/>
      <c r="ET24" s="1286"/>
      <c r="EU24" s="71"/>
      <c r="EV24" s="71"/>
      <c r="EW24" s="71"/>
      <c r="EX24" s="71"/>
      <c r="EY24" s="71"/>
      <c r="EZ24" s="71"/>
      <c r="FA24" s="71"/>
      <c r="FB24" s="71"/>
      <c r="FC24" s="71"/>
      <c r="FD24" s="71"/>
      <c r="FE24" s="71"/>
      <c r="FF24" s="71"/>
      <c r="FG24" s="71"/>
      <c r="FH24" s="71"/>
      <c r="FI24" s="71"/>
      <c r="FJ24" s="71"/>
      <c r="FK24" s="71"/>
      <c r="FL24" s="71"/>
      <c r="FM24" s="71"/>
      <c r="FN24" s="71"/>
      <c r="FO24" s="71"/>
      <c r="FP24" s="71"/>
      <c r="FQ24" s="71"/>
      <c r="FR24" s="71"/>
      <c r="FS24" s="71"/>
      <c r="FT24" s="71"/>
      <c r="FU24" s="71"/>
      <c r="FV24" s="71"/>
      <c r="FW24" s="71"/>
      <c r="FX24" s="71"/>
      <c r="FY24" s="71"/>
      <c r="FZ24" s="71"/>
      <c r="GA24" s="71"/>
      <c r="GB24" s="71"/>
      <c r="GC24" s="71"/>
      <c r="GD24" s="71"/>
      <c r="GE24" s="71"/>
      <c r="GF24" s="71"/>
      <c r="GG24" s="71"/>
      <c r="GH24" s="71"/>
      <c r="GI24" s="71"/>
      <c r="GJ24" s="71"/>
      <c r="GK24" s="71"/>
      <c r="GL24" s="1162"/>
      <c r="GM24" s="70"/>
      <c r="GN24" s="70"/>
      <c r="GO24" s="70"/>
      <c r="GP24" s="1162"/>
      <c r="GQ24" s="71"/>
      <c r="GR24" s="71"/>
      <c r="GS24" s="71"/>
      <c r="GT24" s="71"/>
      <c r="GU24" s="71"/>
      <c r="GV24" s="71"/>
      <c r="GW24" s="71"/>
      <c r="GX24" s="71"/>
      <c r="GY24" s="71"/>
      <c r="GZ24" s="71"/>
      <c r="HA24" s="71"/>
      <c r="HB24" s="1162"/>
      <c r="HC24" s="1163"/>
      <c r="HD24" s="71"/>
      <c r="HE24" s="71"/>
      <c r="HF24" s="71"/>
      <c r="HG24" s="71"/>
      <c r="HH24" s="71"/>
      <c r="HI24" s="71"/>
      <c r="HJ24" s="71"/>
      <c r="HK24" s="71"/>
      <c r="HL24" s="71"/>
      <c r="HM24" s="71"/>
      <c r="HN24" s="71"/>
      <c r="HO24" s="71"/>
      <c r="HP24" s="71"/>
      <c r="HQ24" s="71"/>
      <c r="HR24" s="71"/>
      <c r="HS24" s="1162"/>
      <c r="HT24" s="71"/>
      <c r="HU24" s="71"/>
      <c r="HV24" s="71"/>
      <c r="HW24" s="71"/>
      <c r="HX24" s="71"/>
      <c r="HY24" s="71"/>
      <c r="HZ24" s="71"/>
      <c r="IA24" s="71"/>
      <c r="IB24" s="71"/>
      <c r="IC24" s="71"/>
      <c r="ID24" s="71"/>
      <c r="IE24" s="71"/>
      <c r="IF24" s="71"/>
      <c r="IG24" s="98"/>
    </row>
    <row r="25" spans="1:241" ht="14.25" customHeight="1">
      <c r="A25" s="370">
        <v>1973</v>
      </c>
      <c r="B25" s="1288">
        <v>27749.784554854359</v>
      </c>
      <c r="C25" s="996"/>
      <c r="D25" s="997"/>
      <c r="E25" s="1261"/>
      <c r="F25" s="1261"/>
      <c r="G25" s="1261"/>
      <c r="H25" s="1261"/>
      <c r="I25" s="1261"/>
      <c r="J25" s="1261"/>
      <c r="K25" s="1261"/>
      <c r="L25" s="1261"/>
      <c r="M25" s="995"/>
      <c r="N25" s="996"/>
      <c r="O25" s="997"/>
      <c r="P25" s="1265"/>
      <c r="Q25" s="1265"/>
      <c r="R25" s="1265"/>
      <c r="S25" s="1265"/>
      <c r="T25" s="1265"/>
      <c r="U25" s="1265"/>
      <c r="V25" s="997"/>
      <c r="W25" s="1265"/>
      <c r="X25" s="1265"/>
      <c r="Y25" s="1265"/>
      <c r="Z25" s="1265"/>
      <c r="AA25" s="1265"/>
      <c r="AB25" s="1266"/>
      <c r="AC25" s="1309"/>
      <c r="AD25" s="1265"/>
      <c r="AE25" s="1265"/>
      <c r="AF25" s="1265"/>
      <c r="AG25" s="1265"/>
      <c r="AH25" s="1265"/>
      <c r="AI25" s="1265"/>
      <c r="AJ25" s="1265"/>
      <c r="AK25" s="1265"/>
      <c r="AL25" s="1265"/>
      <c r="AM25" s="1265"/>
      <c r="AN25" s="1265"/>
      <c r="AO25" s="1265"/>
      <c r="AP25" s="1265"/>
      <c r="AQ25" s="1265"/>
      <c r="AR25" s="1265"/>
      <c r="AS25" s="1265"/>
      <c r="AT25" s="1266"/>
      <c r="AU25" s="1271"/>
      <c r="AV25" s="1271"/>
      <c r="AW25" s="1271"/>
      <c r="AX25" s="1271"/>
      <c r="AY25" s="1310"/>
      <c r="AZ25" s="1271"/>
      <c r="BA25" s="1308"/>
      <c r="BB25" s="1264"/>
      <c r="BC25" s="1271"/>
      <c r="BD25" s="1272"/>
      <c r="BF25" s="1311"/>
      <c r="BG25" s="1271"/>
      <c r="BH25" s="1271"/>
      <c r="BI25" s="1271"/>
      <c r="BJ25" s="1271"/>
      <c r="BK25" s="1271"/>
      <c r="BL25" s="1271"/>
      <c r="BM25" s="1271"/>
      <c r="BN25" s="1271"/>
      <c r="BO25" s="1271"/>
      <c r="BP25" s="1271"/>
      <c r="BQ25" s="1311"/>
      <c r="BR25" s="1271"/>
      <c r="BS25" s="1271"/>
      <c r="BT25" s="1271"/>
      <c r="BU25" s="1271"/>
      <c r="BV25" s="1271"/>
      <c r="BW25" s="1271"/>
      <c r="BX25" s="1271"/>
      <c r="BY25" s="1271"/>
      <c r="BZ25" s="1271"/>
      <c r="CA25" s="1271"/>
      <c r="CB25" s="1271"/>
      <c r="CC25" s="1271"/>
      <c r="CD25" s="1272"/>
      <c r="CE25" s="1271"/>
      <c r="CF25" s="1270"/>
      <c r="CG25" s="1271"/>
      <c r="CH25" s="1271"/>
      <c r="CI25" s="1271"/>
      <c r="CJ25" s="1272"/>
      <c r="CK25" s="359">
        <v>1973</v>
      </c>
      <c r="CL25" s="1163"/>
      <c r="CM25" s="1162"/>
      <c r="CN25" s="71"/>
      <c r="CO25" s="71"/>
      <c r="CP25" s="71"/>
      <c r="CQ25" s="71"/>
      <c r="CR25" s="71"/>
      <c r="CS25" s="71"/>
      <c r="CT25" s="71"/>
      <c r="CU25" s="71"/>
      <c r="CV25" s="71"/>
      <c r="CW25" s="71"/>
      <c r="CX25" s="71"/>
      <c r="CY25" s="71"/>
      <c r="CZ25" s="71"/>
      <c r="DA25" s="71"/>
      <c r="DB25" s="71"/>
      <c r="DC25" s="71"/>
      <c r="DD25" s="71"/>
      <c r="DE25" s="71"/>
      <c r="DF25" s="71"/>
      <c r="DG25" s="71"/>
      <c r="DH25" s="71"/>
      <c r="DI25" s="71"/>
      <c r="DJ25" s="71"/>
      <c r="DK25" s="71"/>
      <c r="DL25" s="71"/>
      <c r="DM25" s="71"/>
      <c r="DN25" s="71"/>
      <c r="DO25" s="71"/>
      <c r="DP25" s="71"/>
      <c r="DQ25" s="71"/>
      <c r="DR25" s="71"/>
      <c r="DS25" s="71"/>
      <c r="DT25" s="71"/>
      <c r="DU25" s="71"/>
      <c r="DV25" s="71"/>
      <c r="DW25" s="71"/>
      <c r="DX25" s="71"/>
      <c r="DY25" s="71"/>
      <c r="DZ25" s="71"/>
      <c r="EA25" s="71"/>
      <c r="EB25" s="71"/>
      <c r="EC25" s="71"/>
      <c r="ED25" s="71"/>
      <c r="EE25" s="71"/>
      <c r="EF25" s="71"/>
      <c r="EG25" s="71"/>
      <c r="EH25" s="71"/>
      <c r="EI25" s="71"/>
      <c r="EJ25" s="71"/>
      <c r="EK25" s="71"/>
      <c r="EL25" s="71"/>
      <c r="EM25" s="71"/>
      <c r="EN25" s="71"/>
      <c r="EO25" s="71"/>
      <c r="EP25" s="71"/>
      <c r="EQ25" s="1286"/>
      <c r="ER25" s="1286"/>
      <c r="ES25" s="1286"/>
      <c r="ET25" s="1286"/>
      <c r="EU25" s="71"/>
      <c r="EV25" s="71"/>
      <c r="EW25" s="71"/>
      <c r="EX25" s="71"/>
      <c r="EY25" s="71"/>
      <c r="EZ25" s="71"/>
      <c r="FA25" s="71"/>
      <c r="FB25" s="71"/>
      <c r="FC25" s="71"/>
      <c r="FD25" s="71"/>
      <c r="FE25" s="71"/>
      <c r="FF25" s="71"/>
      <c r="FG25" s="71"/>
      <c r="FH25" s="71"/>
      <c r="FI25" s="71"/>
      <c r="FJ25" s="71"/>
      <c r="FK25" s="71"/>
      <c r="FL25" s="71"/>
      <c r="FM25" s="71"/>
      <c r="FN25" s="71"/>
      <c r="FO25" s="71"/>
      <c r="FP25" s="71"/>
      <c r="FQ25" s="71"/>
      <c r="FR25" s="71"/>
      <c r="FS25" s="71"/>
      <c r="FT25" s="71"/>
      <c r="FU25" s="71"/>
      <c r="FV25" s="71"/>
      <c r="FW25" s="71"/>
      <c r="FX25" s="71"/>
      <c r="FY25" s="71"/>
      <c r="FZ25" s="71"/>
      <c r="GA25" s="71"/>
      <c r="GB25" s="71"/>
      <c r="GC25" s="71"/>
      <c r="GD25" s="71"/>
      <c r="GE25" s="71"/>
      <c r="GF25" s="71"/>
      <c r="GG25" s="71"/>
      <c r="GH25" s="71"/>
      <c r="GI25" s="71"/>
      <c r="GJ25" s="71"/>
      <c r="GK25" s="71"/>
      <c r="GL25" s="1162"/>
      <c r="GM25" s="70"/>
      <c r="GN25" s="70"/>
      <c r="GO25" s="70"/>
      <c r="GP25" s="1162"/>
      <c r="GQ25" s="71"/>
      <c r="GR25" s="71"/>
      <c r="GS25" s="71"/>
      <c r="GT25" s="71"/>
      <c r="GU25" s="71"/>
      <c r="GV25" s="71"/>
      <c r="GW25" s="71"/>
      <c r="GX25" s="71"/>
      <c r="GY25" s="71"/>
      <c r="GZ25" s="71"/>
      <c r="HA25" s="71"/>
      <c r="HB25" s="1162"/>
      <c r="HC25" s="1163"/>
      <c r="HD25" s="71"/>
      <c r="HE25" s="71"/>
      <c r="HF25" s="71"/>
      <c r="HG25" s="71"/>
      <c r="HH25" s="71"/>
      <c r="HI25" s="71"/>
      <c r="HJ25" s="71"/>
      <c r="HK25" s="71"/>
      <c r="HL25" s="71"/>
      <c r="HM25" s="71"/>
      <c r="HN25" s="71"/>
      <c r="HO25" s="71"/>
      <c r="HP25" s="71"/>
      <c r="HQ25" s="71"/>
      <c r="HR25" s="71"/>
      <c r="HS25" s="1162"/>
      <c r="HT25" s="71"/>
      <c r="HU25" s="71"/>
      <c r="HV25" s="71"/>
      <c r="HW25" s="71"/>
      <c r="HX25" s="71"/>
      <c r="HY25" s="71"/>
      <c r="HZ25" s="71"/>
      <c r="IA25" s="71"/>
      <c r="IB25" s="71"/>
      <c r="IC25" s="71"/>
      <c r="ID25" s="71"/>
      <c r="IE25" s="71"/>
      <c r="IF25" s="71"/>
      <c r="IG25" s="98"/>
    </row>
    <row r="26" spans="1:241" ht="14.25" customHeight="1">
      <c r="A26" s="370">
        <v>1974</v>
      </c>
      <c r="B26" s="1288">
        <v>33983.974672478289</v>
      </c>
      <c r="C26" s="996"/>
      <c r="D26" s="997"/>
      <c r="E26" s="1261"/>
      <c r="F26" s="1261"/>
      <c r="G26" s="1261"/>
      <c r="H26" s="1261"/>
      <c r="I26" s="1261"/>
      <c r="J26" s="1261"/>
      <c r="K26" s="1261"/>
      <c r="L26" s="1261"/>
      <c r="M26" s="995"/>
      <c r="N26" s="996"/>
      <c r="O26" s="997"/>
      <c r="P26" s="1265"/>
      <c r="Q26" s="1265"/>
      <c r="R26" s="1265"/>
      <c r="S26" s="1265"/>
      <c r="T26" s="1265"/>
      <c r="U26" s="1265"/>
      <c r="V26" s="997"/>
      <c r="W26" s="1265"/>
      <c r="X26" s="1265"/>
      <c r="Y26" s="1265"/>
      <c r="Z26" s="1265"/>
      <c r="AA26" s="1265"/>
      <c r="AB26" s="1266"/>
      <c r="AC26" s="1309"/>
      <c r="AD26" s="1265"/>
      <c r="AE26" s="1265"/>
      <c r="AF26" s="1265"/>
      <c r="AG26" s="1265"/>
      <c r="AH26" s="1265"/>
      <c r="AI26" s="1265"/>
      <c r="AJ26" s="1265"/>
      <c r="AK26" s="1265"/>
      <c r="AL26" s="1265"/>
      <c r="AM26" s="1265"/>
      <c r="AN26" s="1265"/>
      <c r="AO26" s="1265"/>
      <c r="AP26" s="1265"/>
      <c r="AQ26" s="1265"/>
      <c r="AR26" s="1265"/>
      <c r="AS26" s="1265"/>
      <c r="AT26" s="1266"/>
      <c r="AU26" s="1271"/>
      <c r="AV26" s="1271"/>
      <c r="AW26" s="1271"/>
      <c r="AX26" s="1271"/>
      <c r="AY26" s="1310"/>
      <c r="AZ26" s="1271"/>
      <c r="BA26" s="1308"/>
      <c r="BB26" s="1264"/>
      <c r="BC26" s="1271"/>
      <c r="BD26" s="1272"/>
      <c r="BF26" s="1311"/>
      <c r="BG26" s="1271"/>
      <c r="BH26" s="1271"/>
      <c r="BI26" s="1271"/>
      <c r="BJ26" s="1271"/>
      <c r="BK26" s="1271"/>
      <c r="BL26" s="1271"/>
      <c r="BM26" s="1271"/>
      <c r="BN26" s="1271"/>
      <c r="BO26" s="1271"/>
      <c r="BP26" s="1271"/>
      <c r="BQ26" s="1311"/>
      <c r="BR26" s="1271"/>
      <c r="BS26" s="1271"/>
      <c r="BT26" s="1271"/>
      <c r="BU26" s="1271"/>
      <c r="BV26" s="1271"/>
      <c r="BW26" s="1271"/>
      <c r="BX26" s="1271"/>
      <c r="BY26" s="1271"/>
      <c r="BZ26" s="1271"/>
      <c r="CA26" s="1271"/>
      <c r="CB26" s="1271"/>
      <c r="CC26" s="1271"/>
      <c r="CD26" s="1272"/>
      <c r="CE26" s="1271"/>
      <c r="CF26" s="1270"/>
      <c r="CG26" s="1271"/>
      <c r="CH26" s="1271"/>
      <c r="CI26" s="1271"/>
      <c r="CJ26" s="1272"/>
      <c r="CK26" s="359">
        <v>1974</v>
      </c>
      <c r="CL26" s="1163"/>
      <c r="CM26" s="1162"/>
      <c r="CN26" s="71"/>
      <c r="CO26" s="71"/>
      <c r="CP26" s="71"/>
      <c r="CQ26" s="71"/>
      <c r="CR26" s="71"/>
      <c r="CS26" s="71"/>
      <c r="CT26" s="71"/>
      <c r="CU26" s="71"/>
      <c r="CV26" s="71"/>
      <c r="CW26" s="71"/>
      <c r="CX26" s="71"/>
      <c r="CY26" s="71"/>
      <c r="CZ26" s="71"/>
      <c r="DA26" s="71"/>
      <c r="DB26" s="71"/>
      <c r="DC26" s="71"/>
      <c r="DD26" s="71"/>
      <c r="DE26" s="71"/>
      <c r="DF26" s="71"/>
      <c r="DG26" s="71"/>
      <c r="DH26" s="71"/>
      <c r="DI26" s="71"/>
      <c r="DJ26" s="71"/>
      <c r="DK26" s="71"/>
      <c r="DL26" s="71"/>
      <c r="DM26" s="71"/>
      <c r="DN26" s="71"/>
      <c r="DO26" s="71"/>
      <c r="DP26" s="71"/>
      <c r="DQ26" s="71"/>
      <c r="DR26" s="71"/>
      <c r="DS26" s="71"/>
      <c r="DT26" s="71"/>
      <c r="DU26" s="71"/>
      <c r="DV26" s="71"/>
      <c r="DW26" s="71"/>
      <c r="DX26" s="71"/>
      <c r="DY26" s="71"/>
      <c r="DZ26" s="71"/>
      <c r="EA26" s="71"/>
      <c r="EB26" s="71"/>
      <c r="EC26" s="71"/>
      <c r="ED26" s="71"/>
      <c r="EE26" s="71"/>
      <c r="EF26" s="71"/>
      <c r="EG26" s="71"/>
      <c r="EH26" s="71"/>
      <c r="EI26" s="71"/>
      <c r="EJ26" s="71"/>
      <c r="EK26" s="71"/>
      <c r="EL26" s="71"/>
      <c r="EM26" s="71"/>
      <c r="EN26" s="71"/>
      <c r="EO26" s="71"/>
      <c r="EP26" s="71"/>
      <c r="EQ26" s="1286"/>
      <c r="ER26" s="1286"/>
      <c r="ES26" s="1286"/>
      <c r="ET26" s="1286"/>
      <c r="EU26" s="71"/>
      <c r="EV26" s="71"/>
      <c r="EW26" s="71"/>
      <c r="EX26" s="71"/>
      <c r="EY26" s="71"/>
      <c r="EZ26" s="71"/>
      <c r="FA26" s="71"/>
      <c r="FB26" s="71"/>
      <c r="FC26" s="71"/>
      <c r="FD26" s="71"/>
      <c r="FE26" s="71"/>
      <c r="FF26" s="71"/>
      <c r="FG26" s="71"/>
      <c r="FH26" s="71"/>
      <c r="FI26" s="71"/>
      <c r="FJ26" s="71"/>
      <c r="FK26" s="71"/>
      <c r="FL26" s="71"/>
      <c r="FM26" s="71"/>
      <c r="FN26" s="71"/>
      <c r="FO26" s="71"/>
      <c r="FP26" s="71"/>
      <c r="FQ26" s="71"/>
      <c r="FR26" s="71"/>
      <c r="FS26" s="71"/>
      <c r="FT26" s="71"/>
      <c r="FU26" s="71"/>
      <c r="FV26" s="71"/>
      <c r="FW26" s="71"/>
      <c r="FX26" s="71"/>
      <c r="FY26" s="71"/>
      <c r="FZ26" s="71"/>
      <c r="GA26" s="71"/>
      <c r="GB26" s="71"/>
      <c r="GC26" s="71"/>
      <c r="GD26" s="71"/>
      <c r="GE26" s="71"/>
      <c r="GF26" s="71"/>
      <c r="GG26" s="71"/>
      <c r="GH26" s="71"/>
      <c r="GI26" s="71"/>
      <c r="GJ26" s="71"/>
      <c r="GK26" s="71"/>
      <c r="GL26" s="1162"/>
      <c r="GM26" s="70"/>
      <c r="GN26" s="70"/>
      <c r="GO26" s="70"/>
      <c r="GP26" s="1162"/>
      <c r="GQ26" s="71"/>
      <c r="GR26" s="71"/>
      <c r="GS26" s="71"/>
      <c r="GT26" s="71"/>
      <c r="GU26" s="71"/>
      <c r="GV26" s="71"/>
      <c r="GW26" s="71"/>
      <c r="GX26" s="71"/>
      <c r="GY26" s="71"/>
      <c r="GZ26" s="71"/>
      <c r="HA26" s="71"/>
      <c r="HB26" s="1162"/>
      <c r="HC26" s="1163"/>
      <c r="HD26" s="71"/>
      <c r="HE26" s="71"/>
      <c r="HF26" s="71"/>
      <c r="HG26" s="71"/>
      <c r="HH26" s="71"/>
      <c r="HI26" s="71"/>
      <c r="HJ26" s="71"/>
      <c r="HK26" s="71"/>
      <c r="HL26" s="71"/>
      <c r="HM26" s="71"/>
      <c r="HN26" s="71"/>
      <c r="HO26" s="71"/>
      <c r="HP26" s="71"/>
      <c r="HQ26" s="71"/>
      <c r="HR26" s="71"/>
      <c r="HS26" s="1162"/>
      <c r="HT26" s="71"/>
      <c r="HU26" s="71"/>
      <c r="HV26" s="71"/>
      <c r="HW26" s="71"/>
      <c r="HX26" s="71"/>
      <c r="HY26" s="71"/>
      <c r="HZ26" s="71"/>
      <c r="IA26" s="71"/>
      <c r="IB26" s="71"/>
      <c r="IC26" s="71"/>
      <c r="ID26" s="71"/>
      <c r="IE26" s="71"/>
      <c r="IF26" s="71"/>
      <c r="IG26" s="98"/>
    </row>
    <row r="27" spans="1:241" ht="14.25" customHeight="1">
      <c r="A27" s="370">
        <v>1975</v>
      </c>
      <c r="B27" s="1288">
        <v>39900.497831036366</v>
      </c>
      <c r="C27" s="996"/>
      <c r="D27" s="997"/>
      <c r="E27" s="1261"/>
      <c r="F27" s="1261"/>
      <c r="G27" s="1261"/>
      <c r="H27" s="1261"/>
      <c r="I27" s="1261"/>
      <c r="J27" s="1261"/>
      <c r="K27" s="1261"/>
      <c r="L27" s="1261"/>
      <c r="M27" s="995"/>
      <c r="N27" s="996"/>
      <c r="O27" s="997"/>
      <c r="P27" s="1265"/>
      <c r="Q27" s="1265"/>
      <c r="R27" s="1265"/>
      <c r="S27" s="1265"/>
      <c r="T27" s="1265"/>
      <c r="U27" s="1265"/>
      <c r="V27" s="997"/>
      <c r="W27" s="1265"/>
      <c r="X27" s="1265"/>
      <c r="Y27" s="1265"/>
      <c r="Z27" s="1265"/>
      <c r="AA27" s="1265"/>
      <c r="AB27" s="1266"/>
      <c r="AC27" s="1309"/>
      <c r="AD27" s="1265"/>
      <c r="AE27" s="1265"/>
      <c r="AF27" s="1265"/>
      <c r="AG27" s="1265"/>
      <c r="AH27" s="1265"/>
      <c r="AI27" s="1265"/>
      <c r="AJ27" s="1265"/>
      <c r="AK27" s="1265"/>
      <c r="AL27" s="1265"/>
      <c r="AM27" s="1265"/>
      <c r="AN27" s="1265"/>
      <c r="AO27" s="1265"/>
      <c r="AP27" s="1265"/>
      <c r="AQ27" s="1265"/>
      <c r="AR27" s="1265"/>
      <c r="AS27" s="1265"/>
      <c r="AT27" s="1266"/>
      <c r="AU27" s="1271"/>
      <c r="AV27" s="1271"/>
      <c r="AW27" s="1271"/>
      <c r="AX27" s="1271"/>
      <c r="AY27" s="1310"/>
      <c r="AZ27" s="1271"/>
      <c r="BA27" s="1308"/>
      <c r="BB27" s="1264"/>
      <c r="BC27" s="1271"/>
      <c r="BD27" s="1272"/>
      <c r="BF27" s="1311"/>
      <c r="BG27" s="1271"/>
      <c r="BH27" s="1271"/>
      <c r="BI27" s="1271"/>
      <c r="BJ27" s="1271"/>
      <c r="BK27" s="1271"/>
      <c r="BL27" s="1271"/>
      <c r="BM27" s="1271"/>
      <c r="BN27" s="1271"/>
      <c r="BO27" s="1271"/>
      <c r="BP27" s="1271"/>
      <c r="BQ27" s="1311"/>
      <c r="BR27" s="1271"/>
      <c r="BS27" s="1271"/>
      <c r="BT27" s="1271"/>
      <c r="BU27" s="1271"/>
      <c r="BV27" s="1271"/>
      <c r="BW27" s="1271"/>
      <c r="BX27" s="1271"/>
      <c r="BY27" s="1271"/>
      <c r="BZ27" s="1271"/>
      <c r="CA27" s="1271"/>
      <c r="CB27" s="1271"/>
      <c r="CC27" s="1271"/>
      <c r="CD27" s="1272"/>
      <c r="CE27" s="1271"/>
      <c r="CF27" s="1270"/>
      <c r="CG27" s="1271"/>
      <c r="CH27" s="1271"/>
      <c r="CI27" s="1271"/>
      <c r="CJ27" s="1272"/>
      <c r="CK27" s="359">
        <v>1975</v>
      </c>
      <c r="CL27" s="1163"/>
      <c r="CM27" s="1162"/>
      <c r="CN27" s="71"/>
      <c r="CO27" s="71"/>
      <c r="CP27" s="71"/>
      <c r="CQ27" s="71"/>
      <c r="CR27" s="71"/>
      <c r="CS27" s="71"/>
      <c r="CT27" s="71"/>
      <c r="CU27" s="71"/>
      <c r="CV27" s="71"/>
      <c r="CW27" s="71"/>
      <c r="CX27" s="71"/>
      <c r="CY27" s="71"/>
      <c r="CZ27" s="71"/>
      <c r="DA27" s="71"/>
      <c r="DB27" s="71"/>
      <c r="DC27" s="71"/>
      <c r="DD27" s="71"/>
      <c r="DE27" s="71"/>
      <c r="DF27" s="71"/>
      <c r="DG27" s="71"/>
      <c r="DH27" s="71"/>
      <c r="DI27" s="71"/>
      <c r="DJ27" s="71"/>
      <c r="DK27" s="71"/>
      <c r="DL27" s="71"/>
      <c r="DM27" s="71"/>
      <c r="DN27" s="71"/>
      <c r="DO27" s="71"/>
      <c r="DP27" s="71"/>
      <c r="DQ27" s="71"/>
      <c r="DR27" s="71"/>
      <c r="DS27" s="71"/>
      <c r="DT27" s="71"/>
      <c r="DU27" s="71"/>
      <c r="DV27" s="71"/>
      <c r="DW27" s="71"/>
      <c r="DX27" s="71"/>
      <c r="DY27" s="71"/>
      <c r="DZ27" s="71"/>
      <c r="EA27" s="71"/>
      <c r="EB27" s="71"/>
      <c r="EC27" s="71"/>
      <c r="ED27" s="71"/>
      <c r="EE27" s="71"/>
      <c r="EF27" s="71"/>
      <c r="EG27" s="71"/>
      <c r="EH27" s="71"/>
      <c r="EI27" s="71"/>
      <c r="EJ27" s="71"/>
      <c r="EK27" s="71"/>
      <c r="EL27" s="71"/>
      <c r="EM27" s="71"/>
      <c r="EN27" s="71"/>
      <c r="EO27" s="71"/>
      <c r="EP27" s="71"/>
      <c r="EQ27" s="1286"/>
      <c r="ER27" s="1286"/>
      <c r="ES27" s="1286"/>
      <c r="ET27" s="1286"/>
      <c r="EU27" s="71"/>
      <c r="EV27" s="71"/>
      <c r="EW27" s="71"/>
      <c r="EX27" s="71"/>
      <c r="EY27" s="71"/>
      <c r="EZ27" s="71"/>
      <c r="FA27" s="71"/>
      <c r="FB27" s="71"/>
      <c r="FC27" s="71"/>
      <c r="FD27" s="71"/>
      <c r="FE27" s="71"/>
      <c r="FF27" s="71"/>
      <c r="FG27" s="71"/>
      <c r="FH27" s="71"/>
      <c r="FI27" s="71"/>
      <c r="FJ27" s="71"/>
      <c r="FK27" s="71"/>
      <c r="FL27" s="71"/>
      <c r="FM27" s="71"/>
      <c r="FN27" s="71"/>
      <c r="FO27" s="71"/>
      <c r="FP27" s="71"/>
      <c r="FQ27" s="71"/>
      <c r="FR27" s="71"/>
      <c r="FS27" s="71"/>
      <c r="FT27" s="71"/>
      <c r="FU27" s="71"/>
      <c r="FV27" s="71"/>
      <c r="FW27" s="71"/>
      <c r="FX27" s="71"/>
      <c r="FY27" s="71"/>
      <c r="FZ27" s="71"/>
      <c r="GA27" s="71"/>
      <c r="GB27" s="71"/>
      <c r="GC27" s="71"/>
      <c r="GD27" s="71"/>
      <c r="GE27" s="71"/>
      <c r="GF27" s="71"/>
      <c r="GG27" s="71"/>
      <c r="GH27" s="71"/>
      <c r="GI27" s="71"/>
      <c r="GJ27" s="71"/>
      <c r="GK27" s="71"/>
      <c r="GL27" s="1162"/>
      <c r="GM27" s="70"/>
      <c r="GN27" s="70"/>
      <c r="GO27" s="70"/>
      <c r="GP27" s="1162"/>
      <c r="GQ27" s="71"/>
      <c r="GR27" s="71"/>
      <c r="GS27" s="71"/>
      <c r="GT27" s="71"/>
      <c r="GU27" s="71"/>
      <c r="GV27" s="71"/>
      <c r="GW27" s="71"/>
      <c r="GX27" s="71"/>
      <c r="GY27" s="71"/>
      <c r="GZ27" s="71"/>
      <c r="HA27" s="71"/>
      <c r="HB27" s="1162"/>
      <c r="HC27" s="1163"/>
      <c r="HD27" s="71"/>
      <c r="HE27" s="71"/>
      <c r="HF27" s="71"/>
      <c r="HG27" s="71"/>
      <c r="HH27" s="71"/>
      <c r="HI27" s="71"/>
      <c r="HJ27" s="71"/>
      <c r="HK27" s="71"/>
      <c r="HL27" s="71"/>
      <c r="HM27" s="71"/>
      <c r="HN27" s="71"/>
      <c r="HO27" s="71"/>
      <c r="HP27" s="71"/>
      <c r="HQ27" s="71"/>
      <c r="HR27" s="71"/>
      <c r="HS27" s="1162"/>
      <c r="HT27" s="71"/>
      <c r="HU27" s="71"/>
      <c r="HV27" s="71"/>
      <c r="HW27" s="71"/>
      <c r="HX27" s="71"/>
      <c r="HY27" s="71"/>
      <c r="HZ27" s="71"/>
      <c r="IA27" s="71"/>
      <c r="IB27" s="71"/>
      <c r="IC27" s="71"/>
      <c r="ID27" s="71"/>
      <c r="IE27" s="71"/>
      <c r="IF27" s="71"/>
      <c r="IG27" s="98"/>
    </row>
    <row r="28" spans="1:241" ht="14.25" customHeight="1">
      <c r="A28" s="370">
        <v>1976</v>
      </c>
      <c r="B28" s="1288">
        <v>48016.365611021996</v>
      </c>
      <c r="C28" s="996"/>
      <c r="D28" s="997"/>
      <c r="E28" s="1261"/>
      <c r="F28" s="1261"/>
      <c r="G28" s="1261"/>
      <c r="H28" s="1261"/>
      <c r="I28" s="1261"/>
      <c r="J28" s="1261"/>
      <c r="K28" s="1261"/>
      <c r="L28" s="1261"/>
      <c r="M28" s="995"/>
      <c r="N28" s="996"/>
      <c r="O28" s="997"/>
      <c r="P28" s="1265"/>
      <c r="Q28" s="1265"/>
      <c r="R28" s="1265"/>
      <c r="S28" s="1265"/>
      <c r="T28" s="1265"/>
      <c r="U28" s="1265"/>
      <c r="V28" s="997"/>
      <c r="W28" s="1265"/>
      <c r="X28" s="1265"/>
      <c r="Y28" s="1265"/>
      <c r="Z28" s="1265"/>
      <c r="AA28" s="1265"/>
      <c r="AB28" s="1266"/>
      <c r="AC28" s="1309"/>
      <c r="AD28" s="1265"/>
      <c r="AE28" s="1265"/>
      <c r="AF28" s="1265"/>
      <c r="AG28" s="1265"/>
      <c r="AH28" s="1265"/>
      <c r="AI28" s="1265"/>
      <c r="AJ28" s="1265"/>
      <c r="AK28" s="1265"/>
      <c r="AL28" s="1265"/>
      <c r="AM28" s="1265"/>
      <c r="AN28" s="1265"/>
      <c r="AO28" s="1265"/>
      <c r="AP28" s="1265"/>
      <c r="AQ28" s="1265"/>
      <c r="AR28" s="1265"/>
      <c r="AS28" s="1265"/>
      <c r="AT28" s="1266"/>
      <c r="AU28" s="1271"/>
      <c r="AV28" s="1271"/>
      <c r="AW28" s="1271"/>
      <c r="AX28" s="1271"/>
      <c r="AY28" s="1310"/>
      <c r="AZ28" s="1271"/>
      <c r="BA28" s="1308"/>
      <c r="BB28" s="1264"/>
      <c r="BC28" s="1271"/>
      <c r="BD28" s="1272"/>
      <c r="BF28" s="1311"/>
      <c r="BG28" s="1271"/>
      <c r="BH28" s="1271"/>
      <c r="BI28" s="1271"/>
      <c r="BJ28" s="1271"/>
      <c r="BK28" s="1271"/>
      <c r="BL28" s="1271"/>
      <c r="BM28" s="1271"/>
      <c r="BN28" s="1271"/>
      <c r="BO28" s="1271"/>
      <c r="BP28" s="1271"/>
      <c r="BQ28" s="1311"/>
      <c r="BR28" s="1271"/>
      <c r="BS28" s="1271"/>
      <c r="BT28" s="1271"/>
      <c r="BU28" s="1271"/>
      <c r="BV28" s="1271"/>
      <c r="BW28" s="1271"/>
      <c r="BX28" s="1271"/>
      <c r="BY28" s="1271"/>
      <c r="BZ28" s="1271"/>
      <c r="CA28" s="1271"/>
      <c r="CB28" s="1271"/>
      <c r="CC28" s="1271"/>
      <c r="CD28" s="1272"/>
      <c r="CE28" s="1271"/>
      <c r="CF28" s="1270"/>
      <c r="CG28" s="1271"/>
      <c r="CH28" s="1271"/>
      <c r="CI28" s="1271"/>
      <c r="CJ28" s="1272"/>
      <c r="CK28" s="359">
        <v>1976</v>
      </c>
      <c r="CL28" s="1163"/>
      <c r="CM28" s="1162"/>
      <c r="CN28" s="71"/>
      <c r="CO28" s="71"/>
      <c r="CP28" s="71"/>
      <c r="CQ28" s="71"/>
      <c r="CR28" s="71"/>
      <c r="CS28" s="71"/>
      <c r="CT28" s="71"/>
      <c r="CU28" s="71"/>
      <c r="CV28" s="71"/>
      <c r="CW28" s="71"/>
      <c r="CX28" s="71"/>
      <c r="CY28" s="71"/>
      <c r="CZ28" s="71"/>
      <c r="DA28" s="71"/>
      <c r="DB28" s="71"/>
      <c r="DC28" s="71"/>
      <c r="DD28" s="71"/>
      <c r="DE28" s="71"/>
      <c r="DF28" s="71"/>
      <c r="DG28" s="71"/>
      <c r="DH28" s="71"/>
      <c r="DI28" s="71"/>
      <c r="DJ28" s="71"/>
      <c r="DK28" s="71"/>
      <c r="DL28" s="71"/>
      <c r="DM28" s="71"/>
      <c r="DN28" s="71"/>
      <c r="DO28" s="71"/>
      <c r="DP28" s="71"/>
      <c r="DQ28" s="71"/>
      <c r="DR28" s="71"/>
      <c r="DS28" s="71"/>
      <c r="DT28" s="71"/>
      <c r="DU28" s="71"/>
      <c r="DV28" s="71"/>
      <c r="DW28" s="71"/>
      <c r="DX28" s="71"/>
      <c r="DY28" s="71"/>
      <c r="DZ28" s="71"/>
      <c r="EA28" s="71"/>
      <c r="EB28" s="71"/>
      <c r="EC28" s="71"/>
      <c r="ED28" s="71"/>
      <c r="EE28" s="71"/>
      <c r="EF28" s="71"/>
      <c r="EG28" s="71"/>
      <c r="EH28" s="71"/>
      <c r="EI28" s="71"/>
      <c r="EJ28" s="71"/>
      <c r="EK28" s="71"/>
      <c r="EL28" s="71"/>
      <c r="EM28" s="71"/>
      <c r="EN28" s="71"/>
      <c r="EO28" s="71"/>
      <c r="EP28" s="71"/>
      <c r="EQ28" s="1286"/>
      <c r="ER28" s="1286"/>
      <c r="ES28" s="1286"/>
      <c r="ET28" s="1286"/>
      <c r="EU28" s="71"/>
      <c r="EV28" s="71"/>
      <c r="EW28" s="71"/>
      <c r="EX28" s="71"/>
      <c r="EY28" s="71"/>
      <c r="EZ28" s="71"/>
      <c r="FA28" s="71"/>
      <c r="FB28" s="71"/>
      <c r="FC28" s="71"/>
      <c r="FD28" s="71"/>
      <c r="FE28" s="71"/>
      <c r="FF28" s="71"/>
      <c r="FG28" s="71"/>
      <c r="FH28" s="71"/>
      <c r="FI28" s="71"/>
      <c r="FJ28" s="71"/>
      <c r="FK28" s="71"/>
      <c r="FL28" s="71"/>
      <c r="FM28" s="71"/>
      <c r="FN28" s="71"/>
      <c r="FO28" s="71"/>
      <c r="FP28" s="71"/>
      <c r="FQ28" s="71"/>
      <c r="FR28" s="71"/>
      <c r="FS28" s="71"/>
      <c r="FT28" s="71"/>
      <c r="FU28" s="71"/>
      <c r="FV28" s="71"/>
      <c r="FW28" s="71"/>
      <c r="FX28" s="71"/>
      <c r="FY28" s="71"/>
      <c r="FZ28" s="71"/>
      <c r="GA28" s="71"/>
      <c r="GB28" s="71"/>
      <c r="GC28" s="71"/>
      <c r="GD28" s="71"/>
      <c r="GE28" s="71"/>
      <c r="GF28" s="71"/>
      <c r="GG28" s="71"/>
      <c r="GH28" s="71"/>
      <c r="GI28" s="71"/>
      <c r="GJ28" s="71"/>
      <c r="GK28" s="71"/>
      <c r="GL28" s="1162"/>
      <c r="GM28" s="70"/>
      <c r="GN28" s="70"/>
      <c r="GO28" s="70"/>
      <c r="GP28" s="1162"/>
      <c r="GQ28" s="71"/>
      <c r="GR28" s="71"/>
      <c r="GS28" s="71"/>
      <c r="GT28" s="71"/>
      <c r="GU28" s="71"/>
      <c r="GV28" s="71"/>
      <c r="GW28" s="71"/>
      <c r="GX28" s="71"/>
      <c r="GY28" s="71"/>
      <c r="GZ28" s="71"/>
      <c r="HA28" s="71"/>
      <c r="HB28" s="1162"/>
      <c r="HC28" s="1163"/>
      <c r="HD28" s="71"/>
      <c r="HE28" s="71"/>
      <c r="HF28" s="71"/>
      <c r="HG28" s="71"/>
      <c r="HH28" s="71"/>
      <c r="HI28" s="71"/>
      <c r="HJ28" s="71"/>
      <c r="HK28" s="71"/>
      <c r="HL28" s="71"/>
      <c r="HM28" s="71"/>
      <c r="HN28" s="71"/>
      <c r="HO28" s="71"/>
      <c r="HP28" s="71"/>
      <c r="HQ28" s="71"/>
      <c r="HR28" s="71"/>
      <c r="HS28" s="1162"/>
      <c r="HT28" s="71"/>
      <c r="HU28" s="71"/>
      <c r="HV28" s="71"/>
      <c r="HW28" s="71"/>
      <c r="HX28" s="71"/>
      <c r="HY28" s="71"/>
      <c r="HZ28" s="71"/>
      <c r="IA28" s="71"/>
      <c r="IB28" s="71"/>
      <c r="IC28" s="71"/>
      <c r="ID28" s="71"/>
      <c r="IE28" s="71"/>
      <c r="IF28" s="71"/>
      <c r="IG28" s="98"/>
    </row>
    <row r="29" spans="1:241" ht="14.25" customHeight="1">
      <c r="A29" s="370">
        <v>1977</v>
      </c>
      <c r="B29" s="1288">
        <v>60925.288787775527</v>
      </c>
      <c r="C29" s="996"/>
      <c r="D29" s="997"/>
      <c r="E29" s="1261"/>
      <c r="F29" s="1261"/>
      <c r="G29" s="1261"/>
      <c r="H29" s="1261"/>
      <c r="I29" s="1261"/>
      <c r="J29" s="1261"/>
      <c r="K29" s="1261"/>
      <c r="L29" s="1261"/>
      <c r="M29" s="995"/>
      <c r="N29" s="996"/>
      <c r="O29" s="997"/>
      <c r="P29" s="1265"/>
      <c r="Q29" s="1265"/>
      <c r="R29" s="1265"/>
      <c r="S29" s="1265"/>
      <c r="T29" s="1265"/>
      <c r="U29" s="1265"/>
      <c r="V29" s="997"/>
      <c r="W29" s="1265"/>
      <c r="X29" s="1265"/>
      <c r="Y29" s="1265"/>
      <c r="Z29" s="1265"/>
      <c r="AA29" s="1265"/>
      <c r="AB29" s="1266"/>
      <c r="AC29" s="1309"/>
      <c r="AD29" s="1265"/>
      <c r="AE29" s="1265"/>
      <c r="AF29" s="1265"/>
      <c r="AG29" s="1265"/>
      <c r="AH29" s="1265"/>
      <c r="AI29" s="1265"/>
      <c r="AJ29" s="1265"/>
      <c r="AK29" s="1265"/>
      <c r="AL29" s="1265"/>
      <c r="AM29" s="1265"/>
      <c r="AN29" s="1265"/>
      <c r="AO29" s="1265"/>
      <c r="AP29" s="1265"/>
      <c r="AQ29" s="1265"/>
      <c r="AR29" s="1265"/>
      <c r="AS29" s="1265"/>
      <c r="AT29" s="1266"/>
      <c r="AU29" s="1271"/>
      <c r="AV29" s="1271"/>
      <c r="AW29" s="1271"/>
      <c r="AX29" s="1271"/>
      <c r="AY29" s="1310"/>
      <c r="AZ29" s="1271"/>
      <c r="BA29" s="1308"/>
      <c r="BB29" s="1264"/>
      <c r="BC29" s="1271"/>
      <c r="BD29" s="1272"/>
      <c r="BF29" s="1311"/>
      <c r="BG29" s="1271"/>
      <c r="BH29" s="1271"/>
      <c r="BI29" s="1271"/>
      <c r="BJ29" s="1271"/>
      <c r="BK29" s="1271"/>
      <c r="BL29" s="1271"/>
      <c r="BM29" s="1271"/>
      <c r="BN29" s="1271"/>
      <c r="BO29" s="1271"/>
      <c r="BP29" s="1271"/>
      <c r="BQ29" s="1311"/>
      <c r="BR29" s="1271"/>
      <c r="BS29" s="1271"/>
      <c r="BT29" s="1271"/>
      <c r="BU29" s="1271"/>
      <c r="BV29" s="1271"/>
      <c r="BW29" s="1271"/>
      <c r="BX29" s="1271"/>
      <c r="BY29" s="1271"/>
      <c r="BZ29" s="1271"/>
      <c r="CA29" s="1271"/>
      <c r="CB29" s="1271"/>
      <c r="CC29" s="1271"/>
      <c r="CD29" s="1272"/>
      <c r="CE29" s="1271"/>
      <c r="CF29" s="1270"/>
      <c r="CG29" s="1271"/>
      <c r="CH29" s="1271"/>
      <c r="CI29" s="1271"/>
      <c r="CJ29" s="1272"/>
      <c r="CK29" s="359">
        <v>1977</v>
      </c>
      <c r="CL29" s="1163"/>
      <c r="CM29" s="1162"/>
      <c r="CN29" s="71"/>
      <c r="CO29" s="71"/>
      <c r="CP29" s="71"/>
      <c r="CQ29" s="71"/>
      <c r="CR29" s="71"/>
      <c r="CS29" s="71"/>
      <c r="CT29" s="71"/>
      <c r="CU29" s="71"/>
      <c r="CV29" s="71"/>
      <c r="CW29" s="71"/>
      <c r="CX29" s="71"/>
      <c r="CY29" s="71"/>
      <c r="CZ29" s="71"/>
      <c r="DA29" s="71"/>
      <c r="DB29" s="71"/>
      <c r="DC29" s="71"/>
      <c r="DD29" s="71"/>
      <c r="DE29" s="71"/>
      <c r="DF29" s="71"/>
      <c r="DG29" s="71"/>
      <c r="DH29" s="71"/>
      <c r="DI29" s="71"/>
      <c r="DJ29" s="71"/>
      <c r="DK29" s="71"/>
      <c r="DL29" s="71"/>
      <c r="DM29" s="71"/>
      <c r="DN29" s="71"/>
      <c r="DO29" s="71"/>
      <c r="DP29" s="71"/>
      <c r="DQ29" s="71"/>
      <c r="DR29" s="71"/>
      <c r="DS29" s="71"/>
      <c r="DT29" s="71"/>
      <c r="DU29" s="71"/>
      <c r="DV29" s="71"/>
      <c r="DW29" s="71"/>
      <c r="DX29" s="71"/>
      <c r="DY29" s="71"/>
      <c r="DZ29" s="71"/>
      <c r="EA29" s="71"/>
      <c r="EB29" s="71"/>
      <c r="EC29" s="71"/>
      <c r="ED29" s="71"/>
      <c r="EE29" s="71"/>
      <c r="EF29" s="71"/>
      <c r="EG29" s="71"/>
      <c r="EH29" s="71"/>
      <c r="EI29" s="71"/>
      <c r="EJ29" s="71"/>
      <c r="EK29" s="71"/>
      <c r="EL29" s="71"/>
      <c r="EM29" s="71"/>
      <c r="EN29" s="71"/>
      <c r="EO29" s="71"/>
      <c r="EP29" s="71"/>
      <c r="EQ29" s="1286"/>
      <c r="ER29" s="1286"/>
      <c r="ES29" s="1286"/>
      <c r="ET29" s="1286"/>
      <c r="EU29" s="71"/>
      <c r="EV29" s="71"/>
      <c r="EW29" s="71"/>
      <c r="EX29" s="71"/>
      <c r="EY29" s="71"/>
      <c r="EZ29" s="71"/>
      <c r="FA29" s="71"/>
      <c r="FB29" s="71"/>
      <c r="FC29" s="71"/>
      <c r="FD29" s="71"/>
      <c r="FE29" s="71"/>
      <c r="FF29" s="71"/>
      <c r="FG29" s="71"/>
      <c r="FH29" s="71"/>
      <c r="FI29" s="71"/>
      <c r="FJ29" s="71"/>
      <c r="FK29" s="71"/>
      <c r="FL29" s="71"/>
      <c r="FM29" s="71"/>
      <c r="FN29" s="71"/>
      <c r="FO29" s="71"/>
      <c r="FP29" s="71"/>
      <c r="FQ29" s="71"/>
      <c r="FR29" s="71"/>
      <c r="FS29" s="71"/>
      <c r="FT29" s="71"/>
      <c r="FU29" s="71"/>
      <c r="FV29" s="71"/>
      <c r="FW29" s="71"/>
      <c r="FX29" s="71"/>
      <c r="FY29" s="71"/>
      <c r="FZ29" s="71"/>
      <c r="GA29" s="71"/>
      <c r="GB29" s="71"/>
      <c r="GC29" s="71"/>
      <c r="GD29" s="71"/>
      <c r="GE29" s="71"/>
      <c r="GF29" s="71"/>
      <c r="GG29" s="71"/>
      <c r="GH29" s="71"/>
      <c r="GI29" s="71"/>
      <c r="GJ29" s="71"/>
      <c r="GK29" s="71"/>
      <c r="GL29" s="1162"/>
      <c r="GM29" s="70"/>
      <c r="GN29" s="70"/>
      <c r="GO29" s="70"/>
      <c r="GP29" s="1162"/>
      <c r="GQ29" s="71"/>
      <c r="GR29" s="71"/>
      <c r="GS29" s="71"/>
      <c r="GT29" s="71"/>
      <c r="GU29" s="71"/>
      <c r="GV29" s="71"/>
      <c r="GW29" s="71"/>
      <c r="GX29" s="71"/>
      <c r="GY29" s="71"/>
      <c r="GZ29" s="71"/>
      <c r="HA29" s="71"/>
      <c r="HB29" s="1162"/>
      <c r="HC29" s="1163"/>
      <c r="HD29" s="71"/>
      <c r="HE29" s="71"/>
      <c r="HF29" s="71"/>
      <c r="HG29" s="71"/>
      <c r="HH29" s="71"/>
      <c r="HI29" s="71"/>
      <c r="HJ29" s="71"/>
      <c r="HK29" s="71"/>
      <c r="HL29" s="71"/>
      <c r="HM29" s="71"/>
      <c r="HN29" s="71"/>
      <c r="HO29" s="71"/>
      <c r="HP29" s="71"/>
      <c r="HQ29" s="71"/>
      <c r="HR29" s="71"/>
      <c r="HS29" s="1162"/>
      <c r="HT29" s="71"/>
      <c r="HU29" s="71"/>
      <c r="HV29" s="71"/>
      <c r="HW29" s="71"/>
      <c r="HX29" s="71"/>
      <c r="HY29" s="71"/>
      <c r="HZ29" s="71"/>
      <c r="IA29" s="71"/>
      <c r="IB29" s="71"/>
      <c r="IC29" s="71"/>
      <c r="ID29" s="71"/>
      <c r="IE29" s="71"/>
      <c r="IF29" s="71"/>
      <c r="IG29" s="98"/>
    </row>
    <row r="30" spans="1:241" ht="14.25" customHeight="1">
      <c r="A30" s="370">
        <v>1978</v>
      </c>
      <c r="B30" s="1288">
        <v>74571.381955012461</v>
      </c>
      <c r="C30" s="996"/>
      <c r="D30" s="997"/>
      <c r="E30" s="1261"/>
      <c r="F30" s="1261"/>
      <c r="G30" s="1261"/>
      <c r="H30" s="1261"/>
      <c r="I30" s="1261"/>
      <c r="J30" s="1261"/>
      <c r="K30" s="1261"/>
      <c r="L30" s="1261"/>
      <c r="M30" s="995"/>
      <c r="N30" s="996"/>
      <c r="O30" s="997"/>
      <c r="P30" s="1265"/>
      <c r="Q30" s="1265"/>
      <c r="R30" s="1265"/>
      <c r="S30" s="1265"/>
      <c r="T30" s="1265"/>
      <c r="U30" s="1265"/>
      <c r="V30" s="997"/>
      <c r="W30" s="1265"/>
      <c r="X30" s="1265"/>
      <c r="Y30" s="1265"/>
      <c r="Z30" s="1265"/>
      <c r="AA30" s="1265"/>
      <c r="AB30" s="1266"/>
      <c r="AC30" s="1309"/>
      <c r="AD30" s="1265"/>
      <c r="AE30" s="1265"/>
      <c r="AF30" s="1265"/>
      <c r="AG30" s="1265"/>
      <c r="AH30" s="1265"/>
      <c r="AI30" s="1265"/>
      <c r="AJ30" s="1265"/>
      <c r="AK30" s="1265"/>
      <c r="AL30" s="1265"/>
      <c r="AM30" s="1265"/>
      <c r="AN30" s="1265"/>
      <c r="AO30" s="1265"/>
      <c r="AP30" s="1265"/>
      <c r="AQ30" s="1265"/>
      <c r="AR30" s="1265"/>
      <c r="AS30" s="1265"/>
      <c r="AT30" s="1266"/>
      <c r="AU30" s="1271"/>
      <c r="AV30" s="1271"/>
      <c r="AW30" s="1271"/>
      <c r="AX30" s="1271"/>
      <c r="AY30" s="1310"/>
      <c r="AZ30" s="1271"/>
      <c r="BA30" s="1308"/>
      <c r="BB30" s="1264"/>
      <c r="BC30" s="1271"/>
      <c r="BD30" s="1272"/>
      <c r="BF30" s="1311"/>
      <c r="BG30" s="1271"/>
      <c r="BH30" s="1271"/>
      <c r="BI30" s="1271"/>
      <c r="BJ30" s="1271"/>
      <c r="BK30" s="1271"/>
      <c r="BL30" s="1271"/>
      <c r="BM30" s="1271"/>
      <c r="BN30" s="1271"/>
      <c r="BO30" s="1271"/>
      <c r="BP30" s="1271"/>
      <c r="BQ30" s="1311"/>
      <c r="BR30" s="1271"/>
      <c r="BS30" s="1271"/>
      <c r="BT30" s="1271"/>
      <c r="BU30" s="1271"/>
      <c r="BV30" s="1271"/>
      <c r="BW30" s="1271"/>
      <c r="BX30" s="1271"/>
      <c r="BY30" s="1271"/>
      <c r="BZ30" s="1271"/>
      <c r="CA30" s="1271"/>
      <c r="CB30" s="1271"/>
      <c r="CC30" s="1271"/>
      <c r="CD30" s="1272"/>
      <c r="CE30" s="1271"/>
      <c r="CF30" s="1270"/>
      <c r="CG30" s="1271"/>
      <c r="CH30" s="1271"/>
      <c r="CI30" s="1271"/>
      <c r="CJ30" s="1272"/>
      <c r="CK30" s="359">
        <v>1978</v>
      </c>
      <c r="CL30" s="1163"/>
      <c r="CM30" s="1162"/>
      <c r="CN30" s="71"/>
      <c r="CO30" s="71"/>
      <c r="CP30" s="71"/>
      <c r="CQ30" s="71"/>
      <c r="CR30" s="71"/>
      <c r="CS30" s="71"/>
      <c r="CT30" s="71"/>
      <c r="CU30" s="71"/>
      <c r="CV30" s="71"/>
      <c r="CW30" s="71"/>
      <c r="CX30" s="71"/>
      <c r="CY30" s="71"/>
      <c r="CZ30" s="71"/>
      <c r="DA30" s="71"/>
      <c r="DB30" s="71"/>
      <c r="DC30" s="71"/>
      <c r="DD30" s="71"/>
      <c r="DE30" s="71"/>
      <c r="DF30" s="71"/>
      <c r="DG30" s="71"/>
      <c r="DH30" s="71"/>
      <c r="DI30" s="71"/>
      <c r="DJ30" s="71"/>
      <c r="DK30" s="71"/>
      <c r="DL30" s="71"/>
      <c r="DM30" s="71"/>
      <c r="DN30" s="71"/>
      <c r="DO30" s="71"/>
      <c r="DP30" s="71"/>
      <c r="DQ30" s="71"/>
      <c r="DR30" s="71"/>
      <c r="DS30" s="71"/>
      <c r="DT30" s="71"/>
      <c r="DU30" s="71"/>
      <c r="DV30" s="71"/>
      <c r="DW30" s="71"/>
      <c r="DX30" s="71"/>
      <c r="DY30" s="71"/>
      <c r="DZ30" s="71"/>
      <c r="EA30" s="71"/>
      <c r="EB30" s="71"/>
      <c r="EC30" s="71"/>
      <c r="ED30" s="71"/>
      <c r="EE30" s="71"/>
      <c r="EF30" s="71"/>
      <c r="EG30" s="71"/>
      <c r="EH30" s="71"/>
      <c r="EI30" s="71"/>
      <c r="EJ30" s="71"/>
      <c r="EK30" s="71"/>
      <c r="EL30" s="71"/>
      <c r="EM30" s="71"/>
      <c r="EN30" s="71"/>
      <c r="EO30" s="71"/>
      <c r="EP30" s="71"/>
      <c r="EQ30" s="1286"/>
      <c r="ER30" s="1286"/>
      <c r="ES30" s="1286"/>
      <c r="ET30" s="1286"/>
      <c r="EU30" s="71"/>
      <c r="EV30" s="71"/>
      <c r="EW30" s="71"/>
      <c r="EX30" s="71"/>
      <c r="EY30" s="71"/>
      <c r="EZ30" s="71"/>
      <c r="FA30" s="71"/>
      <c r="FB30" s="71"/>
      <c r="FC30" s="71"/>
      <c r="FD30" s="71"/>
      <c r="FE30" s="71"/>
      <c r="FF30" s="71"/>
      <c r="FG30" s="71"/>
      <c r="FH30" s="71"/>
      <c r="FI30" s="71"/>
      <c r="FJ30" s="71"/>
      <c r="FK30" s="71"/>
      <c r="FL30" s="71"/>
      <c r="FM30" s="71"/>
      <c r="FN30" s="71"/>
      <c r="FO30" s="71"/>
      <c r="FP30" s="71"/>
      <c r="FQ30" s="71"/>
      <c r="FR30" s="71"/>
      <c r="FS30" s="71"/>
      <c r="FT30" s="71"/>
      <c r="FU30" s="71"/>
      <c r="FV30" s="71"/>
      <c r="FW30" s="71"/>
      <c r="FX30" s="71"/>
      <c r="FY30" s="71"/>
      <c r="FZ30" s="71"/>
      <c r="GA30" s="71"/>
      <c r="GB30" s="71"/>
      <c r="GC30" s="71"/>
      <c r="GD30" s="71"/>
      <c r="GE30" s="71"/>
      <c r="GF30" s="71"/>
      <c r="GG30" s="71"/>
      <c r="GH30" s="71"/>
      <c r="GI30" s="71"/>
      <c r="GJ30" s="71"/>
      <c r="GK30" s="71"/>
      <c r="GL30" s="1162"/>
      <c r="GM30" s="70"/>
      <c r="GN30" s="70"/>
      <c r="GO30" s="70"/>
      <c r="GP30" s="1162"/>
      <c r="GQ30" s="71"/>
      <c r="GR30" s="71"/>
      <c r="GS30" s="71"/>
      <c r="GT30" s="71"/>
      <c r="GU30" s="71"/>
      <c r="GV30" s="71"/>
      <c r="GW30" s="71"/>
      <c r="GX30" s="71"/>
      <c r="GY30" s="71"/>
      <c r="GZ30" s="71"/>
      <c r="HA30" s="71"/>
      <c r="HB30" s="1162"/>
      <c r="HC30" s="1163"/>
      <c r="HD30" s="71"/>
      <c r="HE30" s="71"/>
      <c r="HF30" s="71"/>
      <c r="HG30" s="71"/>
      <c r="HH30" s="71"/>
      <c r="HI30" s="71"/>
      <c r="HJ30" s="71"/>
      <c r="HK30" s="71"/>
      <c r="HL30" s="71"/>
      <c r="HM30" s="71"/>
      <c r="HN30" s="71"/>
      <c r="HO30" s="71"/>
      <c r="HP30" s="71"/>
      <c r="HQ30" s="71"/>
      <c r="HR30" s="71"/>
      <c r="HS30" s="1162"/>
      <c r="HT30" s="71"/>
      <c r="HU30" s="71"/>
      <c r="HV30" s="71"/>
      <c r="HW30" s="71"/>
      <c r="HX30" s="71"/>
      <c r="HY30" s="71"/>
      <c r="HZ30" s="71"/>
      <c r="IA30" s="71"/>
      <c r="IB30" s="71"/>
      <c r="IC30" s="71"/>
      <c r="ID30" s="71"/>
      <c r="IE30" s="71"/>
      <c r="IF30" s="71"/>
      <c r="IG30" s="98"/>
    </row>
    <row r="31" spans="1:241" ht="14.25" customHeight="1">
      <c r="A31" s="370">
        <v>1979</v>
      </c>
      <c r="B31" s="1288">
        <v>87233.13244431444</v>
      </c>
      <c r="C31" s="996"/>
      <c r="D31" s="997"/>
      <c r="E31" s="1261"/>
      <c r="F31" s="1261"/>
      <c r="G31" s="1261"/>
      <c r="H31" s="1261"/>
      <c r="I31" s="1261"/>
      <c r="J31" s="1261"/>
      <c r="K31" s="1261"/>
      <c r="L31" s="1261"/>
      <c r="M31" s="995"/>
      <c r="N31" s="996"/>
      <c r="O31" s="997"/>
      <c r="P31" s="1265"/>
      <c r="Q31" s="1265"/>
      <c r="R31" s="1265"/>
      <c r="S31" s="1265"/>
      <c r="T31" s="1265"/>
      <c r="U31" s="1265"/>
      <c r="V31" s="997"/>
      <c r="W31" s="1265"/>
      <c r="X31" s="1265"/>
      <c r="Y31" s="1265"/>
      <c r="Z31" s="1265"/>
      <c r="AA31" s="1265"/>
      <c r="AB31" s="1266"/>
      <c r="AC31" s="1309"/>
      <c r="AD31" s="1265"/>
      <c r="AE31" s="1265"/>
      <c r="AF31" s="1265"/>
      <c r="AG31" s="1265"/>
      <c r="AH31" s="1265"/>
      <c r="AI31" s="1265"/>
      <c r="AJ31" s="1265"/>
      <c r="AK31" s="1265"/>
      <c r="AL31" s="1265"/>
      <c r="AM31" s="1265"/>
      <c r="AN31" s="1265"/>
      <c r="AO31" s="1265"/>
      <c r="AP31" s="1265"/>
      <c r="AQ31" s="1265"/>
      <c r="AR31" s="1265"/>
      <c r="AS31" s="1265"/>
      <c r="AT31" s="1266"/>
      <c r="AU31" s="1271"/>
      <c r="AV31" s="1271"/>
      <c r="AW31" s="1271"/>
      <c r="AX31" s="1271"/>
      <c r="AY31" s="1310"/>
      <c r="AZ31" s="1271"/>
      <c r="BA31" s="1308"/>
      <c r="BB31" s="1264"/>
      <c r="BC31" s="1271"/>
      <c r="BD31" s="1272"/>
      <c r="BF31" s="1311"/>
      <c r="BG31" s="1271"/>
      <c r="BH31" s="1271"/>
      <c r="BI31" s="1271"/>
      <c r="BJ31" s="1271"/>
      <c r="BK31" s="1271"/>
      <c r="BL31" s="1271"/>
      <c r="BM31" s="1271"/>
      <c r="BN31" s="1271"/>
      <c r="BO31" s="1271"/>
      <c r="BP31" s="1271"/>
      <c r="BQ31" s="1311"/>
      <c r="BR31" s="1271"/>
      <c r="BS31" s="1271"/>
      <c r="BT31" s="1271"/>
      <c r="BU31" s="1271"/>
      <c r="BV31" s="1271"/>
      <c r="BW31" s="1271"/>
      <c r="BX31" s="1271"/>
      <c r="BY31" s="1271"/>
      <c r="BZ31" s="1271"/>
      <c r="CA31" s="1271"/>
      <c r="CB31" s="1271"/>
      <c r="CC31" s="1271"/>
      <c r="CD31" s="1272"/>
      <c r="CE31" s="1271"/>
      <c r="CF31" s="1270"/>
      <c r="CG31" s="1271"/>
      <c r="CH31" s="1271"/>
      <c r="CI31" s="1271"/>
      <c r="CJ31" s="1272"/>
      <c r="CK31" s="359">
        <v>1979</v>
      </c>
      <c r="CL31" s="1163"/>
      <c r="CM31" s="1162"/>
      <c r="CN31" s="71"/>
      <c r="CO31" s="71"/>
      <c r="CP31" s="71"/>
      <c r="CQ31" s="71"/>
      <c r="CR31" s="71"/>
      <c r="CS31" s="71"/>
      <c r="CT31" s="71"/>
      <c r="CU31" s="71"/>
      <c r="CV31" s="71"/>
      <c r="CW31" s="71"/>
      <c r="CX31" s="71"/>
      <c r="CY31" s="71"/>
      <c r="CZ31" s="71"/>
      <c r="DA31" s="71"/>
      <c r="DB31" s="71"/>
      <c r="DC31" s="71"/>
      <c r="DD31" s="71"/>
      <c r="DE31" s="71"/>
      <c r="DF31" s="71"/>
      <c r="DG31" s="71"/>
      <c r="DH31" s="71"/>
      <c r="DI31" s="71"/>
      <c r="DJ31" s="71"/>
      <c r="DK31" s="71"/>
      <c r="DL31" s="71"/>
      <c r="DM31" s="71"/>
      <c r="DN31" s="71"/>
      <c r="DO31" s="71"/>
      <c r="DP31" s="71"/>
      <c r="DQ31" s="71"/>
      <c r="DR31" s="71"/>
      <c r="DS31" s="71"/>
      <c r="DT31" s="71"/>
      <c r="DU31" s="71"/>
      <c r="DV31" s="71"/>
      <c r="DW31" s="71"/>
      <c r="DX31" s="71"/>
      <c r="DY31" s="71"/>
      <c r="DZ31" s="71"/>
      <c r="EA31" s="71"/>
      <c r="EB31" s="71"/>
      <c r="EC31" s="71"/>
      <c r="ED31" s="71"/>
      <c r="EE31" s="71"/>
      <c r="EF31" s="71"/>
      <c r="EG31" s="71"/>
      <c r="EH31" s="71"/>
      <c r="EI31" s="71"/>
      <c r="EJ31" s="71"/>
      <c r="EK31" s="71"/>
      <c r="EL31" s="71"/>
      <c r="EM31" s="71"/>
      <c r="EN31" s="71"/>
      <c r="EO31" s="71"/>
      <c r="EP31" s="71"/>
      <c r="EQ31" s="1286"/>
      <c r="ER31" s="1286"/>
      <c r="ES31" s="1286"/>
      <c r="ET31" s="1286"/>
      <c r="EU31" s="71"/>
      <c r="EV31" s="71"/>
      <c r="EW31" s="71"/>
      <c r="EX31" s="71"/>
      <c r="EY31" s="71"/>
      <c r="EZ31" s="71"/>
      <c r="FA31" s="71"/>
      <c r="FB31" s="71"/>
      <c r="FC31" s="71"/>
      <c r="FD31" s="71"/>
      <c r="FE31" s="71"/>
      <c r="FF31" s="71"/>
      <c r="FG31" s="71"/>
      <c r="FH31" s="71"/>
      <c r="FI31" s="71"/>
      <c r="FJ31" s="71"/>
      <c r="FK31" s="71"/>
      <c r="FL31" s="71"/>
      <c r="FM31" s="71"/>
      <c r="FN31" s="71"/>
      <c r="FO31" s="71"/>
      <c r="FP31" s="71"/>
      <c r="FQ31" s="71"/>
      <c r="FR31" s="71"/>
      <c r="FS31" s="71"/>
      <c r="FT31" s="71"/>
      <c r="FU31" s="71"/>
      <c r="FV31" s="71"/>
      <c r="FW31" s="71"/>
      <c r="FX31" s="71"/>
      <c r="FY31" s="71"/>
      <c r="FZ31" s="71"/>
      <c r="GA31" s="71"/>
      <c r="GB31" s="71"/>
      <c r="GC31" s="71"/>
      <c r="GD31" s="71"/>
      <c r="GE31" s="71"/>
      <c r="GF31" s="71"/>
      <c r="GG31" s="71"/>
      <c r="GH31" s="71"/>
      <c r="GI31" s="71"/>
      <c r="GJ31" s="71"/>
      <c r="GK31" s="71"/>
      <c r="GL31" s="1162"/>
      <c r="GM31" s="70"/>
      <c r="GN31" s="70"/>
      <c r="GO31" s="70"/>
      <c r="GP31" s="1162"/>
      <c r="GQ31" s="71"/>
      <c r="GR31" s="71"/>
      <c r="GS31" s="71"/>
      <c r="GT31" s="71"/>
      <c r="GU31" s="71"/>
      <c r="GV31" s="71"/>
      <c r="GW31" s="71"/>
      <c r="GX31" s="71"/>
      <c r="GY31" s="71"/>
      <c r="GZ31" s="71"/>
      <c r="HA31" s="71"/>
      <c r="HB31" s="1162"/>
      <c r="HC31" s="1163"/>
      <c r="HD31" s="71"/>
      <c r="HE31" s="71"/>
      <c r="HF31" s="71"/>
      <c r="HG31" s="71"/>
      <c r="HH31" s="71"/>
      <c r="HI31" s="71"/>
      <c r="HJ31" s="71"/>
      <c r="HK31" s="71"/>
      <c r="HL31" s="71"/>
      <c r="HM31" s="71"/>
      <c r="HN31" s="71"/>
      <c r="HO31" s="71"/>
      <c r="HP31" s="71"/>
      <c r="HQ31" s="71"/>
      <c r="HR31" s="71"/>
      <c r="HS31" s="1162"/>
      <c r="HT31" s="71"/>
      <c r="HU31" s="71"/>
      <c r="HV31" s="71"/>
      <c r="HW31" s="71"/>
      <c r="HX31" s="71"/>
      <c r="HY31" s="71"/>
      <c r="HZ31" s="71"/>
      <c r="IA31" s="71"/>
      <c r="IB31" s="71"/>
      <c r="IC31" s="71"/>
      <c r="ID31" s="71"/>
      <c r="IE31" s="71"/>
      <c r="IF31" s="71"/>
      <c r="IG31" s="98"/>
    </row>
    <row r="32" spans="1:241" ht="14.25" customHeight="1">
      <c r="A32" s="370">
        <v>1980</v>
      </c>
      <c r="B32" s="1288">
        <v>100230.14042052605</v>
      </c>
      <c r="C32" s="996"/>
      <c r="D32" s="997"/>
      <c r="E32" s="1261"/>
      <c r="F32" s="1261"/>
      <c r="G32" s="1261"/>
      <c r="H32" s="1261"/>
      <c r="I32" s="1261"/>
      <c r="J32" s="1261"/>
      <c r="K32" s="1261"/>
      <c r="L32" s="1261"/>
      <c r="M32" s="995"/>
      <c r="N32" s="996"/>
      <c r="O32" s="997"/>
      <c r="P32" s="1265"/>
      <c r="Q32" s="1265"/>
      <c r="R32" s="1265"/>
      <c r="S32" s="1265"/>
      <c r="T32" s="1265"/>
      <c r="U32" s="1265"/>
      <c r="V32" s="997"/>
      <c r="W32" s="1265"/>
      <c r="X32" s="1265"/>
      <c r="Y32" s="1265"/>
      <c r="Z32" s="1265"/>
      <c r="AA32" s="1265"/>
      <c r="AB32" s="1266"/>
      <c r="AC32" s="1309"/>
      <c r="AD32" s="1265"/>
      <c r="AE32" s="1265"/>
      <c r="AF32" s="1265"/>
      <c r="AG32" s="1265"/>
      <c r="AH32" s="1265"/>
      <c r="AI32" s="1265"/>
      <c r="AJ32" s="1265"/>
      <c r="AK32" s="1265"/>
      <c r="AL32" s="1265"/>
      <c r="AM32" s="1265"/>
      <c r="AN32" s="1265"/>
      <c r="AO32" s="1265"/>
      <c r="AP32" s="1265"/>
      <c r="AQ32" s="1265"/>
      <c r="AR32" s="1265"/>
      <c r="AS32" s="1265"/>
      <c r="AT32" s="1266"/>
      <c r="AU32" s="1271"/>
      <c r="AV32" s="1271"/>
      <c r="AW32" s="1271"/>
      <c r="AX32" s="1271"/>
      <c r="AY32" s="1310"/>
      <c r="AZ32" s="1271"/>
      <c r="BA32" s="1308"/>
      <c r="BB32" s="1264"/>
      <c r="BC32" s="1271"/>
      <c r="BD32" s="1272"/>
      <c r="BF32" s="1311"/>
      <c r="BG32" s="1271"/>
      <c r="BH32" s="1271"/>
      <c r="BI32" s="1271"/>
      <c r="BJ32" s="1271"/>
      <c r="BK32" s="1271"/>
      <c r="BL32" s="1271"/>
      <c r="BM32" s="1271"/>
      <c r="BN32" s="1271"/>
      <c r="BO32" s="1271"/>
      <c r="BP32" s="1271"/>
      <c r="BQ32" s="1311"/>
      <c r="BR32" s="1271"/>
      <c r="BS32" s="1271"/>
      <c r="BT32" s="1271"/>
      <c r="BU32" s="1271"/>
      <c r="BV32" s="1271"/>
      <c r="BW32" s="1271"/>
      <c r="BX32" s="1271"/>
      <c r="BY32" s="1271"/>
      <c r="BZ32" s="1271"/>
      <c r="CA32" s="1271"/>
      <c r="CB32" s="1271"/>
      <c r="CC32" s="1271"/>
      <c r="CD32" s="1272"/>
      <c r="CE32" s="1271"/>
      <c r="CF32" s="1270"/>
      <c r="CG32" s="1271"/>
      <c r="CH32" s="1271"/>
      <c r="CI32" s="1271"/>
      <c r="CJ32" s="1272"/>
      <c r="CK32" s="359">
        <v>1980</v>
      </c>
      <c r="CL32" s="1163"/>
      <c r="CM32" s="1162"/>
      <c r="CN32" s="71"/>
      <c r="CO32" s="71"/>
      <c r="CP32" s="71"/>
      <c r="CQ32" s="71"/>
      <c r="CR32" s="71"/>
      <c r="CS32" s="71"/>
      <c r="CT32" s="71"/>
      <c r="CU32" s="71"/>
      <c r="CV32" s="71"/>
      <c r="CW32" s="71"/>
      <c r="CX32" s="71"/>
      <c r="CY32" s="71"/>
      <c r="CZ32" s="71"/>
      <c r="DA32" s="71"/>
      <c r="DB32" s="71"/>
      <c r="DC32" s="71"/>
      <c r="DD32" s="71"/>
      <c r="DE32" s="71"/>
      <c r="DF32" s="71"/>
      <c r="DG32" s="71"/>
      <c r="DH32" s="71"/>
      <c r="DI32" s="71"/>
      <c r="DJ32" s="71"/>
      <c r="DK32" s="71"/>
      <c r="DL32" s="71"/>
      <c r="DM32" s="71"/>
      <c r="DN32" s="71"/>
      <c r="DO32" s="71"/>
      <c r="DP32" s="71"/>
      <c r="DQ32" s="71"/>
      <c r="DR32" s="71"/>
      <c r="DS32" s="71"/>
      <c r="DT32" s="71"/>
      <c r="DU32" s="71"/>
      <c r="DV32" s="71"/>
      <c r="DW32" s="71"/>
      <c r="DX32" s="71"/>
      <c r="DY32" s="71"/>
      <c r="DZ32" s="71"/>
      <c r="EA32" s="71"/>
      <c r="EB32" s="71"/>
      <c r="EC32" s="71"/>
      <c r="ED32" s="71"/>
      <c r="EE32" s="71"/>
      <c r="EF32" s="71"/>
      <c r="EG32" s="71"/>
      <c r="EH32" s="71"/>
      <c r="EI32" s="71"/>
      <c r="EJ32" s="71"/>
      <c r="EK32" s="71"/>
      <c r="EL32" s="71"/>
      <c r="EM32" s="71"/>
      <c r="EN32" s="71"/>
      <c r="EO32" s="71"/>
      <c r="EP32" s="71"/>
      <c r="EQ32" s="1286"/>
      <c r="ER32" s="1286"/>
      <c r="ES32" s="1286"/>
      <c r="ET32" s="1286"/>
      <c r="EU32" s="71"/>
      <c r="EV32" s="71"/>
      <c r="EW32" s="71"/>
      <c r="EX32" s="71"/>
      <c r="EY32" s="71"/>
      <c r="EZ32" s="71"/>
      <c r="FA32" s="71"/>
      <c r="FB32" s="71"/>
      <c r="FC32" s="71"/>
      <c r="FD32" s="71"/>
      <c r="FE32" s="71"/>
      <c r="FF32" s="71"/>
      <c r="FG32" s="71"/>
      <c r="FH32" s="71"/>
      <c r="FI32" s="71"/>
      <c r="FJ32" s="71"/>
      <c r="FK32" s="71"/>
      <c r="FL32" s="71"/>
      <c r="FM32" s="71"/>
      <c r="FN32" s="71"/>
      <c r="FO32" s="71"/>
      <c r="FP32" s="71"/>
      <c r="FQ32" s="71"/>
      <c r="FR32" s="71"/>
      <c r="FS32" s="71"/>
      <c r="FT32" s="71"/>
      <c r="FU32" s="71"/>
      <c r="FV32" s="71"/>
      <c r="FW32" s="71"/>
      <c r="FX32" s="71"/>
      <c r="FY32" s="71"/>
      <c r="FZ32" s="71"/>
      <c r="GA32" s="71"/>
      <c r="GB32" s="71"/>
      <c r="GC32" s="71"/>
      <c r="GD32" s="71"/>
      <c r="GE32" s="71"/>
      <c r="GF32" s="71"/>
      <c r="GG32" s="71"/>
      <c r="GH32" s="71"/>
      <c r="GI32" s="71"/>
      <c r="GJ32" s="71"/>
      <c r="GK32" s="71"/>
      <c r="GL32" s="1162"/>
      <c r="GM32" s="70"/>
      <c r="GN32" s="70"/>
      <c r="GO32" s="70"/>
      <c r="GP32" s="1162"/>
      <c r="GQ32" s="71"/>
      <c r="GR32" s="71"/>
      <c r="GS32" s="71"/>
      <c r="GT32" s="71"/>
      <c r="GU32" s="71"/>
      <c r="GV32" s="71"/>
      <c r="GW32" s="71"/>
      <c r="GX32" s="71"/>
      <c r="GY32" s="71"/>
      <c r="GZ32" s="71"/>
      <c r="HA32" s="71"/>
      <c r="HB32" s="1162"/>
      <c r="HC32" s="1163"/>
      <c r="HD32" s="71"/>
      <c r="HE32" s="71"/>
      <c r="HF32" s="71"/>
      <c r="HG32" s="71"/>
      <c r="HH32" s="71"/>
      <c r="HI32" s="71"/>
      <c r="HJ32" s="71"/>
      <c r="HK32" s="71"/>
      <c r="HL32" s="71"/>
      <c r="HM32" s="71"/>
      <c r="HN32" s="71"/>
      <c r="HO32" s="71"/>
      <c r="HP32" s="71"/>
      <c r="HQ32" s="71"/>
      <c r="HR32" s="71"/>
      <c r="HS32" s="1162"/>
      <c r="HT32" s="71"/>
      <c r="HU32" s="71"/>
      <c r="HV32" s="71"/>
      <c r="HW32" s="71"/>
      <c r="HX32" s="71"/>
      <c r="HY32" s="71"/>
      <c r="HZ32" s="71"/>
      <c r="IA32" s="71"/>
      <c r="IB32" s="71"/>
      <c r="IC32" s="71"/>
      <c r="ID32" s="71"/>
      <c r="IE32" s="71"/>
      <c r="IF32" s="71"/>
      <c r="IG32" s="98"/>
    </row>
    <row r="33" spans="1:245" ht="14.25" customHeight="1">
      <c r="A33" s="370">
        <v>1981</v>
      </c>
      <c r="B33" s="1288">
        <v>112454.02061971059</v>
      </c>
      <c r="C33" s="996"/>
      <c r="D33" s="997"/>
      <c r="E33" s="1261"/>
      <c r="F33" s="1261"/>
      <c r="G33" s="1261"/>
      <c r="H33" s="1261"/>
      <c r="I33" s="1261"/>
      <c r="J33" s="1261"/>
      <c r="K33" s="1261"/>
      <c r="L33" s="1261"/>
      <c r="M33" s="995"/>
      <c r="N33" s="996"/>
      <c r="O33" s="997"/>
      <c r="P33" s="1265"/>
      <c r="Q33" s="1265"/>
      <c r="R33" s="1265"/>
      <c r="S33" s="1265"/>
      <c r="T33" s="1265"/>
      <c r="U33" s="1265"/>
      <c r="V33" s="997"/>
      <c r="W33" s="1265"/>
      <c r="X33" s="1265"/>
      <c r="Y33" s="1265"/>
      <c r="Z33" s="1265"/>
      <c r="AA33" s="1265"/>
      <c r="AB33" s="1266"/>
      <c r="AC33" s="1309"/>
      <c r="AD33" s="1265"/>
      <c r="AE33" s="1265"/>
      <c r="AF33" s="1265"/>
      <c r="AG33" s="1265"/>
      <c r="AH33" s="1265"/>
      <c r="AI33" s="1265"/>
      <c r="AJ33" s="1265"/>
      <c r="AK33" s="1265"/>
      <c r="AL33" s="1265"/>
      <c r="AM33" s="1265"/>
      <c r="AN33" s="1265"/>
      <c r="AO33" s="1265"/>
      <c r="AP33" s="1265"/>
      <c r="AQ33" s="1265"/>
      <c r="AR33" s="1265"/>
      <c r="AS33" s="1265"/>
      <c r="AT33" s="1266"/>
      <c r="AU33" s="1271"/>
      <c r="AV33" s="1271"/>
      <c r="AW33" s="1271"/>
      <c r="AX33" s="1271"/>
      <c r="AY33" s="1310"/>
      <c r="AZ33" s="1271"/>
      <c r="BA33" s="1308"/>
      <c r="BB33" s="1264"/>
      <c r="BC33" s="1271"/>
      <c r="BD33" s="1272"/>
      <c r="BF33" s="1311"/>
      <c r="BG33" s="1271"/>
      <c r="BH33" s="1271"/>
      <c r="BI33" s="1271"/>
      <c r="BJ33" s="1271"/>
      <c r="BK33" s="1271"/>
      <c r="BL33" s="1271"/>
      <c r="BM33" s="1271"/>
      <c r="BN33" s="1271"/>
      <c r="BO33" s="1271"/>
      <c r="BP33" s="1271"/>
      <c r="BQ33" s="1311"/>
      <c r="BR33" s="1271"/>
      <c r="BS33" s="1271"/>
      <c r="BT33" s="1271"/>
      <c r="BU33" s="1271"/>
      <c r="BV33" s="1271"/>
      <c r="BW33" s="1271"/>
      <c r="BX33" s="1271"/>
      <c r="BY33" s="1271"/>
      <c r="BZ33" s="1271"/>
      <c r="CA33" s="1271"/>
      <c r="CB33" s="1271"/>
      <c r="CC33" s="1271"/>
      <c r="CD33" s="1272"/>
      <c r="CE33" s="1271"/>
      <c r="CF33" s="1270"/>
      <c r="CG33" s="1271"/>
      <c r="CH33" s="1271"/>
      <c r="CI33" s="1271"/>
      <c r="CJ33" s="1272"/>
      <c r="CK33" s="359">
        <v>1981</v>
      </c>
      <c r="CL33" s="1163"/>
      <c r="CM33" s="1162"/>
      <c r="CN33" s="71"/>
      <c r="CO33" s="71"/>
      <c r="CP33" s="71"/>
      <c r="CQ33" s="71"/>
      <c r="CR33" s="71"/>
      <c r="CS33" s="71"/>
      <c r="CT33" s="71"/>
      <c r="CU33" s="71"/>
      <c r="CV33" s="71"/>
      <c r="CW33" s="71"/>
      <c r="CX33" s="71"/>
      <c r="CY33" s="71"/>
      <c r="CZ33" s="71"/>
      <c r="DA33" s="71"/>
      <c r="DB33" s="71"/>
      <c r="DC33" s="71"/>
      <c r="DD33" s="71"/>
      <c r="DE33" s="71"/>
      <c r="DF33" s="71"/>
      <c r="DG33" s="71"/>
      <c r="DH33" s="71"/>
      <c r="DI33" s="71"/>
      <c r="DJ33" s="71"/>
      <c r="DK33" s="71"/>
      <c r="DL33" s="71"/>
      <c r="DM33" s="71"/>
      <c r="DN33" s="71"/>
      <c r="DO33" s="71"/>
      <c r="DP33" s="71"/>
      <c r="DQ33" s="71"/>
      <c r="DR33" s="71"/>
      <c r="DS33" s="71"/>
      <c r="DT33" s="71"/>
      <c r="DU33" s="71"/>
      <c r="DV33" s="71"/>
      <c r="DW33" s="71"/>
      <c r="DX33" s="71"/>
      <c r="DY33" s="71"/>
      <c r="DZ33" s="71"/>
      <c r="EA33" s="71"/>
      <c r="EB33" s="71"/>
      <c r="EC33" s="71"/>
      <c r="ED33" s="71"/>
      <c r="EE33" s="71"/>
      <c r="EF33" s="71"/>
      <c r="EG33" s="71"/>
      <c r="EH33" s="71"/>
      <c r="EI33" s="71"/>
      <c r="EJ33" s="71"/>
      <c r="EK33" s="71"/>
      <c r="EL33" s="71"/>
      <c r="EM33" s="71"/>
      <c r="EN33" s="71"/>
      <c r="EO33" s="71"/>
      <c r="EP33" s="71"/>
      <c r="EQ33" s="1286"/>
      <c r="ER33" s="1286"/>
      <c r="ES33" s="1286"/>
      <c r="ET33" s="1286"/>
      <c r="EU33" s="71"/>
      <c r="EV33" s="71"/>
      <c r="EW33" s="71"/>
      <c r="EX33" s="71"/>
      <c r="EY33" s="71"/>
      <c r="EZ33" s="71"/>
      <c r="FA33" s="71"/>
      <c r="FB33" s="71"/>
      <c r="FC33" s="71"/>
      <c r="FD33" s="71"/>
      <c r="FE33" s="71"/>
      <c r="FF33" s="71"/>
      <c r="FG33" s="71"/>
      <c r="FH33" s="71"/>
      <c r="FI33" s="71"/>
      <c r="FJ33" s="71"/>
      <c r="FK33" s="71"/>
      <c r="FL33" s="71"/>
      <c r="FM33" s="71"/>
      <c r="FN33" s="71"/>
      <c r="FO33" s="71"/>
      <c r="FP33" s="71"/>
      <c r="FQ33" s="71"/>
      <c r="FR33" s="71"/>
      <c r="FS33" s="71"/>
      <c r="FT33" s="71"/>
      <c r="FU33" s="71"/>
      <c r="FV33" s="71"/>
      <c r="FW33" s="71"/>
      <c r="FX33" s="71"/>
      <c r="FY33" s="71"/>
      <c r="FZ33" s="71"/>
      <c r="GA33" s="71"/>
      <c r="GB33" s="71"/>
      <c r="GC33" s="71"/>
      <c r="GD33" s="71"/>
      <c r="GE33" s="71"/>
      <c r="GF33" s="71"/>
      <c r="GG33" s="71"/>
      <c r="GH33" s="71"/>
      <c r="GI33" s="71"/>
      <c r="GJ33" s="71"/>
      <c r="GK33" s="71"/>
      <c r="GL33" s="1162"/>
      <c r="GM33" s="70"/>
      <c r="GN33" s="70"/>
      <c r="GO33" s="70"/>
      <c r="GP33" s="1162"/>
      <c r="GQ33" s="71"/>
      <c r="GR33" s="71"/>
      <c r="GS33" s="71"/>
      <c r="GT33" s="71"/>
      <c r="GU33" s="71"/>
      <c r="GV33" s="71"/>
      <c r="GW33" s="71"/>
      <c r="GX33" s="71"/>
      <c r="GY33" s="71"/>
      <c r="GZ33" s="71"/>
      <c r="HA33" s="71"/>
      <c r="HB33" s="1162"/>
      <c r="HC33" s="1163"/>
      <c r="HD33" s="71"/>
      <c r="HE33" s="71"/>
      <c r="HF33" s="71"/>
      <c r="HG33" s="71"/>
      <c r="HH33" s="71"/>
      <c r="HI33" s="71"/>
      <c r="HJ33" s="71"/>
      <c r="HK33" s="71"/>
      <c r="HL33" s="71"/>
      <c r="HM33" s="71"/>
      <c r="HN33" s="71"/>
      <c r="HO33" s="71"/>
      <c r="HP33" s="71"/>
      <c r="HQ33" s="71"/>
      <c r="HR33" s="71"/>
      <c r="HS33" s="1162"/>
      <c r="HT33" s="71"/>
      <c r="HU33" s="71"/>
      <c r="HV33" s="71"/>
      <c r="HW33" s="71"/>
      <c r="HX33" s="71"/>
      <c r="HY33" s="71"/>
      <c r="HZ33" s="71"/>
      <c r="IA33" s="71"/>
      <c r="IB33" s="71"/>
      <c r="IC33" s="71"/>
      <c r="ID33" s="71"/>
      <c r="IE33" s="71"/>
      <c r="IF33" s="71"/>
      <c r="IG33" s="98"/>
    </row>
    <row r="34" spans="1:245" ht="14.25" customHeight="1">
      <c r="A34" s="370">
        <v>1982</v>
      </c>
      <c r="B34" s="1288">
        <v>129320.59927590025</v>
      </c>
      <c r="C34" s="996"/>
      <c r="D34" s="997"/>
      <c r="E34" s="1261"/>
      <c r="F34" s="1261"/>
      <c r="G34" s="1261"/>
      <c r="H34" s="1261"/>
      <c r="I34" s="1261"/>
      <c r="J34" s="1261"/>
      <c r="K34" s="1261"/>
      <c r="L34" s="1261"/>
      <c r="M34" s="995"/>
      <c r="N34" s="996"/>
      <c r="O34" s="997"/>
      <c r="P34" s="1265"/>
      <c r="Q34" s="1265"/>
      <c r="R34" s="1265"/>
      <c r="S34" s="1265"/>
      <c r="T34" s="1265"/>
      <c r="U34" s="1265"/>
      <c r="V34" s="997"/>
      <c r="W34" s="1265"/>
      <c r="X34" s="1265"/>
      <c r="Y34" s="1265"/>
      <c r="Z34" s="1265"/>
      <c r="AA34" s="1265"/>
      <c r="AB34" s="1266"/>
      <c r="AC34" s="1309"/>
      <c r="AD34" s="1265"/>
      <c r="AE34" s="1265"/>
      <c r="AF34" s="1265"/>
      <c r="AG34" s="1265"/>
      <c r="AH34" s="1265"/>
      <c r="AI34" s="1265"/>
      <c r="AJ34" s="1265"/>
      <c r="AK34" s="1265"/>
      <c r="AL34" s="1265"/>
      <c r="AM34" s="1265"/>
      <c r="AN34" s="1265"/>
      <c r="AO34" s="1265"/>
      <c r="AP34" s="1265"/>
      <c r="AQ34" s="1265"/>
      <c r="AR34" s="1265"/>
      <c r="AS34" s="1265"/>
      <c r="AT34" s="1266"/>
      <c r="AU34" s="1271"/>
      <c r="AV34" s="1271"/>
      <c r="AW34" s="1271"/>
      <c r="AX34" s="1271"/>
      <c r="AY34" s="1310"/>
      <c r="AZ34" s="1271"/>
      <c r="BA34" s="1308"/>
      <c r="BB34" s="1264"/>
      <c r="BC34" s="1271"/>
      <c r="BD34" s="1272"/>
      <c r="BF34" s="1311"/>
      <c r="BG34" s="1271"/>
      <c r="BH34" s="1271"/>
      <c r="BI34" s="1271"/>
      <c r="BJ34" s="1271"/>
      <c r="BK34" s="1271"/>
      <c r="BL34" s="1271"/>
      <c r="BM34" s="1271"/>
      <c r="BN34" s="1271"/>
      <c r="BO34" s="1271"/>
      <c r="BP34" s="1271"/>
      <c r="BQ34" s="1311"/>
      <c r="BR34" s="1271"/>
      <c r="BS34" s="1271"/>
      <c r="BT34" s="1271"/>
      <c r="BU34" s="1271"/>
      <c r="BV34" s="1271"/>
      <c r="BW34" s="1271"/>
      <c r="BX34" s="1271"/>
      <c r="BY34" s="1271"/>
      <c r="BZ34" s="1271"/>
      <c r="CA34" s="1271"/>
      <c r="CB34" s="1271"/>
      <c r="CC34" s="1271"/>
      <c r="CD34" s="1272"/>
      <c r="CE34" s="1271"/>
      <c r="CF34" s="1270"/>
      <c r="CG34" s="1271"/>
      <c r="CH34" s="1271"/>
      <c r="CI34" s="1271"/>
      <c r="CJ34" s="1272"/>
      <c r="CK34" s="359">
        <v>1982</v>
      </c>
      <c r="CL34" s="1163"/>
      <c r="CM34" s="1162"/>
      <c r="CN34" s="71"/>
      <c r="CO34" s="71"/>
      <c r="CP34" s="71"/>
      <c r="CQ34" s="71"/>
      <c r="CR34" s="71"/>
      <c r="CS34" s="71"/>
      <c r="CT34" s="71"/>
      <c r="CU34" s="71"/>
      <c r="CV34" s="71"/>
      <c r="CW34" s="71"/>
      <c r="CX34" s="71"/>
      <c r="CY34" s="71"/>
      <c r="CZ34" s="71"/>
      <c r="DA34" s="71"/>
      <c r="DB34" s="71"/>
      <c r="DC34" s="71"/>
      <c r="DD34" s="71"/>
      <c r="DE34" s="71"/>
      <c r="DF34" s="71"/>
      <c r="DG34" s="71"/>
      <c r="DH34" s="71"/>
      <c r="DI34" s="71"/>
      <c r="DJ34" s="71"/>
      <c r="DK34" s="71"/>
      <c r="DL34" s="71"/>
      <c r="DM34" s="71"/>
      <c r="DN34" s="71"/>
      <c r="DO34" s="71"/>
      <c r="DP34" s="71"/>
      <c r="DQ34" s="71"/>
      <c r="DR34" s="71"/>
      <c r="DS34" s="71"/>
      <c r="DT34" s="71"/>
      <c r="DU34" s="71"/>
      <c r="DV34" s="71"/>
      <c r="DW34" s="71"/>
      <c r="DX34" s="71"/>
      <c r="DY34" s="71"/>
      <c r="DZ34" s="71"/>
      <c r="EA34" s="71"/>
      <c r="EB34" s="71"/>
      <c r="EC34" s="71"/>
      <c r="ED34" s="71"/>
      <c r="EE34" s="71"/>
      <c r="EF34" s="71"/>
      <c r="EG34" s="71"/>
      <c r="EH34" s="71"/>
      <c r="EI34" s="71"/>
      <c r="EJ34" s="71"/>
      <c r="EK34" s="71"/>
      <c r="EL34" s="71"/>
      <c r="EM34" s="71"/>
      <c r="EN34" s="71"/>
      <c r="EO34" s="71"/>
      <c r="EP34" s="71"/>
      <c r="EQ34" s="1286"/>
      <c r="ER34" s="1286"/>
      <c r="ES34" s="1286"/>
      <c r="ET34" s="1286"/>
      <c r="EU34" s="71"/>
      <c r="EV34" s="71"/>
      <c r="EW34" s="71"/>
      <c r="EX34" s="71"/>
      <c r="EY34" s="71"/>
      <c r="EZ34" s="71"/>
      <c r="FA34" s="71"/>
      <c r="FB34" s="71"/>
      <c r="FC34" s="71"/>
      <c r="FD34" s="71"/>
      <c r="FE34" s="71"/>
      <c r="FF34" s="71"/>
      <c r="FG34" s="71"/>
      <c r="FH34" s="71"/>
      <c r="FI34" s="71"/>
      <c r="FJ34" s="71"/>
      <c r="FK34" s="71"/>
      <c r="FL34" s="71"/>
      <c r="FM34" s="71"/>
      <c r="FN34" s="71"/>
      <c r="FO34" s="71"/>
      <c r="FP34" s="71"/>
      <c r="FQ34" s="71"/>
      <c r="FR34" s="71"/>
      <c r="FS34" s="71"/>
      <c r="FT34" s="71"/>
      <c r="FU34" s="71"/>
      <c r="FV34" s="71"/>
      <c r="FW34" s="71"/>
      <c r="FX34" s="71"/>
      <c r="FY34" s="71"/>
      <c r="FZ34" s="71"/>
      <c r="GA34" s="71"/>
      <c r="GB34" s="71"/>
      <c r="GC34" s="71"/>
      <c r="GD34" s="71"/>
      <c r="GE34" s="71"/>
      <c r="GF34" s="71"/>
      <c r="GG34" s="71"/>
      <c r="GH34" s="71"/>
      <c r="GI34" s="71"/>
      <c r="GJ34" s="71"/>
      <c r="GK34" s="71"/>
      <c r="GL34" s="1162"/>
      <c r="GM34" s="70"/>
      <c r="GN34" s="70"/>
      <c r="GO34" s="70"/>
      <c r="GP34" s="1162"/>
      <c r="GQ34" s="71"/>
      <c r="GR34" s="71"/>
      <c r="GS34" s="71"/>
      <c r="GT34" s="71"/>
      <c r="GU34" s="71"/>
      <c r="GV34" s="71"/>
      <c r="GW34" s="71"/>
      <c r="GX34" s="71"/>
      <c r="GY34" s="71"/>
      <c r="GZ34" s="71"/>
      <c r="HA34" s="71"/>
      <c r="HB34" s="1162"/>
      <c r="HC34" s="1163"/>
      <c r="HD34" s="71"/>
      <c r="HE34" s="71"/>
      <c r="HF34" s="71"/>
      <c r="HG34" s="71"/>
      <c r="HH34" s="71"/>
      <c r="HI34" s="71"/>
      <c r="HJ34" s="71"/>
      <c r="HK34" s="71"/>
      <c r="HL34" s="71"/>
      <c r="HM34" s="71"/>
      <c r="HN34" s="71"/>
      <c r="HO34" s="71"/>
      <c r="HP34" s="71"/>
      <c r="HQ34" s="71"/>
      <c r="HR34" s="71"/>
      <c r="HS34" s="1162"/>
      <c r="HT34" s="71"/>
      <c r="HU34" s="71"/>
      <c r="HV34" s="71"/>
      <c r="HW34" s="71"/>
      <c r="HX34" s="71"/>
      <c r="HY34" s="71"/>
      <c r="HZ34" s="71"/>
      <c r="IA34" s="71"/>
      <c r="IB34" s="71"/>
      <c r="IC34" s="71"/>
      <c r="ID34" s="71"/>
      <c r="IE34" s="71"/>
      <c r="IF34" s="71"/>
      <c r="IG34" s="98"/>
    </row>
    <row r="35" spans="1:245" ht="14.25" customHeight="1">
      <c r="A35" s="370">
        <v>1983</v>
      </c>
      <c r="B35" s="1288">
        <v>147258.48901172949</v>
      </c>
      <c r="C35" s="996"/>
      <c r="D35" s="997"/>
      <c r="E35" s="1261"/>
      <c r="F35" s="1261"/>
      <c r="G35" s="1261"/>
      <c r="H35" s="1261"/>
      <c r="I35" s="1261"/>
      <c r="J35" s="1261"/>
      <c r="K35" s="1261"/>
      <c r="L35" s="1261"/>
      <c r="M35" s="995"/>
      <c r="N35" s="996"/>
      <c r="O35" s="997"/>
      <c r="P35" s="1265"/>
      <c r="Q35" s="1265"/>
      <c r="R35" s="1265"/>
      <c r="S35" s="1265"/>
      <c r="T35" s="1265"/>
      <c r="U35" s="1265"/>
      <c r="V35" s="997"/>
      <c r="W35" s="1265"/>
      <c r="X35" s="1265"/>
      <c r="Y35" s="1265"/>
      <c r="Z35" s="1265"/>
      <c r="AA35" s="1265"/>
      <c r="AB35" s="1266"/>
      <c r="AC35" s="1309"/>
      <c r="AD35" s="1265"/>
      <c r="AE35" s="1265"/>
      <c r="AF35" s="1265"/>
      <c r="AG35" s="1265"/>
      <c r="AH35" s="1265"/>
      <c r="AI35" s="1265"/>
      <c r="AJ35" s="1265"/>
      <c r="AK35" s="1265"/>
      <c r="AL35" s="1265"/>
      <c r="AM35" s="1265"/>
      <c r="AN35" s="1265"/>
      <c r="AO35" s="1265"/>
      <c r="AP35" s="1265"/>
      <c r="AQ35" s="1265"/>
      <c r="AR35" s="1265"/>
      <c r="AS35" s="1265"/>
      <c r="AT35" s="1266"/>
      <c r="AU35" s="1271"/>
      <c r="AV35" s="1271"/>
      <c r="AW35" s="1271"/>
      <c r="AX35" s="1271"/>
      <c r="AY35" s="1310"/>
      <c r="AZ35" s="1271"/>
      <c r="BA35" s="1308"/>
      <c r="BB35" s="1264"/>
      <c r="BC35" s="1271"/>
      <c r="BD35" s="1272"/>
      <c r="BF35" s="1311"/>
      <c r="BG35" s="1271"/>
      <c r="BH35" s="1271"/>
      <c r="BI35" s="1271"/>
      <c r="BJ35" s="1271"/>
      <c r="BK35" s="1271"/>
      <c r="BL35" s="1271"/>
      <c r="BM35" s="1271"/>
      <c r="BN35" s="1271"/>
      <c r="BO35" s="1271"/>
      <c r="BP35" s="1271"/>
      <c r="BQ35" s="1311"/>
      <c r="BR35" s="1271"/>
      <c r="BS35" s="1271"/>
      <c r="BT35" s="1271"/>
      <c r="BU35" s="1271"/>
      <c r="BV35" s="1271"/>
      <c r="BW35" s="1271"/>
      <c r="BX35" s="1271"/>
      <c r="BY35" s="1271"/>
      <c r="BZ35" s="1271"/>
      <c r="CA35" s="1271"/>
      <c r="CB35" s="1271"/>
      <c r="CC35" s="1271"/>
      <c r="CD35" s="1272"/>
      <c r="CE35" s="1271"/>
      <c r="CF35" s="1270"/>
      <c r="CG35" s="1271"/>
      <c r="CH35" s="1271"/>
      <c r="CI35" s="1271"/>
      <c r="CJ35" s="1272"/>
      <c r="CK35" s="359">
        <v>1983</v>
      </c>
      <c r="CL35" s="1163"/>
      <c r="CM35" s="1162"/>
      <c r="CN35" s="71"/>
      <c r="CO35" s="71"/>
      <c r="CP35" s="71"/>
      <c r="CQ35" s="71"/>
      <c r="CR35" s="71"/>
      <c r="CS35" s="71"/>
      <c r="CT35" s="71"/>
      <c r="CU35" s="71"/>
      <c r="CV35" s="71"/>
      <c r="CW35" s="71"/>
      <c r="CX35" s="71"/>
      <c r="CY35" s="71"/>
      <c r="CZ35" s="71"/>
      <c r="DA35" s="71"/>
      <c r="DB35" s="71"/>
      <c r="DC35" s="71"/>
      <c r="DD35" s="71"/>
      <c r="DE35" s="71"/>
      <c r="DF35" s="71"/>
      <c r="DG35" s="71"/>
      <c r="DH35" s="71"/>
      <c r="DI35" s="71"/>
      <c r="DJ35" s="71"/>
      <c r="DK35" s="71"/>
      <c r="DL35" s="71"/>
      <c r="DM35" s="71"/>
      <c r="DN35" s="71"/>
      <c r="DO35" s="71"/>
      <c r="DP35" s="71"/>
      <c r="DQ35" s="71"/>
      <c r="DR35" s="71"/>
      <c r="DS35" s="71"/>
      <c r="DT35" s="71"/>
      <c r="DU35" s="71"/>
      <c r="DV35" s="71"/>
      <c r="DW35" s="71"/>
      <c r="DX35" s="71"/>
      <c r="DY35" s="71"/>
      <c r="DZ35" s="71"/>
      <c r="EA35" s="71"/>
      <c r="EB35" s="71"/>
      <c r="EC35" s="71"/>
      <c r="ED35" s="71"/>
      <c r="EE35" s="71"/>
      <c r="EF35" s="71"/>
      <c r="EG35" s="71"/>
      <c r="EH35" s="71"/>
      <c r="EI35" s="71"/>
      <c r="EJ35" s="71"/>
      <c r="EK35" s="71"/>
      <c r="EL35" s="71"/>
      <c r="EM35" s="71"/>
      <c r="EN35" s="71"/>
      <c r="EO35" s="71"/>
      <c r="EP35" s="71"/>
      <c r="EQ35" s="1286"/>
      <c r="ER35" s="1286"/>
      <c r="ES35" s="1286"/>
      <c r="ET35" s="1286"/>
      <c r="EU35" s="71"/>
      <c r="EV35" s="71"/>
      <c r="EW35" s="71"/>
      <c r="EX35" s="71"/>
      <c r="EY35" s="71"/>
      <c r="EZ35" s="71"/>
      <c r="FA35" s="71"/>
      <c r="FB35" s="71"/>
      <c r="FC35" s="71"/>
      <c r="FD35" s="71"/>
      <c r="FE35" s="71"/>
      <c r="FF35" s="71"/>
      <c r="FG35" s="71"/>
      <c r="FH35" s="71"/>
      <c r="FI35" s="71"/>
      <c r="FJ35" s="71"/>
      <c r="FK35" s="71"/>
      <c r="FL35" s="71"/>
      <c r="FM35" s="71"/>
      <c r="FN35" s="71"/>
      <c r="FO35" s="71"/>
      <c r="FP35" s="71"/>
      <c r="FQ35" s="71"/>
      <c r="FR35" s="71"/>
      <c r="FS35" s="71"/>
      <c r="FT35" s="71"/>
      <c r="FU35" s="71"/>
      <c r="FV35" s="71"/>
      <c r="FW35" s="71"/>
      <c r="FX35" s="71"/>
      <c r="FY35" s="71"/>
      <c r="FZ35" s="71"/>
      <c r="GA35" s="71"/>
      <c r="GB35" s="71"/>
      <c r="GC35" s="71"/>
      <c r="GD35" s="71"/>
      <c r="GE35" s="71"/>
      <c r="GF35" s="71"/>
      <c r="GG35" s="71"/>
      <c r="GH35" s="71"/>
      <c r="GI35" s="71"/>
      <c r="GJ35" s="71"/>
      <c r="GK35" s="71"/>
      <c r="GL35" s="1162"/>
      <c r="GM35" s="70"/>
      <c r="GN35" s="70"/>
      <c r="GO35" s="70"/>
      <c r="GP35" s="1162"/>
      <c r="GQ35" s="71"/>
      <c r="GR35" s="71"/>
      <c r="GS35" s="71"/>
      <c r="GT35" s="71"/>
      <c r="GU35" s="71"/>
      <c r="GV35" s="71"/>
      <c r="GW35" s="71"/>
      <c r="GX35" s="71"/>
      <c r="GY35" s="71"/>
      <c r="GZ35" s="71"/>
      <c r="HA35" s="71"/>
      <c r="HB35" s="1162"/>
      <c r="HC35" s="1163"/>
      <c r="HD35" s="71"/>
      <c r="HE35" s="71"/>
      <c r="HF35" s="71"/>
      <c r="HG35" s="71"/>
      <c r="HH35" s="71"/>
      <c r="HI35" s="71"/>
      <c r="HJ35" s="71"/>
      <c r="HK35" s="71"/>
      <c r="HL35" s="71"/>
      <c r="HM35" s="71"/>
      <c r="HN35" s="71"/>
      <c r="HO35" s="71"/>
      <c r="HP35" s="71"/>
      <c r="HQ35" s="71"/>
      <c r="HR35" s="71"/>
      <c r="HS35" s="1162"/>
      <c r="HT35" s="71"/>
      <c r="HU35" s="71"/>
      <c r="HV35" s="71"/>
      <c r="HW35" s="71"/>
      <c r="HX35" s="71"/>
      <c r="HY35" s="71"/>
      <c r="HZ35" s="71"/>
      <c r="IA35" s="71"/>
      <c r="IB35" s="71"/>
      <c r="IC35" s="71"/>
      <c r="ID35" s="71"/>
      <c r="IE35" s="71"/>
      <c r="IF35" s="71"/>
      <c r="IG35" s="98"/>
    </row>
    <row r="36" spans="1:245" ht="14.25" customHeight="1">
      <c r="A36" s="370">
        <v>1984</v>
      </c>
      <c r="B36" s="1288">
        <v>166174.12094978127</v>
      </c>
      <c r="C36" s="996"/>
      <c r="D36" s="997"/>
      <c r="E36" s="1261"/>
      <c r="F36" s="1261"/>
      <c r="G36" s="1261"/>
      <c r="H36" s="1261"/>
      <c r="I36" s="1261"/>
      <c r="J36" s="1261"/>
      <c r="K36" s="1261"/>
      <c r="L36" s="1261"/>
      <c r="M36" s="995"/>
      <c r="N36" s="996"/>
      <c r="O36" s="997"/>
      <c r="P36" s="1265"/>
      <c r="Q36" s="1265"/>
      <c r="R36" s="1265"/>
      <c r="S36" s="1265"/>
      <c r="T36" s="1265"/>
      <c r="U36" s="1265"/>
      <c r="V36" s="997"/>
      <c r="W36" s="1265"/>
      <c r="X36" s="1265"/>
      <c r="Y36" s="1265"/>
      <c r="Z36" s="1265"/>
      <c r="AA36" s="1265"/>
      <c r="AB36" s="1266"/>
      <c r="AC36" s="1309"/>
      <c r="AD36" s="1265"/>
      <c r="AE36" s="1265"/>
      <c r="AF36" s="1265"/>
      <c r="AG36" s="1265"/>
      <c r="AH36" s="1265"/>
      <c r="AI36" s="1265"/>
      <c r="AJ36" s="1265"/>
      <c r="AK36" s="1265"/>
      <c r="AL36" s="1265"/>
      <c r="AM36" s="1265"/>
      <c r="AN36" s="1265"/>
      <c r="AO36" s="1265"/>
      <c r="AP36" s="1265"/>
      <c r="AQ36" s="1265"/>
      <c r="AR36" s="1265"/>
      <c r="AS36" s="1265"/>
      <c r="AT36" s="1266"/>
      <c r="AU36" s="1271"/>
      <c r="AV36" s="1271"/>
      <c r="AW36" s="1271"/>
      <c r="AX36" s="1271"/>
      <c r="AY36" s="1310"/>
      <c r="AZ36" s="1271"/>
      <c r="BA36" s="1308"/>
      <c r="BB36" s="1264"/>
      <c r="BC36" s="1271"/>
      <c r="BD36" s="1272"/>
      <c r="BF36" s="1311"/>
      <c r="BG36" s="1271"/>
      <c r="BH36" s="1271"/>
      <c r="BI36" s="1271"/>
      <c r="BJ36" s="1271"/>
      <c r="BK36" s="1271"/>
      <c r="BL36" s="1271"/>
      <c r="BM36" s="1271"/>
      <c r="BN36" s="1271"/>
      <c r="BO36" s="1271"/>
      <c r="BP36" s="1271"/>
      <c r="BQ36" s="1311"/>
      <c r="BR36" s="1271"/>
      <c r="BS36" s="1271"/>
      <c r="BT36" s="1271"/>
      <c r="BU36" s="1271"/>
      <c r="BV36" s="1271"/>
      <c r="BW36" s="1271"/>
      <c r="BX36" s="1271"/>
      <c r="BY36" s="1271"/>
      <c r="BZ36" s="1271"/>
      <c r="CA36" s="1271"/>
      <c r="CB36" s="1271"/>
      <c r="CC36" s="1271"/>
      <c r="CD36" s="1272"/>
      <c r="CE36" s="1271"/>
      <c r="CF36" s="1270"/>
      <c r="CG36" s="1271"/>
      <c r="CH36" s="1271"/>
      <c r="CI36" s="1271"/>
      <c r="CJ36" s="1272"/>
      <c r="CK36" s="359">
        <v>1984</v>
      </c>
      <c r="CL36" s="1163"/>
      <c r="CM36" s="1162"/>
      <c r="CN36" s="71"/>
      <c r="CO36" s="71"/>
      <c r="CP36" s="71"/>
      <c r="CQ36" s="71"/>
      <c r="CR36" s="71"/>
      <c r="CS36" s="71"/>
      <c r="CT36" s="71"/>
      <c r="CU36" s="71"/>
      <c r="CV36" s="71"/>
      <c r="CW36" s="71"/>
      <c r="CX36" s="71"/>
      <c r="CY36" s="71"/>
      <c r="CZ36" s="71"/>
      <c r="DA36" s="71"/>
      <c r="DB36" s="71"/>
      <c r="DC36" s="71"/>
      <c r="DD36" s="71"/>
      <c r="DE36" s="71"/>
      <c r="DF36" s="71"/>
      <c r="DG36" s="71"/>
      <c r="DH36" s="71"/>
      <c r="DI36" s="71"/>
      <c r="DJ36" s="71"/>
      <c r="DK36" s="71"/>
      <c r="DL36" s="71"/>
      <c r="DM36" s="71"/>
      <c r="DN36" s="71"/>
      <c r="DO36" s="71"/>
      <c r="DP36" s="71"/>
      <c r="DQ36" s="71"/>
      <c r="DR36" s="71"/>
      <c r="DS36" s="71"/>
      <c r="DT36" s="71"/>
      <c r="DU36" s="71"/>
      <c r="DV36" s="71"/>
      <c r="DW36" s="71"/>
      <c r="DX36" s="71"/>
      <c r="DY36" s="71"/>
      <c r="DZ36" s="71"/>
      <c r="EA36" s="71"/>
      <c r="EB36" s="71"/>
      <c r="EC36" s="71"/>
      <c r="ED36" s="71"/>
      <c r="EE36" s="71"/>
      <c r="EF36" s="71"/>
      <c r="EG36" s="71"/>
      <c r="EH36" s="71"/>
      <c r="EI36" s="71"/>
      <c r="EJ36" s="71"/>
      <c r="EK36" s="71"/>
      <c r="EL36" s="71"/>
      <c r="EM36" s="71"/>
      <c r="EN36" s="71"/>
      <c r="EO36" s="71"/>
      <c r="EP36" s="71"/>
      <c r="EQ36" s="1286"/>
      <c r="ER36" s="1286"/>
      <c r="ES36" s="1286"/>
      <c r="ET36" s="1286"/>
      <c r="EU36" s="71"/>
      <c r="EV36" s="71"/>
      <c r="EW36" s="71"/>
      <c r="EX36" s="71"/>
      <c r="EY36" s="71"/>
      <c r="EZ36" s="71"/>
      <c r="FA36" s="71"/>
      <c r="FB36" s="71"/>
      <c r="FC36" s="71"/>
      <c r="FD36" s="71"/>
      <c r="FE36" s="71"/>
      <c r="FF36" s="71"/>
      <c r="FG36" s="71"/>
      <c r="FH36" s="71"/>
      <c r="FI36" s="71"/>
      <c r="FJ36" s="71"/>
      <c r="FK36" s="71"/>
      <c r="FL36" s="71"/>
      <c r="FM36" s="71"/>
      <c r="FN36" s="71"/>
      <c r="FO36" s="71"/>
      <c r="FP36" s="71"/>
      <c r="FQ36" s="71"/>
      <c r="FR36" s="71"/>
      <c r="FS36" s="71"/>
      <c r="FT36" s="71"/>
      <c r="FU36" s="71"/>
      <c r="FV36" s="71"/>
      <c r="FW36" s="71"/>
      <c r="FX36" s="71"/>
      <c r="FY36" s="71"/>
      <c r="FZ36" s="71"/>
      <c r="GA36" s="71"/>
      <c r="GB36" s="71"/>
      <c r="GC36" s="71"/>
      <c r="GD36" s="71"/>
      <c r="GE36" s="71"/>
      <c r="GF36" s="71"/>
      <c r="GG36" s="71"/>
      <c r="GH36" s="71"/>
      <c r="GI36" s="71"/>
      <c r="GJ36" s="71"/>
      <c r="GK36" s="71"/>
      <c r="GL36" s="1162"/>
      <c r="GM36" s="70"/>
      <c r="GN36" s="70"/>
      <c r="GO36" s="70"/>
      <c r="GP36" s="1162"/>
      <c r="GQ36" s="71"/>
      <c r="GR36" s="71"/>
      <c r="GS36" s="71"/>
      <c r="GT36" s="71"/>
      <c r="GU36" s="71"/>
      <c r="GV36" s="71"/>
      <c r="GW36" s="71"/>
      <c r="GX36" s="71"/>
      <c r="GY36" s="71"/>
      <c r="GZ36" s="71"/>
      <c r="HA36" s="71"/>
      <c r="HB36" s="1162"/>
      <c r="HC36" s="1163"/>
      <c r="HD36" s="71"/>
      <c r="HE36" s="71"/>
      <c r="HF36" s="71"/>
      <c r="HG36" s="71"/>
      <c r="HH36" s="71"/>
      <c r="HI36" s="71"/>
      <c r="HJ36" s="71"/>
      <c r="HK36" s="71"/>
      <c r="HL36" s="71"/>
      <c r="HM36" s="71"/>
      <c r="HN36" s="71"/>
      <c r="HO36" s="71"/>
      <c r="HP36" s="71"/>
      <c r="HQ36" s="71"/>
      <c r="HR36" s="71"/>
      <c r="HS36" s="1162"/>
      <c r="HT36" s="71"/>
      <c r="HU36" s="71"/>
      <c r="HV36" s="71"/>
      <c r="HW36" s="71"/>
      <c r="HX36" s="71"/>
      <c r="HY36" s="71"/>
      <c r="HZ36" s="71"/>
      <c r="IA36" s="71"/>
      <c r="IB36" s="71"/>
      <c r="IC36" s="71"/>
      <c r="ID36" s="71"/>
      <c r="IE36" s="71"/>
      <c r="IF36" s="71"/>
      <c r="IG36" s="98"/>
    </row>
    <row r="37" spans="1:245" ht="14.25" customHeight="1">
      <c r="A37" s="370">
        <v>1985</v>
      </c>
      <c r="B37" s="1288">
        <v>184645.03788617699</v>
      </c>
      <c r="C37" s="996"/>
      <c r="D37" s="997"/>
      <c r="E37" s="1261"/>
      <c r="F37" s="1261"/>
      <c r="G37" s="1261"/>
      <c r="H37" s="1261"/>
      <c r="I37" s="1261"/>
      <c r="J37" s="1261"/>
      <c r="K37" s="1261"/>
      <c r="L37" s="1261"/>
      <c r="M37" s="995"/>
      <c r="N37" s="996"/>
      <c r="O37" s="997"/>
      <c r="P37" s="1265"/>
      <c r="Q37" s="1265"/>
      <c r="R37" s="1265"/>
      <c r="S37" s="1265"/>
      <c r="T37" s="1265"/>
      <c r="U37" s="1265"/>
      <c r="V37" s="997"/>
      <c r="W37" s="1265"/>
      <c r="X37" s="1265"/>
      <c r="Y37" s="1265"/>
      <c r="Z37" s="1265"/>
      <c r="AA37" s="1265"/>
      <c r="AB37" s="1266"/>
      <c r="AC37" s="1309"/>
      <c r="AD37" s="1265"/>
      <c r="AE37" s="1265"/>
      <c r="AF37" s="1265"/>
      <c r="AG37" s="1265"/>
      <c r="AH37" s="1265"/>
      <c r="AI37" s="1265"/>
      <c r="AJ37" s="1265"/>
      <c r="AK37" s="1265"/>
      <c r="AL37" s="1265"/>
      <c r="AM37" s="1265"/>
      <c r="AN37" s="1265"/>
      <c r="AO37" s="1265"/>
      <c r="AP37" s="1265"/>
      <c r="AQ37" s="1265"/>
      <c r="AR37" s="1265"/>
      <c r="AS37" s="1265"/>
      <c r="AT37" s="1266"/>
      <c r="AU37" s="1271"/>
      <c r="AV37" s="1271"/>
      <c r="AW37" s="1271"/>
      <c r="AX37" s="1271"/>
      <c r="AY37" s="1310"/>
      <c r="AZ37" s="1271"/>
      <c r="BA37" s="1308"/>
      <c r="BB37" s="1264"/>
      <c r="BC37" s="1271"/>
      <c r="BD37" s="1272"/>
      <c r="BF37" s="1311"/>
      <c r="BG37" s="1271"/>
      <c r="BH37" s="1271"/>
      <c r="BI37" s="1271"/>
      <c r="BJ37" s="1271"/>
      <c r="BK37" s="1271"/>
      <c r="BL37" s="1271"/>
      <c r="BM37" s="1271"/>
      <c r="BN37" s="1271"/>
      <c r="BO37" s="1271"/>
      <c r="BP37" s="1271"/>
      <c r="BQ37" s="1311"/>
      <c r="BR37" s="1271"/>
      <c r="BS37" s="1271"/>
      <c r="BT37" s="1271"/>
      <c r="BU37" s="1271"/>
      <c r="BV37" s="1271"/>
      <c r="BW37" s="1271"/>
      <c r="BX37" s="1271"/>
      <c r="BY37" s="1271"/>
      <c r="BZ37" s="1271"/>
      <c r="CA37" s="1271"/>
      <c r="CB37" s="1271"/>
      <c r="CC37" s="1271"/>
      <c r="CD37" s="1272"/>
      <c r="CE37" s="1271"/>
      <c r="CF37" s="1270"/>
      <c r="CG37" s="1271"/>
      <c r="CH37" s="1271"/>
      <c r="CI37" s="1271"/>
      <c r="CJ37" s="1272"/>
      <c r="CK37" s="359">
        <v>1985</v>
      </c>
      <c r="CL37" s="1163"/>
      <c r="CM37" s="1162"/>
      <c r="CN37" s="71"/>
      <c r="CO37" s="71"/>
      <c r="CP37" s="71"/>
      <c r="CQ37" s="71"/>
      <c r="CR37" s="71"/>
      <c r="CS37" s="71"/>
      <c r="CT37" s="71"/>
      <c r="CU37" s="71"/>
      <c r="CV37" s="71"/>
      <c r="CW37" s="71"/>
      <c r="CX37" s="71"/>
      <c r="CY37" s="71"/>
      <c r="CZ37" s="71"/>
      <c r="DA37" s="71"/>
      <c r="DB37" s="71"/>
      <c r="DC37" s="71"/>
      <c r="DD37" s="71"/>
      <c r="DE37" s="71"/>
      <c r="DF37" s="71"/>
      <c r="DG37" s="71"/>
      <c r="DH37" s="71"/>
      <c r="DI37" s="71"/>
      <c r="DJ37" s="71"/>
      <c r="DK37" s="71"/>
      <c r="DL37" s="71"/>
      <c r="DM37" s="71"/>
      <c r="DN37" s="71"/>
      <c r="DO37" s="71"/>
      <c r="DP37" s="71"/>
      <c r="DQ37" s="71"/>
      <c r="DR37" s="71"/>
      <c r="DS37" s="71"/>
      <c r="DT37" s="71"/>
      <c r="DU37" s="71"/>
      <c r="DV37" s="71"/>
      <c r="DW37" s="71"/>
      <c r="DX37" s="71"/>
      <c r="DY37" s="71"/>
      <c r="DZ37" s="71"/>
      <c r="EA37" s="71"/>
      <c r="EB37" s="71"/>
      <c r="EC37" s="71"/>
      <c r="ED37" s="71"/>
      <c r="EE37" s="71"/>
      <c r="EF37" s="71"/>
      <c r="EG37" s="71"/>
      <c r="EH37" s="71"/>
      <c r="EI37" s="71"/>
      <c r="EJ37" s="71"/>
      <c r="EK37" s="71"/>
      <c r="EL37" s="71"/>
      <c r="EM37" s="71"/>
      <c r="EN37" s="71"/>
      <c r="EO37" s="71"/>
      <c r="EP37" s="71"/>
      <c r="EQ37" s="1286"/>
      <c r="ER37" s="1286"/>
      <c r="ES37" s="1286"/>
      <c r="ET37" s="1286"/>
      <c r="EU37" s="71"/>
      <c r="EV37" s="71"/>
      <c r="EW37" s="71"/>
      <c r="EX37" s="71"/>
      <c r="EY37" s="71"/>
      <c r="EZ37" s="71"/>
      <c r="FA37" s="71"/>
      <c r="FB37" s="71"/>
      <c r="FC37" s="71"/>
      <c r="FD37" s="71"/>
      <c r="FE37" s="71"/>
      <c r="FF37" s="71"/>
      <c r="FG37" s="71"/>
      <c r="FH37" s="71"/>
      <c r="FI37" s="71"/>
      <c r="FJ37" s="71"/>
      <c r="FK37" s="71"/>
      <c r="FL37" s="71"/>
      <c r="FM37" s="71"/>
      <c r="FN37" s="71"/>
      <c r="FO37" s="71"/>
      <c r="FP37" s="71"/>
      <c r="FQ37" s="71"/>
      <c r="FR37" s="71"/>
      <c r="FS37" s="71"/>
      <c r="FT37" s="71"/>
      <c r="FU37" s="71"/>
      <c r="FV37" s="71"/>
      <c r="FW37" s="71"/>
      <c r="FX37" s="71"/>
      <c r="FY37" s="71"/>
      <c r="FZ37" s="71"/>
      <c r="GA37" s="71"/>
      <c r="GB37" s="71"/>
      <c r="GC37" s="71"/>
      <c r="GD37" s="71"/>
      <c r="GE37" s="71"/>
      <c r="GF37" s="71"/>
      <c r="GG37" s="71"/>
      <c r="GH37" s="71"/>
      <c r="GI37" s="71"/>
      <c r="GJ37" s="71"/>
      <c r="GK37" s="71"/>
      <c r="GL37" s="1162"/>
      <c r="GM37" s="70"/>
      <c r="GN37" s="70"/>
      <c r="GO37" s="70"/>
      <c r="GP37" s="1162"/>
      <c r="GQ37" s="71"/>
      <c r="GR37" s="71"/>
      <c r="GS37" s="71"/>
      <c r="GT37" s="71"/>
      <c r="GU37" s="71"/>
      <c r="GV37" s="71"/>
      <c r="GW37" s="71"/>
      <c r="GX37" s="71"/>
      <c r="GY37" s="71"/>
      <c r="GZ37" s="71"/>
      <c r="HA37" s="71"/>
      <c r="HB37" s="1162"/>
      <c r="HC37" s="1163"/>
      <c r="HD37" s="71"/>
      <c r="HE37" s="71"/>
      <c r="HF37" s="71"/>
      <c r="HG37" s="71"/>
      <c r="HH37" s="71"/>
      <c r="HI37" s="71"/>
      <c r="HJ37" s="71"/>
      <c r="HK37" s="71"/>
      <c r="HL37" s="71"/>
      <c r="HM37" s="71"/>
      <c r="HN37" s="71"/>
      <c r="HO37" s="71"/>
      <c r="HP37" s="71"/>
      <c r="HQ37" s="71"/>
      <c r="HR37" s="71"/>
      <c r="HS37" s="1162"/>
      <c r="HT37" s="71"/>
      <c r="HU37" s="71"/>
      <c r="HV37" s="71"/>
      <c r="HW37" s="71"/>
      <c r="HX37" s="71"/>
      <c r="HY37" s="71"/>
      <c r="HZ37" s="71"/>
      <c r="IA37" s="71"/>
      <c r="IB37" s="71"/>
      <c r="IC37" s="71"/>
      <c r="ID37" s="71"/>
      <c r="IE37" s="71"/>
      <c r="IF37" s="71"/>
      <c r="IG37" s="98"/>
    </row>
    <row r="38" spans="1:245" ht="14.25" customHeight="1">
      <c r="A38" s="370">
        <v>1986</v>
      </c>
      <c r="B38" s="1288">
        <v>211385.76144911311</v>
      </c>
      <c r="C38" s="996"/>
      <c r="D38" s="997"/>
      <c r="E38" s="1261"/>
      <c r="F38" s="1261"/>
      <c r="G38" s="1261"/>
      <c r="H38" s="1261"/>
      <c r="I38" s="1261"/>
      <c r="J38" s="1261"/>
      <c r="K38" s="1261"/>
      <c r="L38" s="1261"/>
      <c r="M38" s="995"/>
      <c r="N38" s="996"/>
      <c r="O38" s="997"/>
      <c r="P38" s="1265"/>
      <c r="Q38" s="1265"/>
      <c r="R38" s="1265"/>
      <c r="S38" s="1265"/>
      <c r="T38" s="1265"/>
      <c r="U38" s="1265"/>
      <c r="V38" s="997"/>
      <c r="W38" s="1265"/>
      <c r="X38" s="1265"/>
      <c r="Y38" s="1265"/>
      <c r="Z38" s="1265"/>
      <c r="AA38" s="1265"/>
      <c r="AB38" s="1266"/>
      <c r="AC38" s="1309"/>
      <c r="AD38" s="1265"/>
      <c r="AE38" s="1265"/>
      <c r="AF38" s="1265"/>
      <c r="AG38" s="1265"/>
      <c r="AH38" s="1265"/>
      <c r="AI38" s="1265"/>
      <c r="AJ38" s="1265"/>
      <c r="AK38" s="1265"/>
      <c r="AL38" s="1265"/>
      <c r="AM38" s="1265"/>
      <c r="AN38" s="1265"/>
      <c r="AO38" s="1265"/>
      <c r="AP38" s="1265"/>
      <c r="AQ38" s="1265"/>
      <c r="AR38" s="1265"/>
      <c r="AS38" s="1265"/>
      <c r="AT38" s="1266"/>
      <c r="AU38" s="1271"/>
      <c r="AV38" s="1271"/>
      <c r="AW38" s="1271"/>
      <c r="AX38" s="1271"/>
      <c r="AY38" s="1310"/>
      <c r="AZ38" s="1271"/>
      <c r="BA38" s="1308"/>
      <c r="BB38" s="1264"/>
      <c r="BC38" s="1271"/>
      <c r="BD38" s="1272"/>
      <c r="BF38" s="1311"/>
      <c r="BG38" s="1271"/>
      <c r="BH38" s="1271"/>
      <c r="BI38" s="1271"/>
      <c r="BJ38" s="1271"/>
      <c r="BK38" s="1271"/>
      <c r="BL38" s="1271"/>
      <c r="BM38" s="1271"/>
      <c r="BN38" s="1271"/>
      <c r="BO38" s="1271"/>
      <c r="BP38" s="1271"/>
      <c r="BQ38" s="1311"/>
      <c r="BR38" s="1271"/>
      <c r="BS38" s="1271"/>
      <c r="BT38" s="1271"/>
      <c r="BU38" s="1271"/>
      <c r="BV38" s="1271"/>
      <c r="BW38" s="1271"/>
      <c r="BX38" s="1271"/>
      <c r="BY38" s="1271"/>
      <c r="BZ38" s="1271"/>
      <c r="CA38" s="1271"/>
      <c r="CB38" s="1271"/>
      <c r="CC38" s="1271"/>
      <c r="CD38" s="1272"/>
      <c r="CE38" s="1271"/>
      <c r="CF38" s="1270"/>
      <c r="CG38" s="1271"/>
      <c r="CH38" s="1271"/>
      <c r="CI38" s="1271"/>
      <c r="CJ38" s="1272"/>
      <c r="CK38" s="359">
        <v>1986</v>
      </c>
      <c r="CL38" s="1163"/>
      <c r="CM38" s="1162"/>
      <c r="CN38" s="71"/>
      <c r="CO38" s="71"/>
      <c r="CP38" s="71"/>
      <c r="CQ38" s="71"/>
      <c r="CR38" s="71"/>
      <c r="CS38" s="71"/>
      <c r="CT38" s="71"/>
      <c r="CU38" s="71"/>
      <c r="CV38" s="71"/>
      <c r="CW38" s="71"/>
      <c r="CX38" s="71"/>
      <c r="CY38" s="71"/>
      <c r="CZ38" s="71"/>
      <c r="DA38" s="71"/>
      <c r="DB38" s="71"/>
      <c r="DC38" s="71"/>
      <c r="DD38" s="71"/>
      <c r="DE38" s="71"/>
      <c r="DF38" s="71"/>
      <c r="DG38" s="71"/>
      <c r="DH38" s="71"/>
      <c r="DI38" s="71"/>
      <c r="DJ38" s="71"/>
      <c r="DK38" s="71"/>
      <c r="DL38" s="71"/>
      <c r="DM38" s="71"/>
      <c r="DN38" s="71"/>
      <c r="DO38" s="71"/>
      <c r="DP38" s="71"/>
      <c r="DQ38" s="71"/>
      <c r="DR38" s="71"/>
      <c r="DS38" s="71"/>
      <c r="DT38" s="71"/>
      <c r="DU38" s="71"/>
      <c r="DV38" s="71"/>
      <c r="DW38" s="71"/>
      <c r="DX38" s="71"/>
      <c r="DY38" s="71"/>
      <c r="DZ38" s="71"/>
      <c r="EA38" s="71"/>
      <c r="EB38" s="71"/>
      <c r="EC38" s="71"/>
      <c r="ED38" s="71"/>
      <c r="EE38" s="71"/>
      <c r="EF38" s="71"/>
      <c r="EG38" s="71"/>
      <c r="EH38" s="71"/>
      <c r="EI38" s="71"/>
      <c r="EJ38" s="71"/>
      <c r="EK38" s="71"/>
      <c r="EL38" s="71"/>
      <c r="EM38" s="71"/>
      <c r="EN38" s="71"/>
      <c r="EO38" s="71"/>
      <c r="EP38" s="71"/>
      <c r="EQ38" s="1286"/>
      <c r="ER38" s="1286"/>
      <c r="ES38" s="1286"/>
      <c r="ET38" s="1286"/>
      <c r="EU38" s="71"/>
      <c r="EV38" s="71"/>
      <c r="EW38" s="71"/>
      <c r="EX38" s="71"/>
      <c r="EY38" s="71"/>
      <c r="EZ38" s="71"/>
      <c r="FA38" s="71"/>
      <c r="FB38" s="71"/>
      <c r="FC38" s="71"/>
      <c r="FD38" s="71"/>
      <c r="FE38" s="71"/>
      <c r="FF38" s="71"/>
      <c r="FG38" s="71"/>
      <c r="FH38" s="71"/>
      <c r="FI38" s="71"/>
      <c r="FJ38" s="71"/>
      <c r="FK38" s="71"/>
      <c r="FL38" s="71"/>
      <c r="FM38" s="71"/>
      <c r="FN38" s="71"/>
      <c r="FO38" s="71"/>
      <c r="FP38" s="71"/>
      <c r="FQ38" s="71"/>
      <c r="FR38" s="71"/>
      <c r="FS38" s="71"/>
      <c r="FT38" s="71"/>
      <c r="FU38" s="71"/>
      <c r="FV38" s="71"/>
      <c r="FW38" s="71"/>
      <c r="FX38" s="71"/>
      <c r="FY38" s="71"/>
      <c r="FZ38" s="71"/>
      <c r="GA38" s="71"/>
      <c r="GB38" s="71"/>
      <c r="GC38" s="71"/>
      <c r="GD38" s="71"/>
      <c r="GE38" s="71"/>
      <c r="GF38" s="71"/>
      <c r="GG38" s="71"/>
      <c r="GH38" s="71"/>
      <c r="GI38" s="71"/>
      <c r="GJ38" s="71"/>
      <c r="GK38" s="71"/>
      <c r="GL38" s="1162"/>
      <c r="GM38" s="70"/>
      <c r="GN38" s="70"/>
      <c r="GO38" s="70"/>
      <c r="GP38" s="1162"/>
      <c r="GQ38" s="71"/>
      <c r="GR38" s="71"/>
      <c r="GS38" s="71"/>
      <c r="GT38" s="71"/>
      <c r="GU38" s="71"/>
      <c r="GV38" s="71"/>
      <c r="GW38" s="71"/>
      <c r="GX38" s="71"/>
      <c r="GY38" s="71"/>
      <c r="GZ38" s="71"/>
      <c r="HA38" s="71"/>
      <c r="HB38" s="1162"/>
      <c r="HC38" s="1163"/>
      <c r="HD38" s="71"/>
      <c r="HE38" s="71"/>
      <c r="HF38" s="71"/>
      <c r="HG38" s="71"/>
      <c r="HH38" s="71"/>
      <c r="HI38" s="71"/>
      <c r="HJ38" s="71"/>
      <c r="HK38" s="71"/>
      <c r="HL38" s="71"/>
      <c r="HM38" s="71"/>
      <c r="HN38" s="71"/>
      <c r="HO38" s="71"/>
      <c r="HP38" s="71"/>
      <c r="HQ38" s="71"/>
      <c r="HR38" s="71"/>
      <c r="HS38" s="1162"/>
      <c r="HT38" s="71"/>
      <c r="HU38" s="71"/>
      <c r="HV38" s="71"/>
      <c r="HW38" s="71"/>
      <c r="HX38" s="71"/>
      <c r="HY38" s="71"/>
      <c r="HZ38" s="71"/>
      <c r="IA38" s="71"/>
      <c r="IB38" s="71"/>
      <c r="IC38" s="71"/>
      <c r="ID38" s="71"/>
      <c r="IE38" s="71"/>
      <c r="IF38" s="71"/>
      <c r="IG38" s="98"/>
    </row>
    <row r="39" spans="1:245" ht="14.25" customHeight="1">
      <c r="A39" s="370">
        <v>1987</v>
      </c>
      <c r="B39" s="1288">
        <v>236377.06240506182</v>
      </c>
      <c r="C39" s="996"/>
      <c r="D39" s="997"/>
      <c r="E39" s="1261"/>
      <c r="F39" s="1261"/>
      <c r="G39" s="1261"/>
      <c r="H39" s="1261"/>
      <c r="I39" s="1261"/>
      <c r="J39" s="1261"/>
      <c r="K39" s="1261"/>
      <c r="L39" s="1261"/>
      <c r="M39" s="995"/>
      <c r="N39" s="996"/>
      <c r="O39" s="997"/>
      <c r="P39" s="1265"/>
      <c r="Q39" s="1265"/>
      <c r="R39" s="1265"/>
      <c r="S39" s="1265"/>
      <c r="T39" s="1265"/>
      <c r="U39" s="1265"/>
      <c r="V39" s="997"/>
      <c r="W39" s="1265"/>
      <c r="X39" s="1265"/>
      <c r="Y39" s="1265"/>
      <c r="Z39" s="1265"/>
      <c r="AA39" s="1265"/>
      <c r="AB39" s="1266"/>
      <c r="AC39" s="1309"/>
      <c r="AD39" s="1265"/>
      <c r="AE39" s="1265"/>
      <c r="AF39" s="1265"/>
      <c r="AG39" s="1265"/>
      <c r="AH39" s="1265"/>
      <c r="AI39" s="1265"/>
      <c r="AJ39" s="1265"/>
      <c r="AK39" s="1265"/>
      <c r="AL39" s="1265"/>
      <c r="AM39" s="1265"/>
      <c r="AN39" s="1265"/>
      <c r="AO39" s="1265"/>
      <c r="AP39" s="1265"/>
      <c r="AQ39" s="1265"/>
      <c r="AR39" s="1265"/>
      <c r="AS39" s="1265"/>
      <c r="AT39" s="1266"/>
      <c r="AU39" s="1271"/>
      <c r="AV39" s="1271"/>
      <c r="AW39" s="1271"/>
      <c r="AX39" s="1271"/>
      <c r="AY39" s="1310"/>
      <c r="AZ39" s="1271"/>
      <c r="BA39" s="1308"/>
      <c r="BB39" s="1264"/>
      <c r="BC39" s="1271"/>
      <c r="BD39" s="1272"/>
      <c r="BF39" s="1311"/>
      <c r="BG39" s="1271"/>
      <c r="BH39" s="1271"/>
      <c r="BI39" s="1271"/>
      <c r="BJ39" s="1271"/>
      <c r="BK39" s="1271"/>
      <c r="BL39" s="1271"/>
      <c r="BM39" s="1271"/>
      <c r="BN39" s="1271"/>
      <c r="BO39" s="1271"/>
      <c r="BP39" s="1271"/>
      <c r="BQ39" s="1311"/>
      <c r="BR39" s="1271"/>
      <c r="BS39" s="1271"/>
      <c r="BT39" s="1271"/>
      <c r="BU39" s="1271"/>
      <c r="BV39" s="1271"/>
      <c r="BW39" s="1271"/>
      <c r="BX39" s="1271"/>
      <c r="BY39" s="1271"/>
      <c r="BZ39" s="1271"/>
      <c r="CA39" s="1271"/>
      <c r="CB39" s="1271"/>
      <c r="CC39" s="1271"/>
      <c r="CD39" s="1272"/>
      <c r="CE39" s="1271"/>
      <c r="CF39" s="1270"/>
      <c r="CG39" s="1271"/>
      <c r="CH39" s="1271"/>
      <c r="CI39" s="1271"/>
      <c r="CJ39" s="1272"/>
      <c r="CK39" s="359">
        <v>1987</v>
      </c>
      <c r="CL39" s="1163"/>
      <c r="CM39" s="1162"/>
      <c r="CN39" s="71"/>
      <c r="CO39" s="71"/>
      <c r="CP39" s="71"/>
      <c r="CQ39" s="71"/>
      <c r="CR39" s="71"/>
      <c r="CS39" s="71"/>
      <c r="CT39" s="71"/>
      <c r="CU39" s="71"/>
      <c r="CV39" s="71"/>
      <c r="CW39" s="71"/>
      <c r="CX39" s="71"/>
      <c r="CY39" s="71"/>
      <c r="CZ39" s="71"/>
      <c r="DA39" s="71"/>
      <c r="DB39" s="71"/>
      <c r="DC39" s="71"/>
      <c r="DD39" s="71"/>
      <c r="DE39" s="71"/>
      <c r="DF39" s="71"/>
      <c r="DG39" s="71"/>
      <c r="DH39" s="71"/>
      <c r="DI39" s="71"/>
      <c r="DJ39" s="71"/>
      <c r="DK39" s="71"/>
      <c r="DL39" s="71"/>
      <c r="DM39" s="71"/>
      <c r="DN39" s="71"/>
      <c r="DO39" s="71"/>
      <c r="DP39" s="71"/>
      <c r="DQ39" s="71"/>
      <c r="DR39" s="71"/>
      <c r="DS39" s="71"/>
      <c r="DT39" s="71"/>
      <c r="DU39" s="71"/>
      <c r="DV39" s="71"/>
      <c r="DW39" s="71"/>
      <c r="DX39" s="71"/>
      <c r="DY39" s="71"/>
      <c r="DZ39" s="71"/>
      <c r="EA39" s="71"/>
      <c r="EB39" s="71"/>
      <c r="EC39" s="71"/>
      <c r="ED39" s="71"/>
      <c r="EE39" s="71"/>
      <c r="EF39" s="71"/>
      <c r="EG39" s="71"/>
      <c r="EH39" s="71"/>
      <c r="EI39" s="71"/>
      <c r="EJ39" s="71"/>
      <c r="EK39" s="71"/>
      <c r="EL39" s="71"/>
      <c r="EM39" s="71"/>
      <c r="EN39" s="71"/>
      <c r="EO39" s="71"/>
      <c r="EP39" s="71"/>
      <c r="EQ39" s="1286"/>
      <c r="ER39" s="1286"/>
      <c r="ES39" s="1286"/>
      <c r="ET39" s="1286"/>
      <c r="EU39" s="71"/>
      <c r="EV39" s="71"/>
      <c r="EW39" s="71"/>
      <c r="EX39" s="71"/>
      <c r="EY39" s="71"/>
      <c r="EZ39" s="71"/>
      <c r="FA39" s="71"/>
      <c r="FB39" s="71"/>
      <c r="FC39" s="71"/>
      <c r="FD39" s="71"/>
      <c r="FE39" s="71"/>
      <c r="FF39" s="71"/>
      <c r="FG39" s="71"/>
      <c r="FH39" s="71"/>
      <c r="FI39" s="71"/>
      <c r="FJ39" s="71"/>
      <c r="FK39" s="71"/>
      <c r="FL39" s="71"/>
      <c r="FM39" s="71"/>
      <c r="FN39" s="71"/>
      <c r="FO39" s="71"/>
      <c r="FP39" s="71"/>
      <c r="FQ39" s="71"/>
      <c r="FR39" s="71"/>
      <c r="FS39" s="71"/>
      <c r="FT39" s="71"/>
      <c r="FU39" s="71"/>
      <c r="FV39" s="71"/>
      <c r="FW39" s="71"/>
      <c r="FX39" s="71"/>
      <c r="FY39" s="71"/>
      <c r="FZ39" s="71"/>
      <c r="GA39" s="71"/>
      <c r="GB39" s="71"/>
      <c r="GC39" s="71"/>
      <c r="GD39" s="71"/>
      <c r="GE39" s="71"/>
      <c r="GF39" s="71"/>
      <c r="GG39" s="71"/>
      <c r="GH39" s="71"/>
      <c r="GI39" s="71"/>
      <c r="GJ39" s="71"/>
      <c r="GK39" s="71"/>
      <c r="GL39" s="1162"/>
      <c r="GM39" s="70"/>
      <c r="GN39" s="70"/>
      <c r="GO39" s="70"/>
      <c r="GP39" s="1162"/>
      <c r="GQ39" s="71"/>
      <c r="GR39" s="71"/>
      <c r="GS39" s="71"/>
      <c r="GT39" s="71"/>
      <c r="GU39" s="71"/>
      <c r="GV39" s="71"/>
      <c r="GW39" s="71"/>
      <c r="GX39" s="71"/>
      <c r="GY39" s="71"/>
      <c r="GZ39" s="71"/>
      <c r="HA39" s="71"/>
      <c r="HB39" s="1162"/>
      <c r="HC39" s="1163"/>
      <c r="HD39" s="71"/>
      <c r="HE39" s="71"/>
      <c r="HF39" s="71"/>
      <c r="HG39" s="71"/>
      <c r="HH39" s="71"/>
      <c r="HI39" s="71"/>
      <c r="HJ39" s="71"/>
      <c r="HK39" s="71"/>
      <c r="HL39" s="71"/>
      <c r="HM39" s="71"/>
      <c r="HN39" s="71"/>
      <c r="HO39" s="71"/>
      <c r="HP39" s="71"/>
      <c r="HQ39" s="71"/>
      <c r="HR39" s="71"/>
      <c r="HS39" s="1162"/>
      <c r="HT39" s="71"/>
      <c r="HU39" s="71"/>
      <c r="HV39" s="71"/>
      <c r="HW39" s="71"/>
      <c r="HX39" s="71"/>
      <c r="HY39" s="71"/>
      <c r="HZ39" s="71"/>
      <c r="IA39" s="71"/>
      <c r="IB39" s="71"/>
      <c r="IC39" s="71"/>
      <c r="ID39" s="71"/>
      <c r="IE39" s="71"/>
      <c r="IF39" s="71"/>
      <c r="IG39" s="98"/>
    </row>
    <row r="40" spans="1:245" ht="14.25" customHeight="1">
      <c r="A40" s="370">
        <v>1988</v>
      </c>
      <c r="B40" s="1288">
        <v>263164.0447388558</v>
      </c>
      <c r="C40" s="996"/>
      <c r="D40" s="997"/>
      <c r="E40" s="1261"/>
      <c r="F40" s="1261"/>
      <c r="G40" s="1261"/>
      <c r="H40" s="1261"/>
      <c r="I40" s="1261"/>
      <c r="J40" s="1261"/>
      <c r="K40" s="1261"/>
      <c r="L40" s="1261"/>
      <c r="M40" s="995"/>
      <c r="N40" s="996"/>
      <c r="O40" s="997"/>
      <c r="P40" s="1265"/>
      <c r="Q40" s="1265"/>
      <c r="R40" s="1265"/>
      <c r="S40" s="1265"/>
      <c r="T40" s="1265"/>
      <c r="U40" s="1265"/>
      <c r="V40" s="997"/>
      <c r="W40" s="1265"/>
      <c r="X40" s="1265"/>
      <c r="Y40" s="1265"/>
      <c r="Z40" s="1265"/>
      <c r="AA40" s="1265"/>
      <c r="AB40" s="1266"/>
      <c r="AC40" s="1309"/>
      <c r="AD40" s="1265"/>
      <c r="AE40" s="1265"/>
      <c r="AF40" s="1265"/>
      <c r="AG40" s="1265"/>
      <c r="AH40" s="1265"/>
      <c r="AI40" s="1265"/>
      <c r="AJ40" s="1265"/>
      <c r="AK40" s="1265"/>
      <c r="AL40" s="1265"/>
      <c r="AM40" s="1265"/>
      <c r="AN40" s="1265"/>
      <c r="AO40" s="1265"/>
      <c r="AP40" s="1265"/>
      <c r="AQ40" s="1265"/>
      <c r="AR40" s="1265"/>
      <c r="AS40" s="1265"/>
      <c r="AT40" s="1266"/>
      <c r="AU40" s="1271"/>
      <c r="AV40" s="1271"/>
      <c r="AW40" s="1271"/>
      <c r="AX40" s="1271"/>
      <c r="AY40" s="1310"/>
      <c r="AZ40" s="1271"/>
      <c r="BA40" s="1308"/>
      <c r="BB40" s="1264"/>
      <c r="BC40" s="1271"/>
      <c r="BD40" s="1272"/>
      <c r="BF40" s="1311"/>
      <c r="BG40" s="1271"/>
      <c r="BH40" s="1271"/>
      <c r="BI40" s="1271"/>
      <c r="BJ40" s="1271"/>
      <c r="BK40" s="1271"/>
      <c r="BL40" s="1271"/>
      <c r="BM40" s="1271"/>
      <c r="BN40" s="1271"/>
      <c r="BO40" s="1271"/>
      <c r="BP40" s="1271"/>
      <c r="BQ40" s="1311"/>
      <c r="BR40" s="1271"/>
      <c r="BS40" s="1271"/>
      <c r="BT40" s="1271"/>
      <c r="BU40" s="1271"/>
      <c r="BV40" s="1271"/>
      <c r="BW40" s="1271"/>
      <c r="BX40" s="1271"/>
      <c r="BY40" s="1271"/>
      <c r="BZ40" s="1271"/>
      <c r="CA40" s="1271"/>
      <c r="CB40" s="1271"/>
      <c r="CC40" s="1271"/>
      <c r="CD40" s="1272"/>
      <c r="CE40" s="1271"/>
      <c r="CF40" s="1270"/>
      <c r="CG40" s="1271"/>
      <c r="CH40" s="1271"/>
      <c r="CI40" s="1271"/>
      <c r="CJ40" s="1272"/>
      <c r="CK40" s="359">
        <v>1988</v>
      </c>
      <c r="CL40" s="1163"/>
      <c r="CM40" s="1162"/>
      <c r="CN40" s="71"/>
      <c r="CO40" s="71"/>
      <c r="CP40" s="71"/>
      <c r="CQ40" s="71"/>
      <c r="CR40" s="71"/>
      <c r="CS40" s="71"/>
      <c r="CT40" s="71"/>
      <c r="CU40" s="71"/>
      <c r="CV40" s="71"/>
      <c r="CW40" s="71"/>
      <c r="CX40" s="71"/>
      <c r="CY40" s="71"/>
      <c r="CZ40" s="71"/>
      <c r="DA40" s="71"/>
      <c r="DB40" s="71"/>
      <c r="DC40" s="71"/>
      <c r="DD40" s="71"/>
      <c r="DE40" s="71"/>
      <c r="DF40" s="71"/>
      <c r="DG40" s="71"/>
      <c r="DH40" s="71"/>
      <c r="DI40" s="71"/>
      <c r="DJ40" s="71"/>
      <c r="DK40" s="71"/>
      <c r="DL40" s="71"/>
      <c r="DM40" s="71"/>
      <c r="DN40" s="71"/>
      <c r="DO40" s="71"/>
      <c r="DP40" s="71"/>
      <c r="DQ40" s="71"/>
      <c r="DR40" s="71"/>
      <c r="DS40" s="71"/>
      <c r="DT40" s="71"/>
      <c r="DU40" s="71"/>
      <c r="DV40" s="71"/>
      <c r="DW40" s="71"/>
      <c r="DX40" s="71"/>
      <c r="DY40" s="71"/>
      <c r="DZ40" s="71"/>
      <c r="EA40" s="71"/>
      <c r="EB40" s="71"/>
      <c r="EC40" s="71"/>
      <c r="ED40" s="71"/>
      <c r="EE40" s="71"/>
      <c r="EF40" s="71"/>
      <c r="EG40" s="71"/>
      <c r="EH40" s="71"/>
      <c r="EI40" s="71"/>
      <c r="EJ40" s="71"/>
      <c r="EK40" s="71"/>
      <c r="EL40" s="71"/>
      <c r="EM40" s="71"/>
      <c r="EN40" s="71"/>
      <c r="EO40" s="71"/>
      <c r="EP40" s="71"/>
      <c r="EQ40" s="1286"/>
      <c r="ER40" s="1286"/>
      <c r="ES40" s="1286"/>
      <c r="ET40" s="1286"/>
      <c r="EU40" s="71"/>
      <c r="EV40" s="71"/>
      <c r="EW40" s="71"/>
      <c r="EX40" s="71"/>
      <c r="EY40" s="71"/>
      <c r="EZ40" s="71"/>
      <c r="FA40" s="71"/>
      <c r="FB40" s="71"/>
      <c r="FC40" s="71"/>
      <c r="FD40" s="71"/>
      <c r="FE40" s="71"/>
      <c r="FF40" s="71"/>
      <c r="FG40" s="71"/>
      <c r="FH40" s="71"/>
      <c r="FI40" s="71"/>
      <c r="FJ40" s="71"/>
      <c r="FK40" s="71"/>
      <c r="FL40" s="71"/>
      <c r="FM40" s="71"/>
      <c r="FN40" s="71"/>
      <c r="FO40" s="71"/>
      <c r="FP40" s="71"/>
      <c r="FQ40" s="71"/>
      <c r="FR40" s="71"/>
      <c r="FS40" s="71"/>
      <c r="FT40" s="71"/>
      <c r="FU40" s="71"/>
      <c r="FV40" s="71"/>
      <c r="FW40" s="71"/>
      <c r="FX40" s="71"/>
      <c r="FY40" s="71"/>
      <c r="FZ40" s="71"/>
      <c r="GA40" s="71"/>
      <c r="GB40" s="71"/>
      <c r="GC40" s="71"/>
      <c r="GD40" s="71"/>
      <c r="GE40" s="71"/>
      <c r="GF40" s="71"/>
      <c r="GG40" s="71"/>
      <c r="GH40" s="71"/>
      <c r="GI40" s="71"/>
      <c r="GJ40" s="71"/>
      <c r="GK40" s="71"/>
      <c r="GL40" s="1162"/>
      <c r="GM40" s="70"/>
      <c r="GN40" s="70"/>
      <c r="GO40" s="70"/>
      <c r="GP40" s="1162"/>
      <c r="GQ40" s="71"/>
      <c r="GR40" s="71"/>
      <c r="GS40" s="71"/>
      <c r="GT40" s="71"/>
      <c r="GU40" s="71"/>
      <c r="GV40" s="71"/>
      <c r="GW40" s="71"/>
      <c r="GX40" s="71"/>
      <c r="GY40" s="71"/>
      <c r="GZ40" s="71"/>
      <c r="HA40" s="71"/>
      <c r="HB40" s="1162"/>
      <c r="HC40" s="1163"/>
      <c r="HD40" s="71"/>
      <c r="HE40" s="71"/>
      <c r="HF40" s="71"/>
      <c r="HG40" s="71"/>
      <c r="HH40" s="71"/>
      <c r="HI40" s="71"/>
      <c r="HJ40" s="71"/>
      <c r="HK40" s="71"/>
      <c r="HL40" s="71"/>
      <c r="HM40" s="71"/>
      <c r="HN40" s="71"/>
      <c r="HO40" s="71"/>
      <c r="HP40" s="71"/>
      <c r="HQ40" s="71"/>
      <c r="HR40" s="71"/>
      <c r="HS40" s="1162"/>
      <c r="HT40" s="71"/>
      <c r="HU40" s="71"/>
      <c r="HV40" s="71"/>
      <c r="HW40" s="71"/>
      <c r="HX40" s="71"/>
      <c r="HY40" s="71"/>
      <c r="HZ40" s="71"/>
      <c r="IA40" s="71"/>
      <c r="IB40" s="71"/>
      <c r="IC40" s="71"/>
      <c r="ID40" s="71"/>
      <c r="IE40" s="71"/>
      <c r="IF40" s="71"/>
      <c r="IG40" s="98"/>
    </row>
    <row r="41" spans="1:245" ht="14.25" customHeight="1">
      <c r="A41" s="370">
        <v>1989</v>
      </c>
      <c r="B41" s="1288">
        <v>294887.04819032172</v>
      </c>
      <c r="C41" s="996"/>
      <c r="D41" s="997"/>
      <c r="E41" s="1261"/>
      <c r="F41" s="1261"/>
      <c r="G41" s="1261"/>
      <c r="H41" s="1261"/>
      <c r="I41" s="1261"/>
      <c r="J41" s="1261"/>
      <c r="K41" s="1261"/>
      <c r="L41" s="1261"/>
      <c r="M41" s="995"/>
      <c r="N41" s="996"/>
      <c r="O41" s="997"/>
      <c r="P41" s="1265"/>
      <c r="Q41" s="1265"/>
      <c r="R41" s="1265"/>
      <c r="S41" s="1265"/>
      <c r="T41" s="1265"/>
      <c r="U41" s="1265"/>
      <c r="V41" s="997"/>
      <c r="W41" s="1265"/>
      <c r="X41" s="1265"/>
      <c r="Y41" s="1265"/>
      <c r="Z41" s="1265"/>
      <c r="AA41" s="1265"/>
      <c r="AB41" s="1266"/>
      <c r="AC41" s="1309"/>
      <c r="AD41" s="1265"/>
      <c r="AE41" s="1265"/>
      <c r="AF41" s="1265"/>
      <c r="AG41" s="1265"/>
      <c r="AH41" s="1265"/>
      <c r="AI41" s="1265"/>
      <c r="AJ41" s="1265"/>
      <c r="AK41" s="1265"/>
      <c r="AL41" s="1265"/>
      <c r="AM41" s="1265"/>
      <c r="AN41" s="1265"/>
      <c r="AO41" s="1265"/>
      <c r="AP41" s="1265"/>
      <c r="AQ41" s="1265"/>
      <c r="AR41" s="1265"/>
      <c r="AS41" s="1265"/>
      <c r="AT41" s="1266"/>
      <c r="AU41" s="1271"/>
      <c r="AV41" s="1271"/>
      <c r="AW41" s="1271"/>
      <c r="AX41" s="1271"/>
      <c r="AY41" s="1310"/>
      <c r="AZ41" s="1271"/>
      <c r="BA41" s="1308"/>
      <c r="BB41" s="1264"/>
      <c r="BC41" s="1271"/>
      <c r="BD41" s="1272"/>
      <c r="BF41" s="1311"/>
      <c r="BG41" s="1271"/>
      <c r="BH41" s="1271"/>
      <c r="BI41" s="1271"/>
      <c r="BJ41" s="1271"/>
      <c r="BK41" s="1271"/>
      <c r="BL41" s="1271"/>
      <c r="BM41" s="1271"/>
      <c r="BN41" s="1271"/>
      <c r="BO41" s="1271"/>
      <c r="BP41" s="1271"/>
      <c r="BQ41" s="1311"/>
      <c r="BR41" s="1271"/>
      <c r="BS41" s="1271"/>
      <c r="BT41" s="1271"/>
      <c r="BU41" s="1271"/>
      <c r="BV41" s="1271"/>
      <c r="BW41" s="1271"/>
      <c r="BX41" s="1271"/>
      <c r="BY41" s="1271"/>
      <c r="BZ41" s="1271"/>
      <c r="CA41" s="1271"/>
      <c r="CB41" s="1271"/>
      <c r="CC41" s="1271"/>
      <c r="CD41" s="1272"/>
      <c r="CE41" s="1271"/>
      <c r="CF41" s="1270"/>
      <c r="CG41" s="1271"/>
      <c r="CH41" s="1271"/>
      <c r="CI41" s="1271"/>
      <c r="CJ41" s="1272"/>
      <c r="CK41" s="359">
        <v>1989</v>
      </c>
      <c r="CL41" s="1163"/>
      <c r="CM41" s="1162"/>
      <c r="CN41" s="71"/>
      <c r="CO41" s="71"/>
      <c r="CP41" s="71"/>
      <c r="CQ41" s="71"/>
      <c r="CR41" s="71"/>
      <c r="CS41" s="71"/>
      <c r="CT41" s="71"/>
      <c r="CU41" s="71"/>
      <c r="CV41" s="71"/>
      <c r="CW41" s="71"/>
      <c r="CX41" s="71"/>
      <c r="CY41" s="71"/>
      <c r="CZ41" s="71"/>
      <c r="DA41" s="71"/>
      <c r="DB41" s="71"/>
      <c r="DC41" s="71"/>
      <c r="DD41" s="71"/>
      <c r="DE41" s="71"/>
      <c r="DF41" s="71"/>
      <c r="DG41" s="71"/>
      <c r="DH41" s="71"/>
      <c r="DI41" s="71"/>
      <c r="DJ41" s="71"/>
      <c r="DK41" s="71"/>
      <c r="DL41" s="71"/>
      <c r="DM41" s="71"/>
      <c r="DN41" s="71"/>
      <c r="DO41" s="71"/>
      <c r="DP41" s="71"/>
      <c r="DQ41" s="71"/>
      <c r="DR41" s="71"/>
      <c r="DS41" s="71"/>
      <c r="DT41" s="71"/>
      <c r="DU41" s="71"/>
      <c r="DV41" s="71"/>
      <c r="DW41" s="71"/>
      <c r="DX41" s="71"/>
      <c r="DY41" s="71"/>
      <c r="DZ41" s="71"/>
      <c r="EA41" s="71"/>
      <c r="EB41" s="71"/>
      <c r="EC41" s="71"/>
      <c r="ED41" s="71"/>
      <c r="EE41" s="71"/>
      <c r="EF41" s="71"/>
      <c r="EG41" s="71"/>
      <c r="EH41" s="71"/>
      <c r="EI41" s="71"/>
      <c r="EJ41" s="71"/>
      <c r="EK41" s="71"/>
      <c r="EL41" s="71"/>
      <c r="EM41" s="71"/>
      <c r="EN41" s="71"/>
      <c r="EO41" s="71"/>
      <c r="EP41" s="71"/>
      <c r="EQ41" s="1286"/>
      <c r="ER41" s="1286"/>
      <c r="ES41" s="1286"/>
      <c r="ET41" s="1286"/>
      <c r="EU41" s="71"/>
      <c r="EV41" s="71"/>
      <c r="EW41" s="71"/>
      <c r="EX41" s="71"/>
      <c r="EY41" s="71"/>
      <c r="EZ41" s="71"/>
      <c r="FA41" s="71"/>
      <c r="FB41" s="71"/>
      <c r="FC41" s="71"/>
      <c r="FD41" s="71"/>
      <c r="FE41" s="71"/>
      <c r="FF41" s="71"/>
      <c r="FG41" s="71"/>
      <c r="FH41" s="71"/>
      <c r="FI41" s="71"/>
      <c r="FJ41" s="71"/>
      <c r="FK41" s="71"/>
      <c r="FL41" s="71"/>
      <c r="FM41" s="71"/>
      <c r="FN41" s="71"/>
      <c r="FO41" s="71"/>
      <c r="FP41" s="71"/>
      <c r="FQ41" s="71"/>
      <c r="FR41" s="71"/>
      <c r="FS41" s="71"/>
      <c r="FT41" s="71"/>
      <c r="FU41" s="71"/>
      <c r="FV41" s="71"/>
      <c r="FW41" s="71"/>
      <c r="FX41" s="71"/>
      <c r="FY41" s="71"/>
      <c r="FZ41" s="71"/>
      <c r="GA41" s="71"/>
      <c r="GB41" s="71"/>
      <c r="GC41" s="71"/>
      <c r="GD41" s="71"/>
      <c r="GE41" s="71"/>
      <c r="GF41" s="71"/>
      <c r="GG41" s="71"/>
      <c r="GH41" s="71"/>
      <c r="GI41" s="71"/>
      <c r="GJ41" s="71"/>
      <c r="GK41" s="71"/>
      <c r="GL41" s="1162"/>
      <c r="GM41" s="70"/>
      <c r="GN41" s="70"/>
      <c r="GO41" s="70"/>
      <c r="GP41" s="1162"/>
      <c r="GQ41" s="71"/>
      <c r="GR41" s="71"/>
      <c r="GS41" s="71"/>
      <c r="GT41" s="71"/>
      <c r="GU41" s="71"/>
      <c r="GV41" s="71"/>
      <c r="GW41" s="71"/>
      <c r="GX41" s="71"/>
      <c r="GY41" s="71"/>
      <c r="GZ41" s="71"/>
      <c r="HA41" s="71"/>
      <c r="HB41" s="1162"/>
      <c r="HC41" s="1163"/>
      <c r="HD41" s="71"/>
      <c r="HE41" s="71"/>
      <c r="HF41" s="71"/>
      <c r="HG41" s="71"/>
      <c r="HH41" s="71"/>
      <c r="HI41" s="71"/>
      <c r="HJ41" s="71"/>
      <c r="HK41" s="71"/>
      <c r="HL41" s="71"/>
      <c r="HM41" s="71"/>
      <c r="HN41" s="71"/>
      <c r="HO41" s="71"/>
      <c r="HP41" s="71"/>
      <c r="HQ41" s="71"/>
      <c r="HR41" s="71"/>
      <c r="HS41" s="1162"/>
      <c r="HT41" s="71"/>
      <c r="HU41" s="71"/>
      <c r="HV41" s="71"/>
      <c r="HW41" s="71"/>
      <c r="HX41" s="71"/>
      <c r="HY41" s="71"/>
      <c r="HZ41" s="71"/>
      <c r="IA41" s="71"/>
      <c r="IB41" s="71"/>
      <c r="IC41" s="71"/>
      <c r="ID41" s="71"/>
      <c r="IE41" s="71"/>
      <c r="IF41" s="71"/>
      <c r="IG41" s="98"/>
    </row>
    <row r="42" spans="1:245" ht="14.25" customHeight="1">
      <c r="A42" s="370">
        <v>1990</v>
      </c>
      <c r="B42" s="1288">
        <v>328463.55648320523</v>
      </c>
      <c r="C42" s="996"/>
      <c r="D42" s="997"/>
      <c r="E42" s="1261"/>
      <c r="F42" s="1261"/>
      <c r="G42" s="1261"/>
      <c r="H42" s="1261"/>
      <c r="I42" s="1261"/>
      <c r="J42" s="1261"/>
      <c r="K42" s="1261"/>
      <c r="L42" s="1261"/>
      <c r="M42" s="995"/>
      <c r="N42" s="996"/>
      <c r="O42" s="997"/>
      <c r="P42" s="1265"/>
      <c r="Q42" s="1265"/>
      <c r="R42" s="1265"/>
      <c r="S42" s="1265"/>
      <c r="T42" s="1265"/>
      <c r="U42" s="1265"/>
      <c r="V42" s="997"/>
      <c r="W42" s="1265"/>
      <c r="X42" s="1265"/>
      <c r="Y42" s="1265"/>
      <c r="Z42" s="1265"/>
      <c r="AA42" s="1265"/>
      <c r="AB42" s="1266"/>
      <c r="AC42" s="1309"/>
      <c r="AD42" s="1265"/>
      <c r="AE42" s="1265"/>
      <c r="AF42" s="1265"/>
      <c r="AG42" s="1265"/>
      <c r="AH42" s="1265"/>
      <c r="AI42" s="1265"/>
      <c r="AJ42" s="1265"/>
      <c r="AK42" s="1265"/>
      <c r="AL42" s="1265"/>
      <c r="AM42" s="1265"/>
      <c r="AN42" s="1265"/>
      <c r="AO42" s="1265"/>
      <c r="AP42" s="1265"/>
      <c r="AQ42" s="1265"/>
      <c r="AR42" s="1265"/>
      <c r="AS42" s="1265"/>
      <c r="AT42" s="1266"/>
      <c r="AU42" s="1271"/>
      <c r="AV42" s="1271"/>
      <c r="AW42" s="1271"/>
      <c r="AX42" s="1271"/>
      <c r="AY42" s="1310"/>
      <c r="AZ42" s="1271"/>
      <c r="BA42" s="1308"/>
      <c r="BB42" s="1264"/>
      <c r="BC42" s="1271"/>
      <c r="BD42" s="1272"/>
      <c r="BF42" s="1311"/>
      <c r="BG42" s="1271"/>
      <c r="BH42" s="1271"/>
      <c r="BI42" s="1271"/>
      <c r="BJ42" s="1271"/>
      <c r="BK42" s="1271"/>
      <c r="BL42" s="1271"/>
      <c r="BM42" s="1271"/>
      <c r="BN42" s="1271"/>
      <c r="BO42" s="1271"/>
      <c r="BP42" s="1271"/>
      <c r="BQ42" s="1311"/>
      <c r="BR42" s="1271"/>
      <c r="BS42" s="1271"/>
      <c r="BT42" s="1271"/>
      <c r="BU42" s="1271"/>
      <c r="BV42" s="1271"/>
      <c r="BW42" s="1271"/>
      <c r="BX42" s="1271"/>
      <c r="BY42" s="1271"/>
      <c r="BZ42" s="1271"/>
      <c r="CA42" s="1271"/>
      <c r="CB42" s="1271"/>
      <c r="CC42" s="1271"/>
      <c r="CD42" s="1272"/>
      <c r="CE42" s="1271"/>
      <c r="CF42" s="1270"/>
      <c r="CG42" s="1271"/>
      <c r="CH42" s="1271"/>
      <c r="CI42" s="1271"/>
      <c r="CJ42" s="1272"/>
      <c r="CK42" s="359">
        <v>1990</v>
      </c>
      <c r="CL42" s="1163"/>
      <c r="CM42" s="1162"/>
      <c r="CN42" s="71"/>
      <c r="CO42" s="71"/>
      <c r="CP42" s="71"/>
      <c r="CQ42" s="71"/>
      <c r="CR42" s="71"/>
      <c r="CS42" s="71"/>
      <c r="CT42" s="71"/>
      <c r="CU42" s="71"/>
      <c r="CV42" s="71"/>
      <c r="CW42" s="71"/>
      <c r="CX42" s="71"/>
      <c r="CY42" s="71"/>
      <c r="CZ42" s="71"/>
      <c r="DA42" s="71"/>
      <c r="DB42" s="71"/>
      <c r="DC42" s="71"/>
      <c r="DD42" s="71"/>
      <c r="DE42" s="71"/>
      <c r="DF42" s="71"/>
      <c r="DG42" s="71"/>
      <c r="DH42" s="71"/>
      <c r="DI42" s="71"/>
      <c r="DJ42" s="71"/>
      <c r="DK42" s="71"/>
      <c r="DL42" s="71"/>
      <c r="DM42" s="71"/>
      <c r="DN42" s="71"/>
      <c r="DO42" s="71"/>
      <c r="DP42" s="71"/>
      <c r="DQ42" s="71"/>
      <c r="DR42" s="71"/>
      <c r="DS42" s="71"/>
      <c r="DT42" s="71"/>
      <c r="DU42" s="71"/>
      <c r="DV42" s="71"/>
      <c r="DW42" s="71"/>
      <c r="DX42" s="71"/>
      <c r="DY42" s="71"/>
      <c r="DZ42" s="71"/>
      <c r="EA42" s="71"/>
      <c r="EB42" s="71"/>
      <c r="EC42" s="71"/>
      <c r="ED42" s="71"/>
      <c r="EE42" s="71"/>
      <c r="EF42" s="71"/>
      <c r="EG42" s="71"/>
      <c r="EH42" s="71"/>
      <c r="EI42" s="71"/>
      <c r="EJ42" s="71"/>
      <c r="EK42" s="71"/>
      <c r="EL42" s="71"/>
      <c r="EM42" s="71"/>
      <c r="EN42" s="71"/>
      <c r="EO42" s="71"/>
      <c r="EP42" s="71"/>
      <c r="EQ42" s="1286"/>
      <c r="ER42" s="1286"/>
      <c r="ES42" s="1286"/>
      <c r="ET42" s="1286"/>
      <c r="EU42" s="71"/>
      <c r="EV42" s="71"/>
      <c r="EW42" s="71"/>
      <c r="EX42" s="71"/>
      <c r="EY42" s="71"/>
      <c r="EZ42" s="71"/>
      <c r="FA42" s="71"/>
      <c r="FB42" s="71"/>
      <c r="FC42" s="71"/>
      <c r="FD42" s="71"/>
      <c r="FE42" s="71"/>
      <c r="FF42" s="71"/>
      <c r="FG42" s="71"/>
      <c r="FH42" s="71"/>
      <c r="FI42" s="71"/>
      <c r="FJ42" s="71"/>
      <c r="FK42" s="71"/>
      <c r="FL42" s="71"/>
      <c r="FM42" s="71"/>
      <c r="FN42" s="71"/>
      <c r="FO42" s="71"/>
      <c r="FP42" s="71"/>
      <c r="FQ42" s="71"/>
      <c r="FR42" s="71"/>
      <c r="FS42" s="71"/>
      <c r="FT42" s="71"/>
      <c r="FU42" s="71"/>
      <c r="FV42" s="71"/>
      <c r="FW42" s="71"/>
      <c r="FX42" s="71"/>
      <c r="FY42" s="71"/>
      <c r="FZ42" s="71"/>
      <c r="GA42" s="71"/>
      <c r="GB42" s="71"/>
      <c r="GC42" s="71"/>
      <c r="GD42" s="71"/>
      <c r="GE42" s="71"/>
      <c r="GF42" s="71"/>
      <c r="GG42" s="71"/>
      <c r="GH42" s="71"/>
      <c r="GI42" s="71"/>
      <c r="GJ42" s="71"/>
      <c r="GK42" s="71"/>
      <c r="GL42" s="1162"/>
      <c r="GM42" s="70"/>
      <c r="GN42" s="70"/>
      <c r="GO42" s="70"/>
      <c r="GP42" s="1162"/>
      <c r="GQ42" s="71"/>
      <c r="GR42" s="71"/>
      <c r="GS42" s="71"/>
      <c r="GT42" s="71"/>
      <c r="GU42" s="71"/>
      <c r="GV42" s="71"/>
      <c r="GW42" s="71"/>
      <c r="GX42" s="71"/>
      <c r="GY42" s="71"/>
      <c r="GZ42" s="71"/>
      <c r="HA42" s="71"/>
      <c r="HB42" s="1162"/>
      <c r="HC42" s="1163"/>
      <c r="HD42" s="71"/>
      <c r="HE42" s="71"/>
      <c r="HF42" s="71"/>
      <c r="HG42" s="71"/>
      <c r="HH42" s="71"/>
      <c r="HI42" s="71"/>
      <c r="HJ42" s="71"/>
      <c r="HK42" s="71"/>
      <c r="HL42" s="71"/>
      <c r="HM42" s="71"/>
      <c r="HN42" s="71"/>
      <c r="HO42" s="71"/>
      <c r="HP42" s="71"/>
      <c r="HQ42" s="71"/>
      <c r="HR42" s="71"/>
      <c r="HS42" s="1162"/>
      <c r="HT42" s="71"/>
      <c r="HU42" s="71"/>
      <c r="HV42" s="71"/>
      <c r="HW42" s="71"/>
      <c r="HX42" s="71"/>
      <c r="HY42" s="71"/>
      <c r="HZ42" s="71"/>
      <c r="IA42" s="71"/>
      <c r="IB42" s="71"/>
      <c r="IC42" s="71"/>
      <c r="ID42" s="71"/>
      <c r="IE42" s="71"/>
      <c r="IF42" s="71"/>
      <c r="IG42" s="98"/>
    </row>
    <row r="43" spans="1:245" ht="14.25" customHeight="1">
      <c r="A43" s="370">
        <v>1991</v>
      </c>
      <c r="B43" s="1288">
        <v>360186.55993467115</v>
      </c>
      <c r="C43" s="996"/>
      <c r="D43" s="997"/>
      <c r="E43" s="1261"/>
      <c r="F43" s="1261"/>
      <c r="G43" s="1261"/>
      <c r="H43" s="1261"/>
      <c r="I43" s="1261"/>
      <c r="J43" s="1261"/>
      <c r="K43" s="1261"/>
      <c r="L43" s="1261"/>
      <c r="M43" s="995"/>
      <c r="N43" s="996"/>
      <c r="O43" s="997"/>
      <c r="P43" s="1265"/>
      <c r="Q43" s="1265"/>
      <c r="R43" s="1265"/>
      <c r="S43" s="1265"/>
      <c r="T43" s="1265"/>
      <c r="U43" s="1265"/>
      <c r="V43" s="997"/>
      <c r="W43" s="1265"/>
      <c r="X43" s="1265"/>
      <c r="Y43" s="1265"/>
      <c r="Z43" s="1265"/>
      <c r="AA43" s="1265"/>
      <c r="AB43" s="1266"/>
      <c r="AC43" s="1309"/>
      <c r="AD43" s="1265"/>
      <c r="AE43" s="1265"/>
      <c r="AF43" s="1265"/>
      <c r="AG43" s="1265"/>
      <c r="AH43" s="1265"/>
      <c r="AI43" s="1265"/>
      <c r="AJ43" s="1265"/>
      <c r="AK43" s="1265"/>
      <c r="AL43" s="1265"/>
      <c r="AM43" s="1265"/>
      <c r="AN43" s="1265"/>
      <c r="AO43" s="1265"/>
      <c r="AP43" s="1265"/>
      <c r="AQ43" s="1265"/>
      <c r="AR43" s="1265"/>
      <c r="AS43" s="1265"/>
      <c r="AT43" s="1266"/>
      <c r="AU43" s="1271"/>
      <c r="AV43" s="1271"/>
      <c r="AW43" s="1271"/>
      <c r="AX43" s="1271"/>
      <c r="AY43" s="1310"/>
      <c r="AZ43" s="1271"/>
      <c r="BA43" s="1308"/>
      <c r="BB43" s="1264"/>
      <c r="BC43" s="1271"/>
      <c r="BD43" s="1272"/>
      <c r="BF43" s="1311"/>
      <c r="BG43" s="1271"/>
      <c r="BH43" s="1271"/>
      <c r="BI43" s="1271"/>
      <c r="BJ43" s="1271"/>
      <c r="BK43" s="1271"/>
      <c r="BL43" s="1271"/>
      <c r="BM43" s="1271"/>
      <c r="BN43" s="1271"/>
      <c r="BO43" s="1271"/>
      <c r="BP43" s="1271"/>
      <c r="BQ43" s="1311"/>
      <c r="BR43" s="1271"/>
      <c r="BS43" s="1271"/>
      <c r="BT43" s="1271"/>
      <c r="BU43" s="1271"/>
      <c r="BV43" s="1271"/>
      <c r="BW43" s="1271"/>
      <c r="BX43" s="1271"/>
      <c r="BY43" s="1271"/>
      <c r="BZ43" s="1271"/>
      <c r="CA43" s="1271"/>
      <c r="CB43" s="1271"/>
      <c r="CC43" s="1271"/>
      <c r="CD43" s="1272"/>
      <c r="CE43" s="1271"/>
      <c r="CF43" s="1270"/>
      <c r="CG43" s="1271"/>
      <c r="CH43" s="1271"/>
      <c r="CI43" s="1271"/>
      <c r="CJ43" s="1272"/>
      <c r="CK43" s="359">
        <v>1991</v>
      </c>
      <c r="CL43" s="1163"/>
      <c r="CM43" s="1162"/>
      <c r="CN43" s="71"/>
      <c r="CO43" s="71"/>
      <c r="CP43" s="71"/>
      <c r="CQ43" s="71"/>
      <c r="CR43" s="71"/>
      <c r="CS43" s="71"/>
      <c r="CT43" s="71"/>
      <c r="CU43" s="71"/>
      <c r="CV43" s="71"/>
      <c r="CW43" s="71"/>
      <c r="CX43" s="71"/>
      <c r="CY43" s="71"/>
      <c r="CZ43" s="71"/>
      <c r="DA43" s="71"/>
      <c r="DB43" s="71"/>
      <c r="DC43" s="71"/>
      <c r="DD43" s="71"/>
      <c r="DE43" s="71"/>
      <c r="DF43" s="71"/>
      <c r="DG43" s="71"/>
      <c r="DH43" s="71"/>
      <c r="DI43" s="71"/>
      <c r="DJ43" s="71"/>
      <c r="DK43" s="71"/>
      <c r="DL43" s="71"/>
      <c r="DM43" s="71"/>
      <c r="DN43" s="71"/>
      <c r="DO43" s="71"/>
      <c r="DP43" s="71"/>
      <c r="DQ43" s="71"/>
      <c r="DR43" s="71"/>
      <c r="DS43" s="71"/>
      <c r="DT43" s="71"/>
      <c r="DU43" s="71"/>
      <c r="DV43" s="71"/>
      <c r="DW43" s="71"/>
      <c r="DX43" s="71"/>
      <c r="DY43" s="71"/>
      <c r="DZ43" s="71"/>
      <c r="EA43" s="71"/>
      <c r="EB43" s="71"/>
      <c r="EC43" s="71"/>
      <c r="ED43" s="71"/>
      <c r="EE43" s="71"/>
      <c r="EF43" s="71"/>
      <c r="EG43" s="71"/>
      <c r="EH43" s="71"/>
      <c r="EI43" s="71"/>
      <c r="EJ43" s="71"/>
      <c r="EK43" s="71"/>
      <c r="EL43" s="71"/>
      <c r="EM43" s="71"/>
      <c r="EN43" s="71"/>
      <c r="EO43" s="71"/>
      <c r="EP43" s="71"/>
      <c r="EQ43" s="1286"/>
      <c r="ER43" s="1286"/>
      <c r="ES43" s="1286"/>
      <c r="ET43" s="1286"/>
      <c r="EU43" s="71"/>
      <c r="EV43" s="71"/>
      <c r="EW43" s="71"/>
      <c r="EX43" s="71"/>
      <c r="EY43" s="71"/>
      <c r="EZ43" s="71"/>
      <c r="FA43" s="71"/>
      <c r="FB43" s="71"/>
      <c r="FC43" s="71"/>
      <c r="FD43" s="71"/>
      <c r="FE43" s="71"/>
      <c r="FF43" s="71"/>
      <c r="FG43" s="71"/>
      <c r="FH43" s="71"/>
      <c r="FI43" s="71"/>
      <c r="FJ43" s="71"/>
      <c r="FK43" s="71"/>
      <c r="FL43" s="71"/>
      <c r="FM43" s="71"/>
      <c r="FN43" s="71"/>
      <c r="FO43" s="71"/>
      <c r="FP43" s="71"/>
      <c r="FQ43" s="71"/>
      <c r="FR43" s="71"/>
      <c r="FS43" s="71"/>
      <c r="FT43" s="71"/>
      <c r="FU43" s="71"/>
      <c r="FV43" s="71"/>
      <c r="FW43" s="71"/>
      <c r="FX43" s="71"/>
      <c r="FY43" s="71"/>
      <c r="FZ43" s="71"/>
      <c r="GA43" s="71"/>
      <c r="GB43" s="71"/>
      <c r="GC43" s="71"/>
      <c r="GD43" s="71"/>
      <c r="GE43" s="71"/>
      <c r="GF43" s="71"/>
      <c r="GG43" s="71"/>
      <c r="GH43" s="71"/>
      <c r="GI43" s="71"/>
      <c r="GJ43" s="71"/>
      <c r="GK43" s="71"/>
      <c r="GL43" s="1162"/>
      <c r="GM43" s="70"/>
      <c r="GN43" s="70"/>
      <c r="GO43" s="70"/>
      <c r="GP43" s="1162"/>
      <c r="GQ43" s="71"/>
      <c r="GR43" s="71"/>
      <c r="GS43" s="71"/>
      <c r="GT43" s="71"/>
      <c r="GU43" s="71"/>
      <c r="GV43" s="71"/>
      <c r="GW43" s="71"/>
      <c r="GX43" s="71"/>
      <c r="GY43" s="71"/>
      <c r="GZ43" s="71"/>
      <c r="HA43" s="71"/>
      <c r="HB43" s="1162"/>
      <c r="HC43" s="1163"/>
      <c r="HD43" s="71"/>
      <c r="HE43" s="71"/>
      <c r="HF43" s="71"/>
      <c r="HG43" s="71"/>
      <c r="HH43" s="71"/>
      <c r="HI43" s="71"/>
      <c r="HJ43" s="71"/>
      <c r="HK43" s="71"/>
      <c r="HL43" s="71"/>
      <c r="HM43" s="71"/>
      <c r="HN43" s="71"/>
      <c r="HO43" s="71"/>
      <c r="HP43" s="71"/>
      <c r="HQ43" s="71"/>
      <c r="HR43" s="71"/>
      <c r="HS43" s="1162"/>
      <c r="HT43" s="71"/>
      <c r="HU43" s="71"/>
      <c r="HV43" s="71"/>
      <c r="HW43" s="71"/>
      <c r="HX43" s="71"/>
      <c r="HY43" s="71"/>
      <c r="HZ43" s="71"/>
      <c r="IA43" s="71"/>
      <c r="IB43" s="71"/>
      <c r="IC43" s="71"/>
      <c r="ID43" s="71"/>
      <c r="IE43" s="71"/>
      <c r="IF43" s="71"/>
      <c r="IG43" s="98"/>
    </row>
    <row r="44" spans="1:245" ht="14.25" customHeight="1">
      <c r="A44" s="370">
        <v>1992</v>
      </c>
      <c r="B44" s="1288">
        <v>387928.15508525877</v>
      </c>
      <c r="C44" s="996"/>
      <c r="D44" s="997"/>
      <c r="E44" s="1261"/>
      <c r="F44" s="1261"/>
      <c r="G44" s="1261"/>
      <c r="H44" s="1261"/>
      <c r="I44" s="1261"/>
      <c r="J44" s="1261"/>
      <c r="K44" s="1261"/>
      <c r="L44" s="1261"/>
      <c r="M44" s="995"/>
      <c r="N44" s="996"/>
      <c r="O44" s="997"/>
      <c r="P44" s="1265"/>
      <c r="Q44" s="1265"/>
      <c r="R44" s="1265"/>
      <c r="S44" s="1265"/>
      <c r="T44" s="1265"/>
      <c r="U44" s="1265"/>
      <c r="V44" s="997"/>
      <c r="W44" s="1265"/>
      <c r="X44" s="1265"/>
      <c r="Y44" s="1265"/>
      <c r="Z44" s="1265"/>
      <c r="AA44" s="1265"/>
      <c r="AB44" s="1266"/>
      <c r="AC44" s="1309"/>
      <c r="AD44" s="1265"/>
      <c r="AE44" s="1265"/>
      <c r="AF44" s="1265"/>
      <c r="AG44" s="1265"/>
      <c r="AH44" s="1265"/>
      <c r="AI44" s="1265"/>
      <c r="AJ44" s="1265"/>
      <c r="AK44" s="1265"/>
      <c r="AL44" s="1265"/>
      <c r="AM44" s="1265"/>
      <c r="AN44" s="1265"/>
      <c r="AO44" s="1265"/>
      <c r="AP44" s="1265"/>
      <c r="AQ44" s="1265"/>
      <c r="AR44" s="1265"/>
      <c r="AS44" s="1265"/>
      <c r="AT44" s="1266"/>
      <c r="AU44" s="1271"/>
      <c r="AV44" s="1271"/>
      <c r="AW44" s="1271"/>
      <c r="AX44" s="1271"/>
      <c r="AY44" s="1310"/>
      <c r="AZ44" s="1271"/>
      <c r="BA44" s="1308"/>
      <c r="BB44" s="1264"/>
      <c r="BC44" s="1271"/>
      <c r="BD44" s="1272"/>
      <c r="BF44" s="1311"/>
      <c r="BG44" s="1271"/>
      <c r="BH44" s="1271"/>
      <c r="BI44" s="1271"/>
      <c r="BJ44" s="1271"/>
      <c r="BK44" s="1271"/>
      <c r="BL44" s="1271"/>
      <c r="BM44" s="1271"/>
      <c r="BN44" s="1271"/>
      <c r="BO44" s="1271"/>
      <c r="BP44" s="1271"/>
      <c r="BQ44" s="1311"/>
      <c r="BR44" s="1271"/>
      <c r="BS44" s="1271"/>
      <c r="BT44" s="1271"/>
      <c r="BU44" s="1271"/>
      <c r="BV44" s="1271"/>
      <c r="BW44" s="1271"/>
      <c r="BX44" s="1271"/>
      <c r="BY44" s="1271"/>
      <c r="BZ44" s="1271"/>
      <c r="CA44" s="1271"/>
      <c r="CB44" s="1271"/>
      <c r="CC44" s="1271"/>
      <c r="CD44" s="1272"/>
      <c r="CE44" s="1271"/>
      <c r="CF44" s="1270"/>
      <c r="CG44" s="1271"/>
      <c r="CH44" s="1271"/>
      <c r="CI44" s="1271"/>
      <c r="CJ44" s="1272"/>
      <c r="CK44" s="359">
        <v>1992</v>
      </c>
      <c r="CL44" s="1163"/>
      <c r="CM44" s="1162"/>
      <c r="CN44" s="71"/>
      <c r="CO44" s="71"/>
      <c r="CP44" s="71"/>
      <c r="CQ44" s="71"/>
      <c r="CR44" s="71"/>
      <c r="CS44" s="71"/>
      <c r="CT44" s="71"/>
      <c r="CU44" s="71"/>
      <c r="CV44" s="71"/>
      <c r="CW44" s="71"/>
      <c r="CX44" s="71"/>
      <c r="CY44" s="71"/>
      <c r="CZ44" s="71"/>
      <c r="DA44" s="71"/>
      <c r="DB44" s="71"/>
      <c r="DC44" s="71"/>
      <c r="DD44" s="71"/>
      <c r="DE44" s="71"/>
      <c r="DF44" s="71"/>
      <c r="DG44" s="71"/>
      <c r="DH44" s="71"/>
      <c r="DI44" s="71"/>
      <c r="DJ44" s="71"/>
      <c r="DK44" s="71"/>
      <c r="DL44" s="71"/>
      <c r="DM44" s="71"/>
      <c r="DN44" s="71"/>
      <c r="DO44" s="71"/>
      <c r="DP44" s="71"/>
      <c r="DQ44" s="71"/>
      <c r="DR44" s="71"/>
      <c r="DS44" s="71"/>
      <c r="DT44" s="71"/>
      <c r="DU44" s="71"/>
      <c r="DV44" s="71"/>
      <c r="DW44" s="71"/>
      <c r="DX44" s="71"/>
      <c r="DY44" s="71"/>
      <c r="DZ44" s="71"/>
      <c r="EA44" s="71"/>
      <c r="EB44" s="71"/>
      <c r="EC44" s="71"/>
      <c r="ED44" s="71"/>
      <c r="EE44" s="71"/>
      <c r="EF44" s="71"/>
      <c r="EG44" s="71"/>
      <c r="EH44" s="71"/>
      <c r="EI44" s="71"/>
      <c r="EJ44" s="71"/>
      <c r="EK44" s="71"/>
      <c r="EL44" s="71"/>
      <c r="EM44" s="71"/>
      <c r="EN44" s="71"/>
      <c r="EO44" s="71"/>
      <c r="EP44" s="71"/>
      <c r="EQ44" s="1286"/>
      <c r="ER44" s="1286"/>
      <c r="ES44" s="1286"/>
      <c r="ET44" s="1286"/>
      <c r="EU44" s="71"/>
      <c r="EV44" s="71"/>
      <c r="EW44" s="71"/>
      <c r="EX44" s="71"/>
      <c r="EY44" s="71"/>
      <c r="EZ44" s="71"/>
      <c r="FA44" s="71"/>
      <c r="FB44" s="71"/>
      <c r="FC44" s="71"/>
      <c r="FD44" s="71"/>
      <c r="FE44" s="71"/>
      <c r="FF44" s="71"/>
      <c r="FG44" s="71"/>
      <c r="FH44" s="71"/>
      <c r="FI44" s="71"/>
      <c r="FJ44" s="71"/>
      <c r="FK44" s="71"/>
      <c r="FL44" s="71"/>
      <c r="FM44" s="71"/>
      <c r="FN44" s="71"/>
      <c r="FO44" s="71"/>
      <c r="FP44" s="71"/>
      <c r="FQ44" s="71"/>
      <c r="FR44" s="71"/>
      <c r="FS44" s="71"/>
      <c r="FT44" s="71"/>
      <c r="FU44" s="71"/>
      <c r="FV44" s="71"/>
      <c r="FW44" s="71"/>
      <c r="FX44" s="71"/>
      <c r="FY44" s="71"/>
      <c r="FZ44" s="71"/>
      <c r="GA44" s="71"/>
      <c r="GB44" s="71"/>
      <c r="GC44" s="71"/>
      <c r="GD44" s="71"/>
      <c r="GE44" s="71"/>
      <c r="GF44" s="71"/>
      <c r="GG44" s="71"/>
      <c r="GH44" s="71"/>
      <c r="GI44" s="71"/>
      <c r="GJ44" s="71"/>
      <c r="GK44" s="71"/>
      <c r="GL44" s="1162"/>
      <c r="GM44" s="70"/>
      <c r="GN44" s="70"/>
      <c r="GO44" s="70"/>
      <c r="GP44" s="1162"/>
      <c r="GQ44" s="71"/>
      <c r="GR44" s="71"/>
      <c r="GS44" s="71"/>
      <c r="GT44" s="71"/>
      <c r="GU44" s="71"/>
      <c r="GV44" s="71"/>
      <c r="GW44" s="71"/>
      <c r="GX44" s="71"/>
      <c r="GY44" s="71"/>
      <c r="GZ44" s="71"/>
      <c r="HA44" s="71"/>
      <c r="HB44" s="1162"/>
      <c r="HC44" s="1163"/>
      <c r="HD44" s="71"/>
      <c r="HE44" s="71"/>
      <c r="HF44" s="71"/>
      <c r="HG44" s="71"/>
      <c r="HH44" s="71"/>
      <c r="HI44" s="71"/>
      <c r="HJ44" s="71"/>
      <c r="HK44" s="71"/>
      <c r="HL44" s="71"/>
      <c r="HM44" s="71"/>
      <c r="HN44" s="71"/>
      <c r="HO44" s="71"/>
      <c r="HP44" s="71"/>
      <c r="HQ44" s="71"/>
      <c r="HR44" s="71"/>
      <c r="HS44" s="1162"/>
      <c r="HT44" s="71"/>
      <c r="HU44" s="71"/>
      <c r="HV44" s="71"/>
      <c r="HW44" s="71"/>
      <c r="HX44" s="71"/>
      <c r="HY44" s="71"/>
      <c r="HZ44" s="71"/>
      <c r="IA44" s="71"/>
      <c r="IB44" s="71"/>
      <c r="IC44" s="71"/>
      <c r="ID44" s="71"/>
      <c r="IE44" s="71"/>
      <c r="IF44" s="71"/>
      <c r="IG44" s="98"/>
    </row>
    <row r="45" spans="1:245" ht="14.25" customHeight="1">
      <c r="A45" s="370">
        <v>1993</v>
      </c>
      <c r="B45" s="1288">
        <v>401343.19863403268</v>
      </c>
      <c r="C45" s="996"/>
      <c r="D45" s="997"/>
      <c r="E45" s="1261"/>
      <c r="F45" s="1261"/>
      <c r="G45" s="1261"/>
      <c r="H45" s="1261"/>
      <c r="I45" s="1261"/>
      <c r="J45" s="1261"/>
      <c r="K45" s="1261"/>
      <c r="L45" s="1261"/>
      <c r="M45" s="995"/>
      <c r="N45" s="996"/>
      <c r="O45" s="997"/>
      <c r="P45" s="1265"/>
      <c r="Q45" s="1265"/>
      <c r="R45" s="1265"/>
      <c r="S45" s="1265"/>
      <c r="T45" s="1265"/>
      <c r="U45" s="1265"/>
      <c r="V45" s="997"/>
      <c r="W45" s="1265"/>
      <c r="X45" s="1265"/>
      <c r="Y45" s="1265"/>
      <c r="Z45" s="1265"/>
      <c r="AA45" s="1265"/>
      <c r="AB45" s="1266"/>
      <c r="AC45" s="1309"/>
      <c r="AD45" s="1265"/>
      <c r="AE45" s="1265"/>
      <c r="AF45" s="1265"/>
      <c r="AG45" s="1265"/>
      <c r="AH45" s="1265"/>
      <c r="AI45" s="1265"/>
      <c r="AJ45" s="1265"/>
      <c r="AK45" s="1265"/>
      <c r="AL45" s="1265"/>
      <c r="AM45" s="1265"/>
      <c r="AN45" s="1265"/>
      <c r="AO45" s="1265"/>
      <c r="AP45" s="1265"/>
      <c r="AQ45" s="1265"/>
      <c r="AR45" s="1265"/>
      <c r="AS45" s="1265"/>
      <c r="AT45" s="1266"/>
      <c r="AU45" s="1271"/>
      <c r="AV45" s="1271"/>
      <c r="AW45" s="1271"/>
      <c r="AX45" s="1271"/>
      <c r="AY45" s="1310"/>
      <c r="AZ45" s="1271"/>
      <c r="BA45" s="1308"/>
      <c r="BB45" s="1264"/>
      <c r="BC45" s="1271"/>
      <c r="BD45" s="1272"/>
      <c r="BF45" s="1311"/>
      <c r="BG45" s="1271"/>
      <c r="BH45" s="1271"/>
      <c r="BI45" s="1271"/>
      <c r="BJ45" s="1271"/>
      <c r="BK45" s="1271"/>
      <c r="BL45" s="1271"/>
      <c r="BM45" s="1271"/>
      <c r="BN45" s="1271"/>
      <c r="BO45" s="1271"/>
      <c r="BP45" s="1271"/>
      <c r="BQ45" s="1311"/>
      <c r="BR45" s="1271"/>
      <c r="BS45" s="1271"/>
      <c r="BT45" s="1271"/>
      <c r="BU45" s="1271"/>
      <c r="BV45" s="1271"/>
      <c r="BW45" s="1271"/>
      <c r="BX45" s="1271"/>
      <c r="BY45" s="1271"/>
      <c r="BZ45" s="1271"/>
      <c r="CA45" s="1271"/>
      <c r="CB45" s="1271"/>
      <c r="CC45" s="1271"/>
      <c r="CD45" s="1272"/>
      <c r="CE45" s="1271"/>
      <c r="CF45" s="1270"/>
      <c r="CG45" s="1271"/>
      <c r="CH45" s="1271"/>
      <c r="CI45" s="1271"/>
      <c r="CJ45" s="1272"/>
      <c r="CK45" s="359">
        <v>1993</v>
      </c>
      <c r="CL45" s="1163"/>
      <c r="CM45" s="1162"/>
      <c r="CN45" s="71"/>
      <c r="CO45" s="71"/>
      <c r="CP45" s="71"/>
      <c r="CQ45" s="71"/>
      <c r="CR45" s="71"/>
      <c r="CS45" s="71"/>
      <c r="CT45" s="71"/>
      <c r="CU45" s="71"/>
      <c r="CV45" s="71"/>
      <c r="CW45" s="71"/>
      <c r="CX45" s="71"/>
      <c r="CY45" s="71"/>
      <c r="CZ45" s="71"/>
      <c r="DA45" s="71"/>
      <c r="DB45" s="71"/>
      <c r="DC45" s="71"/>
      <c r="DD45" s="71"/>
      <c r="DE45" s="71"/>
      <c r="DF45" s="71"/>
      <c r="DG45" s="71"/>
      <c r="DH45" s="71"/>
      <c r="DI45" s="71"/>
      <c r="DJ45" s="71"/>
      <c r="DK45" s="71"/>
      <c r="DL45" s="71"/>
      <c r="DM45" s="71"/>
      <c r="DN45" s="71"/>
      <c r="DO45" s="71"/>
      <c r="DP45" s="71"/>
      <c r="DQ45" s="71"/>
      <c r="DR45" s="71"/>
      <c r="DS45" s="71"/>
      <c r="DT45" s="71"/>
      <c r="DU45" s="71"/>
      <c r="DV45" s="71"/>
      <c r="DW45" s="71"/>
      <c r="DX45" s="71"/>
      <c r="DY45" s="71"/>
      <c r="DZ45" s="71"/>
      <c r="EA45" s="71"/>
      <c r="EB45" s="71"/>
      <c r="EC45" s="71"/>
      <c r="ED45" s="71"/>
      <c r="EE45" s="71"/>
      <c r="EF45" s="71"/>
      <c r="EG45" s="71"/>
      <c r="EH45" s="71"/>
      <c r="EI45" s="71"/>
      <c r="EJ45" s="71"/>
      <c r="EK45" s="71"/>
      <c r="EL45" s="71"/>
      <c r="EM45" s="71"/>
      <c r="EN45" s="71"/>
      <c r="EO45" s="71"/>
      <c r="EP45" s="71"/>
      <c r="EQ45" s="1286"/>
      <c r="ER45" s="1286"/>
      <c r="ES45" s="1286"/>
      <c r="ET45" s="1286"/>
      <c r="EU45" s="71"/>
      <c r="EV45" s="71"/>
      <c r="EW45" s="71"/>
      <c r="EX45" s="71"/>
      <c r="EY45" s="71"/>
      <c r="EZ45" s="71"/>
      <c r="FA45" s="71"/>
      <c r="FB45" s="71"/>
      <c r="FC45" s="71"/>
      <c r="FD45" s="71"/>
      <c r="FE45" s="71"/>
      <c r="FF45" s="71"/>
      <c r="FG45" s="71"/>
      <c r="FH45" s="71"/>
      <c r="FI45" s="71"/>
      <c r="FJ45" s="71"/>
      <c r="FK45" s="71"/>
      <c r="FL45" s="71"/>
      <c r="FM45" s="71"/>
      <c r="FN45" s="71"/>
      <c r="FO45" s="71"/>
      <c r="FP45" s="71"/>
      <c r="FQ45" s="71"/>
      <c r="FR45" s="71"/>
      <c r="FS45" s="71"/>
      <c r="FT45" s="71"/>
      <c r="FU45" s="71"/>
      <c r="FV45" s="71"/>
      <c r="FW45" s="71"/>
      <c r="FX45" s="71"/>
      <c r="FY45" s="71"/>
      <c r="FZ45" s="71"/>
      <c r="GA45" s="71"/>
      <c r="GB45" s="71"/>
      <c r="GC45" s="71"/>
      <c r="GD45" s="71"/>
      <c r="GE45" s="71"/>
      <c r="GF45" s="71"/>
      <c r="GG45" s="71"/>
      <c r="GH45" s="71"/>
      <c r="GI45" s="71"/>
      <c r="GJ45" s="71"/>
      <c r="GK45" s="71"/>
      <c r="GL45" s="1162"/>
      <c r="GM45" s="70"/>
      <c r="GN45" s="70"/>
      <c r="GO45" s="70"/>
      <c r="GP45" s="1162"/>
      <c r="GQ45" s="71"/>
      <c r="GR45" s="71"/>
      <c r="GS45" s="71"/>
      <c r="GT45" s="71"/>
      <c r="GU45" s="71"/>
      <c r="GV45" s="71"/>
      <c r="GW45" s="71"/>
      <c r="GX45" s="71"/>
      <c r="GY45" s="71"/>
      <c r="GZ45" s="71"/>
      <c r="HA45" s="71"/>
      <c r="HB45" s="1162"/>
      <c r="HC45" s="1163"/>
      <c r="HD45" s="71"/>
      <c r="HE45" s="87"/>
      <c r="HF45" s="71"/>
      <c r="HG45" s="71"/>
      <c r="HH45" s="71"/>
      <c r="HI45" s="71"/>
      <c r="HJ45" s="71"/>
      <c r="HK45" s="71"/>
      <c r="HL45" s="71"/>
      <c r="HM45" s="71"/>
      <c r="HN45" s="71"/>
      <c r="HO45" s="71"/>
      <c r="HP45" s="71"/>
      <c r="HQ45" s="71"/>
      <c r="HR45" s="71"/>
      <c r="HS45" s="1162"/>
      <c r="HT45" s="71"/>
      <c r="HU45" s="71"/>
      <c r="HV45" s="71"/>
      <c r="HW45" s="71"/>
      <c r="HX45" s="71"/>
      <c r="HY45" s="71"/>
      <c r="HZ45" s="71"/>
      <c r="IA45" s="71"/>
      <c r="IB45" s="71"/>
      <c r="IC45" s="71"/>
      <c r="ID45" s="71"/>
      <c r="IE45" s="71"/>
      <c r="IF45" s="71"/>
      <c r="IG45" s="98"/>
    </row>
    <row r="46" spans="1:245" ht="14.25" customHeight="1">
      <c r="A46" s="370">
        <v>1994</v>
      </c>
      <c r="B46" s="1288">
        <v>426858.06476923602</v>
      </c>
      <c r="C46" s="996"/>
      <c r="D46" s="997"/>
      <c r="E46" s="1261"/>
      <c r="F46" s="1261"/>
      <c r="G46" s="1261"/>
      <c r="H46" s="1261"/>
      <c r="I46" s="1261"/>
      <c r="J46" s="1261"/>
      <c r="K46" s="1261"/>
      <c r="L46" s="1261"/>
      <c r="M46" s="995"/>
      <c r="N46" s="996"/>
      <c r="O46" s="997"/>
      <c r="P46" s="1265"/>
      <c r="Q46" s="1265"/>
      <c r="R46" s="1265"/>
      <c r="S46" s="1265"/>
      <c r="T46" s="1265"/>
      <c r="U46" s="1265"/>
      <c r="V46" s="997"/>
      <c r="W46" s="1265"/>
      <c r="X46" s="1265"/>
      <c r="Y46" s="1265"/>
      <c r="Z46" s="1265"/>
      <c r="AA46" s="1265"/>
      <c r="AB46" s="1266"/>
      <c r="AC46" s="1309"/>
      <c r="AD46" s="1265"/>
      <c r="AE46" s="1265"/>
      <c r="AF46" s="1265"/>
      <c r="AG46" s="1265"/>
      <c r="AH46" s="1265"/>
      <c r="AI46" s="1265"/>
      <c r="AJ46" s="1265"/>
      <c r="AK46" s="1265"/>
      <c r="AL46" s="1265"/>
      <c r="AM46" s="1265"/>
      <c r="AN46" s="1265"/>
      <c r="AO46" s="1265"/>
      <c r="AP46" s="1265"/>
      <c r="AQ46" s="1265"/>
      <c r="AR46" s="1265"/>
      <c r="AS46" s="1265"/>
      <c r="AT46" s="1266"/>
      <c r="AU46" s="1271"/>
      <c r="AV46" s="1271"/>
      <c r="AW46" s="1271"/>
      <c r="AX46" s="1271"/>
      <c r="AY46" s="1310"/>
      <c r="AZ46" s="1271"/>
      <c r="BA46" s="1308"/>
      <c r="BB46" s="1264"/>
      <c r="BC46" s="1271"/>
      <c r="BD46" s="1272"/>
      <c r="BF46" s="1311"/>
      <c r="BG46" s="1271"/>
      <c r="BH46" s="1271"/>
      <c r="BI46" s="1271"/>
      <c r="BJ46" s="1271"/>
      <c r="BK46" s="1271"/>
      <c r="BL46" s="1271"/>
      <c r="BM46" s="1271"/>
      <c r="BN46" s="1271"/>
      <c r="BO46" s="1271"/>
      <c r="BP46" s="1271"/>
      <c r="BQ46" s="1311"/>
      <c r="BR46" s="1271"/>
      <c r="BS46" s="1271"/>
      <c r="BT46" s="1271"/>
      <c r="BU46" s="1271"/>
      <c r="BV46" s="1271"/>
      <c r="BW46" s="1271"/>
      <c r="BX46" s="1271"/>
      <c r="BY46" s="1271"/>
      <c r="BZ46" s="1271"/>
      <c r="CA46" s="1271"/>
      <c r="CB46" s="1271"/>
      <c r="CC46" s="1271"/>
      <c r="CD46" s="1272"/>
      <c r="CE46" s="1271"/>
      <c r="CF46" s="1270"/>
      <c r="CG46" s="1271"/>
      <c r="CH46" s="1271"/>
      <c r="CI46" s="1271"/>
      <c r="CJ46" s="1272"/>
      <c r="CK46" s="359">
        <v>1994</v>
      </c>
      <c r="CL46" s="99"/>
      <c r="CM46" s="71"/>
      <c r="CN46" s="71"/>
      <c r="CO46" s="71"/>
      <c r="CP46" s="71"/>
      <c r="CQ46" s="71"/>
      <c r="CR46" s="71"/>
      <c r="CS46" s="71"/>
      <c r="CT46" s="71"/>
      <c r="CU46" s="71"/>
      <c r="CV46" s="71"/>
      <c r="CW46" s="71"/>
      <c r="CX46" s="71"/>
      <c r="CY46" s="71"/>
      <c r="CZ46" s="71"/>
      <c r="DA46" s="71"/>
      <c r="DB46" s="71"/>
      <c r="DC46" s="71"/>
      <c r="DD46" s="71"/>
      <c r="DE46" s="71"/>
      <c r="DF46" s="71"/>
      <c r="DG46" s="71"/>
      <c r="DH46" s="71"/>
      <c r="DI46" s="71"/>
      <c r="DJ46" s="71"/>
      <c r="DK46" s="71"/>
      <c r="DL46" s="71"/>
      <c r="DM46" s="71"/>
      <c r="DN46" s="71"/>
      <c r="DO46" s="71"/>
      <c r="DP46" s="71"/>
      <c r="DQ46" s="71"/>
      <c r="DR46" s="71"/>
      <c r="DS46" s="71"/>
      <c r="DT46" s="71"/>
      <c r="DU46" s="71"/>
      <c r="DV46" s="71"/>
      <c r="DW46" s="71"/>
      <c r="DX46" s="71"/>
      <c r="DY46" s="71"/>
      <c r="DZ46" s="71"/>
      <c r="EA46" s="71"/>
      <c r="EB46" s="71"/>
      <c r="EC46" s="71"/>
      <c r="ED46" s="71"/>
      <c r="EE46" s="71"/>
      <c r="EF46" s="71"/>
      <c r="EG46" s="71"/>
      <c r="EH46" s="71"/>
      <c r="EI46" s="71"/>
      <c r="EJ46" s="71"/>
      <c r="EK46" s="71"/>
      <c r="EL46" s="71"/>
      <c r="EM46" s="71"/>
      <c r="EN46" s="71"/>
      <c r="EO46" s="71"/>
      <c r="EP46" s="71"/>
      <c r="EQ46" s="71"/>
      <c r="ER46" s="71"/>
      <c r="ES46" s="71"/>
      <c r="ET46" s="1286"/>
      <c r="EU46" s="71"/>
      <c r="EV46" s="71"/>
      <c r="EW46" s="71"/>
      <c r="EX46" s="71"/>
      <c r="EY46" s="71"/>
      <c r="EZ46" s="71"/>
      <c r="FA46" s="71"/>
      <c r="FB46" s="71"/>
      <c r="FC46" s="71"/>
      <c r="FD46" s="71"/>
      <c r="FE46" s="71"/>
      <c r="FF46" s="71"/>
      <c r="FG46" s="71"/>
      <c r="FH46" s="71"/>
      <c r="FI46" s="71"/>
      <c r="FJ46" s="71"/>
      <c r="FK46" s="71"/>
      <c r="FL46" s="71"/>
      <c r="FM46" s="71"/>
      <c r="FN46" s="71"/>
      <c r="FO46" s="71"/>
      <c r="FP46" s="71"/>
      <c r="FQ46" s="71"/>
      <c r="FR46" s="71"/>
      <c r="FS46" s="71"/>
      <c r="FT46" s="71"/>
      <c r="FU46" s="71"/>
      <c r="FV46" s="71"/>
      <c r="FW46" s="71"/>
      <c r="FX46" s="71"/>
      <c r="FY46" s="71"/>
      <c r="FZ46" s="71"/>
      <c r="GA46" s="71"/>
      <c r="GB46" s="71"/>
      <c r="GC46" s="71"/>
      <c r="GD46" s="71"/>
      <c r="GE46" s="71"/>
      <c r="GF46" s="71"/>
      <c r="GG46" s="71"/>
      <c r="GH46" s="71"/>
      <c r="GI46" s="71"/>
      <c r="GJ46" s="71"/>
      <c r="GK46" s="71"/>
      <c r="GL46" s="71"/>
      <c r="GM46" s="70"/>
      <c r="GN46" s="70"/>
      <c r="GO46" s="70"/>
      <c r="GP46" s="71"/>
      <c r="GQ46" s="71"/>
      <c r="GR46" s="71"/>
      <c r="GS46" s="71"/>
      <c r="GT46" s="71"/>
      <c r="GU46" s="71"/>
      <c r="GV46" s="71"/>
      <c r="GW46" s="71"/>
      <c r="GX46" s="71"/>
      <c r="GY46" s="71"/>
      <c r="GZ46" s="71"/>
      <c r="HA46" s="71"/>
      <c r="HB46" s="71"/>
      <c r="HC46" s="99"/>
      <c r="HD46" s="71"/>
      <c r="HE46" s="71"/>
      <c r="HF46" s="71"/>
      <c r="HG46" s="71"/>
      <c r="HH46" s="71"/>
      <c r="HI46" s="71"/>
      <c r="HJ46" s="71"/>
      <c r="HK46" s="71"/>
      <c r="HL46" s="71"/>
      <c r="HM46" s="71"/>
      <c r="HN46" s="71"/>
      <c r="HO46" s="71"/>
      <c r="HP46" s="71"/>
      <c r="HQ46" s="71"/>
      <c r="HR46" s="71"/>
      <c r="HS46" s="71"/>
      <c r="HT46" s="71"/>
      <c r="HU46" s="71"/>
      <c r="HV46" s="71"/>
      <c r="HW46" s="71"/>
      <c r="HX46" s="71"/>
      <c r="HY46" s="71"/>
      <c r="HZ46" s="71"/>
      <c r="IA46" s="71"/>
      <c r="IB46" s="71"/>
      <c r="IC46" s="71"/>
      <c r="ID46" s="71"/>
      <c r="IE46" s="71"/>
      <c r="IF46" s="71"/>
      <c r="IG46" s="98"/>
    </row>
    <row r="47" spans="1:245" ht="14.25" customHeight="1" thickBot="1">
      <c r="A47" s="370">
        <v>1995</v>
      </c>
      <c r="B47" s="1288">
        <v>460259</v>
      </c>
      <c r="C47" s="1111">
        <v>92187</v>
      </c>
      <c r="D47" s="1112">
        <v>89837</v>
      </c>
      <c r="E47" s="1312">
        <v>2529</v>
      </c>
      <c r="F47" s="1312">
        <v>510</v>
      </c>
      <c r="G47" s="1312">
        <v>0</v>
      </c>
      <c r="H47" s="1312">
        <v>32526</v>
      </c>
      <c r="I47" s="1312">
        <v>6650</v>
      </c>
      <c r="J47" s="1312">
        <v>39112</v>
      </c>
      <c r="K47" s="1312">
        <v>5868</v>
      </c>
      <c r="L47" s="1312">
        <v>2642</v>
      </c>
      <c r="M47" s="1113">
        <v>2350</v>
      </c>
      <c r="N47" s="1111">
        <v>117857</v>
      </c>
      <c r="O47" s="1112">
        <v>100837</v>
      </c>
      <c r="P47" s="1299">
        <v>17809</v>
      </c>
      <c r="Q47" s="1299">
        <v>4984</v>
      </c>
      <c r="R47" s="1299">
        <v>7414</v>
      </c>
      <c r="S47" s="1299">
        <v>2544</v>
      </c>
      <c r="T47" s="1299">
        <v>18947</v>
      </c>
      <c r="U47" s="1299">
        <v>49139</v>
      </c>
      <c r="V47" s="1112">
        <v>17020</v>
      </c>
      <c r="W47" s="1299">
        <v>8736</v>
      </c>
      <c r="X47" s="1299">
        <v>8733</v>
      </c>
      <c r="Y47" s="1299">
        <v>3575</v>
      </c>
      <c r="Z47" s="1299">
        <v>1899</v>
      </c>
      <c r="AA47" s="1299">
        <v>2768</v>
      </c>
      <c r="AB47" s="1300">
        <v>42</v>
      </c>
      <c r="AC47" s="1175">
        <v>-25670</v>
      </c>
      <c r="AD47" s="1112">
        <v>-25670</v>
      </c>
      <c r="AE47" s="1299">
        <v>-6724</v>
      </c>
      <c r="AF47" s="1299">
        <v>27774</v>
      </c>
      <c r="AG47" s="1299">
        <v>26021</v>
      </c>
      <c r="AH47" s="1299">
        <v>4968</v>
      </c>
      <c r="AI47" s="1299">
        <v>22790</v>
      </c>
      <c r="AJ47" s="1299">
        <v>4968</v>
      </c>
      <c r="AK47" s="1299">
        <v>22653</v>
      </c>
      <c r="AL47" s="1299">
        <v>15021</v>
      </c>
      <c r="AM47" s="1299">
        <v>-11000</v>
      </c>
      <c r="AN47" s="1299">
        <v>17822</v>
      </c>
      <c r="AO47" s="1299">
        <v>0</v>
      </c>
      <c r="AP47" s="1299">
        <v>17685</v>
      </c>
      <c r="AQ47" s="1299">
        <v>10053</v>
      </c>
      <c r="AR47" s="1299">
        <v>-15968</v>
      </c>
      <c r="AS47" s="1299">
        <v>0</v>
      </c>
      <c r="AT47" s="1300">
        <v>0</v>
      </c>
      <c r="AU47" s="1301">
        <v>-5.5772945233010107</v>
      </c>
      <c r="AV47" s="1301">
        <v>-5.5772945233010107</v>
      </c>
      <c r="AW47" s="1301">
        <v>-1.4609165708872613</v>
      </c>
      <c r="AX47" s="1301">
        <v>-2.3899586971683333</v>
      </c>
      <c r="AY47" s="1313">
        <v>0</v>
      </c>
      <c r="AZ47" s="1301"/>
      <c r="BA47" s="1314">
        <v>236540.185</v>
      </c>
      <c r="BB47" s="1315">
        <v>8116.6959999999999</v>
      </c>
      <c r="BC47" s="1301">
        <v>228423.489</v>
      </c>
      <c r="BD47" s="1302">
        <v>49.629336743007741</v>
      </c>
      <c r="BE47" s="1316"/>
      <c r="BF47" s="1317">
        <v>20.029374765077925</v>
      </c>
      <c r="BG47" s="1301">
        <v>19.518792679773778</v>
      </c>
      <c r="BH47" s="1301">
        <v>0.54947323137624682</v>
      </c>
      <c r="BI47" s="1301">
        <v>0.11080717595962274</v>
      </c>
      <c r="BJ47" s="1301">
        <v>0</v>
      </c>
      <c r="BK47" s="1301">
        <v>7.0668905985542922</v>
      </c>
      <c r="BL47" s="1301">
        <v>1.4448386669244926</v>
      </c>
      <c r="BM47" s="1301">
        <v>8.4978240512407144</v>
      </c>
      <c r="BN47" s="1301">
        <v>1.2749343304530709</v>
      </c>
      <c r="BO47" s="1301">
        <v>0.57402462526533971</v>
      </c>
      <c r="BP47" s="1318">
        <v>0.51058208530414395</v>
      </c>
      <c r="BQ47" s="1317">
        <v>25.606669288378935</v>
      </c>
      <c r="BR47" s="1301">
        <v>21.908751376942114</v>
      </c>
      <c r="BS47" s="1301">
        <v>3.8693431307155319</v>
      </c>
      <c r="BT47" s="1301">
        <v>1.0828685587897249</v>
      </c>
      <c r="BU47" s="1301">
        <v>1.6108321618914567</v>
      </c>
      <c r="BV47" s="1301">
        <v>0.55273226596329461</v>
      </c>
      <c r="BW47" s="1301">
        <v>4.1165952213862198</v>
      </c>
      <c r="BX47" s="1301">
        <v>10.676380038195886</v>
      </c>
      <c r="BY47" s="1301">
        <v>3.6979179114368215</v>
      </c>
      <c r="BZ47" s="1301">
        <v>1.8980617434965965</v>
      </c>
      <c r="CA47" s="1301">
        <v>1.897409936579187</v>
      </c>
      <c r="CB47" s="1301">
        <v>0.7767365765797084</v>
      </c>
      <c r="CC47" s="1301">
        <v>0.60140051579654064</v>
      </c>
      <c r="CD47" s="1302">
        <v>9.1252968437336365E-3</v>
      </c>
      <c r="CE47" s="1301"/>
      <c r="CF47" s="1317">
        <v>1.0793922552302073</v>
      </c>
      <c r="CG47" s="1301">
        <v>6.0344284413775719</v>
      </c>
      <c r="CH47" s="1301">
        <v>5.6535559326379277</v>
      </c>
      <c r="CI47" s="1301">
        <v>4.9515598825878469</v>
      </c>
      <c r="CJ47" s="1302">
        <v>49.629336743007741</v>
      </c>
      <c r="CK47" s="1114">
        <v>1995</v>
      </c>
      <c r="CL47" s="94">
        <v>92187</v>
      </c>
      <c r="CM47" s="74">
        <v>89837</v>
      </c>
      <c r="CN47" s="74">
        <v>32526</v>
      </c>
      <c r="CO47" s="74">
        <v>32441</v>
      </c>
      <c r="CP47" s="74">
        <v>20331</v>
      </c>
      <c r="CQ47" s="95">
        <v>20331</v>
      </c>
      <c r="CR47" s="95">
        <v>2020</v>
      </c>
      <c r="CS47" s="95">
        <v>0</v>
      </c>
      <c r="CT47" s="95">
        <v>31</v>
      </c>
      <c r="CU47" s="95">
        <v>0</v>
      </c>
      <c r="CV47" s="95">
        <v>0</v>
      </c>
      <c r="CW47" s="95">
        <v>0</v>
      </c>
      <c r="CX47" s="95">
        <v>0</v>
      </c>
      <c r="CY47" s="95">
        <v>31</v>
      </c>
      <c r="CZ47" s="95">
        <v>31</v>
      </c>
      <c r="DA47" s="95">
        <v>0</v>
      </c>
      <c r="DB47" s="95">
        <v>12079</v>
      </c>
      <c r="DC47" s="95">
        <v>7734</v>
      </c>
      <c r="DD47" s="95">
        <v>0</v>
      </c>
      <c r="DE47" s="95">
        <v>519</v>
      </c>
      <c r="DF47" s="95">
        <v>189</v>
      </c>
      <c r="DG47" s="95">
        <v>23</v>
      </c>
      <c r="DH47" s="95">
        <v>2268</v>
      </c>
      <c r="DI47" s="95">
        <v>0</v>
      </c>
      <c r="DJ47" s="95">
        <v>0</v>
      </c>
      <c r="DK47" s="95">
        <v>0</v>
      </c>
      <c r="DL47" s="95">
        <v>0</v>
      </c>
      <c r="DM47" s="95">
        <v>22</v>
      </c>
      <c r="DN47" s="95">
        <v>0</v>
      </c>
      <c r="DO47" s="95">
        <v>0</v>
      </c>
      <c r="DP47" s="95">
        <v>0</v>
      </c>
      <c r="DQ47" s="95">
        <v>0</v>
      </c>
      <c r="DR47" s="95">
        <v>0</v>
      </c>
      <c r="DS47" s="95">
        <v>0</v>
      </c>
      <c r="DT47" s="95">
        <v>0</v>
      </c>
      <c r="DU47" s="95">
        <v>0</v>
      </c>
      <c r="DV47" s="95">
        <v>235</v>
      </c>
      <c r="DW47" s="95">
        <v>0</v>
      </c>
      <c r="DX47" s="95">
        <v>728</v>
      </c>
      <c r="DY47" s="95">
        <v>322</v>
      </c>
      <c r="DZ47" s="95">
        <v>0</v>
      </c>
      <c r="EA47" s="95">
        <v>0</v>
      </c>
      <c r="EB47" s="95">
        <v>0</v>
      </c>
      <c r="EC47" s="95">
        <v>0</v>
      </c>
      <c r="ED47" s="95">
        <v>0</v>
      </c>
      <c r="EE47" s="95">
        <v>0</v>
      </c>
      <c r="EF47" s="95">
        <v>0</v>
      </c>
      <c r="EG47" s="95">
        <v>0</v>
      </c>
      <c r="EH47" s="95">
        <v>39</v>
      </c>
      <c r="EI47" s="95">
        <v>85</v>
      </c>
      <c r="EJ47" s="95">
        <v>0</v>
      </c>
      <c r="EK47" s="95">
        <v>3</v>
      </c>
      <c r="EL47" s="95">
        <v>0</v>
      </c>
      <c r="EM47" s="95">
        <v>0</v>
      </c>
      <c r="EN47" s="95">
        <v>0</v>
      </c>
      <c r="EO47" s="95">
        <v>0</v>
      </c>
      <c r="EP47" s="95">
        <v>0</v>
      </c>
      <c r="EQ47" s="95">
        <v>0</v>
      </c>
      <c r="ER47" s="95">
        <v>0</v>
      </c>
      <c r="ES47" s="95">
        <v>12</v>
      </c>
      <c r="ET47" s="95">
        <v>68</v>
      </c>
      <c r="EU47" s="95">
        <v>0</v>
      </c>
      <c r="EV47" s="95">
        <v>2</v>
      </c>
      <c r="EW47" s="95">
        <v>0</v>
      </c>
      <c r="EX47" s="95">
        <v>0</v>
      </c>
      <c r="EY47" s="95">
        <v>0</v>
      </c>
      <c r="EZ47" s="95">
        <v>0</v>
      </c>
      <c r="FA47" s="95">
        <v>0</v>
      </c>
      <c r="FB47" s="95">
        <v>0</v>
      </c>
      <c r="FC47" s="95">
        <v>0</v>
      </c>
      <c r="FD47" s="95">
        <v>0</v>
      </c>
      <c r="FE47" s="95">
        <v>0</v>
      </c>
      <c r="FF47" s="95">
        <v>0</v>
      </c>
      <c r="FG47" s="95">
        <v>0</v>
      </c>
      <c r="FH47" s="95">
        <v>0</v>
      </c>
      <c r="FI47" s="95">
        <v>6650</v>
      </c>
      <c r="FJ47" s="95">
        <v>1143</v>
      </c>
      <c r="FK47" s="95">
        <v>5507</v>
      </c>
      <c r="FL47" s="95">
        <v>0</v>
      </c>
      <c r="FM47" s="95">
        <v>39112</v>
      </c>
      <c r="FN47" s="95">
        <v>38846</v>
      </c>
      <c r="FO47" s="95">
        <v>31789</v>
      </c>
      <c r="FP47" s="95">
        <v>7057</v>
      </c>
      <c r="FQ47" s="95">
        <v>0</v>
      </c>
      <c r="FR47" s="95">
        <v>0</v>
      </c>
      <c r="FS47" s="74">
        <v>266</v>
      </c>
      <c r="FT47" s="95">
        <v>166</v>
      </c>
      <c r="FU47" s="95">
        <v>0</v>
      </c>
      <c r="FV47" s="95">
        <v>0</v>
      </c>
      <c r="FW47" s="95">
        <v>0</v>
      </c>
      <c r="FX47" s="95">
        <v>0</v>
      </c>
      <c r="FY47" s="95">
        <v>100</v>
      </c>
      <c r="FZ47" s="95">
        <v>0</v>
      </c>
      <c r="GA47" s="74">
        <v>5868</v>
      </c>
      <c r="GB47" s="95">
        <v>2027</v>
      </c>
      <c r="GC47" s="95">
        <v>1010</v>
      </c>
      <c r="GD47" s="95">
        <v>3841</v>
      </c>
      <c r="GE47" s="95">
        <v>1017</v>
      </c>
      <c r="GF47" s="74">
        <v>2642</v>
      </c>
      <c r="GG47" s="95">
        <v>0</v>
      </c>
      <c r="GH47" s="95">
        <v>12</v>
      </c>
      <c r="GI47" s="95">
        <v>1534</v>
      </c>
      <c r="GJ47" s="95">
        <v>267</v>
      </c>
      <c r="GK47" s="95">
        <v>829</v>
      </c>
      <c r="GL47" s="74">
        <v>3039</v>
      </c>
      <c r="GM47" s="73">
        <v>1065</v>
      </c>
      <c r="GN47" s="73">
        <v>1464</v>
      </c>
      <c r="GO47" s="73">
        <v>510</v>
      </c>
      <c r="GP47" s="95">
        <v>2350</v>
      </c>
      <c r="GQ47" s="95">
        <v>1</v>
      </c>
      <c r="GR47" s="95">
        <v>1</v>
      </c>
      <c r="GS47" s="95">
        <v>0</v>
      </c>
      <c r="GT47" s="95">
        <v>0</v>
      </c>
      <c r="GU47" s="95">
        <v>0</v>
      </c>
      <c r="GV47" s="95">
        <v>0</v>
      </c>
      <c r="GW47" s="95">
        <v>0</v>
      </c>
      <c r="GX47" s="95">
        <v>0</v>
      </c>
      <c r="GY47" s="95">
        <v>0</v>
      </c>
      <c r="GZ47" s="95">
        <v>197</v>
      </c>
      <c r="HA47" s="95">
        <v>2110</v>
      </c>
      <c r="HB47" s="95">
        <v>42</v>
      </c>
      <c r="HC47" s="94">
        <v>117857</v>
      </c>
      <c r="HD47" s="74">
        <v>100837</v>
      </c>
      <c r="HE47" s="74">
        <v>17809</v>
      </c>
      <c r="HF47" s="74">
        <v>4984</v>
      </c>
      <c r="HG47" s="74">
        <v>2544</v>
      </c>
      <c r="HH47" s="74">
        <v>1924</v>
      </c>
      <c r="HI47" s="74">
        <v>620</v>
      </c>
      <c r="HJ47" s="74">
        <v>18947</v>
      </c>
      <c r="HK47" s="74">
        <v>18946</v>
      </c>
      <c r="HL47" s="74">
        <v>1</v>
      </c>
      <c r="HM47" s="74">
        <v>14</v>
      </c>
      <c r="HN47" s="74">
        <v>13</v>
      </c>
      <c r="HO47" s="74">
        <v>1</v>
      </c>
      <c r="HP47" s="95">
        <v>7414</v>
      </c>
      <c r="HQ47" s="74">
        <v>6128</v>
      </c>
      <c r="HR47" s="74">
        <v>1286</v>
      </c>
      <c r="HS47" s="95">
        <v>49125</v>
      </c>
      <c r="HT47" s="74">
        <v>14</v>
      </c>
      <c r="HU47" s="74">
        <v>0</v>
      </c>
      <c r="HV47" s="74">
        <v>44535</v>
      </c>
      <c r="HW47" s="74">
        <v>541</v>
      </c>
      <c r="HX47" s="74">
        <v>1140</v>
      </c>
      <c r="HY47" s="74">
        <v>2895</v>
      </c>
      <c r="HZ47" s="74">
        <v>17020</v>
      </c>
      <c r="IA47" s="74">
        <v>8736</v>
      </c>
      <c r="IB47" s="74">
        <v>8733</v>
      </c>
      <c r="IC47" s="74">
        <v>3</v>
      </c>
      <c r="ID47" s="74">
        <v>42</v>
      </c>
      <c r="IE47" s="74">
        <v>1899</v>
      </c>
      <c r="IF47" s="74">
        <v>3575</v>
      </c>
      <c r="IG47" s="115">
        <v>2768</v>
      </c>
      <c r="II47" s="172"/>
      <c r="IK47" s="173"/>
    </row>
    <row r="48" spans="1:245" ht="14.25" customHeight="1">
      <c r="A48" s="370">
        <v>1996</v>
      </c>
      <c r="B48" s="1288">
        <v>488946</v>
      </c>
      <c r="C48" s="996">
        <v>96559</v>
      </c>
      <c r="D48" s="997">
        <v>94541</v>
      </c>
      <c r="E48" s="1261">
        <v>2087</v>
      </c>
      <c r="F48" s="1261">
        <v>261</v>
      </c>
      <c r="G48" s="1261">
        <v>0</v>
      </c>
      <c r="H48" s="1261">
        <v>35238</v>
      </c>
      <c r="I48" s="1261">
        <v>7011</v>
      </c>
      <c r="J48" s="1261">
        <v>41190</v>
      </c>
      <c r="K48" s="1261">
        <v>5918</v>
      </c>
      <c r="L48" s="1261">
        <v>2836</v>
      </c>
      <c r="M48" s="998">
        <v>2018</v>
      </c>
      <c r="N48" s="996">
        <v>117120</v>
      </c>
      <c r="O48" s="997">
        <v>104043</v>
      </c>
      <c r="P48" s="1265">
        <v>17387</v>
      </c>
      <c r="Q48" s="1265">
        <v>4271</v>
      </c>
      <c r="R48" s="1265">
        <v>7539</v>
      </c>
      <c r="S48" s="1265">
        <v>2429</v>
      </c>
      <c r="T48" s="1265">
        <v>20620</v>
      </c>
      <c r="U48" s="1265">
        <v>51797</v>
      </c>
      <c r="V48" s="997">
        <v>13077</v>
      </c>
      <c r="W48" s="1265">
        <v>6408</v>
      </c>
      <c r="X48" s="1265">
        <v>6390</v>
      </c>
      <c r="Y48" s="1265">
        <v>2012</v>
      </c>
      <c r="Z48" s="1265">
        <v>1777</v>
      </c>
      <c r="AA48" s="1265">
        <v>2792</v>
      </c>
      <c r="AB48" s="1266">
        <v>88</v>
      </c>
      <c r="AC48" s="1177">
        <v>-20561</v>
      </c>
      <c r="AD48" s="997">
        <v>-20561</v>
      </c>
      <c r="AE48" s="1265">
        <v>58</v>
      </c>
      <c r="AF48" s="1275">
        <v>26992</v>
      </c>
      <c r="AG48" s="1275">
        <v>25830</v>
      </c>
      <c r="AH48" s="1275">
        <v>5319</v>
      </c>
      <c r="AI48" s="1265">
        <v>22721</v>
      </c>
      <c r="AJ48" s="1265">
        <v>5319</v>
      </c>
      <c r="AK48" s="1265">
        <v>24519</v>
      </c>
      <c r="AL48" s="1265">
        <v>16328</v>
      </c>
      <c r="AM48" s="1265">
        <v>-9502</v>
      </c>
      <c r="AN48" s="1265">
        <v>17402</v>
      </c>
      <c r="AO48" s="1265">
        <v>0</v>
      </c>
      <c r="AP48" s="1265">
        <v>19200</v>
      </c>
      <c r="AQ48" s="1265">
        <v>11009</v>
      </c>
      <c r="AR48" s="1265">
        <v>-14821</v>
      </c>
      <c r="AS48" s="1275">
        <v>0</v>
      </c>
      <c r="AT48" s="1276">
        <v>0</v>
      </c>
      <c r="AU48" s="1271">
        <v>-4.2051678508465145</v>
      </c>
      <c r="AV48" s="1271">
        <v>-4.2051678508465145</v>
      </c>
      <c r="AW48" s="1271">
        <v>1.1862250637084668E-2</v>
      </c>
      <c r="AX48" s="1271">
        <v>-1.9433638888548019</v>
      </c>
      <c r="AY48" s="1310">
        <v>0</v>
      </c>
      <c r="AZ48" s="1271"/>
      <c r="BA48" s="1319">
        <v>267827.77399999998</v>
      </c>
      <c r="BB48" s="1320">
        <v>10787.257</v>
      </c>
      <c r="BC48" s="1271">
        <v>257040.51699999996</v>
      </c>
      <c r="BD48" s="1272">
        <v>52.570328216203826</v>
      </c>
      <c r="BF48" s="1311">
        <v>19.748397573556179</v>
      </c>
      <c r="BG48" s="1271">
        <v>19.335673060010716</v>
      </c>
      <c r="BH48" s="1271">
        <v>0.42683650137233969</v>
      </c>
      <c r="BI48" s="1271">
        <v>5.3380127866881004E-2</v>
      </c>
      <c r="BJ48" s="1271">
        <v>0</v>
      </c>
      <c r="BK48" s="1271">
        <v>7.2069308267170609</v>
      </c>
      <c r="BL48" s="1271">
        <v>1.4339006761482864</v>
      </c>
      <c r="BM48" s="1271">
        <v>8.4242431679571972</v>
      </c>
      <c r="BN48" s="1271">
        <v>1.2103586081080528</v>
      </c>
      <c r="BO48" s="1271">
        <v>0.58002315184089859</v>
      </c>
      <c r="BP48" s="1271">
        <v>0.41272451354546308</v>
      </c>
      <c r="BQ48" s="1311">
        <v>23.953565424402694</v>
      </c>
      <c r="BR48" s="1271">
        <v>21.279036948865517</v>
      </c>
      <c r="BS48" s="1271">
        <v>3.5560164108101917</v>
      </c>
      <c r="BT48" s="1271">
        <v>0.8735115943273899</v>
      </c>
      <c r="BU48" s="1271">
        <v>1.5418880612582984</v>
      </c>
      <c r="BV48" s="1271">
        <v>0.49678287581859754</v>
      </c>
      <c r="BW48" s="1271">
        <v>4.2172346230463074</v>
      </c>
      <c r="BX48" s="1271">
        <v>10.593603383604734</v>
      </c>
      <c r="BY48" s="1271">
        <v>2.6745284755371759</v>
      </c>
      <c r="BZ48" s="1271">
        <v>1.3105741738351475</v>
      </c>
      <c r="CA48" s="1271">
        <v>1.306892785706397</v>
      </c>
      <c r="CB48" s="1271">
        <v>0.41149738416921294</v>
      </c>
      <c r="CC48" s="1271">
        <v>0.57102420308173085</v>
      </c>
      <c r="CD48" s="1272">
        <v>1.799789751833536E-2</v>
      </c>
      <c r="CE48" s="1271"/>
      <c r="CF48" s="1270">
        <v>1.0878501920457473</v>
      </c>
      <c r="CG48" s="1271">
        <v>5.5204460206239547</v>
      </c>
      <c r="CH48" s="1271">
        <v>5.2827919647568446</v>
      </c>
      <c r="CI48" s="1271">
        <v>4.6469344262965642</v>
      </c>
      <c r="CJ48" s="1272">
        <v>52.570328216203826</v>
      </c>
      <c r="CK48" s="359">
        <v>1996</v>
      </c>
      <c r="CL48" s="97">
        <v>96559</v>
      </c>
      <c r="CM48" s="87">
        <v>94541</v>
      </c>
      <c r="CN48" s="87">
        <v>35238</v>
      </c>
      <c r="CO48" s="87">
        <v>35169</v>
      </c>
      <c r="CP48" s="87">
        <v>22182</v>
      </c>
      <c r="CQ48" s="92">
        <v>22182</v>
      </c>
      <c r="CR48" s="92">
        <v>2249</v>
      </c>
      <c r="CS48" s="92">
        <v>0</v>
      </c>
      <c r="CT48" s="93">
        <v>12</v>
      </c>
      <c r="CU48" s="93">
        <v>0</v>
      </c>
      <c r="CV48" s="92">
        <v>0</v>
      </c>
      <c r="CW48" s="92">
        <v>0</v>
      </c>
      <c r="CX48" s="92">
        <v>0</v>
      </c>
      <c r="CY48" s="93">
        <v>12</v>
      </c>
      <c r="CZ48" s="92">
        <v>12</v>
      </c>
      <c r="DA48" s="92">
        <v>0</v>
      </c>
      <c r="DB48" s="93">
        <v>12975</v>
      </c>
      <c r="DC48" s="92">
        <v>8203</v>
      </c>
      <c r="DD48" s="92">
        <v>0</v>
      </c>
      <c r="DE48" s="92">
        <v>582</v>
      </c>
      <c r="DF48" s="92">
        <v>184</v>
      </c>
      <c r="DG48" s="92">
        <v>26</v>
      </c>
      <c r="DH48" s="92">
        <v>2679</v>
      </c>
      <c r="DI48" s="92">
        <v>0</v>
      </c>
      <c r="DJ48" s="92">
        <v>0</v>
      </c>
      <c r="DK48" s="92">
        <v>0</v>
      </c>
      <c r="DL48" s="92">
        <v>0</v>
      </c>
      <c r="DM48" s="92">
        <v>15</v>
      </c>
      <c r="DN48" s="92">
        <v>0</v>
      </c>
      <c r="DO48" s="92">
        <v>0</v>
      </c>
      <c r="DP48" s="92">
        <v>0</v>
      </c>
      <c r="DQ48" s="92">
        <v>0</v>
      </c>
      <c r="DR48" s="92">
        <v>0</v>
      </c>
      <c r="DS48" s="92">
        <v>0</v>
      </c>
      <c r="DT48" s="92">
        <v>0</v>
      </c>
      <c r="DU48" s="92">
        <v>0</v>
      </c>
      <c r="DV48" s="92">
        <v>251</v>
      </c>
      <c r="DW48" s="92">
        <v>0</v>
      </c>
      <c r="DX48" s="92">
        <v>679</v>
      </c>
      <c r="DY48" s="92">
        <v>314</v>
      </c>
      <c r="DZ48" s="92">
        <v>0</v>
      </c>
      <c r="EA48" s="92">
        <v>0</v>
      </c>
      <c r="EB48" s="92">
        <v>0</v>
      </c>
      <c r="EC48" s="92">
        <v>10</v>
      </c>
      <c r="ED48" s="92">
        <v>0</v>
      </c>
      <c r="EE48" s="92">
        <v>0</v>
      </c>
      <c r="EF48" s="92">
        <v>0</v>
      </c>
      <c r="EG48" s="92">
        <v>0</v>
      </c>
      <c r="EH48" s="92">
        <v>32</v>
      </c>
      <c r="EI48" s="93">
        <v>69</v>
      </c>
      <c r="EJ48" s="92">
        <v>0</v>
      </c>
      <c r="EK48" s="92">
        <v>4</v>
      </c>
      <c r="EL48" s="92">
        <v>0</v>
      </c>
      <c r="EM48" s="92">
        <v>0</v>
      </c>
      <c r="EN48" s="92">
        <v>0</v>
      </c>
      <c r="EO48" s="92">
        <v>0</v>
      </c>
      <c r="EP48" s="92">
        <v>0</v>
      </c>
      <c r="EQ48" s="92">
        <v>0</v>
      </c>
      <c r="ER48" s="92">
        <v>0</v>
      </c>
      <c r="ES48" s="92">
        <v>22</v>
      </c>
      <c r="ET48" s="92">
        <v>40</v>
      </c>
      <c r="EU48" s="92">
        <v>0</v>
      </c>
      <c r="EV48" s="92">
        <v>3</v>
      </c>
      <c r="EW48" s="92">
        <v>0</v>
      </c>
      <c r="EX48" s="92">
        <v>0</v>
      </c>
      <c r="EY48" s="92">
        <v>0</v>
      </c>
      <c r="EZ48" s="92">
        <v>0</v>
      </c>
      <c r="FA48" s="92">
        <v>0</v>
      </c>
      <c r="FB48" s="92">
        <v>0</v>
      </c>
      <c r="FC48" s="92">
        <v>0</v>
      </c>
      <c r="FD48" s="92">
        <v>0</v>
      </c>
      <c r="FE48" s="92">
        <v>0</v>
      </c>
      <c r="FF48" s="92">
        <v>0</v>
      </c>
      <c r="FG48" s="92">
        <v>0</v>
      </c>
      <c r="FH48" s="92">
        <v>0</v>
      </c>
      <c r="FI48" s="173">
        <v>7011</v>
      </c>
      <c r="FJ48" s="92">
        <v>1047</v>
      </c>
      <c r="FK48" s="92">
        <v>5964</v>
      </c>
      <c r="FL48" s="92">
        <v>0</v>
      </c>
      <c r="FM48" s="93">
        <v>41190</v>
      </c>
      <c r="FN48" s="93">
        <v>40911</v>
      </c>
      <c r="FO48" s="100">
        <v>32782</v>
      </c>
      <c r="FP48" s="92">
        <v>8128</v>
      </c>
      <c r="FQ48" s="92">
        <v>0</v>
      </c>
      <c r="FR48" s="92">
        <v>1</v>
      </c>
      <c r="FS48" s="173">
        <v>279</v>
      </c>
      <c r="FT48" s="92">
        <v>167</v>
      </c>
      <c r="FU48" s="92">
        <v>0</v>
      </c>
      <c r="FV48" s="92">
        <v>0</v>
      </c>
      <c r="FW48" s="92">
        <v>0</v>
      </c>
      <c r="FX48" s="92">
        <v>0</v>
      </c>
      <c r="FY48" s="92">
        <v>112</v>
      </c>
      <c r="FZ48" s="92">
        <v>0</v>
      </c>
      <c r="GA48" s="87">
        <v>5918</v>
      </c>
      <c r="GB48" s="87">
        <v>2005</v>
      </c>
      <c r="GC48" s="92">
        <v>988</v>
      </c>
      <c r="GD48" s="92">
        <v>3913</v>
      </c>
      <c r="GE48" s="92">
        <v>1017</v>
      </c>
      <c r="GF48" s="87">
        <v>2836</v>
      </c>
      <c r="GG48" s="92">
        <v>0</v>
      </c>
      <c r="GH48" s="92">
        <v>11</v>
      </c>
      <c r="GI48" s="92">
        <v>1533</v>
      </c>
      <c r="GJ48" s="92">
        <v>330</v>
      </c>
      <c r="GK48" s="92">
        <v>962</v>
      </c>
      <c r="GL48" s="87">
        <v>2348</v>
      </c>
      <c r="GM48" s="72">
        <v>1022</v>
      </c>
      <c r="GN48" s="72">
        <v>1065</v>
      </c>
      <c r="GO48" s="72">
        <v>261</v>
      </c>
      <c r="GP48" s="93">
        <v>2018</v>
      </c>
      <c r="GQ48" s="173">
        <v>1</v>
      </c>
      <c r="GR48" s="92">
        <v>1</v>
      </c>
      <c r="GS48" s="92">
        <v>0</v>
      </c>
      <c r="GT48" s="92">
        <v>0</v>
      </c>
      <c r="GU48" s="92">
        <v>0</v>
      </c>
      <c r="GV48" s="92">
        <v>0</v>
      </c>
      <c r="GW48" s="92">
        <v>0</v>
      </c>
      <c r="GX48" s="92">
        <v>0</v>
      </c>
      <c r="GY48" s="92">
        <v>0</v>
      </c>
      <c r="GZ48" s="92">
        <v>183</v>
      </c>
      <c r="HA48" s="92">
        <v>1827</v>
      </c>
      <c r="HB48" s="92">
        <v>7</v>
      </c>
      <c r="HC48" s="97">
        <v>117120</v>
      </c>
      <c r="HD48" s="87">
        <v>104043</v>
      </c>
      <c r="HE48" s="72">
        <v>17387</v>
      </c>
      <c r="HF48" s="72">
        <v>4271</v>
      </c>
      <c r="HG48" s="87">
        <v>2429</v>
      </c>
      <c r="HH48" s="72">
        <v>1851</v>
      </c>
      <c r="HI48" s="72">
        <v>578</v>
      </c>
      <c r="HJ48" s="91">
        <v>20620</v>
      </c>
      <c r="HK48" s="72">
        <v>20619</v>
      </c>
      <c r="HL48" s="72">
        <v>1</v>
      </c>
      <c r="HM48" s="87">
        <v>23</v>
      </c>
      <c r="HN48" s="72">
        <v>15</v>
      </c>
      <c r="HO48" s="72">
        <v>8</v>
      </c>
      <c r="HP48" s="173">
        <v>7539</v>
      </c>
      <c r="HQ48" s="72">
        <v>6353</v>
      </c>
      <c r="HR48" s="72">
        <v>1186</v>
      </c>
      <c r="HS48" s="173">
        <v>51774</v>
      </c>
      <c r="HT48" s="72">
        <v>13</v>
      </c>
      <c r="HU48" s="72">
        <v>0</v>
      </c>
      <c r="HV48" s="72">
        <v>46462</v>
      </c>
      <c r="HW48" s="72">
        <v>431</v>
      </c>
      <c r="HX48" s="72">
        <v>1078</v>
      </c>
      <c r="HY48" s="72">
        <v>3790</v>
      </c>
      <c r="HZ48" s="87">
        <v>13077</v>
      </c>
      <c r="IA48" s="91">
        <v>6408</v>
      </c>
      <c r="IB48" s="72">
        <v>6390</v>
      </c>
      <c r="IC48" s="72">
        <v>18</v>
      </c>
      <c r="ID48" s="72">
        <v>88</v>
      </c>
      <c r="IE48" s="72">
        <v>1777</v>
      </c>
      <c r="IF48" s="72">
        <v>2012</v>
      </c>
      <c r="IG48" s="116">
        <v>2792</v>
      </c>
    </row>
    <row r="49" spans="1:241" ht="14.25" customHeight="1">
      <c r="A49" s="370">
        <v>1997</v>
      </c>
      <c r="B49" s="1288">
        <v>518971</v>
      </c>
      <c r="C49" s="996">
        <v>100904</v>
      </c>
      <c r="D49" s="997">
        <v>98376</v>
      </c>
      <c r="E49" s="1261">
        <v>2210</v>
      </c>
      <c r="F49" s="1261">
        <v>265</v>
      </c>
      <c r="G49" s="1261">
        <v>0</v>
      </c>
      <c r="H49" s="1261">
        <v>37685</v>
      </c>
      <c r="I49" s="1261">
        <v>6164</v>
      </c>
      <c r="J49" s="1261">
        <v>41672</v>
      </c>
      <c r="K49" s="1261">
        <v>6364</v>
      </c>
      <c r="L49" s="1261">
        <v>4016</v>
      </c>
      <c r="M49" s="998">
        <v>2528</v>
      </c>
      <c r="N49" s="996">
        <v>116175</v>
      </c>
      <c r="O49" s="997">
        <v>103250</v>
      </c>
      <c r="P49" s="1265">
        <v>17527</v>
      </c>
      <c r="Q49" s="1265">
        <v>4305</v>
      </c>
      <c r="R49" s="1265">
        <v>7787</v>
      </c>
      <c r="S49" s="1265">
        <v>1758</v>
      </c>
      <c r="T49" s="1265">
        <v>19758</v>
      </c>
      <c r="U49" s="1265">
        <v>52115</v>
      </c>
      <c r="V49" s="997">
        <v>12925</v>
      </c>
      <c r="W49" s="1265">
        <v>6933</v>
      </c>
      <c r="X49" s="1265">
        <v>6918</v>
      </c>
      <c r="Y49" s="1265">
        <v>3142</v>
      </c>
      <c r="Z49" s="1265">
        <v>2163</v>
      </c>
      <c r="AA49" s="1265">
        <v>358</v>
      </c>
      <c r="AB49" s="1266">
        <v>329</v>
      </c>
      <c r="AC49" s="1177">
        <v>-15271</v>
      </c>
      <c r="AD49" s="997">
        <v>-15271</v>
      </c>
      <c r="AE49" s="1265">
        <v>4486</v>
      </c>
      <c r="AF49" s="1275">
        <v>27274</v>
      </c>
      <c r="AG49" s="1275">
        <v>26065</v>
      </c>
      <c r="AH49" s="1275">
        <v>5425</v>
      </c>
      <c r="AI49" s="1265">
        <v>22969</v>
      </c>
      <c r="AJ49" s="1265">
        <v>5425</v>
      </c>
      <c r="AK49" s="1265">
        <v>27758</v>
      </c>
      <c r="AL49" s="1265">
        <v>21191</v>
      </c>
      <c r="AM49" s="1265">
        <v>-4874</v>
      </c>
      <c r="AN49" s="1265">
        <v>17544</v>
      </c>
      <c r="AO49" s="1265">
        <v>0</v>
      </c>
      <c r="AP49" s="1265">
        <v>22333</v>
      </c>
      <c r="AQ49" s="1265">
        <v>15766</v>
      </c>
      <c r="AR49" s="1265">
        <v>-10299</v>
      </c>
      <c r="AS49" s="1275">
        <v>0</v>
      </c>
      <c r="AT49" s="1276">
        <v>0</v>
      </c>
      <c r="AU49" s="1271">
        <v>-2.9425536301643058</v>
      </c>
      <c r="AV49" s="1271">
        <v>-2.9425536301643058</v>
      </c>
      <c r="AW49" s="1271">
        <v>0.86440282790367862</v>
      </c>
      <c r="AX49" s="1271">
        <v>-0.93916615764657374</v>
      </c>
      <c r="AY49" s="1310">
        <v>0</v>
      </c>
      <c r="AZ49" s="1271"/>
      <c r="BA49" s="1319">
        <v>278961.54399999999</v>
      </c>
      <c r="BB49" s="1320">
        <v>13825.972</v>
      </c>
      <c r="BC49" s="1271">
        <v>265135.57199999999</v>
      </c>
      <c r="BD49" s="1272">
        <v>51.08870669073994</v>
      </c>
      <c r="BF49" s="1311">
        <v>19.443090269013105</v>
      </c>
      <c r="BG49" s="1271">
        <v>18.955972491719191</v>
      </c>
      <c r="BH49" s="1271">
        <v>0.42584267714380958</v>
      </c>
      <c r="BI49" s="1271">
        <v>5.1062583458420609E-2</v>
      </c>
      <c r="BJ49" s="1271">
        <v>0</v>
      </c>
      <c r="BK49" s="1271">
        <v>7.2614847457757756</v>
      </c>
      <c r="BL49" s="1271">
        <v>1.1877349601422815</v>
      </c>
      <c r="BM49" s="1271">
        <v>8.0297357655822772</v>
      </c>
      <c r="BN49" s="1271">
        <v>1.2262727589788254</v>
      </c>
      <c r="BO49" s="1271">
        <v>0.77383900063780053</v>
      </c>
      <c r="BP49" s="1271">
        <v>0.48711777729391431</v>
      </c>
      <c r="BQ49" s="1311">
        <v>22.38564389917741</v>
      </c>
      <c r="BR49" s="1271">
        <v>19.895138649365766</v>
      </c>
      <c r="BS49" s="1271">
        <v>3.3772600010405207</v>
      </c>
      <c r="BT49" s="1271">
        <v>0.82952611995660641</v>
      </c>
      <c r="BU49" s="1271">
        <v>1.5004691977008349</v>
      </c>
      <c r="BV49" s="1271">
        <v>0.33874725177322046</v>
      </c>
      <c r="BW49" s="1271">
        <v>3.8071491470621672</v>
      </c>
      <c r="BX49" s="1271">
        <v>10.041986931832415</v>
      </c>
      <c r="BY49" s="1271">
        <v>2.4905052498116467</v>
      </c>
      <c r="BZ49" s="1271">
        <v>1.3359127966687927</v>
      </c>
      <c r="CA49" s="1271">
        <v>1.3330224617560518</v>
      </c>
      <c r="CB49" s="1271">
        <v>0.60542881972210394</v>
      </c>
      <c r="CC49" s="1271">
        <v>6.8982659917413494E-2</v>
      </c>
      <c r="CD49" s="1272">
        <v>6.3394679086114639E-2</v>
      </c>
      <c r="CE49" s="1271"/>
      <c r="CF49" s="1270">
        <v>1.045337793441252</v>
      </c>
      <c r="CG49" s="1271">
        <v>5.255399627339485</v>
      </c>
      <c r="CH49" s="1271">
        <v>5.0224386333725777</v>
      </c>
      <c r="CI49" s="1271">
        <v>4.425873507382879</v>
      </c>
      <c r="CJ49" s="1272">
        <v>51.08870669073994</v>
      </c>
      <c r="CK49" s="359">
        <v>1997</v>
      </c>
      <c r="CL49" s="97">
        <v>100904</v>
      </c>
      <c r="CM49" s="87">
        <v>98376</v>
      </c>
      <c r="CN49" s="87">
        <v>37685</v>
      </c>
      <c r="CO49" s="87">
        <v>37619</v>
      </c>
      <c r="CP49" s="87">
        <v>24441</v>
      </c>
      <c r="CQ49" s="92">
        <v>24441</v>
      </c>
      <c r="CR49" s="92">
        <v>2564</v>
      </c>
      <c r="CS49" s="92">
        <v>0</v>
      </c>
      <c r="CT49" s="93">
        <v>22</v>
      </c>
      <c r="CU49" s="93">
        <v>0</v>
      </c>
      <c r="CV49" s="92">
        <v>0</v>
      </c>
      <c r="CW49" s="92">
        <v>0</v>
      </c>
      <c r="CX49" s="92">
        <v>0</v>
      </c>
      <c r="CY49" s="93">
        <v>22</v>
      </c>
      <c r="CZ49" s="92">
        <v>22</v>
      </c>
      <c r="DA49" s="92">
        <v>0</v>
      </c>
      <c r="DB49" s="93">
        <v>13156</v>
      </c>
      <c r="DC49" s="92">
        <v>7925</v>
      </c>
      <c r="DD49" s="92">
        <v>0</v>
      </c>
      <c r="DE49" s="92">
        <v>523</v>
      </c>
      <c r="DF49" s="92">
        <v>161</v>
      </c>
      <c r="DG49" s="92">
        <v>23</v>
      </c>
      <c r="DH49" s="92">
        <v>3012</v>
      </c>
      <c r="DI49" s="92">
        <v>0</v>
      </c>
      <c r="DJ49" s="92">
        <v>0</v>
      </c>
      <c r="DK49" s="92">
        <v>0</v>
      </c>
      <c r="DL49" s="92">
        <v>0</v>
      </c>
      <c r="DM49" s="92">
        <v>10</v>
      </c>
      <c r="DN49" s="92">
        <v>0</v>
      </c>
      <c r="DO49" s="92">
        <v>0</v>
      </c>
      <c r="DP49" s="92">
        <v>0</v>
      </c>
      <c r="DQ49" s="92">
        <v>0</v>
      </c>
      <c r="DR49" s="92">
        <v>0</v>
      </c>
      <c r="DS49" s="92">
        <v>0</v>
      </c>
      <c r="DT49" s="92">
        <v>0</v>
      </c>
      <c r="DU49" s="92">
        <v>0</v>
      </c>
      <c r="DV49" s="92">
        <v>22</v>
      </c>
      <c r="DW49" s="92">
        <v>0</v>
      </c>
      <c r="DX49" s="92">
        <v>753</v>
      </c>
      <c r="DY49" s="92">
        <v>320</v>
      </c>
      <c r="DZ49" s="92">
        <v>379</v>
      </c>
      <c r="EA49" s="92">
        <v>0</v>
      </c>
      <c r="EB49" s="92">
        <v>0</v>
      </c>
      <c r="EC49" s="92">
        <v>10</v>
      </c>
      <c r="ED49" s="92">
        <v>0</v>
      </c>
      <c r="EE49" s="92">
        <v>0</v>
      </c>
      <c r="EF49" s="92">
        <v>0</v>
      </c>
      <c r="EG49" s="92">
        <v>0</v>
      </c>
      <c r="EH49" s="92">
        <v>18</v>
      </c>
      <c r="EI49" s="93">
        <v>66</v>
      </c>
      <c r="EJ49" s="92">
        <v>0</v>
      </c>
      <c r="EK49" s="92">
        <v>3</v>
      </c>
      <c r="EL49" s="92">
        <v>0</v>
      </c>
      <c r="EM49" s="92">
        <v>0</v>
      </c>
      <c r="EN49" s="92">
        <v>0</v>
      </c>
      <c r="EO49" s="92">
        <v>0</v>
      </c>
      <c r="EP49" s="92">
        <v>0</v>
      </c>
      <c r="EQ49" s="92">
        <v>0</v>
      </c>
      <c r="ER49" s="92">
        <v>0</v>
      </c>
      <c r="ES49" s="92">
        <v>18</v>
      </c>
      <c r="ET49" s="92">
        <v>42</v>
      </c>
      <c r="EU49" s="92">
        <v>0</v>
      </c>
      <c r="EV49" s="92">
        <v>3</v>
      </c>
      <c r="EW49" s="92">
        <v>0</v>
      </c>
      <c r="EX49" s="92">
        <v>0</v>
      </c>
      <c r="EY49" s="92">
        <v>0</v>
      </c>
      <c r="EZ49" s="92">
        <v>0</v>
      </c>
      <c r="FA49" s="92">
        <v>0</v>
      </c>
      <c r="FB49" s="92">
        <v>0</v>
      </c>
      <c r="FC49" s="92">
        <v>0</v>
      </c>
      <c r="FD49" s="92">
        <v>0</v>
      </c>
      <c r="FE49" s="92">
        <v>0</v>
      </c>
      <c r="FF49" s="92">
        <v>0</v>
      </c>
      <c r="FG49" s="92">
        <v>0</v>
      </c>
      <c r="FH49" s="92">
        <v>0</v>
      </c>
      <c r="FI49" s="173">
        <v>6164</v>
      </c>
      <c r="FJ49" s="92">
        <v>1082</v>
      </c>
      <c r="FK49" s="92">
        <v>5082</v>
      </c>
      <c r="FL49" s="92">
        <v>0</v>
      </c>
      <c r="FM49" s="93">
        <v>41672</v>
      </c>
      <c r="FN49" s="93">
        <v>41339</v>
      </c>
      <c r="FO49" s="100">
        <v>29437</v>
      </c>
      <c r="FP49" s="92">
        <v>11901</v>
      </c>
      <c r="FQ49" s="92">
        <v>0</v>
      </c>
      <c r="FR49" s="92">
        <v>1</v>
      </c>
      <c r="FS49" s="173">
        <v>333</v>
      </c>
      <c r="FT49" s="92">
        <v>203</v>
      </c>
      <c r="FU49" s="92">
        <v>0</v>
      </c>
      <c r="FV49" s="92">
        <v>0</v>
      </c>
      <c r="FW49" s="92">
        <v>0</v>
      </c>
      <c r="FX49" s="92">
        <v>0</v>
      </c>
      <c r="FY49" s="92">
        <v>130</v>
      </c>
      <c r="FZ49" s="92">
        <v>0</v>
      </c>
      <c r="GA49" s="87">
        <v>6364</v>
      </c>
      <c r="GB49" s="87">
        <v>2109</v>
      </c>
      <c r="GC49" s="92">
        <v>1013</v>
      </c>
      <c r="GD49" s="92">
        <v>4255</v>
      </c>
      <c r="GE49" s="92">
        <v>1096</v>
      </c>
      <c r="GF49" s="87">
        <v>4016</v>
      </c>
      <c r="GG49" s="92">
        <v>0</v>
      </c>
      <c r="GH49" s="92">
        <v>13</v>
      </c>
      <c r="GI49" s="92">
        <v>2401</v>
      </c>
      <c r="GJ49" s="92">
        <v>478</v>
      </c>
      <c r="GK49" s="92">
        <v>1124</v>
      </c>
      <c r="GL49" s="87">
        <v>2475</v>
      </c>
      <c r="GM49" s="72">
        <v>1153</v>
      </c>
      <c r="GN49" s="72">
        <v>1057</v>
      </c>
      <c r="GO49" s="72">
        <v>265</v>
      </c>
      <c r="GP49" s="93">
        <v>2528</v>
      </c>
      <c r="GQ49" s="173">
        <v>630</v>
      </c>
      <c r="GR49" s="92">
        <v>1</v>
      </c>
      <c r="GS49" s="92">
        <v>0</v>
      </c>
      <c r="GT49" s="92">
        <v>0</v>
      </c>
      <c r="GU49" s="92">
        <v>0</v>
      </c>
      <c r="GV49" s="92">
        <v>0</v>
      </c>
      <c r="GW49" s="92">
        <v>0</v>
      </c>
      <c r="GX49" s="92">
        <v>629</v>
      </c>
      <c r="GY49" s="92">
        <v>0</v>
      </c>
      <c r="GZ49" s="92">
        <v>209</v>
      </c>
      <c r="HA49" s="92">
        <v>1675</v>
      </c>
      <c r="HB49" s="92">
        <v>14</v>
      </c>
      <c r="HC49" s="97">
        <v>116175</v>
      </c>
      <c r="HD49" s="87">
        <v>103250</v>
      </c>
      <c r="HE49" s="72">
        <v>17527</v>
      </c>
      <c r="HF49" s="72">
        <v>4305</v>
      </c>
      <c r="HG49" s="87">
        <v>1758</v>
      </c>
      <c r="HH49" s="72">
        <v>1257</v>
      </c>
      <c r="HI49" s="72">
        <v>501</v>
      </c>
      <c r="HJ49" s="91">
        <v>19758</v>
      </c>
      <c r="HK49" s="72">
        <v>19757</v>
      </c>
      <c r="HL49" s="72">
        <v>1</v>
      </c>
      <c r="HM49" s="87">
        <v>20</v>
      </c>
      <c r="HN49" s="72">
        <v>17</v>
      </c>
      <c r="HO49" s="72">
        <v>3</v>
      </c>
      <c r="HP49" s="173">
        <v>7787</v>
      </c>
      <c r="HQ49" s="72">
        <v>6521</v>
      </c>
      <c r="HR49" s="72">
        <v>1266</v>
      </c>
      <c r="HS49" s="173">
        <v>52095</v>
      </c>
      <c r="HT49" s="72">
        <v>14</v>
      </c>
      <c r="HU49" s="72">
        <v>0</v>
      </c>
      <c r="HV49" s="72">
        <v>45840</v>
      </c>
      <c r="HW49" s="72">
        <v>464</v>
      </c>
      <c r="HX49" s="72">
        <v>1065</v>
      </c>
      <c r="HY49" s="72">
        <v>4712</v>
      </c>
      <c r="HZ49" s="87">
        <v>12925</v>
      </c>
      <c r="IA49" s="91">
        <v>6933</v>
      </c>
      <c r="IB49" s="72">
        <v>6918</v>
      </c>
      <c r="IC49" s="72">
        <v>15</v>
      </c>
      <c r="ID49" s="72">
        <v>329</v>
      </c>
      <c r="IE49" s="72">
        <v>2163</v>
      </c>
      <c r="IF49" s="72">
        <v>3142</v>
      </c>
      <c r="IG49" s="116">
        <v>358</v>
      </c>
    </row>
    <row r="50" spans="1:241" ht="14.25" customHeight="1">
      <c r="A50" s="370">
        <v>1998</v>
      </c>
      <c r="B50" s="1288">
        <v>555559</v>
      </c>
      <c r="C50" s="996">
        <v>110524</v>
      </c>
      <c r="D50" s="997">
        <v>108461</v>
      </c>
      <c r="E50" s="1261">
        <v>2511</v>
      </c>
      <c r="F50" s="1261">
        <v>341</v>
      </c>
      <c r="G50" s="1261">
        <v>0</v>
      </c>
      <c r="H50" s="1261">
        <v>43151</v>
      </c>
      <c r="I50" s="1261">
        <v>5996</v>
      </c>
      <c r="J50" s="1261">
        <v>45030</v>
      </c>
      <c r="K50" s="1261">
        <v>6630</v>
      </c>
      <c r="L50" s="1261">
        <v>4802</v>
      </c>
      <c r="M50" s="998">
        <v>2063</v>
      </c>
      <c r="N50" s="996">
        <v>121544</v>
      </c>
      <c r="O50" s="997">
        <v>107802</v>
      </c>
      <c r="P50" s="1265">
        <v>18079</v>
      </c>
      <c r="Q50" s="1265">
        <v>4623</v>
      </c>
      <c r="R50" s="1265">
        <v>8187</v>
      </c>
      <c r="S50" s="1265">
        <v>2611</v>
      </c>
      <c r="T50" s="1265">
        <v>19348</v>
      </c>
      <c r="U50" s="1265">
        <v>54954</v>
      </c>
      <c r="V50" s="997">
        <v>13742</v>
      </c>
      <c r="W50" s="1265">
        <v>6696</v>
      </c>
      <c r="X50" s="1265">
        <v>6672</v>
      </c>
      <c r="Y50" s="1265">
        <v>2886</v>
      </c>
      <c r="Z50" s="1265">
        <v>2889</v>
      </c>
      <c r="AA50" s="1265">
        <v>1422</v>
      </c>
      <c r="AB50" s="1266">
        <v>-151</v>
      </c>
      <c r="AC50" s="1177">
        <v>-11020</v>
      </c>
      <c r="AD50" s="997">
        <v>-11020</v>
      </c>
      <c r="AE50" s="1265">
        <v>8327</v>
      </c>
      <c r="AF50" s="1275">
        <v>28273</v>
      </c>
      <c r="AG50" s="1275">
        <v>26903</v>
      </c>
      <c r="AH50" s="1275">
        <v>5548</v>
      </c>
      <c r="AI50" s="1265">
        <v>23650</v>
      </c>
      <c r="AJ50" s="1265">
        <v>5548</v>
      </c>
      <c r="AK50" s="1265">
        <v>32736</v>
      </c>
      <c r="AL50" s="1265">
        <v>27562</v>
      </c>
      <c r="AM50" s="1265">
        <v>659</v>
      </c>
      <c r="AN50" s="1265">
        <v>18102</v>
      </c>
      <c r="AO50" s="1265">
        <v>0</v>
      </c>
      <c r="AP50" s="1265">
        <v>27188</v>
      </c>
      <c r="AQ50" s="1265">
        <v>22014</v>
      </c>
      <c r="AR50" s="1265">
        <v>-4889</v>
      </c>
      <c r="AS50" s="1275">
        <v>0</v>
      </c>
      <c r="AT50" s="1276">
        <v>0</v>
      </c>
      <c r="AU50" s="1271">
        <v>-1.9835877017562491</v>
      </c>
      <c r="AV50" s="1271">
        <v>-1.9835877017562491</v>
      </c>
      <c r="AW50" s="1271">
        <v>1.4988507071256159</v>
      </c>
      <c r="AX50" s="1271">
        <v>0.11861926456055973</v>
      </c>
      <c r="AY50" s="1310">
        <v>0</v>
      </c>
      <c r="AZ50" s="1271"/>
      <c r="BA50" s="1319">
        <v>289612.72399999999</v>
      </c>
      <c r="BB50" s="1320">
        <v>16683.186000000002</v>
      </c>
      <c r="BC50" s="1271">
        <v>272929.538</v>
      </c>
      <c r="BD50" s="1272">
        <v>49.127012252524032</v>
      </c>
      <c r="BF50" s="1311">
        <v>19.894196655980732</v>
      </c>
      <c r="BG50" s="1271">
        <v>19.522858958274458</v>
      </c>
      <c r="BH50" s="1271">
        <v>0.45197719774137401</v>
      </c>
      <c r="BI50" s="1271">
        <v>6.1379619446359432E-2</v>
      </c>
      <c r="BJ50" s="1271">
        <v>0</v>
      </c>
      <c r="BK50" s="1271">
        <v>7.7671318437825683</v>
      </c>
      <c r="BL50" s="1271">
        <v>1.0792733085054873</v>
      </c>
      <c r="BM50" s="1271">
        <v>8.1053497468315694</v>
      </c>
      <c r="BN50" s="1271">
        <v>1.193392600965874</v>
      </c>
      <c r="BO50" s="1271">
        <v>0.86435464100122583</v>
      </c>
      <c r="BP50" s="1271">
        <v>0.37133769770627423</v>
      </c>
      <c r="BQ50" s="1311">
        <v>21.877784357736981</v>
      </c>
      <c r="BR50" s="1271">
        <v>19.404239693713897</v>
      </c>
      <c r="BS50" s="1271">
        <v>3.2541998239610916</v>
      </c>
      <c r="BT50" s="1271">
        <v>0.83213484076398725</v>
      </c>
      <c r="BU50" s="1271">
        <v>1.4736508633646472</v>
      </c>
      <c r="BV50" s="1271">
        <v>0.4699770861420659</v>
      </c>
      <c r="BW50" s="1271">
        <v>3.4826184077658717</v>
      </c>
      <c r="BX50" s="1271">
        <v>9.891658671716236</v>
      </c>
      <c r="BY50" s="1271">
        <v>2.4735446640230832</v>
      </c>
      <c r="BZ50" s="1271">
        <v>1.2052725273103306</v>
      </c>
      <c r="CA50" s="1271">
        <v>1.2009525540941646</v>
      </c>
      <c r="CB50" s="1271">
        <v>0.51947677924396873</v>
      </c>
      <c r="CC50" s="1271">
        <v>0.25595841305783906</v>
      </c>
      <c r="CD50" s="1272">
        <v>-2.7179831485044794E-2</v>
      </c>
      <c r="CE50" s="1271"/>
      <c r="CF50" s="1270">
        <v>0.99863380847038752</v>
      </c>
      <c r="CG50" s="1271">
        <v>5.0891084475276251</v>
      </c>
      <c r="CH50" s="1271">
        <v>4.8425099764381461</v>
      </c>
      <c r="CI50" s="1271">
        <v>4.2569736067636379</v>
      </c>
      <c r="CJ50" s="1272">
        <v>49.127012252524032</v>
      </c>
      <c r="CK50" s="359">
        <v>1998</v>
      </c>
      <c r="CL50" s="97">
        <v>110524</v>
      </c>
      <c r="CM50" s="87">
        <v>108461</v>
      </c>
      <c r="CN50" s="87">
        <v>43151</v>
      </c>
      <c r="CO50" s="87">
        <v>42977</v>
      </c>
      <c r="CP50" s="87">
        <v>27596</v>
      </c>
      <c r="CQ50" s="92">
        <v>27596</v>
      </c>
      <c r="CR50" s="92">
        <v>2430</v>
      </c>
      <c r="CS50" s="92">
        <v>0</v>
      </c>
      <c r="CT50" s="93">
        <v>21</v>
      </c>
      <c r="CU50" s="93">
        <v>0</v>
      </c>
      <c r="CV50" s="92">
        <v>0</v>
      </c>
      <c r="CW50" s="92">
        <v>0</v>
      </c>
      <c r="CX50" s="92">
        <v>0</v>
      </c>
      <c r="CY50" s="93">
        <v>21</v>
      </c>
      <c r="CZ50" s="92">
        <v>21</v>
      </c>
      <c r="DA50" s="92">
        <v>0</v>
      </c>
      <c r="DB50" s="93">
        <v>15360</v>
      </c>
      <c r="DC50" s="92">
        <v>8462</v>
      </c>
      <c r="DD50" s="92">
        <v>511</v>
      </c>
      <c r="DE50" s="92">
        <v>646</v>
      </c>
      <c r="DF50" s="92">
        <v>174</v>
      </c>
      <c r="DG50" s="92">
        <v>21</v>
      </c>
      <c r="DH50" s="92">
        <v>3604</v>
      </c>
      <c r="DI50" s="92">
        <v>0</v>
      </c>
      <c r="DJ50" s="92">
        <v>0</v>
      </c>
      <c r="DK50" s="92">
        <v>0</v>
      </c>
      <c r="DL50" s="92">
        <v>0</v>
      </c>
      <c r="DM50" s="92">
        <v>14</v>
      </c>
      <c r="DN50" s="92">
        <v>0</v>
      </c>
      <c r="DO50" s="92">
        <v>0</v>
      </c>
      <c r="DP50" s="92">
        <v>0</v>
      </c>
      <c r="DQ50" s="92">
        <v>0</v>
      </c>
      <c r="DR50" s="92">
        <v>0</v>
      </c>
      <c r="DS50" s="92">
        <v>0</v>
      </c>
      <c r="DT50" s="92">
        <v>0</v>
      </c>
      <c r="DU50" s="92">
        <v>0</v>
      </c>
      <c r="DV50" s="92">
        <v>10</v>
      </c>
      <c r="DW50" s="92">
        <v>0</v>
      </c>
      <c r="DX50" s="92">
        <v>911</v>
      </c>
      <c r="DY50" s="92">
        <v>313</v>
      </c>
      <c r="DZ50" s="92">
        <v>666</v>
      </c>
      <c r="EA50" s="92">
        <v>0</v>
      </c>
      <c r="EB50" s="92">
        <v>0</v>
      </c>
      <c r="EC50" s="92">
        <v>14</v>
      </c>
      <c r="ED50" s="92">
        <v>0</v>
      </c>
      <c r="EE50" s="92">
        <v>0</v>
      </c>
      <c r="EF50" s="92">
        <v>0</v>
      </c>
      <c r="EG50" s="92">
        <v>0</v>
      </c>
      <c r="EH50" s="92">
        <v>14</v>
      </c>
      <c r="EI50" s="93">
        <v>174</v>
      </c>
      <c r="EJ50" s="92">
        <v>0</v>
      </c>
      <c r="EK50" s="92">
        <v>5</v>
      </c>
      <c r="EL50" s="92">
        <v>0</v>
      </c>
      <c r="EM50" s="92">
        <v>0</v>
      </c>
      <c r="EN50" s="92">
        <v>0</v>
      </c>
      <c r="EO50" s="92">
        <v>0</v>
      </c>
      <c r="EP50" s="92">
        <v>0</v>
      </c>
      <c r="EQ50" s="92">
        <v>0</v>
      </c>
      <c r="ER50" s="92">
        <v>0</v>
      </c>
      <c r="ES50" s="92">
        <v>36</v>
      </c>
      <c r="ET50" s="92">
        <v>100</v>
      </c>
      <c r="EU50" s="92">
        <v>0</v>
      </c>
      <c r="EV50" s="92">
        <v>33</v>
      </c>
      <c r="EW50" s="92">
        <v>0</v>
      </c>
      <c r="EX50" s="92">
        <v>0</v>
      </c>
      <c r="EY50" s="92">
        <v>0</v>
      </c>
      <c r="EZ50" s="92">
        <v>0</v>
      </c>
      <c r="FA50" s="92">
        <v>0</v>
      </c>
      <c r="FB50" s="92">
        <v>0</v>
      </c>
      <c r="FC50" s="92">
        <v>0</v>
      </c>
      <c r="FD50" s="92">
        <v>0</v>
      </c>
      <c r="FE50" s="92">
        <v>0</v>
      </c>
      <c r="FF50" s="92">
        <v>0</v>
      </c>
      <c r="FG50" s="92">
        <v>0</v>
      </c>
      <c r="FH50" s="92">
        <v>0</v>
      </c>
      <c r="FI50" s="173">
        <v>5996</v>
      </c>
      <c r="FJ50" s="92">
        <v>1173</v>
      </c>
      <c r="FK50" s="92">
        <v>4823</v>
      </c>
      <c r="FL50" s="92">
        <v>0</v>
      </c>
      <c r="FM50" s="93">
        <v>45030</v>
      </c>
      <c r="FN50" s="93">
        <v>44649</v>
      </c>
      <c r="FO50" s="92">
        <v>31566</v>
      </c>
      <c r="FP50" s="92">
        <v>13083</v>
      </c>
      <c r="FQ50" s="92">
        <v>0</v>
      </c>
      <c r="FR50" s="92">
        <v>0</v>
      </c>
      <c r="FS50" s="173">
        <v>381</v>
      </c>
      <c r="FT50" s="92">
        <v>240</v>
      </c>
      <c r="FU50" s="92">
        <v>0</v>
      </c>
      <c r="FV50" s="92">
        <v>0</v>
      </c>
      <c r="FW50" s="92">
        <v>0</v>
      </c>
      <c r="FX50" s="92">
        <v>0</v>
      </c>
      <c r="FY50" s="92">
        <v>141</v>
      </c>
      <c r="FZ50" s="92">
        <v>0</v>
      </c>
      <c r="GA50" s="87">
        <v>6630</v>
      </c>
      <c r="GB50" s="87">
        <v>2143</v>
      </c>
      <c r="GC50" s="92">
        <v>1051</v>
      </c>
      <c r="GD50" s="92">
        <v>4487</v>
      </c>
      <c r="GE50" s="92">
        <v>1092</v>
      </c>
      <c r="GF50" s="87">
        <v>4802</v>
      </c>
      <c r="GG50" s="92">
        <v>0</v>
      </c>
      <c r="GH50" s="92">
        <v>13</v>
      </c>
      <c r="GI50" s="92">
        <v>3227</v>
      </c>
      <c r="GJ50" s="92">
        <v>490</v>
      </c>
      <c r="GK50" s="92">
        <v>1072</v>
      </c>
      <c r="GL50" s="87">
        <v>2852</v>
      </c>
      <c r="GM50" s="72">
        <v>1354</v>
      </c>
      <c r="GN50" s="72">
        <v>1157</v>
      </c>
      <c r="GO50" s="72">
        <v>341</v>
      </c>
      <c r="GP50" s="93">
        <v>2063</v>
      </c>
      <c r="GQ50" s="173">
        <v>2</v>
      </c>
      <c r="GR50" s="92">
        <v>2</v>
      </c>
      <c r="GS50" s="92">
        <v>0</v>
      </c>
      <c r="GT50" s="92">
        <v>0</v>
      </c>
      <c r="GU50" s="92">
        <v>0</v>
      </c>
      <c r="GV50" s="92">
        <v>0</v>
      </c>
      <c r="GW50" s="92">
        <v>0</v>
      </c>
      <c r="GX50" s="92">
        <v>0</v>
      </c>
      <c r="GY50" s="92">
        <v>0</v>
      </c>
      <c r="GZ50" s="92">
        <v>264</v>
      </c>
      <c r="HA50" s="92">
        <v>1757</v>
      </c>
      <c r="HB50" s="92">
        <v>40</v>
      </c>
      <c r="HC50" s="97">
        <v>121544</v>
      </c>
      <c r="HD50" s="87">
        <v>107802</v>
      </c>
      <c r="HE50" s="72">
        <v>18079</v>
      </c>
      <c r="HF50" s="72">
        <v>4623</v>
      </c>
      <c r="HG50" s="87">
        <v>2611</v>
      </c>
      <c r="HH50" s="72">
        <v>1783</v>
      </c>
      <c r="HI50" s="72">
        <v>828</v>
      </c>
      <c r="HJ50" s="91">
        <v>19348</v>
      </c>
      <c r="HK50" s="72">
        <v>19347</v>
      </c>
      <c r="HL50" s="72">
        <v>1</v>
      </c>
      <c r="HM50" s="87">
        <v>28</v>
      </c>
      <c r="HN50" s="72">
        <v>23</v>
      </c>
      <c r="HO50" s="72">
        <v>5</v>
      </c>
      <c r="HP50" s="173">
        <v>8187</v>
      </c>
      <c r="HQ50" s="72">
        <v>6705</v>
      </c>
      <c r="HR50" s="72">
        <v>1482</v>
      </c>
      <c r="HS50" s="173">
        <v>54926</v>
      </c>
      <c r="HT50" s="72">
        <v>15</v>
      </c>
      <c r="HU50" s="72">
        <v>0</v>
      </c>
      <c r="HV50" s="72">
        <v>47797</v>
      </c>
      <c r="HW50" s="72">
        <v>575</v>
      </c>
      <c r="HX50" s="72">
        <v>1505</v>
      </c>
      <c r="HY50" s="72">
        <v>5034</v>
      </c>
      <c r="HZ50" s="87">
        <v>13742</v>
      </c>
      <c r="IA50" s="91">
        <v>6696</v>
      </c>
      <c r="IB50" s="72">
        <v>6672</v>
      </c>
      <c r="IC50" s="72">
        <v>24</v>
      </c>
      <c r="ID50" s="72">
        <v>-151</v>
      </c>
      <c r="IE50" s="72">
        <v>2889</v>
      </c>
      <c r="IF50" s="72">
        <v>2886</v>
      </c>
      <c r="IG50" s="116">
        <v>1422</v>
      </c>
    </row>
    <row r="51" spans="1:241" ht="14.25" customHeight="1">
      <c r="A51" s="370">
        <v>1999</v>
      </c>
      <c r="B51" s="1288">
        <v>595242</v>
      </c>
      <c r="C51" s="996">
        <v>117987</v>
      </c>
      <c r="D51" s="997">
        <v>115811</v>
      </c>
      <c r="E51" s="1261">
        <v>2657</v>
      </c>
      <c r="F51" s="1261">
        <v>335</v>
      </c>
      <c r="G51" s="1261">
        <v>0</v>
      </c>
      <c r="H51" s="1261">
        <v>47855</v>
      </c>
      <c r="I51" s="1261">
        <v>6216</v>
      </c>
      <c r="J51" s="1261">
        <v>46914</v>
      </c>
      <c r="K51" s="1261">
        <v>6899</v>
      </c>
      <c r="L51" s="1261">
        <v>4935</v>
      </c>
      <c r="M51" s="998">
        <v>2176</v>
      </c>
      <c r="N51" s="996">
        <v>125265</v>
      </c>
      <c r="O51" s="997">
        <v>111139</v>
      </c>
      <c r="P51" s="1265">
        <v>17246</v>
      </c>
      <c r="Q51" s="1265">
        <v>4670</v>
      </c>
      <c r="R51" s="1265">
        <v>8291</v>
      </c>
      <c r="S51" s="1265">
        <v>2496</v>
      </c>
      <c r="T51" s="1265">
        <v>17229</v>
      </c>
      <c r="U51" s="1265">
        <v>61207</v>
      </c>
      <c r="V51" s="997">
        <v>14126</v>
      </c>
      <c r="W51" s="1265">
        <v>7006</v>
      </c>
      <c r="X51" s="1265">
        <v>6984</v>
      </c>
      <c r="Y51" s="1265">
        <v>2852</v>
      </c>
      <c r="Z51" s="1265">
        <v>3373</v>
      </c>
      <c r="AA51" s="1265">
        <v>703</v>
      </c>
      <c r="AB51" s="1266">
        <v>192</v>
      </c>
      <c r="AC51" s="1177">
        <v>-7278</v>
      </c>
      <c r="AD51" s="997">
        <v>-7278</v>
      </c>
      <c r="AE51" s="1265">
        <v>9950</v>
      </c>
      <c r="AF51" s="1275">
        <v>27694</v>
      </c>
      <c r="AG51" s="1275">
        <v>25965</v>
      </c>
      <c r="AH51" s="1275">
        <v>5755</v>
      </c>
      <c r="AI51" s="1265">
        <v>23024</v>
      </c>
      <c r="AJ51" s="1265">
        <v>5755</v>
      </c>
      <c r="AK51" s="1265">
        <v>40101</v>
      </c>
      <c r="AL51" s="1265">
        <v>30637</v>
      </c>
      <c r="AM51" s="1265">
        <v>4672</v>
      </c>
      <c r="AN51" s="1265">
        <v>17269</v>
      </c>
      <c r="AO51" s="1265">
        <v>0</v>
      </c>
      <c r="AP51" s="1265">
        <v>34346</v>
      </c>
      <c r="AQ51" s="1265">
        <v>24882</v>
      </c>
      <c r="AR51" s="1265">
        <v>-1083</v>
      </c>
      <c r="AS51" s="1275">
        <v>0</v>
      </c>
      <c r="AT51" s="1276">
        <v>0</v>
      </c>
      <c r="AU51" s="1271">
        <v>-1.222695979114377</v>
      </c>
      <c r="AV51" s="1271">
        <v>-1.222695979114377</v>
      </c>
      <c r="AW51" s="1271">
        <v>1.6715890343759345</v>
      </c>
      <c r="AX51" s="1271">
        <v>0.78489085111601664</v>
      </c>
      <c r="AY51" s="1310">
        <v>0</v>
      </c>
      <c r="AZ51" s="1271"/>
      <c r="BA51" s="1319">
        <v>303362.50599999999</v>
      </c>
      <c r="BB51" s="1320">
        <v>17168.553</v>
      </c>
      <c r="BC51" s="1271">
        <v>286193.95299999998</v>
      </c>
      <c r="BD51" s="1272">
        <v>48.08026869743734</v>
      </c>
      <c r="BF51" s="1311">
        <v>19.821685969740038</v>
      </c>
      <c r="BG51" s="1271">
        <v>19.456120367850389</v>
      </c>
      <c r="BH51" s="1271">
        <v>0.44637307179264907</v>
      </c>
      <c r="BI51" s="1271">
        <v>5.6279630805621914E-2</v>
      </c>
      <c r="BJ51" s="1271">
        <v>0</v>
      </c>
      <c r="BK51" s="1271">
        <v>8.039587260307572</v>
      </c>
      <c r="BL51" s="1271">
        <v>1.0442811495156592</v>
      </c>
      <c r="BM51" s="1271">
        <v>7.8815002973580492</v>
      </c>
      <c r="BN51" s="1271">
        <v>1.1590243967999569</v>
      </c>
      <c r="BO51" s="1271">
        <v>0.82907456127087809</v>
      </c>
      <c r="BP51" s="1271">
        <v>0.36556560188965159</v>
      </c>
      <c r="BQ51" s="1311">
        <v>21.044381948854415</v>
      </c>
      <c r="BR51" s="1271">
        <v>18.671229516734371</v>
      </c>
      <c r="BS51" s="1271">
        <v>2.8973089936530014</v>
      </c>
      <c r="BT51" s="1271">
        <v>0.78455485332016217</v>
      </c>
      <c r="BU51" s="1271">
        <v>1.3928788627146607</v>
      </c>
      <c r="BV51" s="1271">
        <v>0.41932524922636505</v>
      </c>
      <c r="BW51" s="1271">
        <v>2.8944530123882388</v>
      </c>
      <c r="BX51" s="1271">
        <v>10.282708545431943</v>
      </c>
      <c r="BY51" s="1271">
        <v>2.3731524321200452</v>
      </c>
      <c r="BZ51" s="1271">
        <v>1.1770002788781706</v>
      </c>
      <c r="CA51" s="1271">
        <v>1.1733043031237715</v>
      </c>
      <c r="CB51" s="1271">
        <v>0.4791328568884588</v>
      </c>
      <c r="CC51" s="1271">
        <v>0.11810322524284241</v>
      </c>
      <c r="CD51" s="1272">
        <v>3.2255788402028085E-2</v>
      </c>
      <c r="CE51" s="1271"/>
      <c r="CF51" s="1270">
        <v>0.96683365757120632</v>
      </c>
      <c r="CG51" s="1271">
        <v>4.652561479196696</v>
      </c>
      <c r="CH51" s="1271">
        <v>4.3620913846805163</v>
      </c>
      <c r="CI51" s="1271">
        <v>3.8680066258765344</v>
      </c>
      <c r="CJ51" s="1272">
        <v>48.08026869743734</v>
      </c>
      <c r="CK51" s="359">
        <v>1999</v>
      </c>
      <c r="CL51" s="97">
        <v>117987</v>
      </c>
      <c r="CM51" s="87">
        <v>115811</v>
      </c>
      <c r="CN51" s="87">
        <v>47855</v>
      </c>
      <c r="CO51" s="87">
        <v>47663</v>
      </c>
      <c r="CP51" s="87">
        <v>31255</v>
      </c>
      <c r="CQ51" s="92">
        <v>31255</v>
      </c>
      <c r="CR51" s="92">
        <v>2414</v>
      </c>
      <c r="CS51" s="92">
        <v>0</v>
      </c>
      <c r="CT51" s="93">
        <v>23</v>
      </c>
      <c r="CU51" s="93">
        <v>0</v>
      </c>
      <c r="CV51" s="92">
        <v>0</v>
      </c>
      <c r="CW51" s="92">
        <v>0</v>
      </c>
      <c r="CX51" s="92">
        <v>0</v>
      </c>
      <c r="CY51" s="93">
        <v>23</v>
      </c>
      <c r="CZ51" s="92">
        <v>23</v>
      </c>
      <c r="DA51" s="92">
        <v>0</v>
      </c>
      <c r="DB51" s="93">
        <v>16385</v>
      </c>
      <c r="DC51" s="92">
        <v>9015</v>
      </c>
      <c r="DD51" s="92">
        <v>601</v>
      </c>
      <c r="DE51" s="92">
        <v>717</v>
      </c>
      <c r="DF51" s="92">
        <v>178</v>
      </c>
      <c r="DG51" s="92">
        <v>20</v>
      </c>
      <c r="DH51" s="92">
        <v>3689</v>
      </c>
      <c r="DI51" s="92">
        <v>0</v>
      </c>
      <c r="DJ51" s="92">
        <v>0</v>
      </c>
      <c r="DK51" s="92">
        <v>0</v>
      </c>
      <c r="DL51" s="92">
        <v>0</v>
      </c>
      <c r="DM51" s="92">
        <v>15</v>
      </c>
      <c r="DN51" s="92">
        <v>0</v>
      </c>
      <c r="DO51" s="92">
        <v>0</v>
      </c>
      <c r="DP51" s="92">
        <v>0</v>
      </c>
      <c r="DQ51" s="92">
        <v>0</v>
      </c>
      <c r="DR51" s="92">
        <v>0</v>
      </c>
      <c r="DS51" s="92">
        <v>0</v>
      </c>
      <c r="DT51" s="92">
        <v>0</v>
      </c>
      <c r="DU51" s="92">
        <v>0</v>
      </c>
      <c r="DV51" s="92">
        <v>10</v>
      </c>
      <c r="DW51" s="92">
        <v>0</v>
      </c>
      <c r="DX51" s="92">
        <v>1157</v>
      </c>
      <c r="DY51" s="92">
        <v>270</v>
      </c>
      <c r="DZ51" s="92">
        <v>688</v>
      </c>
      <c r="EA51" s="92">
        <v>0</v>
      </c>
      <c r="EB51" s="92">
        <v>0</v>
      </c>
      <c r="EC51" s="92">
        <v>15</v>
      </c>
      <c r="ED51" s="92">
        <v>0</v>
      </c>
      <c r="EE51" s="92">
        <v>0</v>
      </c>
      <c r="EF51" s="92">
        <v>0</v>
      </c>
      <c r="EG51" s="92">
        <v>0</v>
      </c>
      <c r="EH51" s="92">
        <v>10</v>
      </c>
      <c r="EI51" s="93">
        <v>192</v>
      </c>
      <c r="EJ51" s="92">
        <v>0</v>
      </c>
      <c r="EK51" s="92">
        <v>6</v>
      </c>
      <c r="EL51" s="92">
        <v>0</v>
      </c>
      <c r="EM51" s="92">
        <v>0</v>
      </c>
      <c r="EN51" s="92">
        <v>0</v>
      </c>
      <c r="EO51" s="92">
        <v>0</v>
      </c>
      <c r="EP51" s="92">
        <v>0</v>
      </c>
      <c r="EQ51" s="92">
        <v>0</v>
      </c>
      <c r="ER51" s="92">
        <v>0</v>
      </c>
      <c r="ES51" s="92">
        <v>44</v>
      </c>
      <c r="ET51" s="92">
        <v>92</v>
      </c>
      <c r="EU51" s="92">
        <v>0</v>
      </c>
      <c r="EV51" s="92">
        <v>50</v>
      </c>
      <c r="EW51" s="92">
        <v>0</v>
      </c>
      <c r="EX51" s="92">
        <v>0</v>
      </c>
      <c r="EY51" s="92">
        <v>0</v>
      </c>
      <c r="EZ51" s="92">
        <v>0</v>
      </c>
      <c r="FA51" s="92">
        <v>0</v>
      </c>
      <c r="FB51" s="92">
        <v>0</v>
      </c>
      <c r="FC51" s="92">
        <v>0</v>
      </c>
      <c r="FD51" s="92">
        <v>0</v>
      </c>
      <c r="FE51" s="92">
        <v>0</v>
      </c>
      <c r="FF51" s="92">
        <v>0</v>
      </c>
      <c r="FG51" s="92">
        <v>0</v>
      </c>
      <c r="FH51" s="92">
        <v>0</v>
      </c>
      <c r="FI51" s="173">
        <v>6216</v>
      </c>
      <c r="FJ51" s="92">
        <v>749</v>
      </c>
      <c r="FK51" s="92">
        <v>5467</v>
      </c>
      <c r="FL51" s="92">
        <v>0</v>
      </c>
      <c r="FM51" s="93">
        <v>46914</v>
      </c>
      <c r="FN51" s="93">
        <v>46466</v>
      </c>
      <c r="FO51" s="100">
        <v>31960</v>
      </c>
      <c r="FP51" s="92">
        <v>14506</v>
      </c>
      <c r="FQ51" s="92">
        <v>0</v>
      </c>
      <c r="FR51" s="92">
        <v>0</v>
      </c>
      <c r="FS51" s="173">
        <v>448</v>
      </c>
      <c r="FT51" s="92">
        <v>272</v>
      </c>
      <c r="FU51" s="92">
        <v>0</v>
      </c>
      <c r="FV51" s="92">
        <v>0</v>
      </c>
      <c r="FW51" s="92">
        <v>0</v>
      </c>
      <c r="FX51" s="92">
        <v>0</v>
      </c>
      <c r="FY51" s="92">
        <v>176</v>
      </c>
      <c r="FZ51" s="92">
        <v>0</v>
      </c>
      <c r="GA51" s="87">
        <v>6899</v>
      </c>
      <c r="GB51" s="87">
        <v>2208</v>
      </c>
      <c r="GC51" s="92">
        <v>1099</v>
      </c>
      <c r="GD51" s="92">
        <v>4691</v>
      </c>
      <c r="GE51" s="92">
        <v>1109</v>
      </c>
      <c r="GF51" s="87">
        <v>4935</v>
      </c>
      <c r="GG51" s="92">
        <v>0</v>
      </c>
      <c r="GH51" s="92">
        <v>12</v>
      </c>
      <c r="GI51" s="92">
        <v>3451</v>
      </c>
      <c r="GJ51" s="92">
        <v>570</v>
      </c>
      <c r="GK51" s="92">
        <v>902</v>
      </c>
      <c r="GL51" s="87">
        <v>2992</v>
      </c>
      <c r="GM51" s="72">
        <v>1465</v>
      </c>
      <c r="GN51" s="72">
        <v>1192</v>
      </c>
      <c r="GO51" s="72">
        <v>335</v>
      </c>
      <c r="GP51" s="93">
        <v>2176</v>
      </c>
      <c r="GQ51" s="173">
        <v>13</v>
      </c>
      <c r="GR51" s="92">
        <v>12</v>
      </c>
      <c r="GS51" s="92">
        <v>0</v>
      </c>
      <c r="GT51" s="92">
        <v>0</v>
      </c>
      <c r="GU51" s="92">
        <v>0</v>
      </c>
      <c r="GV51" s="92">
        <v>0</v>
      </c>
      <c r="GW51" s="92">
        <v>0</v>
      </c>
      <c r="GX51" s="92">
        <v>1</v>
      </c>
      <c r="GY51" s="92">
        <v>0</v>
      </c>
      <c r="GZ51" s="92">
        <v>318</v>
      </c>
      <c r="HA51" s="92">
        <v>1808</v>
      </c>
      <c r="HB51" s="92">
        <v>37</v>
      </c>
      <c r="HC51" s="97">
        <v>125265</v>
      </c>
      <c r="HD51" s="87">
        <v>111139</v>
      </c>
      <c r="HE51" s="72">
        <v>17246</v>
      </c>
      <c r="HF51" s="72">
        <v>4670</v>
      </c>
      <c r="HG51" s="87">
        <v>2496</v>
      </c>
      <c r="HH51" s="72">
        <v>1553</v>
      </c>
      <c r="HI51" s="72">
        <v>943</v>
      </c>
      <c r="HJ51" s="91">
        <v>17229</v>
      </c>
      <c r="HK51" s="72">
        <v>17228</v>
      </c>
      <c r="HL51" s="72">
        <v>1</v>
      </c>
      <c r="HM51" s="87">
        <v>28</v>
      </c>
      <c r="HN51" s="72">
        <v>23</v>
      </c>
      <c r="HO51" s="72">
        <v>5</v>
      </c>
      <c r="HP51" s="173">
        <v>8291</v>
      </c>
      <c r="HQ51" s="72">
        <v>7028</v>
      </c>
      <c r="HR51" s="72">
        <v>1263</v>
      </c>
      <c r="HS51" s="173">
        <v>61179</v>
      </c>
      <c r="HT51" s="72">
        <v>14</v>
      </c>
      <c r="HU51" s="72">
        <v>0</v>
      </c>
      <c r="HV51" s="72">
        <v>53396</v>
      </c>
      <c r="HW51" s="72">
        <v>534</v>
      </c>
      <c r="HX51" s="72">
        <v>1815</v>
      </c>
      <c r="HY51" s="72">
        <v>5420</v>
      </c>
      <c r="HZ51" s="87">
        <v>14126</v>
      </c>
      <c r="IA51" s="91">
        <v>7006</v>
      </c>
      <c r="IB51" s="72">
        <v>6984</v>
      </c>
      <c r="IC51" s="72">
        <v>22</v>
      </c>
      <c r="ID51" s="72">
        <v>192</v>
      </c>
      <c r="IE51" s="72">
        <v>3373</v>
      </c>
      <c r="IF51" s="72">
        <v>2852</v>
      </c>
      <c r="IG51" s="116">
        <v>703</v>
      </c>
    </row>
    <row r="52" spans="1:241" ht="14.25" customHeight="1">
      <c r="A52" s="370">
        <v>2000</v>
      </c>
      <c r="B52" s="1288">
        <v>647569</v>
      </c>
      <c r="C52" s="996">
        <v>125121</v>
      </c>
      <c r="D52" s="997">
        <v>123278</v>
      </c>
      <c r="E52" s="1261">
        <v>2671</v>
      </c>
      <c r="F52" s="1261">
        <v>387</v>
      </c>
      <c r="G52" s="1261">
        <v>0</v>
      </c>
      <c r="H52" s="1261">
        <v>50909</v>
      </c>
      <c r="I52" s="1261">
        <v>5750</v>
      </c>
      <c r="J52" s="1261">
        <v>51525</v>
      </c>
      <c r="K52" s="1261">
        <v>7232</v>
      </c>
      <c r="L52" s="1261">
        <v>4804</v>
      </c>
      <c r="M52" s="998">
        <v>1843</v>
      </c>
      <c r="N52" s="996">
        <v>132988</v>
      </c>
      <c r="O52" s="997">
        <v>118040</v>
      </c>
      <c r="P52" s="1265">
        <v>15160</v>
      </c>
      <c r="Q52" s="1265">
        <v>4931</v>
      </c>
      <c r="R52" s="1265">
        <v>8391</v>
      </c>
      <c r="S52" s="1265">
        <v>2497</v>
      </c>
      <c r="T52" s="1265">
        <v>17012</v>
      </c>
      <c r="U52" s="1265">
        <v>70049</v>
      </c>
      <c r="V52" s="997">
        <v>14948</v>
      </c>
      <c r="W52" s="1265">
        <v>7534</v>
      </c>
      <c r="X52" s="1265">
        <v>7484</v>
      </c>
      <c r="Y52" s="1265">
        <v>2873</v>
      </c>
      <c r="Z52" s="1265">
        <v>3111</v>
      </c>
      <c r="AA52" s="1265">
        <v>1261</v>
      </c>
      <c r="AB52" s="1266">
        <v>169</v>
      </c>
      <c r="AC52" s="1177">
        <v>-7867</v>
      </c>
      <c r="AD52" s="997">
        <v>-7867</v>
      </c>
      <c r="AE52" s="1265">
        <v>9144</v>
      </c>
      <c r="AF52" s="1275">
        <v>26210</v>
      </c>
      <c r="AG52" s="1275">
        <v>23993</v>
      </c>
      <c r="AH52" s="1275">
        <v>6091</v>
      </c>
      <c r="AI52" s="1265">
        <v>21279</v>
      </c>
      <c r="AJ52" s="1265">
        <v>6091</v>
      </c>
      <c r="AK52" s="1265">
        <v>43241</v>
      </c>
      <c r="AL52" s="1265">
        <v>29231</v>
      </c>
      <c r="AM52" s="1265">
        <v>5238</v>
      </c>
      <c r="AN52" s="1265">
        <v>15188</v>
      </c>
      <c r="AO52" s="1265">
        <v>0</v>
      </c>
      <c r="AP52" s="1265">
        <v>37150</v>
      </c>
      <c r="AQ52" s="1265">
        <v>23140</v>
      </c>
      <c r="AR52" s="1265">
        <v>-853</v>
      </c>
      <c r="AS52" s="1275">
        <v>0</v>
      </c>
      <c r="AT52" s="1276">
        <v>0</v>
      </c>
      <c r="AU52" s="1271">
        <v>-1.2148512359300707</v>
      </c>
      <c r="AV52" s="1271">
        <v>-1.2148512359300707</v>
      </c>
      <c r="AW52" s="1271">
        <v>1.4120502988870685</v>
      </c>
      <c r="AX52" s="1271">
        <v>0.80887133263019073</v>
      </c>
      <c r="AY52" s="1310">
        <v>0</v>
      </c>
      <c r="AZ52" s="1271"/>
      <c r="BA52" s="1319">
        <v>314813.79399999999</v>
      </c>
      <c r="BB52" s="1320">
        <v>17168.553</v>
      </c>
      <c r="BC52" s="1271">
        <v>297645.24099999998</v>
      </c>
      <c r="BD52" s="1272">
        <v>45.963478949733542</v>
      </c>
      <c r="BF52" s="1311">
        <v>19.321647577323805</v>
      </c>
      <c r="BG52" s="1271">
        <v>19.037044701027998</v>
      </c>
      <c r="BH52" s="1271">
        <v>0.41246569863597549</v>
      </c>
      <c r="BI52" s="1271">
        <v>5.9761971311165299E-2</v>
      </c>
      <c r="BJ52" s="1271">
        <v>0</v>
      </c>
      <c r="BK52" s="1271">
        <v>7.8615560658400883</v>
      </c>
      <c r="BL52" s="1271">
        <v>0.88793626625116395</v>
      </c>
      <c r="BM52" s="1271">
        <v>7.9566810641028214</v>
      </c>
      <c r="BN52" s="1271">
        <v>1.1167921873962465</v>
      </c>
      <c r="BO52" s="1271">
        <v>0.74185144749053766</v>
      </c>
      <c r="BP52" s="1271">
        <v>0.28460287629580788</v>
      </c>
      <c r="BQ52" s="1311">
        <v>20.536498813253878</v>
      </c>
      <c r="BR52" s="1271">
        <v>18.228173368397808</v>
      </c>
      <c r="BS52" s="1271">
        <v>2.3410632689335036</v>
      </c>
      <c r="BT52" s="1271">
        <v>0.76146325719730257</v>
      </c>
      <c r="BU52" s="1271">
        <v>1.2957692539327856</v>
      </c>
      <c r="BV52" s="1271">
        <v>0.38559597510072285</v>
      </c>
      <c r="BW52" s="1271">
        <v>2.6270559585156175</v>
      </c>
      <c r="BX52" s="1271">
        <v>10.817225654717875</v>
      </c>
      <c r="BY52" s="1271">
        <v>2.3083254448560693</v>
      </c>
      <c r="BZ52" s="1271">
        <v>1.1634281443367425</v>
      </c>
      <c r="CA52" s="1271">
        <v>1.1557069594128193</v>
      </c>
      <c r="CB52" s="1271">
        <v>0.44365928572862506</v>
      </c>
      <c r="CC52" s="1271">
        <v>0.19472828378134222</v>
      </c>
      <c r="CD52" s="1272">
        <v>2.6097605042860298E-2</v>
      </c>
      <c r="CE52" s="1271"/>
      <c r="CF52" s="1270">
        <v>0.94059474743231997</v>
      </c>
      <c r="CG52" s="1271">
        <v>4.0474451371205227</v>
      </c>
      <c r="CH52" s="1271">
        <v>3.7050877975937699</v>
      </c>
      <c r="CI52" s="1271">
        <v>3.2859818799232205</v>
      </c>
      <c r="CJ52" s="1272">
        <v>45.963478949733542</v>
      </c>
      <c r="CK52" s="359">
        <v>2000</v>
      </c>
      <c r="CL52" s="97">
        <v>125121</v>
      </c>
      <c r="CM52" s="87">
        <v>123278</v>
      </c>
      <c r="CN52" s="87">
        <v>50909</v>
      </c>
      <c r="CO52" s="87">
        <v>50704</v>
      </c>
      <c r="CP52" s="87">
        <v>33559</v>
      </c>
      <c r="CQ52" s="92">
        <v>33559</v>
      </c>
      <c r="CR52" s="92">
        <v>2585</v>
      </c>
      <c r="CS52" s="92">
        <v>0</v>
      </c>
      <c r="CT52" s="93">
        <v>27</v>
      </c>
      <c r="CU52" s="93">
        <v>0</v>
      </c>
      <c r="CV52" s="92">
        <v>0</v>
      </c>
      <c r="CW52" s="92">
        <v>0</v>
      </c>
      <c r="CX52" s="92">
        <v>0</v>
      </c>
      <c r="CY52" s="93">
        <v>27</v>
      </c>
      <c r="CZ52" s="92">
        <v>27</v>
      </c>
      <c r="DA52" s="92">
        <v>0</v>
      </c>
      <c r="DB52" s="93">
        <v>17118</v>
      </c>
      <c r="DC52" s="92">
        <v>9149</v>
      </c>
      <c r="DD52" s="92">
        <v>648</v>
      </c>
      <c r="DE52" s="92">
        <v>717</v>
      </c>
      <c r="DF52" s="92">
        <v>189</v>
      </c>
      <c r="DG52" s="92">
        <v>17</v>
      </c>
      <c r="DH52" s="92">
        <v>4093</v>
      </c>
      <c r="DI52" s="92">
        <v>0</v>
      </c>
      <c r="DJ52" s="92">
        <v>0</v>
      </c>
      <c r="DK52" s="92">
        <v>0</v>
      </c>
      <c r="DL52" s="92">
        <v>0</v>
      </c>
      <c r="DM52" s="92">
        <v>13</v>
      </c>
      <c r="DN52" s="92">
        <v>0</v>
      </c>
      <c r="DO52" s="92">
        <v>0</v>
      </c>
      <c r="DP52" s="92">
        <v>0</v>
      </c>
      <c r="DQ52" s="92">
        <v>0</v>
      </c>
      <c r="DR52" s="92">
        <v>0</v>
      </c>
      <c r="DS52" s="92">
        <v>0</v>
      </c>
      <c r="DT52" s="92">
        <v>0</v>
      </c>
      <c r="DU52" s="92">
        <v>0</v>
      </c>
      <c r="DV52" s="92">
        <v>10</v>
      </c>
      <c r="DW52" s="92">
        <v>0</v>
      </c>
      <c r="DX52" s="92">
        <v>1179</v>
      </c>
      <c r="DY52" s="92">
        <v>291</v>
      </c>
      <c r="DZ52" s="92">
        <v>789</v>
      </c>
      <c r="EA52" s="92">
        <v>0</v>
      </c>
      <c r="EB52" s="92">
        <v>0</v>
      </c>
      <c r="EC52" s="92">
        <v>15</v>
      </c>
      <c r="ED52" s="92">
        <v>0</v>
      </c>
      <c r="EE52" s="92">
        <v>0</v>
      </c>
      <c r="EF52" s="92">
        <v>0</v>
      </c>
      <c r="EG52" s="92">
        <v>0</v>
      </c>
      <c r="EH52" s="92">
        <v>8</v>
      </c>
      <c r="EI52" s="93">
        <v>205</v>
      </c>
      <c r="EJ52" s="92">
        <v>0</v>
      </c>
      <c r="EK52" s="92">
        <v>6</v>
      </c>
      <c r="EL52" s="92">
        <v>0</v>
      </c>
      <c r="EM52" s="92">
        <v>0</v>
      </c>
      <c r="EN52" s="92">
        <v>0</v>
      </c>
      <c r="EO52" s="92">
        <v>0</v>
      </c>
      <c r="EP52" s="92">
        <v>0</v>
      </c>
      <c r="EQ52" s="92">
        <v>0</v>
      </c>
      <c r="ER52" s="92">
        <v>0</v>
      </c>
      <c r="ES52" s="92">
        <v>75</v>
      </c>
      <c r="ET52" s="92">
        <v>76</v>
      </c>
      <c r="EU52" s="92">
        <v>0</v>
      </c>
      <c r="EV52" s="92">
        <v>48</v>
      </c>
      <c r="EW52" s="92">
        <v>0</v>
      </c>
      <c r="EX52" s="92">
        <v>0</v>
      </c>
      <c r="EY52" s="92">
        <v>0</v>
      </c>
      <c r="EZ52" s="92">
        <v>0</v>
      </c>
      <c r="FA52" s="92">
        <v>0</v>
      </c>
      <c r="FB52" s="92">
        <v>0</v>
      </c>
      <c r="FC52" s="92">
        <v>0</v>
      </c>
      <c r="FD52" s="92">
        <v>0</v>
      </c>
      <c r="FE52" s="92">
        <v>0</v>
      </c>
      <c r="FF52" s="92">
        <v>0</v>
      </c>
      <c r="FG52" s="92">
        <v>0</v>
      </c>
      <c r="FH52" s="92">
        <v>0</v>
      </c>
      <c r="FI52" s="173">
        <v>5750</v>
      </c>
      <c r="FJ52" s="92">
        <v>939</v>
      </c>
      <c r="FK52" s="92">
        <v>4792</v>
      </c>
      <c r="FL52" s="92">
        <v>19</v>
      </c>
      <c r="FM52" s="93">
        <v>51525</v>
      </c>
      <c r="FN52" s="93">
        <v>51021</v>
      </c>
      <c r="FO52" s="92">
        <v>33350</v>
      </c>
      <c r="FP52" s="92">
        <v>17671</v>
      </c>
      <c r="FQ52" s="92">
        <v>0</v>
      </c>
      <c r="FR52" s="92">
        <v>0</v>
      </c>
      <c r="FS52" s="173">
        <v>504</v>
      </c>
      <c r="FT52" s="92">
        <v>325</v>
      </c>
      <c r="FU52" s="92">
        <v>0</v>
      </c>
      <c r="FV52" s="92">
        <v>0</v>
      </c>
      <c r="FW52" s="92">
        <v>0</v>
      </c>
      <c r="FX52" s="92">
        <v>0</v>
      </c>
      <c r="FY52" s="92">
        <v>179</v>
      </c>
      <c r="FZ52" s="92">
        <v>0</v>
      </c>
      <c r="GA52" s="87">
        <v>7232</v>
      </c>
      <c r="GB52" s="87">
        <v>2292</v>
      </c>
      <c r="GC52" s="92">
        <v>1145</v>
      </c>
      <c r="GD52" s="92">
        <v>4940</v>
      </c>
      <c r="GE52" s="92">
        <v>1147</v>
      </c>
      <c r="GF52" s="87">
        <v>4804</v>
      </c>
      <c r="GG52" s="92">
        <v>0</v>
      </c>
      <c r="GH52" s="92">
        <v>14</v>
      </c>
      <c r="GI52" s="92">
        <v>3646</v>
      </c>
      <c r="GJ52" s="92">
        <v>157</v>
      </c>
      <c r="GK52" s="92">
        <v>987</v>
      </c>
      <c r="GL52" s="87">
        <v>3058</v>
      </c>
      <c r="GM52" s="72">
        <v>1614</v>
      </c>
      <c r="GN52" s="72">
        <v>1057</v>
      </c>
      <c r="GO52" s="72">
        <v>387</v>
      </c>
      <c r="GP52" s="93">
        <v>1843</v>
      </c>
      <c r="GQ52" s="173">
        <v>9</v>
      </c>
      <c r="GR52" s="92">
        <v>9</v>
      </c>
      <c r="GS52" s="92">
        <v>0</v>
      </c>
      <c r="GT52" s="92">
        <v>0</v>
      </c>
      <c r="GU52" s="92">
        <v>0</v>
      </c>
      <c r="GV52" s="92">
        <v>0</v>
      </c>
      <c r="GW52" s="92">
        <v>0</v>
      </c>
      <c r="GX52" s="92">
        <v>0</v>
      </c>
      <c r="GY52" s="92">
        <v>0</v>
      </c>
      <c r="GZ52" s="92">
        <v>324</v>
      </c>
      <c r="HA52" s="92">
        <v>1452</v>
      </c>
      <c r="HB52" s="92">
        <v>58</v>
      </c>
      <c r="HC52" s="97">
        <v>132988</v>
      </c>
      <c r="HD52" s="87">
        <v>118040</v>
      </c>
      <c r="HE52" s="72">
        <v>15160</v>
      </c>
      <c r="HF52" s="72">
        <v>4931</v>
      </c>
      <c r="HG52" s="87">
        <v>2497</v>
      </c>
      <c r="HH52" s="72">
        <v>1572</v>
      </c>
      <c r="HI52" s="72">
        <v>925</v>
      </c>
      <c r="HJ52" s="91">
        <v>17012</v>
      </c>
      <c r="HK52" s="72">
        <v>17011</v>
      </c>
      <c r="HL52" s="72">
        <v>1</v>
      </c>
      <c r="HM52" s="87">
        <v>36</v>
      </c>
      <c r="HN52" s="72">
        <v>28</v>
      </c>
      <c r="HO52" s="72">
        <v>8</v>
      </c>
      <c r="HP52" s="173">
        <v>8391</v>
      </c>
      <c r="HQ52" s="72">
        <v>7550</v>
      </c>
      <c r="HR52" s="72">
        <v>841</v>
      </c>
      <c r="HS52" s="173">
        <v>70013</v>
      </c>
      <c r="HT52" s="72">
        <v>15</v>
      </c>
      <c r="HU52" s="72">
        <v>0</v>
      </c>
      <c r="HV52" s="72">
        <v>61925</v>
      </c>
      <c r="HW52" s="72">
        <v>509</v>
      </c>
      <c r="HX52" s="72">
        <v>2032</v>
      </c>
      <c r="HY52" s="72">
        <v>5532</v>
      </c>
      <c r="HZ52" s="87">
        <v>14948</v>
      </c>
      <c r="IA52" s="91">
        <v>7534</v>
      </c>
      <c r="IB52" s="72">
        <v>7484</v>
      </c>
      <c r="IC52" s="72">
        <v>50</v>
      </c>
      <c r="ID52" s="72">
        <v>169</v>
      </c>
      <c r="IE52" s="72">
        <v>3111</v>
      </c>
      <c r="IF52" s="72">
        <v>2873</v>
      </c>
      <c r="IG52" s="116">
        <v>1261</v>
      </c>
    </row>
    <row r="53" spans="1:241" ht="14.25" customHeight="1">
      <c r="A53" s="370">
        <v>2001</v>
      </c>
      <c r="B53" s="1288">
        <v>700958</v>
      </c>
      <c r="C53" s="996">
        <v>135062</v>
      </c>
      <c r="D53" s="997">
        <v>132997</v>
      </c>
      <c r="E53" s="1261">
        <v>2751</v>
      </c>
      <c r="F53" s="1261">
        <v>400</v>
      </c>
      <c r="G53" s="1261">
        <v>0</v>
      </c>
      <c r="H53" s="1261">
        <v>53741</v>
      </c>
      <c r="I53" s="1261">
        <v>7820</v>
      </c>
      <c r="J53" s="1261">
        <v>55641</v>
      </c>
      <c r="K53" s="1261">
        <v>7594</v>
      </c>
      <c r="L53" s="1261">
        <v>5050</v>
      </c>
      <c r="M53" s="998">
        <v>2065</v>
      </c>
      <c r="N53" s="996">
        <v>139415</v>
      </c>
      <c r="O53" s="997">
        <v>123630</v>
      </c>
      <c r="P53" s="1265">
        <v>15393</v>
      </c>
      <c r="Q53" s="1265">
        <v>5266</v>
      </c>
      <c r="R53" s="1265">
        <v>8706</v>
      </c>
      <c r="S53" s="1265">
        <v>2467</v>
      </c>
      <c r="T53" s="1265">
        <v>17253</v>
      </c>
      <c r="U53" s="1265">
        <v>74545</v>
      </c>
      <c r="V53" s="997">
        <v>15785</v>
      </c>
      <c r="W53" s="1265">
        <v>7866</v>
      </c>
      <c r="X53" s="1265">
        <v>7830</v>
      </c>
      <c r="Y53" s="1265">
        <v>2970</v>
      </c>
      <c r="Z53" s="1265">
        <v>3486</v>
      </c>
      <c r="AA53" s="1265">
        <v>1243</v>
      </c>
      <c r="AB53" s="1266">
        <v>220</v>
      </c>
      <c r="AC53" s="1177">
        <v>-4353</v>
      </c>
      <c r="AD53" s="997">
        <v>-4353</v>
      </c>
      <c r="AE53" s="1265">
        <v>12899</v>
      </c>
      <c r="AF53" s="1275">
        <v>26980</v>
      </c>
      <c r="AG53" s="1275">
        <v>24729</v>
      </c>
      <c r="AH53" s="1275">
        <v>6291</v>
      </c>
      <c r="AI53" s="1265">
        <v>21714</v>
      </c>
      <c r="AJ53" s="1265">
        <v>6291</v>
      </c>
      <c r="AK53" s="1265">
        <v>48132</v>
      </c>
      <c r="AL53" s="1265">
        <v>34096</v>
      </c>
      <c r="AM53" s="1265">
        <v>9367</v>
      </c>
      <c r="AN53" s="1265">
        <v>15423</v>
      </c>
      <c r="AO53" s="1265">
        <v>0</v>
      </c>
      <c r="AP53" s="1265">
        <v>41841</v>
      </c>
      <c r="AQ53" s="1265">
        <v>27805</v>
      </c>
      <c r="AR53" s="1265">
        <v>3076</v>
      </c>
      <c r="AS53" s="1275">
        <v>0</v>
      </c>
      <c r="AT53" s="1276">
        <v>0</v>
      </c>
      <c r="AU53" s="1271">
        <v>-0.62100725007775071</v>
      </c>
      <c r="AV53" s="1271">
        <v>-0.62100725007775071</v>
      </c>
      <c r="AW53" s="1271">
        <v>1.8401958462561239</v>
      </c>
      <c r="AX53" s="1271">
        <v>1.3363140159610134</v>
      </c>
      <c r="AY53" s="1310">
        <v>0</v>
      </c>
      <c r="AZ53" s="1271"/>
      <c r="BA53" s="1319">
        <v>315489.97899999999</v>
      </c>
      <c r="BB53" s="1320">
        <v>17168.553</v>
      </c>
      <c r="BC53" s="1271">
        <v>298321.42599999998</v>
      </c>
      <c r="BD53" s="1272">
        <v>42.559101401225178</v>
      </c>
      <c r="BF53" s="1311">
        <v>19.268201518493264</v>
      </c>
      <c r="BG53" s="1271">
        <v>18.973604695288447</v>
      </c>
      <c r="BH53" s="1271">
        <v>0.39246288650675221</v>
      </c>
      <c r="BI53" s="1271">
        <v>5.7064759942821112E-2</v>
      </c>
      <c r="BJ53" s="1271">
        <v>0</v>
      </c>
      <c r="BK53" s="1271">
        <v>7.6667931602178729</v>
      </c>
      <c r="BL53" s="1271">
        <v>1.1156160568821527</v>
      </c>
      <c r="BM53" s="1271">
        <v>7.9378507699462739</v>
      </c>
      <c r="BN53" s="1271">
        <v>1.0833744675144588</v>
      </c>
      <c r="BO53" s="1271">
        <v>0.72044259427811652</v>
      </c>
      <c r="BP53" s="1271">
        <v>0.29459682320481401</v>
      </c>
      <c r="BQ53" s="1311">
        <v>19.889208768571013</v>
      </c>
      <c r="BR53" s="1271">
        <v>17.637290679327435</v>
      </c>
      <c r="BS53" s="1271">
        <v>2.1959946244996136</v>
      </c>
      <c r="BT53" s="1271">
        <v>0.75125756464723992</v>
      </c>
      <c r="BU53" s="1271">
        <v>1.2420145001555014</v>
      </c>
      <c r="BV53" s="1271">
        <v>0.3519469069473492</v>
      </c>
      <c r="BW53" s="1271">
        <v>2.4613457582337315</v>
      </c>
      <c r="BX53" s="1271">
        <v>10.634731324843999</v>
      </c>
      <c r="BY53" s="1271">
        <v>2.2519180892435782</v>
      </c>
      <c r="BZ53" s="1271">
        <v>1.1221785042755772</v>
      </c>
      <c r="CA53" s="1271">
        <v>1.1170426758807233</v>
      </c>
      <c r="CB53" s="1271">
        <v>0.42370584257544675</v>
      </c>
      <c r="CC53" s="1271">
        <v>0.17732874152231659</v>
      </c>
      <c r="CD53" s="1272">
        <v>3.1385617968551612E-2</v>
      </c>
      <c r="CE53" s="1271"/>
      <c r="CF53" s="1270">
        <v>0.89748601200071898</v>
      </c>
      <c r="CG53" s="1271">
        <v>3.849018058143284</v>
      </c>
      <c r="CH53" s="1271">
        <v>3.5278861215650581</v>
      </c>
      <c r="CI53" s="1271">
        <v>3.0977604934960441</v>
      </c>
      <c r="CJ53" s="1272">
        <v>42.559101401225178</v>
      </c>
      <c r="CK53" s="359">
        <v>2001</v>
      </c>
      <c r="CL53" s="97">
        <v>135062</v>
      </c>
      <c r="CM53" s="87">
        <v>132997</v>
      </c>
      <c r="CN53" s="87">
        <v>53741</v>
      </c>
      <c r="CO53" s="87">
        <v>53556</v>
      </c>
      <c r="CP53" s="87">
        <v>35771</v>
      </c>
      <c r="CQ53" s="92">
        <v>35771</v>
      </c>
      <c r="CR53" s="92">
        <v>2408</v>
      </c>
      <c r="CS53" s="92">
        <v>0</v>
      </c>
      <c r="CT53" s="93">
        <v>29</v>
      </c>
      <c r="CU53" s="93">
        <v>0</v>
      </c>
      <c r="CV53" s="92">
        <v>0</v>
      </c>
      <c r="CW53" s="92">
        <v>0</v>
      </c>
      <c r="CX53" s="92">
        <v>0</v>
      </c>
      <c r="CY53" s="93">
        <v>29</v>
      </c>
      <c r="CZ53" s="92">
        <v>29</v>
      </c>
      <c r="DA53" s="92">
        <v>0</v>
      </c>
      <c r="DB53" s="93">
        <v>17756</v>
      </c>
      <c r="DC53" s="92">
        <v>9318</v>
      </c>
      <c r="DD53" s="92">
        <v>658</v>
      </c>
      <c r="DE53" s="92">
        <v>733</v>
      </c>
      <c r="DF53" s="92">
        <v>200</v>
      </c>
      <c r="DG53" s="92">
        <v>17</v>
      </c>
      <c r="DH53" s="92">
        <v>4406</v>
      </c>
      <c r="DI53" s="92">
        <v>0</v>
      </c>
      <c r="DJ53" s="92">
        <v>0</v>
      </c>
      <c r="DK53" s="92">
        <v>0</v>
      </c>
      <c r="DL53" s="92">
        <v>0</v>
      </c>
      <c r="DM53" s="92">
        <v>11</v>
      </c>
      <c r="DN53" s="92">
        <v>0</v>
      </c>
      <c r="DO53" s="92">
        <v>0</v>
      </c>
      <c r="DP53" s="92">
        <v>0</v>
      </c>
      <c r="DQ53" s="92">
        <v>0</v>
      </c>
      <c r="DR53" s="92">
        <v>0</v>
      </c>
      <c r="DS53" s="92">
        <v>0</v>
      </c>
      <c r="DT53" s="92">
        <v>0</v>
      </c>
      <c r="DU53" s="92">
        <v>0</v>
      </c>
      <c r="DV53" s="92">
        <v>9</v>
      </c>
      <c r="DW53" s="92">
        <v>0</v>
      </c>
      <c r="DX53" s="92">
        <v>1204</v>
      </c>
      <c r="DY53" s="92">
        <v>297</v>
      </c>
      <c r="DZ53" s="92">
        <v>878</v>
      </c>
      <c r="EA53" s="92">
        <v>0</v>
      </c>
      <c r="EB53" s="92">
        <v>0</v>
      </c>
      <c r="EC53" s="92">
        <v>18</v>
      </c>
      <c r="ED53" s="92">
        <v>0</v>
      </c>
      <c r="EE53" s="92">
        <v>0</v>
      </c>
      <c r="EF53" s="92">
        <v>0</v>
      </c>
      <c r="EG53" s="92">
        <v>0</v>
      </c>
      <c r="EH53" s="92">
        <v>7</v>
      </c>
      <c r="EI53" s="93">
        <v>185</v>
      </c>
      <c r="EJ53" s="92">
        <v>0</v>
      </c>
      <c r="EK53" s="92">
        <v>6</v>
      </c>
      <c r="EL53" s="92">
        <v>0</v>
      </c>
      <c r="EM53" s="92">
        <v>0</v>
      </c>
      <c r="EN53" s="92">
        <v>0</v>
      </c>
      <c r="EO53" s="92">
        <v>0</v>
      </c>
      <c r="EP53" s="92">
        <v>0</v>
      </c>
      <c r="EQ53" s="92">
        <v>0</v>
      </c>
      <c r="ER53" s="92">
        <v>0</v>
      </c>
      <c r="ES53" s="92">
        <v>39</v>
      </c>
      <c r="ET53" s="92">
        <v>82</v>
      </c>
      <c r="EU53" s="92">
        <v>0</v>
      </c>
      <c r="EV53" s="92">
        <v>58</v>
      </c>
      <c r="EW53" s="92">
        <v>0</v>
      </c>
      <c r="EX53" s="92">
        <v>0</v>
      </c>
      <c r="EY53" s="92">
        <v>0</v>
      </c>
      <c r="EZ53" s="92">
        <v>0</v>
      </c>
      <c r="FA53" s="92">
        <v>0</v>
      </c>
      <c r="FB53" s="92">
        <v>0</v>
      </c>
      <c r="FC53" s="92">
        <v>0</v>
      </c>
      <c r="FD53" s="92">
        <v>0</v>
      </c>
      <c r="FE53" s="92">
        <v>0</v>
      </c>
      <c r="FF53" s="92">
        <v>0</v>
      </c>
      <c r="FG53" s="92">
        <v>0</v>
      </c>
      <c r="FH53" s="92">
        <v>0</v>
      </c>
      <c r="FI53" s="173">
        <v>7820</v>
      </c>
      <c r="FJ53" s="92">
        <v>1716</v>
      </c>
      <c r="FK53" s="92">
        <v>5424</v>
      </c>
      <c r="FL53" s="92">
        <v>680</v>
      </c>
      <c r="FM53" s="93">
        <v>55641</v>
      </c>
      <c r="FN53" s="93">
        <v>55124</v>
      </c>
      <c r="FO53" s="92">
        <v>37676</v>
      </c>
      <c r="FP53" s="92">
        <v>17448</v>
      </c>
      <c r="FQ53" s="92">
        <v>0</v>
      </c>
      <c r="FR53" s="92">
        <v>0</v>
      </c>
      <c r="FS53" s="173">
        <v>517</v>
      </c>
      <c r="FT53" s="92">
        <v>338</v>
      </c>
      <c r="FU53" s="92">
        <v>0</v>
      </c>
      <c r="FV53" s="92">
        <v>0</v>
      </c>
      <c r="FW53" s="92">
        <v>0</v>
      </c>
      <c r="FX53" s="92">
        <v>0</v>
      </c>
      <c r="FY53" s="92">
        <v>179</v>
      </c>
      <c r="FZ53" s="92">
        <v>0</v>
      </c>
      <c r="GA53" s="87">
        <v>7594</v>
      </c>
      <c r="GB53" s="87">
        <v>2469</v>
      </c>
      <c r="GC53" s="92">
        <v>1265</v>
      </c>
      <c r="GD53" s="92">
        <v>5125</v>
      </c>
      <c r="GE53" s="92">
        <v>1204</v>
      </c>
      <c r="GF53" s="87">
        <v>5050</v>
      </c>
      <c r="GG53" s="92">
        <v>0</v>
      </c>
      <c r="GH53" s="92">
        <v>12</v>
      </c>
      <c r="GI53" s="92">
        <v>3850</v>
      </c>
      <c r="GJ53" s="92">
        <v>102</v>
      </c>
      <c r="GK53" s="92">
        <v>1086</v>
      </c>
      <c r="GL53" s="87">
        <v>3151</v>
      </c>
      <c r="GM53" s="72">
        <v>1613</v>
      </c>
      <c r="GN53" s="72">
        <v>1138</v>
      </c>
      <c r="GO53" s="72">
        <v>400</v>
      </c>
      <c r="GP53" s="93">
        <v>2065</v>
      </c>
      <c r="GQ53" s="173">
        <v>10</v>
      </c>
      <c r="GR53" s="92">
        <v>10</v>
      </c>
      <c r="GS53" s="92">
        <v>0</v>
      </c>
      <c r="GT53" s="92">
        <v>0</v>
      </c>
      <c r="GU53" s="92">
        <v>0</v>
      </c>
      <c r="GV53" s="92">
        <v>0</v>
      </c>
      <c r="GW53" s="92">
        <v>0</v>
      </c>
      <c r="GX53" s="92">
        <v>0</v>
      </c>
      <c r="GY53" s="92">
        <v>0</v>
      </c>
      <c r="GZ53" s="92">
        <v>377</v>
      </c>
      <c r="HA53" s="92">
        <v>1574</v>
      </c>
      <c r="HB53" s="92">
        <v>104</v>
      </c>
      <c r="HC53" s="97">
        <v>139415</v>
      </c>
      <c r="HD53" s="87">
        <v>123630</v>
      </c>
      <c r="HE53" s="72">
        <v>15393</v>
      </c>
      <c r="HF53" s="72">
        <v>5266</v>
      </c>
      <c r="HG53" s="87">
        <v>2467</v>
      </c>
      <c r="HH53" s="72">
        <v>1498</v>
      </c>
      <c r="HI53" s="72">
        <v>969</v>
      </c>
      <c r="HJ53" s="91">
        <v>17253</v>
      </c>
      <c r="HK53" s="72">
        <v>17252</v>
      </c>
      <c r="HL53" s="72">
        <v>1</v>
      </c>
      <c r="HM53" s="87">
        <v>38</v>
      </c>
      <c r="HN53" s="72">
        <v>30</v>
      </c>
      <c r="HO53" s="72">
        <v>8</v>
      </c>
      <c r="HP53" s="173">
        <v>8706</v>
      </c>
      <c r="HQ53" s="72">
        <v>7806</v>
      </c>
      <c r="HR53" s="72">
        <v>900</v>
      </c>
      <c r="HS53" s="173">
        <v>74507</v>
      </c>
      <c r="HT53" s="72">
        <v>17</v>
      </c>
      <c r="HU53" s="72">
        <v>0</v>
      </c>
      <c r="HV53" s="72">
        <v>66338</v>
      </c>
      <c r="HW53" s="72">
        <v>670</v>
      </c>
      <c r="HX53" s="72">
        <v>1758</v>
      </c>
      <c r="HY53" s="72">
        <v>5724</v>
      </c>
      <c r="HZ53" s="87">
        <v>15785</v>
      </c>
      <c r="IA53" s="91">
        <v>7866</v>
      </c>
      <c r="IB53" s="72">
        <v>7830</v>
      </c>
      <c r="IC53" s="72">
        <v>36</v>
      </c>
      <c r="ID53" s="72">
        <v>220</v>
      </c>
      <c r="IE53" s="72">
        <v>3486</v>
      </c>
      <c r="IF53" s="72">
        <v>2970</v>
      </c>
      <c r="IG53" s="116">
        <v>1243</v>
      </c>
    </row>
    <row r="54" spans="1:241" ht="14.25" customHeight="1">
      <c r="A54" s="370">
        <v>2002</v>
      </c>
      <c r="B54" s="1288">
        <v>749744</v>
      </c>
      <c r="C54" s="996">
        <v>134668</v>
      </c>
      <c r="D54" s="997">
        <v>132084</v>
      </c>
      <c r="E54" s="1261">
        <v>3078</v>
      </c>
      <c r="F54" s="1261">
        <v>651</v>
      </c>
      <c r="G54" s="1261">
        <v>0</v>
      </c>
      <c r="H54" s="1261">
        <v>54292</v>
      </c>
      <c r="I54" s="1261">
        <v>5871</v>
      </c>
      <c r="J54" s="1261">
        <v>56200</v>
      </c>
      <c r="K54" s="1261">
        <v>7950</v>
      </c>
      <c r="L54" s="1261">
        <v>4042</v>
      </c>
      <c r="M54" s="998">
        <v>2584</v>
      </c>
      <c r="N54" s="996">
        <v>138524</v>
      </c>
      <c r="O54" s="997">
        <v>121947</v>
      </c>
      <c r="P54" s="1265">
        <v>16077</v>
      </c>
      <c r="Q54" s="1265">
        <v>5956</v>
      </c>
      <c r="R54" s="1265">
        <v>9175</v>
      </c>
      <c r="S54" s="1265">
        <v>2702</v>
      </c>
      <c r="T54" s="1265">
        <v>16764</v>
      </c>
      <c r="U54" s="1265">
        <v>71273</v>
      </c>
      <c r="V54" s="997">
        <v>16577</v>
      </c>
      <c r="W54" s="1265">
        <v>8642</v>
      </c>
      <c r="X54" s="1265">
        <v>8578</v>
      </c>
      <c r="Y54" s="1265">
        <v>3791</v>
      </c>
      <c r="Z54" s="1265">
        <v>3049</v>
      </c>
      <c r="AA54" s="1265">
        <v>835</v>
      </c>
      <c r="AB54" s="1266">
        <v>260</v>
      </c>
      <c r="AC54" s="1177">
        <v>-3856</v>
      </c>
      <c r="AD54" s="997">
        <v>-3856</v>
      </c>
      <c r="AE54" s="1265">
        <v>12905</v>
      </c>
      <c r="AF54" s="1275">
        <v>28567</v>
      </c>
      <c r="AG54" s="1275">
        <v>25727</v>
      </c>
      <c r="AH54" s="1275">
        <v>6514</v>
      </c>
      <c r="AI54" s="1265">
        <v>22611</v>
      </c>
      <c r="AJ54" s="1265">
        <v>6514</v>
      </c>
      <c r="AK54" s="1265">
        <v>47211</v>
      </c>
      <c r="AL54" s="1265">
        <v>35864</v>
      </c>
      <c r="AM54" s="1265">
        <v>10137</v>
      </c>
      <c r="AN54" s="1265">
        <v>16097</v>
      </c>
      <c r="AO54" s="1265">
        <v>0</v>
      </c>
      <c r="AP54" s="1265">
        <v>40697</v>
      </c>
      <c r="AQ54" s="1265">
        <v>29350</v>
      </c>
      <c r="AR54" s="1265">
        <v>3623</v>
      </c>
      <c r="AS54" s="1275">
        <v>0</v>
      </c>
      <c r="AT54" s="1276">
        <v>0</v>
      </c>
      <c r="AU54" s="1271">
        <v>-0.5143088840991058</v>
      </c>
      <c r="AV54" s="1271">
        <v>-0.5143088840991058</v>
      </c>
      <c r="AW54" s="1271">
        <v>1.7212541880962036</v>
      </c>
      <c r="AX54" s="1271">
        <v>1.352061503659916</v>
      </c>
      <c r="AY54" s="1310">
        <v>0</v>
      </c>
      <c r="AZ54" s="1271"/>
      <c r="BA54" s="1319">
        <v>321574.92099999997</v>
      </c>
      <c r="BB54" s="1320">
        <v>17168.553</v>
      </c>
      <c r="BC54" s="1271">
        <v>304406.36799999996</v>
      </c>
      <c r="BD54" s="1272">
        <v>40.601374335773272</v>
      </c>
      <c r="BF54" s="1311">
        <v>17.961864316353314</v>
      </c>
      <c r="BG54" s="1271">
        <v>17.617213342154123</v>
      </c>
      <c r="BH54" s="1271">
        <v>0.41054013103139203</v>
      </c>
      <c r="BI54" s="1271">
        <v>8.6829637849719365E-2</v>
      </c>
      <c r="BJ54" s="1271">
        <v>0</v>
      </c>
      <c r="BK54" s="1271">
        <v>7.2414050662626179</v>
      </c>
      <c r="BL54" s="1271">
        <v>0.78306728696728478</v>
      </c>
      <c r="BM54" s="1271">
        <v>7.4958919311124861</v>
      </c>
      <c r="BN54" s="1271">
        <v>1.0603619368744532</v>
      </c>
      <c r="BO54" s="1271">
        <v>0.53911735205616851</v>
      </c>
      <c r="BP54" s="1271">
        <v>0.34465097419919333</v>
      </c>
      <c r="BQ54" s="1311">
        <v>18.476173200452422</v>
      </c>
      <c r="BR54" s="1271">
        <v>16.265151838494205</v>
      </c>
      <c r="BS54" s="1271">
        <v>2.1443319319661112</v>
      </c>
      <c r="BT54" s="1271">
        <v>0.79440449006594249</v>
      </c>
      <c r="BU54" s="1271">
        <v>1.223751040355108</v>
      </c>
      <c r="BV54" s="1271">
        <v>0.36038967967732988</v>
      </c>
      <c r="BW54" s="1271">
        <v>2.2359632087752619</v>
      </c>
      <c r="BX54" s="1271">
        <v>9.5063114876544521</v>
      </c>
      <c r="BY54" s="1271">
        <v>2.2110213619582151</v>
      </c>
      <c r="BZ54" s="1271">
        <v>1.152660107983525</v>
      </c>
      <c r="CA54" s="1271">
        <v>1.1441238609445357</v>
      </c>
      <c r="CB54" s="1271">
        <v>0.50563925820013234</v>
      </c>
      <c r="CC54" s="1271">
        <v>0.11137134808681363</v>
      </c>
      <c r="CD54" s="1272">
        <v>3.4678503595894063E-2</v>
      </c>
      <c r="CE54" s="1271"/>
      <c r="CF54" s="1270">
        <v>0.8688298939371305</v>
      </c>
      <c r="CG54" s="1271">
        <v>3.8102338931688684</v>
      </c>
      <c r="CH54" s="1271">
        <v>3.431437930813718</v>
      </c>
      <c r="CI54" s="1271">
        <v>3.0158294031029258</v>
      </c>
      <c r="CJ54" s="1272">
        <v>40.601374335773272</v>
      </c>
      <c r="CK54" s="359">
        <v>2002</v>
      </c>
      <c r="CL54" s="97">
        <v>134668</v>
      </c>
      <c r="CM54" s="87">
        <v>132084</v>
      </c>
      <c r="CN54" s="87">
        <v>54292</v>
      </c>
      <c r="CO54" s="87">
        <v>54086</v>
      </c>
      <c r="CP54" s="87">
        <v>36952</v>
      </c>
      <c r="CQ54" s="92">
        <v>36952</v>
      </c>
      <c r="CR54" s="92">
        <v>1829</v>
      </c>
      <c r="CS54" s="92">
        <v>0</v>
      </c>
      <c r="CT54" s="93">
        <v>26</v>
      </c>
      <c r="CU54" s="93">
        <v>0</v>
      </c>
      <c r="CV54" s="92">
        <v>0</v>
      </c>
      <c r="CW54" s="92">
        <v>0</v>
      </c>
      <c r="CX54" s="92">
        <v>0</v>
      </c>
      <c r="CY54" s="93">
        <v>26</v>
      </c>
      <c r="CZ54" s="92">
        <v>26</v>
      </c>
      <c r="DA54" s="92">
        <v>0</v>
      </c>
      <c r="DB54" s="93">
        <v>17108</v>
      </c>
      <c r="DC54" s="92">
        <v>9580</v>
      </c>
      <c r="DD54" s="92">
        <v>692</v>
      </c>
      <c r="DE54" s="92">
        <v>771</v>
      </c>
      <c r="DF54" s="92">
        <v>206</v>
      </c>
      <c r="DG54" s="92">
        <v>17</v>
      </c>
      <c r="DH54" s="92">
        <v>4772</v>
      </c>
      <c r="DI54" s="92">
        <v>0</v>
      </c>
      <c r="DJ54" s="92">
        <v>0</v>
      </c>
      <c r="DK54" s="92">
        <v>0</v>
      </c>
      <c r="DL54" s="92">
        <v>0</v>
      </c>
      <c r="DM54" s="92">
        <v>19</v>
      </c>
      <c r="DN54" s="92">
        <v>0</v>
      </c>
      <c r="DO54" s="92">
        <v>0</v>
      </c>
      <c r="DP54" s="92">
        <v>0</v>
      </c>
      <c r="DQ54" s="92">
        <v>0</v>
      </c>
      <c r="DR54" s="92">
        <v>0</v>
      </c>
      <c r="DS54" s="92">
        <v>0</v>
      </c>
      <c r="DT54" s="92">
        <v>0</v>
      </c>
      <c r="DU54" s="92">
        <v>0</v>
      </c>
      <c r="DV54" s="92">
        <v>10</v>
      </c>
      <c r="DW54" s="92">
        <v>0</v>
      </c>
      <c r="DX54" s="92">
        <v>0</v>
      </c>
      <c r="DY54" s="92">
        <v>12</v>
      </c>
      <c r="DZ54" s="92">
        <v>1004</v>
      </c>
      <c r="EA54" s="92">
        <v>0</v>
      </c>
      <c r="EB54" s="92">
        <v>0</v>
      </c>
      <c r="EC54" s="92">
        <v>23</v>
      </c>
      <c r="ED54" s="92">
        <v>0</v>
      </c>
      <c r="EE54" s="92">
        <v>0</v>
      </c>
      <c r="EF54" s="92">
        <v>0</v>
      </c>
      <c r="EG54" s="92">
        <v>0</v>
      </c>
      <c r="EH54" s="92">
        <v>2</v>
      </c>
      <c r="EI54" s="93">
        <v>206</v>
      </c>
      <c r="EJ54" s="92">
        <v>0</v>
      </c>
      <c r="EK54" s="92">
        <v>5</v>
      </c>
      <c r="EL54" s="92">
        <v>0</v>
      </c>
      <c r="EM54" s="92">
        <v>0</v>
      </c>
      <c r="EN54" s="92">
        <v>0</v>
      </c>
      <c r="EO54" s="92">
        <v>0</v>
      </c>
      <c r="EP54" s="92">
        <v>0</v>
      </c>
      <c r="EQ54" s="92">
        <v>0</v>
      </c>
      <c r="ER54" s="92">
        <v>0</v>
      </c>
      <c r="ES54" s="92">
        <v>71</v>
      </c>
      <c r="ET54" s="92">
        <v>80</v>
      </c>
      <c r="EU54" s="92">
        <v>0</v>
      </c>
      <c r="EV54" s="92">
        <v>50</v>
      </c>
      <c r="EW54" s="92">
        <v>0</v>
      </c>
      <c r="EX54" s="92">
        <v>0</v>
      </c>
      <c r="EY54" s="92">
        <v>0</v>
      </c>
      <c r="EZ54" s="92">
        <v>0</v>
      </c>
      <c r="FA54" s="92">
        <v>0</v>
      </c>
      <c r="FB54" s="92">
        <v>0</v>
      </c>
      <c r="FC54" s="92">
        <v>0</v>
      </c>
      <c r="FD54" s="92">
        <v>0</v>
      </c>
      <c r="FE54" s="92">
        <v>0</v>
      </c>
      <c r="FF54" s="92">
        <v>0</v>
      </c>
      <c r="FG54" s="92">
        <v>0</v>
      </c>
      <c r="FH54" s="92">
        <v>0</v>
      </c>
      <c r="FI54" s="173">
        <v>5871</v>
      </c>
      <c r="FJ54" s="92">
        <v>1367</v>
      </c>
      <c r="FK54" s="92">
        <v>4288</v>
      </c>
      <c r="FL54" s="92">
        <v>216</v>
      </c>
      <c r="FM54" s="93">
        <v>56200</v>
      </c>
      <c r="FN54" s="93">
        <v>55992</v>
      </c>
      <c r="FO54" s="92">
        <v>34835</v>
      </c>
      <c r="FP54" s="92">
        <v>21157</v>
      </c>
      <c r="FQ54" s="92">
        <v>0</v>
      </c>
      <c r="FR54" s="92">
        <v>0</v>
      </c>
      <c r="FS54" s="173">
        <v>208</v>
      </c>
      <c r="FT54" s="92">
        <v>28</v>
      </c>
      <c r="FU54" s="92">
        <v>0</v>
      </c>
      <c r="FV54" s="92">
        <v>0</v>
      </c>
      <c r="FW54" s="92">
        <v>0</v>
      </c>
      <c r="FX54" s="92">
        <v>0</v>
      </c>
      <c r="FY54" s="92">
        <v>180</v>
      </c>
      <c r="FZ54" s="92">
        <v>0</v>
      </c>
      <c r="GA54" s="87">
        <v>7950</v>
      </c>
      <c r="GB54" s="87">
        <v>2647</v>
      </c>
      <c r="GC54" s="92">
        <v>1419</v>
      </c>
      <c r="GD54" s="92">
        <v>5303</v>
      </c>
      <c r="GE54" s="92">
        <v>1228</v>
      </c>
      <c r="GF54" s="87">
        <v>4042</v>
      </c>
      <c r="GG54" s="92">
        <v>0</v>
      </c>
      <c r="GH54" s="92">
        <v>12</v>
      </c>
      <c r="GI54" s="92">
        <v>2655</v>
      </c>
      <c r="GJ54" s="92">
        <v>169</v>
      </c>
      <c r="GK54" s="92">
        <v>1206</v>
      </c>
      <c r="GL54" s="87">
        <v>3729</v>
      </c>
      <c r="GM54" s="72">
        <v>1767</v>
      </c>
      <c r="GN54" s="72">
        <v>1311</v>
      </c>
      <c r="GO54" s="72">
        <v>651</v>
      </c>
      <c r="GP54" s="93">
        <v>2584</v>
      </c>
      <c r="GQ54" s="173">
        <v>17</v>
      </c>
      <c r="GR54" s="92">
        <v>17</v>
      </c>
      <c r="GS54" s="92">
        <v>0</v>
      </c>
      <c r="GT54" s="92">
        <v>0</v>
      </c>
      <c r="GU54" s="92">
        <v>0</v>
      </c>
      <c r="GV54" s="92">
        <v>0</v>
      </c>
      <c r="GW54" s="92">
        <v>0</v>
      </c>
      <c r="GX54" s="92">
        <v>0</v>
      </c>
      <c r="GY54" s="92">
        <v>0</v>
      </c>
      <c r="GZ54" s="92">
        <v>424</v>
      </c>
      <c r="HA54" s="92">
        <v>2049</v>
      </c>
      <c r="HB54" s="92">
        <v>94</v>
      </c>
      <c r="HC54" s="97">
        <v>138524</v>
      </c>
      <c r="HD54" s="87">
        <v>121947</v>
      </c>
      <c r="HE54" s="72">
        <v>16077</v>
      </c>
      <c r="HF54" s="72">
        <v>5956</v>
      </c>
      <c r="HG54" s="87">
        <v>2702</v>
      </c>
      <c r="HH54" s="72">
        <v>1502</v>
      </c>
      <c r="HI54" s="72">
        <v>1200</v>
      </c>
      <c r="HJ54" s="91">
        <v>16764</v>
      </c>
      <c r="HK54" s="72">
        <v>16761</v>
      </c>
      <c r="HL54" s="72">
        <v>3</v>
      </c>
      <c r="HM54" s="87">
        <v>33</v>
      </c>
      <c r="HN54" s="72">
        <v>20</v>
      </c>
      <c r="HO54" s="72">
        <v>13</v>
      </c>
      <c r="HP54" s="173">
        <v>9175</v>
      </c>
      <c r="HQ54" s="72">
        <v>8286</v>
      </c>
      <c r="HR54" s="72">
        <v>889</v>
      </c>
      <c r="HS54" s="173">
        <v>71240</v>
      </c>
      <c r="HT54" s="72">
        <v>18</v>
      </c>
      <c r="HU54" s="72">
        <v>0</v>
      </c>
      <c r="HV54" s="72">
        <v>63045</v>
      </c>
      <c r="HW54" s="72">
        <v>658</v>
      </c>
      <c r="HX54" s="72">
        <v>1588</v>
      </c>
      <c r="HY54" s="72">
        <v>5931</v>
      </c>
      <c r="HZ54" s="87">
        <v>16577</v>
      </c>
      <c r="IA54" s="91">
        <v>8642</v>
      </c>
      <c r="IB54" s="72">
        <v>8578</v>
      </c>
      <c r="IC54" s="72">
        <v>64</v>
      </c>
      <c r="ID54" s="72">
        <v>260</v>
      </c>
      <c r="IE54" s="72">
        <v>3049</v>
      </c>
      <c r="IF54" s="72">
        <v>3791</v>
      </c>
      <c r="IG54" s="116">
        <v>835</v>
      </c>
    </row>
    <row r="55" spans="1:241" ht="14.25" customHeight="1">
      <c r="A55" s="370">
        <v>2003</v>
      </c>
      <c r="B55" s="1288">
        <v>802683</v>
      </c>
      <c r="C55" s="996">
        <v>138888</v>
      </c>
      <c r="D55" s="997">
        <v>136585</v>
      </c>
      <c r="E55" s="1261">
        <v>3131</v>
      </c>
      <c r="F55" s="1261">
        <v>583</v>
      </c>
      <c r="G55" s="1261">
        <v>0</v>
      </c>
      <c r="H55" s="1261">
        <v>58933</v>
      </c>
      <c r="I55" s="1261">
        <v>5370</v>
      </c>
      <c r="J55" s="1261">
        <v>55910</v>
      </c>
      <c r="K55" s="1261">
        <v>8334</v>
      </c>
      <c r="L55" s="1261">
        <v>4324</v>
      </c>
      <c r="M55" s="998">
        <v>2303</v>
      </c>
      <c r="N55" s="996">
        <v>144115</v>
      </c>
      <c r="O55" s="997">
        <v>127273</v>
      </c>
      <c r="P55" s="1265">
        <v>16744</v>
      </c>
      <c r="Q55" s="1265">
        <v>6409</v>
      </c>
      <c r="R55" s="1265">
        <v>10261</v>
      </c>
      <c r="S55" s="1265">
        <v>2505</v>
      </c>
      <c r="T55" s="1265">
        <v>15975</v>
      </c>
      <c r="U55" s="1265">
        <v>75379</v>
      </c>
      <c r="V55" s="997">
        <v>16842</v>
      </c>
      <c r="W55" s="1265">
        <v>9593</v>
      </c>
      <c r="X55" s="1265">
        <v>9531</v>
      </c>
      <c r="Y55" s="1265">
        <v>3787</v>
      </c>
      <c r="Z55" s="1265">
        <v>3149</v>
      </c>
      <c r="AA55" s="1265">
        <v>291</v>
      </c>
      <c r="AB55" s="1266">
        <v>22</v>
      </c>
      <c r="AC55" s="1177">
        <v>-5227</v>
      </c>
      <c r="AD55" s="997">
        <v>-5227</v>
      </c>
      <c r="AE55" s="1265">
        <v>10744</v>
      </c>
      <c r="AF55" s="1275">
        <v>29941</v>
      </c>
      <c r="AG55" s="1275">
        <v>27188</v>
      </c>
      <c r="AH55" s="1275">
        <v>6759</v>
      </c>
      <c r="AI55" s="1265">
        <v>23532</v>
      </c>
      <c r="AJ55" s="1265">
        <v>6759</v>
      </c>
      <c r="AK55" s="1265">
        <v>52582</v>
      </c>
      <c r="AL55" s="1265">
        <v>36500</v>
      </c>
      <c r="AM55" s="1265">
        <v>9312</v>
      </c>
      <c r="AN55" s="1265">
        <v>16773</v>
      </c>
      <c r="AO55" s="1265">
        <v>0</v>
      </c>
      <c r="AP55" s="1265">
        <v>45823</v>
      </c>
      <c r="AQ55" s="1265">
        <v>29741</v>
      </c>
      <c r="AR55" s="1265">
        <v>2553</v>
      </c>
      <c r="AS55" s="1275">
        <v>0</v>
      </c>
      <c r="AT55" s="1276">
        <v>0</v>
      </c>
      <c r="AU55" s="1271">
        <v>-0.65119106795584314</v>
      </c>
      <c r="AV55" s="1271">
        <v>-0.65119106795584314</v>
      </c>
      <c r="AW55" s="1271">
        <v>1.3385109688382586</v>
      </c>
      <c r="AX55" s="1271">
        <v>1.1601092834904938</v>
      </c>
      <c r="AY55" s="1310">
        <v>0</v>
      </c>
      <c r="AZ55" s="1271"/>
      <c r="BA55" s="1319">
        <v>320503.484</v>
      </c>
      <c r="BB55" s="1320">
        <v>17168.553</v>
      </c>
      <c r="BC55" s="1271">
        <v>303334.93099999998</v>
      </c>
      <c r="BD55" s="1272">
        <v>37.790127734111721</v>
      </c>
      <c r="BF55" s="1311">
        <v>17.302970163813111</v>
      </c>
      <c r="BG55" s="1271">
        <v>17.016057397503126</v>
      </c>
      <c r="BH55" s="1271">
        <v>0.39006681342447763</v>
      </c>
      <c r="BI55" s="1271">
        <v>7.2631412400661288E-2</v>
      </c>
      <c r="BJ55" s="1271">
        <v>0</v>
      </c>
      <c r="BK55" s="1271">
        <v>7.3420017615920603</v>
      </c>
      <c r="BL55" s="1271">
        <v>0.66900632005411853</v>
      </c>
      <c r="BM55" s="1271">
        <v>6.9653898238781684</v>
      </c>
      <c r="BN55" s="1271">
        <v>1.0382679090001905</v>
      </c>
      <c r="BO55" s="1271">
        <v>0.53869335715344668</v>
      </c>
      <c r="BP55" s="1271">
        <v>0.28691276630998785</v>
      </c>
      <c r="BQ55" s="1311">
        <v>17.954161231768953</v>
      </c>
      <c r="BR55" s="1271">
        <v>15.85594811401263</v>
      </c>
      <c r="BS55" s="1271">
        <v>2.0860040638707935</v>
      </c>
      <c r="BT55" s="1271">
        <v>0.79844720767725241</v>
      </c>
      <c r="BU55" s="1271">
        <v>1.2783377746881397</v>
      </c>
      <c r="BV55" s="1271">
        <v>0.31207836717608323</v>
      </c>
      <c r="BW55" s="1271">
        <v>1.9902003655241234</v>
      </c>
      <c r="BX55" s="1271">
        <v>9.390880335076238</v>
      </c>
      <c r="BY55" s="1271">
        <v>2.0982131177563246</v>
      </c>
      <c r="BZ55" s="1271">
        <v>1.1951168767745175</v>
      </c>
      <c r="CA55" s="1271">
        <v>1.1873927814591814</v>
      </c>
      <c r="CB55" s="1271">
        <v>0.47179272514803478</v>
      </c>
      <c r="CC55" s="1271">
        <v>3.6253415109077931E-2</v>
      </c>
      <c r="CD55" s="1272">
        <v>2.7408080151192938E-3</v>
      </c>
      <c r="CE55" s="1271"/>
      <c r="CF55" s="1270">
        <v>0.84205097155415032</v>
      </c>
      <c r="CG55" s="1271">
        <v>3.7301151263948533</v>
      </c>
      <c r="CH55" s="1271">
        <v>3.3871403779574254</v>
      </c>
      <c r="CI55" s="1271">
        <v>2.9316679187176007</v>
      </c>
      <c r="CJ55" s="1272">
        <v>37.790127734111721</v>
      </c>
      <c r="CK55" s="359">
        <v>2003</v>
      </c>
      <c r="CL55" s="97">
        <v>138888</v>
      </c>
      <c r="CM55" s="87">
        <v>136585</v>
      </c>
      <c r="CN55" s="87">
        <v>58933</v>
      </c>
      <c r="CO55" s="87">
        <v>58702</v>
      </c>
      <c r="CP55" s="87">
        <v>40708</v>
      </c>
      <c r="CQ55" s="92">
        <v>40708</v>
      </c>
      <c r="CR55" s="92">
        <v>1880</v>
      </c>
      <c r="CS55" s="92">
        <v>0</v>
      </c>
      <c r="CT55" s="93">
        <v>25</v>
      </c>
      <c r="CU55" s="93">
        <v>0</v>
      </c>
      <c r="CV55" s="92">
        <v>0</v>
      </c>
      <c r="CW55" s="92">
        <v>0</v>
      </c>
      <c r="CX55" s="92">
        <v>0</v>
      </c>
      <c r="CY55" s="93">
        <v>25</v>
      </c>
      <c r="CZ55" s="92">
        <v>25</v>
      </c>
      <c r="DA55" s="92">
        <v>0</v>
      </c>
      <c r="DB55" s="93">
        <v>17969</v>
      </c>
      <c r="DC55" s="92">
        <v>9823</v>
      </c>
      <c r="DD55" s="92">
        <v>758</v>
      </c>
      <c r="DE55" s="92">
        <v>819</v>
      </c>
      <c r="DF55" s="92">
        <v>228</v>
      </c>
      <c r="DG55" s="92">
        <v>19</v>
      </c>
      <c r="DH55" s="92">
        <v>5127</v>
      </c>
      <c r="DI55" s="92">
        <v>0</v>
      </c>
      <c r="DJ55" s="92">
        <v>0</v>
      </c>
      <c r="DK55" s="92">
        <v>0</v>
      </c>
      <c r="DL55" s="92">
        <v>0</v>
      </c>
      <c r="DM55" s="92">
        <v>20</v>
      </c>
      <c r="DN55" s="92">
        <v>0</v>
      </c>
      <c r="DO55" s="92">
        <v>0</v>
      </c>
      <c r="DP55" s="92">
        <v>0</v>
      </c>
      <c r="DQ55" s="92">
        <v>0</v>
      </c>
      <c r="DR55" s="92">
        <v>0</v>
      </c>
      <c r="DS55" s="92">
        <v>0</v>
      </c>
      <c r="DT55" s="92">
        <v>0</v>
      </c>
      <c r="DU55" s="92">
        <v>0</v>
      </c>
      <c r="DV55" s="92">
        <v>7</v>
      </c>
      <c r="DW55" s="92">
        <v>0</v>
      </c>
      <c r="DX55" s="92">
        <v>0</v>
      </c>
      <c r="DY55" s="92">
        <v>10</v>
      </c>
      <c r="DZ55" s="92">
        <v>1126</v>
      </c>
      <c r="EA55" s="92">
        <v>0</v>
      </c>
      <c r="EB55" s="92">
        <v>0</v>
      </c>
      <c r="EC55" s="92">
        <v>29</v>
      </c>
      <c r="ED55" s="92">
        <v>0</v>
      </c>
      <c r="EE55" s="92">
        <v>0</v>
      </c>
      <c r="EF55" s="92">
        <v>0</v>
      </c>
      <c r="EG55" s="92">
        <v>0</v>
      </c>
      <c r="EH55" s="92">
        <v>3</v>
      </c>
      <c r="EI55" s="93">
        <v>231</v>
      </c>
      <c r="EJ55" s="92">
        <v>0</v>
      </c>
      <c r="EK55" s="92">
        <v>6</v>
      </c>
      <c r="EL55" s="92">
        <v>0</v>
      </c>
      <c r="EM55" s="92">
        <v>0</v>
      </c>
      <c r="EN55" s="92">
        <v>0</v>
      </c>
      <c r="EO55" s="92">
        <v>0</v>
      </c>
      <c r="EP55" s="92">
        <v>0</v>
      </c>
      <c r="EQ55" s="92">
        <v>0</v>
      </c>
      <c r="ER55" s="92">
        <v>0</v>
      </c>
      <c r="ES55" s="92">
        <v>57</v>
      </c>
      <c r="ET55" s="92">
        <v>124</v>
      </c>
      <c r="EU55" s="92">
        <v>0</v>
      </c>
      <c r="EV55" s="92">
        <v>44</v>
      </c>
      <c r="EW55" s="92">
        <v>0</v>
      </c>
      <c r="EX55" s="92">
        <v>0</v>
      </c>
      <c r="EY55" s="92">
        <v>0</v>
      </c>
      <c r="EZ55" s="92">
        <v>0</v>
      </c>
      <c r="FA55" s="92">
        <v>0</v>
      </c>
      <c r="FB55" s="92">
        <v>0</v>
      </c>
      <c r="FC55" s="92">
        <v>0</v>
      </c>
      <c r="FD55" s="92">
        <v>0</v>
      </c>
      <c r="FE55" s="92">
        <v>0</v>
      </c>
      <c r="FF55" s="92">
        <v>0</v>
      </c>
      <c r="FG55" s="92">
        <v>0</v>
      </c>
      <c r="FH55" s="92">
        <v>0</v>
      </c>
      <c r="FI55" s="173">
        <v>5370</v>
      </c>
      <c r="FJ55" s="92">
        <v>1199</v>
      </c>
      <c r="FK55" s="92">
        <v>3949</v>
      </c>
      <c r="FL55" s="92">
        <v>222</v>
      </c>
      <c r="FM55" s="93">
        <v>55910</v>
      </c>
      <c r="FN55" s="93">
        <v>55682</v>
      </c>
      <c r="FO55" s="92">
        <v>33069</v>
      </c>
      <c r="FP55" s="92">
        <v>22613</v>
      </c>
      <c r="FQ55" s="92">
        <v>0</v>
      </c>
      <c r="FR55" s="92">
        <v>0</v>
      </c>
      <c r="FS55" s="173">
        <v>228</v>
      </c>
      <c r="FT55" s="92">
        <v>31</v>
      </c>
      <c r="FU55" s="92">
        <v>0</v>
      </c>
      <c r="FV55" s="92">
        <v>0</v>
      </c>
      <c r="FW55" s="92">
        <v>0</v>
      </c>
      <c r="FX55" s="92">
        <v>0</v>
      </c>
      <c r="FY55" s="92">
        <v>197</v>
      </c>
      <c r="FZ55" s="92">
        <v>0</v>
      </c>
      <c r="GA55" s="87">
        <v>8334</v>
      </c>
      <c r="GB55" s="87">
        <v>2773</v>
      </c>
      <c r="GC55" s="92">
        <v>1490</v>
      </c>
      <c r="GD55" s="92">
        <v>5561</v>
      </c>
      <c r="GE55" s="92">
        <v>1283</v>
      </c>
      <c r="GF55" s="87">
        <v>4324</v>
      </c>
      <c r="GG55" s="92">
        <v>0</v>
      </c>
      <c r="GH55" s="92">
        <v>12</v>
      </c>
      <c r="GI55" s="92">
        <v>2637</v>
      </c>
      <c r="GJ55" s="92">
        <v>137</v>
      </c>
      <c r="GK55" s="92">
        <v>1538</v>
      </c>
      <c r="GL55" s="87">
        <v>3714</v>
      </c>
      <c r="GM55" s="72">
        <v>1696</v>
      </c>
      <c r="GN55" s="72">
        <v>1435</v>
      </c>
      <c r="GO55" s="72">
        <v>583</v>
      </c>
      <c r="GP55" s="93">
        <v>2303</v>
      </c>
      <c r="GQ55" s="173">
        <v>17</v>
      </c>
      <c r="GR55" s="92">
        <v>17</v>
      </c>
      <c r="GS55" s="92">
        <v>0</v>
      </c>
      <c r="GT55" s="92">
        <v>0</v>
      </c>
      <c r="GU55" s="92">
        <v>0</v>
      </c>
      <c r="GV55" s="92">
        <v>0</v>
      </c>
      <c r="GW55" s="92">
        <v>0</v>
      </c>
      <c r="GX55" s="92">
        <v>0</v>
      </c>
      <c r="GY55" s="92">
        <v>0</v>
      </c>
      <c r="GZ55" s="92">
        <v>466</v>
      </c>
      <c r="HA55" s="92">
        <v>1739</v>
      </c>
      <c r="HB55" s="92">
        <v>81</v>
      </c>
      <c r="HC55" s="97">
        <v>144115</v>
      </c>
      <c r="HD55" s="87">
        <v>127273</v>
      </c>
      <c r="HE55" s="72">
        <v>16744</v>
      </c>
      <c r="HF55" s="72">
        <v>6409</v>
      </c>
      <c r="HG55" s="87">
        <v>2505</v>
      </c>
      <c r="HH55" s="72">
        <v>1360</v>
      </c>
      <c r="HI55" s="72">
        <v>1145</v>
      </c>
      <c r="HJ55" s="91">
        <v>15975</v>
      </c>
      <c r="HK55" s="72">
        <v>15971</v>
      </c>
      <c r="HL55" s="72">
        <v>4</v>
      </c>
      <c r="HM55" s="87">
        <v>57</v>
      </c>
      <c r="HN55" s="72">
        <v>29</v>
      </c>
      <c r="HO55" s="72">
        <v>28</v>
      </c>
      <c r="HP55" s="173">
        <v>10261</v>
      </c>
      <c r="HQ55" s="72">
        <v>9300</v>
      </c>
      <c r="HR55" s="72">
        <v>961</v>
      </c>
      <c r="HS55" s="173">
        <v>75322</v>
      </c>
      <c r="HT55" s="72">
        <v>19</v>
      </c>
      <c r="HU55" s="72">
        <v>0</v>
      </c>
      <c r="HV55" s="72">
        <v>65805</v>
      </c>
      <c r="HW55" s="72">
        <v>700</v>
      </c>
      <c r="HX55" s="72">
        <v>1738</v>
      </c>
      <c r="HY55" s="72">
        <v>7060</v>
      </c>
      <c r="HZ55" s="87">
        <v>16842</v>
      </c>
      <c r="IA55" s="91">
        <v>9593</v>
      </c>
      <c r="IB55" s="72">
        <v>9531</v>
      </c>
      <c r="IC55" s="72">
        <v>62</v>
      </c>
      <c r="ID55" s="72">
        <v>22</v>
      </c>
      <c r="IE55" s="72">
        <v>3149</v>
      </c>
      <c r="IF55" s="72">
        <v>3787</v>
      </c>
      <c r="IG55" s="116">
        <v>291</v>
      </c>
    </row>
    <row r="56" spans="1:241" ht="14.25" customHeight="1">
      <c r="A56" s="370">
        <v>2004</v>
      </c>
      <c r="B56" s="1288">
        <v>860059</v>
      </c>
      <c r="C56" s="996">
        <v>150524</v>
      </c>
      <c r="D56" s="997">
        <v>147702</v>
      </c>
      <c r="E56" s="1261">
        <v>3242</v>
      </c>
      <c r="F56" s="1261">
        <v>661</v>
      </c>
      <c r="G56" s="1261">
        <v>0</v>
      </c>
      <c r="H56" s="1261">
        <v>64698</v>
      </c>
      <c r="I56" s="1261">
        <v>4953</v>
      </c>
      <c r="J56" s="1261">
        <v>61162</v>
      </c>
      <c r="K56" s="1261">
        <v>8760</v>
      </c>
      <c r="L56" s="1261">
        <v>4226</v>
      </c>
      <c r="M56" s="998">
        <v>2822</v>
      </c>
      <c r="N56" s="996">
        <v>159465</v>
      </c>
      <c r="O56" s="997">
        <v>135310</v>
      </c>
      <c r="P56" s="1265">
        <v>17709</v>
      </c>
      <c r="Q56" s="1265">
        <v>6621</v>
      </c>
      <c r="R56" s="1265">
        <v>10911</v>
      </c>
      <c r="S56" s="1265">
        <v>2357</v>
      </c>
      <c r="T56" s="1265">
        <v>15168</v>
      </c>
      <c r="U56" s="1265">
        <v>82544</v>
      </c>
      <c r="V56" s="997">
        <v>24155</v>
      </c>
      <c r="W56" s="1265">
        <v>12044</v>
      </c>
      <c r="X56" s="1265">
        <v>12015</v>
      </c>
      <c r="Y56" s="1265">
        <v>4346</v>
      </c>
      <c r="Z56" s="1265">
        <v>3168</v>
      </c>
      <c r="AA56" s="1265">
        <v>4467</v>
      </c>
      <c r="AB56" s="1266">
        <v>130</v>
      </c>
      <c r="AC56" s="1177">
        <v>-8941</v>
      </c>
      <c r="AD56" s="997">
        <v>-8941</v>
      </c>
      <c r="AE56" s="1265">
        <v>6223</v>
      </c>
      <c r="AF56" s="1275">
        <v>31528</v>
      </c>
      <c r="AG56" s="1275">
        <v>28646</v>
      </c>
      <c r="AH56" s="1275">
        <v>7158</v>
      </c>
      <c r="AI56" s="1265">
        <v>24907</v>
      </c>
      <c r="AJ56" s="1265">
        <v>7158</v>
      </c>
      <c r="AK56" s="1265">
        <v>59284</v>
      </c>
      <c r="AL56" s="1265">
        <v>41038</v>
      </c>
      <c r="AM56" s="1265">
        <v>12392</v>
      </c>
      <c r="AN56" s="1265">
        <v>17749</v>
      </c>
      <c r="AO56" s="1265">
        <v>0</v>
      </c>
      <c r="AP56" s="1265">
        <v>52126</v>
      </c>
      <c r="AQ56" s="1265">
        <v>33880</v>
      </c>
      <c r="AR56" s="1265">
        <v>5234</v>
      </c>
      <c r="AS56" s="1275">
        <v>0</v>
      </c>
      <c r="AT56" s="1276">
        <v>0</v>
      </c>
      <c r="AU56" s="1271">
        <v>-1.0395798427782279</v>
      </c>
      <c r="AV56" s="1271">
        <v>-1.0395798427782279</v>
      </c>
      <c r="AW56" s="1271">
        <v>0.72355501192360061</v>
      </c>
      <c r="AX56" s="1271">
        <v>1.4408313848235994</v>
      </c>
      <c r="AY56" s="1310">
        <v>0</v>
      </c>
      <c r="AZ56" s="1271"/>
      <c r="BA56" s="1319">
        <v>331939.16700000002</v>
      </c>
      <c r="BB56" s="1320">
        <v>17168.553</v>
      </c>
      <c r="BC56" s="1271">
        <v>314770.614</v>
      </c>
      <c r="BD56" s="1272">
        <v>36.598723343398532</v>
      </c>
      <c r="BF56" s="1311">
        <v>17.50159000719718</v>
      </c>
      <c r="BG56" s="1271">
        <v>17.173472982667469</v>
      </c>
      <c r="BH56" s="1271">
        <v>0.37695088360217149</v>
      </c>
      <c r="BI56" s="1271">
        <v>7.6855192492608068E-2</v>
      </c>
      <c r="BJ56" s="1271">
        <v>0</v>
      </c>
      <c r="BK56" s="1271">
        <v>7.5225071768332175</v>
      </c>
      <c r="BL56" s="1271">
        <v>0.57589072377592698</v>
      </c>
      <c r="BM56" s="1271">
        <v>7.1113725918803246</v>
      </c>
      <c r="BN56" s="1271">
        <v>1.0185347749398588</v>
      </c>
      <c r="BO56" s="1271">
        <v>0.49136163914336112</v>
      </c>
      <c r="BP56" s="1271">
        <v>0.32811702452971248</v>
      </c>
      <c r="BQ56" s="1311">
        <v>18.541169849975407</v>
      </c>
      <c r="BR56" s="1271">
        <v>15.73264159784387</v>
      </c>
      <c r="BS56" s="1271">
        <v>2.0590447864623243</v>
      </c>
      <c r="BT56" s="1271">
        <v>0.76983090694940692</v>
      </c>
      <c r="BU56" s="1271">
        <v>1.2686338960466665</v>
      </c>
      <c r="BV56" s="1271">
        <v>0.27405096627091863</v>
      </c>
      <c r="BW56" s="1271">
        <v>1.7635999390739472</v>
      </c>
      <c r="BX56" s="1271">
        <v>9.5974811030406055</v>
      </c>
      <c r="BY56" s="1271">
        <v>2.80852825213154</v>
      </c>
      <c r="BZ56" s="1271">
        <v>1.4003690444492762</v>
      </c>
      <c r="CA56" s="1271">
        <v>1.3969971827514158</v>
      </c>
      <c r="CB56" s="1271">
        <v>0.50531417030692083</v>
      </c>
      <c r="CC56" s="1271">
        <v>0.51938297256351018</v>
      </c>
      <c r="CD56" s="1272">
        <v>1.5115242093856352E-2</v>
      </c>
      <c r="CE56" s="1271"/>
      <c r="CF56" s="1270">
        <v>0.83226848390633668</v>
      </c>
      <c r="CG56" s="1271">
        <v>3.6657950210392545</v>
      </c>
      <c r="CH56" s="1271">
        <v>3.3307017309277618</v>
      </c>
      <c r="CI56" s="1271">
        <v>2.8959641140898471</v>
      </c>
      <c r="CJ56" s="1272">
        <v>36.598723343398532</v>
      </c>
      <c r="CK56" s="359">
        <v>2004</v>
      </c>
      <c r="CL56" s="97">
        <v>150524</v>
      </c>
      <c r="CM56" s="87">
        <v>147702</v>
      </c>
      <c r="CN56" s="87">
        <v>64698</v>
      </c>
      <c r="CO56" s="87">
        <v>64453</v>
      </c>
      <c r="CP56" s="87">
        <v>45699</v>
      </c>
      <c r="CQ56" s="92">
        <v>45699</v>
      </c>
      <c r="CR56" s="92">
        <v>1201</v>
      </c>
      <c r="CS56" s="92">
        <v>0</v>
      </c>
      <c r="CT56" s="93">
        <v>35</v>
      </c>
      <c r="CU56" s="93">
        <v>0</v>
      </c>
      <c r="CV56" s="92">
        <v>0</v>
      </c>
      <c r="CW56" s="92">
        <v>0</v>
      </c>
      <c r="CX56" s="92">
        <v>0</v>
      </c>
      <c r="CY56" s="93">
        <v>35</v>
      </c>
      <c r="CZ56" s="92">
        <v>35</v>
      </c>
      <c r="DA56" s="92">
        <v>0</v>
      </c>
      <c r="DB56" s="93">
        <v>18719</v>
      </c>
      <c r="DC56" s="92">
        <v>10157</v>
      </c>
      <c r="DD56" s="92">
        <v>807</v>
      </c>
      <c r="DE56" s="92">
        <v>847</v>
      </c>
      <c r="DF56" s="92">
        <v>233</v>
      </c>
      <c r="DG56" s="92">
        <v>18</v>
      </c>
      <c r="DH56" s="92">
        <v>5349</v>
      </c>
      <c r="DI56" s="92">
        <v>0</v>
      </c>
      <c r="DJ56" s="92">
        <v>0</v>
      </c>
      <c r="DK56" s="92">
        <v>0</v>
      </c>
      <c r="DL56" s="92">
        <v>0</v>
      </c>
      <c r="DM56" s="92">
        <v>22</v>
      </c>
      <c r="DN56" s="92">
        <v>0</v>
      </c>
      <c r="DO56" s="92">
        <v>0</v>
      </c>
      <c r="DP56" s="92">
        <v>0</v>
      </c>
      <c r="DQ56" s="92">
        <v>0</v>
      </c>
      <c r="DR56" s="92">
        <v>0</v>
      </c>
      <c r="DS56" s="92">
        <v>0</v>
      </c>
      <c r="DT56" s="92">
        <v>0</v>
      </c>
      <c r="DU56" s="92">
        <v>0</v>
      </c>
      <c r="DV56" s="92">
        <v>8</v>
      </c>
      <c r="DW56" s="92">
        <v>0</v>
      </c>
      <c r="DX56" s="92">
        <v>1</v>
      </c>
      <c r="DY56" s="92">
        <v>13</v>
      </c>
      <c r="DZ56" s="92">
        <v>1233</v>
      </c>
      <c r="EA56" s="92">
        <v>0</v>
      </c>
      <c r="EB56" s="92">
        <v>0</v>
      </c>
      <c r="EC56" s="92">
        <v>28</v>
      </c>
      <c r="ED56" s="92">
        <v>0</v>
      </c>
      <c r="EE56" s="92">
        <v>0</v>
      </c>
      <c r="EF56" s="92">
        <v>0</v>
      </c>
      <c r="EG56" s="92">
        <v>0</v>
      </c>
      <c r="EH56" s="92">
        <v>3</v>
      </c>
      <c r="EI56" s="93">
        <v>245</v>
      </c>
      <c r="EJ56" s="92">
        <v>0</v>
      </c>
      <c r="EK56" s="92">
        <v>4</v>
      </c>
      <c r="EL56" s="92">
        <v>0</v>
      </c>
      <c r="EM56" s="92">
        <v>0</v>
      </c>
      <c r="EN56" s="92">
        <v>0</v>
      </c>
      <c r="EO56" s="92">
        <v>0</v>
      </c>
      <c r="EP56" s="92">
        <v>0</v>
      </c>
      <c r="EQ56" s="92">
        <v>0</v>
      </c>
      <c r="ER56" s="92">
        <v>0</v>
      </c>
      <c r="ES56" s="92">
        <v>38</v>
      </c>
      <c r="ET56" s="92">
        <v>158</v>
      </c>
      <c r="EU56" s="92">
        <v>0</v>
      </c>
      <c r="EV56" s="92">
        <v>45</v>
      </c>
      <c r="EW56" s="92">
        <v>0</v>
      </c>
      <c r="EX56" s="92">
        <v>0</v>
      </c>
      <c r="EY56" s="92">
        <v>0</v>
      </c>
      <c r="EZ56" s="92">
        <v>0</v>
      </c>
      <c r="FA56" s="92">
        <v>0</v>
      </c>
      <c r="FB56" s="92">
        <v>0</v>
      </c>
      <c r="FC56" s="92">
        <v>0</v>
      </c>
      <c r="FD56" s="92">
        <v>0</v>
      </c>
      <c r="FE56" s="92">
        <v>0</v>
      </c>
      <c r="FF56" s="92">
        <v>0</v>
      </c>
      <c r="FG56" s="92">
        <v>0</v>
      </c>
      <c r="FH56" s="92">
        <v>0</v>
      </c>
      <c r="FI56" s="173">
        <v>4953</v>
      </c>
      <c r="FJ56" s="92">
        <v>1046</v>
      </c>
      <c r="FK56" s="92">
        <v>3690</v>
      </c>
      <c r="FL56" s="92">
        <v>217</v>
      </c>
      <c r="FM56" s="93">
        <v>61162</v>
      </c>
      <c r="FN56" s="93">
        <v>60908</v>
      </c>
      <c r="FO56" s="92">
        <v>33610</v>
      </c>
      <c r="FP56" s="92">
        <v>27298</v>
      </c>
      <c r="FQ56" s="92">
        <v>0</v>
      </c>
      <c r="FR56" s="92">
        <v>0</v>
      </c>
      <c r="FS56" s="173">
        <v>254</v>
      </c>
      <c r="FT56" s="92">
        <v>30</v>
      </c>
      <c r="FU56" s="92">
        <v>0</v>
      </c>
      <c r="FV56" s="92">
        <v>0</v>
      </c>
      <c r="FW56" s="92">
        <v>0</v>
      </c>
      <c r="FX56" s="92">
        <v>0</v>
      </c>
      <c r="FY56" s="92">
        <v>224</v>
      </c>
      <c r="FZ56" s="92">
        <v>0</v>
      </c>
      <c r="GA56" s="87">
        <v>8760</v>
      </c>
      <c r="GB56" s="87">
        <v>2967</v>
      </c>
      <c r="GC56" s="92">
        <v>1646</v>
      </c>
      <c r="GD56" s="92">
        <v>5793</v>
      </c>
      <c r="GE56" s="92">
        <v>1321</v>
      </c>
      <c r="GF56" s="87">
        <v>4226</v>
      </c>
      <c r="GG56" s="92">
        <v>0</v>
      </c>
      <c r="GH56" s="92">
        <v>13</v>
      </c>
      <c r="GI56" s="92">
        <v>2669</v>
      </c>
      <c r="GJ56" s="92">
        <v>142</v>
      </c>
      <c r="GK56" s="92">
        <v>1402</v>
      </c>
      <c r="GL56" s="87">
        <v>3903</v>
      </c>
      <c r="GM56" s="72">
        <v>1716</v>
      </c>
      <c r="GN56" s="72">
        <v>1526</v>
      </c>
      <c r="GO56" s="72">
        <v>661</v>
      </c>
      <c r="GP56" s="93">
        <v>2822</v>
      </c>
      <c r="GQ56" s="173">
        <v>18</v>
      </c>
      <c r="GR56" s="92">
        <v>14</v>
      </c>
      <c r="GS56" s="92">
        <v>0</v>
      </c>
      <c r="GT56" s="92">
        <v>0</v>
      </c>
      <c r="GU56" s="92">
        <v>0</v>
      </c>
      <c r="GV56" s="92">
        <v>0</v>
      </c>
      <c r="GW56" s="92">
        <v>0</v>
      </c>
      <c r="GX56" s="92">
        <v>4</v>
      </c>
      <c r="GY56" s="92">
        <v>0</v>
      </c>
      <c r="GZ56" s="92">
        <v>472</v>
      </c>
      <c r="HA56" s="92">
        <v>2262</v>
      </c>
      <c r="HB56" s="92">
        <v>70</v>
      </c>
      <c r="HC56" s="97">
        <v>159465</v>
      </c>
      <c r="HD56" s="87">
        <v>135310</v>
      </c>
      <c r="HE56" s="72">
        <v>17709</v>
      </c>
      <c r="HF56" s="72">
        <v>6621</v>
      </c>
      <c r="HG56" s="87">
        <v>2357</v>
      </c>
      <c r="HH56" s="72">
        <v>1364</v>
      </c>
      <c r="HI56" s="72">
        <v>993</v>
      </c>
      <c r="HJ56" s="91">
        <v>15168</v>
      </c>
      <c r="HK56" s="72">
        <v>15164</v>
      </c>
      <c r="HL56" s="72">
        <v>4</v>
      </c>
      <c r="HM56" s="87">
        <v>45</v>
      </c>
      <c r="HN56" s="72">
        <v>40</v>
      </c>
      <c r="HO56" s="72">
        <v>5</v>
      </c>
      <c r="HP56" s="173">
        <v>10911</v>
      </c>
      <c r="HQ56" s="72">
        <v>9890</v>
      </c>
      <c r="HR56" s="72">
        <v>1021</v>
      </c>
      <c r="HS56" s="173">
        <v>82499</v>
      </c>
      <c r="HT56" s="72">
        <v>18</v>
      </c>
      <c r="HU56" s="72">
        <v>0</v>
      </c>
      <c r="HV56" s="72">
        <v>72439</v>
      </c>
      <c r="HW56" s="72">
        <v>849</v>
      </c>
      <c r="HX56" s="72">
        <v>2188</v>
      </c>
      <c r="HY56" s="72">
        <v>7005</v>
      </c>
      <c r="HZ56" s="87">
        <v>24155</v>
      </c>
      <c r="IA56" s="91">
        <v>12044</v>
      </c>
      <c r="IB56" s="72">
        <v>12015</v>
      </c>
      <c r="IC56" s="72">
        <v>29</v>
      </c>
      <c r="ID56" s="72">
        <v>130</v>
      </c>
      <c r="IE56" s="72">
        <v>3168</v>
      </c>
      <c r="IF56" s="72">
        <v>4346</v>
      </c>
      <c r="IG56" s="116">
        <v>4467</v>
      </c>
    </row>
    <row r="57" spans="1:241" ht="14.25" customHeight="1">
      <c r="A57" s="370">
        <v>2005</v>
      </c>
      <c r="B57" s="1288">
        <v>928122</v>
      </c>
      <c r="C57" s="996">
        <v>168308</v>
      </c>
      <c r="D57" s="997">
        <v>166417</v>
      </c>
      <c r="E57" s="1261">
        <v>3544</v>
      </c>
      <c r="F57" s="1261">
        <v>799</v>
      </c>
      <c r="G57" s="1261">
        <v>0</v>
      </c>
      <c r="H57" s="1261">
        <v>71198</v>
      </c>
      <c r="I57" s="1261">
        <v>4845</v>
      </c>
      <c r="J57" s="1261">
        <v>72246</v>
      </c>
      <c r="K57" s="1261">
        <v>9115</v>
      </c>
      <c r="L57" s="1261">
        <v>4670</v>
      </c>
      <c r="M57" s="998">
        <v>1891</v>
      </c>
      <c r="N57" s="996">
        <v>163660</v>
      </c>
      <c r="O57" s="997">
        <v>142199</v>
      </c>
      <c r="P57" s="1265">
        <v>18677</v>
      </c>
      <c r="Q57" s="1265">
        <v>6843</v>
      </c>
      <c r="R57" s="1265">
        <v>11582</v>
      </c>
      <c r="S57" s="1265">
        <v>2402</v>
      </c>
      <c r="T57" s="1265">
        <v>14440</v>
      </c>
      <c r="U57" s="1265">
        <v>88255</v>
      </c>
      <c r="V57" s="997">
        <v>21461</v>
      </c>
      <c r="W57" s="1265">
        <v>12136</v>
      </c>
      <c r="X57" s="1265">
        <v>12107</v>
      </c>
      <c r="Y57" s="1265">
        <v>4233</v>
      </c>
      <c r="Z57" s="1265">
        <v>3602</v>
      </c>
      <c r="AA57" s="1265">
        <v>1153</v>
      </c>
      <c r="AB57" s="1266">
        <v>337</v>
      </c>
      <c r="AC57" s="1177">
        <v>4648</v>
      </c>
      <c r="AD57" s="997">
        <v>4648</v>
      </c>
      <c r="AE57" s="1265">
        <v>19084</v>
      </c>
      <c r="AF57" s="1275">
        <v>33217</v>
      </c>
      <c r="AG57" s="1275">
        <v>29967</v>
      </c>
      <c r="AH57" s="1275">
        <v>7652</v>
      </c>
      <c r="AI57" s="1265">
        <v>26374</v>
      </c>
      <c r="AJ57" s="1265">
        <v>7652</v>
      </c>
      <c r="AK57" s="1265">
        <v>66853</v>
      </c>
      <c r="AL57" s="1265">
        <v>54185</v>
      </c>
      <c r="AM57" s="1265">
        <v>24218</v>
      </c>
      <c r="AN57" s="1265">
        <v>18722</v>
      </c>
      <c r="AO57" s="1265">
        <v>0</v>
      </c>
      <c r="AP57" s="1265">
        <v>59201</v>
      </c>
      <c r="AQ57" s="1265">
        <v>46533</v>
      </c>
      <c r="AR57" s="1265">
        <v>16566</v>
      </c>
      <c r="AS57" s="1275">
        <v>0</v>
      </c>
      <c r="AT57" s="1276">
        <v>0</v>
      </c>
      <c r="AU57" s="1271">
        <v>0.5007962315299066</v>
      </c>
      <c r="AV57" s="1271">
        <v>0.5007962315299066</v>
      </c>
      <c r="AW57" s="1271">
        <v>2.0561951984760625</v>
      </c>
      <c r="AX57" s="1271">
        <v>2.6093552356263507</v>
      </c>
      <c r="AY57" s="1310">
        <v>0</v>
      </c>
      <c r="AZ57" s="1271"/>
      <c r="BA57" s="1319">
        <v>331796.533</v>
      </c>
      <c r="BB57" s="1320">
        <v>17168.553</v>
      </c>
      <c r="BC57" s="1271">
        <v>314627.98</v>
      </c>
      <c r="BD57" s="1272">
        <v>33.899420550315583</v>
      </c>
      <c r="BF57" s="1311">
        <v>18.134253901965476</v>
      </c>
      <c r="BG57" s="1271">
        <v>17.930509135652425</v>
      </c>
      <c r="BH57" s="1271">
        <v>0.38184635209595291</v>
      </c>
      <c r="BI57" s="1271">
        <v>8.6087820351203825E-2</v>
      </c>
      <c r="BJ57" s="1271">
        <v>0</v>
      </c>
      <c r="BK57" s="1271">
        <v>7.671189778929925</v>
      </c>
      <c r="BL57" s="1271">
        <v>0.52202188936368277</v>
      </c>
      <c r="BM57" s="1271">
        <v>7.7841059688273742</v>
      </c>
      <c r="BN57" s="1271">
        <v>0.98209071652218138</v>
      </c>
      <c r="BO57" s="1271">
        <v>0.50316660956210502</v>
      </c>
      <c r="BP57" s="1271">
        <v>0.20374476631304936</v>
      </c>
      <c r="BQ57" s="1311">
        <v>17.633457670435568</v>
      </c>
      <c r="BR57" s="1271">
        <v>15.321153900026074</v>
      </c>
      <c r="BS57" s="1271">
        <v>2.0123432048803931</v>
      </c>
      <c r="BT57" s="1271">
        <v>0.73729531246969682</v>
      </c>
      <c r="BU57" s="1271">
        <v>1.2478962894964241</v>
      </c>
      <c r="BV57" s="1271">
        <v>0.25880218333365657</v>
      </c>
      <c r="BW57" s="1271">
        <v>1.5558299447701918</v>
      </c>
      <c r="BX57" s="1271">
        <v>9.508986965075712</v>
      </c>
      <c r="BY57" s="1271">
        <v>2.3123037704094935</v>
      </c>
      <c r="BZ57" s="1271">
        <v>1.3075867181254188</v>
      </c>
      <c r="CA57" s="1271">
        <v>1.3044621289011573</v>
      </c>
      <c r="CB57" s="1271">
        <v>0.45608228228616499</v>
      </c>
      <c r="CC57" s="1271">
        <v>0.12422935777839551</v>
      </c>
      <c r="CD57" s="1272">
        <v>3.6309881675038409E-2</v>
      </c>
      <c r="CE57" s="1271"/>
      <c r="CF57" s="1270">
        <v>0.82446057738099088</v>
      </c>
      <c r="CG57" s="1271">
        <v>3.5789475952514862</v>
      </c>
      <c r="CH57" s="1271">
        <v>3.2287781132221842</v>
      </c>
      <c r="CI57" s="1271">
        <v>2.8416522827817894</v>
      </c>
      <c r="CJ57" s="1272">
        <v>33.899420550315583</v>
      </c>
      <c r="CK57" s="359">
        <v>2005</v>
      </c>
      <c r="CL57" s="97">
        <v>168308</v>
      </c>
      <c r="CM57" s="87">
        <v>166417</v>
      </c>
      <c r="CN57" s="87">
        <v>71198</v>
      </c>
      <c r="CO57" s="87">
        <v>70905</v>
      </c>
      <c r="CP57" s="87">
        <v>51550</v>
      </c>
      <c r="CQ57" s="92">
        <v>51550</v>
      </c>
      <c r="CR57" s="92">
        <v>1617</v>
      </c>
      <c r="CS57" s="92">
        <v>0</v>
      </c>
      <c r="CT57" s="93">
        <v>41</v>
      </c>
      <c r="CU57" s="93">
        <v>0</v>
      </c>
      <c r="CV57" s="92">
        <v>0</v>
      </c>
      <c r="CW57" s="92">
        <v>0</v>
      </c>
      <c r="CX57" s="92">
        <v>0</v>
      </c>
      <c r="CY57" s="93">
        <v>41</v>
      </c>
      <c r="CZ57" s="92">
        <v>41</v>
      </c>
      <c r="DA57" s="92">
        <v>0</v>
      </c>
      <c r="DB57" s="93">
        <v>19314</v>
      </c>
      <c r="DC57" s="92">
        <v>10248</v>
      </c>
      <c r="DD57" s="92">
        <v>855</v>
      </c>
      <c r="DE57" s="92">
        <v>903</v>
      </c>
      <c r="DF57" s="92">
        <v>244</v>
      </c>
      <c r="DG57" s="92">
        <v>19</v>
      </c>
      <c r="DH57" s="92">
        <v>5641</v>
      </c>
      <c r="DI57" s="92">
        <v>0</v>
      </c>
      <c r="DJ57" s="92">
        <v>0</v>
      </c>
      <c r="DK57" s="92">
        <v>0</v>
      </c>
      <c r="DL57" s="92">
        <v>0</v>
      </c>
      <c r="DM57" s="92">
        <v>23</v>
      </c>
      <c r="DN57" s="92">
        <v>0</v>
      </c>
      <c r="DO57" s="92">
        <v>0</v>
      </c>
      <c r="DP57" s="92">
        <v>0</v>
      </c>
      <c r="DQ57" s="92">
        <v>0</v>
      </c>
      <c r="DR57" s="92">
        <v>0</v>
      </c>
      <c r="DS57" s="92">
        <v>0</v>
      </c>
      <c r="DT57" s="92">
        <v>0</v>
      </c>
      <c r="DU57" s="92">
        <v>0</v>
      </c>
      <c r="DV57" s="92">
        <v>10</v>
      </c>
      <c r="DW57" s="92">
        <v>0</v>
      </c>
      <c r="DX57" s="92">
        <v>4</v>
      </c>
      <c r="DY57" s="92">
        <v>16</v>
      </c>
      <c r="DZ57" s="92">
        <v>1314</v>
      </c>
      <c r="EA57" s="92">
        <v>0</v>
      </c>
      <c r="EB57" s="92">
        <v>0</v>
      </c>
      <c r="EC57" s="92">
        <v>33</v>
      </c>
      <c r="ED57" s="92">
        <v>0</v>
      </c>
      <c r="EE57" s="92">
        <v>0</v>
      </c>
      <c r="EF57" s="92">
        <v>0</v>
      </c>
      <c r="EG57" s="92">
        <v>0</v>
      </c>
      <c r="EH57" s="92">
        <v>4</v>
      </c>
      <c r="EI57" s="93">
        <v>293</v>
      </c>
      <c r="EJ57" s="92">
        <v>0</v>
      </c>
      <c r="EK57" s="92">
        <v>5</v>
      </c>
      <c r="EL57" s="92">
        <v>0</v>
      </c>
      <c r="EM57" s="92">
        <v>0</v>
      </c>
      <c r="EN57" s="92">
        <v>0</v>
      </c>
      <c r="EO57" s="92">
        <v>0</v>
      </c>
      <c r="EP57" s="92">
        <v>0</v>
      </c>
      <c r="EQ57" s="92">
        <v>0</v>
      </c>
      <c r="ER57" s="92">
        <v>0</v>
      </c>
      <c r="ES57" s="92">
        <v>51</v>
      </c>
      <c r="ET57" s="92">
        <v>185</v>
      </c>
      <c r="EU57" s="92">
        <v>0</v>
      </c>
      <c r="EV57" s="92">
        <v>52</v>
      </c>
      <c r="EW57" s="92">
        <v>0</v>
      </c>
      <c r="EX57" s="92">
        <v>0</v>
      </c>
      <c r="EY57" s="92">
        <v>0</v>
      </c>
      <c r="EZ57" s="92">
        <v>0</v>
      </c>
      <c r="FA57" s="92">
        <v>0</v>
      </c>
      <c r="FB57" s="92">
        <v>0</v>
      </c>
      <c r="FC57" s="92">
        <v>0</v>
      </c>
      <c r="FD57" s="92">
        <v>0</v>
      </c>
      <c r="FE57" s="92">
        <v>0</v>
      </c>
      <c r="FF57" s="92">
        <v>0</v>
      </c>
      <c r="FG57" s="92">
        <v>0</v>
      </c>
      <c r="FH57" s="92">
        <v>0</v>
      </c>
      <c r="FI57" s="173">
        <v>4845</v>
      </c>
      <c r="FJ57" s="92">
        <v>1228</v>
      </c>
      <c r="FK57" s="92">
        <v>3394</v>
      </c>
      <c r="FL57" s="92">
        <v>223</v>
      </c>
      <c r="FM57" s="93">
        <v>72246</v>
      </c>
      <c r="FN57" s="93">
        <v>71964</v>
      </c>
      <c r="FO57" s="92">
        <v>38585</v>
      </c>
      <c r="FP57" s="92">
        <v>33379</v>
      </c>
      <c r="FQ57" s="92">
        <v>0</v>
      </c>
      <c r="FR57" s="92">
        <v>0</v>
      </c>
      <c r="FS57" s="173">
        <v>282</v>
      </c>
      <c r="FT57" s="92">
        <v>38</v>
      </c>
      <c r="FU57" s="92">
        <v>0</v>
      </c>
      <c r="FV57" s="92">
        <v>0</v>
      </c>
      <c r="FW57" s="92">
        <v>0</v>
      </c>
      <c r="FX57" s="92">
        <v>0</v>
      </c>
      <c r="FY57" s="92">
        <v>244</v>
      </c>
      <c r="FZ57" s="92">
        <v>0</v>
      </c>
      <c r="GA57" s="87">
        <v>9115</v>
      </c>
      <c r="GB57" s="87">
        <v>3027</v>
      </c>
      <c r="GC57" s="92">
        <v>1658</v>
      </c>
      <c r="GD57" s="92">
        <v>6088</v>
      </c>
      <c r="GE57" s="92">
        <v>1369</v>
      </c>
      <c r="GF57" s="87">
        <v>4670</v>
      </c>
      <c r="GG57" s="92">
        <v>0</v>
      </c>
      <c r="GH57" s="92">
        <v>16</v>
      </c>
      <c r="GI57" s="92">
        <v>2809</v>
      </c>
      <c r="GJ57" s="92">
        <v>307</v>
      </c>
      <c r="GK57" s="92">
        <v>1538</v>
      </c>
      <c r="GL57" s="87">
        <v>4343</v>
      </c>
      <c r="GM57" s="72">
        <v>1916</v>
      </c>
      <c r="GN57" s="72">
        <v>1628</v>
      </c>
      <c r="GO57" s="72">
        <v>799</v>
      </c>
      <c r="GP57" s="93">
        <v>1891</v>
      </c>
      <c r="GQ57" s="173">
        <v>24</v>
      </c>
      <c r="GR57" s="92">
        <v>24</v>
      </c>
      <c r="GS57" s="92">
        <v>0</v>
      </c>
      <c r="GT57" s="92">
        <v>0</v>
      </c>
      <c r="GU57" s="92">
        <v>0</v>
      </c>
      <c r="GV57" s="92">
        <v>0</v>
      </c>
      <c r="GW57" s="92">
        <v>0</v>
      </c>
      <c r="GX57" s="92">
        <v>0</v>
      </c>
      <c r="GY57" s="92">
        <v>0</v>
      </c>
      <c r="GZ57" s="92">
        <v>570</v>
      </c>
      <c r="HA57" s="92">
        <v>1276</v>
      </c>
      <c r="HB57" s="92">
        <v>21</v>
      </c>
      <c r="HC57" s="97">
        <v>163660</v>
      </c>
      <c r="HD57" s="87">
        <v>142199</v>
      </c>
      <c r="HE57" s="72">
        <v>18677</v>
      </c>
      <c r="HF57" s="72">
        <v>6843</v>
      </c>
      <c r="HG57" s="87">
        <v>2402</v>
      </c>
      <c r="HH57" s="72">
        <v>1157</v>
      </c>
      <c r="HI57" s="72">
        <v>1245</v>
      </c>
      <c r="HJ57" s="91">
        <v>14440</v>
      </c>
      <c r="HK57" s="72">
        <v>14436</v>
      </c>
      <c r="HL57" s="72">
        <v>4</v>
      </c>
      <c r="HM57" s="87">
        <v>48</v>
      </c>
      <c r="HN57" s="72">
        <v>45</v>
      </c>
      <c r="HO57" s="72">
        <v>3</v>
      </c>
      <c r="HP57" s="173">
        <v>11582</v>
      </c>
      <c r="HQ57" s="72">
        <v>10489</v>
      </c>
      <c r="HR57" s="72">
        <v>1093</v>
      </c>
      <c r="HS57" s="173">
        <v>88207</v>
      </c>
      <c r="HT57" s="72">
        <v>16</v>
      </c>
      <c r="HU57" s="72">
        <v>0</v>
      </c>
      <c r="HV57" s="72">
        <v>76926</v>
      </c>
      <c r="HW57" s="72">
        <v>872</v>
      </c>
      <c r="HX57" s="72">
        <v>1667</v>
      </c>
      <c r="HY57" s="72">
        <v>8726</v>
      </c>
      <c r="HZ57" s="87">
        <v>21461</v>
      </c>
      <c r="IA57" s="91">
        <v>12136</v>
      </c>
      <c r="IB57" s="72">
        <v>12107</v>
      </c>
      <c r="IC57" s="72">
        <v>29</v>
      </c>
      <c r="ID57" s="72">
        <v>337</v>
      </c>
      <c r="IE57" s="72">
        <v>3602</v>
      </c>
      <c r="IF57" s="72">
        <v>4233</v>
      </c>
      <c r="IG57" s="116">
        <v>1153</v>
      </c>
    </row>
    <row r="58" spans="1:241" ht="14.25" customHeight="1">
      <c r="A58" s="370">
        <v>2006</v>
      </c>
      <c r="B58" s="1288">
        <v>1004976</v>
      </c>
      <c r="C58" s="996">
        <v>186434</v>
      </c>
      <c r="D58" s="997">
        <v>184553</v>
      </c>
      <c r="E58" s="1261">
        <v>3917</v>
      </c>
      <c r="F58" s="1261">
        <v>814</v>
      </c>
      <c r="G58" s="1261">
        <v>0</v>
      </c>
      <c r="H58" s="1261">
        <v>75905</v>
      </c>
      <c r="I58" s="1261">
        <v>5816</v>
      </c>
      <c r="J58" s="1261">
        <v>83276</v>
      </c>
      <c r="K58" s="1261">
        <v>9628</v>
      </c>
      <c r="L58" s="1261">
        <v>5197</v>
      </c>
      <c r="M58" s="998">
        <v>1881</v>
      </c>
      <c r="N58" s="996">
        <v>178318</v>
      </c>
      <c r="O58" s="997">
        <v>154607</v>
      </c>
      <c r="P58" s="1265">
        <v>20163</v>
      </c>
      <c r="Q58" s="1265">
        <v>7334</v>
      </c>
      <c r="R58" s="1265">
        <v>12357</v>
      </c>
      <c r="S58" s="1265">
        <v>2493</v>
      </c>
      <c r="T58" s="1265">
        <v>14072</v>
      </c>
      <c r="U58" s="1265">
        <v>98188</v>
      </c>
      <c r="V58" s="997">
        <v>23711</v>
      </c>
      <c r="W58" s="1265">
        <v>13288</v>
      </c>
      <c r="X58" s="1265">
        <v>13235</v>
      </c>
      <c r="Y58" s="1265">
        <v>5273</v>
      </c>
      <c r="Z58" s="1265">
        <v>3946</v>
      </c>
      <c r="AA58" s="1265">
        <v>1034</v>
      </c>
      <c r="AB58" s="1266">
        <v>170</v>
      </c>
      <c r="AC58" s="1177">
        <v>8116</v>
      </c>
      <c r="AD58" s="997">
        <v>8116</v>
      </c>
      <c r="AE58" s="1265">
        <v>22184</v>
      </c>
      <c r="AF58" s="1275">
        <v>35633</v>
      </c>
      <c r="AG58" s="1275">
        <v>32107</v>
      </c>
      <c r="AH58" s="1275">
        <v>8094</v>
      </c>
      <c r="AI58" s="1265">
        <v>28299</v>
      </c>
      <c r="AJ58" s="1265">
        <v>8094</v>
      </c>
      <c r="AK58" s="1265">
        <v>73250</v>
      </c>
      <c r="AL58" s="1265">
        <v>62053</v>
      </c>
      <c r="AM58" s="1265">
        <v>29946</v>
      </c>
      <c r="AN58" s="1265">
        <v>20205</v>
      </c>
      <c r="AO58" s="1265">
        <v>0</v>
      </c>
      <c r="AP58" s="1265">
        <v>65156</v>
      </c>
      <c r="AQ58" s="1265">
        <v>53959</v>
      </c>
      <c r="AR58" s="1265">
        <v>21852</v>
      </c>
      <c r="AS58" s="1275">
        <v>0</v>
      </c>
      <c r="AT58" s="1276">
        <v>0</v>
      </c>
      <c r="AU58" s="1271">
        <v>0.80758147458247764</v>
      </c>
      <c r="AV58" s="1271">
        <v>0.80758147458247764</v>
      </c>
      <c r="AW58" s="1271">
        <v>2.2074158984891183</v>
      </c>
      <c r="AX58" s="1271">
        <v>2.9797726512871949</v>
      </c>
      <c r="AY58" s="1310">
        <v>0</v>
      </c>
      <c r="AZ58" s="1271"/>
      <c r="BA58" s="1319">
        <v>326368.88699999999</v>
      </c>
      <c r="BB58" s="1320">
        <v>17168.553</v>
      </c>
      <c r="BC58" s="1271">
        <v>309200.33399999997</v>
      </c>
      <c r="BD58" s="1272">
        <v>30.766937120886467</v>
      </c>
      <c r="BF58" s="1311">
        <v>18.551089777268313</v>
      </c>
      <c r="BG58" s="1271">
        <v>18.36392112846476</v>
      </c>
      <c r="BH58" s="1271">
        <v>0.38976055149575711</v>
      </c>
      <c r="BI58" s="1271">
        <v>8.0996959131362345E-2</v>
      </c>
      <c r="BJ58" s="1271">
        <v>0</v>
      </c>
      <c r="BK58" s="1271">
        <v>7.5529166865676398</v>
      </c>
      <c r="BL58" s="1271">
        <v>0.57872028784767005</v>
      </c>
      <c r="BM58" s="1271">
        <v>8.2863670376207992</v>
      </c>
      <c r="BN58" s="1271">
        <v>0.9580328286446641</v>
      </c>
      <c r="BO58" s="1271">
        <v>0.51712677715686739</v>
      </c>
      <c r="BP58" s="1271">
        <v>0.18716864880355352</v>
      </c>
      <c r="BQ58" s="1311">
        <v>17.743508302685836</v>
      </c>
      <c r="BR58" s="1271">
        <v>15.384148477177565</v>
      </c>
      <c r="BS58" s="1271">
        <v>2.0063165687538809</v>
      </c>
      <c r="BT58" s="1271">
        <v>0.72976867109264298</v>
      </c>
      <c r="BU58" s="1271">
        <v>1.2295816019487034</v>
      </c>
      <c r="BV58" s="1271">
        <v>0.24806562544777189</v>
      </c>
      <c r="BW58" s="1271">
        <v>1.4002324433618316</v>
      </c>
      <c r="BX58" s="1271">
        <v>9.7701835665727348</v>
      </c>
      <c r="BY58" s="1271">
        <v>2.3593598255082711</v>
      </c>
      <c r="BZ58" s="1271">
        <v>1.3222206301444015</v>
      </c>
      <c r="CA58" s="1271">
        <v>1.316946872363121</v>
      </c>
      <c r="CB58" s="1271">
        <v>0.52468914680549583</v>
      </c>
      <c r="CC58" s="1271">
        <v>0.10288802916686568</v>
      </c>
      <c r="CD58" s="1272">
        <v>1.6915826845616214E-2</v>
      </c>
      <c r="CE58" s="1271"/>
      <c r="CF58" s="1270">
        <v>0.80539236757892729</v>
      </c>
      <c r="CG58" s="1271">
        <v>3.5456568117049563</v>
      </c>
      <c r="CH58" s="1271">
        <v>3.1948026619541161</v>
      </c>
      <c r="CI58" s="1271">
        <v>2.8158881406123131</v>
      </c>
      <c r="CJ58" s="1272">
        <v>30.766937120886467</v>
      </c>
      <c r="CK58" s="359">
        <v>2006</v>
      </c>
      <c r="CL58" s="97">
        <v>186434</v>
      </c>
      <c r="CM58" s="87">
        <v>184553</v>
      </c>
      <c r="CN58" s="87">
        <v>75905</v>
      </c>
      <c r="CO58" s="87">
        <v>75585</v>
      </c>
      <c r="CP58" s="87">
        <v>55562</v>
      </c>
      <c r="CQ58" s="92">
        <v>55562</v>
      </c>
      <c r="CR58" s="92">
        <v>1669</v>
      </c>
      <c r="CS58" s="92">
        <v>0</v>
      </c>
      <c r="CT58" s="93">
        <v>48</v>
      </c>
      <c r="CU58" s="93">
        <v>0</v>
      </c>
      <c r="CV58" s="92">
        <v>0</v>
      </c>
      <c r="CW58" s="92">
        <v>0</v>
      </c>
      <c r="CX58" s="92">
        <v>0</v>
      </c>
      <c r="CY58" s="93">
        <v>48</v>
      </c>
      <c r="CZ58" s="92">
        <v>48</v>
      </c>
      <c r="DA58" s="92">
        <v>0</v>
      </c>
      <c r="DB58" s="93">
        <v>19975</v>
      </c>
      <c r="DC58" s="92">
        <v>10438</v>
      </c>
      <c r="DD58" s="92">
        <v>974</v>
      </c>
      <c r="DE58" s="92">
        <v>919</v>
      </c>
      <c r="DF58" s="92">
        <v>280</v>
      </c>
      <c r="DG58" s="92">
        <v>21</v>
      </c>
      <c r="DH58" s="92">
        <v>5850</v>
      </c>
      <c r="DI58" s="92">
        <v>0</v>
      </c>
      <c r="DJ58" s="92">
        <v>0</v>
      </c>
      <c r="DK58" s="92">
        <v>0</v>
      </c>
      <c r="DL58" s="92">
        <v>0</v>
      </c>
      <c r="DM58" s="92">
        <v>27</v>
      </c>
      <c r="DN58" s="92">
        <v>0</v>
      </c>
      <c r="DO58" s="92">
        <v>0</v>
      </c>
      <c r="DP58" s="92">
        <v>0</v>
      </c>
      <c r="DQ58" s="92">
        <v>0</v>
      </c>
      <c r="DR58" s="92">
        <v>0</v>
      </c>
      <c r="DS58" s="92">
        <v>0</v>
      </c>
      <c r="DT58" s="92">
        <v>0</v>
      </c>
      <c r="DU58" s="92">
        <v>0</v>
      </c>
      <c r="DV58" s="92">
        <v>12</v>
      </c>
      <c r="DW58" s="92">
        <v>0</v>
      </c>
      <c r="DX58" s="92">
        <v>1</v>
      </c>
      <c r="DY58" s="92">
        <v>21</v>
      </c>
      <c r="DZ58" s="92">
        <v>1387</v>
      </c>
      <c r="EA58" s="92">
        <v>0</v>
      </c>
      <c r="EB58" s="92">
        <v>0</v>
      </c>
      <c r="EC58" s="92">
        <v>37</v>
      </c>
      <c r="ED58" s="92">
        <v>0</v>
      </c>
      <c r="EE58" s="92">
        <v>0</v>
      </c>
      <c r="EF58" s="92">
        <v>0</v>
      </c>
      <c r="EG58" s="92">
        <v>0</v>
      </c>
      <c r="EH58" s="92">
        <v>8</v>
      </c>
      <c r="EI58" s="93">
        <v>320</v>
      </c>
      <c r="EJ58" s="92">
        <v>0</v>
      </c>
      <c r="EK58" s="92">
        <v>6</v>
      </c>
      <c r="EL58" s="92">
        <v>0</v>
      </c>
      <c r="EM58" s="92">
        <v>0</v>
      </c>
      <c r="EN58" s="92">
        <v>0</v>
      </c>
      <c r="EO58" s="92">
        <v>0</v>
      </c>
      <c r="EP58" s="92">
        <v>0</v>
      </c>
      <c r="EQ58" s="92">
        <v>0</v>
      </c>
      <c r="ER58" s="92">
        <v>0</v>
      </c>
      <c r="ES58" s="92">
        <v>60</v>
      </c>
      <c r="ET58" s="92">
        <v>200</v>
      </c>
      <c r="EU58" s="92">
        <v>0</v>
      </c>
      <c r="EV58" s="92">
        <v>54</v>
      </c>
      <c r="EW58" s="92">
        <v>0</v>
      </c>
      <c r="EX58" s="92">
        <v>0</v>
      </c>
      <c r="EY58" s="92">
        <v>0</v>
      </c>
      <c r="EZ58" s="92">
        <v>0</v>
      </c>
      <c r="FA58" s="92">
        <v>0</v>
      </c>
      <c r="FB58" s="92">
        <v>0</v>
      </c>
      <c r="FC58" s="92">
        <v>0</v>
      </c>
      <c r="FD58" s="92">
        <v>0</v>
      </c>
      <c r="FE58" s="92">
        <v>0</v>
      </c>
      <c r="FF58" s="92">
        <v>0</v>
      </c>
      <c r="FG58" s="92">
        <v>0</v>
      </c>
      <c r="FH58" s="92">
        <v>0</v>
      </c>
      <c r="FI58" s="173">
        <v>5816</v>
      </c>
      <c r="FJ58" s="92">
        <v>1411</v>
      </c>
      <c r="FK58" s="92">
        <v>4085</v>
      </c>
      <c r="FL58" s="92">
        <v>320</v>
      </c>
      <c r="FM58" s="93">
        <v>83276</v>
      </c>
      <c r="FN58" s="93">
        <v>82980</v>
      </c>
      <c r="FO58" s="92">
        <v>44871</v>
      </c>
      <c r="FP58" s="92">
        <v>38109</v>
      </c>
      <c r="FQ58" s="92">
        <v>0</v>
      </c>
      <c r="FR58" s="92">
        <v>0</v>
      </c>
      <c r="FS58" s="173">
        <v>296</v>
      </c>
      <c r="FT58" s="92">
        <v>41</v>
      </c>
      <c r="FU58" s="92">
        <v>0</v>
      </c>
      <c r="FV58" s="92">
        <v>0</v>
      </c>
      <c r="FW58" s="92">
        <v>0</v>
      </c>
      <c r="FX58" s="92">
        <v>0</v>
      </c>
      <c r="FY58" s="92">
        <v>255</v>
      </c>
      <c r="FZ58" s="92">
        <v>0</v>
      </c>
      <c r="GA58" s="87">
        <v>9628</v>
      </c>
      <c r="GB58" s="87">
        <v>3199</v>
      </c>
      <c r="GC58" s="92">
        <v>1723</v>
      </c>
      <c r="GD58" s="92">
        <v>6429</v>
      </c>
      <c r="GE58" s="92">
        <v>1476</v>
      </c>
      <c r="GF58" s="87">
        <v>5197</v>
      </c>
      <c r="GG58" s="92">
        <v>0</v>
      </c>
      <c r="GH58" s="92">
        <v>12</v>
      </c>
      <c r="GI58" s="92">
        <v>3018</v>
      </c>
      <c r="GJ58" s="92">
        <v>165</v>
      </c>
      <c r="GK58" s="92">
        <v>2002</v>
      </c>
      <c r="GL58" s="87">
        <v>4731</v>
      </c>
      <c r="GM58" s="72">
        <v>1952</v>
      </c>
      <c r="GN58" s="72">
        <v>1965</v>
      </c>
      <c r="GO58" s="72">
        <v>814</v>
      </c>
      <c r="GP58" s="93">
        <v>1881</v>
      </c>
      <c r="GQ58" s="173">
        <v>35</v>
      </c>
      <c r="GR58" s="92">
        <v>35</v>
      </c>
      <c r="GS58" s="92">
        <v>0</v>
      </c>
      <c r="GT58" s="92">
        <v>0</v>
      </c>
      <c r="GU58" s="92">
        <v>0</v>
      </c>
      <c r="GV58" s="92">
        <v>0</v>
      </c>
      <c r="GW58" s="92">
        <v>0</v>
      </c>
      <c r="GX58" s="92">
        <v>0</v>
      </c>
      <c r="GY58" s="92">
        <v>0</v>
      </c>
      <c r="GZ58" s="92">
        <v>606</v>
      </c>
      <c r="HA58" s="92">
        <v>1060</v>
      </c>
      <c r="HB58" s="92">
        <v>180</v>
      </c>
      <c r="HC58" s="97">
        <v>178318</v>
      </c>
      <c r="HD58" s="87">
        <v>154607</v>
      </c>
      <c r="HE58" s="72">
        <v>20163</v>
      </c>
      <c r="HF58" s="72">
        <v>7334</v>
      </c>
      <c r="HG58" s="87">
        <v>2493</v>
      </c>
      <c r="HH58" s="72">
        <v>1268</v>
      </c>
      <c r="HI58" s="72">
        <v>1225</v>
      </c>
      <c r="HJ58" s="91">
        <v>14072</v>
      </c>
      <c r="HK58" s="72">
        <v>14068</v>
      </c>
      <c r="HL58" s="72">
        <v>4</v>
      </c>
      <c r="HM58" s="87">
        <v>47</v>
      </c>
      <c r="HN58" s="72">
        <v>42</v>
      </c>
      <c r="HO58" s="72">
        <v>5</v>
      </c>
      <c r="HP58" s="173">
        <v>12357</v>
      </c>
      <c r="HQ58" s="72">
        <v>11152</v>
      </c>
      <c r="HR58" s="72">
        <v>1205</v>
      </c>
      <c r="HS58" s="173">
        <v>98141</v>
      </c>
      <c r="HT58" s="72">
        <v>17</v>
      </c>
      <c r="HU58" s="72">
        <v>0</v>
      </c>
      <c r="HV58" s="72">
        <v>85828</v>
      </c>
      <c r="HW58" s="72">
        <v>1978</v>
      </c>
      <c r="HX58" s="72">
        <v>1397</v>
      </c>
      <c r="HY58" s="72">
        <v>8921</v>
      </c>
      <c r="HZ58" s="87">
        <v>23711</v>
      </c>
      <c r="IA58" s="91">
        <v>13288</v>
      </c>
      <c r="IB58" s="72">
        <v>13235</v>
      </c>
      <c r="IC58" s="72">
        <v>53</v>
      </c>
      <c r="ID58" s="72">
        <v>170</v>
      </c>
      <c r="IE58" s="72">
        <v>3946</v>
      </c>
      <c r="IF58" s="72">
        <v>5273</v>
      </c>
      <c r="IG58" s="116">
        <v>1034</v>
      </c>
    </row>
    <row r="59" spans="1:241" ht="14.25" customHeight="1">
      <c r="A59" s="370">
        <v>2007</v>
      </c>
      <c r="B59" s="1288">
        <v>1077541</v>
      </c>
      <c r="C59" s="996">
        <v>206955</v>
      </c>
      <c r="D59" s="997">
        <v>204718</v>
      </c>
      <c r="E59" s="1261">
        <v>4446</v>
      </c>
      <c r="F59" s="1261">
        <v>903</v>
      </c>
      <c r="G59" s="1261">
        <v>0</v>
      </c>
      <c r="H59" s="1261">
        <v>77136</v>
      </c>
      <c r="I59" s="1261">
        <v>7195</v>
      </c>
      <c r="J59" s="1261">
        <v>99458</v>
      </c>
      <c r="K59" s="1261">
        <v>10021</v>
      </c>
      <c r="L59" s="1261">
        <v>5559</v>
      </c>
      <c r="M59" s="998">
        <v>2237</v>
      </c>
      <c r="N59" s="996">
        <v>193693</v>
      </c>
      <c r="O59" s="997">
        <v>167564</v>
      </c>
      <c r="P59" s="1265">
        <v>21568</v>
      </c>
      <c r="Q59" s="1265">
        <v>8835</v>
      </c>
      <c r="R59" s="1265">
        <v>13613</v>
      </c>
      <c r="S59" s="1265">
        <v>2737</v>
      </c>
      <c r="T59" s="1265">
        <v>14355</v>
      </c>
      <c r="U59" s="1265">
        <v>106456</v>
      </c>
      <c r="V59" s="997">
        <v>26129</v>
      </c>
      <c r="W59" s="1265">
        <v>14610</v>
      </c>
      <c r="X59" s="1265">
        <v>14585</v>
      </c>
      <c r="Y59" s="1265">
        <v>5298</v>
      </c>
      <c r="Z59" s="1265">
        <v>4772</v>
      </c>
      <c r="AA59" s="1265">
        <v>832</v>
      </c>
      <c r="AB59" s="1266">
        <v>617</v>
      </c>
      <c r="AC59" s="1177">
        <v>13262</v>
      </c>
      <c r="AD59" s="997">
        <v>13262</v>
      </c>
      <c r="AE59" s="1265">
        <v>27613</v>
      </c>
      <c r="AF59" s="1275">
        <v>38991</v>
      </c>
      <c r="AG59" s="1275">
        <v>34786</v>
      </c>
      <c r="AH59" s="1275">
        <v>8539</v>
      </c>
      <c r="AI59" s="1265">
        <v>30156</v>
      </c>
      <c r="AJ59" s="1265">
        <v>8539</v>
      </c>
      <c r="AK59" s="1265">
        <v>75778</v>
      </c>
      <c r="AL59" s="1265">
        <v>71940</v>
      </c>
      <c r="AM59" s="1265">
        <v>37154</v>
      </c>
      <c r="AN59" s="1265">
        <v>21617</v>
      </c>
      <c r="AO59" s="1265">
        <v>0</v>
      </c>
      <c r="AP59" s="1265">
        <v>67239</v>
      </c>
      <c r="AQ59" s="1265">
        <v>63401</v>
      </c>
      <c r="AR59" s="1265">
        <v>28615</v>
      </c>
      <c r="AS59" s="1275">
        <v>0</v>
      </c>
      <c r="AT59" s="1276">
        <v>0</v>
      </c>
      <c r="AU59" s="1271">
        <v>1.2307652330630574</v>
      </c>
      <c r="AV59" s="1271">
        <v>1.2307652330630574</v>
      </c>
      <c r="AW59" s="1271">
        <v>2.5625939059395422</v>
      </c>
      <c r="AX59" s="1271">
        <v>3.4480358520000629</v>
      </c>
      <c r="AY59" s="1310">
        <v>0</v>
      </c>
      <c r="AZ59" s="1271"/>
      <c r="BA59" s="1319">
        <v>318869.08799999999</v>
      </c>
      <c r="BB59" s="1320">
        <v>17168.553</v>
      </c>
      <c r="BC59" s="1271">
        <v>301700.53499999997</v>
      </c>
      <c r="BD59" s="1272">
        <v>27.998984261387729</v>
      </c>
      <c r="BF59" s="1311">
        <v>19.206229739750043</v>
      </c>
      <c r="BG59" s="1271">
        <v>18.998627430417962</v>
      </c>
      <c r="BH59" s="1271">
        <v>0.41260610965151212</v>
      </c>
      <c r="BI59" s="1271">
        <v>8.3801915657965687E-2</v>
      </c>
      <c r="BJ59" s="1271">
        <v>0</v>
      </c>
      <c r="BK59" s="1271">
        <v>7.1585211142777858</v>
      </c>
      <c r="BL59" s="1271">
        <v>0.66772401235776646</v>
      </c>
      <c r="BM59" s="1271">
        <v>9.2300896207197685</v>
      </c>
      <c r="BN59" s="1271">
        <v>0.92998781484880855</v>
      </c>
      <c r="BO59" s="1271">
        <v>0.51589684290435356</v>
      </c>
      <c r="BP59" s="1271">
        <v>0.2076023093320811</v>
      </c>
      <c r="BQ59" s="1311">
        <v>17.975464506686986</v>
      </c>
      <c r="BR59" s="1271">
        <v>15.550591578417897</v>
      </c>
      <c r="BS59" s="1271">
        <v>2.0015943708870476</v>
      </c>
      <c r="BT59" s="1271">
        <v>0.81992239738441508</v>
      </c>
      <c r="BU59" s="1271">
        <v>1.2633393996144926</v>
      </c>
      <c r="BV59" s="1271">
        <v>0.25400425598654713</v>
      </c>
      <c r="BW59" s="1271">
        <v>1.3321998884497201</v>
      </c>
      <c r="BX59" s="1271">
        <v>9.8795312660956753</v>
      </c>
      <c r="BY59" s="1271">
        <v>2.4248729282690866</v>
      </c>
      <c r="BZ59" s="1271">
        <v>1.3558648812434979</v>
      </c>
      <c r="CA59" s="1271">
        <v>1.3535447839107746</v>
      </c>
      <c r="CB59" s="1271">
        <v>0.49167502675072222</v>
      </c>
      <c r="CC59" s="1271">
        <v>7.7212839233031502E-2</v>
      </c>
      <c r="CD59" s="1272">
        <v>5.7260002171611105E-2</v>
      </c>
      <c r="CE59" s="1271"/>
      <c r="CF59" s="1270">
        <v>0.79245244496497114</v>
      </c>
      <c r="CG59" s="1271">
        <v>3.6185166040085712</v>
      </c>
      <c r="CH59" s="1271">
        <v>3.2282762326445118</v>
      </c>
      <c r="CI59" s="1271">
        <v>2.7985942066241565</v>
      </c>
      <c r="CJ59" s="1272">
        <v>27.998984261387729</v>
      </c>
      <c r="CK59" s="359">
        <v>2007</v>
      </c>
      <c r="CL59" s="97">
        <v>206955</v>
      </c>
      <c r="CM59" s="87">
        <v>204718</v>
      </c>
      <c r="CN59" s="87">
        <v>77136</v>
      </c>
      <c r="CO59" s="87">
        <v>76770</v>
      </c>
      <c r="CP59" s="87">
        <v>55463</v>
      </c>
      <c r="CQ59" s="92">
        <v>55463</v>
      </c>
      <c r="CR59" s="92">
        <v>1723</v>
      </c>
      <c r="CS59" s="92">
        <v>0</v>
      </c>
      <c r="CT59" s="93">
        <v>48</v>
      </c>
      <c r="CU59" s="93">
        <v>0</v>
      </c>
      <c r="CV59" s="92">
        <v>0</v>
      </c>
      <c r="CW59" s="92">
        <v>0</v>
      </c>
      <c r="CX59" s="92">
        <v>0</v>
      </c>
      <c r="CY59" s="93">
        <v>48</v>
      </c>
      <c r="CZ59" s="92">
        <v>48</v>
      </c>
      <c r="DA59" s="92">
        <v>0</v>
      </c>
      <c r="DB59" s="93">
        <v>21259</v>
      </c>
      <c r="DC59" s="92">
        <v>10754</v>
      </c>
      <c r="DD59" s="92">
        <v>1065</v>
      </c>
      <c r="DE59" s="92">
        <v>940</v>
      </c>
      <c r="DF59" s="92">
        <v>287</v>
      </c>
      <c r="DG59" s="92">
        <v>21</v>
      </c>
      <c r="DH59" s="92">
        <v>6611</v>
      </c>
      <c r="DI59" s="92">
        <v>0</v>
      </c>
      <c r="DJ59" s="92">
        <v>0</v>
      </c>
      <c r="DK59" s="92">
        <v>0</v>
      </c>
      <c r="DL59" s="92">
        <v>0</v>
      </c>
      <c r="DM59" s="92">
        <v>27</v>
      </c>
      <c r="DN59" s="92">
        <v>0</v>
      </c>
      <c r="DO59" s="92">
        <v>0</v>
      </c>
      <c r="DP59" s="92">
        <v>0</v>
      </c>
      <c r="DQ59" s="92">
        <v>0</v>
      </c>
      <c r="DR59" s="92">
        <v>0</v>
      </c>
      <c r="DS59" s="92">
        <v>0</v>
      </c>
      <c r="DT59" s="92">
        <v>0</v>
      </c>
      <c r="DU59" s="92">
        <v>0</v>
      </c>
      <c r="DV59" s="92">
        <v>12</v>
      </c>
      <c r="DW59" s="92">
        <v>0</v>
      </c>
      <c r="DX59" s="92">
        <v>0</v>
      </c>
      <c r="DY59" s="92">
        <v>24</v>
      </c>
      <c r="DZ59" s="92">
        <v>1481</v>
      </c>
      <c r="EA59" s="92">
        <v>0</v>
      </c>
      <c r="EB59" s="92">
        <v>0</v>
      </c>
      <c r="EC59" s="92">
        <v>35</v>
      </c>
      <c r="ED59" s="92">
        <v>0</v>
      </c>
      <c r="EE59" s="92">
        <v>0</v>
      </c>
      <c r="EF59" s="92">
        <v>0</v>
      </c>
      <c r="EG59" s="92">
        <v>0</v>
      </c>
      <c r="EH59" s="92">
        <v>2</v>
      </c>
      <c r="EI59" s="93">
        <v>366</v>
      </c>
      <c r="EJ59" s="92">
        <v>0</v>
      </c>
      <c r="EK59" s="92">
        <v>6</v>
      </c>
      <c r="EL59" s="92">
        <v>0</v>
      </c>
      <c r="EM59" s="92">
        <v>0</v>
      </c>
      <c r="EN59" s="92">
        <v>0</v>
      </c>
      <c r="EO59" s="92">
        <v>0</v>
      </c>
      <c r="EP59" s="92">
        <v>0</v>
      </c>
      <c r="EQ59" s="92">
        <v>0</v>
      </c>
      <c r="ER59" s="92">
        <v>0</v>
      </c>
      <c r="ES59" s="92">
        <v>63</v>
      </c>
      <c r="ET59" s="92">
        <v>217</v>
      </c>
      <c r="EU59" s="92">
        <v>0</v>
      </c>
      <c r="EV59" s="92">
        <v>76</v>
      </c>
      <c r="EW59" s="92">
        <v>0</v>
      </c>
      <c r="EX59" s="92">
        <v>0</v>
      </c>
      <c r="EY59" s="92">
        <v>0</v>
      </c>
      <c r="EZ59" s="92">
        <v>0</v>
      </c>
      <c r="FA59" s="92">
        <v>0</v>
      </c>
      <c r="FB59" s="92">
        <v>0</v>
      </c>
      <c r="FC59" s="92">
        <v>0</v>
      </c>
      <c r="FD59" s="92">
        <v>0</v>
      </c>
      <c r="FE59" s="92">
        <v>0</v>
      </c>
      <c r="FF59" s="92">
        <v>0</v>
      </c>
      <c r="FG59" s="92">
        <v>0</v>
      </c>
      <c r="FH59" s="92">
        <v>4</v>
      </c>
      <c r="FI59" s="173">
        <v>7195</v>
      </c>
      <c r="FJ59" s="92">
        <v>1999</v>
      </c>
      <c r="FK59" s="92">
        <v>4708</v>
      </c>
      <c r="FL59" s="92">
        <v>488</v>
      </c>
      <c r="FM59" s="93">
        <v>99458</v>
      </c>
      <c r="FN59" s="93">
        <v>99149</v>
      </c>
      <c r="FO59" s="92">
        <v>52547</v>
      </c>
      <c r="FP59" s="92">
        <v>46602</v>
      </c>
      <c r="FQ59" s="92">
        <v>0</v>
      </c>
      <c r="FR59" s="92">
        <v>0</v>
      </c>
      <c r="FS59" s="173">
        <v>309</v>
      </c>
      <c r="FT59" s="92">
        <v>47</v>
      </c>
      <c r="FU59" s="92">
        <v>0</v>
      </c>
      <c r="FV59" s="92">
        <v>0</v>
      </c>
      <c r="FW59" s="92">
        <v>0</v>
      </c>
      <c r="FX59" s="92">
        <v>0</v>
      </c>
      <c r="FY59" s="92">
        <v>262</v>
      </c>
      <c r="FZ59" s="92">
        <v>0</v>
      </c>
      <c r="GA59" s="87">
        <v>10021</v>
      </c>
      <c r="GB59" s="87">
        <v>3235</v>
      </c>
      <c r="GC59" s="92">
        <v>1730</v>
      </c>
      <c r="GD59" s="92">
        <v>6786</v>
      </c>
      <c r="GE59" s="92">
        <v>1505</v>
      </c>
      <c r="GF59" s="87">
        <v>5559</v>
      </c>
      <c r="GG59" s="92">
        <v>0</v>
      </c>
      <c r="GH59" s="92">
        <v>15</v>
      </c>
      <c r="GI59" s="92">
        <v>3599</v>
      </c>
      <c r="GJ59" s="92">
        <v>177</v>
      </c>
      <c r="GK59" s="92">
        <v>1768</v>
      </c>
      <c r="GL59" s="87">
        <v>5349</v>
      </c>
      <c r="GM59" s="72">
        <v>2176</v>
      </c>
      <c r="GN59" s="72">
        <v>2270</v>
      </c>
      <c r="GO59" s="72">
        <v>903</v>
      </c>
      <c r="GP59" s="93">
        <v>2237</v>
      </c>
      <c r="GQ59" s="173">
        <v>66</v>
      </c>
      <c r="GR59" s="92">
        <v>66</v>
      </c>
      <c r="GS59" s="92">
        <v>0</v>
      </c>
      <c r="GT59" s="92">
        <v>0</v>
      </c>
      <c r="GU59" s="92">
        <v>0</v>
      </c>
      <c r="GV59" s="92">
        <v>0</v>
      </c>
      <c r="GW59" s="92">
        <v>0</v>
      </c>
      <c r="GX59" s="92">
        <v>0</v>
      </c>
      <c r="GY59" s="92">
        <v>0</v>
      </c>
      <c r="GZ59" s="92">
        <v>674</v>
      </c>
      <c r="HA59" s="92">
        <v>1370</v>
      </c>
      <c r="HB59" s="92">
        <v>127</v>
      </c>
      <c r="HC59" s="97">
        <v>193693</v>
      </c>
      <c r="HD59" s="87">
        <v>167564</v>
      </c>
      <c r="HE59" s="72">
        <v>21568</v>
      </c>
      <c r="HF59" s="72">
        <v>8835</v>
      </c>
      <c r="HG59" s="87">
        <v>2737</v>
      </c>
      <c r="HH59" s="72">
        <v>1399</v>
      </c>
      <c r="HI59" s="72">
        <v>1338</v>
      </c>
      <c r="HJ59" s="91">
        <v>14355</v>
      </c>
      <c r="HK59" s="72">
        <v>14351</v>
      </c>
      <c r="HL59" s="72">
        <v>4</v>
      </c>
      <c r="HM59" s="87">
        <v>70</v>
      </c>
      <c r="HN59" s="72">
        <v>49</v>
      </c>
      <c r="HO59" s="72">
        <v>21</v>
      </c>
      <c r="HP59" s="173">
        <v>13613</v>
      </c>
      <c r="HQ59" s="72">
        <v>12469</v>
      </c>
      <c r="HR59" s="72">
        <v>1144</v>
      </c>
      <c r="HS59" s="173">
        <v>106386</v>
      </c>
      <c r="HT59" s="72">
        <v>17</v>
      </c>
      <c r="HU59" s="72">
        <v>0</v>
      </c>
      <c r="HV59" s="72">
        <v>93845</v>
      </c>
      <c r="HW59" s="72">
        <v>1736</v>
      </c>
      <c r="HX59" s="72">
        <v>2363</v>
      </c>
      <c r="HY59" s="72">
        <v>8425</v>
      </c>
      <c r="HZ59" s="87">
        <v>26129</v>
      </c>
      <c r="IA59" s="91">
        <v>14610</v>
      </c>
      <c r="IB59" s="72">
        <v>14585</v>
      </c>
      <c r="IC59" s="72">
        <v>25</v>
      </c>
      <c r="ID59" s="72">
        <v>617</v>
      </c>
      <c r="IE59" s="72">
        <v>4772</v>
      </c>
      <c r="IF59" s="72">
        <v>5298</v>
      </c>
      <c r="IG59" s="116">
        <v>832</v>
      </c>
    </row>
    <row r="60" spans="1:241" ht="14.25" customHeight="1">
      <c r="A60" s="370">
        <v>2008</v>
      </c>
      <c r="B60" s="1288">
        <v>1112432</v>
      </c>
      <c r="C60" s="996">
        <v>174074</v>
      </c>
      <c r="D60" s="997">
        <v>172362</v>
      </c>
      <c r="E60" s="1261">
        <v>4819</v>
      </c>
      <c r="F60" s="1261">
        <v>1036</v>
      </c>
      <c r="G60" s="1261">
        <v>0</v>
      </c>
      <c r="H60" s="1261">
        <v>67723</v>
      </c>
      <c r="I60" s="1261">
        <v>7533</v>
      </c>
      <c r="J60" s="1261">
        <v>74316</v>
      </c>
      <c r="K60" s="1261">
        <v>10550</v>
      </c>
      <c r="L60" s="1261">
        <v>6385</v>
      </c>
      <c r="M60" s="998">
        <v>1712</v>
      </c>
      <c r="N60" s="996">
        <v>207690</v>
      </c>
      <c r="O60" s="997">
        <v>179429</v>
      </c>
      <c r="P60" s="1265">
        <v>23128</v>
      </c>
      <c r="Q60" s="1265">
        <v>9734</v>
      </c>
      <c r="R60" s="1265">
        <v>15143</v>
      </c>
      <c r="S60" s="1265">
        <v>2665</v>
      </c>
      <c r="T60" s="1265">
        <v>14446</v>
      </c>
      <c r="U60" s="1265">
        <v>114313</v>
      </c>
      <c r="V60" s="997">
        <v>28261</v>
      </c>
      <c r="W60" s="1265">
        <v>16121</v>
      </c>
      <c r="X60" s="1265">
        <v>16091</v>
      </c>
      <c r="Y60" s="1265">
        <v>5407</v>
      </c>
      <c r="Z60" s="1265">
        <v>5378</v>
      </c>
      <c r="AA60" s="1265">
        <v>627</v>
      </c>
      <c r="AB60" s="1266">
        <v>728</v>
      </c>
      <c r="AC60" s="1177">
        <v>-33616</v>
      </c>
      <c r="AD60" s="997">
        <v>-33604</v>
      </c>
      <c r="AE60" s="1265">
        <v>-19174</v>
      </c>
      <c r="AF60" s="1275">
        <v>41956</v>
      </c>
      <c r="AG60" s="1275">
        <v>37496</v>
      </c>
      <c r="AH60" s="1275">
        <v>9036</v>
      </c>
      <c r="AI60" s="1265">
        <v>32222</v>
      </c>
      <c r="AJ60" s="1265">
        <v>9036</v>
      </c>
      <c r="AK60" s="1265">
        <v>67181</v>
      </c>
      <c r="AL60" s="1265">
        <v>30429</v>
      </c>
      <c r="AM60" s="1265">
        <v>-7067</v>
      </c>
      <c r="AN60" s="1265">
        <v>23186</v>
      </c>
      <c r="AO60" s="1265">
        <v>0</v>
      </c>
      <c r="AP60" s="1265">
        <v>58145</v>
      </c>
      <c r="AQ60" s="1265">
        <v>21393</v>
      </c>
      <c r="AR60" s="1265">
        <v>-16103</v>
      </c>
      <c r="AS60" s="1275">
        <v>-12</v>
      </c>
      <c r="AT60" s="1276">
        <v>0</v>
      </c>
      <c r="AU60" s="1271">
        <v>-3.0218476275403798</v>
      </c>
      <c r="AV60" s="1271">
        <v>-3.0207689099198873</v>
      </c>
      <c r="AW60" s="1271">
        <v>-1.7236109712773455</v>
      </c>
      <c r="AX60" s="1271">
        <v>-0.63527478533519355</v>
      </c>
      <c r="AY60" s="1310">
        <v>-1.0787176204927582E-3</v>
      </c>
      <c r="AZ60" s="1271"/>
      <c r="BA60" s="1319">
        <v>368859.88199999998</v>
      </c>
      <c r="BB60" s="1320">
        <v>17168.553</v>
      </c>
      <c r="BC60" s="1271">
        <v>351691.32899999997</v>
      </c>
      <c r="BD60" s="1272">
        <v>31.61463613056798</v>
      </c>
      <c r="BF60" s="1311">
        <v>15.648057589138032</v>
      </c>
      <c r="BG60" s="1271">
        <v>15.494160541947732</v>
      </c>
      <c r="BH60" s="1271">
        <v>0.43319501776288349</v>
      </c>
      <c r="BI60" s="1271">
        <v>9.3129287902541463E-2</v>
      </c>
      <c r="BJ60" s="1271">
        <v>0</v>
      </c>
      <c r="BK60" s="1271">
        <v>6.0878327843859221</v>
      </c>
      <c r="BL60" s="1271">
        <v>0.67716498626432897</v>
      </c>
      <c r="BM60" s="1271">
        <v>6.6804982237116519</v>
      </c>
      <c r="BN60" s="1271">
        <v>0.94837257468321656</v>
      </c>
      <c r="BO60" s="1271">
        <v>0.57396766723718839</v>
      </c>
      <c r="BP60" s="1271">
        <v>0.15389704719030017</v>
      </c>
      <c r="BQ60" s="1311">
        <v>18.669905216678412</v>
      </c>
      <c r="BR60" s="1271">
        <v>16.129435327282927</v>
      </c>
      <c r="BS60" s="1271">
        <v>2.0790484272297092</v>
      </c>
      <c r="BT60" s="1271">
        <v>0.87501977648970908</v>
      </c>
      <c r="BU60" s="1271">
        <v>1.3612517439268197</v>
      </c>
      <c r="BV60" s="1271">
        <v>0.23956520488443339</v>
      </c>
      <c r="BW60" s="1271">
        <v>1.2985962288031987</v>
      </c>
      <c r="BX60" s="1271">
        <v>10.275953945949055</v>
      </c>
      <c r="BY60" s="1271">
        <v>2.5404698893954865</v>
      </c>
      <c r="BZ60" s="1271">
        <v>1.4491672299969796</v>
      </c>
      <c r="CA60" s="1271">
        <v>1.4464704359457476</v>
      </c>
      <c r="CB60" s="1271">
        <v>0.48605218116702864</v>
      </c>
      <c r="CC60" s="1271">
        <v>5.6362995670746617E-2</v>
      </c>
      <c r="CD60" s="1272">
        <v>6.5442202309894004E-2</v>
      </c>
      <c r="CE60" s="1271"/>
      <c r="CF60" s="1270">
        <v>0.81227436823104693</v>
      </c>
      <c r="CG60" s="1271">
        <v>3.7715563737828468</v>
      </c>
      <c r="CH60" s="1271">
        <v>3.3706329914997051</v>
      </c>
      <c r="CI60" s="1271">
        <v>2.8965365972931378</v>
      </c>
      <c r="CJ60" s="1272">
        <v>31.61463613056798</v>
      </c>
      <c r="CK60" s="359">
        <v>2008</v>
      </c>
      <c r="CL60" s="97">
        <v>174074</v>
      </c>
      <c r="CM60" s="87">
        <v>172362</v>
      </c>
      <c r="CN60" s="87">
        <v>67723</v>
      </c>
      <c r="CO60" s="87">
        <v>67333</v>
      </c>
      <c r="CP60" s="87">
        <v>45924</v>
      </c>
      <c r="CQ60" s="92">
        <v>45924</v>
      </c>
      <c r="CR60" s="92">
        <v>1655</v>
      </c>
      <c r="CS60" s="92">
        <v>0</v>
      </c>
      <c r="CT60" s="93">
        <v>44</v>
      </c>
      <c r="CU60" s="93">
        <v>0</v>
      </c>
      <c r="CV60" s="92">
        <v>0</v>
      </c>
      <c r="CW60" s="92">
        <v>0</v>
      </c>
      <c r="CX60" s="92">
        <v>0</v>
      </c>
      <c r="CY60" s="93">
        <v>44</v>
      </c>
      <c r="CZ60" s="92">
        <v>44</v>
      </c>
      <c r="DA60" s="92">
        <v>0</v>
      </c>
      <c r="DB60" s="93">
        <v>21365</v>
      </c>
      <c r="DC60" s="92">
        <v>10188</v>
      </c>
      <c r="DD60" s="92">
        <v>1187</v>
      </c>
      <c r="DE60" s="92">
        <v>909</v>
      </c>
      <c r="DF60" s="92">
        <v>286</v>
      </c>
      <c r="DG60" s="92">
        <v>19</v>
      </c>
      <c r="DH60" s="92">
        <v>6842</v>
      </c>
      <c r="DI60" s="92">
        <v>0</v>
      </c>
      <c r="DJ60" s="92">
        <v>0</v>
      </c>
      <c r="DK60" s="92">
        <v>0</v>
      </c>
      <c r="DL60" s="92">
        <v>0</v>
      </c>
      <c r="DM60" s="92">
        <v>28</v>
      </c>
      <c r="DN60" s="92">
        <v>333</v>
      </c>
      <c r="DO60" s="92">
        <v>0</v>
      </c>
      <c r="DP60" s="92">
        <v>0</v>
      </c>
      <c r="DQ60" s="92">
        <v>0</v>
      </c>
      <c r="DR60" s="92">
        <v>0</v>
      </c>
      <c r="DS60" s="92">
        <v>0</v>
      </c>
      <c r="DT60" s="92">
        <v>0</v>
      </c>
      <c r="DU60" s="92">
        <v>0</v>
      </c>
      <c r="DV60" s="92">
        <v>8</v>
      </c>
      <c r="DW60" s="92">
        <v>0</v>
      </c>
      <c r="DX60" s="92">
        <v>0</v>
      </c>
      <c r="DY60" s="92">
        <v>19</v>
      </c>
      <c r="DZ60" s="92">
        <v>1511</v>
      </c>
      <c r="EA60" s="92">
        <v>0</v>
      </c>
      <c r="EB60" s="92">
        <v>0</v>
      </c>
      <c r="EC60" s="92">
        <v>33</v>
      </c>
      <c r="ED60" s="92">
        <v>0</v>
      </c>
      <c r="EE60" s="92">
        <v>0</v>
      </c>
      <c r="EF60" s="92">
        <v>0</v>
      </c>
      <c r="EG60" s="92">
        <v>0</v>
      </c>
      <c r="EH60" s="92">
        <v>2</v>
      </c>
      <c r="EI60" s="93">
        <v>390</v>
      </c>
      <c r="EJ60" s="92">
        <v>0</v>
      </c>
      <c r="EK60" s="92">
        <v>9</v>
      </c>
      <c r="EL60" s="92">
        <v>0</v>
      </c>
      <c r="EM60" s="92">
        <v>0</v>
      </c>
      <c r="EN60" s="92">
        <v>0</v>
      </c>
      <c r="EO60" s="92">
        <v>0</v>
      </c>
      <c r="EP60" s="92">
        <v>0</v>
      </c>
      <c r="EQ60" s="92">
        <v>0</v>
      </c>
      <c r="ER60" s="92">
        <v>0</v>
      </c>
      <c r="ES60" s="92">
        <v>57</v>
      </c>
      <c r="ET60" s="92">
        <v>262</v>
      </c>
      <c r="EU60" s="92">
        <v>0</v>
      </c>
      <c r="EV60" s="92">
        <v>62</v>
      </c>
      <c r="EW60" s="92">
        <v>0</v>
      </c>
      <c r="EX60" s="92">
        <v>0</v>
      </c>
      <c r="EY60" s="92">
        <v>0</v>
      </c>
      <c r="EZ60" s="92">
        <v>0</v>
      </c>
      <c r="FA60" s="92">
        <v>0</v>
      </c>
      <c r="FB60" s="92">
        <v>0</v>
      </c>
      <c r="FC60" s="92">
        <v>0</v>
      </c>
      <c r="FD60" s="92">
        <v>0</v>
      </c>
      <c r="FE60" s="92">
        <v>0</v>
      </c>
      <c r="FF60" s="92">
        <v>0</v>
      </c>
      <c r="FG60" s="92">
        <v>0</v>
      </c>
      <c r="FH60" s="92">
        <v>0</v>
      </c>
      <c r="FI60" s="173">
        <v>7533</v>
      </c>
      <c r="FJ60" s="92">
        <v>1913</v>
      </c>
      <c r="FK60" s="92">
        <v>5329</v>
      </c>
      <c r="FL60" s="92">
        <v>291</v>
      </c>
      <c r="FM60" s="93">
        <v>74316</v>
      </c>
      <c r="FN60" s="93">
        <v>74051</v>
      </c>
      <c r="FO60" s="92">
        <v>45832</v>
      </c>
      <c r="FP60" s="92">
        <v>28219</v>
      </c>
      <c r="FQ60" s="92">
        <v>0</v>
      </c>
      <c r="FR60" s="92">
        <v>0</v>
      </c>
      <c r="FS60" s="173">
        <v>265</v>
      </c>
      <c r="FT60" s="92">
        <v>52</v>
      </c>
      <c r="FU60" s="92">
        <v>0</v>
      </c>
      <c r="FV60" s="92">
        <v>0</v>
      </c>
      <c r="FW60" s="92">
        <v>0</v>
      </c>
      <c r="FX60" s="92">
        <v>0</v>
      </c>
      <c r="FY60" s="92">
        <v>213</v>
      </c>
      <c r="FZ60" s="92">
        <v>0</v>
      </c>
      <c r="GA60" s="87">
        <v>10550</v>
      </c>
      <c r="GB60" s="87">
        <v>3432</v>
      </c>
      <c r="GC60" s="92">
        <v>1843</v>
      </c>
      <c r="GD60" s="92">
        <v>7118</v>
      </c>
      <c r="GE60" s="92">
        <v>1589</v>
      </c>
      <c r="GF60" s="87">
        <v>6385</v>
      </c>
      <c r="GG60" s="92">
        <v>0</v>
      </c>
      <c r="GH60" s="92">
        <v>15</v>
      </c>
      <c r="GI60" s="92">
        <v>4151</v>
      </c>
      <c r="GJ60" s="92">
        <v>226</v>
      </c>
      <c r="GK60" s="92">
        <v>1993</v>
      </c>
      <c r="GL60" s="87">
        <v>5855</v>
      </c>
      <c r="GM60" s="72">
        <v>2050</v>
      </c>
      <c r="GN60" s="72">
        <v>2769</v>
      </c>
      <c r="GO60" s="72">
        <v>1036</v>
      </c>
      <c r="GP60" s="93">
        <v>1712</v>
      </c>
      <c r="GQ60" s="173">
        <v>54</v>
      </c>
      <c r="GR60" s="92">
        <v>54</v>
      </c>
      <c r="GS60" s="92">
        <v>0</v>
      </c>
      <c r="GT60" s="92">
        <v>0</v>
      </c>
      <c r="GU60" s="92">
        <v>0</v>
      </c>
      <c r="GV60" s="92">
        <v>0</v>
      </c>
      <c r="GW60" s="92">
        <v>0</v>
      </c>
      <c r="GX60" s="92">
        <v>0</v>
      </c>
      <c r="GY60" s="92">
        <v>0</v>
      </c>
      <c r="GZ60" s="92">
        <v>686</v>
      </c>
      <c r="HA60" s="92">
        <v>846</v>
      </c>
      <c r="HB60" s="92">
        <v>126</v>
      </c>
      <c r="HC60" s="97">
        <v>207690</v>
      </c>
      <c r="HD60" s="87">
        <v>179429</v>
      </c>
      <c r="HE60" s="72">
        <v>23128</v>
      </c>
      <c r="HF60" s="72">
        <v>9734</v>
      </c>
      <c r="HG60" s="87">
        <v>2665</v>
      </c>
      <c r="HH60" s="72">
        <v>1241</v>
      </c>
      <c r="HI60" s="72">
        <v>1424</v>
      </c>
      <c r="HJ60" s="91">
        <v>14446</v>
      </c>
      <c r="HK60" s="72">
        <v>14442</v>
      </c>
      <c r="HL60" s="72">
        <v>4</v>
      </c>
      <c r="HM60" s="87">
        <v>103</v>
      </c>
      <c r="HN60" s="72">
        <v>58</v>
      </c>
      <c r="HO60" s="72">
        <v>45</v>
      </c>
      <c r="HP60" s="173">
        <v>15143</v>
      </c>
      <c r="HQ60" s="72">
        <v>13748</v>
      </c>
      <c r="HR60" s="72">
        <v>1395</v>
      </c>
      <c r="HS60" s="173">
        <v>114210</v>
      </c>
      <c r="HT60" s="72">
        <v>19</v>
      </c>
      <c r="HU60" s="72">
        <v>0</v>
      </c>
      <c r="HV60" s="72">
        <v>99774</v>
      </c>
      <c r="HW60" s="72">
        <v>2856</v>
      </c>
      <c r="HX60" s="72">
        <v>2702</v>
      </c>
      <c r="HY60" s="72">
        <v>8859</v>
      </c>
      <c r="HZ60" s="87">
        <v>28261</v>
      </c>
      <c r="IA60" s="91">
        <v>16121</v>
      </c>
      <c r="IB60" s="72">
        <v>16091</v>
      </c>
      <c r="IC60" s="72">
        <v>30</v>
      </c>
      <c r="ID60" s="72">
        <v>728</v>
      </c>
      <c r="IE60" s="72">
        <v>5378</v>
      </c>
      <c r="IF60" s="72">
        <v>5407</v>
      </c>
      <c r="IG60" s="116">
        <v>627</v>
      </c>
    </row>
    <row r="61" spans="1:241" ht="14">
      <c r="A61" s="370">
        <v>2009</v>
      </c>
      <c r="B61" s="1288">
        <v>1072990</v>
      </c>
      <c r="C61" s="996">
        <v>141561</v>
      </c>
      <c r="D61" s="997">
        <v>139922</v>
      </c>
      <c r="E61" s="1261">
        <v>5062</v>
      </c>
      <c r="F61" s="1261">
        <v>1117</v>
      </c>
      <c r="G61" s="1261">
        <v>0</v>
      </c>
      <c r="H61" s="1261">
        <v>53229</v>
      </c>
      <c r="I61" s="1261">
        <v>8360</v>
      </c>
      <c r="J61" s="1261">
        <v>56033</v>
      </c>
      <c r="K61" s="1261">
        <v>11071</v>
      </c>
      <c r="L61" s="1261">
        <v>5050</v>
      </c>
      <c r="M61" s="998">
        <v>1639</v>
      </c>
      <c r="N61" s="996">
        <v>241952</v>
      </c>
      <c r="O61" s="997">
        <v>208783</v>
      </c>
      <c r="P61" s="1265">
        <v>24382</v>
      </c>
      <c r="Q61" s="1265">
        <v>10198</v>
      </c>
      <c r="R61" s="1265">
        <v>16057</v>
      </c>
      <c r="S61" s="1265">
        <v>2682</v>
      </c>
      <c r="T61" s="1265">
        <v>16182</v>
      </c>
      <c r="U61" s="1265">
        <v>139282</v>
      </c>
      <c r="V61" s="997">
        <v>33169</v>
      </c>
      <c r="W61" s="1265">
        <v>15853</v>
      </c>
      <c r="X61" s="1265">
        <v>15831</v>
      </c>
      <c r="Y61" s="1265">
        <v>4039</v>
      </c>
      <c r="Z61" s="1265">
        <v>11809</v>
      </c>
      <c r="AA61" s="1265">
        <v>913</v>
      </c>
      <c r="AB61" s="1266">
        <v>555</v>
      </c>
      <c r="AC61" s="1177">
        <v>-100391</v>
      </c>
      <c r="AD61" s="997">
        <v>-101087</v>
      </c>
      <c r="AE61" s="1265">
        <v>-84215</v>
      </c>
      <c r="AF61" s="1275">
        <v>44046</v>
      </c>
      <c r="AG61" s="1275">
        <v>39581</v>
      </c>
      <c r="AH61" s="1275">
        <v>9379</v>
      </c>
      <c r="AI61" s="1265">
        <v>33848</v>
      </c>
      <c r="AJ61" s="1265">
        <v>9379</v>
      </c>
      <c r="AK61" s="1265">
        <v>52104</v>
      </c>
      <c r="AL61" s="1265">
        <v>-29280</v>
      </c>
      <c r="AM61" s="1265">
        <v>-68861</v>
      </c>
      <c r="AN61" s="1265">
        <v>24469</v>
      </c>
      <c r="AO61" s="1265">
        <v>0</v>
      </c>
      <c r="AP61" s="1265">
        <v>42725</v>
      </c>
      <c r="AQ61" s="1265">
        <v>-38659</v>
      </c>
      <c r="AR61" s="1265">
        <v>-78240</v>
      </c>
      <c r="AS61" s="1275">
        <v>696</v>
      </c>
      <c r="AT61" s="1276">
        <v>0</v>
      </c>
      <c r="AU61" s="1271">
        <v>-9.3561915768087314</v>
      </c>
      <c r="AV61" s="1271">
        <v>-9.4210570461980083</v>
      </c>
      <c r="AW61" s="1271">
        <v>-7.8486285985889896</v>
      </c>
      <c r="AX61" s="1271">
        <v>-6.4176739764583077</v>
      </c>
      <c r="AY61" s="1310">
        <v>6.4865469389276689E-2</v>
      </c>
      <c r="AZ61" s="1271"/>
      <c r="BA61" s="1319">
        <v>487669.51500000001</v>
      </c>
      <c r="BB61" s="1320">
        <v>17168.553</v>
      </c>
      <c r="BC61" s="1271">
        <v>470500.962</v>
      </c>
      <c r="BD61" s="1272">
        <v>43.849519753212988</v>
      </c>
      <c r="BF61" s="1311">
        <v>13.193133207206031</v>
      </c>
      <c r="BG61" s="1271">
        <v>13.040382482595364</v>
      </c>
      <c r="BH61" s="1271">
        <v>0.47176581328810147</v>
      </c>
      <c r="BI61" s="1271">
        <v>0.10410162256870986</v>
      </c>
      <c r="BJ61" s="1271">
        <v>0</v>
      </c>
      <c r="BK61" s="1271">
        <v>4.9608104455773123</v>
      </c>
      <c r="BL61" s="1271">
        <v>0.77913121277924302</v>
      </c>
      <c r="BM61" s="1271">
        <v>5.2221362734042254</v>
      </c>
      <c r="BN61" s="1271">
        <v>1.0317896718515549</v>
      </c>
      <c r="BO61" s="1271">
        <v>0.47064744312621737</v>
      </c>
      <c r="BP61" s="1271">
        <v>0.15275072461066738</v>
      </c>
      <c r="BQ61" s="1311">
        <v>22.549324784014761</v>
      </c>
      <c r="BR61" s="1271">
        <v>19.458056459053672</v>
      </c>
      <c r="BS61" s="1271">
        <v>2.2723417739214717</v>
      </c>
      <c r="BT61" s="1271">
        <v>0.9504282425744881</v>
      </c>
      <c r="BU61" s="1271">
        <v>1.4964724741143907</v>
      </c>
      <c r="BV61" s="1271">
        <v>0.2499557311810921</v>
      </c>
      <c r="BW61" s="1271">
        <v>1.5081221633006832</v>
      </c>
      <c r="BX61" s="1271">
        <v>12.980736073961546</v>
      </c>
      <c r="BY61" s="1271">
        <v>3.0912683249610899</v>
      </c>
      <c r="BZ61" s="1271">
        <v>1.4774601813623613</v>
      </c>
      <c r="CA61" s="1271">
        <v>1.4754098360655739</v>
      </c>
      <c r="CB61" s="1271">
        <v>0.37642475698748357</v>
      </c>
      <c r="CC61" s="1271">
        <v>8.5089329816680492E-2</v>
      </c>
      <c r="CD61" s="1272">
        <v>5.1724619987138745E-2</v>
      </c>
      <c r="CE61" s="1271"/>
      <c r="CF61" s="1270">
        <v>0.87409947902589957</v>
      </c>
      <c r="CG61" s="1271">
        <v>4.1049776791955193</v>
      </c>
      <c r="CH61" s="1271">
        <v>3.6888507814611504</v>
      </c>
      <c r="CI61" s="1271">
        <v>3.1545494366210312</v>
      </c>
      <c r="CJ61" s="1272">
        <v>43.849519753212988</v>
      </c>
      <c r="CK61" s="359">
        <v>2009</v>
      </c>
      <c r="CL61" s="97">
        <v>141561</v>
      </c>
      <c r="CM61" s="87">
        <v>139922</v>
      </c>
      <c r="CN61" s="87">
        <v>53229</v>
      </c>
      <c r="CO61" s="87">
        <v>52774</v>
      </c>
      <c r="CP61" s="87">
        <v>31671</v>
      </c>
      <c r="CQ61" s="92">
        <v>31671</v>
      </c>
      <c r="CR61" s="92">
        <v>1528</v>
      </c>
      <c r="CS61" s="92">
        <v>0</v>
      </c>
      <c r="CT61" s="93">
        <v>42</v>
      </c>
      <c r="CU61" s="93">
        <v>0</v>
      </c>
      <c r="CV61" s="92">
        <v>0</v>
      </c>
      <c r="CW61" s="92">
        <v>0</v>
      </c>
      <c r="CX61" s="92">
        <v>0</v>
      </c>
      <c r="CY61" s="93">
        <v>42</v>
      </c>
      <c r="CZ61" s="92">
        <v>42</v>
      </c>
      <c r="DA61" s="92">
        <v>0</v>
      </c>
      <c r="DB61" s="93">
        <v>21061</v>
      </c>
      <c r="DC61" s="92">
        <v>9887</v>
      </c>
      <c r="DD61" s="92">
        <v>1269</v>
      </c>
      <c r="DE61" s="92">
        <v>807</v>
      </c>
      <c r="DF61" s="92">
        <v>278</v>
      </c>
      <c r="DG61" s="92">
        <v>17</v>
      </c>
      <c r="DH61" s="92">
        <v>6942</v>
      </c>
      <c r="DI61" s="92">
        <v>0</v>
      </c>
      <c r="DJ61" s="92">
        <v>0</v>
      </c>
      <c r="DK61" s="92">
        <v>0</v>
      </c>
      <c r="DL61" s="92">
        <v>0</v>
      </c>
      <c r="DM61" s="92">
        <v>30</v>
      </c>
      <c r="DN61" s="92">
        <v>366</v>
      </c>
      <c r="DO61" s="92">
        <v>0</v>
      </c>
      <c r="DP61" s="92">
        <v>0</v>
      </c>
      <c r="DQ61" s="92">
        <v>0</v>
      </c>
      <c r="DR61" s="92">
        <v>0</v>
      </c>
      <c r="DS61" s="92">
        <v>0</v>
      </c>
      <c r="DT61" s="92">
        <v>0</v>
      </c>
      <c r="DU61" s="92">
        <v>0</v>
      </c>
      <c r="DV61" s="92">
        <v>5</v>
      </c>
      <c r="DW61" s="92">
        <v>0</v>
      </c>
      <c r="DX61" s="92">
        <v>0</v>
      </c>
      <c r="DY61" s="92">
        <v>19</v>
      </c>
      <c r="DZ61" s="92">
        <v>1406</v>
      </c>
      <c r="EA61" s="92">
        <v>0</v>
      </c>
      <c r="EB61" s="92">
        <v>0</v>
      </c>
      <c r="EC61" s="92">
        <v>34</v>
      </c>
      <c r="ED61" s="92">
        <v>0</v>
      </c>
      <c r="EE61" s="92">
        <v>0</v>
      </c>
      <c r="EF61" s="92">
        <v>0</v>
      </c>
      <c r="EG61" s="92">
        <v>0</v>
      </c>
      <c r="EH61" s="92">
        <v>1</v>
      </c>
      <c r="EI61" s="93">
        <v>455</v>
      </c>
      <c r="EJ61" s="92">
        <v>0</v>
      </c>
      <c r="EK61" s="92">
        <v>7</v>
      </c>
      <c r="EL61" s="92">
        <v>0</v>
      </c>
      <c r="EM61" s="92">
        <v>0</v>
      </c>
      <c r="EN61" s="92">
        <v>0</v>
      </c>
      <c r="EO61" s="92">
        <v>0</v>
      </c>
      <c r="EP61" s="92">
        <v>0</v>
      </c>
      <c r="EQ61" s="92">
        <v>0</v>
      </c>
      <c r="ER61" s="92">
        <v>0</v>
      </c>
      <c r="ES61" s="92">
        <v>46</v>
      </c>
      <c r="ET61" s="92">
        <v>346</v>
      </c>
      <c r="EU61" s="92">
        <v>0</v>
      </c>
      <c r="EV61" s="92">
        <v>56</v>
      </c>
      <c r="EW61" s="92">
        <v>0</v>
      </c>
      <c r="EX61" s="92">
        <v>0</v>
      </c>
      <c r="EY61" s="92">
        <v>0</v>
      </c>
      <c r="EZ61" s="92">
        <v>0</v>
      </c>
      <c r="FA61" s="92">
        <v>0</v>
      </c>
      <c r="FB61" s="92">
        <v>0</v>
      </c>
      <c r="FC61" s="92">
        <v>0</v>
      </c>
      <c r="FD61" s="92">
        <v>0</v>
      </c>
      <c r="FE61" s="92">
        <v>0</v>
      </c>
      <c r="FF61" s="92">
        <v>0</v>
      </c>
      <c r="FG61" s="92">
        <v>0</v>
      </c>
      <c r="FH61" s="92">
        <v>0</v>
      </c>
      <c r="FI61" s="173">
        <v>8360</v>
      </c>
      <c r="FJ61" s="92">
        <v>2054</v>
      </c>
      <c r="FK61" s="92">
        <v>6010</v>
      </c>
      <c r="FL61" s="92">
        <v>296</v>
      </c>
      <c r="FM61" s="93">
        <v>56033</v>
      </c>
      <c r="FN61" s="93">
        <v>55805</v>
      </c>
      <c r="FO61" s="92">
        <v>33982</v>
      </c>
      <c r="FP61" s="92">
        <v>21823</v>
      </c>
      <c r="FQ61" s="92">
        <v>0</v>
      </c>
      <c r="FR61" s="92">
        <v>0</v>
      </c>
      <c r="FS61" s="173">
        <v>228</v>
      </c>
      <c r="FT61" s="92">
        <v>6</v>
      </c>
      <c r="FU61" s="92">
        <v>0</v>
      </c>
      <c r="FV61" s="92">
        <v>0</v>
      </c>
      <c r="FW61" s="92">
        <v>0</v>
      </c>
      <c r="FX61" s="92">
        <v>0</v>
      </c>
      <c r="FY61" s="92">
        <v>222</v>
      </c>
      <c r="FZ61" s="92">
        <v>0</v>
      </c>
      <c r="GA61" s="87">
        <v>11071</v>
      </c>
      <c r="GB61" s="87">
        <v>3447</v>
      </c>
      <c r="GC61" s="92">
        <v>1768</v>
      </c>
      <c r="GD61" s="92">
        <v>7624</v>
      </c>
      <c r="GE61" s="92">
        <v>1679</v>
      </c>
      <c r="GF61" s="87">
        <v>5050</v>
      </c>
      <c r="GG61" s="92">
        <v>0</v>
      </c>
      <c r="GH61" s="92">
        <v>14</v>
      </c>
      <c r="GI61" s="92">
        <v>2576</v>
      </c>
      <c r="GJ61" s="92">
        <v>291</v>
      </c>
      <c r="GK61" s="92">
        <v>2169</v>
      </c>
      <c r="GL61" s="87">
        <v>6179</v>
      </c>
      <c r="GM61" s="72">
        <v>1898</v>
      </c>
      <c r="GN61" s="72">
        <v>3164</v>
      </c>
      <c r="GO61" s="72">
        <v>1117</v>
      </c>
      <c r="GP61" s="93">
        <v>1639</v>
      </c>
      <c r="GQ61" s="173">
        <v>68</v>
      </c>
      <c r="GR61" s="92">
        <v>68</v>
      </c>
      <c r="GS61" s="92">
        <v>0</v>
      </c>
      <c r="GT61" s="92">
        <v>0</v>
      </c>
      <c r="GU61" s="92">
        <v>0</v>
      </c>
      <c r="GV61" s="92">
        <v>0</v>
      </c>
      <c r="GW61" s="92">
        <v>0</v>
      </c>
      <c r="GX61" s="92">
        <v>0</v>
      </c>
      <c r="GY61" s="92">
        <v>0</v>
      </c>
      <c r="GZ61" s="92">
        <v>658</v>
      </c>
      <c r="HA61" s="92">
        <v>799</v>
      </c>
      <c r="HB61" s="92">
        <v>114</v>
      </c>
      <c r="HC61" s="97">
        <v>241952</v>
      </c>
      <c r="HD61" s="87">
        <v>208783</v>
      </c>
      <c r="HE61" s="72">
        <v>24382</v>
      </c>
      <c r="HF61" s="72">
        <v>10198</v>
      </c>
      <c r="HG61" s="87">
        <v>2682</v>
      </c>
      <c r="HH61" s="72">
        <v>1421</v>
      </c>
      <c r="HI61" s="72">
        <v>1261</v>
      </c>
      <c r="HJ61" s="91">
        <v>16182</v>
      </c>
      <c r="HK61" s="72">
        <v>16176</v>
      </c>
      <c r="HL61" s="72">
        <v>6</v>
      </c>
      <c r="HM61" s="87">
        <v>91</v>
      </c>
      <c r="HN61" s="72">
        <v>87</v>
      </c>
      <c r="HO61" s="72">
        <v>4</v>
      </c>
      <c r="HP61" s="173">
        <v>16057</v>
      </c>
      <c r="HQ61" s="72">
        <v>14343</v>
      </c>
      <c r="HR61" s="72">
        <v>1714</v>
      </c>
      <c r="HS61" s="173">
        <v>139191</v>
      </c>
      <c r="HT61" s="72">
        <v>17</v>
      </c>
      <c r="HU61" s="72">
        <v>0</v>
      </c>
      <c r="HV61" s="72">
        <v>123946</v>
      </c>
      <c r="HW61" s="72">
        <v>2667</v>
      </c>
      <c r="HX61" s="72">
        <v>2670</v>
      </c>
      <c r="HY61" s="72">
        <v>9891</v>
      </c>
      <c r="HZ61" s="87">
        <v>33169</v>
      </c>
      <c r="IA61" s="91">
        <v>15853</v>
      </c>
      <c r="IB61" s="72">
        <v>15831</v>
      </c>
      <c r="IC61" s="72">
        <v>22</v>
      </c>
      <c r="ID61" s="72">
        <v>555</v>
      </c>
      <c r="IE61" s="72">
        <v>11809</v>
      </c>
      <c r="IF61" s="72">
        <v>4039</v>
      </c>
      <c r="IG61" s="116">
        <v>913</v>
      </c>
    </row>
    <row r="62" spans="1:241" ht="14">
      <c r="A62" s="370">
        <v>2010</v>
      </c>
      <c r="B62" s="1288">
        <v>1077145</v>
      </c>
      <c r="C62" s="996">
        <v>170825</v>
      </c>
      <c r="D62" s="997">
        <v>168687</v>
      </c>
      <c r="E62" s="1261">
        <v>4338</v>
      </c>
      <c r="F62" s="1261">
        <v>1431</v>
      </c>
      <c r="G62" s="1261">
        <v>0</v>
      </c>
      <c r="H62" s="1261">
        <v>71484</v>
      </c>
      <c r="I62" s="1261">
        <v>8031</v>
      </c>
      <c r="J62" s="1261">
        <v>61514</v>
      </c>
      <c r="K62" s="1261">
        <v>11202</v>
      </c>
      <c r="L62" s="1261">
        <v>10687</v>
      </c>
      <c r="M62" s="998">
        <v>2138</v>
      </c>
      <c r="N62" s="996">
        <v>222900</v>
      </c>
      <c r="O62" s="997">
        <v>192487</v>
      </c>
      <c r="P62" s="1265">
        <v>24190</v>
      </c>
      <c r="Q62" s="1265">
        <v>9693</v>
      </c>
      <c r="R62" s="1265">
        <v>16830</v>
      </c>
      <c r="S62" s="1265">
        <v>2852</v>
      </c>
      <c r="T62" s="1265">
        <v>18139</v>
      </c>
      <c r="U62" s="1265">
        <v>120783</v>
      </c>
      <c r="V62" s="997">
        <v>30413</v>
      </c>
      <c r="W62" s="1265">
        <v>14833</v>
      </c>
      <c r="X62" s="1265">
        <v>14846</v>
      </c>
      <c r="Y62" s="1265">
        <v>2503</v>
      </c>
      <c r="Z62" s="1265">
        <v>11103</v>
      </c>
      <c r="AA62" s="1265">
        <v>1422</v>
      </c>
      <c r="AB62" s="1266">
        <v>552</v>
      </c>
      <c r="AC62" s="1177">
        <v>-52075</v>
      </c>
      <c r="AD62" s="997">
        <v>-52847</v>
      </c>
      <c r="AE62" s="1265">
        <v>-33943</v>
      </c>
      <c r="AF62" s="1275">
        <v>43871</v>
      </c>
      <c r="AG62" s="1275">
        <v>39827</v>
      </c>
      <c r="AH62" s="1275">
        <v>9881</v>
      </c>
      <c r="AI62" s="1265">
        <v>34178</v>
      </c>
      <c r="AJ62" s="1265">
        <v>9881</v>
      </c>
      <c r="AK62" s="1265">
        <v>68405</v>
      </c>
      <c r="AL62" s="1265">
        <v>16027</v>
      </c>
      <c r="AM62" s="1265">
        <v>-23800</v>
      </c>
      <c r="AN62" s="1265">
        <v>24297</v>
      </c>
      <c r="AO62" s="1265">
        <v>0</v>
      </c>
      <c r="AP62" s="1265">
        <v>58524</v>
      </c>
      <c r="AQ62" s="1265">
        <v>6146</v>
      </c>
      <c r="AR62" s="1265">
        <v>-33681</v>
      </c>
      <c r="AS62" s="1275">
        <v>772</v>
      </c>
      <c r="AT62" s="1276">
        <v>0</v>
      </c>
      <c r="AU62" s="1271">
        <v>-4.8345394538339779</v>
      </c>
      <c r="AV62" s="1271">
        <v>-4.9062103987856789</v>
      </c>
      <c r="AW62" s="1271">
        <v>-3.1512006275849584</v>
      </c>
      <c r="AX62" s="1271">
        <v>-2.20954467597213</v>
      </c>
      <c r="AY62" s="1310">
        <v>7.1670944951701024E-2</v>
      </c>
      <c r="AZ62" s="1271"/>
      <c r="BA62" s="1319">
        <v>551185.97499999998</v>
      </c>
      <c r="BB62" s="1320">
        <v>17724.082999999999</v>
      </c>
      <c r="BC62" s="1271">
        <v>533461.89199999999</v>
      </c>
      <c r="BD62" s="1272">
        <v>49.525541315236111</v>
      </c>
      <c r="BF62" s="1311">
        <v>15.859053330795762</v>
      </c>
      <c r="BG62" s="1271">
        <v>15.660565662004652</v>
      </c>
      <c r="BH62" s="1271">
        <v>0.40273129430113863</v>
      </c>
      <c r="BI62" s="1271">
        <v>0.1328511945931142</v>
      </c>
      <c r="BJ62" s="1271">
        <v>0</v>
      </c>
      <c r="BK62" s="1271">
        <v>6.6364324208904097</v>
      </c>
      <c r="BL62" s="1271">
        <v>0.74558207112320063</v>
      </c>
      <c r="BM62" s="1271">
        <v>5.7108374452835973</v>
      </c>
      <c r="BN62" s="1271">
        <v>1.0399714058924285</v>
      </c>
      <c r="BO62" s="1271">
        <v>0.99215982992076279</v>
      </c>
      <c r="BP62" s="1271">
        <v>0.19848766879110982</v>
      </c>
      <c r="BQ62" s="1311">
        <v>20.69359278462974</v>
      </c>
      <c r="BR62" s="1271">
        <v>17.870110337976783</v>
      </c>
      <c r="BS62" s="1271">
        <v>2.2457515004943622</v>
      </c>
      <c r="BT62" s="1271">
        <v>0.89987884639486793</v>
      </c>
      <c r="BU62" s="1271">
        <v>1.5624637351517205</v>
      </c>
      <c r="BV62" s="1271">
        <v>0.26477400907027371</v>
      </c>
      <c r="BW62" s="1271">
        <v>1.6839886923301877</v>
      </c>
      <c r="BX62" s="1271">
        <v>11.213253554535369</v>
      </c>
      <c r="BY62" s="1271">
        <v>2.8234824466529576</v>
      </c>
      <c r="BZ62" s="1271">
        <v>1.3770662259955717</v>
      </c>
      <c r="CA62" s="1271">
        <v>1.3782731201463128</v>
      </c>
      <c r="CB62" s="1271">
        <v>0.23237354302345553</v>
      </c>
      <c r="CC62" s="1271">
        <v>0.13201565248875499</v>
      </c>
      <c r="CD62" s="1272">
        <v>5.124658240069814E-2</v>
      </c>
      <c r="CE62" s="1271"/>
      <c r="CF62" s="1270">
        <v>0.9173323925748158</v>
      </c>
      <c r="CG62" s="1271">
        <v>4.0728964067047615</v>
      </c>
      <c r="CH62" s="1271">
        <v>3.6974594878126901</v>
      </c>
      <c r="CI62" s="1271">
        <v>3.1730175603098933</v>
      </c>
      <c r="CJ62" s="1272">
        <v>49.525541315236111</v>
      </c>
      <c r="CK62" s="359">
        <v>2010</v>
      </c>
      <c r="CL62" s="97">
        <v>170825</v>
      </c>
      <c r="CM62" s="87">
        <v>168687</v>
      </c>
      <c r="CN62" s="87">
        <v>71484</v>
      </c>
      <c r="CO62" s="87">
        <v>71061</v>
      </c>
      <c r="CP62" s="87">
        <v>49006</v>
      </c>
      <c r="CQ62" s="92">
        <v>49006</v>
      </c>
      <c r="CR62" s="92">
        <v>760</v>
      </c>
      <c r="CS62" s="92">
        <v>0</v>
      </c>
      <c r="CT62" s="93">
        <v>44</v>
      </c>
      <c r="CU62" s="93">
        <v>0</v>
      </c>
      <c r="CV62" s="92">
        <v>0</v>
      </c>
      <c r="CW62" s="92">
        <v>0</v>
      </c>
      <c r="CX62" s="92">
        <v>0</v>
      </c>
      <c r="CY62" s="93">
        <v>44</v>
      </c>
      <c r="CZ62" s="92">
        <v>44</v>
      </c>
      <c r="DA62" s="92">
        <v>0</v>
      </c>
      <c r="DB62" s="93">
        <v>22011</v>
      </c>
      <c r="DC62" s="92">
        <v>9956</v>
      </c>
      <c r="DD62" s="92">
        <v>1363</v>
      </c>
      <c r="DE62" s="92">
        <v>814</v>
      </c>
      <c r="DF62" s="92">
        <v>279</v>
      </c>
      <c r="DG62" s="92">
        <v>18</v>
      </c>
      <c r="DH62" s="92">
        <v>7224</v>
      </c>
      <c r="DI62" s="92">
        <v>0</v>
      </c>
      <c r="DJ62" s="92">
        <v>0</v>
      </c>
      <c r="DK62" s="92">
        <v>0</v>
      </c>
      <c r="DL62" s="92">
        <v>0</v>
      </c>
      <c r="DM62" s="92">
        <v>35</v>
      </c>
      <c r="DN62" s="92">
        <v>366</v>
      </c>
      <c r="DO62" s="92">
        <v>0</v>
      </c>
      <c r="DP62" s="92">
        <v>0</v>
      </c>
      <c r="DQ62" s="92">
        <v>0</v>
      </c>
      <c r="DR62" s="92">
        <v>0</v>
      </c>
      <c r="DS62" s="92">
        <v>0</v>
      </c>
      <c r="DT62" s="92">
        <v>0</v>
      </c>
      <c r="DU62" s="92">
        <v>0</v>
      </c>
      <c r="DV62" s="92">
        <v>6</v>
      </c>
      <c r="DW62" s="92">
        <v>0</v>
      </c>
      <c r="DX62" s="92">
        <v>0</v>
      </c>
      <c r="DY62" s="92">
        <v>34</v>
      </c>
      <c r="DZ62" s="92">
        <v>1435</v>
      </c>
      <c r="EA62" s="92">
        <v>0</v>
      </c>
      <c r="EB62" s="92">
        <v>278</v>
      </c>
      <c r="EC62" s="92">
        <v>33</v>
      </c>
      <c r="ED62" s="92">
        <v>0</v>
      </c>
      <c r="EE62" s="92">
        <v>0</v>
      </c>
      <c r="EF62" s="92">
        <v>0</v>
      </c>
      <c r="EG62" s="92">
        <v>169</v>
      </c>
      <c r="EH62" s="92">
        <v>1</v>
      </c>
      <c r="EI62" s="93">
        <v>423</v>
      </c>
      <c r="EJ62" s="92">
        <v>0</v>
      </c>
      <c r="EK62" s="92">
        <v>8</v>
      </c>
      <c r="EL62" s="100">
        <v>0</v>
      </c>
      <c r="EM62" s="92">
        <v>0</v>
      </c>
      <c r="EN62" s="92">
        <v>0</v>
      </c>
      <c r="EO62" s="92">
        <v>0</v>
      </c>
      <c r="EP62" s="92">
        <v>0</v>
      </c>
      <c r="EQ62" s="92">
        <v>0</v>
      </c>
      <c r="ER62" s="92">
        <v>0</v>
      </c>
      <c r="ES62" s="92">
        <v>45</v>
      </c>
      <c r="ET62" s="92">
        <v>327</v>
      </c>
      <c r="EU62" s="92">
        <v>0</v>
      </c>
      <c r="EV62" s="92">
        <v>43</v>
      </c>
      <c r="EW62" s="92">
        <v>0</v>
      </c>
      <c r="EX62" s="92">
        <v>0</v>
      </c>
      <c r="EY62" s="92">
        <v>0</v>
      </c>
      <c r="EZ62" s="92">
        <v>0</v>
      </c>
      <c r="FA62" s="92">
        <v>0</v>
      </c>
      <c r="FB62" s="92">
        <v>0</v>
      </c>
      <c r="FC62" s="92">
        <v>0</v>
      </c>
      <c r="FD62" s="92">
        <v>0</v>
      </c>
      <c r="FE62" s="92">
        <v>0</v>
      </c>
      <c r="FF62" s="92">
        <v>0</v>
      </c>
      <c r="FG62" s="92">
        <v>0</v>
      </c>
      <c r="FH62" s="92">
        <v>0</v>
      </c>
      <c r="FI62" s="173">
        <v>8031</v>
      </c>
      <c r="FJ62" s="92">
        <v>2264</v>
      </c>
      <c r="FK62" s="92">
        <v>5470</v>
      </c>
      <c r="FL62" s="92">
        <v>297</v>
      </c>
      <c r="FM62" s="93">
        <v>61514</v>
      </c>
      <c r="FN62" s="93">
        <v>61286</v>
      </c>
      <c r="FO62" s="92">
        <v>42870</v>
      </c>
      <c r="FP62" s="92">
        <v>18416</v>
      </c>
      <c r="FQ62" s="92">
        <v>0</v>
      </c>
      <c r="FR62" s="92">
        <v>0</v>
      </c>
      <c r="FS62" s="173">
        <v>228</v>
      </c>
      <c r="FT62" s="92">
        <v>1</v>
      </c>
      <c r="FU62" s="92">
        <v>0</v>
      </c>
      <c r="FV62" s="92">
        <v>0</v>
      </c>
      <c r="FW62" s="92">
        <v>0</v>
      </c>
      <c r="FX62" s="92">
        <v>0</v>
      </c>
      <c r="FY62" s="92">
        <v>227</v>
      </c>
      <c r="FZ62" s="92">
        <v>0</v>
      </c>
      <c r="GA62" s="87">
        <v>11202</v>
      </c>
      <c r="GB62" s="87">
        <v>3517</v>
      </c>
      <c r="GC62" s="92">
        <v>1813</v>
      </c>
      <c r="GD62" s="92">
        <v>7685</v>
      </c>
      <c r="GE62" s="92">
        <v>1704</v>
      </c>
      <c r="GF62" s="87">
        <v>10687</v>
      </c>
      <c r="GG62" s="92">
        <v>0</v>
      </c>
      <c r="GH62" s="92">
        <v>26</v>
      </c>
      <c r="GI62" s="92">
        <v>7760</v>
      </c>
      <c r="GJ62" s="92">
        <v>264</v>
      </c>
      <c r="GK62" s="92">
        <v>2637</v>
      </c>
      <c r="GL62" s="87">
        <v>5769</v>
      </c>
      <c r="GM62" s="72">
        <v>1545</v>
      </c>
      <c r="GN62" s="72">
        <v>2793</v>
      </c>
      <c r="GO62" s="72">
        <v>1431</v>
      </c>
      <c r="GP62" s="93">
        <v>2138</v>
      </c>
      <c r="GQ62" s="173">
        <v>86</v>
      </c>
      <c r="GR62" s="92">
        <v>86</v>
      </c>
      <c r="GS62" s="92">
        <v>0</v>
      </c>
      <c r="GT62" s="92">
        <v>0</v>
      </c>
      <c r="GU62" s="92">
        <v>0</v>
      </c>
      <c r="GV62" s="92">
        <v>0</v>
      </c>
      <c r="GW62" s="92">
        <v>0</v>
      </c>
      <c r="GX62" s="92">
        <v>0</v>
      </c>
      <c r="GY62" s="92">
        <v>0</v>
      </c>
      <c r="GZ62" s="92">
        <v>545</v>
      </c>
      <c r="HA62" s="92">
        <v>1208</v>
      </c>
      <c r="HB62" s="92">
        <v>299</v>
      </c>
      <c r="HC62" s="97">
        <v>222900</v>
      </c>
      <c r="HD62" s="87">
        <v>192487</v>
      </c>
      <c r="HE62" s="72">
        <v>24190</v>
      </c>
      <c r="HF62" s="72">
        <v>9693</v>
      </c>
      <c r="HG62" s="87">
        <v>2852</v>
      </c>
      <c r="HH62" s="72">
        <v>1598</v>
      </c>
      <c r="HI62" s="72">
        <v>1254</v>
      </c>
      <c r="HJ62" s="91">
        <v>18139</v>
      </c>
      <c r="HK62" s="72">
        <v>18132</v>
      </c>
      <c r="HL62" s="72">
        <v>7</v>
      </c>
      <c r="HM62" s="87">
        <v>122</v>
      </c>
      <c r="HN62" s="72">
        <v>107</v>
      </c>
      <c r="HO62" s="72">
        <v>15</v>
      </c>
      <c r="HP62" s="173">
        <v>16830</v>
      </c>
      <c r="HQ62" s="72">
        <v>15105</v>
      </c>
      <c r="HR62" s="72">
        <v>1725</v>
      </c>
      <c r="HS62" s="173">
        <v>120661</v>
      </c>
      <c r="HT62" s="72">
        <v>17</v>
      </c>
      <c r="HU62" s="72">
        <v>0</v>
      </c>
      <c r="HV62" s="72">
        <v>107070</v>
      </c>
      <c r="HW62" s="72">
        <v>1969</v>
      </c>
      <c r="HX62" s="72">
        <v>2977</v>
      </c>
      <c r="HY62" s="72">
        <v>8628</v>
      </c>
      <c r="HZ62" s="87">
        <v>30413</v>
      </c>
      <c r="IA62" s="91">
        <v>14833</v>
      </c>
      <c r="IB62" s="72">
        <v>14846</v>
      </c>
      <c r="IC62" s="72">
        <v>-13</v>
      </c>
      <c r="ID62" s="72">
        <v>552</v>
      </c>
      <c r="IE62" s="72">
        <v>11103</v>
      </c>
      <c r="IF62" s="72">
        <v>2503</v>
      </c>
      <c r="IG62" s="116">
        <v>1422</v>
      </c>
    </row>
    <row r="63" spans="1:241" ht="14">
      <c r="A63" s="370">
        <v>2011</v>
      </c>
      <c r="B63" s="1288">
        <v>1068690</v>
      </c>
      <c r="C63" s="996">
        <v>177773</v>
      </c>
      <c r="D63" s="997">
        <v>176038</v>
      </c>
      <c r="E63" s="1261">
        <v>4013</v>
      </c>
      <c r="F63" s="1261">
        <v>1550</v>
      </c>
      <c r="G63" s="1261">
        <v>0</v>
      </c>
      <c r="H63" s="1261">
        <v>69877</v>
      </c>
      <c r="I63" s="1261">
        <v>8617</v>
      </c>
      <c r="J63" s="1261">
        <v>56384</v>
      </c>
      <c r="K63" s="1261">
        <v>11039</v>
      </c>
      <c r="L63" s="1261">
        <v>24558</v>
      </c>
      <c r="M63" s="998">
        <v>1735</v>
      </c>
      <c r="N63" s="996">
        <v>216739</v>
      </c>
      <c r="O63" s="997">
        <v>189784</v>
      </c>
      <c r="P63" s="1265">
        <v>23683</v>
      </c>
      <c r="Q63" s="1265">
        <v>9622</v>
      </c>
      <c r="R63" s="1265">
        <v>15951</v>
      </c>
      <c r="S63" s="1265">
        <v>2822</v>
      </c>
      <c r="T63" s="1265">
        <v>22717</v>
      </c>
      <c r="U63" s="1265">
        <v>114989</v>
      </c>
      <c r="V63" s="997">
        <v>26955</v>
      </c>
      <c r="W63" s="1265">
        <v>12533</v>
      </c>
      <c r="X63" s="1265">
        <v>12508</v>
      </c>
      <c r="Y63" s="1265">
        <v>2624</v>
      </c>
      <c r="Z63" s="1265">
        <v>4751</v>
      </c>
      <c r="AA63" s="1265">
        <v>6278</v>
      </c>
      <c r="AB63" s="1266">
        <v>769</v>
      </c>
      <c r="AC63" s="1177">
        <v>-38966</v>
      </c>
      <c r="AD63" s="997">
        <v>-35451</v>
      </c>
      <c r="AE63" s="1265">
        <v>-16257</v>
      </c>
      <c r="AF63" s="1275">
        <v>43593</v>
      </c>
      <c r="AG63" s="1275">
        <v>39501</v>
      </c>
      <c r="AH63" s="1275">
        <v>10190</v>
      </c>
      <c r="AI63" s="1265">
        <v>33971</v>
      </c>
      <c r="AJ63" s="1265">
        <v>10190</v>
      </c>
      <c r="AK63" s="1265">
        <v>63145</v>
      </c>
      <c r="AL63" s="1265">
        <v>25755</v>
      </c>
      <c r="AM63" s="1265">
        <v>-13746</v>
      </c>
      <c r="AN63" s="1265">
        <v>23781</v>
      </c>
      <c r="AO63" s="1265">
        <v>0</v>
      </c>
      <c r="AP63" s="1265">
        <v>52955</v>
      </c>
      <c r="AQ63" s="1265">
        <v>15565</v>
      </c>
      <c r="AR63" s="1265">
        <v>-23936</v>
      </c>
      <c r="AS63" s="1275">
        <v>-3515</v>
      </c>
      <c r="AT63" s="1276">
        <v>0</v>
      </c>
      <c r="AU63" s="1271">
        <v>-3.6461462163957741</v>
      </c>
      <c r="AV63" s="1271">
        <v>-3.3172388625326334</v>
      </c>
      <c r="AW63" s="1271">
        <v>-1.5212082081801084</v>
      </c>
      <c r="AX63" s="1271">
        <v>-1.2862476489908206</v>
      </c>
      <c r="AY63" s="1310">
        <v>-0.32890735386314085</v>
      </c>
      <c r="AZ63" s="1271"/>
      <c r="BA63" s="1319">
        <v>623792.18200000003</v>
      </c>
      <c r="BB63" s="1320">
        <v>18002.832999999999</v>
      </c>
      <c r="BC63" s="1271">
        <v>605789.34900000005</v>
      </c>
      <c r="BD63" s="1272">
        <v>56.685226679392535</v>
      </c>
      <c r="BF63" s="1311">
        <v>16.634664870074577</v>
      </c>
      <c r="BG63" s="1271">
        <v>16.47231657449775</v>
      </c>
      <c r="BH63" s="1271">
        <v>0.37550646118144643</v>
      </c>
      <c r="BI63" s="1271">
        <v>0.14503738221560977</v>
      </c>
      <c r="BJ63" s="1271">
        <v>0</v>
      </c>
      <c r="BK63" s="1271">
        <v>6.5385659077936538</v>
      </c>
      <c r="BL63" s="1271">
        <v>0.80631427261413502</v>
      </c>
      <c r="BM63" s="1271">
        <v>5.2759921024806067</v>
      </c>
      <c r="BN63" s="1271">
        <v>1.0329468788891072</v>
      </c>
      <c r="BO63" s="1271">
        <v>2.2979535693231901</v>
      </c>
      <c r="BP63" s="1271">
        <v>0.1623482955768277</v>
      </c>
      <c r="BQ63" s="1311">
        <v>20.280811086470351</v>
      </c>
      <c r="BR63" s="1271">
        <v>17.75856422348857</v>
      </c>
      <c r="BS63" s="1271">
        <v>2.2160776277498622</v>
      </c>
      <c r="BT63" s="1271">
        <v>0.9003546397926433</v>
      </c>
      <c r="BU63" s="1271">
        <v>1.4925750217556073</v>
      </c>
      <c r="BV63" s="1271">
        <v>0.26406160813706503</v>
      </c>
      <c r="BW63" s="1271">
        <v>2.1256865882529077</v>
      </c>
      <c r="BX63" s="1271">
        <v>10.759808737800485</v>
      </c>
      <c r="BY63" s="1271">
        <v>2.5222468629817816</v>
      </c>
      <c r="BZ63" s="1271">
        <v>1.1727442008440241</v>
      </c>
      <c r="CA63" s="1271">
        <v>1.1704048882276432</v>
      </c>
      <c r="CB63" s="1271">
        <v>0.24553425221532904</v>
      </c>
      <c r="CC63" s="1271">
        <v>0.58744818422554712</v>
      </c>
      <c r="CD63" s="1272">
        <v>7.1957256079873494E-2</v>
      </c>
      <c r="CE63" s="1271"/>
      <c r="CF63" s="1270">
        <v>0.9535038224368152</v>
      </c>
      <c r="CG63" s="1271">
        <v>4.079106195435533</v>
      </c>
      <c r="CH63" s="1271">
        <v>3.6962075063863233</v>
      </c>
      <c r="CI63" s="1271">
        <v>3.17875155564289</v>
      </c>
      <c r="CJ63" s="1272">
        <v>56.685226679392535</v>
      </c>
      <c r="CK63" s="359">
        <v>2011</v>
      </c>
      <c r="CL63" s="97">
        <v>177773</v>
      </c>
      <c r="CM63" s="87">
        <v>176038</v>
      </c>
      <c r="CN63" s="87">
        <v>69877</v>
      </c>
      <c r="CO63" s="87">
        <v>69455</v>
      </c>
      <c r="CP63" s="87">
        <v>48325</v>
      </c>
      <c r="CQ63" s="92">
        <v>48325</v>
      </c>
      <c r="CR63" s="92">
        <v>1964</v>
      </c>
      <c r="CS63" s="92">
        <v>0</v>
      </c>
      <c r="CT63" s="93">
        <v>35</v>
      </c>
      <c r="CU63" s="93">
        <v>0</v>
      </c>
      <c r="CV63" s="92">
        <v>0</v>
      </c>
      <c r="CW63" s="92">
        <v>0</v>
      </c>
      <c r="CX63" s="92">
        <v>0</v>
      </c>
      <c r="CY63" s="93">
        <v>35</v>
      </c>
      <c r="CZ63" s="92">
        <v>35</v>
      </c>
      <c r="DA63" s="92">
        <v>0</v>
      </c>
      <c r="DB63" s="93">
        <v>21095</v>
      </c>
      <c r="DC63" s="92">
        <v>9312</v>
      </c>
      <c r="DD63" s="92">
        <v>1371</v>
      </c>
      <c r="DE63" s="92">
        <v>776</v>
      </c>
      <c r="DF63" s="92">
        <v>279</v>
      </c>
      <c r="DG63" s="92">
        <v>17</v>
      </c>
      <c r="DH63" s="92">
        <v>7084</v>
      </c>
      <c r="DI63" s="92">
        <v>0</v>
      </c>
      <c r="DJ63" s="92">
        <v>0</v>
      </c>
      <c r="DK63" s="92">
        <v>0</v>
      </c>
      <c r="DL63" s="92">
        <v>0</v>
      </c>
      <c r="DM63" s="92">
        <v>35</v>
      </c>
      <c r="DN63" s="92">
        <v>327</v>
      </c>
      <c r="DO63" s="92">
        <v>0</v>
      </c>
      <c r="DP63" s="92">
        <v>0</v>
      </c>
      <c r="DQ63" s="92">
        <v>0</v>
      </c>
      <c r="DR63" s="92">
        <v>0</v>
      </c>
      <c r="DS63" s="92">
        <v>0</v>
      </c>
      <c r="DT63" s="92">
        <v>0</v>
      </c>
      <c r="DU63" s="92">
        <v>0</v>
      </c>
      <c r="DV63" s="92">
        <v>5</v>
      </c>
      <c r="DW63" s="92">
        <v>0</v>
      </c>
      <c r="DX63" s="92">
        <v>1</v>
      </c>
      <c r="DY63" s="92">
        <v>13</v>
      </c>
      <c r="DZ63" s="92">
        <v>1419</v>
      </c>
      <c r="EA63" s="92">
        <v>0</v>
      </c>
      <c r="EB63" s="92">
        <v>240</v>
      </c>
      <c r="EC63" s="92">
        <v>30</v>
      </c>
      <c r="ED63" s="92">
        <v>0</v>
      </c>
      <c r="EE63" s="92">
        <v>0</v>
      </c>
      <c r="EF63" s="92">
        <v>0</v>
      </c>
      <c r="EG63" s="92">
        <v>185</v>
      </c>
      <c r="EH63" s="92">
        <v>1</v>
      </c>
      <c r="EI63" s="93">
        <v>422</v>
      </c>
      <c r="EJ63" s="92">
        <v>0</v>
      </c>
      <c r="EK63" s="92">
        <v>7</v>
      </c>
      <c r="EL63" s="92">
        <v>0</v>
      </c>
      <c r="EM63" s="92">
        <v>0</v>
      </c>
      <c r="EN63" s="92">
        <v>0</v>
      </c>
      <c r="EO63" s="92">
        <v>0</v>
      </c>
      <c r="EP63" s="92">
        <v>0</v>
      </c>
      <c r="EQ63" s="92">
        <v>0</v>
      </c>
      <c r="ER63" s="92">
        <v>0</v>
      </c>
      <c r="ES63" s="92">
        <v>51</v>
      </c>
      <c r="ET63" s="92">
        <v>320</v>
      </c>
      <c r="EU63" s="92">
        <v>0</v>
      </c>
      <c r="EV63" s="92">
        <v>44</v>
      </c>
      <c r="EW63" s="92">
        <v>0</v>
      </c>
      <c r="EX63" s="92">
        <v>0</v>
      </c>
      <c r="EY63" s="92">
        <v>0</v>
      </c>
      <c r="EZ63" s="92">
        <v>0</v>
      </c>
      <c r="FA63" s="92">
        <v>0</v>
      </c>
      <c r="FB63" s="92">
        <v>0</v>
      </c>
      <c r="FC63" s="92">
        <v>0</v>
      </c>
      <c r="FD63" s="92">
        <v>0</v>
      </c>
      <c r="FE63" s="92">
        <v>0</v>
      </c>
      <c r="FF63" s="92">
        <v>0</v>
      </c>
      <c r="FG63" s="92">
        <v>0</v>
      </c>
      <c r="FH63" s="92">
        <v>0</v>
      </c>
      <c r="FI63" s="173">
        <v>8617</v>
      </c>
      <c r="FJ63" s="92">
        <v>3890</v>
      </c>
      <c r="FK63" s="92">
        <v>4417</v>
      </c>
      <c r="FL63" s="92">
        <v>310</v>
      </c>
      <c r="FM63" s="93">
        <v>56384</v>
      </c>
      <c r="FN63" s="93">
        <v>56169</v>
      </c>
      <c r="FO63" s="92">
        <v>38760</v>
      </c>
      <c r="FP63" s="92">
        <v>17409</v>
      </c>
      <c r="FQ63" s="92">
        <v>0</v>
      </c>
      <c r="FR63" s="92">
        <v>0</v>
      </c>
      <c r="FS63" s="173">
        <v>215</v>
      </c>
      <c r="FT63" s="92">
        <v>2</v>
      </c>
      <c r="FU63" s="92">
        <v>0</v>
      </c>
      <c r="FV63" s="92">
        <v>0</v>
      </c>
      <c r="FW63" s="92">
        <v>0</v>
      </c>
      <c r="FX63" s="92">
        <v>0</v>
      </c>
      <c r="FY63" s="92">
        <v>213</v>
      </c>
      <c r="FZ63" s="92">
        <v>0</v>
      </c>
      <c r="GA63" s="87">
        <v>11039</v>
      </c>
      <c r="GB63" s="87">
        <v>3442</v>
      </c>
      <c r="GC63" s="92">
        <v>1771</v>
      </c>
      <c r="GD63" s="92">
        <v>7597</v>
      </c>
      <c r="GE63" s="92">
        <v>1671</v>
      </c>
      <c r="GF63" s="87">
        <v>24558</v>
      </c>
      <c r="GG63" s="92">
        <v>0</v>
      </c>
      <c r="GH63" s="92">
        <v>26</v>
      </c>
      <c r="GI63" s="92">
        <v>21751</v>
      </c>
      <c r="GJ63" s="92">
        <v>220</v>
      </c>
      <c r="GK63" s="92">
        <v>2561</v>
      </c>
      <c r="GL63" s="87">
        <v>5563</v>
      </c>
      <c r="GM63" s="72">
        <v>1564</v>
      </c>
      <c r="GN63" s="72">
        <v>2449</v>
      </c>
      <c r="GO63" s="72">
        <v>1550</v>
      </c>
      <c r="GP63" s="93">
        <v>1735</v>
      </c>
      <c r="GQ63" s="173">
        <v>119</v>
      </c>
      <c r="GR63" s="92">
        <v>119</v>
      </c>
      <c r="GS63" s="92">
        <v>0</v>
      </c>
      <c r="GT63" s="92">
        <v>0</v>
      </c>
      <c r="GU63" s="92">
        <v>0</v>
      </c>
      <c r="GV63" s="92">
        <v>0</v>
      </c>
      <c r="GW63" s="92">
        <v>0</v>
      </c>
      <c r="GX63" s="92">
        <v>0</v>
      </c>
      <c r="GY63" s="92">
        <v>0</v>
      </c>
      <c r="GZ63" s="92">
        <v>459</v>
      </c>
      <c r="HA63" s="92">
        <v>821</v>
      </c>
      <c r="HB63" s="92">
        <v>336</v>
      </c>
      <c r="HC63" s="97">
        <v>216739</v>
      </c>
      <c r="HD63" s="87">
        <v>189784</v>
      </c>
      <c r="HE63" s="72">
        <v>23683</v>
      </c>
      <c r="HF63" s="72">
        <v>9622</v>
      </c>
      <c r="HG63" s="87">
        <v>2822</v>
      </c>
      <c r="HH63" s="72">
        <v>1505</v>
      </c>
      <c r="HI63" s="72">
        <v>1317</v>
      </c>
      <c r="HJ63" s="91">
        <v>22717</v>
      </c>
      <c r="HK63" s="72">
        <v>22709</v>
      </c>
      <c r="HL63" s="72">
        <v>8</v>
      </c>
      <c r="HM63" s="87">
        <v>112</v>
      </c>
      <c r="HN63" s="72">
        <v>98</v>
      </c>
      <c r="HO63" s="72">
        <v>14</v>
      </c>
      <c r="HP63" s="173">
        <v>15951</v>
      </c>
      <c r="HQ63" s="72">
        <v>14480</v>
      </c>
      <c r="HR63" s="72">
        <v>1471</v>
      </c>
      <c r="HS63" s="173">
        <v>114877</v>
      </c>
      <c r="HT63" s="72">
        <v>16</v>
      </c>
      <c r="HU63" s="72">
        <v>0</v>
      </c>
      <c r="HV63" s="72">
        <v>99669</v>
      </c>
      <c r="HW63" s="72">
        <v>1778</v>
      </c>
      <c r="HX63" s="72">
        <v>3538</v>
      </c>
      <c r="HY63" s="72">
        <v>9876</v>
      </c>
      <c r="HZ63" s="87">
        <v>26955</v>
      </c>
      <c r="IA63" s="91">
        <v>12533</v>
      </c>
      <c r="IB63" s="72">
        <v>12508</v>
      </c>
      <c r="IC63" s="72">
        <v>25</v>
      </c>
      <c r="ID63" s="72">
        <v>769</v>
      </c>
      <c r="IE63" s="72">
        <v>4751</v>
      </c>
      <c r="IF63" s="72">
        <v>2624</v>
      </c>
      <c r="IG63" s="116">
        <v>6278</v>
      </c>
    </row>
    <row r="64" spans="1:241" ht="14">
      <c r="A64" s="370">
        <v>2012</v>
      </c>
      <c r="B64" s="1288">
        <v>1035964</v>
      </c>
      <c r="C64" s="996">
        <v>184997</v>
      </c>
      <c r="D64" s="997">
        <v>182661</v>
      </c>
      <c r="E64" s="1261">
        <v>3814</v>
      </c>
      <c r="F64" s="1261">
        <v>1881</v>
      </c>
      <c r="G64" s="1261">
        <v>0</v>
      </c>
      <c r="H64" s="1261">
        <v>72225</v>
      </c>
      <c r="I64" s="1261">
        <v>9639</v>
      </c>
      <c r="J64" s="1261">
        <v>48938</v>
      </c>
      <c r="K64" s="1261">
        <v>10805</v>
      </c>
      <c r="L64" s="1261">
        <v>35359</v>
      </c>
      <c r="M64" s="998">
        <v>2336</v>
      </c>
      <c r="N64" s="996">
        <v>276766</v>
      </c>
      <c r="O64" s="997">
        <v>214701</v>
      </c>
      <c r="P64" s="1265">
        <v>22404</v>
      </c>
      <c r="Q64" s="1265">
        <v>8991</v>
      </c>
      <c r="R64" s="1265">
        <v>16317</v>
      </c>
      <c r="S64" s="1265">
        <v>2629</v>
      </c>
      <c r="T64" s="1265">
        <v>27172</v>
      </c>
      <c r="U64" s="1265">
        <v>137188</v>
      </c>
      <c r="V64" s="997">
        <v>62065</v>
      </c>
      <c r="W64" s="1265">
        <v>14645</v>
      </c>
      <c r="X64" s="1265">
        <v>14695</v>
      </c>
      <c r="Y64" s="1265">
        <v>1601</v>
      </c>
      <c r="Z64" s="1265">
        <v>2607</v>
      </c>
      <c r="AA64" s="1265">
        <v>39752</v>
      </c>
      <c r="AB64" s="1266">
        <v>3460</v>
      </c>
      <c r="AC64" s="1177">
        <v>-91769</v>
      </c>
      <c r="AD64" s="997">
        <v>-45076</v>
      </c>
      <c r="AE64" s="1265">
        <v>-64605</v>
      </c>
      <c r="AF64" s="1275">
        <v>41795</v>
      </c>
      <c r="AG64" s="1275">
        <v>37517</v>
      </c>
      <c r="AH64" s="1275">
        <v>10300</v>
      </c>
      <c r="AI64" s="1265">
        <v>32804</v>
      </c>
      <c r="AJ64" s="1265">
        <v>10300</v>
      </c>
      <c r="AK64" s="1265">
        <v>62363</v>
      </c>
      <c r="AL64" s="1265">
        <v>5477</v>
      </c>
      <c r="AM64" s="1265">
        <v>-32040</v>
      </c>
      <c r="AN64" s="1265">
        <v>22504</v>
      </c>
      <c r="AO64" s="1265">
        <v>0</v>
      </c>
      <c r="AP64" s="1265">
        <v>52063</v>
      </c>
      <c r="AQ64" s="1265">
        <v>-4823</v>
      </c>
      <c r="AR64" s="1265">
        <v>-42340</v>
      </c>
      <c r="AS64" s="1275">
        <v>-46693</v>
      </c>
      <c r="AT64" s="1276">
        <v>0</v>
      </c>
      <c r="AU64" s="1271">
        <v>-8.8583194010602693</v>
      </c>
      <c r="AV64" s="1271">
        <v>-4.3511164480619016</v>
      </c>
      <c r="AW64" s="1271">
        <v>-6.2362205636489296</v>
      </c>
      <c r="AX64" s="1271">
        <v>-3.0927715634906234</v>
      </c>
      <c r="AY64" s="1310">
        <v>-4.5072029529983668</v>
      </c>
      <c r="AZ64" s="1271"/>
      <c r="BA64" s="1319">
        <v>799066.46699999995</v>
      </c>
      <c r="BB64" s="1320">
        <v>61833.413999999997</v>
      </c>
      <c r="BC64" s="1271">
        <v>737233.05299999996</v>
      </c>
      <c r="BD64" s="1272">
        <v>71.163964481391247</v>
      </c>
      <c r="BF64" s="1311">
        <v>17.857473811831298</v>
      </c>
      <c r="BG64" s="1271">
        <v>17.631983350772806</v>
      </c>
      <c r="BH64" s="1271">
        <v>0.36815951133437069</v>
      </c>
      <c r="BI64" s="1271">
        <v>0.18157001594650007</v>
      </c>
      <c r="BJ64" s="1271">
        <v>0</v>
      </c>
      <c r="BK64" s="1271">
        <v>6.9717673587113067</v>
      </c>
      <c r="BL64" s="1271">
        <v>0.93043773721866785</v>
      </c>
      <c r="BM64" s="1271">
        <v>4.7239093250344606</v>
      </c>
      <c r="BN64" s="1271">
        <v>1.0429899108463228</v>
      </c>
      <c r="BO64" s="1271">
        <v>3.4131494916811782</v>
      </c>
      <c r="BP64" s="1271">
        <v>0.22549046105849238</v>
      </c>
      <c r="BQ64" s="1311">
        <v>26.715793212891569</v>
      </c>
      <c r="BR64" s="1271">
        <v>20.724754914263428</v>
      </c>
      <c r="BS64" s="1271">
        <v>2.1626234116243421</v>
      </c>
      <c r="BT64" s="1271">
        <v>0.86788730110312717</v>
      </c>
      <c r="BU64" s="1271">
        <v>1.575054731631601</v>
      </c>
      <c r="BV64" s="1271">
        <v>0.25377329714159952</v>
      </c>
      <c r="BW64" s="1271">
        <v>2.6228710650177032</v>
      </c>
      <c r="BX64" s="1271">
        <v>13.242545107745057</v>
      </c>
      <c r="BY64" s="1271">
        <v>5.9910382986281379</v>
      </c>
      <c r="BZ64" s="1271">
        <v>1.4136591619013787</v>
      </c>
      <c r="CA64" s="1271">
        <v>1.4184855844411581</v>
      </c>
      <c r="CB64" s="1271">
        <v>0.15454204972373559</v>
      </c>
      <c r="CC64" s="1271">
        <v>3.837198976026194</v>
      </c>
      <c r="CD64" s="1272">
        <v>0.33398843975273274</v>
      </c>
      <c r="CE64" s="1271"/>
      <c r="CF64" s="1270">
        <v>0.99424304319455115</v>
      </c>
      <c r="CG64" s="1271">
        <v>4.0344066010015789</v>
      </c>
      <c r="CH64" s="1271">
        <v>3.6214578884980559</v>
      </c>
      <c r="CI64" s="1271">
        <v>3.1665192998984519</v>
      </c>
      <c r="CJ64" s="1272">
        <v>71.163964481391247</v>
      </c>
      <c r="CK64" s="359">
        <v>2012</v>
      </c>
      <c r="CL64" s="97">
        <v>184997</v>
      </c>
      <c r="CM64" s="87">
        <v>182661</v>
      </c>
      <c r="CN64" s="87">
        <v>72225</v>
      </c>
      <c r="CO64" s="87">
        <v>69261</v>
      </c>
      <c r="CP64" s="87">
        <v>48840</v>
      </c>
      <c r="CQ64" s="92">
        <v>48840</v>
      </c>
      <c r="CR64" s="92">
        <v>1317</v>
      </c>
      <c r="CS64" s="92">
        <v>0</v>
      </c>
      <c r="CT64" s="93">
        <v>41</v>
      </c>
      <c r="CU64" s="93">
        <v>0</v>
      </c>
      <c r="CV64" s="92">
        <v>0</v>
      </c>
      <c r="CW64" s="92">
        <v>0</v>
      </c>
      <c r="CX64" s="92">
        <v>0</v>
      </c>
      <c r="CY64" s="93">
        <v>41</v>
      </c>
      <c r="CZ64" s="92">
        <v>41</v>
      </c>
      <c r="DA64" s="92">
        <v>0</v>
      </c>
      <c r="DB64" s="93">
        <v>20380</v>
      </c>
      <c r="DC64" s="92">
        <v>8623</v>
      </c>
      <c r="DD64" s="92">
        <v>1506</v>
      </c>
      <c r="DE64" s="92">
        <v>748</v>
      </c>
      <c r="DF64" s="92">
        <v>282</v>
      </c>
      <c r="DG64" s="92">
        <v>17</v>
      </c>
      <c r="DH64" s="92">
        <v>6910</v>
      </c>
      <c r="DI64" s="92">
        <v>0</v>
      </c>
      <c r="DJ64" s="92">
        <v>0</v>
      </c>
      <c r="DK64" s="92">
        <v>0</v>
      </c>
      <c r="DL64" s="92">
        <v>0</v>
      </c>
      <c r="DM64" s="92">
        <v>35</v>
      </c>
      <c r="DN64" s="92">
        <v>250</v>
      </c>
      <c r="DO64" s="92">
        <v>0</v>
      </c>
      <c r="DP64" s="92">
        <v>0</v>
      </c>
      <c r="DQ64" s="92">
        <v>0</v>
      </c>
      <c r="DR64" s="92">
        <v>0</v>
      </c>
      <c r="DS64" s="92">
        <v>0</v>
      </c>
      <c r="DT64" s="92">
        <v>0</v>
      </c>
      <c r="DU64" s="92">
        <v>0</v>
      </c>
      <c r="DV64" s="92">
        <v>4</v>
      </c>
      <c r="DW64" s="92">
        <v>0</v>
      </c>
      <c r="DX64" s="92">
        <v>0</v>
      </c>
      <c r="DY64" s="92">
        <v>220</v>
      </c>
      <c r="DZ64" s="92">
        <v>1379</v>
      </c>
      <c r="EA64" s="92">
        <v>0</v>
      </c>
      <c r="EB64" s="92">
        <v>200</v>
      </c>
      <c r="EC64" s="92">
        <v>23</v>
      </c>
      <c r="ED64" s="92">
        <v>0</v>
      </c>
      <c r="EE64" s="92">
        <v>0</v>
      </c>
      <c r="EF64" s="92">
        <v>0</v>
      </c>
      <c r="EG64" s="92">
        <v>182</v>
      </c>
      <c r="EH64" s="92">
        <v>1</v>
      </c>
      <c r="EI64" s="93">
        <v>2964</v>
      </c>
      <c r="EJ64" s="92">
        <v>0</v>
      </c>
      <c r="EK64" s="100">
        <v>5</v>
      </c>
      <c r="EL64" s="92">
        <v>0</v>
      </c>
      <c r="EM64" s="92">
        <v>0</v>
      </c>
      <c r="EN64" s="92">
        <v>0</v>
      </c>
      <c r="EO64" s="92">
        <v>0</v>
      </c>
      <c r="EP64" s="92">
        <v>0</v>
      </c>
      <c r="EQ64" s="92">
        <v>0</v>
      </c>
      <c r="ER64" s="92">
        <v>0</v>
      </c>
      <c r="ES64" s="92">
        <v>61</v>
      </c>
      <c r="ET64" s="92">
        <v>323</v>
      </c>
      <c r="EU64" s="92">
        <v>0</v>
      </c>
      <c r="EV64" s="92">
        <v>58</v>
      </c>
      <c r="EW64" s="92">
        <v>0</v>
      </c>
      <c r="EX64" s="92">
        <v>0</v>
      </c>
      <c r="EY64" s="92">
        <v>0</v>
      </c>
      <c r="EZ64" s="92">
        <v>0</v>
      </c>
      <c r="FA64" s="92">
        <v>0</v>
      </c>
      <c r="FB64" s="92">
        <v>0</v>
      </c>
      <c r="FC64" s="92">
        <v>0</v>
      </c>
      <c r="FD64" s="92">
        <v>0</v>
      </c>
      <c r="FE64" s="92">
        <v>0</v>
      </c>
      <c r="FF64" s="92">
        <v>2517</v>
      </c>
      <c r="FG64" s="92">
        <v>0</v>
      </c>
      <c r="FH64" s="92">
        <v>0</v>
      </c>
      <c r="FI64" s="173">
        <v>9639</v>
      </c>
      <c r="FJ64" s="92">
        <v>4198</v>
      </c>
      <c r="FK64" s="92">
        <v>5096</v>
      </c>
      <c r="FL64" s="92">
        <v>345</v>
      </c>
      <c r="FM64" s="93">
        <v>48938</v>
      </c>
      <c r="FN64" s="93">
        <v>48726</v>
      </c>
      <c r="FO64" s="92">
        <v>27954</v>
      </c>
      <c r="FP64" s="92">
        <v>20772</v>
      </c>
      <c r="FQ64" s="92">
        <v>0</v>
      </c>
      <c r="FR64" s="92">
        <v>0</v>
      </c>
      <c r="FS64" s="173">
        <v>212</v>
      </c>
      <c r="FT64" s="92">
        <v>14</v>
      </c>
      <c r="FU64" s="92">
        <v>0</v>
      </c>
      <c r="FV64" s="92">
        <v>0</v>
      </c>
      <c r="FW64" s="92">
        <v>0</v>
      </c>
      <c r="FX64" s="92">
        <v>0</v>
      </c>
      <c r="FY64" s="92">
        <v>198</v>
      </c>
      <c r="FZ64" s="92">
        <v>0</v>
      </c>
      <c r="GA64" s="87">
        <v>10805</v>
      </c>
      <c r="GB64" s="87">
        <v>3293</v>
      </c>
      <c r="GC64" s="92">
        <v>1637</v>
      </c>
      <c r="GD64" s="92">
        <v>7512</v>
      </c>
      <c r="GE64" s="92">
        <v>1656</v>
      </c>
      <c r="GF64" s="87">
        <v>35359</v>
      </c>
      <c r="GG64" s="92">
        <v>0</v>
      </c>
      <c r="GH64" s="92">
        <v>15</v>
      </c>
      <c r="GI64" s="92">
        <v>32716</v>
      </c>
      <c r="GJ64" s="92">
        <v>243</v>
      </c>
      <c r="GK64" s="92">
        <v>2385</v>
      </c>
      <c r="GL64" s="87">
        <v>5695</v>
      </c>
      <c r="GM64" s="72">
        <v>1639</v>
      </c>
      <c r="GN64" s="72">
        <v>2175</v>
      </c>
      <c r="GO64" s="72">
        <v>1881</v>
      </c>
      <c r="GP64" s="93">
        <v>2336</v>
      </c>
      <c r="GQ64" s="173">
        <v>110</v>
      </c>
      <c r="GR64" s="92">
        <v>110</v>
      </c>
      <c r="GS64" s="92">
        <v>0</v>
      </c>
      <c r="GT64" s="92">
        <v>0</v>
      </c>
      <c r="GU64" s="92">
        <v>0</v>
      </c>
      <c r="GV64" s="92">
        <v>0</v>
      </c>
      <c r="GW64" s="92">
        <v>0</v>
      </c>
      <c r="GX64" s="92">
        <v>0</v>
      </c>
      <c r="GY64" s="92">
        <v>0</v>
      </c>
      <c r="GZ64" s="92">
        <v>398</v>
      </c>
      <c r="HA64" s="92">
        <v>1231</v>
      </c>
      <c r="HB64" s="92">
        <v>597</v>
      </c>
      <c r="HC64" s="97">
        <v>276766</v>
      </c>
      <c r="HD64" s="87">
        <v>214701</v>
      </c>
      <c r="HE64" s="72">
        <v>22404</v>
      </c>
      <c r="HF64" s="72">
        <v>8991</v>
      </c>
      <c r="HG64" s="87">
        <v>2629</v>
      </c>
      <c r="HH64" s="72">
        <v>1629</v>
      </c>
      <c r="HI64" s="72">
        <v>1000</v>
      </c>
      <c r="HJ64" s="91">
        <v>27172</v>
      </c>
      <c r="HK64" s="72">
        <v>27164</v>
      </c>
      <c r="HL64" s="72">
        <v>8</v>
      </c>
      <c r="HM64" s="87">
        <v>117</v>
      </c>
      <c r="HN64" s="72">
        <v>100</v>
      </c>
      <c r="HO64" s="72">
        <v>17</v>
      </c>
      <c r="HP64" s="173">
        <v>16317</v>
      </c>
      <c r="HQ64" s="72">
        <v>14900</v>
      </c>
      <c r="HR64" s="72">
        <v>1417</v>
      </c>
      <c r="HS64" s="173">
        <v>137071</v>
      </c>
      <c r="HT64" s="72">
        <v>15</v>
      </c>
      <c r="HU64" s="72">
        <v>0</v>
      </c>
      <c r="HV64" s="72">
        <v>123546</v>
      </c>
      <c r="HW64" s="72">
        <v>1133</v>
      </c>
      <c r="HX64" s="72">
        <v>2716</v>
      </c>
      <c r="HY64" s="72">
        <v>9661</v>
      </c>
      <c r="HZ64" s="87">
        <v>62065</v>
      </c>
      <c r="IA64" s="91">
        <v>14645</v>
      </c>
      <c r="IB64" s="72">
        <v>14695</v>
      </c>
      <c r="IC64" s="72">
        <v>-50</v>
      </c>
      <c r="ID64" s="72">
        <v>3460</v>
      </c>
      <c r="IE64" s="72">
        <v>2607</v>
      </c>
      <c r="IF64" s="72">
        <v>1601</v>
      </c>
      <c r="IG64" s="116">
        <v>39752</v>
      </c>
    </row>
    <row r="65" spans="1:245" ht="14">
      <c r="A65" s="370">
        <v>2013</v>
      </c>
      <c r="B65" s="1288">
        <v>1025652</v>
      </c>
      <c r="C65" s="996">
        <v>183450</v>
      </c>
      <c r="D65" s="997">
        <v>180719</v>
      </c>
      <c r="E65" s="1261">
        <v>4213</v>
      </c>
      <c r="F65" s="1261">
        <v>1391</v>
      </c>
      <c r="G65" s="1261">
        <v>0</v>
      </c>
      <c r="H65" s="1261">
        <v>78492</v>
      </c>
      <c r="I65" s="1261">
        <v>13442</v>
      </c>
      <c r="J65" s="1261">
        <v>59666</v>
      </c>
      <c r="K65" s="1261">
        <v>10253</v>
      </c>
      <c r="L65" s="1261">
        <v>13262</v>
      </c>
      <c r="M65" s="998">
        <v>2731</v>
      </c>
      <c r="N65" s="996">
        <v>238219</v>
      </c>
      <c r="O65" s="997">
        <v>216585</v>
      </c>
      <c r="P65" s="1265">
        <v>23303</v>
      </c>
      <c r="Q65" s="1265">
        <v>8912</v>
      </c>
      <c r="R65" s="1265">
        <v>16553</v>
      </c>
      <c r="S65" s="1265">
        <v>4689</v>
      </c>
      <c r="T65" s="1265">
        <v>32836</v>
      </c>
      <c r="U65" s="1265">
        <v>130292</v>
      </c>
      <c r="V65" s="997">
        <v>21634</v>
      </c>
      <c r="W65" s="1265">
        <v>8849</v>
      </c>
      <c r="X65" s="1265">
        <v>8841</v>
      </c>
      <c r="Y65" s="1265">
        <v>1264</v>
      </c>
      <c r="Z65" s="1265">
        <v>1873</v>
      </c>
      <c r="AA65" s="1265">
        <v>7986</v>
      </c>
      <c r="AB65" s="1266">
        <v>1662</v>
      </c>
      <c r="AC65" s="1177">
        <v>-54769</v>
      </c>
      <c r="AD65" s="997">
        <v>-46445</v>
      </c>
      <c r="AE65" s="1265">
        <v>-21941</v>
      </c>
      <c r="AF65" s="1275">
        <v>42563</v>
      </c>
      <c r="AG65" s="1275">
        <v>38098</v>
      </c>
      <c r="AH65" s="1275">
        <v>10210</v>
      </c>
      <c r="AI65" s="1265">
        <v>33651</v>
      </c>
      <c r="AJ65" s="1265">
        <v>10210</v>
      </c>
      <c r="AK65" s="1265">
        <v>64619</v>
      </c>
      <c r="AL65" s="1265">
        <v>2232</v>
      </c>
      <c r="AM65" s="1265">
        <v>-35866</v>
      </c>
      <c r="AN65" s="1265">
        <v>23441</v>
      </c>
      <c r="AO65" s="1265">
        <v>0</v>
      </c>
      <c r="AP65" s="1265">
        <v>54409</v>
      </c>
      <c r="AQ65" s="1265">
        <v>-7978</v>
      </c>
      <c r="AR65" s="1265">
        <v>-46076</v>
      </c>
      <c r="AS65" s="1275">
        <v>-8324</v>
      </c>
      <c r="AT65" s="1276">
        <v>0</v>
      </c>
      <c r="AU65" s="1271">
        <v>-5.3399203628521175</v>
      </c>
      <c r="AV65" s="1271">
        <v>-4.5283390467721993</v>
      </c>
      <c r="AW65" s="1271">
        <v>-2.1392246102966697</v>
      </c>
      <c r="AX65" s="1271">
        <v>-3.4968975831958597</v>
      </c>
      <c r="AY65" s="1310">
        <v>-0.8115813160799179</v>
      </c>
      <c r="AZ65" s="1271"/>
      <c r="BA65" s="1319">
        <v>897937.83299999998</v>
      </c>
      <c r="BB65" s="1320">
        <v>90557.164999999994</v>
      </c>
      <c r="BC65" s="1271">
        <v>807380.66799999995</v>
      </c>
      <c r="BD65" s="1272">
        <v>78.718772839130622</v>
      </c>
      <c r="BF65" s="1311">
        <v>17.88618361783529</v>
      </c>
      <c r="BG65" s="1271">
        <v>17.619913966920553</v>
      </c>
      <c r="BH65" s="1271">
        <v>0.41076310483477829</v>
      </c>
      <c r="BI65" s="1271">
        <v>0.13562104885477724</v>
      </c>
      <c r="BJ65" s="1271">
        <v>0</v>
      </c>
      <c r="BK65" s="1271">
        <v>7.6528881140971787</v>
      </c>
      <c r="BL65" s="1271">
        <v>1.3105809767835483</v>
      </c>
      <c r="BM65" s="1271">
        <v>5.8173727541115312</v>
      </c>
      <c r="BN65" s="1271">
        <v>0.99965680367220067</v>
      </c>
      <c r="BO65" s="1271">
        <v>1.2930311645665391</v>
      </c>
      <c r="BP65" s="1271">
        <v>0.2662696509147352</v>
      </c>
      <c r="BQ65" s="1311">
        <v>23.226103980687405</v>
      </c>
      <c r="BR65" s="1271">
        <v>21.116811550116413</v>
      </c>
      <c r="BS65" s="1271">
        <v>2.2720181894053733</v>
      </c>
      <c r="BT65" s="1271">
        <v>0.86891070265548154</v>
      </c>
      <c r="BU65" s="1271">
        <v>1.6139002312675255</v>
      </c>
      <c r="BV65" s="1271">
        <v>0.45717260825309169</v>
      </c>
      <c r="BW65" s="1271">
        <v>3.201475744209537</v>
      </c>
      <c r="BX65" s="1271">
        <v>12.703334074325404</v>
      </c>
      <c r="BY65" s="1271">
        <v>2.109292430570993</v>
      </c>
      <c r="BZ65" s="1271">
        <v>0.86276826837952836</v>
      </c>
      <c r="CA65" s="1271">
        <v>0.86198827672543898</v>
      </c>
      <c r="CB65" s="1271">
        <v>0.1232386813461096</v>
      </c>
      <c r="CC65" s="1271">
        <v>0.77862666869464492</v>
      </c>
      <c r="CD65" s="1272">
        <v>0.16204326613705233</v>
      </c>
      <c r="CE65" s="1271"/>
      <c r="CF65" s="1270">
        <v>0.9954643485314707</v>
      </c>
      <c r="CG65" s="1271">
        <v>4.1498480966253659</v>
      </c>
      <c r="CH65" s="1271">
        <v>3.7145152546867748</v>
      </c>
      <c r="CI65" s="1271">
        <v>3.2809373939698845</v>
      </c>
      <c r="CJ65" s="1272">
        <v>78.718772839130622</v>
      </c>
      <c r="CK65" s="359">
        <v>2013</v>
      </c>
      <c r="CL65" s="97">
        <v>183450</v>
      </c>
      <c r="CM65" s="87">
        <v>180719</v>
      </c>
      <c r="CN65" s="87">
        <v>78492</v>
      </c>
      <c r="CO65" s="87">
        <v>75808</v>
      </c>
      <c r="CP65" s="87">
        <v>53643</v>
      </c>
      <c r="CQ65" s="92">
        <v>53643</v>
      </c>
      <c r="CR65" s="92">
        <v>1292</v>
      </c>
      <c r="CS65" s="92">
        <v>0</v>
      </c>
      <c r="CT65" s="93">
        <v>37</v>
      </c>
      <c r="CU65" s="93">
        <v>0</v>
      </c>
      <c r="CV65" s="92">
        <v>0</v>
      </c>
      <c r="CW65" s="92">
        <v>0</v>
      </c>
      <c r="CX65" s="92">
        <v>0</v>
      </c>
      <c r="CY65" s="93">
        <v>37</v>
      </c>
      <c r="CZ65" s="92">
        <v>37</v>
      </c>
      <c r="DA65" s="92">
        <v>0</v>
      </c>
      <c r="DB65" s="93">
        <v>22128</v>
      </c>
      <c r="DC65" s="92">
        <v>9970</v>
      </c>
      <c r="DD65" s="92">
        <v>1444</v>
      </c>
      <c r="DE65" s="92">
        <v>720</v>
      </c>
      <c r="DF65" s="92">
        <v>275</v>
      </c>
      <c r="DG65" s="92">
        <v>17</v>
      </c>
      <c r="DH65" s="92">
        <v>6365</v>
      </c>
      <c r="DI65" s="92">
        <v>0</v>
      </c>
      <c r="DJ65" s="92">
        <v>0</v>
      </c>
      <c r="DK65" s="92">
        <v>0</v>
      </c>
      <c r="DL65" s="92">
        <v>0</v>
      </c>
      <c r="DM65" s="92">
        <v>0</v>
      </c>
      <c r="DN65" s="92">
        <v>150</v>
      </c>
      <c r="DO65" s="92">
        <v>148</v>
      </c>
      <c r="DP65" s="92">
        <v>1261</v>
      </c>
      <c r="DQ65" s="92">
        <v>0</v>
      </c>
      <c r="DR65" s="92">
        <v>0</v>
      </c>
      <c r="DS65" s="92">
        <v>0</v>
      </c>
      <c r="DT65" s="92">
        <v>0</v>
      </c>
      <c r="DU65" s="92">
        <v>0</v>
      </c>
      <c r="DV65" s="92">
        <v>3</v>
      </c>
      <c r="DW65" s="92">
        <v>0</v>
      </c>
      <c r="DX65" s="92">
        <v>0</v>
      </c>
      <c r="DY65" s="92">
        <v>89</v>
      </c>
      <c r="DZ65" s="92">
        <v>1325</v>
      </c>
      <c r="EA65" s="92">
        <v>0</v>
      </c>
      <c r="EB65" s="92">
        <v>174</v>
      </c>
      <c r="EC65" s="92">
        <v>0</v>
      </c>
      <c r="ED65" s="92">
        <v>0</v>
      </c>
      <c r="EE65" s="92">
        <v>0</v>
      </c>
      <c r="EF65" s="92">
        <v>0</v>
      </c>
      <c r="EG65" s="92">
        <v>187</v>
      </c>
      <c r="EH65" s="92">
        <v>0</v>
      </c>
      <c r="EI65" s="93">
        <v>2684</v>
      </c>
      <c r="EJ65" s="92">
        <v>0</v>
      </c>
      <c r="EK65" s="92">
        <v>8</v>
      </c>
      <c r="EL65" s="92">
        <v>0</v>
      </c>
      <c r="EM65" s="100">
        <v>0</v>
      </c>
      <c r="EN65" s="92">
        <v>0</v>
      </c>
      <c r="EO65" s="92">
        <v>0</v>
      </c>
      <c r="EP65" s="92">
        <v>0</v>
      </c>
      <c r="EQ65" s="92">
        <v>0</v>
      </c>
      <c r="ER65" s="92">
        <v>0</v>
      </c>
      <c r="ES65" s="92">
        <v>71</v>
      </c>
      <c r="ET65" s="92">
        <v>477</v>
      </c>
      <c r="EU65" s="92">
        <v>0</v>
      </c>
      <c r="EV65" s="92">
        <v>61</v>
      </c>
      <c r="EW65" s="92">
        <v>0</v>
      </c>
      <c r="EX65" s="92">
        <v>0</v>
      </c>
      <c r="EY65" s="92">
        <v>0</v>
      </c>
      <c r="EZ65" s="92">
        <v>0</v>
      </c>
      <c r="FA65" s="92">
        <v>138</v>
      </c>
      <c r="FB65" s="92">
        <v>309</v>
      </c>
      <c r="FC65" s="92">
        <v>0</v>
      </c>
      <c r="FD65" s="92">
        <v>0</v>
      </c>
      <c r="FE65" s="92">
        <v>0</v>
      </c>
      <c r="FF65" s="92">
        <v>1576</v>
      </c>
      <c r="FG65" s="92">
        <v>0</v>
      </c>
      <c r="FH65" s="92">
        <v>44</v>
      </c>
      <c r="FI65" s="173">
        <v>13442</v>
      </c>
      <c r="FJ65" s="92">
        <v>7690</v>
      </c>
      <c r="FK65" s="92">
        <v>5397</v>
      </c>
      <c r="FL65" s="92">
        <v>355</v>
      </c>
      <c r="FM65" s="93">
        <v>59666</v>
      </c>
      <c r="FN65" s="93">
        <v>59437</v>
      </c>
      <c r="FO65" s="92">
        <v>40421</v>
      </c>
      <c r="FP65" s="92">
        <v>19016</v>
      </c>
      <c r="FQ65" s="92">
        <v>0</v>
      </c>
      <c r="FR65" s="92">
        <v>0</v>
      </c>
      <c r="FS65" s="173">
        <v>229</v>
      </c>
      <c r="FT65" s="92">
        <v>23</v>
      </c>
      <c r="FU65" s="92">
        <v>0</v>
      </c>
      <c r="FV65" s="92">
        <v>0</v>
      </c>
      <c r="FW65" s="92">
        <v>0</v>
      </c>
      <c r="FX65" s="92">
        <v>0</v>
      </c>
      <c r="FY65" s="92">
        <v>206</v>
      </c>
      <c r="FZ65" s="92">
        <v>0</v>
      </c>
      <c r="GA65" s="87">
        <v>10253</v>
      </c>
      <c r="GB65" s="87">
        <v>3028</v>
      </c>
      <c r="GC65" s="92">
        <v>1507</v>
      </c>
      <c r="GD65" s="92">
        <v>7225</v>
      </c>
      <c r="GE65" s="92">
        <v>1521</v>
      </c>
      <c r="GF65" s="87">
        <v>13262</v>
      </c>
      <c r="GG65" s="92">
        <v>0</v>
      </c>
      <c r="GH65" s="92">
        <v>14</v>
      </c>
      <c r="GI65" s="92">
        <v>10455</v>
      </c>
      <c r="GJ65" s="92">
        <v>325</v>
      </c>
      <c r="GK65" s="92">
        <v>2468</v>
      </c>
      <c r="GL65" s="87">
        <v>5604</v>
      </c>
      <c r="GM65" s="72">
        <v>2210</v>
      </c>
      <c r="GN65" s="72">
        <v>2003</v>
      </c>
      <c r="GO65" s="72">
        <v>1391</v>
      </c>
      <c r="GP65" s="93">
        <v>2731</v>
      </c>
      <c r="GQ65" s="173">
        <v>763</v>
      </c>
      <c r="GR65" s="92">
        <v>142</v>
      </c>
      <c r="GS65" s="92">
        <v>0</v>
      </c>
      <c r="GT65" s="92">
        <v>0</v>
      </c>
      <c r="GU65" s="92">
        <v>0</v>
      </c>
      <c r="GV65" s="92">
        <v>0</v>
      </c>
      <c r="GW65" s="92">
        <v>235</v>
      </c>
      <c r="GX65" s="92">
        <v>386</v>
      </c>
      <c r="GY65" s="92">
        <v>0</v>
      </c>
      <c r="GZ65" s="92">
        <v>310</v>
      </c>
      <c r="HA65" s="92">
        <v>1234</v>
      </c>
      <c r="HB65" s="92">
        <v>424</v>
      </c>
      <c r="HC65" s="97">
        <v>238219</v>
      </c>
      <c r="HD65" s="87">
        <v>216585</v>
      </c>
      <c r="HE65" s="72">
        <v>23303</v>
      </c>
      <c r="HF65" s="72">
        <v>8912</v>
      </c>
      <c r="HG65" s="87">
        <v>4689</v>
      </c>
      <c r="HH65" s="72">
        <v>3758</v>
      </c>
      <c r="HI65" s="72">
        <v>931</v>
      </c>
      <c r="HJ65" s="91">
        <v>32836</v>
      </c>
      <c r="HK65" s="72">
        <v>32828</v>
      </c>
      <c r="HL65" s="72">
        <v>8</v>
      </c>
      <c r="HM65" s="87">
        <v>305</v>
      </c>
      <c r="HN65" s="72">
        <v>138</v>
      </c>
      <c r="HO65" s="72">
        <v>167</v>
      </c>
      <c r="HP65" s="173">
        <v>16553</v>
      </c>
      <c r="HQ65" s="72">
        <v>15414</v>
      </c>
      <c r="HR65" s="72">
        <v>1139</v>
      </c>
      <c r="HS65" s="173">
        <v>129987</v>
      </c>
      <c r="HT65" s="72">
        <v>18</v>
      </c>
      <c r="HU65" s="72">
        <v>0</v>
      </c>
      <c r="HV65" s="72">
        <v>116377</v>
      </c>
      <c r="HW65" s="72">
        <v>1282</v>
      </c>
      <c r="HX65" s="72">
        <v>1934</v>
      </c>
      <c r="HY65" s="72">
        <v>10376</v>
      </c>
      <c r="HZ65" s="87">
        <v>21634</v>
      </c>
      <c r="IA65" s="91">
        <v>8849</v>
      </c>
      <c r="IB65" s="72">
        <v>8841</v>
      </c>
      <c r="IC65" s="72">
        <v>8</v>
      </c>
      <c r="ID65" s="72">
        <v>1662</v>
      </c>
      <c r="IE65" s="72">
        <v>1873</v>
      </c>
      <c r="IF65" s="72">
        <v>1264</v>
      </c>
      <c r="IG65" s="116">
        <v>7986</v>
      </c>
    </row>
    <row r="66" spans="1:245" ht="14">
      <c r="A66" s="370">
        <v>2014</v>
      </c>
      <c r="B66" s="1288">
        <v>1038949</v>
      </c>
      <c r="C66" s="996">
        <v>188874</v>
      </c>
      <c r="D66" s="997">
        <v>186571</v>
      </c>
      <c r="E66" s="1261">
        <v>4311</v>
      </c>
      <c r="F66" s="1261">
        <v>1174</v>
      </c>
      <c r="G66" s="1261">
        <v>0</v>
      </c>
      <c r="H66" s="1261">
        <v>82521</v>
      </c>
      <c r="I66" s="1261">
        <v>12495</v>
      </c>
      <c r="J66" s="1261">
        <v>62562</v>
      </c>
      <c r="K66" s="1261">
        <v>10277</v>
      </c>
      <c r="L66" s="1261">
        <v>13231</v>
      </c>
      <c r="M66" s="998">
        <v>2303</v>
      </c>
      <c r="N66" s="996">
        <v>227734</v>
      </c>
      <c r="O66" s="997">
        <v>212571</v>
      </c>
      <c r="P66" s="1265">
        <v>23072</v>
      </c>
      <c r="Q66" s="1265">
        <v>8820</v>
      </c>
      <c r="R66" s="1265">
        <v>16881</v>
      </c>
      <c r="S66" s="1265">
        <v>5121</v>
      </c>
      <c r="T66" s="1265">
        <v>33291</v>
      </c>
      <c r="U66" s="1265">
        <v>125386</v>
      </c>
      <c r="V66" s="997">
        <v>15163</v>
      </c>
      <c r="W66" s="1265">
        <v>6377</v>
      </c>
      <c r="X66" s="1265">
        <v>6381</v>
      </c>
      <c r="Y66" s="1265">
        <v>896</v>
      </c>
      <c r="Z66" s="1265">
        <v>1773</v>
      </c>
      <c r="AA66" s="1265">
        <v>5579</v>
      </c>
      <c r="AB66" s="1266">
        <v>538</v>
      </c>
      <c r="AC66" s="1177">
        <v>-38860</v>
      </c>
      <c r="AD66" s="997">
        <v>-35469</v>
      </c>
      <c r="AE66" s="1265">
        <v>-5577</v>
      </c>
      <c r="AF66" s="1275">
        <v>42061</v>
      </c>
      <c r="AG66" s="1275">
        <v>37691</v>
      </c>
      <c r="AH66" s="1275">
        <v>10011</v>
      </c>
      <c r="AI66" s="1265">
        <v>33241</v>
      </c>
      <c r="AJ66" s="1265">
        <v>10011</v>
      </c>
      <c r="AK66" s="1265">
        <v>66615</v>
      </c>
      <c r="AL66" s="1265">
        <v>11691</v>
      </c>
      <c r="AM66" s="1265">
        <v>-26000</v>
      </c>
      <c r="AN66" s="1265">
        <v>23230</v>
      </c>
      <c r="AO66" s="1265">
        <v>0</v>
      </c>
      <c r="AP66" s="1265">
        <v>56604</v>
      </c>
      <c r="AQ66" s="1265">
        <v>1680</v>
      </c>
      <c r="AR66" s="1265">
        <v>-36011</v>
      </c>
      <c r="AS66" s="1275">
        <v>-3391</v>
      </c>
      <c r="AT66" s="1276">
        <v>0</v>
      </c>
      <c r="AU66" s="1271">
        <v>-3.7403183409387757</v>
      </c>
      <c r="AV66" s="1271">
        <v>-3.4139308089232485</v>
      </c>
      <c r="AW66" s="1271">
        <v>-0.53679247008274711</v>
      </c>
      <c r="AX66" s="1271">
        <v>-2.5025289980547649</v>
      </c>
      <c r="AY66" s="1310">
        <v>-0.32638753201552723</v>
      </c>
      <c r="AZ66" s="1271"/>
      <c r="BA66" s="1319">
        <v>947170.47699999996</v>
      </c>
      <c r="BB66" s="1320">
        <v>114599.476</v>
      </c>
      <c r="BC66" s="1271">
        <v>832571.00099999993</v>
      </c>
      <c r="BD66" s="1272">
        <v>80.135887420845478</v>
      </c>
      <c r="BF66" s="1311">
        <v>18.17933315302291</v>
      </c>
      <c r="BG66" s="1271">
        <v>17.957666834464444</v>
      </c>
      <c r="BH66" s="1271">
        <v>0.41493855810054198</v>
      </c>
      <c r="BI66" s="1271">
        <v>0.11299880937370362</v>
      </c>
      <c r="BJ66" s="1271">
        <v>0</v>
      </c>
      <c r="BK66" s="1271">
        <v>7.9427382864798943</v>
      </c>
      <c r="BL66" s="1271">
        <v>1.2026576857959341</v>
      </c>
      <c r="BM66" s="1271">
        <v>6.0216622760116234</v>
      </c>
      <c r="BN66" s="1271">
        <v>0.98917271203880075</v>
      </c>
      <c r="BO66" s="1271">
        <v>1.2734985066639459</v>
      </c>
      <c r="BP66" s="1271">
        <v>0.2216663185584663</v>
      </c>
      <c r="BQ66" s="1311">
        <v>21.919651493961688</v>
      </c>
      <c r="BR66" s="1271">
        <v>20.460195832519208</v>
      </c>
      <c r="BS66" s="1271">
        <v>2.2207057324276747</v>
      </c>
      <c r="BT66" s="1271">
        <v>0.84893483703242412</v>
      </c>
      <c r="BU66" s="1271">
        <v>1.624815077544711</v>
      </c>
      <c r="BV66" s="1271">
        <v>0.49290196150147891</v>
      </c>
      <c r="BW66" s="1271">
        <v>3.2042958797785071</v>
      </c>
      <c r="BX66" s="1271">
        <v>12.068542344234414</v>
      </c>
      <c r="BY66" s="1271">
        <v>1.459455661442477</v>
      </c>
      <c r="BZ66" s="1271">
        <v>0.61379336233058601</v>
      </c>
      <c r="CA66" s="1271">
        <v>0.61417836679182525</v>
      </c>
      <c r="CB66" s="1271">
        <v>8.6240999317579586E-2</v>
      </c>
      <c r="CC66" s="1271">
        <v>0.53698497231336673</v>
      </c>
      <c r="CD66" s="1272">
        <v>5.1783100036671678E-2</v>
      </c>
      <c r="CE66" s="1271"/>
      <c r="CF66" s="1270">
        <v>0.96356991536639436</v>
      </c>
      <c r="CG66" s="1271">
        <v>4.0484181610454408</v>
      </c>
      <c r="CH66" s="1271">
        <v>3.6278007871416209</v>
      </c>
      <c r="CI66" s="1271">
        <v>3.1994833240130172</v>
      </c>
      <c r="CJ66" s="1272">
        <v>80.135887420845478</v>
      </c>
      <c r="CK66" s="359">
        <v>2014</v>
      </c>
      <c r="CL66" s="97">
        <v>188874</v>
      </c>
      <c r="CM66" s="87">
        <v>186571</v>
      </c>
      <c r="CN66" s="87">
        <v>82521</v>
      </c>
      <c r="CO66" s="87">
        <v>79523</v>
      </c>
      <c r="CP66" s="87">
        <v>56819</v>
      </c>
      <c r="CQ66" s="92">
        <v>56819</v>
      </c>
      <c r="CR66" s="92">
        <v>1382</v>
      </c>
      <c r="CS66" s="92">
        <v>0</v>
      </c>
      <c r="CT66" s="93">
        <v>28</v>
      </c>
      <c r="CU66" s="93">
        <v>0</v>
      </c>
      <c r="CV66" s="92">
        <v>0</v>
      </c>
      <c r="CW66" s="92">
        <v>0</v>
      </c>
      <c r="CX66" s="92">
        <v>0</v>
      </c>
      <c r="CY66" s="93">
        <v>28</v>
      </c>
      <c r="CZ66" s="92">
        <v>28</v>
      </c>
      <c r="DA66" s="92">
        <v>0</v>
      </c>
      <c r="DB66" s="93">
        <v>22676</v>
      </c>
      <c r="DC66" s="92">
        <v>10096</v>
      </c>
      <c r="DD66" s="92">
        <v>1382</v>
      </c>
      <c r="DE66" s="92">
        <v>766</v>
      </c>
      <c r="DF66" s="92">
        <v>293</v>
      </c>
      <c r="DG66" s="92">
        <v>19</v>
      </c>
      <c r="DH66" s="92">
        <v>6502</v>
      </c>
      <c r="DI66" s="92">
        <v>0</v>
      </c>
      <c r="DJ66" s="92">
        <v>0</v>
      </c>
      <c r="DK66" s="92">
        <v>0</v>
      </c>
      <c r="DL66" s="92">
        <v>0</v>
      </c>
      <c r="DM66" s="92">
        <v>0</v>
      </c>
      <c r="DN66" s="92">
        <v>104</v>
      </c>
      <c r="DO66" s="92">
        <v>264</v>
      </c>
      <c r="DP66" s="92">
        <v>1479</v>
      </c>
      <c r="DQ66" s="92">
        <v>0</v>
      </c>
      <c r="DR66" s="92">
        <v>31</v>
      </c>
      <c r="DS66" s="92">
        <v>1</v>
      </c>
      <c r="DT66" s="92">
        <v>0</v>
      </c>
      <c r="DU66" s="92">
        <v>0</v>
      </c>
      <c r="DV66" s="92">
        <v>5</v>
      </c>
      <c r="DW66" s="92">
        <v>0</v>
      </c>
      <c r="DX66" s="92">
        <v>0</v>
      </c>
      <c r="DY66" s="92">
        <v>82</v>
      </c>
      <c r="DZ66" s="92">
        <v>1317</v>
      </c>
      <c r="EA66" s="92">
        <v>0</v>
      </c>
      <c r="EB66" s="92">
        <v>151</v>
      </c>
      <c r="EC66" s="92">
        <v>0</v>
      </c>
      <c r="ED66" s="92">
        <v>0</v>
      </c>
      <c r="EE66" s="92">
        <v>0</v>
      </c>
      <c r="EF66" s="92">
        <v>0</v>
      </c>
      <c r="EG66" s="92">
        <v>184</v>
      </c>
      <c r="EH66" s="92">
        <v>0</v>
      </c>
      <c r="EI66" s="93">
        <v>2998</v>
      </c>
      <c r="EJ66" s="92">
        <v>0</v>
      </c>
      <c r="EK66" s="92">
        <v>4</v>
      </c>
      <c r="EL66" s="92">
        <v>0</v>
      </c>
      <c r="EM66" s="92">
        <v>0</v>
      </c>
      <c r="EN66" s="92">
        <v>0</v>
      </c>
      <c r="EO66" s="92">
        <v>0</v>
      </c>
      <c r="EP66" s="92">
        <v>0</v>
      </c>
      <c r="EQ66" s="92">
        <v>0</v>
      </c>
      <c r="ER66" s="92">
        <v>0</v>
      </c>
      <c r="ES66" s="92">
        <v>76</v>
      </c>
      <c r="ET66" s="92">
        <v>491</v>
      </c>
      <c r="EU66" s="92">
        <v>0</v>
      </c>
      <c r="EV66" s="92">
        <v>63</v>
      </c>
      <c r="EW66" s="100">
        <v>0</v>
      </c>
      <c r="EX66" s="92">
        <v>0</v>
      </c>
      <c r="EY66" s="92">
        <v>0</v>
      </c>
      <c r="EZ66" s="92">
        <v>0</v>
      </c>
      <c r="FA66" s="92">
        <v>248</v>
      </c>
      <c r="FB66" s="92">
        <v>166</v>
      </c>
      <c r="FC66" s="92">
        <v>0</v>
      </c>
      <c r="FD66" s="92">
        <v>0</v>
      </c>
      <c r="FE66" s="92">
        <v>190</v>
      </c>
      <c r="FF66" s="92">
        <v>1639</v>
      </c>
      <c r="FG66" s="92">
        <v>0</v>
      </c>
      <c r="FH66" s="92">
        <v>121</v>
      </c>
      <c r="FI66" s="173">
        <v>12495</v>
      </c>
      <c r="FJ66" s="92">
        <v>7507</v>
      </c>
      <c r="FK66" s="92">
        <v>4627</v>
      </c>
      <c r="FL66" s="92">
        <v>361</v>
      </c>
      <c r="FM66" s="93">
        <v>62562</v>
      </c>
      <c r="FN66" s="93">
        <v>62304</v>
      </c>
      <c r="FO66" s="92">
        <v>43125</v>
      </c>
      <c r="FP66" s="92">
        <v>19179</v>
      </c>
      <c r="FQ66" s="92">
        <v>0</v>
      </c>
      <c r="FR66" s="92">
        <v>0</v>
      </c>
      <c r="FS66" s="173">
        <v>258</v>
      </c>
      <c r="FT66" s="92">
        <v>30</v>
      </c>
      <c r="FU66" s="92">
        <v>0</v>
      </c>
      <c r="FV66" s="92">
        <v>0</v>
      </c>
      <c r="FW66" s="92">
        <v>0</v>
      </c>
      <c r="FX66" s="92">
        <v>0</v>
      </c>
      <c r="FY66" s="92">
        <v>228</v>
      </c>
      <c r="FZ66" s="92">
        <v>0</v>
      </c>
      <c r="GA66" s="87">
        <v>10277</v>
      </c>
      <c r="GB66" s="87">
        <v>3243</v>
      </c>
      <c r="GC66" s="92">
        <v>1694</v>
      </c>
      <c r="GD66" s="92">
        <v>7034</v>
      </c>
      <c r="GE66" s="92">
        <v>1549</v>
      </c>
      <c r="GF66" s="87">
        <v>13231</v>
      </c>
      <c r="GG66" s="92">
        <v>0</v>
      </c>
      <c r="GH66" s="92">
        <v>13</v>
      </c>
      <c r="GI66" s="92">
        <v>10506</v>
      </c>
      <c r="GJ66" s="92">
        <v>226</v>
      </c>
      <c r="GK66" s="92">
        <v>2486</v>
      </c>
      <c r="GL66" s="87">
        <v>5485</v>
      </c>
      <c r="GM66" s="72">
        <v>2365</v>
      </c>
      <c r="GN66" s="72">
        <v>1946</v>
      </c>
      <c r="GO66" s="72">
        <v>1174</v>
      </c>
      <c r="GP66" s="93">
        <v>2303</v>
      </c>
      <c r="GQ66" s="173">
        <v>871</v>
      </c>
      <c r="GR66" s="92">
        <v>164</v>
      </c>
      <c r="GS66" s="92">
        <v>0</v>
      </c>
      <c r="GT66" s="92">
        <v>0</v>
      </c>
      <c r="GU66" s="92">
        <v>0</v>
      </c>
      <c r="GV66" s="92">
        <v>0</v>
      </c>
      <c r="GW66" s="92">
        <v>701</v>
      </c>
      <c r="GX66" s="92">
        <v>6</v>
      </c>
      <c r="GY66" s="92">
        <v>0</v>
      </c>
      <c r="GZ66" s="92">
        <v>100</v>
      </c>
      <c r="HA66" s="92">
        <v>1127</v>
      </c>
      <c r="HB66" s="92">
        <v>205</v>
      </c>
      <c r="HC66" s="97">
        <v>227734</v>
      </c>
      <c r="HD66" s="87">
        <v>212571</v>
      </c>
      <c r="HE66" s="72">
        <v>23072</v>
      </c>
      <c r="HF66" s="72">
        <v>8820</v>
      </c>
      <c r="HG66" s="87">
        <v>5121</v>
      </c>
      <c r="HH66" s="72">
        <v>4395</v>
      </c>
      <c r="HI66" s="72">
        <v>726</v>
      </c>
      <c r="HJ66" s="91">
        <v>33291</v>
      </c>
      <c r="HK66" s="72">
        <v>33283</v>
      </c>
      <c r="HL66" s="72">
        <v>8</v>
      </c>
      <c r="HM66" s="87">
        <v>159</v>
      </c>
      <c r="HN66" s="72">
        <v>158</v>
      </c>
      <c r="HO66" s="72">
        <v>1</v>
      </c>
      <c r="HP66" s="173">
        <v>16881</v>
      </c>
      <c r="HQ66" s="72">
        <v>15766</v>
      </c>
      <c r="HR66" s="72">
        <v>1115</v>
      </c>
      <c r="HS66" s="173">
        <v>125227</v>
      </c>
      <c r="HT66" s="72">
        <v>17</v>
      </c>
      <c r="HU66" s="72">
        <v>0</v>
      </c>
      <c r="HV66" s="72">
        <v>112501</v>
      </c>
      <c r="HW66" s="72">
        <v>1022</v>
      </c>
      <c r="HX66" s="72">
        <v>2146</v>
      </c>
      <c r="HY66" s="72">
        <v>9541</v>
      </c>
      <c r="HZ66" s="87">
        <v>15163</v>
      </c>
      <c r="IA66" s="91">
        <v>6377</v>
      </c>
      <c r="IB66" s="72">
        <v>6381</v>
      </c>
      <c r="IC66" s="72">
        <v>-4</v>
      </c>
      <c r="ID66" s="72">
        <v>538</v>
      </c>
      <c r="IE66" s="72">
        <v>1773</v>
      </c>
      <c r="IF66" s="72">
        <v>896</v>
      </c>
      <c r="IG66" s="116">
        <v>5579</v>
      </c>
    </row>
    <row r="67" spans="1:245" ht="14">
      <c r="A67" s="370">
        <v>2015</v>
      </c>
      <c r="B67" s="1288">
        <v>1087112</v>
      </c>
      <c r="C67" s="996">
        <v>194767</v>
      </c>
      <c r="D67" s="997">
        <v>192134</v>
      </c>
      <c r="E67" s="1261">
        <v>4558</v>
      </c>
      <c r="F67" s="1261">
        <v>1028</v>
      </c>
      <c r="G67" s="1261">
        <v>0</v>
      </c>
      <c r="H67" s="1261">
        <v>88900</v>
      </c>
      <c r="I67" s="1261">
        <v>8130</v>
      </c>
      <c r="J67" s="1261">
        <v>63033</v>
      </c>
      <c r="K67" s="1261">
        <v>10396</v>
      </c>
      <c r="L67" s="1261">
        <v>16089</v>
      </c>
      <c r="M67" s="998">
        <v>2633</v>
      </c>
      <c r="N67" s="996">
        <v>224890</v>
      </c>
      <c r="O67" s="997">
        <v>210026</v>
      </c>
      <c r="P67" s="1265">
        <v>23607</v>
      </c>
      <c r="Q67" s="1265">
        <v>9300</v>
      </c>
      <c r="R67" s="1265">
        <v>17579</v>
      </c>
      <c r="S67" s="1265">
        <v>6356</v>
      </c>
      <c r="T67" s="1265">
        <v>30347</v>
      </c>
      <c r="U67" s="1265">
        <v>122837</v>
      </c>
      <c r="V67" s="997">
        <v>14864</v>
      </c>
      <c r="W67" s="1265">
        <v>8584</v>
      </c>
      <c r="X67" s="1265">
        <v>8649</v>
      </c>
      <c r="Y67" s="1265">
        <v>1633</v>
      </c>
      <c r="Z67" s="1265">
        <v>1996</v>
      </c>
      <c r="AA67" s="1265">
        <v>2311</v>
      </c>
      <c r="AB67" s="1266">
        <v>340</v>
      </c>
      <c r="AC67" s="1177">
        <v>-30123</v>
      </c>
      <c r="AD67" s="997">
        <v>-28122</v>
      </c>
      <c r="AE67" s="1265">
        <v>216</v>
      </c>
      <c r="AF67" s="1275">
        <v>42989</v>
      </c>
      <c r="AG67" s="1275">
        <v>38497</v>
      </c>
      <c r="AH67" s="1275">
        <v>9881</v>
      </c>
      <c r="AI67" s="1265">
        <v>33689</v>
      </c>
      <c r="AJ67" s="1265">
        <v>9881</v>
      </c>
      <c r="AK67" s="1265">
        <v>70208</v>
      </c>
      <c r="AL67" s="1265">
        <v>20605</v>
      </c>
      <c r="AM67" s="1265">
        <v>-17892</v>
      </c>
      <c r="AN67" s="1265">
        <v>23808</v>
      </c>
      <c r="AO67" s="1265">
        <v>0</v>
      </c>
      <c r="AP67" s="1265">
        <v>60327</v>
      </c>
      <c r="AQ67" s="1265">
        <v>10724</v>
      </c>
      <c r="AR67" s="1265">
        <v>-27773</v>
      </c>
      <c r="AS67" s="1275">
        <v>-2001</v>
      </c>
      <c r="AT67" s="1276">
        <v>0</v>
      </c>
      <c r="AU67" s="1271">
        <v>-2.7709196476535998</v>
      </c>
      <c r="AV67" s="1271">
        <v>-2.5868539764072147</v>
      </c>
      <c r="AW67" s="1271">
        <v>1.9869157915651744E-2</v>
      </c>
      <c r="AX67" s="1271">
        <v>-1.6458285806798196</v>
      </c>
      <c r="AY67" s="1310">
        <v>-0.18406567124638493</v>
      </c>
      <c r="AZ67" s="1271"/>
      <c r="BA67" s="1319">
        <v>983333.85800000001</v>
      </c>
      <c r="BB67" s="1320">
        <v>151445.05900000001</v>
      </c>
      <c r="BC67" s="1271">
        <v>831888.799</v>
      </c>
      <c r="BD67" s="1272">
        <v>76.522823683300345</v>
      </c>
      <c r="BE67" s="170"/>
      <c r="BF67" s="1311">
        <v>17.916001295174738</v>
      </c>
      <c r="BG67" s="1271">
        <v>17.673799939656632</v>
      </c>
      <c r="BH67" s="1271">
        <v>0.41927602675713266</v>
      </c>
      <c r="BI67" s="1271">
        <v>9.4562473783749976E-2</v>
      </c>
      <c r="BJ67" s="1271">
        <v>0</v>
      </c>
      <c r="BK67" s="1271">
        <v>8.1776302717659259</v>
      </c>
      <c r="BL67" s="1271">
        <v>0.74785302710300317</v>
      </c>
      <c r="BM67" s="1271">
        <v>5.7982066245244281</v>
      </c>
      <c r="BN67" s="1271">
        <v>0.95629521153294228</v>
      </c>
      <c r="BO67" s="1271">
        <v>1.4799763041894487</v>
      </c>
      <c r="BP67" s="1271">
        <v>0.2422013555181067</v>
      </c>
      <c r="BQ67" s="1311">
        <v>20.686920942828337</v>
      </c>
      <c r="BR67" s="1271">
        <v>19.319628520336451</v>
      </c>
      <c r="BS67" s="1271">
        <v>2.1715333838647721</v>
      </c>
      <c r="BT67" s="1271">
        <v>0.85547763247945019</v>
      </c>
      <c r="BU67" s="1271">
        <v>1.6170366990705649</v>
      </c>
      <c r="BV67" s="1271">
        <v>0.584668369036493</v>
      </c>
      <c r="BW67" s="1271">
        <v>2.7915247003068679</v>
      </c>
      <c r="BX67" s="1271">
        <v>11.299387735578303</v>
      </c>
      <c r="BY67" s="1271">
        <v>1.3672924224918868</v>
      </c>
      <c r="BZ67" s="1271">
        <v>0.78961505346275274</v>
      </c>
      <c r="CA67" s="1271">
        <v>0.79559419820588861</v>
      </c>
      <c r="CB67" s="1271">
        <v>0.15021451331601526</v>
      </c>
      <c r="CC67" s="1271">
        <v>0.21258159232903326</v>
      </c>
      <c r="CD67" s="1272">
        <v>3.1275526348711079E-2</v>
      </c>
      <c r="CE67" s="1271"/>
      <c r="CF67" s="1270">
        <v>0.90892198779886524</v>
      </c>
      <c r="CG67" s="1271">
        <v>3.954422359425708</v>
      </c>
      <c r="CH67" s="1271">
        <v>3.5412174642539131</v>
      </c>
      <c r="CI67" s="1271">
        <v>3.0989447269462578</v>
      </c>
      <c r="CJ67" s="1272">
        <v>76.522823683300345</v>
      </c>
      <c r="CK67" s="359">
        <v>2015</v>
      </c>
      <c r="CL67" s="97">
        <v>194767</v>
      </c>
      <c r="CM67" s="87">
        <v>192134</v>
      </c>
      <c r="CN67" s="87">
        <v>88900</v>
      </c>
      <c r="CO67" s="87">
        <v>85538</v>
      </c>
      <c r="CP67" s="87">
        <v>61655</v>
      </c>
      <c r="CQ67" s="92">
        <v>61655</v>
      </c>
      <c r="CR67" s="92">
        <v>1255</v>
      </c>
      <c r="CS67" s="92">
        <v>0</v>
      </c>
      <c r="CT67" s="93">
        <v>45</v>
      </c>
      <c r="CU67" s="93">
        <v>0</v>
      </c>
      <c r="CV67" s="92">
        <v>0</v>
      </c>
      <c r="CW67" s="92">
        <v>0</v>
      </c>
      <c r="CX67" s="92">
        <v>0</v>
      </c>
      <c r="CY67" s="93">
        <v>45</v>
      </c>
      <c r="CZ67" s="92">
        <v>45</v>
      </c>
      <c r="DA67" s="92">
        <v>0</v>
      </c>
      <c r="DB67" s="93">
        <v>23838</v>
      </c>
      <c r="DC67" s="92">
        <v>10515</v>
      </c>
      <c r="DD67" s="92">
        <v>1369</v>
      </c>
      <c r="DE67" s="92">
        <v>778</v>
      </c>
      <c r="DF67" s="92">
        <v>296</v>
      </c>
      <c r="DG67" s="92">
        <v>21</v>
      </c>
      <c r="DH67" s="92">
        <v>6444</v>
      </c>
      <c r="DI67" s="92">
        <v>0</v>
      </c>
      <c r="DJ67" s="92">
        <v>0</v>
      </c>
      <c r="DK67" s="92">
        <v>0</v>
      </c>
      <c r="DL67" s="92">
        <v>0</v>
      </c>
      <c r="DM67" s="92">
        <v>0</v>
      </c>
      <c r="DN67" s="92">
        <v>207</v>
      </c>
      <c r="DO67" s="92">
        <v>308</v>
      </c>
      <c r="DP67" s="92">
        <v>1576</v>
      </c>
      <c r="DQ67" s="92">
        <v>0</v>
      </c>
      <c r="DR67" s="92">
        <v>99</v>
      </c>
      <c r="DS67" s="92">
        <v>464</v>
      </c>
      <c r="DT67" s="92">
        <v>0</v>
      </c>
      <c r="DU67" s="92">
        <v>0</v>
      </c>
      <c r="DV67" s="92">
        <v>6</v>
      </c>
      <c r="DW67" s="92">
        <v>0</v>
      </c>
      <c r="DX67" s="92">
        <v>0</v>
      </c>
      <c r="DY67" s="92">
        <v>49</v>
      </c>
      <c r="DZ67" s="92">
        <v>1355</v>
      </c>
      <c r="EA67" s="92">
        <v>0</v>
      </c>
      <c r="EB67" s="92">
        <v>184</v>
      </c>
      <c r="EC67" s="92">
        <v>0</v>
      </c>
      <c r="ED67" s="92">
        <v>0</v>
      </c>
      <c r="EE67" s="92">
        <v>0</v>
      </c>
      <c r="EF67" s="92">
        <v>0</v>
      </c>
      <c r="EG67" s="92">
        <v>167</v>
      </c>
      <c r="EH67" s="92">
        <v>0</v>
      </c>
      <c r="EI67" s="93">
        <v>3362</v>
      </c>
      <c r="EJ67" s="92">
        <v>0</v>
      </c>
      <c r="EK67" s="92">
        <v>4</v>
      </c>
      <c r="EL67" s="92">
        <v>0</v>
      </c>
      <c r="EM67" s="92">
        <v>0</v>
      </c>
      <c r="EN67" s="92">
        <v>0</v>
      </c>
      <c r="EO67" s="92">
        <v>0</v>
      </c>
      <c r="EP67" s="92">
        <v>0</v>
      </c>
      <c r="EQ67" s="92">
        <v>0</v>
      </c>
      <c r="ER67" s="92">
        <v>0</v>
      </c>
      <c r="ES67" s="92">
        <v>51</v>
      </c>
      <c r="ET67" s="92">
        <v>457</v>
      </c>
      <c r="EU67" s="92">
        <v>0</v>
      </c>
      <c r="EV67" s="92">
        <v>63</v>
      </c>
      <c r="EW67" s="92">
        <v>0</v>
      </c>
      <c r="EX67" s="92">
        <v>0</v>
      </c>
      <c r="EY67" s="92">
        <v>0</v>
      </c>
      <c r="EZ67" s="92">
        <v>0</v>
      </c>
      <c r="FA67" s="92">
        <v>412</v>
      </c>
      <c r="FB67" s="92">
        <v>259</v>
      </c>
      <c r="FC67" s="92">
        <v>0</v>
      </c>
      <c r="FD67" s="92">
        <v>0</v>
      </c>
      <c r="FE67" s="92">
        <v>371</v>
      </c>
      <c r="FF67" s="92">
        <v>1644</v>
      </c>
      <c r="FG67" s="92">
        <v>0</v>
      </c>
      <c r="FH67" s="92">
        <v>101</v>
      </c>
      <c r="FI67" s="173">
        <v>8130</v>
      </c>
      <c r="FJ67" s="92">
        <v>3698</v>
      </c>
      <c r="FK67" s="92">
        <v>3970</v>
      </c>
      <c r="FL67" s="92">
        <v>462</v>
      </c>
      <c r="FM67" s="93">
        <v>63033</v>
      </c>
      <c r="FN67" s="93">
        <v>62756</v>
      </c>
      <c r="FO67" s="92">
        <v>40205</v>
      </c>
      <c r="FP67" s="92">
        <v>22551</v>
      </c>
      <c r="FQ67" s="92">
        <v>0</v>
      </c>
      <c r="FR67" s="92">
        <v>0</v>
      </c>
      <c r="FS67" s="173">
        <v>277</v>
      </c>
      <c r="FT67" s="92">
        <v>32</v>
      </c>
      <c r="FU67" s="92">
        <v>0</v>
      </c>
      <c r="FV67" s="92">
        <v>0</v>
      </c>
      <c r="FW67" s="92">
        <v>0</v>
      </c>
      <c r="FX67" s="92">
        <v>0</v>
      </c>
      <c r="FY67" s="92">
        <v>245</v>
      </c>
      <c r="FZ67" s="92">
        <v>0</v>
      </c>
      <c r="GA67" s="87">
        <v>10396</v>
      </c>
      <c r="GB67" s="87">
        <v>3505</v>
      </c>
      <c r="GC67" s="92">
        <v>1964</v>
      </c>
      <c r="GD67" s="92">
        <v>6891</v>
      </c>
      <c r="GE67" s="92">
        <v>1541</v>
      </c>
      <c r="GF67" s="87">
        <v>16089</v>
      </c>
      <c r="GG67" s="92">
        <v>80</v>
      </c>
      <c r="GH67" s="92">
        <v>13</v>
      </c>
      <c r="GI67" s="92">
        <v>13216</v>
      </c>
      <c r="GJ67" s="92">
        <v>196</v>
      </c>
      <c r="GK67" s="92">
        <v>2584</v>
      </c>
      <c r="GL67" s="87">
        <v>5586</v>
      </c>
      <c r="GM67" s="72">
        <v>2347</v>
      </c>
      <c r="GN67" s="72">
        <v>2211</v>
      </c>
      <c r="GO67" s="72">
        <v>1028</v>
      </c>
      <c r="GP67" s="93">
        <v>2633</v>
      </c>
      <c r="GQ67" s="173">
        <v>1155</v>
      </c>
      <c r="GR67" s="92">
        <v>222</v>
      </c>
      <c r="GS67" s="92">
        <v>0</v>
      </c>
      <c r="GT67" s="92">
        <v>0</v>
      </c>
      <c r="GU67" s="92">
        <v>0</v>
      </c>
      <c r="GV67" s="92">
        <v>0</v>
      </c>
      <c r="GW67" s="92">
        <v>933</v>
      </c>
      <c r="GX67" s="92">
        <v>0</v>
      </c>
      <c r="GY67" s="92">
        <v>0</v>
      </c>
      <c r="GZ67" s="92">
        <v>117</v>
      </c>
      <c r="HA67" s="92">
        <v>1141</v>
      </c>
      <c r="HB67" s="92">
        <v>220</v>
      </c>
      <c r="HC67" s="97">
        <v>224890</v>
      </c>
      <c r="HD67" s="87">
        <v>210026</v>
      </c>
      <c r="HE67" s="72">
        <v>23607</v>
      </c>
      <c r="HF67" s="72">
        <v>9300</v>
      </c>
      <c r="HG67" s="87">
        <v>6356</v>
      </c>
      <c r="HH67" s="72">
        <v>5530</v>
      </c>
      <c r="HI67" s="72">
        <v>826</v>
      </c>
      <c r="HJ67" s="91">
        <v>30347</v>
      </c>
      <c r="HK67" s="72">
        <v>30339</v>
      </c>
      <c r="HL67" s="72">
        <v>8</v>
      </c>
      <c r="HM67" s="87">
        <v>159</v>
      </c>
      <c r="HN67" s="72">
        <v>201</v>
      </c>
      <c r="HO67" s="72">
        <v>-42</v>
      </c>
      <c r="HP67" s="173">
        <v>17579</v>
      </c>
      <c r="HQ67" s="72">
        <v>16485</v>
      </c>
      <c r="HR67" s="72">
        <v>1094</v>
      </c>
      <c r="HS67" s="173">
        <v>122678</v>
      </c>
      <c r="HT67" s="72">
        <v>20</v>
      </c>
      <c r="HU67" s="72">
        <v>-26</v>
      </c>
      <c r="HV67" s="72">
        <v>110458</v>
      </c>
      <c r="HW67" s="72">
        <v>1035</v>
      </c>
      <c r="HX67" s="72">
        <v>1981</v>
      </c>
      <c r="HY67" s="72">
        <v>9210</v>
      </c>
      <c r="HZ67" s="87">
        <v>14864</v>
      </c>
      <c r="IA67" s="91">
        <v>8584</v>
      </c>
      <c r="IB67" s="72">
        <v>8649</v>
      </c>
      <c r="IC67" s="72">
        <v>-65</v>
      </c>
      <c r="ID67" s="72">
        <v>340</v>
      </c>
      <c r="IE67" s="72">
        <v>1996</v>
      </c>
      <c r="IF67" s="72">
        <v>1633</v>
      </c>
      <c r="IG67" s="116">
        <v>2311</v>
      </c>
    </row>
    <row r="68" spans="1:245" ht="14">
      <c r="A68" s="370">
        <v>2016</v>
      </c>
      <c r="B68" s="1288">
        <v>1122967</v>
      </c>
      <c r="C68" s="996">
        <v>192397</v>
      </c>
      <c r="D68" s="997">
        <v>190358</v>
      </c>
      <c r="E68" s="1261">
        <v>4361</v>
      </c>
      <c r="F68" s="1261">
        <v>912</v>
      </c>
      <c r="G68" s="1261">
        <v>0</v>
      </c>
      <c r="H68" s="1261">
        <v>89961</v>
      </c>
      <c r="I68" s="1261">
        <v>8626</v>
      </c>
      <c r="J68" s="1261">
        <v>62608</v>
      </c>
      <c r="K68" s="1261">
        <v>10253</v>
      </c>
      <c r="L68" s="1261">
        <v>13637</v>
      </c>
      <c r="M68" s="998">
        <v>2039</v>
      </c>
      <c r="N68" s="996">
        <v>219919</v>
      </c>
      <c r="O68" s="997">
        <v>206599</v>
      </c>
      <c r="P68" s="1265">
        <v>23554</v>
      </c>
      <c r="Q68" s="1265">
        <v>9167</v>
      </c>
      <c r="R68" s="1265">
        <v>18871</v>
      </c>
      <c r="S68" s="1265">
        <v>4762</v>
      </c>
      <c r="T68" s="1265">
        <v>28202</v>
      </c>
      <c r="U68" s="1265">
        <v>122043</v>
      </c>
      <c r="V68" s="997">
        <v>13320</v>
      </c>
      <c r="W68" s="1265">
        <v>7028</v>
      </c>
      <c r="X68" s="1265">
        <v>7158</v>
      </c>
      <c r="Y68" s="1265">
        <v>776</v>
      </c>
      <c r="Z68" s="1265">
        <v>1618</v>
      </c>
      <c r="AA68" s="1265">
        <v>3574</v>
      </c>
      <c r="AB68" s="1266">
        <v>324</v>
      </c>
      <c r="AC68" s="1177">
        <v>-27522</v>
      </c>
      <c r="AD68" s="997">
        <v>-25197</v>
      </c>
      <c r="AE68" s="1265">
        <v>672</v>
      </c>
      <c r="AF68" s="1275">
        <v>42771</v>
      </c>
      <c r="AG68" s="1275">
        <v>38722</v>
      </c>
      <c r="AH68" s="1275">
        <v>9838</v>
      </c>
      <c r="AI68" s="1265">
        <v>33604</v>
      </c>
      <c r="AJ68" s="1265">
        <v>9838</v>
      </c>
      <c r="AK68" s="1265">
        <v>75461</v>
      </c>
      <c r="AL68" s="1265">
        <v>22481</v>
      </c>
      <c r="AM68" s="1265">
        <v>-16241</v>
      </c>
      <c r="AN68" s="1265">
        <v>23766</v>
      </c>
      <c r="AO68" s="1265">
        <v>0</v>
      </c>
      <c r="AP68" s="1265">
        <v>65623</v>
      </c>
      <c r="AQ68" s="1265">
        <v>12643</v>
      </c>
      <c r="AR68" s="1265">
        <v>-26079</v>
      </c>
      <c r="AS68" s="1275">
        <v>-2325</v>
      </c>
      <c r="AT68" s="1276">
        <v>0</v>
      </c>
      <c r="AU68" s="1271">
        <v>-2.4508289201730773</v>
      </c>
      <c r="AV68" s="1271">
        <v>-2.2437881077538342</v>
      </c>
      <c r="AW68" s="1271">
        <v>5.9841473525045707E-2</v>
      </c>
      <c r="AX68" s="1271">
        <v>-1.4462579933337312</v>
      </c>
      <c r="AY68" s="1310">
        <v>-0.20704081241924296</v>
      </c>
      <c r="AZ68" s="1271"/>
      <c r="BA68" s="1319">
        <v>1009465.4790000001</v>
      </c>
      <c r="BB68" s="1320">
        <v>174159.32800000001</v>
      </c>
      <c r="BC68" s="1271">
        <v>835306.15100000007</v>
      </c>
      <c r="BD68" s="1272">
        <v>74.383855536271327</v>
      </c>
      <c r="BF68" s="1311">
        <v>17.132916639580682</v>
      </c>
      <c r="BG68" s="1271">
        <v>16.951344073334301</v>
      </c>
      <c r="BH68" s="1271">
        <v>0.38834622923024453</v>
      </c>
      <c r="BI68" s="1271">
        <v>8.121342835541917E-2</v>
      </c>
      <c r="BJ68" s="1271">
        <v>0</v>
      </c>
      <c r="BK68" s="1271">
        <v>8.0110101187301144</v>
      </c>
      <c r="BL68" s="1271">
        <v>0.7681436765283397</v>
      </c>
      <c r="BM68" s="1271">
        <v>5.5752306167500914</v>
      </c>
      <c r="BN68" s="1271">
        <v>0.91302772031591306</v>
      </c>
      <c r="BO68" s="1271">
        <v>1.214372283424179</v>
      </c>
      <c r="BP68" s="1271">
        <v>0.18157256624638124</v>
      </c>
      <c r="BQ68" s="1311">
        <v>19.583745559753758</v>
      </c>
      <c r="BR68" s="1271">
        <v>18.397602066668032</v>
      </c>
      <c r="BS68" s="1271">
        <v>2.0974792669775693</v>
      </c>
      <c r="BT68" s="1271">
        <v>0.81631962470847319</v>
      </c>
      <c r="BU68" s="1271">
        <v>1.680458998349907</v>
      </c>
      <c r="BV68" s="1271">
        <v>0.42405520375932687</v>
      </c>
      <c r="BW68" s="1271">
        <v>2.5113827921924687</v>
      </c>
      <c r="BX68" s="1271">
        <v>10.867906180680286</v>
      </c>
      <c r="BY68" s="1271">
        <v>1.1861434930857273</v>
      </c>
      <c r="BZ68" s="1271">
        <v>0.62584207728276964</v>
      </c>
      <c r="CA68" s="1271">
        <v>0.63741855281588866</v>
      </c>
      <c r="CB68" s="1271">
        <v>6.9102653951540874E-2</v>
      </c>
      <c r="CC68" s="1271">
        <v>0.31826402734897818</v>
      </c>
      <c r="CD68" s="1272">
        <v>2.885213902100418E-2</v>
      </c>
      <c r="CE68" s="1271"/>
      <c r="CF68" s="1270">
        <v>0.8760720484217257</v>
      </c>
      <c r="CG68" s="1271">
        <v>3.8087495002079312</v>
      </c>
      <c r="CH68" s="1271">
        <v>3.4481868122571724</v>
      </c>
      <c r="CI68" s="1271">
        <v>2.9924298754994583</v>
      </c>
      <c r="CJ68" s="1272">
        <v>74.383855536271327</v>
      </c>
      <c r="CK68" s="359">
        <v>2016</v>
      </c>
      <c r="CL68" s="97">
        <v>192397</v>
      </c>
      <c r="CM68" s="87">
        <v>190358</v>
      </c>
      <c r="CN68" s="87">
        <v>89961</v>
      </c>
      <c r="CO68" s="87">
        <v>87388</v>
      </c>
      <c r="CP68" s="87">
        <v>63765</v>
      </c>
      <c r="CQ68" s="92">
        <v>63765</v>
      </c>
      <c r="CR68" s="92">
        <v>1417</v>
      </c>
      <c r="CS68" s="92">
        <v>0</v>
      </c>
      <c r="CT68" s="93">
        <v>36</v>
      </c>
      <c r="CU68" s="93">
        <v>0</v>
      </c>
      <c r="CV68" s="92">
        <v>0</v>
      </c>
      <c r="CW68" s="92">
        <v>0</v>
      </c>
      <c r="CX68" s="92">
        <v>0</v>
      </c>
      <c r="CY68" s="93">
        <v>36</v>
      </c>
      <c r="CZ68" s="92">
        <v>36</v>
      </c>
      <c r="DA68" s="92">
        <v>0</v>
      </c>
      <c r="DB68" s="93">
        <v>23587</v>
      </c>
      <c r="DC68" s="92">
        <v>10789</v>
      </c>
      <c r="DD68" s="92">
        <v>1283</v>
      </c>
      <c r="DE68" s="92">
        <v>788</v>
      </c>
      <c r="DF68" s="92">
        <v>304</v>
      </c>
      <c r="DG68" s="92">
        <v>22</v>
      </c>
      <c r="DH68" s="92">
        <v>6521</v>
      </c>
      <c r="DI68" s="92">
        <v>0</v>
      </c>
      <c r="DJ68" s="92">
        <v>12</v>
      </c>
      <c r="DK68" s="92">
        <v>0</v>
      </c>
      <c r="DL68" s="92">
        <v>0</v>
      </c>
      <c r="DM68" s="92">
        <v>0</v>
      </c>
      <c r="DN68" s="92">
        <v>207</v>
      </c>
      <c r="DO68" s="92">
        <v>229</v>
      </c>
      <c r="DP68" s="92">
        <v>1321</v>
      </c>
      <c r="DQ68" s="92">
        <v>0</v>
      </c>
      <c r="DR68" s="92">
        <v>95</v>
      </c>
      <c r="DS68" s="92">
        <v>207</v>
      </c>
      <c r="DT68" s="92">
        <v>0</v>
      </c>
      <c r="DU68" s="92">
        <v>0</v>
      </c>
      <c r="DV68" s="92">
        <v>6</v>
      </c>
      <c r="DW68" s="92">
        <v>0</v>
      </c>
      <c r="DX68" s="92">
        <v>0</v>
      </c>
      <c r="DY68" s="92">
        <v>77</v>
      </c>
      <c r="DZ68" s="92">
        <v>1376</v>
      </c>
      <c r="EA68" s="92">
        <v>0</v>
      </c>
      <c r="EB68" s="92">
        <v>190</v>
      </c>
      <c r="EC68" s="92">
        <v>0</v>
      </c>
      <c r="ED68" s="92">
        <v>0</v>
      </c>
      <c r="EE68" s="92">
        <v>0</v>
      </c>
      <c r="EF68" s="92">
        <v>0</v>
      </c>
      <c r="EG68" s="92">
        <v>160</v>
      </c>
      <c r="EH68" s="92">
        <v>0</v>
      </c>
      <c r="EI68" s="93">
        <v>2573</v>
      </c>
      <c r="EJ68" s="92">
        <v>0</v>
      </c>
      <c r="EK68" s="92">
        <v>8</v>
      </c>
      <c r="EL68" s="92">
        <v>0</v>
      </c>
      <c r="EM68" s="100">
        <v>0</v>
      </c>
      <c r="EN68" s="92">
        <v>0</v>
      </c>
      <c r="EO68" s="92">
        <v>0</v>
      </c>
      <c r="EP68" s="92">
        <v>0</v>
      </c>
      <c r="EQ68" s="92">
        <v>0</v>
      </c>
      <c r="ER68" s="92">
        <v>0</v>
      </c>
      <c r="ES68" s="92">
        <v>60</v>
      </c>
      <c r="ET68" s="92">
        <v>380</v>
      </c>
      <c r="EU68" s="92">
        <v>0</v>
      </c>
      <c r="EV68" s="92">
        <v>68</v>
      </c>
      <c r="EW68" s="92">
        <v>0</v>
      </c>
      <c r="EX68" s="92">
        <v>0</v>
      </c>
      <c r="EY68" s="92">
        <v>0</v>
      </c>
      <c r="EZ68" s="92">
        <v>0</v>
      </c>
      <c r="FA68" s="92">
        <v>396</v>
      </c>
      <c r="FB68" s="92">
        <v>290</v>
      </c>
      <c r="FC68" s="92">
        <v>0</v>
      </c>
      <c r="FD68" s="92">
        <v>0</v>
      </c>
      <c r="FE68" s="92">
        <v>369</v>
      </c>
      <c r="FF68" s="92">
        <v>897</v>
      </c>
      <c r="FG68" s="92">
        <v>0</v>
      </c>
      <c r="FH68" s="92">
        <v>105</v>
      </c>
      <c r="FI68" s="173">
        <v>8626</v>
      </c>
      <c r="FJ68" s="92">
        <v>3858</v>
      </c>
      <c r="FK68" s="92">
        <v>4278</v>
      </c>
      <c r="FL68" s="92">
        <v>490</v>
      </c>
      <c r="FM68" s="93">
        <v>62608</v>
      </c>
      <c r="FN68" s="93">
        <v>62278</v>
      </c>
      <c r="FO68" s="92">
        <v>38812</v>
      </c>
      <c r="FP68" s="92">
        <v>23466</v>
      </c>
      <c r="FQ68" s="92">
        <v>0</v>
      </c>
      <c r="FR68" s="92">
        <v>0</v>
      </c>
      <c r="FS68" s="173">
        <v>330</v>
      </c>
      <c r="FT68" s="92">
        <v>38</v>
      </c>
      <c r="FU68" s="92">
        <v>0</v>
      </c>
      <c r="FV68" s="92">
        <v>0</v>
      </c>
      <c r="FW68" s="92">
        <v>0</v>
      </c>
      <c r="FX68" s="92">
        <v>0</v>
      </c>
      <c r="FY68" s="92">
        <v>292</v>
      </c>
      <c r="FZ68" s="92">
        <v>0</v>
      </c>
      <c r="GA68" s="87">
        <v>10253</v>
      </c>
      <c r="GB68" s="87">
        <v>3489</v>
      </c>
      <c r="GC68" s="92">
        <v>1932</v>
      </c>
      <c r="GD68" s="92">
        <v>6764</v>
      </c>
      <c r="GE68" s="92">
        <v>1557</v>
      </c>
      <c r="GF68" s="87">
        <v>13637</v>
      </c>
      <c r="GG68" s="92">
        <v>96</v>
      </c>
      <c r="GH68" s="92">
        <v>15</v>
      </c>
      <c r="GI68" s="92">
        <v>10590</v>
      </c>
      <c r="GJ68" s="92">
        <v>320</v>
      </c>
      <c r="GK68" s="92">
        <v>2616</v>
      </c>
      <c r="GL68" s="87">
        <v>5273</v>
      </c>
      <c r="GM68" s="72">
        <v>2372</v>
      </c>
      <c r="GN68" s="72">
        <v>1989</v>
      </c>
      <c r="GO68" s="72">
        <v>912</v>
      </c>
      <c r="GP68" s="93">
        <v>2039</v>
      </c>
      <c r="GQ68" s="173">
        <v>1089</v>
      </c>
      <c r="GR68" s="92">
        <v>156</v>
      </c>
      <c r="GS68" s="92">
        <v>0</v>
      </c>
      <c r="GT68" s="92">
        <v>0</v>
      </c>
      <c r="GU68" s="92">
        <v>0</v>
      </c>
      <c r="GV68" s="92">
        <v>0</v>
      </c>
      <c r="GW68" s="92">
        <v>933</v>
      </c>
      <c r="GX68" s="92">
        <v>0</v>
      </c>
      <c r="GY68" s="92">
        <v>0</v>
      </c>
      <c r="GZ68" s="92">
        <v>336</v>
      </c>
      <c r="HA68" s="92">
        <v>291</v>
      </c>
      <c r="HB68" s="92">
        <v>323</v>
      </c>
      <c r="HC68" s="97">
        <v>219919</v>
      </c>
      <c r="HD68" s="87">
        <v>206599</v>
      </c>
      <c r="HE68" s="72">
        <v>23554</v>
      </c>
      <c r="HF68" s="72">
        <v>9167</v>
      </c>
      <c r="HG68" s="87">
        <v>4762</v>
      </c>
      <c r="HH68" s="72">
        <v>3959</v>
      </c>
      <c r="HI68" s="72">
        <v>803</v>
      </c>
      <c r="HJ68" s="91">
        <v>28202</v>
      </c>
      <c r="HK68" s="72">
        <v>28194</v>
      </c>
      <c r="HL68" s="72">
        <v>8</v>
      </c>
      <c r="HM68" s="87">
        <v>233</v>
      </c>
      <c r="HN68" s="72">
        <v>212</v>
      </c>
      <c r="HO68" s="72">
        <v>21</v>
      </c>
      <c r="HP68" s="173">
        <v>18871</v>
      </c>
      <c r="HQ68" s="72">
        <v>17647</v>
      </c>
      <c r="HR68" s="72">
        <v>1224</v>
      </c>
      <c r="HS68" s="173">
        <v>121810</v>
      </c>
      <c r="HT68" s="72">
        <v>26</v>
      </c>
      <c r="HU68" s="72">
        <v>-47</v>
      </c>
      <c r="HV68" s="72">
        <v>108598</v>
      </c>
      <c r="HW68" s="72">
        <v>1152</v>
      </c>
      <c r="HX68" s="72">
        <v>2073</v>
      </c>
      <c r="HY68" s="72">
        <v>10008</v>
      </c>
      <c r="HZ68" s="87">
        <v>13320</v>
      </c>
      <c r="IA68" s="91">
        <v>7028</v>
      </c>
      <c r="IB68" s="72">
        <v>7158</v>
      </c>
      <c r="IC68" s="72">
        <v>-130</v>
      </c>
      <c r="ID68" s="72">
        <v>324</v>
      </c>
      <c r="IE68" s="72">
        <v>1618</v>
      </c>
      <c r="IF68" s="72">
        <v>776</v>
      </c>
      <c r="IG68" s="116">
        <v>3574</v>
      </c>
    </row>
    <row r="69" spans="1:245" ht="14">
      <c r="A69" s="370">
        <v>2017</v>
      </c>
      <c r="B69" s="1288">
        <v>1170024</v>
      </c>
      <c r="C69" s="996">
        <v>197399</v>
      </c>
      <c r="D69" s="997">
        <v>195525</v>
      </c>
      <c r="E69" s="1261">
        <v>4452</v>
      </c>
      <c r="F69" s="1261">
        <v>955</v>
      </c>
      <c r="G69" s="1261">
        <v>0</v>
      </c>
      <c r="H69" s="1261">
        <v>93930</v>
      </c>
      <c r="I69" s="1261">
        <v>7821</v>
      </c>
      <c r="J69" s="1261">
        <v>65124</v>
      </c>
      <c r="K69" s="1261">
        <v>10016</v>
      </c>
      <c r="L69" s="1261">
        <v>13227</v>
      </c>
      <c r="M69" s="998">
        <v>1874</v>
      </c>
      <c r="N69" s="996">
        <v>219093</v>
      </c>
      <c r="O69" s="997">
        <v>205830</v>
      </c>
      <c r="P69" s="1265">
        <v>23363</v>
      </c>
      <c r="Q69" s="1265">
        <v>8784</v>
      </c>
      <c r="R69" s="1265">
        <v>19490</v>
      </c>
      <c r="S69" s="1265">
        <v>5295</v>
      </c>
      <c r="T69" s="1265">
        <v>26532</v>
      </c>
      <c r="U69" s="1265">
        <v>122366</v>
      </c>
      <c r="V69" s="997">
        <v>13263</v>
      </c>
      <c r="W69" s="1265">
        <v>6798</v>
      </c>
      <c r="X69" s="1265">
        <v>6783</v>
      </c>
      <c r="Y69" s="1265">
        <v>936</v>
      </c>
      <c r="Z69" s="1265">
        <v>1692</v>
      </c>
      <c r="AA69" s="1265">
        <v>3590</v>
      </c>
      <c r="AB69" s="1266">
        <v>247</v>
      </c>
      <c r="AC69" s="1177">
        <v>-21694</v>
      </c>
      <c r="AD69" s="997">
        <v>-20233</v>
      </c>
      <c r="AE69" s="1265">
        <v>4830</v>
      </c>
      <c r="AF69" s="1275">
        <v>42307</v>
      </c>
      <c r="AG69" s="1275">
        <v>38170</v>
      </c>
      <c r="AH69" s="1275">
        <v>9932</v>
      </c>
      <c r="AI69" s="1265">
        <v>33523</v>
      </c>
      <c r="AJ69" s="1265">
        <v>9932</v>
      </c>
      <c r="AK69" s="1265">
        <v>79856</v>
      </c>
      <c r="AL69" s="1265">
        <v>27865</v>
      </c>
      <c r="AM69" s="1265">
        <v>-10305</v>
      </c>
      <c r="AN69" s="1265">
        <v>23591</v>
      </c>
      <c r="AO69" s="1265">
        <v>0</v>
      </c>
      <c r="AP69" s="1265">
        <v>69924</v>
      </c>
      <c r="AQ69" s="1265">
        <v>17933</v>
      </c>
      <c r="AR69" s="1265">
        <v>-20237</v>
      </c>
      <c r="AS69" s="1275">
        <v>-1461</v>
      </c>
      <c r="AT69" s="1276">
        <v>0</v>
      </c>
      <c r="AU69" s="1271">
        <v>-1.8541500003418734</v>
      </c>
      <c r="AV69" s="1271">
        <v>-1.7292807668902519</v>
      </c>
      <c r="AW69" s="1271">
        <v>0.41281204488113066</v>
      </c>
      <c r="AX69" s="1271">
        <v>-0.88075116407868559</v>
      </c>
      <c r="AY69" s="1310">
        <v>-0.1248692334516215</v>
      </c>
      <c r="AZ69" s="1271"/>
      <c r="BA69" s="1319">
        <v>1050506.9129999999</v>
      </c>
      <c r="BB69" s="1320">
        <v>201705.89499999999</v>
      </c>
      <c r="BC69" s="1271">
        <v>848801.01799999992</v>
      </c>
      <c r="BD69" s="1272">
        <v>72.545607440531128</v>
      </c>
      <c r="BF69" s="1311">
        <v>16.871363322461761</v>
      </c>
      <c r="BG69" s="1271">
        <v>16.711195667781173</v>
      </c>
      <c r="BH69" s="1271">
        <v>0.3805050152817378</v>
      </c>
      <c r="BI69" s="1271">
        <v>8.1622257321217348E-2</v>
      </c>
      <c r="BJ69" s="1271">
        <v>0</v>
      </c>
      <c r="BK69" s="1271">
        <v>8.0280404504522984</v>
      </c>
      <c r="BL69" s="1271">
        <v>0.66844782671124692</v>
      </c>
      <c r="BM69" s="1271">
        <v>5.566039670981108</v>
      </c>
      <c r="BN69" s="1271">
        <v>0.85605081605163658</v>
      </c>
      <c r="BO69" s="1271">
        <v>1.1304896309819286</v>
      </c>
      <c r="BP69" s="1271">
        <v>0.16016765468058775</v>
      </c>
      <c r="BQ69" s="1311">
        <v>18.725513322803636</v>
      </c>
      <c r="BR69" s="1271">
        <v>17.591946831859858</v>
      </c>
      <c r="BS69" s="1271">
        <v>1.9967966469063883</v>
      </c>
      <c r="BT69" s="1271">
        <v>0.75075383069065249</v>
      </c>
      <c r="BU69" s="1271">
        <v>1.665777796011022</v>
      </c>
      <c r="BV69" s="1271">
        <v>0.45255481938832026</v>
      </c>
      <c r="BW69" s="1271">
        <v>2.2676457918811921</v>
      </c>
      <c r="BX69" s="1271">
        <v>10.458417946982284</v>
      </c>
      <c r="BY69" s="1271">
        <v>1.1335664909437755</v>
      </c>
      <c r="BZ69" s="1271">
        <v>0.58101372279542984</v>
      </c>
      <c r="CA69" s="1271">
        <v>0.57973169781132694</v>
      </c>
      <c r="CB69" s="1271">
        <v>7.9998359008020353E-2</v>
      </c>
      <c r="CC69" s="1271">
        <v>0.30683131286195836</v>
      </c>
      <c r="CD69" s="1272">
        <v>2.1110678071560925E-2</v>
      </c>
      <c r="CE69" s="1271"/>
      <c r="CF69" s="1270">
        <v>0.84887147614066039</v>
      </c>
      <c r="CG69" s="1271">
        <v>3.6159087334960649</v>
      </c>
      <c r="CH69" s="1271">
        <v>3.262326242880488</v>
      </c>
      <c r="CI69" s="1271">
        <v>2.8651549028054126</v>
      </c>
      <c r="CJ69" s="1272">
        <v>72.545607440531128</v>
      </c>
      <c r="CK69" s="359">
        <v>2017</v>
      </c>
      <c r="CL69" s="97">
        <v>197399</v>
      </c>
      <c r="CM69" s="87">
        <v>195525</v>
      </c>
      <c r="CN69" s="87">
        <v>93930</v>
      </c>
      <c r="CO69" s="87">
        <v>91413</v>
      </c>
      <c r="CP69" s="87">
        <v>67237</v>
      </c>
      <c r="CQ69" s="92">
        <v>67237</v>
      </c>
      <c r="CR69" s="92">
        <v>1634</v>
      </c>
      <c r="CS69" s="92">
        <v>0</v>
      </c>
      <c r="CT69" s="93">
        <v>27</v>
      </c>
      <c r="CU69" s="93">
        <v>0</v>
      </c>
      <c r="CV69" s="92">
        <v>0</v>
      </c>
      <c r="CW69" s="92">
        <v>0</v>
      </c>
      <c r="CX69" s="92">
        <v>0</v>
      </c>
      <c r="CY69" s="93">
        <v>27</v>
      </c>
      <c r="CZ69" s="92">
        <v>27</v>
      </c>
      <c r="DA69" s="92">
        <v>0</v>
      </c>
      <c r="DB69" s="93">
        <v>24149</v>
      </c>
      <c r="DC69" s="92">
        <v>10975</v>
      </c>
      <c r="DD69" s="92">
        <v>1306</v>
      </c>
      <c r="DE69" s="92">
        <v>845</v>
      </c>
      <c r="DF69" s="92">
        <v>314</v>
      </c>
      <c r="DG69" s="92">
        <v>21</v>
      </c>
      <c r="DH69" s="92">
        <v>6474</v>
      </c>
      <c r="DI69" s="92">
        <v>0</v>
      </c>
      <c r="DJ69" s="92">
        <v>0</v>
      </c>
      <c r="DK69" s="92">
        <v>0</v>
      </c>
      <c r="DL69" s="92">
        <v>0</v>
      </c>
      <c r="DM69" s="92">
        <v>0</v>
      </c>
      <c r="DN69" s="92">
        <v>206</v>
      </c>
      <c r="DO69" s="92">
        <v>312</v>
      </c>
      <c r="DP69" s="92">
        <v>1513</v>
      </c>
      <c r="DQ69" s="92">
        <v>0</v>
      </c>
      <c r="DR69" s="92">
        <v>120</v>
      </c>
      <c r="DS69" s="92">
        <v>202</v>
      </c>
      <c r="DT69" s="92">
        <v>0</v>
      </c>
      <c r="DU69" s="92">
        <v>0</v>
      </c>
      <c r="DV69" s="92">
        <v>6</v>
      </c>
      <c r="DW69" s="92">
        <v>0</v>
      </c>
      <c r="DX69" s="92">
        <v>5</v>
      </c>
      <c r="DY69" s="92">
        <v>59</v>
      </c>
      <c r="DZ69" s="92">
        <v>1449</v>
      </c>
      <c r="EA69" s="92">
        <v>0</v>
      </c>
      <c r="EB69" s="92">
        <v>195</v>
      </c>
      <c r="EC69" s="92">
        <v>0</v>
      </c>
      <c r="ED69" s="92">
        <v>0</v>
      </c>
      <c r="EE69" s="92">
        <v>0</v>
      </c>
      <c r="EF69" s="92">
        <v>0</v>
      </c>
      <c r="EG69" s="92">
        <v>147</v>
      </c>
      <c r="EH69" s="92">
        <v>0</v>
      </c>
      <c r="EI69" s="93">
        <v>2517</v>
      </c>
      <c r="EJ69" s="92">
        <v>0</v>
      </c>
      <c r="EK69" s="92">
        <v>8</v>
      </c>
      <c r="EL69" s="92">
        <v>0</v>
      </c>
      <c r="EM69" s="100">
        <v>0</v>
      </c>
      <c r="EN69" s="92">
        <v>0</v>
      </c>
      <c r="EO69" s="92">
        <v>0</v>
      </c>
      <c r="EP69" s="92">
        <v>0</v>
      </c>
      <c r="EQ69" s="92">
        <v>0</v>
      </c>
      <c r="ER69" s="92">
        <v>0</v>
      </c>
      <c r="ES69" s="92">
        <v>48</v>
      </c>
      <c r="ET69" s="92">
        <v>315</v>
      </c>
      <c r="EU69" s="92">
        <v>0</v>
      </c>
      <c r="EV69" s="92">
        <v>58</v>
      </c>
      <c r="EW69" s="92">
        <v>0</v>
      </c>
      <c r="EX69" s="92">
        <v>0</v>
      </c>
      <c r="EY69" s="92">
        <v>0</v>
      </c>
      <c r="EZ69" s="92">
        <v>0</v>
      </c>
      <c r="FA69" s="92">
        <v>452</v>
      </c>
      <c r="FB69" s="92">
        <v>296</v>
      </c>
      <c r="FC69" s="92">
        <v>0</v>
      </c>
      <c r="FD69" s="92">
        <v>0</v>
      </c>
      <c r="FE69" s="92">
        <v>357</v>
      </c>
      <c r="FF69" s="92">
        <v>923</v>
      </c>
      <c r="FG69" s="92">
        <v>0</v>
      </c>
      <c r="FH69" s="92">
        <v>60</v>
      </c>
      <c r="FI69" s="173">
        <v>7821</v>
      </c>
      <c r="FJ69" s="92">
        <v>3509</v>
      </c>
      <c r="FK69" s="92">
        <v>3816</v>
      </c>
      <c r="FL69" s="92">
        <v>496</v>
      </c>
      <c r="FM69" s="93">
        <v>65124</v>
      </c>
      <c r="FN69" s="93">
        <v>64746</v>
      </c>
      <c r="FO69" s="92">
        <v>40132</v>
      </c>
      <c r="FP69" s="92">
        <v>24614</v>
      </c>
      <c r="FQ69" s="92">
        <v>0</v>
      </c>
      <c r="FR69" s="92">
        <v>0</v>
      </c>
      <c r="FS69" s="173">
        <v>378</v>
      </c>
      <c r="FT69" s="92">
        <v>55</v>
      </c>
      <c r="FU69" s="92">
        <v>0</v>
      </c>
      <c r="FV69" s="92">
        <v>0</v>
      </c>
      <c r="FW69" s="92">
        <v>0</v>
      </c>
      <c r="FX69" s="92">
        <v>0</v>
      </c>
      <c r="FY69" s="92">
        <v>323</v>
      </c>
      <c r="FZ69" s="92">
        <v>0</v>
      </c>
      <c r="GA69" s="87">
        <v>10016</v>
      </c>
      <c r="GB69" s="87">
        <v>3446</v>
      </c>
      <c r="GC69" s="92">
        <v>1981</v>
      </c>
      <c r="GD69" s="92">
        <v>6570</v>
      </c>
      <c r="GE69" s="92">
        <v>1465</v>
      </c>
      <c r="GF69" s="87">
        <v>13227</v>
      </c>
      <c r="GG69" s="92">
        <v>76</v>
      </c>
      <c r="GH69" s="92">
        <v>14</v>
      </c>
      <c r="GI69" s="92">
        <v>10382</v>
      </c>
      <c r="GJ69" s="92">
        <v>319</v>
      </c>
      <c r="GK69" s="92">
        <v>2436</v>
      </c>
      <c r="GL69" s="87">
        <v>5407</v>
      </c>
      <c r="GM69" s="72">
        <v>2474</v>
      </c>
      <c r="GN69" s="72">
        <v>1978</v>
      </c>
      <c r="GO69" s="72">
        <v>955</v>
      </c>
      <c r="GP69" s="93">
        <v>1874</v>
      </c>
      <c r="GQ69" s="173">
        <v>370</v>
      </c>
      <c r="GR69" s="92">
        <v>136</v>
      </c>
      <c r="GS69" s="92">
        <v>0</v>
      </c>
      <c r="GT69" s="92">
        <v>0</v>
      </c>
      <c r="GU69" s="92">
        <v>0</v>
      </c>
      <c r="GV69" s="92">
        <v>0</v>
      </c>
      <c r="GW69" s="92">
        <v>234</v>
      </c>
      <c r="GX69" s="92">
        <v>0</v>
      </c>
      <c r="GY69" s="92">
        <v>0</v>
      </c>
      <c r="GZ69" s="92">
        <v>297</v>
      </c>
      <c r="HA69" s="92">
        <v>860</v>
      </c>
      <c r="HB69" s="92">
        <v>347</v>
      </c>
      <c r="HC69" s="97">
        <v>219093</v>
      </c>
      <c r="HD69" s="87">
        <v>205830</v>
      </c>
      <c r="HE69" s="72">
        <v>23363</v>
      </c>
      <c r="HF69" s="72">
        <v>8784</v>
      </c>
      <c r="HG69" s="87">
        <v>5295</v>
      </c>
      <c r="HH69" s="72">
        <v>4436</v>
      </c>
      <c r="HI69" s="72">
        <v>859</v>
      </c>
      <c r="HJ69" s="91">
        <v>26532</v>
      </c>
      <c r="HK69" s="72">
        <v>26524</v>
      </c>
      <c r="HL69" s="72">
        <v>8</v>
      </c>
      <c r="HM69" s="87">
        <v>456</v>
      </c>
      <c r="HN69" s="72">
        <v>228</v>
      </c>
      <c r="HO69" s="72">
        <v>228</v>
      </c>
      <c r="HP69" s="173">
        <v>19490</v>
      </c>
      <c r="HQ69" s="72">
        <v>18220</v>
      </c>
      <c r="HR69" s="72">
        <v>1270</v>
      </c>
      <c r="HS69" s="173">
        <v>121910</v>
      </c>
      <c r="HT69" s="72">
        <v>30</v>
      </c>
      <c r="HU69" s="72">
        <v>175</v>
      </c>
      <c r="HV69" s="72">
        <v>110536</v>
      </c>
      <c r="HW69" s="72">
        <v>1138</v>
      </c>
      <c r="HX69" s="72">
        <v>1949</v>
      </c>
      <c r="HY69" s="72">
        <v>8082</v>
      </c>
      <c r="HZ69" s="87">
        <v>13263</v>
      </c>
      <c r="IA69" s="91">
        <v>6798</v>
      </c>
      <c r="IB69" s="72">
        <v>6783</v>
      </c>
      <c r="IC69" s="72">
        <v>15</v>
      </c>
      <c r="ID69" s="72">
        <v>247</v>
      </c>
      <c r="IE69" s="72">
        <v>1692</v>
      </c>
      <c r="IF69" s="72">
        <v>936</v>
      </c>
      <c r="IG69" s="116">
        <v>3590</v>
      </c>
    </row>
    <row r="70" spans="1:245" ht="14">
      <c r="A70" s="370">
        <v>2018</v>
      </c>
      <c r="B70" s="1288">
        <v>1212276</v>
      </c>
      <c r="C70" s="996">
        <v>213653</v>
      </c>
      <c r="D70" s="997">
        <v>210557</v>
      </c>
      <c r="E70" s="1261">
        <v>4677</v>
      </c>
      <c r="F70" s="1261">
        <v>968</v>
      </c>
      <c r="G70" s="1261">
        <v>0</v>
      </c>
      <c r="H70" s="1261">
        <v>97846</v>
      </c>
      <c r="I70" s="1261">
        <v>8448</v>
      </c>
      <c r="J70" s="1261">
        <v>73017</v>
      </c>
      <c r="K70" s="1261">
        <v>9993</v>
      </c>
      <c r="L70" s="1261">
        <v>15608</v>
      </c>
      <c r="M70" s="998">
        <v>3096</v>
      </c>
      <c r="N70" s="996">
        <v>230458</v>
      </c>
      <c r="O70" s="997">
        <v>212822</v>
      </c>
      <c r="P70" s="1265">
        <v>24034</v>
      </c>
      <c r="Q70" s="1265">
        <v>9043</v>
      </c>
      <c r="R70" s="1265">
        <v>20607</v>
      </c>
      <c r="S70" s="1265">
        <v>5510</v>
      </c>
      <c r="T70" s="1265">
        <v>26492</v>
      </c>
      <c r="U70" s="1265">
        <v>127136</v>
      </c>
      <c r="V70" s="997">
        <v>17636</v>
      </c>
      <c r="W70" s="1265">
        <v>7651</v>
      </c>
      <c r="X70" s="1265">
        <v>7642</v>
      </c>
      <c r="Y70" s="1265">
        <v>1267</v>
      </c>
      <c r="Z70" s="1265">
        <v>2215</v>
      </c>
      <c r="AA70" s="1265">
        <v>6098</v>
      </c>
      <c r="AB70" s="1266">
        <v>405</v>
      </c>
      <c r="AC70" s="1177">
        <v>-16805</v>
      </c>
      <c r="AD70" s="997">
        <v>-15558</v>
      </c>
      <c r="AE70" s="1265">
        <v>9679</v>
      </c>
      <c r="AF70" s="1275">
        <v>43390</v>
      </c>
      <c r="AG70" s="1275">
        <v>39271</v>
      </c>
      <c r="AH70" s="1275">
        <v>10088</v>
      </c>
      <c r="AI70" s="1265">
        <v>34347</v>
      </c>
      <c r="AJ70" s="1265">
        <v>10088</v>
      </c>
      <c r="AK70" s="1265">
        <v>84380</v>
      </c>
      <c r="AL70" s="1265">
        <v>37006</v>
      </c>
      <c r="AM70" s="1265">
        <v>-2265</v>
      </c>
      <c r="AN70" s="1265">
        <v>24259</v>
      </c>
      <c r="AO70" s="1265">
        <v>0</v>
      </c>
      <c r="AP70" s="1265">
        <v>74292</v>
      </c>
      <c r="AQ70" s="1265">
        <v>26918</v>
      </c>
      <c r="AR70" s="1265">
        <v>-12353</v>
      </c>
      <c r="AS70" s="1275">
        <v>-1247</v>
      </c>
      <c r="AT70" s="1276">
        <v>0</v>
      </c>
      <c r="AU70" s="1271">
        <v>-1.3862354777294938</v>
      </c>
      <c r="AV70" s="1271">
        <v>-1.2833711135088048</v>
      </c>
      <c r="AW70" s="1271">
        <v>0.79841554233524381</v>
      </c>
      <c r="AX70" s="1271">
        <v>-0.1868386407055819</v>
      </c>
      <c r="AY70" s="1310">
        <v>-0.10286436422068902</v>
      </c>
      <c r="AZ70" s="1271"/>
      <c r="BA70" s="1319">
        <v>1083642.6540000001</v>
      </c>
      <c r="BB70" s="1320">
        <v>228137.14600000001</v>
      </c>
      <c r="BC70" s="1271">
        <v>855505.50800000015</v>
      </c>
      <c r="BD70" s="1272">
        <v>70.570192596405448</v>
      </c>
      <c r="BF70" s="1311">
        <v>17.624121899633415</v>
      </c>
      <c r="BG70" s="1271">
        <v>17.368734512602742</v>
      </c>
      <c r="BH70" s="1271">
        <v>0.38580323292715518</v>
      </c>
      <c r="BI70" s="1271">
        <v>7.9849803180133891E-2</v>
      </c>
      <c r="BJ70" s="1271">
        <v>0</v>
      </c>
      <c r="BK70" s="1271">
        <v>8.0712642995489468</v>
      </c>
      <c r="BL70" s="1271">
        <v>0.69687100957207759</v>
      </c>
      <c r="BM70" s="1271">
        <v>6.0231333458717318</v>
      </c>
      <c r="BN70" s="1271">
        <v>0.82431723468913021</v>
      </c>
      <c r="BO70" s="1271">
        <v>1.2874955868135638</v>
      </c>
      <c r="BP70" s="1271">
        <v>0.25538738703067621</v>
      </c>
      <c r="BQ70" s="1311">
        <v>19.010357377362912</v>
      </c>
      <c r="BR70" s="1271">
        <v>17.555573153308323</v>
      </c>
      <c r="BS70" s="1271">
        <v>1.9825518281315475</v>
      </c>
      <c r="BT70" s="1271">
        <v>0.74595224189870957</v>
      </c>
      <c r="BU70" s="1271">
        <v>1.6998604278233669</v>
      </c>
      <c r="BV70" s="1271">
        <v>0.45451695818443982</v>
      </c>
      <c r="BW70" s="1271">
        <v>2.185310935793499</v>
      </c>
      <c r="BX70" s="1271">
        <v>10.487380761476759</v>
      </c>
      <c r="BY70" s="1271">
        <v>1.4547842240545883</v>
      </c>
      <c r="BZ70" s="1271">
        <v>0.63112690509421943</v>
      </c>
      <c r="CA70" s="1271">
        <v>0.63038449989936285</v>
      </c>
      <c r="CB70" s="1271">
        <v>0.10451415354259261</v>
      </c>
      <c r="CC70" s="1271">
        <v>0.50302076424840547</v>
      </c>
      <c r="CD70" s="1272">
        <v>3.3408233768547756E-2</v>
      </c>
      <c r="CE70" s="1271"/>
      <c r="CF70" s="1270">
        <v>0.83215373396817227</v>
      </c>
      <c r="CG70" s="1271">
        <v>3.5792179338698449</v>
      </c>
      <c r="CH70" s="1271">
        <v>3.2394438230237999</v>
      </c>
      <c r="CI70" s="1271">
        <v>2.8332656919711354</v>
      </c>
      <c r="CJ70" s="1272">
        <v>70.570192596405448</v>
      </c>
      <c r="CK70" s="359">
        <v>2018</v>
      </c>
      <c r="CL70" s="97">
        <v>213653</v>
      </c>
      <c r="CM70" s="87">
        <v>210557</v>
      </c>
      <c r="CN70" s="87">
        <v>97846</v>
      </c>
      <c r="CO70" s="87">
        <v>94862</v>
      </c>
      <c r="CP70" s="87">
        <v>70396</v>
      </c>
      <c r="CQ70" s="92">
        <v>70396</v>
      </c>
      <c r="CR70" s="92">
        <v>1629</v>
      </c>
      <c r="CS70" s="92">
        <v>0</v>
      </c>
      <c r="CT70" s="93">
        <v>29</v>
      </c>
      <c r="CU70" s="93">
        <v>0</v>
      </c>
      <c r="CV70" s="92">
        <v>0</v>
      </c>
      <c r="CW70" s="92">
        <v>0</v>
      </c>
      <c r="CX70" s="92">
        <v>0</v>
      </c>
      <c r="CY70" s="93">
        <v>29</v>
      </c>
      <c r="CZ70" s="92">
        <v>29</v>
      </c>
      <c r="DA70" s="92">
        <v>0</v>
      </c>
      <c r="DB70" s="93">
        <v>24437</v>
      </c>
      <c r="DC70" s="92">
        <v>11275</v>
      </c>
      <c r="DD70" s="92">
        <v>1349</v>
      </c>
      <c r="DE70" s="92">
        <v>826</v>
      </c>
      <c r="DF70" s="92">
        <v>319</v>
      </c>
      <c r="DG70" s="92">
        <v>21</v>
      </c>
      <c r="DH70" s="92">
        <v>6380</v>
      </c>
      <c r="DI70" s="92">
        <v>1</v>
      </c>
      <c r="DJ70" s="92">
        <v>0</v>
      </c>
      <c r="DK70" s="92">
        <v>0</v>
      </c>
      <c r="DL70" s="92">
        <v>0</v>
      </c>
      <c r="DM70" s="92">
        <v>0</v>
      </c>
      <c r="DN70" s="92">
        <v>207</v>
      </c>
      <c r="DO70" s="92">
        <v>271</v>
      </c>
      <c r="DP70" s="92">
        <v>1585</v>
      </c>
      <c r="DQ70" s="92">
        <v>0</v>
      </c>
      <c r="DR70" s="92">
        <v>110</v>
      </c>
      <c r="DS70" s="92">
        <v>114</v>
      </c>
      <c r="DT70" s="92">
        <v>0</v>
      </c>
      <c r="DU70" s="92">
        <v>0</v>
      </c>
      <c r="DV70" s="92">
        <v>6</v>
      </c>
      <c r="DW70" s="92">
        <v>0</v>
      </c>
      <c r="DX70" s="92">
        <v>0</v>
      </c>
      <c r="DY70" s="92">
        <v>63</v>
      </c>
      <c r="DZ70" s="92">
        <v>1504</v>
      </c>
      <c r="EA70" s="92">
        <v>0</v>
      </c>
      <c r="EB70" s="92">
        <v>194</v>
      </c>
      <c r="EC70" s="92">
        <v>0</v>
      </c>
      <c r="ED70" s="92">
        <v>0</v>
      </c>
      <c r="EE70" s="92">
        <v>0</v>
      </c>
      <c r="EF70" s="92">
        <v>0</v>
      </c>
      <c r="EG70" s="92">
        <v>153</v>
      </c>
      <c r="EH70" s="92">
        <v>59</v>
      </c>
      <c r="EI70" s="93">
        <v>2984</v>
      </c>
      <c r="EJ70" s="92">
        <v>0</v>
      </c>
      <c r="EK70" s="92">
        <v>4</v>
      </c>
      <c r="EL70" s="92">
        <v>0</v>
      </c>
      <c r="EM70" s="100">
        <v>0</v>
      </c>
      <c r="EN70" s="92">
        <v>0</v>
      </c>
      <c r="EO70" s="92">
        <v>0</v>
      </c>
      <c r="EP70" s="92">
        <v>0</v>
      </c>
      <c r="EQ70" s="92">
        <v>0</v>
      </c>
      <c r="ER70" s="92">
        <v>0</v>
      </c>
      <c r="ES70" s="92">
        <v>49</v>
      </c>
      <c r="ET70" s="92">
        <v>291</v>
      </c>
      <c r="EU70" s="92">
        <v>0</v>
      </c>
      <c r="EV70" s="92">
        <v>55</v>
      </c>
      <c r="EW70" s="92">
        <v>0</v>
      </c>
      <c r="EX70" s="92">
        <v>0</v>
      </c>
      <c r="EY70" s="92">
        <v>0</v>
      </c>
      <c r="EZ70" s="92">
        <v>0</v>
      </c>
      <c r="FA70" s="92">
        <v>723</v>
      </c>
      <c r="FB70" s="92">
        <v>286</v>
      </c>
      <c r="FC70" s="92">
        <v>0</v>
      </c>
      <c r="FD70" s="92">
        <v>0</v>
      </c>
      <c r="FE70" s="92">
        <v>347</v>
      </c>
      <c r="FF70" s="92">
        <v>1074</v>
      </c>
      <c r="FG70" s="92">
        <v>0</v>
      </c>
      <c r="FH70" s="92">
        <v>155</v>
      </c>
      <c r="FI70" s="173">
        <v>8448</v>
      </c>
      <c r="FJ70" s="92">
        <v>3413</v>
      </c>
      <c r="FK70" s="92">
        <v>4533</v>
      </c>
      <c r="FL70" s="92">
        <v>502</v>
      </c>
      <c r="FM70" s="93">
        <v>73017</v>
      </c>
      <c r="FN70" s="93">
        <v>72629</v>
      </c>
      <c r="FO70" s="92">
        <v>44707</v>
      </c>
      <c r="FP70" s="92">
        <v>27922</v>
      </c>
      <c r="FQ70" s="92">
        <v>0</v>
      </c>
      <c r="FR70" s="92">
        <v>0</v>
      </c>
      <c r="FS70" s="173">
        <v>388</v>
      </c>
      <c r="FT70" s="92">
        <v>57</v>
      </c>
      <c r="FU70" s="92">
        <v>0</v>
      </c>
      <c r="FV70" s="92">
        <v>0</v>
      </c>
      <c r="FW70" s="92">
        <v>0</v>
      </c>
      <c r="FX70" s="92">
        <v>0</v>
      </c>
      <c r="FY70" s="92">
        <v>331</v>
      </c>
      <c r="FZ70" s="92">
        <v>0</v>
      </c>
      <c r="GA70" s="87">
        <v>9993</v>
      </c>
      <c r="GB70" s="87">
        <v>3484</v>
      </c>
      <c r="GC70" s="92">
        <v>2046</v>
      </c>
      <c r="GD70" s="92">
        <v>6509</v>
      </c>
      <c r="GE70" s="92">
        <v>1438</v>
      </c>
      <c r="GF70" s="87">
        <v>15608</v>
      </c>
      <c r="GG70" s="92">
        <v>87</v>
      </c>
      <c r="GH70" s="92">
        <v>13</v>
      </c>
      <c r="GI70" s="92">
        <v>12455</v>
      </c>
      <c r="GJ70" s="92">
        <v>440</v>
      </c>
      <c r="GK70" s="92">
        <v>2613</v>
      </c>
      <c r="GL70" s="87">
        <v>5645</v>
      </c>
      <c r="GM70" s="72">
        <v>2484</v>
      </c>
      <c r="GN70" s="72">
        <v>2193</v>
      </c>
      <c r="GO70" s="72">
        <v>968</v>
      </c>
      <c r="GP70" s="93">
        <v>3096</v>
      </c>
      <c r="GQ70" s="173">
        <v>377</v>
      </c>
      <c r="GR70" s="92">
        <v>143</v>
      </c>
      <c r="GS70" s="92">
        <v>0</v>
      </c>
      <c r="GT70" s="92">
        <v>0</v>
      </c>
      <c r="GU70" s="92">
        <v>0</v>
      </c>
      <c r="GV70" s="92">
        <v>0</v>
      </c>
      <c r="GW70" s="92">
        <v>234</v>
      </c>
      <c r="GX70" s="92">
        <v>0</v>
      </c>
      <c r="GY70" s="92">
        <v>0</v>
      </c>
      <c r="GZ70" s="92">
        <v>273</v>
      </c>
      <c r="HA70" s="92">
        <v>1700</v>
      </c>
      <c r="HB70" s="92">
        <v>746</v>
      </c>
      <c r="HC70" s="97">
        <v>230458</v>
      </c>
      <c r="HD70" s="87">
        <v>212822</v>
      </c>
      <c r="HE70" s="72">
        <v>24034</v>
      </c>
      <c r="HF70" s="72">
        <v>9043</v>
      </c>
      <c r="HG70" s="87">
        <v>5510</v>
      </c>
      <c r="HH70" s="72">
        <v>4426</v>
      </c>
      <c r="HI70" s="72">
        <v>1084</v>
      </c>
      <c r="HJ70" s="91">
        <v>26492</v>
      </c>
      <c r="HK70" s="72">
        <v>26484</v>
      </c>
      <c r="HL70" s="72">
        <v>8</v>
      </c>
      <c r="HM70" s="87">
        <v>164</v>
      </c>
      <c r="HN70" s="72">
        <v>225</v>
      </c>
      <c r="HO70" s="72">
        <v>-61</v>
      </c>
      <c r="HP70" s="173">
        <v>20607</v>
      </c>
      <c r="HQ70" s="72">
        <v>19081</v>
      </c>
      <c r="HR70" s="72">
        <v>1526</v>
      </c>
      <c r="HS70" s="173">
        <v>126972</v>
      </c>
      <c r="HT70" s="72">
        <v>29</v>
      </c>
      <c r="HU70" s="72">
        <v>-21</v>
      </c>
      <c r="HV70" s="72">
        <v>113491</v>
      </c>
      <c r="HW70" s="72">
        <v>1079</v>
      </c>
      <c r="HX70" s="72">
        <v>2080</v>
      </c>
      <c r="HY70" s="72">
        <v>10314</v>
      </c>
      <c r="HZ70" s="87">
        <v>17636</v>
      </c>
      <c r="IA70" s="91">
        <v>7651</v>
      </c>
      <c r="IB70" s="72">
        <v>7642</v>
      </c>
      <c r="IC70" s="72">
        <v>9</v>
      </c>
      <c r="ID70" s="72">
        <v>405</v>
      </c>
      <c r="IE70" s="72">
        <v>2215</v>
      </c>
      <c r="IF70" s="72">
        <v>1267</v>
      </c>
      <c r="IG70" s="116">
        <v>6098</v>
      </c>
    </row>
    <row r="71" spans="1:245" ht="14">
      <c r="A71" s="370">
        <v>2019</v>
      </c>
      <c r="B71" s="1288">
        <v>1253710</v>
      </c>
      <c r="C71" s="996">
        <v>216477</v>
      </c>
      <c r="D71" s="997">
        <v>214746</v>
      </c>
      <c r="E71" s="1261">
        <v>5079</v>
      </c>
      <c r="F71" s="1261">
        <v>1006</v>
      </c>
      <c r="G71" s="1261">
        <v>0</v>
      </c>
      <c r="H71" s="1261">
        <v>99947</v>
      </c>
      <c r="I71" s="1261">
        <v>8953</v>
      </c>
      <c r="J71" s="1261">
        <v>71070</v>
      </c>
      <c r="K71" s="1261">
        <v>9928</v>
      </c>
      <c r="L71" s="1261">
        <v>18763</v>
      </c>
      <c r="M71" s="998">
        <v>1731</v>
      </c>
      <c r="N71" s="996">
        <v>235446</v>
      </c>
      <c r="O71" s="997">
        <v>219578</v>
      </c>
      <c r="P71" s="1265">
        <v>25094</v>
      </c>
      <c r="Q71" s="1265">
        <v>9850</v>
      </c>
      <c r="R71" s="1265">
        <v>22317</v>
      </c>
      <c r="S71" s="1265">
        <v>5308</v>
      </c>
      <c r="T71" s="1265">
        <v>24908</v>
      </c>
      <c r="U71" s="1265">
        <v>132101</v>
      </c>
      <c r="V71" s="997">
        <v>15868</v>
      </c>
      <c r="W71" s="1265">
        <v>7844</v>
      </c>
      <c r="X71" s="1265">
        <v>7820</v>
      </c>
      <c r="Y71" s="1265">
        <v>1085</v>
      </c>
      <c r="Z71" s="1265">
        <v>2063</v>
      </c>
      <c r="AA71" s="1265">
        <v>4876</v>
      </c>
      <c r="AB71" s="1266">
        <v>0</v>
      </c>
      <c r="AC71" s="1177">
        <v>-18969</v>
      </c>
      <c r="AD71" s="997">
        <v>-16601</v>
      </c>
      <c r="AE71" s="1265">
        <v>5931</v>
      </c>
      <c r="AF71" s="1275">
        <v>45343</v>
      </c>
      <c r="AG71" s="1275">
        <v>41083</v>
      </c>
      <c r="AH71" s="1275">
        <v>10180</v>
      </c>
      <c r="AI71" s="1265">
        <v>35493</v>
      </c>
      <c r="AJ71" s="1265">
        <v>10180</v>
      </c>
      <c r="AK71" s="1265">
        <v>88864</v>
      </c>
      <c r="AL71" s="1265">
        <v>36251</v>
      </c>
      <c r="AM71" s="1265">
        <v>-4832</v>
      </c>
      <c r="AN71" s="1265">
        <v>25313</v>
      </c>
      <c r="AO71" s="1265">
        <v>0</v>
      </c>
      <c r="AP71" s="1265">
        <v>78684</v>
      </c>
      <c r="AQ71" s="1265">
        <v>26071</v>
      </c>
      <c r="AR71" s="1265">
        <v>-15012</v>
      </c>
      <c r="AS71" s="1275">
        <v>-2368</v>
      </c>
      <c r="AT71" s="1276">
        <v>0</v>
      </c>
      <c r="AU71" s="1271">
        <v>-1.5130293289516714</v>
      </c>
      <c r="AV71" s="1271">
        <v>-1.3241499230284515</v>
      </c>
      <c r="AW71" s="1271">
        <v>0.47307591069705113</v>
      </c>
      <c r="AX71" s="1271">
        <v>-0.38541608505954328</v>
      </c>
      <c r="AY71" s="1310">
        <v>-0.18887940592321989</v>
      </c>
      <c r="AZ71" s="1271"/>
      <c r="BA71" s="1319">
        <v>1096773.148</v>
      </c>
      <c r="BB71" s="1320">
        <v>242720.91399999999</v>
      </c>
      <c r="BC71" s="1271">
        <v>854052.23400000005</v>
      </c>
      <c r="BD71" s="1272">
        <v>68.121992645827191</v>
      </c>
      <c r="BF71" s="1311">
        <v>17.266911805760504</v>
      </c>
      <c r="BG71" s="1271">
        <v>17.128841598136731</v>
      </c>
      <c r="BH71" s="1271">
        <v>0.40511761093075749</v>
      </c>
      <c r="BI71" s="1271">
        <v>8.0241842212313855E-2</v>
      </c>
      <c r="BJ71" s="1271">
        <v>0</v>
      </c>
      <c r="BK71" s="1271">
        <v>7.9720988107297543</v>
      </c>
      <c r="BL71" s="1271">
        <v>0.71412049038453873</v>
      </c>
      <c r="BM71" s="1271">
        <v>5.6687750755756916</v>
      </c>
      <c r="BN71" s="1271">
        <v>0.79188967145512124</v>
      </c>
      <c r="BO71" s="1271">
        <v>1.4965980968485535</v>
      </c>
      <c r="BP71" s="1271">
        <v>0.13807020762377265</v>
      </c>
      <c r="BQ71" s="1311">
        <v>18.779941134712175</v>
      </c>
      <c r="BR71" s="1271">
        <v>17.514257683196274</v>
      </c>
      <c r="BS71" s="1271">
        <v>2.0015793126002026</v>
      </c>
      <c r="BT71" s="1271">
        <v>0.78566813696947457</v>
      </c>
      <c r="BU71" s="1271">
        <v>1.7800767322586564</v>
      </c>
      <c r="BV71" s="1271">
        <v>0.42338339807451486</v>
      </c>
      <c r="BW71" s="1271">
        <v>1.9867433457498145</v>
      </c>
      <c r="BX71" s="1271">
        <v>10.53680675754361</v>
      </c>
      <c r="BY71" s="1271">
        <v>1.2656834515159008</v>
      </c>
      <c r="BZ71" s="1271">
        <v>0.62566303212066587</v>
      </c>
      <c r="CA71" s="1271">
        <v>0.62374871381738994</v>
      </c>
      <c r="CB71" s="1271">
        <v>8.6543139960596954E-2</v>
      </c>
      <c r="CC71" s="1271">
        <v>0.38892566861554906</v>
      </c>
      <c r="CD71" s="1272">
        <v>0</v>
      </c>
      <c r="CE71" s="1271"/>
      <c r="CF71" s="1270">
        <v>0.81199001363951795</v>
      </c>
      <c r="CG71" s="1271">
        <v>3.6167056177265873</v>
      </c>
      <c r="CH71" s="1271">
        <v>3.2769141188951192</v>
      </c>
      <c r="CI71" s="1271">
        <v>2.831037480757113</v>
      </c>
      <c r="CJ71" s="1272">
        <v>68.121992645827191</v>
      </c>
      <c r="CK71" s="359">
        <v>2019</v>
      </c>
      <c r="CL71" s="97">
        <v>216477</v>
      </c>
      <c r="CM71" s="87">
        <v>214746</v>
      </c>
      <c r="CN71" s="87">
        <v>99947</v>
      </c>
      <c r="CO71" s="87">
        <v>96632</v>
      </c>
      <c r="CP71" s="87">
        <v>71949</v>
      </c>
      <c r="CQ71" s="92">
        <v>71949</v>
      </c>
      <c r="CR71" s="92">
        <v>1599</v>
      </c>
      <c r="CS71" s="92">
        <v>0</v>
      </c>
      <c r="CT71" s="93">
        <v>31</v>
      </c>
      <c r="CU71" s="93">
        <v>0</v>
      </c>
      <c r="CV71" s="92">
        <v>0</v>
      </c>
      <c r="CW71" s="92">
        <v>0</v>
      </c>
      <c r="CX71" s="92">
        <v>0</v>
      </c>
      <c r="CY71" s="93">
        <v>31</v>
      </c>
      <c r="CZ71" s="92">
        <v>31</v>
      </c>
      <c r="DA71" s="92">
        <v>0</v>
      </c>
      <c r="DB71" s="93">
        <v>24652</v>
      </c>
      <c r="DC71" s="92">
        <v>12313</v>
      </c>
      <c r="DD71" s="92">
        <v>1372</v>
      </c>
      <c r="DE71" s="92">
        <v>806</v>
      </c>
      <c r="DF71" s="92">
        <v>331</v>
      </c>
      <c r="DG71" s="92">
        <v>22</v>
      </c>
      <c r="DH71" s="92">
        <v>6296</v>
      </c>
      <c r="DI71" s="92">
        <v>1</v>
      </c>
      <c r="DJ71" s="92">
        <v>0</v>
      </c>
      <c r="DK71" s="92">
        <v>0</v>
      </c>
      <c r="DL71" s="92">
        <v>0</v>
      </c>
      <c r="DM71" s="92">
        <v>0</v>
      </c>
      <c r="DN71" s="92">
        <v>201</v>
      </c>
      <c r="DO71" s="92">
        <v>139</v>
      </c>
      <c r="DP71" s="92">
        <v>718</v>
      </c>
      <c r="DQ71" s="92">
        <v>0</v>
      </c>
      <c r="DR71" s="92">
        <v>81</v>
      </c>
      <c r="DS71" s="92">
        <v>326</v>
      </c>
      <c r="DT71" s="92">
        <v>0</v>
      </c>
      <c r="DU71" s="92">
        <v>0</v>
      </c>
      <c r="DV71" s="92">
        <v>7</v>
      </c>
      <c r="DW71" s="92">
        <v>0</v>
      </c>
      <c r="DX71" s="92">
        <v>0</v>
      </c>
      <c r="DY71" s="92">
        <v>58</v>
      </c>
      <c r="DZ71" s="92">
        <v>1614</v>
      </c>
      <c r="EA71" s="92">
        <v>0</v>
      </c>
      <c r="EB71" s="92">
        <v>190</v>
      </c>
      <c r="EC71" s="92">
        <v>0</v>
      </c>
      <c r="ED71" s="92">
        <v>0</v>
      </c>
      <c r="EE71" s="92">
        <v>0</v>
      </c>
      <c r="EF71" s="92">
        <v>0</v>
      </c>
      <c r="EG71" s="92">
        <v>152</v>
      </c>
      <c r="EH71" s="92">
        <v>25</v>
      </c>
      <c r="EI71" s="93">
        <v>3315</v>
      </c>
      <c r="EJ71" s="92">
        <v>0</v>
      </c>
      <c r="EK71" s="92">
        <v>2</v>
      </c>
      <c r="EL71" s="92">
        <v>0</v>
      </c>
      <c r="EM71" s="92">
        <v>0</v>
      </c>
      <c r="EN71" s="92">
        <v>0</v>
      </c>
      <c r="EO71" s="92">
        <v>0</v>
      </c>
      <c r="EP71" s="92">
        <v>0</v>
      </c>
      <c r="EQ71" s="92">
        <v>0</v>
      </c>
      <c r="ER71" s="92">
        <v>0</v>
      </c>
      <c r="ES71" s="92">
        <v>59</v>
      </c>
      <c r="ET71" s="92">
        <v>306</v>
      </c>
      <c r="EU71" s="92">
        <v>0</v>
      </c>
      <c r="EV71" s="92">
        <v>62</v>
      </c>
      <c r="EW71" s="100">
        <v>0</v>
      </c>
      <c r="EX71" s="92">
        <v>0</v>
      </c>
      <c r="EY71" s="92">
        <v>0</v>
      </c>
      <c r="EZ71" s="92">
        <v>0</v>
      </c>
      <c r="FA71" s="92">
        <v>1015</v>
      </c>
      <c r="FB71" s="92">
        <v>302</v>
      </c>
      <c r="FC71" s="92">
        <v>0</v>
      </c>
      <c r="FD71" s="92">
        <v>0</v>
      </c>
      <c r="FE71" s="92">
        <v>352</v>
      </c>
      <c r="FF71" s="92">
        <v>1101</v>
      </c>
      <c r="FG71" s="92">
        <v>0</v>
      </c>
      <c r="FH71" s="92">
        <v>116</v>
      </c>
      <c r="FI71" s="173">
        <v>8953</v>
      </c>
      <c r="FJ71" s="92">
        <v>3275</v>
      </c>
      <c r="FK71" s="92">
        <v>5107</v>
      </c>
      <c r="FL71" s="92">
        <v>571</v>
      </c>
      <c r="FM71" s="93">
        <v>71070</v>
      </c>
      <c r="FN71" s="93">
        <v>70681</v>
      </c>
      <c r="FO71" s="92">
        <v>46583</v>
      </c>
      <c r="FP71" s="92">
        <v>24098</v>
      </c>
      <c r="FQ71" s="92">
        <v>0</v>
      </c>
      <c r="FR71" s="92">
        <v>0</v>
      </c>
      <c r="FS71" s="173">
        <v>389</v>
      </c>
      <c r="FT71" s="92">
        <v>61</v>
      </c>
      <c r="FU71" s="92">
        <v>0</v>
      </c>
      <c r="FV71" s="92">
        <v>0</v>
      </c>
      <c r="FW71" s="92">
        <v>0</v>
      </c>
      <c r="FX71" s="92">
        <v>0</v>
      </c>
      <c r="FY71" s="92">
        <v>328</v>
      </c>
      <c r="FZ71" s="92">
        <v>0</v>
      </c>
      <c r="GA71" s="87">
        <v>9928</v>
      </c>
      <c r="GB71" s="87">
        <v>3481</v>
      </c>
      <c r="GC71" s="92">
        <v>2075</v>
      </c>
      <c r="GD71" s="92">
        <v>6447</v>
      </c>
      <c r="GE71" s="92">
        <v>1406</v>
      </c>
      <c r="GF71" s="87">
        <v>18763</v>
      </c>
      <c r="GG71" s="92">
        <v>1029</v>
      </c>
      <c r="GH71" s="92">
        <v>12</v>
      </c>
      <c r="GI71" s="92">
        <v>14673</v>
      </c>
      <c r="GJ71" s="92">
        <v>419</v>
      </c>
      <c r="GK71" s="92">
        <v>2630</v>
      </c>
      <c r="GL71" s="87">
        <v>6085</v>
      </c>
      <c r="GM71" s="72">
        <v>2769</v>
      </c>
      <c r="GN71" s="72">
        <v>2310</v>
      </c>
      <c r="GO71" s="72">
        <v>1006</v>
      </c>
      <c r="GP71" s="93">
        <v>1731</v>
      </c>
      <c r="GQ71" s="173">
        <v>215</v>
      </c>
      <c r="GR71" s="92">
        <v>-19</v>
      </c>
      <c r="GS71" s="92">
        <v>0</v>
      </c>
      <c r="GT71" s="92">
        <v>0</v>
      </c>
      <c r="GU71" s="92">
        <v>0</v>
      </c>
      <c r="GV71" s="92">
        <v>0</v>
      </c>
      <c r="GW71" s="92">
        <v>234</v>
      </c>
      <c r="GX71" s="92">
        <v>0</v>
      </c>
      <c r="GY71" s="92">
        <v>0</v>
      </c>
      <c r="GZ71" s="92">
        <v>232</v>
      </c>
      <c r="HA71" s="92">
        <v>908</v>
      </c>
      <c r="HB71" s="92">
        <v>376</v>
      </c>
      <c r="HC71" s="97">
        <v>235446</v>
      </c>
      <c r="HD71" s="87">
        <v>219578</v>
      </c>
      <c r="HE71" s="72">
        <v>25094</v>
      </c>
      <c r="HF71" s="72">
        <v>9850</v>
      </c>
      <c r="HG71" s="87">
        <v>5308</v>
      </c>
      <c r="HH71" s="72">
        <v>4231</v>
      </c>
      <c r="HI71" s="72">
        <v>1077</v>
      </c>
      <c r="HJ71" s="91">
        <v>24908</v>
      </c>
      <c r="HK71" s="72">
        <v>24900</v>
      </c>
      <c r="HL71" s="72">
        <v>8</v>
      </c>
      <c r="HM71" s="87">
        <v>512</v>
      </c>
      <c r="HN71" s="72">
        <v>219</v>
      </c>
      <c r="HO71" s="72">
        <v>293</v>
      </c>
      <c r="HP71" s="173">
        <v>22317</v>
      </c>
      <c r="HQ71" s="72">
        <v>20492</v>
      </c>
      <c r="HR71" s="72">
        <v>1825</v>
      </c>
      <c r="HS71" s="173">
        <v>131589</v>
      </c>
      <c r="HT71" s="72">
        <v>28</v>
      </c>
      <c r="HU71" s="72">
        <v>389</v>
      </c>
      <c r="HV71" s="72">
        <v>117308</v>
      </c>
      <c r="HW71" s="72">
        <v>1280</v>
      </c>
      <c r="HX71" s="72">
        <v>2363</v>
      </c>
      <c r="HY71" s="72">
        <v>10221</v>
      </c>
      <c r="HZ71" s="87">
        <v>15868</v>
      </c>
      <c r="IA71" s="91">
        <v>7844</v>
      </c>
      <c r="IB71" s="72">
        <v>7820</v>
      </c>
      <c r="IC71" s="72">
        <v>24</v>
      </c>
      <c r="ID71" s="72">
        <v>0</v>
      </c>
      <c r="IE71" s="72">
        <v>2063</v>
      </c>
      <c r="IF71" s="72">
        <v>1085</v>
      </c>
      <c r="IG71" s="116">
        <v>4876</v>
      </c>
    </row>
    <row r="72" spans="1:245" ht="14">
      <c r="A72" s="370">
        <v>2020</v>
      </c>
      <c r="B72" s="1288">
        <v>1129214</v>
      </c>
      <c r="C72" s="996">
        <v>194776</v>
      </c>
      <c r="D72" s="997">
        <v>191325</v>
      </c>
      <c r="E72" s="1261">
        <v>4821</v>
      </c>
      <c r="F72" s="1261">
        <v>836</v>
      </c>
      <c r="G72" s="1261">
        <v>0</v>
      </c>
      <c r="H72" s="1261">
        <v>89002</v>
      </c>
      <c r="I72" s="1261">
        <v>7202</v>
      </c>
      <c r="J72" s="1261">
        <v>62544</v>
      </c>
      <c r="K72" s="1261">
        <v>9706</v>
      </c>
      <c r="L72" s="1261">
        <v>17214</v>
      </c>
      <c r="M72" s="998">
        <v>3451</v>
      </c>
      <c r="N72" s="996">
        <v>280589</v>
      </c>
      <c r="O72" s="997">
        <v>260904</v>
      </c>
      <c r="P72" s="1265">
        <v>25800</v>
      </c>
      <c r="Q72" s="1265">
        <v>9107</v>
      </c>
      <c r="R72" s="1265">
        <v>22813</v>
      </c>
      <c r="S72" s="1265">
        <v>6022</v>
      </c>
      <c r="T72" s="1265">
        <v>22366</v>
      </c>
      <c r="U72" s="1265">
        <v>174796</v>
      </c>
      <c r="V72" s="997">
        <v>19685</v>
      </c>
      <c r="W72" s="1265">
        <v>10502</v>
      </c>
      <c r="X72" s="1265">
        <v>10065</v>
      </c>
      <c r="Y72" s="1265">
        <v>1432</v>
      </c>
      <c r="Z72" s="1265">
        <v>1826</v>
      </c>
      <c r="AA72" s="1265">
        <v>5309</v>
      </c>
      <c r="AB72" s="1266">
        <v>616</v>
      </c>
      <c r="AC72" s="1177">
        <v>-85813</v>
      </c>
      <c r="AD72" s="997">
        <v>-83679</v>
      </c>
      <c r="AE72" s="1265">
        <v>-63451</v>
      </c>
      <c r="AF72" s="1275">
        <v>45212</v>
      </c>
      <c r="AG72" s="1275">
        <v>40851</v>
      </c>
      <c r="AH72" s="1275">
        <v>10072</v>
      </c>
      <c r="AI72" s="1265">
        <v>36105</v>
      </c>
      <c r="AJ72" s="1265">
        <v>10072</v>
      </c>
      <c r="AK72" s="1265">
        <v>77888</v>
      </c>
      <c r="AL72" s="1265">
        <v>-28728</v>
      </c>
      <c r="AM72" s="1265">
        <v>-69579</v>
      </c>
      <c r="AN72" s="1265">
        <v>26033</v>
      </c>
      <c r="AO72" s="1265">
        <v>0</v>
      </c>
      <c r="AP72" s="1265">
        <v>67816</v>
      </c>
      <c r="AQ72" s="1265">
        <v>-38800</v>
      </c>
      <c r="AR72" s="1265">
        <v>-79651</v>
      </c>
      <c r="AS72" s="1275">
        <v>-2134</v>
      </c>
      <c r="AT72" s="1276">
        <v>0</v>
      </c>
      <c r="AU72" s="1271">
        <v>-7.5993567206924464</v>
      </c>
      <c r="AV72" s="1271">
        <v>-7.4103757126638525</v>
      </c>
      <c r="AW72" s="1271">
        <v>-5.6190412091950686</v>
      </c>
      <c r="AX72" s="1271">
        <v>-6.161719567770148</v>
      </c>
      <c r="AY72" s="1310">
        <v>-0.18898100802859333</v>
      </c>
      <c r="AZ72" s="1271"/>
      <c r="BA72" s="1319">
        <v>1207740.1580000001</v>
      </c>
      <c r="BB72" s="1320">
        <v>271570.68099999998</v>
      </c>
      <c r="BC72" s="1271">
        <v>936169.47700000007</v>
      </c>
      <c r="BD72" s="1272">
        <v>82.904522703402549</v>
      </c>
      <c r="BF72" s="1311">
        <v>17.248812005518882</v>
      </c>
      <c r="BG72" s="1271">
        <v>16.943201200126815</v>
      </c>
      <c r="BH72" s="1271">
        <v>0.42693413294557098</v>
      </c>
      <c r="BI72" s="1271">
        <v>7.4033796959655118E-2</v>
      </c>
      <c r="BJ72" s="1271">
        <v>0</v>
      </c>
      <c r="BK72" s="1271">
        <v>7.8817655466545755</v>
      </c>
      <c r="BL72" s="1271">
        <v>0.63778876280315333</v>
      </c>
      <c r="BM72" s="1271">
        <v>5.5387198529242463</v>
      </c>
      <c r="BN72" s="1271">
        <v>0.85953592498853182</v>
      </c>
      <c r="BO72" s="1271">
        <v>1.5244231828510806</v>
      </c>
      <c r="BP72" s="1271">
        <v>0.3056108053920692</v>
      </c>
      <c r="BQ72" s="1311">
        <v>24.84816872621133</v>
      </c>
      <c r="BR72" s="1271">
        <v>23.104920767896964</v>
      </c>
      <c r="BS72" s="1271">
        <v>2.2847750736352896</v>
      </c>
      <c r="BT72" s="1271">
        <v>0.80649017812389856</v>
      </c>
      <c r="BU72" s="1271">
        <v>2.0202547966992972</v>
      </c>
      <c r="BV72" s="1271">
        <v>0.53329129819502774</v>
      </c>
      <c r="BW72" s="1271">
        <v>1.9806697401909648</v>
      </c>
      <c r="BX72" s="1271">
        <v>15.479439681052485</v>
      </c>
      <c r="BY72" s="1271">
        <v>1.7432479583143674</v>
      </c>
      <c r="BZ72" s="1271">
        <v>0.93002743501231833</v>
      </c>
      <c r="CA72" s="1271">
        <v>0.89132795023795308</v>
      </c>
      <c r="CB72" s="1271">
        <v>0.12681387230409824</v>
      </c>
      <c r="CC72" s="1271">
        <v>0.4701500335631687</v>
      </c>
      <c r="CD72" s="1272">
        <v>5.4551218812377462E-2</v>
      </c>
      <c r="CE72" s="1271"/>
      <c r="CF72" s="1270">
        <v>0.8919478504517302</v>
      </c>
      <c r="CG72" s="1271">
        <v>4.0038469236123531</v>
      </c>
      <c r="CH72" s="1271">
        <v>3.6176490904292722</v>
      </c>
      <c r="CI72" s="1271">
        <v>3.1973567454884546</v>
      </c>
      <c r="CJ72" s="1272">
        <v>82.904522703402549</v>
      </c>
      <c r="CK72" s="359">
        <v>2020</v>
      </c>
      <c r="CL72" s="97">
        <v>194776</v>
      </c>
      <c r="CM72" s="87">
        <v>191325</v>
      </c>
      <c r="CN72" s="87">
        <v>89002</v>
      </c>
      <c r="CO72" s="87">
        <v>85377</v>
      </c>
      <c r="CP72" s="87">
        <v>63053</v>
      </c>
      <c r="CQ72" s="92">
        <v>63053</v>
      </c>
      <c r="CR72" s="92">
        <v>1705.2</v>
      </c>
      <c r="CS72" s="92">
        <v>0</v>
      </c>
      <c r="CT72" s="93">
        <v>19</v>
      </c>
      <c r="CU72" s="93">
        <v>0</v>
      </c>
      <c r="CV72" s="92">
        <v>0</v>
      </c>
      <c r="CW72" s="92">
        <v>0</v>
      </c>
      <c r="CX72" s="92">
        <v>0</v>
      </c>
      <c r="CY72" s="93">
        <v>19</v>
      </c>
      <c r="CZ72" s="92">
        <v>19</v>
      </c>
      <c r="DA72" s="92">
        <v>0</v>
      </c>
      <c r="DB72" s="93">
        <v>22305</v>
      </c>
      <c r="DC72" s="92">
        <v>10392</v>
      </c>
      <c r="DD72" s="92">
        <v>1233</v>
      </c>
      <c r="DE72" s="92">
        <v>621</v>
      </c>
      <c r="DF72" s="92">
        <v>307</v>
      </c>
      <c r="DG72" s="92">
        <v>20</v>
      </c>
      <c r="DH72" s="92">
        <v>6105</v>
      </c>
      <c r="DI72" s="92">
        <v>0</v>
      </c>
      <c r="DJ72" s="92">
        <v>0</v>
      </c>
      <c r="DK72" s="92">
        <v>0</v>
      </c>
      <c r="DL72" s="92">
        <v>0</v>
      </c>
      <c r="DM72" s="92">
        <v>0</v>
      </c>
      <c r="DN72" s="92">
        <v>206</v>
      </c>
      <c r="DO72" s="92">
        <v>41</v>
      </c>
      <c r="DP72" s="92">
        <v>1146</v>
      </c>
      <c r="DQ72" s="92">
        <v>0</v>
      </c>
      <c r="DR72" s="92">
        <v>67</v>
      </c>
      <c r="DS72" s="92">
        <v>158</v>
      </c>
      <c r="DT72" s="92">
        <v>0</v>
      </c>
      <c r="DU72" s="92">
        <v>0</v>
      </c>
      <c r="DV72" s="92">
        <v>6</v>
      </c>
      <c r="DW72" s="92">
        <v>0</v>
      </c>
      <c r="DX72" s="92">
        <v>0</v>
      </c>
      <c r="DY72" s="92">
        <v>42</v>
      </c>
      <c r="DZ72" s="92">
        <v>1602</v>
      </c>
      <c r="EA72" s="92">
        <v>0</v>
      </c>
      <c r="EB72" s="92">
        <v>177</v>
      </c>
      <c r="EC72" s="92">
        <v>0</v>
      </c>
      <c r="ED72" s="92">
        <v>0</v>
      </c>
      <c r="EE72" s="92">
        <v>0</v>
      </c>
      <c r="EF72" s="92">
        <v>0</v>
      </c>
      <c r="EG72" s="92">
        <v>152</v>
      </c>
      <c r="EH72" s="92">
        <v>30</v>
      </c>
      <c r="EI72" s="93">
        <v>3625</v>
      </c>
      <c r="EJ72" s="92">
        <v>0</v>
      </c>
      <c r="EK72" s="92">
        <v>3</v>
      </c>
      <c r="EL72" s="92">
        <v>0</v>
      </c>
      <c r="EM72" s="100">
        <v>0</v>
      </c>
      <c r="EN72" s="92">
        <v>0</v>
      </c>
      <c r="EO72" s="92">
        <v>0</v>
      </c>
      <c r="EP72" s="92">
        <v>0</v>
      </c>
      <c r="EQ72" s="92">
        <v>0</v>
      </c>
      <c r="ER72" s="92">
        <v>0</v>
      </c>
      <c r="ES72" s="92">
        <v>93</v>
      </c>
      <c r="ET72" s="92">
        <v>302</v>
      </c>
      <c r="EU72" s="92">
        <v>0</v>
      </c>
      <c r="EV72" s="92">
        <v>58</v>
      </c>
      <c r="EW72" s="92">
        <v>0</v>
      </c>
      <c r="EX72" s="92">
        <v>0</v>
      </c>
      <c r="EY72" s="92">
        <v>0</v>
      </c>
      <c r="EZ72" s="92">
        <v>0</v>
      </c>
      <c r="FA72" s="92">
        <v>1264</v>
      </c>
      <c r="FB72" s="92">
        <v>295</v>
      </c>
      <c r="FC72" s="92">
        <v>0</v>
      </c>
      <c r="FD72" s="92">
        <v>0</v>
      </c>
      <c r="FE72" s="92">
        <v>376</v>
      </c>
      <c r="FF72" s="92">
        <v>1161</v>
      </c>
      <c r="FG72" s="92">
        <v>0</v>
      </c>
      <c r="FH72" s="92">
        <v>73</v>
      </c>
      <c r="FI72" s="173">
        <v>7202</v>
      </c>
      <c r="FJ72" s="92">
        <v>2786</v>
      </c>
      <c r="FK72" s="92">
        <v>3923</v>
      </c>
      <c r="FL72" s="92">
        <v>493</v>
      </c>
      <c r="FM72" s="93">
        <v>62544</v>
      </c>
      <c r="FN72" s="93">
        <v>62205</v>
      </c>
      <c r="FO72" s="92">
        <v>41489</v>
      </c>
      <c r="FP72" s="92">
        <v>20716</v>
      </c>
      <c r="FQ72" s="92">
        <v>0</v>
      </c>
      <c r="FR72" s="92">
        <v>0</v>
      </c>
      <c r="FS72" s="173">
        <v>339</v>
      </c>
      <c r="FT72" s="92">
        <v>59</v>
      </c>
      <c r="FU72" s="92">
        <v>0</v>
      </c>
      <c r="FV72" s="92">
        <v>0</v>
      </c>
      <c r="FW72" s="92">
        <v>0</v>
      </c>
      <c r="FX72" s="92">
        <v>0</v>
      </c>
      <c r="FY72" s="92">
        <v>280</v>
      </c>
      <c r="FZ72" s="92">
        <v>0</v>
      </c>
      <c r="GA72" s="87">
        <v>9706</v>
      </c>
      <c r="GB72" s="87">
        <v>3438</v>
      </c>
      <c r="GC72" s="92">
        <v>2080</v>
      </c>
      <c r="GD72" s="92">
        <v>6268</v>
      </c>
      <c r="GE72" s="92">
        <v>1358</v>
      </c>
      <c r="GF72" s="87">
        <v>17214</v>
      </c>
      <c r="GG72" s="92">
        <v>1025</v>
      </c>
      <c r="GH72" s="92">
        <v>13</v>
      </c>
      <c r="GI72" s="92">
        <v>13449</v>
      </c>
      <c r="GJ72" s="92">
        <v>444</v>
      </c>
      <c r="GK72" s="92">
        <v>2283</v>
      </c>
      <c r="GL72" s="87">
        <v>5657</v>
      </c>
      <c r="GM72" s="72">
        <v>2381</v>
      </c>
      <c r="GN72" s="72">
        <v>2440</v>
      </c>
      <c r="GO72" s="72">
        <v>836</v>
      </c>
      <c r="GP72" s="93">
        <v>3451</v>
      </c>
      <c r="GQ72" s="173">
        <v>291</v>
      </c>
      <c r="GR72" s="92">
        <v>57</v>
      </c>
      <c r="GS72" s="92">
        <v>0</v>
      </c>
      <c r="GT72" s="92">
        <v>0</v>
      </c>
      <c r="GU72" s="92">
        <v>0</v>
      </c>
      <c r="GV72" s="92">
        <v>0</v>
      </c>
      <c r="GW72" s="92">
        <v>234</v>
      </c>
      <c r="GX72" s="92">
        <v>0</v>
      </c>
      <c r="GY72" s="92">
        <v>0</v>
      </c>
      <c r="GZ72" s="92">
        <v>280</v>
      </c>
      <c r="HA72" s="92">
        <v>833</v>
      </c>
      <c r="HB72" s="92">
        <v>2047</v>
      </c>
      <c r="HC72" s="97">
        <v>280589</v>
      </c>
      <c r="HD72" s="87">
        <v>260904</v>
      </c>
      <c r="HE72" s="72">
        <v>25800</v>
      </c>
      <c r="HF72" s="72">
        <v>9107</v>
      </c>
      <c r="HG72" s="87">
        <v>6022</v>
      </c>
      <c r="HH72" s="72">
        <v>4755</v>
      </c>
      <c r="HI72" s="72">
        <v>1267</v>
      </c>
      <c r="HJ72" s="91">
        <v>22366</v>
      </c>
      <c r="HK72" s="72">
        <v>22362</v>
      </c>
      <c r="HL72" s="72">
        <v>4</v>
      </c>
      <c r="HM72" s="87">
        <v>522</v>
      </c>
      <c r="HN72" s="72">
        <v>233</v>
      </c>
      <c r="HO72" s="72">
        <v>289</v>
      </c>
      <c r="HP72" s="173">
        <v>22813</v>
      </c>
      <c r="HQ72" s="72">
        <v>21517</v>
      </c>
      <c r="HR72" s="72">
        <v>1296</v>
      </c>
      <c r="HS72" s="173">
        <v>174274</v>
      </c>
      <c r="HT72" s="72">
        <v>30</v>
      </c>
      <c r="HU72" s="72">
        <v>246</v>
      </c>
      <c r="HV72" s="72">
        <v>159010</v>
      </c>
      <c r="HW72" s="72">
        <v>1380</v>
      </c>
      <c r="HX72" s="72">
        <v>2567</v>
      </c>
      <c r="HY72" s="72">
        <v>11041</v>
      </c>
      <c r="HZ72" s="87">
        <v>19685</v>
      </c>
      <c r="IA72" s="91">
        <v>10502</v>
      </c>
      <c r="IB72" s="72">
        <v>10065</v>
      </c>
      <c r="IC72" s="72">
        <v>437</v>
      </c>
      <c r="ID72" s="72">
        <v>616</v>
      </c>
      <c r="IE72" s="72">
        <v>1826</v>
      </c>
      <c r="IF72" s="72">
        <v>1432</v>
      </c>
      <c r="IG72" s="116">
        <v>5309</v>
      </c>
    </row>
    <row r="73" spans="1:245" ht="14.25" customHeight="1">
      <c r="A73" s="370">
        <v>2021</v>
      </c>
      <c r="B73" s="1288">
        <v>1235474</v>
      </c>
      <c r="C73" s="996">
        <v>233826</v>
      </c>
      <c r="D73" s="997">
        <v>227374</v>
      </c>
      <c r="E73" s="1261">
        <v>5342</v>
      </c>
      <c r="F73" s="1261">
        <v>1028</v>
      </c>
      <c r="G73" s="1261">
        <v>0</v>
      </c>
      <c r="H73" s="1261">
        <v>102865</v>
      </c>
      <c r="I73" s="1261">
        <v>6568</v>
      </c>
      <c r="J73" s="1261">
        <v>80592</v>
      </c>
      <c r="K73" s="1261">
        <v>9705</v>
      </c>
      <c r="L73" s="1261">
        <v>21274</v>
      </c>
      <c r="M73" s="998">
        <v>6452</v>
      </c>
      <c r="N73" s="996">
        <v>307373</v>
      </c>
      <c r="O73" s="997">
        <v>278563</v>
      </c>
      <c r="P73" s="1265">
        <v>26547</v>
      </c>
      <c r="Q73" s="1265">
        <v>9862</v>
      </c>
      <c r="R73" s="1265">
        <v>24059</v>
      </c>
      <c r="S73" s="1265">
        <v>6647</v>
      </c>
      <c r="T73" s="1265">
        <v>23349</v>
      </c>
      <c r="U73" s="1265">
        <v>188099</v>
      </c>
      <c r="V73" s="997">
        <v>28810</v>
      </c>
      <c r="W73" s="1265">
        <v>10728</v>
      </c>
      <c r="X73" s="1265">
        <v>10909</v>
      </c>
      <c r="Y73" s="1265">
        <v>3287</v>
      </c>
      <c r="Z73" s="1265">
        <v>2811</v>
      </c>
      <c r="AA73" s="1265">
        <v>10926</v>
      </c>
      <c r="AB73" s="1266">
        <v>1058</v>
      </c>
      <c r="AC73" s="1177">
        <v>-73547</v>
      </c>
      <c r="AD73" s="997">
        <v>-72289</v>
      </c>
      <c r="AE73" s="1265">
        <v>-50202</v>
      </c>
      <c r="AF73" s="1275">
        <v>47215</v>
      </c>
      <c r="AG73" s="1275">
        <v>42414</v>
      </c>
      <c r="AH73" s="1275">
        <v>10561</v>
      </c>
      <c r="AI73" s="1265">
        <v>37353</v>
      </c>
      <c r="AJ73" s="1265">
        <v>10561</v>
      </c>
      <c r="AK73" s="1265">
        <v>89998</v>
      </c>
      <c r="AL73" s="1265">
        <v>-8775</v>
      </c>
      <c r="AM73" s="1265">
        <v>-51189</v>
      </c>
      <c r="AN73" s="1265">
        <v>26792</v>
      </c>
      <c r="AO73" s="1265">
        <v>0</v>
      </c>
      <c r="AP73" s="1265">
        <v>79437</v>
      </c>
      <c r="AQ73" s="1265">
        <v>-19336</v>
      </c>
      <c r="AR73" s="1265">
        <v>-61750</v>
      </c>
      <c r="AS73" s="1275">
        <v>-1258</v>
      </c>
      <c r="AT73" s="1276">
        <v>0</v>
      </c>
      <c r="AU73" s="1271">
        <v>-5.9529379007571182</v>
      </c>
      <c r="AV73" s="1271">
        <v>-5.8511146329263104</v>
      </c>
      <c r="AW73" s="1271">
        <v>-4.0633797230860385</v>
      </c>
      <c r="AX73" s="1271">
        <v>-4.1432680898181591</v>
      </c>
      <c r="AY73" s="1310">
        <v>-0.10182326783080825</v>
      </c>
      <c r="AZ73" s="1271"/>
      <c r="BA73" s="1319">
        <v>1281414.5889999999</v>
      </c>
      <c r="BB73" s="1320">
        <v>284005.337</v>
      </c>
      <c r="BC73" s="1271">
        <v>997409.25199999986</v>
      </c>
      <c r="BD73" s="1272">
        <v>80.730897776885627</v>
      </c>
      <c r="BF73" s="1311">
        <v>18.9260154402278</v>
      </c>
      <c r="BG73" s="1271">
        <v>18.403786724771223</v>
      </c>
      <c r="BH73" s="1271">
        <v>0.43238465560586464</v>
      </c>
      <c r="BI73" s="1271">
        <v>8.320693110498481E-2</v>
      </c>
      <c r="BJ73" s="1271">
        <v>0</v>
      </c>
      <c r="BK73" s="1271">
        <v>8.3259542491383876</v>
      </c>
      <c r="BL73" s="1271">
        <v>0.53161782441394967</v>
      </c>
      <c r="BM73" s="1271">
        <v>6.5231643887285369</v>
      </c>
      <c r="BN73" s="1271">
        <v>0.78552846923528941</v>
      </c>
      <c r="BO73" s="1271">
        <v>1.721930206544209</v>
      </c>
      <c r="BP73" s="1271">
        <v>0.52222871545657779</v>
      </c>
      <c r="BQ73" s="1311">
        <v>24.878953340984918</v>
      </c>
      <c r="BR73" s="1271">
        <v>22.54705481458938</v>
      </c>
      <c r="BS73" s="1271">
        <v>2.1487299611323265</v>
      </c>
      <c r="BT73" s="1271">
        <v>0.79823614256552544</v>
      </c>
      <c r="BU73" s="1271">
        <v>1.9473497621155929</v>
      </c>
      <c r="BV73" s="1271">
        <v>0.53801213137629766</v>
      </c>
      <c r="BW73" s="1271">
        <v>1.8898819400489204</v>
      </c>
      <c r="BX73" s="1271">
        <v>15.224844877350717</v>
      </c>
      <c r="BY73" s="1271">
        <v>2.3318985263955372</v>
      </c>
      <c r="BZ73" s="1271">
        <v>0.86833069736797375</v>
      </c>
      <c r="CA73" s="1271">
        <v>0.88298094496525226</v>
      </c>
      <c r="CB73" s="1271">
        <v>0.26605173399035514</v>
      </c>
      <c r="CC73" s="1271">
        <v>0.88435693507107394</v>
      </c>
      <c r="CD73" s="1272">
        <v>8.5635148938787861E-2</v>
      </c>
      <c r="CE73" s="1271"/>
      <c r="CF73" s="1270">
        <v>0.85481361809313672</v>
      </c>
      <c r="CG73" s="1271">
        <v>3.8216101674337137</v>
      </c>
      <c r="CH73" s="1271">
        <v>3.4330143734307641</v>
      </c>
      <c r="CI73" s="1271">
        <v>3.0233740248681884</v>
      </c>
      <c r="CJ73" s="1272">
        <v>80.730897776885627</v>
      </c>
      <c r="CK73" s="359">
        <v>2021</v>
      </c>
      <c r="CL73" s="97">
        <v>233826</v>
      </c>
      <c r="CM73" s="87">
        <v>227374</v>
      </c>
      <c r="CN73" s="87">
        <v>102865</v>
      </c>
      <c r="CO73" s="87">
        <v>98666</v>
      </c>
      <c r="CP73" s="87">
        <v>74631</v>
      </c>
      <c r="CQ73" s="92">
        <v>74631</v>
      </c>
      <c r="CR73" s="92">
        <v>1740</v>
      </c>
      <c r="CS73" s="92">
        <v>0</v>
      </c>
      <c r="CT73" s="93">
        <v>30</v>
      </c>
      <c r="CU73" s="93">
        <v>0</v>
      </c>
      <c r="CV73" s="92">
        <v>0</v>
      </c>
      <c r="CW73" s="92">
        <v>0</v>
      </c>
      <c r="CX73" s="92">
        <v>0</v>
      </c>
      <c r="CY73" s="93">
        <v>30</v>
      </c>
      <c r="CZ73" s="92">
        <v>30</v>
      </c>
      <c r="DA73" s="92">
        <v>0</v>
      </c>
      <c r="DB73" s="93">
        <v>24005</v>
      </c>
      <c r="DC73" s="92">
        <v>11520</v>
      </c>
      <c r="DD73" s="92">
        <v>1072</v>
      </c>
      <c r="DE73" s="92">
        <v>676</v>
      </c>
      <c r="DF73" s="92">
        <v>313</v>
      </c>
      <c r="DG73" s="92">
        <v>22</v>
      </c>
      <c r="DH73" s="92">
        <v>5988</v>
      </c>
      <c r="DI73" s="92">
        <v>0</v>
      </c>
      <c r="DJ73" s="92">
        <v>0</v>
      </c>
      <c r="DK73" s="92">
        <v>0</v>
      </c>
      <c r="DL73" s="92">
        <v>0</v>
      </c>
      <c r="DM73" s="92">
        <v>0</v>
      </c>
      <c r="DN73" s="92">
        <v>207</v>
      </c>
      <c r="DO73" s="92">
        <v>29</v>
      </c>
      <c r="DP73" s="92">
        <v>1108</v>
      </c>
      <c r="DQ73" s="92">
        <v>0</v>
      </c>
      <c r="DR73" s="92">
        <v>65</v>
      </c>
      <c r="DS73" s="92">
        <v>4</v>
      </c>
      <c r="DT73" s="92">
        <v>0</v>
      </c>
      <c r="DU73" s="92">
        <v>0</v>
      </c>
      <c r="DV73" s="92">
        <v>8</v>
      </c>
      <c r="DW73" s="92">
        <v>296</v>
      </c>
      <c r="DX73" s="92">
        <v>0</v>
      </c>
      <c r="DY73" s="92">
        <v>48</v>
      </c>
      <c r="DZ73" s="92">
        <v>2113</v>
      </c>
      <c r="EA73" s="92">
        <v>0</v>
      </c>
      <c r="EB73" s="92">
        <v>168</v>
      </c>
      <c r="EC73" s="92">
        <v>0</v>
      </c>
      <c r="ED73" s="92">
        <v>166</v>
      </c>
      <c r="EE73" s="92">
        <v>0</v>
      </c>
      <c r="EF73" s="92">
        <v>0</v>
      </c>
      <c r="EG73" s="92">
        <v>147</v>
      </c>
      <c r="EH73" s="92">
        <v>55</v>
      </c>
      <c r="EI73" s="93">
        <v>4199</v>
      </c>
      <c r="EJ73" s="92">
        <v>0</v>
      </c>
      <c r="EK73" s="92">
        <v>3</v>
      </c>
      <c r="EL73" s="92">
        <v>0</v>
      </c>
      <c r="EM73" s="100">
        <v>0</v>
      </c>
      <c r="EN73" s="92">
        <v>0</v>
      </c>
      <c r="EO73" s="92">
        <v>0</v>
      </c>
      <c r="EP73" s="92">
        <v>0</v>
      </c>
      <c r="EQ73" s="92">
        <v>0</v>
      </c>
      <c r="ER73" s="92">
        <v>0</v>
      </c>
      <c r="ES73" s="92">
        <v>61</v>
      </c>
      <c r="ET73" s="92">
        <v>330</v>
      </c>
      <c r="EU73" s="92">
        <v>0</v>
      </c>
      <c r="EV73" s="92">
        <v>57</v>
      </c>
      <c r="EW73" s="92">
        <v>0</v>
      </c>
      <c r="EX73" s="92">
        <v>0</v>
      </c>
      <c r="EY73" s="92">
        <v>0</v>
      </c>
      <c r="EZ73" s="92">
        <v>0</v>
      </c>
      <c r="FA73" s="92">
        <v>1656</v>
      </c>
      <c r="FB73" s="92">
        <v>290</v>
      </c>
      <c r="FC73" s="92">
        <v>0</v>
      </c>
      <c r="FD73" s="92">
        <v>0</v>
      </c>
      <c r="FE73" s="92">
        <v>404</v>
      </c>
      <c r="FF73" s="92">
        <v>1257</v>
      </c>
      <c r="FG73" s="92">
        <v>0</v>
      </c>
      <c r="FH73" s="92">
        <v>141</v>
      </c>
      <c r="FI73" s="173">
        <v>6568</v>
      </c>
      <c r="FJ73" s="92">
        <v>2364</v>
      </c>
      <c r="FK73" s="92">
        <v>3632</v>
      </c>
      <c r="FL73" s="92">
        <v>572</v>
      </c>
      <c r="FM73" s="93">
        <v>80592</v>
      </c>
      <c r="FN73" s="93">
        <v>80205</v>
      </c>
      <c r="FO73" s="92">
        <v>49393</v>
      </c>
      <c r="FP73" s="92">
        <v>30812</v>
      </c>
      <c r="FQ73" s="92">
        <v>0</v>
      </c>
      <c r="FR73" s="92">
        <v>0</v>
      </c>
      <c r="FS73" s="173">
        <v>387</v>
      </c>
      <c r="FT73" s="92">
        <v>65</v>
      </c>
      <c r="FU73" s="92">
        <v>0</v>
      </c>
      <c r="FV73" s="92">
        <v>0</v>
      </c>
      <c r="FW73" s="92">
        <v>0</v>
      </c>
      <c r="FX73" s="92">
        <v>0</v>
      </c>
      <c r="FY73" s="92">
        <v>322</v>
      </c>
      <c r="FZ73" s="92">
        <v>0</v>
      </c>
      <c r="GA73" s="87">
        <v>9705</v>
      </c>
      <c r="GB73" s="87">
        <v>3471</v>
      </c>
      <c r="GC73" s="92">
        <v>2142</v>
      </c>
      <c r="GD73" s="92">
        <v>6234</v>
      </c>
      <c r="GE73" s="92">
        <v>1329</v>
      </c>
      <c r="GF73" s="87">
        <v>21274</v>
      </c>
      <c r="GG73" s="92">
        <v>1121</v>
      </c>
      <c r="GH73" s="92">
        <v>15</v>
      </c>
      <c r="GI73" s="92">
        <v>15133</v>
      </c>
      <c r="GJ73" s="92">
        <v>1874</v>
      </c>
      <c r="GK73" s="92">
        <v>3131</v>
      </c>
      <c r="GL73" s="87">
        <v>6370</v>
      </c>
      <c r="GM73" s="72">
        <v>2672</v>
      </c>
      <c r="GN73" s="72">
        <v>2670</v>
      </c>
      <c r="GO73" s="72">
        <v>1028</v>
      </c>
      <c r="GP73" s="93">
        <v>6452</v>
      </c>
      <c r="GQ73" s="173">
        <v>351</v>
      </c>
      <c r="GR73" s="92">
        <v>117</v>
      </c>
      <c r="GS73" s="92">
        <v>0</v>
      </c>
      <c r="GT73" s="92">
        <v>0</v>
      </c>
      <c r="GU73" s="92">
        <v>0</v>
      </c>
      <c r="GV73" s="92">
        <v>0</v>
      </c>
      <c r="GW73" s="92">
        <v>234</v>
      </c>
      <c r="GX73" s="92">
        <v>0</v>
      </c>
      <c r="GY73" s="92">
        <v>0</v>
      </c>
      <c r="GZ73" s="92">
        <v>325</v>
      </c>
      <c r="HA73" s="92">
        <v>3920</v>
      </c>
      <c r="HB73" s="92">
        <v>1856</v>
      </c>
      <c r="HC73" s="97">
        <v>307373</v>
      </c>
      <c r="HD73" s="87">
        <v>278563</v>
      </c>
      <c r="HE73" s="72">
        <v>26547</v>
      </c>
      <c r="HF73" s="72">
        <v>9862</v>
      </c>
      <c r="HG73" s="87">
        <v>6647</v>
      </c>
      <c r="HH73" s="72">
        <v>5278</v>
      </c>
      <c r="HI73" s="72">
        <v>1369</v>
      </c>
      <c r="HJ73" s="91">
        <v>23349</v>
      </c>
      <c r="HK73" s="72">
        <v>23345</v>
      </c>
      <c r="HL73" s="72">
        <v>4</v>
      </c>
      <c r="HM73" s="87">
        <v>807</v>
      </c>
      <c r="HN73" s="72">
        <v>245</v>
      </c>
      <c r="HO73" s="72">
        <v>562</v>
      </c>
      <c r="HP73" s="173">
        <v>24059</v>
      </c>
      <c r="HQ73" s="72">
        <v>22490</v>
      </c>
      <c r="HR73" s="72">
        <v>1569</v>
      </c>
      <c r="HS73" s="173">
        <v>187292</v>
      </c>
      <c r="HT73" s="72">
        <v>34</v>
      </c>
      <c r="HU73" s="72">
        <v>499</v>
      </c>
      <c r="HV73" s="72">
        <v>169406</v>
      </c>
      <c r="HW73" s="72">
        <v>1548</v>
      </c>
      <c r="HX73" s="72">
        <v>2952</v>
      </c>
      <c r="HY73" s="72">
        <v>12853</v>
      </c>
      <c r="HZ73" s="87">
        <v>28810</v>
      </c>
      <c r="IA73" s="91">
        <v>10728</v>
      </c>
      <c r="IB73" s="72">
        <v>10909</v>
      </c>
      <c r="IC73" s="72">
        <v>-181</v>
      </c>
      <c r="ID73" s="72">
        <v>1058</v>
      </c>
      <c r="IE73" s="72">
        <v>2811</v>
      </c>
      <c r="IF73" s="72">
        <v>3287</v>
      </c>
      <c r="IG73" s="116">
        <v>10926</v>
      </c>
    </row>
    <row r="74" spans="1:245" ht="14.25" customHeight="1">
      <c r="A74" s="370">
        <v>2022</v>
      </c>
      <c r="B74" s="1288">
        <v>1375863</v>
      </c>
      <c r="C74" s="996">
        <v>277797</v>
      </c>
      <c r="D74" s="997">
        <v>272099</v>
      </c>
      <c r="E74" s="1261">
        <v>6020</v>
      </c>
      <c r="F74" s="1261">
        <v>1327</v>
      </c>
      <c r="G74" s="1261">
        <v>0</v>
      </c>
      <c r="H74" s="1261">
        <v>112003</v>
      </c>
      <c r="I74" s="1261">
        <v>6710</v>
      </c>
      <c r="J74" s="1261">
        <v>100368</v>
      </c>
      <c r="K74" s="1261">
        <v>9724</v>
      </c>
      <c r="L74" s="1261">
        <v>35947</v>
      </c>
      <c r="M74" s="998">
        <v>5698</v>
      </c>
      <c r="N74" s="996">
        <v>318833</v>
      </c>
      <c r="O74" s="997">
        <v>291047</v>
      </c>
      <c r="P74" s="1265">
        <v>27687</v>
      </c>
      <c r="Q74" s="1265">
        <v>12508</v>
      </c>
      <c r="R74" s="1265">
        <v>25958</v>
      </c>
      <c r="S74" s="1265">
        <v>16409</v>
      </c>
      <c r="T74" s="1265">
        <v>28610</v>
      </c>
      <c r="U74" s="1265">
        <v>179875</v>
      </c>
      <c r="V74" s="997">
        <v>27786</v>
      </c>
      <c r="W74" s="1265">
        <v>12747</v>
      </c>
      <c r="X74" s="1265">
        <v>11991</v>
      </c>
      <c r="Y74" s="1265">
        <v>3545</v>
      </c>
      <c r="Z74" s="1265">
        <v>4729</v>
      </c>
      <c r="AA74" s="1265">
        <v>6647</v>
      </c>
      <c r="AB74" s="1266">
        <v>118</v>
      </c>
      <c r="AC74" s="1177">
        <v>-41036</v>
      </c>
      <c r="AD74" s="997">
        <v>-40202</v>
      </c>
      <c r="AE74" s="1265">
        <v>-12431</v>
      </c>
      <c r="AF74" s="1275">
        <v>51963</v>
      </c>
      <c r="AG74" s="1275">
        <v>46734</v>
      </c>
      <c r="AH74" s="1275">
        <v>11553</v>
      </c>
      <c r="AI74" s="1265">
        <v>39455</v>
      </c>
      <c r="AJ74" s="1265">
        <v>11553</v>
      </c>
      <c r="AK74" s="1265">
        <v>85247</v>
      </c>
      <c r="AL74" s="1265">
        <v>27786</v>
      </c>
      <c r="AM74" s="1265">
        <v>-18948</v>
      </c>
      <c r="AN74" s="1265">
        <v>27902</v>
      </c>
      <c r="AO74" s="1265">
        <v>0</v>
      </c>
      <c r="AP74" s="1265">
        <v>73694</v>
      </c>
      <c r="AQ74" s="1265">
        <v>16233</v>
      </c>
      <c r="AR74" s="1265">
        <v>-30501</v>
      </c>
      <c r="AS74" s="1275">
        <v>-834</v>
      </c>
      <c r="AT74" s="1276">
        <v>0</v>
      </c>
      <c r="AU74" s="1271">
        <v>-2.98256439776344</v>
      </c>
      <c r="AV74" s="1271">
        <v>-2.9219478974287409</v>
      </c>
      <c r="AW74" s="1271">
        <v>-0.90350565426935681</v>
      </c>
      <c r="AX74" s="1271">
        <v>-1.3771720004099246</v>
      </c>
      <c r="AY74" s="1310">
        <v>-6.0616500334699022E-2</v>
      </c>
      <c r="AZ74" s="1271"/>
      <c r="BA74" s="1319">
        <v>1360198.8629999999</v>
      </c>
      <c r="BB74" s="1320">
        <v>299147.11</v>
      </c>
      <c r="BC74" s="1271">
        <v>1061051.753</v>
      </c>
      <c r="BD74" s="1272">
        <v>77.118997531004169</v>
      </c>
      <c r="BF74" s="1311">
        <v>20.190745735585594</v>
      </c>
      <c r="BG74" s="1271">
        <v>19.776605664953561</v>
      </c>
      <c r="BH74" s="1271">
        <v>0.43754356356701213</v>
      </c>
      <c r="BI74" s="1271">
        <v>9.6448556287944368E-2</v>
      </c>
      <c r="BJ74" s="1271">
        <v>0</v>
      </c>
      <c r="BK74" s="1271">
        <v>8.1405634136538296</v>
      </c>
      <c r="BL74" s="1271">
        <v>0.4876939055705401</v>
      </c>
      <c r="BM74" s="1271">
        <v>7.2949123568262246</v>
      </c>
      <c r="BN74" s="1271">
        <v>0.70675641397435651</v>
      </c>
      <c r="BO74" s="1271">
        <v>2.6126874550736519</v>
      </c>
      <c r="BP74" s="1271">
        <v>0.4141400706320324</v>
      </c>
      <c r="BQ74" s="1311">
        <v>23.173310133349034</v>
      </c>
      <c r="BR74" s="1271">
        <v>21.153777665363485</v>
      </c>
      <c r="BS74" s="1271">
        <v>2.012336984132868</v>
      </c>
      <c r="BT74" s="1271">
        <v>0.90910214171033021</v>
      </c>
      <c r="BU74" s="1271">
        <v>1.8866704025037377</v>
      </c>
      <c r="BV74" s="1271">
        <v>1.1926332781679572</v>
      </c>
      <c r="BW74" s="1271">
        <v>2.0794221517694713</v>
      </c>
      <c r="BX74" s="1271">
        <v>13.073612707079121</v>
      </c>
      <c r="BY74" s="1271">
        <v>2.019532467985548</v>
      </c>
      <c r="BZ74" s="1271">
        <v>0.92647305727387097</v>
      </c>
      <c r="CA74" s="1271">
        <v>0.87152572603522294</v>
      </c>
      <c r="CB74" s="1271">
        <v>0.25765646725000962</v>
      </c>
      <c r="CC74" s="1271">
        <v>0.48311496130065273</v>
      </c>
      <c r="CD74" s="1272">
        <v>8.5764352991540577E-3</v>
      </c>
      <c r="CE74" s="1271"/>
      <c r="CF74" s="1270">
        <v>0.83969116111124431</v>
      </c>
      <c r="CG74" s="1271">
        <v>3.7767568427961216</v>
      </c>
      <c r="CH74" s="1271">
        <v>3.3967044683954724</v>
      </c>
      <c r="CI74" s="1271">
        <v>2.8676547010857911</v>
      </c>
      <c r="CJ74" s="1272">
        <v>77.118997531004169</v>
      </c>
      <c r="CK74" s="359">
        <v>2022</v>
      </c>
      <c r="CL74" s="97">
        <v>277797</v>
      </c>
      <c r="CM74" s="87">
        <v>272099</v>
      </c>
      <c r="CN74" s="87">
        <v>112003</v>
      </c>
      <c r="CO74" s="87">
        <v>107344</v>
      </c>
      <c r="CP74" s="87">
        <v>83698</v>
      </c>
      <c r="CQ74" s="92">
        <v>83698</v>
      </c>
      <c r="CR74" s="92">
        <v>1815</v>
      </c>
      <c r="CS74" s="92">
        <v>0</v>
      </c>
      <c r="CT74" s="93">
        <v>17</v>
      </c>
      <c r="CU74" s="93">
        <v>0</v>
      </c>
      <c r="CV74" s="92">
        <v>0</v>
      </c>
      <c r="CW74" s="92">
        <v>0</v>
      </c>
      <c r="CX74" s="92">
        <v>0</v>
      </c>
      <c r="CY74" s="93">
        <v>17</v>
      </c>
      <c r="CZ74" s="92">
        <v>17</v>
      </c>
      <c r="DA74" s="92">
        <v>0</v>
      </c>
      <c r="DB74" s="93">
        <v>23629</v>
      </c>
      <c r="DC74" s="92">
        <v>12025</v>
      </c>
      <c r="DD74" s="92">
        <v>224</v>
      </c>
      <c r="DE74" s="92">
        <v>909</v>
      </c>
      <c r="DF74" s="92">
        <v>343</v>
      </c>
      <c r="DG74" s="92">
        <v>25</v>
      </c>
      <c r="DH74" s="92">
        <v>6552</v>
      </c>
      <c r="DI74" s="92">
        <v>1</v>
      </c>
      <c r="DJ74" s="92">
        <v>0</v>
      </c>
      <c r="DK74" s="92">
        <v>0</v>
      </c>
      <c r="DL74" s="92">
        <v>0</v>
      </c>
      <c r="DM74" s="92">
        <v>0</v>
      </c>
      <c r="DN74" s="92">
        <v>192</v>
      </c>
      <c r="DO74" s="92">
        <v>58</v>
      </c>
      <c r="DP74" s="92">
        <v>16</v>
      </c>
      <c r="DQ74" s="92">
        <v>0</v>
      </c>
      <c r="DR74" s="92">
        <v>95</v>
      </c>
      <c r="DS74" s="92">
        <v>6</v>
      </c>
      <c r="DT74" s="92">
        <v>0</v>
      </c>
      <c r="DU74" s="92">
        <v>0</v>
      </c>
      <c r="DV74" s="92">
        <v>11</v>
      </c>
      <c r="DW74" s="92">
        <v>196</v>
      </c>
      <c r="DX74" s="92">
        <v>1</v>
      </c>
      <c r="DY74" s="92">
        <v>40</v>
      </c>
      <c r="DZ74" s="92">
        <v>2314</v>
      </c>
      <c r="EA74" s="92">
        <v>0</v>
      </c>
      <c r="EB74" s="92">
        <v>160</v>
      </c>
      <c r="EC74" s="92">
        <v>0</v>
      </c>
      <c r="ED74" s="92">
        <v>278</v>
      </c>
      <c r="EE74" s="92">
        <v>0</v>
      </c>
      <c r="EF74" s="92">
        <v>0</v>
      </c>
      <c r="EG74" s="92">
        <v>145</v>
      </c>
      <c r="EH74" s="92">
        <v>38</v>
      </c>
      <c r="EI74" s="93">
        <v>4659</v>
      </c>
      <c r="EJ74" s="92">
        <v>0</v>
      </c>
      <c r="EK74" s="92">
        <v>5</v>
      </c>
      <c r="EL74" s="92">
        <v>0</v>
      </c>
      <c r="EM74" s="100">
        <v>0</v>
      </c>
      <c r="EN74" s="92">
        <v>0</v>
      </c>
      <c r="EO74" s="92">
        <v>0</v>
      </c>
      <c r="EP74" s="92">
        <v>0</v>
      </c>
      <c r="EQ74" s="92">
        <v>0</v>
      </c>
      <c r="ER74" s="92">
        <v>0</v>
      </c>
      <c r="ES74" s="92">
        <v>52</v>
      </c>
      <c r="ET74" s="92">
        <v>289</v>
      </c>
      <c r="EU74" s="92">
        <v>0</v>
      </c>
      <c r="EV74" s="92">
        <v>59</v>
      </c>
      <c r="EW74" s="92">
        <v>0</v>
      </c>
      <c r="EX74" s="92">
        <v>0</v>
      </c>
      <c r="EY74" s="92">
        <v>0</v>
      </c>
      <c r="EZ74" s="92">
        <v>0</v>
      </c>
      <c r="FA74" s="92">
        <v>2318</v>
      </c>
      <c r="FB74" s="92">
        <v>113</v>
      </c>
      <c r="FC74" s="92">
        <v>0</v>
      </c>
      <c r="FD74" s="92">
        <v>0</v>
      </c>
      <c r="FE74" s="92">
        <v>426</v>
      </c>
      <c r="FF74" s="92">
        <v>1203</v>
      </c>
      <c r="FG74" s="92">
        <v>0</v>
      </c>
      <c r="FH74" s="92">
        <v>194</v>
      </c>
      <c r="FI74" s="173">
        <v>6710</v>
      </c>
      <c r="FJ74" s="92">
        <v>2661</v>
      </c>
      <c r="FK74" s="92">
        <v>3456</v>
      </c>
      <c r="FL74" s="92">
        <v>593</v>
      </c>
      <c r="FM74" s="93">
        <v>100368</v>
      </c>
      <c r="FN74" s="93">
        <v>99936</v>
      </c>
      <c r="FO74" s="92">
        <v>65120</v>
      </c>
      <c r="FP74" s="92">
        <v>34816</v>
      </c>
      <c r="FQ74" s="92">
        <v>0</v>
      </c>
      <c r="FR74" s="92">
        <v>0</v>
      </c>
      <c r="FS74" s="173">
        <v>432</v>
      </c>
      <c r="FT74" s="92">
        <v>118</v>
      </c>
      <c r="FU74" s="92">
        <v>0</v>
      </c>
      <c r="FV74" s="92">
        <v>0</v>
      </c>
      <c r="FW74" s="92">
        <v>0</v>
      </c>
      <c r="FX74" s="92">
        <v>0</v>
      </c>
      <c r="FY74" s="92">
        <v>314</v>
      </c>
      <c r="FZ74" s="92">
        <v>0</v>
      </c>
      <c r="GA74" s="87">
        <v>9724</v>
      </c>
      <c r="GB74" s="87">
        <v>3606</v>
      </c>
      <c r="GC74" s="92">
        <v>2292</v>
      </c>
      <c r="GD74" s="92">
        <v>6118</v>
      </c>
      <c r="GE74" s="92">
        <v>1314</v>
      </c>
      <c r="GF74" s="87">
        <v>35947</v>
      </c>
      <c r="GG74" s="92">
        <v>1069</v>
      </c>
      <c r="GH74" s="92">
        <v>16</v>
      </c>
      <c r="GI74" s="92">
        <v>28667</v>
      </c>
      <c r="GJ74" s="92">
        <v>2795</v>
      </c>
      <c r="GK74" s="92">
        <v>3400</v>
      </c>
      <c r="GL74" s="87">
        <v>7347</v>
      </c>
      <c r="GM74" s="72">
        <v>3005</v>
      </c>
      <c r="GN74" s="72">
        <v>3015</v>
      </c>
      <c r="GO74" s="72">
        <v>1327</v>
      </c>
      <c r="GP74" s="93">
        <v>5698</v>
      </c>
      <c r="GQ74" s="173">
        <v>490</v>
      </c>
      <c r="GR74" s="92">
        <v>256</v>
      </c>
      <c r="GS74" s="92">
        <v>0</v>
      </c>
      <c r="GT74" s="92">
        <v>0</v>
      </c>
      <c r="GU74" s="92">
        <v>0</v>
      </c>
      <c r="GV74" s="92">
        <v>0</v>
      </c>
      <c r="GW74" s="92">
        <v>234</v>
      </c>
      <c r="GX74" s="92">
        <v>0</v>
      </c>
      <c r="GY74" s="92">
        <v>0</v>
      </c>
      <c r="GZ74" s="92">
        <v>204</v>
      </c>
      <c r="HA74" s="92">
        <v>4591</v>
      </c>
      <c r="HB74" s="92">
        <v>413</v>
      </c>
      <c r="HC74" s="97">
        <v>318833</v>
      </c>
      <c r="HD74" s="87">
        <v>291047</v>
      </c>
      <c r="HE74" s="72">
        <v>27687</v>
      </c>
      <c r="HF74" s="72">
        <v>12508</v>
      </c>
      <c r="HG74" s="87">
        <v>16409</v>
      </c>
      <c r="HH74" s="72">
        <v>13302</v>
      </c>
      <c r="HI74" s="72">
        <v>3107</v>
      </c>
      <c r="HJ74" s="91">
        <v>28610</v>
      </c>
      <c r="HK74" s="72">
        <v>28605</v>
      </c>
      <c r="HL74" s="72">
        <v>5</v>
      </c>
      <c r="HM74" s="87">
        <v>261</v>
      </c>
      <c r="HN74" s="72">
        <v>215</v>
      </c>
      <c r="HO74" s="72">
        <v>46</v>
      </c>
      <c r="HP74" s="173">
        <v>25958</v>
      </c>
      <c r="HQ74" s="72">
        <v>23840</v>
      </c>
      <c r="HR74" s="72">
        <v>2118</v>
      </c>
      <c r="HS74" s="173">
        <v>179614</v>
      </c>
      <c r="HT74" s="72">
        <v>35</v>
      </c>
      <c r="HU74" s="72">
        <v>507</v>
      </c>
      <c r="HV74" s="72">
        <v>161241</v>
      </c>
      <c r="HW74" s="72">
        <v>1891</v>
      </c>
      <c r="HX74" s="72">
        <v>4180</v>
      </c>
      <c r="HY74" s="72">
        <v>11760</v>
      </c>
      <c r="HZ74" s="87">
        <v>27786</v>
      </c>
      <c r="IA74" s="91">
        <v>12747</v>
      </c>
      <c r="IB74" s="72">
        <v>11991</v>
      </c>
      <c r="IC74" s="72">
        <v>756</v>
      </c>
      <c r="ID74" s="72">
        <v>118</v>
      </c>
      <c r="IE74" s="72">
        <v>4729</v>
      </c>
      <c r="IF74" s="72">
        <v>3545</v>
      </c>
      <c r="IG74" s="116">
        <v>6647</v>
      </c>
    </row>
    <row r="75" spans="1:245" ht="14.25" customHeight="1">
      <c r="A75" s="370">
        <v>2023</v>
      </c>
      <c r="B75" s="1288">
        <v>1497761</v>
      </c>
      <c r="C75" s="996">
        <v>291464</v>
      </c>
      <c r="D75" s="997">
        <v>280917</v>
      </c>
      <c r="E75" s="1261">
        <v>7206</v>
      </c>
      <c r="F75" s="1261">
        <v>1404</v>
      </c>
      <c r="G75" s="1261">
        <v>0</v>
      </c>
      <c r="H75" s="1261">
        <v>117425</v>
      </c>
      <c r="I75" s="1261">
        <v>11801</v>
      </c>
      <c r="J75" s="1261">
        <v>107052</v>
      </c>
      <c r="K75" s="1261">
        <v>9887</v>
      </c>
      <c r="L75" s="1261">
        <v>26142</v>
      </c>
      <c r="M75" s="998">
        <v>10547</v>
      </c>
      <c r="N75" s="996">
        <v>321286</v>
      </c>
      <c r="O75" s="997">
        <v>296219</v>
      </c>
      <c r="P75" s="1265">
        <v>29165</v>
      </c>
      <c r="Q75" s="1265">
        <v>14758</v>
      </c>
      <c r="R75" s="1265">
        <v>29028</v>
      </c>
      <c r="S75" s="1265">
        <v>9995</v>
      </c>
      <c r="T75" s="1265">
        <v>30191</v>
      </c>
      <c r="U75" s="1265">
        <v>183082</v>
      </c>
      <c r="V75" s="997">
        <v>25067</v>
      </c>
      <c r="W75" s="1265">
        <v>11171</v>
      </c>
      <c r="X75" s="1265">
        <v>11863</v>
      </c>
      <c r="Y75" s="1265">
        <v>4765</v>
      </c>
      <c r="Z75" s="1265">
        <v>7188</v>
      </c>
      <c r="AA75" s="1265">
        <v>2411</v>
      </c>
      <c r="AB75" s="1266">
        <v>-468</v>
      </c>
      <c r="AC75" s="1177">
        <v>-29822</v>
      </c>
      <c r="AD75" s="997">
        <v>-30069</v>
      </c>
      <c r="AE75" s="1265">
        <v>366</v>
      </c>
      <c r="AF75" s="1275">
        <v>56125</v>
      </c>
      <c r="AG75" s="1275">
        <v>50134</v>
      </c>
      <c r="AH75" s="1275">
        <v>11965</v>
      </c>
      <c r="AI75" s="1265">
        <v>41367</v>
      </c>
      <c r="AJ75" s="1265">
        <v>11965</v>
      </c>
      <c r="AK75" s="1265">
        <v>101005</v>
      </c>
      <c r="AL75" s="1265">
        <v>34832</v>
      </c>
      <c r="AM75" s="1265">
        <v>-15302</v>
      </c>
      <c r="AN75" s="1265">
        <v>29402</v>
      </c>
      <c r="AO75" s="1265">
        <v>0</v>
      </c>
      <c r="AP75" s="1265">
        <v>89040</v>
      </c>
      <c r="AQ75" s="1265">
        <v>22867</v>
      </c>
      <c r="AR75" s="1265">
        <v>-27267</v>
      </c>
      <c r="AS75" s="1275">
        <v>247</v>
      </c>
      <c r="AT75" s="1276">
        <v>0</v>
      </c>
      <c r="AU75" s="1271">
        <v>-1.991105389978775</v>
      </c>
      <c r="AV75" s="1271">
        <v>-2.0075966726333507</v>
      </c>
      <c r="AW75" s="1271">
        <v>2.4436475512448246E-2</v>
      </c>
      <c r="AX75" s="1271">
        <v>-1.0216583286652543</v>
      </c>
      <c r="AY75" s="1310">
        <v>1.649128265457573E-2</v>
      </c>
      <c r="AZ75" s="1271"/>
      <c r="BA75" s="1319">
        <v>1435708.632</v>
      </c>
      <c r="BB75" s="1320">
        <v>321219.43199999997</v>
      </c>
      <c r="BC75" s="1271">
        <v>1114489.2</v>
      </c>
      <c r="BD75" s="1272">
        <v>74.410349848874418</v>
      </c>
      <c r="BF75" s="1311">
        <v>19.45998059770551</v>
      </c>
      <c r="BG75" s="1271">
        <v>18.755796151722471</v>
      </c>
      <c r="BH75" s="1271">
        <v>0.48111814902377614</v>
      </c>
      <c r="BI75" s="1271">
        <v>9.3739922457588359E-2</v>
      </c>
      <c r="BJ75" s="1271">
        <v>0</v>
      </c>
      <c r="BK75" s="1271">
        <v>7.8400358935771459</v>
      </c>
      <c r="BL75" s="1271">
        <v>0.78790941946011417</v>
      </c>
      <c r="BM75" s="1271">
        <v>7.1474687884115022</v>
      </c>
      <c r="BN75" s="1271">
        <v>0.66011867046878636</v>
      </c>
      <c r="BO75" s="1271">
        <v>1.7454053083235577</v>
      </c>
      <c r="BP75" s="1271">
        <v>0.70418444598303731</v>
      </c>
      <c r="BQ75" s="1311">
        <v>21.451085987684284</v>
      </c>
      <c r="BR75" s="1271">
        <v>19.777454480387725</v>
      </c>
      <c r="BS75" s="1271">
        <v>1.9472399134441343</v>
      </c>
      <c r="BT75" s="1271">
        <v>0.98533744702926573</v>
      </c>
      <c r="BU75" s="1271">
        <v>1.9380929267086004</v>
      </c>
      <c r="BV75" s="1271">
        <v>0.66732943373475473</v>
      </c>
      <c r="BW75" s="1271">
        <v>2.0157421644708333</v>
      </c>
      <c r="BX75" s="1271">
        <v>12.223712595000137</v>
      </c>
      <c r="BY75" s="1271">
        <v>1.673631507296558</v>
      </c>
      <c r="BZ75" s="1271">
        <v>0.74584663374196547</v>
      </c>
      <c r="CA75" s="1271">
        <v>0.79204893170539226</v>
      </c>
      <c r="CB75" s="1271">
        <v>0.31814154594758443</v>
      </c>
      <c r="CC75" s="1271">
        <v>0.16097361328008941</v>
      </c>
      <c r="CD75" s="1272">
        <v>-3.124664081919612E-2</v>
      </c>
      <c r="CE75" s="1271"/>
      <c r="CF75" s="1270">
        <v>0.79885909701214008</v>
      </c>
      <c r="CG75" s="1271">
        <v>3.7472600768747482</v>
      </c>
      <c r="CH75" s="1271">
        <v>3.3472630145931159</v>
      </c>
      <c r="CI75" s="1271">
        <v>2.7619226298454826</v>
      </c>
      <c r="CJ75" s="1272">
        <v>74.410349848874418</v>
      </c>
      <c r="CK75" s="359">
        <v>2023</v>
      </c>
      <c r="CL75" s="97">
        <v>291464</v>
      </c>
      <c r="CM75" s="87">
        <v>280917</v>
      </c>
      <c r="CN75" s="87">
        <v>117425</v>
      </c>
      <c r="CO75" s="87">
        <v>109847</v>
      </c>
      <c r="CP75" s="87">
        <v>85253</v>
      </c>
      <c r="CQ75" s="92">
        <v>85253</v>
      </c>
      <c r="CR75" s="92">
        <v>1974</v>
      </c>
      <c r="CS75" s="92">
        <v>0</v>
      </c>
      <c r="CT75" s="93">
        <v>134</v>
      </c>
      <c r="CU75" s="93">
        <v>0</v>
      </c>
      <c r="CV75" s="92">
        <v>0</v>
      </c>
      <c r="CW75" s="92">
        <v>0</v>
      </c>
      <c r="CX75" s="92">
        <v>0</v>
      </c>
      <c r="CY75" s="93">
        <v>134</v>
      </c>
      <c r="CZ75" s="92">
        <v>22</v>
      </c>
      <c r="DA75" s="92">
        <v>112</v>
      </c>
      <c r="DB75" s="93">
        <v>24460</v>
      </c>
      <c r="DC75" s="92">
        <v>12099</v>
      </c>
      <c r="DD75" s="92">
        <v>185</v>
      </c>
      <c r="DE75" s="92">
        <v>825</v>
      </c>
      <c r="DF75" s="92">
        <v>343</v>
      </c>
      <c r="DG75" s="92">
        <v>21</v>
      </c>
      <c r="DH75" s="92">
        <v>6582</v>
      </c>
      <c r="DI75" s="92">
        <v>1</v>
      </c>
      <c r="DJ75" s="92">
        <v>0</v>
      </c>
      <c r="DK75" s="92">
        <v>0</v>
      </c>
      <c r="DL75" s="92">
        <v>0</v>
      </c>
      <c r="DM75" s="92">
        <v>0</v>
      </c>
      <c r="DN75" s="92">
        <v>392</v>
      </c>
      <c r="DO75" s="92">
        <v>34</v>
      </c>
      <c r="DP75" s="92">
        <v>17</v>
      </c>
      <c r="DQ75" s="92">
        <v>0</v>
      </c>
      <c r="DR75" s="92">
        <v>99</v>
      </c>
      <c r="DS75" s="92">
        <v>114</v>
      </c>
      <c r="DT75" s="92">
        <v>0</v>
      </c>
      <c r="DU75" s="92">
        <v>479</v>
      </c>
      <c r="DV75" s="92">
        <v>14</v>
      </c>
      <c r="DW75" s="92">
        <v>198</v>
      </c>
      <c r="DX75" s="92">
        <v>0</v>
      </c>
      <c r="DY75" s="92">
        <v>45</v>
      </c>
      <c r="DZ75" s="92">
        <v>2421</v>
      </c>
      <c r="EA75" s="92">
        <v>0</v>
      </c>
      <c r="EB75" s="92">
        <v>76</v>
      </c>
      <c r="EC75" s="92">
        <v>0</v>
      </c>
      <c r="ED75" s="92">
        <v>303</v>
      </c>
      <c r="EE75" s="92">
        <v>0</v>
      </c>
      <c r="EF75" s="92">
        <v>0</v>
      </c>
      <c r="EG75" s="92">
        <v>166</v>
      </c>
      <c r="EH75" s="92">
        <v>46</v>
      </c>
      <c r="EI75" s="93">
        <v>7578</v>
      </c>
      <c r="EJ75" s="92">
        <v>0</v>
      </c>
      <c r="EK75" s="92">
        <v>2</v>
      </c>
      <c r="EL75" s="92">
        <v>0</v>
      </c>
      <c r="EM75" s="100">
        <v>0</v>
      </c>
      <c r="EN75" s="92">
        <v>0</v>
      </c>
      <c r="EO75" s="92">
        <v>0</v>
      </c>
      <c r="EP75" s="92">
        <v>0</v>
      </c>
      <c r="EQ75" s="92">
        <v>0</v>
      </c>
      <c r="ER75" s="92">
        <v>0</v>
      </c>
      <c r="ES75" s="92">
        <v>54</v>
      </c>
      <c r="ET75" s="92">
        <v>294</v>
      </c>
      <c r="EU75" s="92">
        <v>0</v>
      </c>
      <c r="EV75" s="92">
        <v>72</v>
      </c>
      <c r="EW75" s="92">
        <v>0</v>
      </c>
      <c r="EX75" s="92">
        <v>0</v>
      </c>
      <c r="EY75" s="92">
        <v>0</v>
      </c>
      <c r="EZ75" s="92">
        <v>0</v>
      </c>
      <c r="FA75" s="92">
        <v>3100</v>
      </c>
      <c r="FB75" s="92">
        <v>272</v>
      </c>
      <c r="FC75" s="92">
        <v>0</v>
      </c>
      <c r="FD75" s="92">
        <v>0</v>
      </c>
      <c r="FE75" s="92">
        <v>452</v>
      </c>
      <c r="FF75" s="92">
        <v>1537</v>
      </c>
      <c r="FG75" s="92">
        <v>1645</v>
      </c>
      <c r="FH75" s="92">
        <v>150</v>
      </c>
      <c r="FI75" s="173">
        <v>11801</v>
      </c>
      <c r="FJ75" s="92">
        <v>6569</v>
      </c>
      <c r="FK75" s="92">
        <v>4628</v>
      </c>
      <c r="FL75" s="92">
        <v>604</v>
      </c>
      <c r="FM75" s="93">
        <v>107052</v>
      </c>
      <c r="FN75" s="93">
        <v>106019</v>
      </c>
      <c r="FO75" s="92">
        <v>64817</v>
      </c>
      <c r="FP75" s="92">
        <v>39938</v>
      </c>
      <c r="FQ75" s="92">
        <v>1264</v>
      </c>
      <c r="FR75" s="92">
        <v>0</v>
      </c>
      <c r="FS75" s="173">
        <v>1033</v>
      </c>
      <c r="FT75" s="92">
        <v>80</v>
      </c>
      <c r="FU75" s="92">
        <v>0</v>
      </c>
      <c r="FV75" s="92">
        <v>623</v>
      </c>
      <c r="FW75" s="92">
        <v>0</v>
      </c>
      <c r="FX75" s="92">
        <v>0</v>
      </c>
      <c r="FY75" s="92">
        <v>330</v>
      </c>
      <c r="FZ75" s="92">
        <v>0</v>
      </c>
      <c r="GA75" s="87">
        <v>9887</v>
      </c>
      <c r="GB75" s="87">
        <v>3554</v>
      </c>
      <c r="GC75" s="92">
        <v>2238</v>
      </c>
      <c r="GD75" s="92">
        <v>6333</v>
      </c>
      <c r="GE75" s="92">
        <v>1316</v>
      </c>
      <c r="GF75" s="87">
        <v>26142</v>
      </c>
      <c r="GG75" s="92">
        <v>1169</v>
      </c>
      <c r="GH75" s="92">
        <v>17</v>
      </c>
      <c r="GI75" s="92">
        <v>17843</v>
      </c>
      <c r="GJ75" s="92">
        <v>4067</v>
      </c>
      <c r="GK75" s="92">
        <v>3046</v>
      </c>
      <c r="GL75" s="87">
        <v>8610</v>
      </c>
      <c r="GM75" s="72">
        <v>3312</v>
      </c>
      <c r="GN75" s="72">
        <v>3894</v>
      </c>
      <c r="GO75" s="72">
        <v>1404</v>
      </c>
      <c r="GP75" s="93">
        <v>10547</v>
      </c>
      <c r="GQ75" s="173">
        <v>198</v>
      </c>
      <c r="GR75" s="92">
        <v>198</v>
      </c>
      <c r="GS75" s="92">
        <v>0</v>
      </c>
      <c r="GT75" s="92">
        <v>0</v>
      </c>
      <c r="GU75" s="92">
        <v>0</v>
      </c>
      <c r="GV75" s="92">
        <v>0</v>
      </c>
      <c r="GW75" s="92">
        <v>0</v>
      </c>
      <c r="GX75" s="92">
        <v>0</v>
      </c>
      <c r="GY75" s="92">
        <v>0</v>
      </c>
      <c r="GZ75" s="92">
        <v>192</v>
      </c>
      <c r="HA75" s="92">
        <v>9310</v>
      </c>
      <c r="HB75" s="92">
        <v>847</v>
      </c>
      <c r="HC75" s="97">
        <v>321286</v>
      </c>
      <c r="HD75" s="87">
        <v>296219</v>
      </c>
      <c r="HE75" s="72">
        <v>29165</v>
      </c>
      <c r="HF75" s="72">
        <v>14758</v>
      </c>
      <c r="HG75" s="87">
        <v>9995</v>
      </c>
      <c r="HH75" s="72">
        <v>5378</v>
      </c>
      <c r="HI75" s="72">
        <v>4617</v>
      </c>
      <c r="HJ75" s="91">
        <v>30191</v>
      </c>
      <c r="HK75" s="72">
        <v>30188</v>
      </c>
      <c r="HL75" s="72">
        <v>3</v>
      </c>
      <c r="HM75" s="87">
        <v>433</v>
      </c>
      <c r="HN75" s="72">
        <v>237</v>
      </c>
      <c r="HO75" s="72">
        <v>196</v>
      </c>
      <c r="HP75" s="173">
        <v>29028</v>
      </c>
      <c r="HQ75" s="72">
        <v>26409</v>
      </c>
      <c r="HR75" s="72">
        <v>2619</v>
      </c>
      <c r="HS75" s="173">
        <v>182649</v>
      </c>
      <c r="HT75" s="72">
        <v>42</v>
      </c>
      <c r="HU75" s="72">
        <v>1024</v>
      </c>
      <c r="HV75" s="72">
        <v>165500</v>
      </c>
      <c r="HW75" s="72">
        <v>1689</v>
      </c>
      <c r="HX75" s="72">
        <v>3328</v>
      </c>
      <c r="HY75" s="72">
        <v>11066</v>
      </c>
      <c r="HZ75" s="87">
        <v>25067</v>
      </c>
      <c r="IA75" s="91">
        <v>11171</v>
      </c>
      <c r="IB75" s="72">
        <v>11863</v>
      </c>
      <c r="IC75" s="72">
        <v>-692</v>
      </c>
      <c r="ID75" s="72">
        <v>-468</v>
      </c>
      <c r="IE75" s="72">
        <v>7188</v>
      </c>
      <c r="IF75" s="72">
        <v>4765</v>
      </c>
      <c r="IG75" s="116">
        <v>2411</v>
      </c>
    </row>
    <row r="76" spans="1:245" ht="14.25" customHeight="1" thickBot="1">
      <c r="A76" s="370" t="s">
        <v>968</v>
      </c>
      <c r="B76" s="1288">
        <v>1594330</v>
      </c>
      <c r="C76" s="1111">
        <v>310843</v>
      </c>
      <c r="D76" s="1112">
        <v>298365</v>
      </c>
      <c r="E76" s="1312">
        <v>7965</v>
      </c>
      <c r="F76" s="1312">
        <v>1453</v>
      </c>
      <c r="G76" s="1312">
        <v>0</v>
      </c>
      <c r="H76" s="1312">
        <v>126176</v>
      </c>
      <c r="I76" s="1312">
        <v>13268</v>
      </c>
      <c r="J76" s="1312">
        <v>111718</v>
      </c>
      <c r="K76" s="1312">
        <v>9873</v>
      </c>
      <c r="L76" s="1312">
        <v>27912</v>
      </c>
      <c r="M76" s="1113">
        <v>12478</v>
      </c>
      <c r="N76" s="1111">
        <v>357732</v>
      </c>
      <c r="O76" s="1112">
        <v>321158</v>
      </c>
      <c r="P76" s="1299">
        <v>30606</v>
      </c>
      <c r="Q76" s="1299">
        <v>14826</v>
      </c>
      <c r="R76" s="1299">
        <v>30261</v>
      </c>
      <c r="S76" s="1299">
        <v>7756</v>
      </c>
      <c r="T76" s="1299">
        <v>33269</v>
      </c>
      <c r="U76" s="1299">
        <v>204440</v>
      </c>
      <c r="V76" s="1112">
        <v>36574</v>
      </c>
      <c r="W76" s="1299">
        <v>12025</v>
      </c>
      <c r="X76" s="1299">
        <v>12316</v>
      </c>
      <c r="Y76" s="1299">
        <v>5526</v>
      </c>
      <c r="Z76" s="1299">
        <v>6552</v>
      </c>
      <c r="AA76" s="1299">
        <v>12985</v>
      </c>
      <c r="AB76" s="1300">
        <v>-514</v>
      </c>
      <c r="AC76" s="1175">
        <v>-46889</v>
      </c>
      <c r="AD76" s="1112">
        <v>-46889</v>
      </c>
      <c r="AE76" s="1299">
        <v>-13624</v>
      </c>
      <c r="AF76" s="1299">
        <v>58044</v>
      </c>
      <c r="AG76" s="1299">
        <v>51236</v>
      </c>
      <c r="AH76" s="1299">
        <v>12388</v>
      </c>
      <c r="AI76" s="1299">
        <v>43218</v>
      </c>
      <c r="AJ76" s="1299">
        <v>12388</v>
      </c>
      <c r="AK76" s="1299">
        <v>110807</v>
      </c>
      <c r="AL76" s="1299">
        <v>28443</v>
      </c>
      <c r="AM76" s="1299">
        <v>-22793</v>
      </c>
      <c r="AN76" s="1299">
        <v>30830</v>
      </c>
      <c r="AO76" s="1299">
        <v>0</v>
      </c>
      <c r="AP76" s="1299">
        <v>98419</v>
      </c>
      <c r="AQ76" s="1299">
        <v>16055</v>
      </c>
      <c r="AR76" s="1299">
        <v>-35181</v>
      </c>
      <c r="AS76" s="1299">
        <v>0</v>
      </c>
      <c r="AT76" s="1300">
        <v>-6049</v>
      </c>
      <c r="AU76" s="1301">
        <v>-2.9409846142266658</v>
      </c>
      <c r="AV76" s="1301">
        <v>-2.9409846142266658</v>
      </c>
      <c r="AW76" s="1301">
        <v>-0.85452823443076398</v>
      </c>
      <c r="AX76" s="1301">
        <v>-1.4296287468717266</v>
      </c>
      <c r="AY76" s="1313">
        <v>0</v>
      </c>
      <c r="AZ76" s="1301"/>
      <c r="BA76" s="1314">
        <v>1489310.6510000001</v>
      </c>
      <c r="BB76" s="1315">
        <v>343970.495</v>
      </c>
      <c r="BC76" s="1301">
        <v>1145340.156</v>
      </c>
      <c r="BD76" s="1302">
        <v>71.838336856234278</v>
      </c>
      <c r="BE76" s="1316"/>
      <c r="BF76" s="1317">
        <v>19.49677921133015</v>
      </c>
      <c r="BG76" s="1301">
        <v>18.714130700670502</v>
      </c>
      <c r="BH76" s="1301">
        <v>0.499582896890857</v>
      </c>
      <c r="BI76" s="1301">
        <v>9.1135461290949807E-2</v>
      </c>
      <c r="BJ76" s="1301">
        <v>0</v>
      </c>
      <c r="BK76" s="1301">
        <v>7.9140453983805106</v>
      </c>
      <c r="BL76" s="1301">
        <v>0.83219910558040056</v>
      </c>
      <c r="BM76" s="1301">
        <v>7.0072067890587268</v>
      </c>
      <c r="BN76" s="1301">
        <v>0.61925699196527695</v>
      </c>
      <c r="BO76" s="1301">
        <v>1.7507040575037791</v>
      </c>
      <c r="BP76" s="1318">
        <v>0.78264851065965013</v>
      </c>
      <c r="BQ76" s="1317">
        <v>22.437763825556818</v>
      </c>
      <c r="BR76" s="1301">
        <v>20.143759447542227</v>
      </c>
      <c r="BS76" s="1301">
        <v>1.919677858410743</v>
      </c>
      <c r="BT76" s="1301">
        <v>0.92992040543676657</v>
      </c>
      <c r="BU76" s="1301">
        <v>1.8980386745529469</v>
      </c>
      <c r="BV76" s="1301">
        <v>0.48647394203207617</v>
      </c>
      <c r="BW76" s="1301">
        <v>2.086707268884108</v>
      </c>
      <c r="BX76" s="1301">
        <v>12.822941298225587</v>
      </c>
      <c r="BY76" s="1301">
        <v>2.2940043780145891</v>
      </c>
      <c r="BZ76" s="1301">
        <v>0.75423532142028316</v>
      </c>
      <c r="CA76" s="1301">
        <v>0.77248750258729371</v>
      </c>
      <c r="CB76" s="1301">
        <v>0.34660327535704655</v>
      </c>
      <c r="CC76" s="1301">
        <v>0.81444870258980262</v>
      </c>
      <c r="CD76" s="1302">
        <v>-3.2239247834513554E-2</v>
      </c>
      <c r="CE76" s="1301"/>
      <c r="CF76" s="1317">
        <v>0.77700350617500769</v>
      </c>
      <c r="CG76" s="1301">
        <v>3.6406515589620718</v>
      </c>
      <c r="CH76" s="1301">
        <v>3.2136383308348964</v>
      </c>
      <c r="CI76" s="1301">
        <v>2.7107311535253054</v>
      </c>
      <c r="CJ76" s="1302">
        <v>71.838336856234278</v>
      </c>
      <c r="CK76" s="1114" t="s">
        <v>968</v>
      </c>
      <c r="CL76" s="94">
        <v>310843</v>
      </c>
      <c r="CM76" s="74">
        <v>298365</v>
      </c>
      <c r="CN76" s="74">
        <v>126176</v>
      </c>
      <c r="CO76" s="74">
        <v>119037</v>
      </c>
      <c r="CP76" s="74">
        <v>91599</v>
      </c>
      <c r="CQ76" s="95">
        <v>91599</v>
      </c>
      <c r="CR76" s="95">
        <v>2189</v>
      </c>
      <c r="CS76" s="95">
        <v>0</v>
      </c>
      <c r="CT76" s="95">
        <v>149</v>
      </c>
      <c r="CU76" s="95">
        <v>0</v>
      </c>
      <c r="CV76" s="95">
        <v>0</v>
      </c>
      <c r="CW76" s="95">
        <v>0</v>
      </c>
      <c r="CX76" s="95">
        <v>0</v>
      </c>
      <c r="CY76" s="95">
        <v>149</v>
      </c>
      <c r="CZ76" s="95">
        <v>26</v>
      </c>
      <c r="DA76" s="95">
        <v>123</v>
      </c>
      <c r="DB76" s="95">
        <v>27289</v>
      </c>
      <c r="DC76" s="95">
        <v>12347</v>
      </c>
      <c r="DD76" s="95">
        <v>1108</v>
      </c>
      <c r="DE76" s="95">
        <v>827</v>
      </c>
      <c r="DF76" s="95">
        <v>348</v>
      </c>
      <c r="DG76" s="95">
        <v>23</v>
      </c>
      <c r="DH76" s="95">
        <v>6791</v>
      </c>
      <c r="DI76" s="95">
        <v>0</v>
      </c>
      <c r="DJ76" s="95">
        <v>0</v>
      </c>
      <c r="DK76" s="95">
        <v>0</v>
      </c>
      <c r="DL76" s="95">
        <v>0</v>
      </c>
      <c r="DM76" s="95">
        <v>0</v>
      </c>
      <c r="DN76" s="95">
        <v>559</v>
      </c>
      <c r="DO76" s="95">
        <v>20</v>
      </c>
      <c r="DP76" s="95">
        <v>916</v>
      </c>
      <c r="DQ76" s="95">
        <v>0</v>
      </c>
      <c r="DR76" s="95">
        <v>92</v>
      </c>
      <c r="DS76" s="95">
        <v>180</v>
      </c>
      <c r="DT76" s="95">
        <v>0</v>
      </c>
      <c r="DU76" s="95">
        <v>448</v>
      </c>
      <c r="DV76" s="95">
        <v>11</v>
      </c>
      <c r="DW76" s="95">
        <v>249</v>
      </c>
      <c r="DX76" s="95">
        <v>0</v>
      </c>
      <c r="DY76" s="95">
        <v>47</v>
      </c>
      <c r="DZ76" s="95">
        <v>2639</v>
      </c>
      <c r="EA76" s="95">
        <v>0</v>
      </c>
      <c r="EB76" s="95">
        <v>86</v>
      </c>
      <c r="EC76" s="95">
        <v>0</v>
      </c>
      <c r="ED76" s="95">
        <v>375</v>
      </c>
      <c r="EE76" s="95">
        <v>0</v>
      </c>
      <c r="EF76" s="95">
        <v>0</v>
      </c>
      <c r="EG76" s="95">
        <v>177</v>
      </c>
      <c r="EH76" s="95">
        <v>46</v>
      </c>
      <c r="EI76" s="95">
        <v>7139</v>
      </c>
      <c r="EJ76" s="95">
        <v>0</v>
      </c>
      <c r="EK76" s="95">
        <v>2</v>
      </c>
      <c r="EL76" s="95">
        <v>0</v>
      </c>
      <c r="EM76" s="95">
        <v>0</v>
      </c>
      <c r="EN76" s="95">
        <v>0</v>
      </c>
      <c r="EO76" s="95">
        <v>0</v>
      </c>
      <c r="EP76" s="95">
        <v>0</v>
      </c>
      <c r="EQ76" s="95">
        <v>0</v>
      </c>
      <c r="ER76" s="95">
        <v>0</v>
      </c>
      <c r="ES76" s="95">
        <v>48</v>
      </c>
      <c r="ET76" s="95">
        <v>305</v>
      </c>
      <c r="EU76" s="95">
        <v>0</v>
      </c>
      <c r="EV76" s="95">
        <v>76</v>
      </c>
      <c r="EW76" s="95">
        <v>0</v>
      </c>
      <c r="EX76" s="95">
        <v>0</v>
      </c>
      <c r="EY76" s="95">
        <v>0</v>
      </c>
      <c r="EZ76" s="95">
        <v>0</v>
      </c>
      <c r="FA76" s="95">
        <v>3131</v>
      </c>
      <c r="FB76" s="95">
        <v>258</v>
      </c>
      <c r="FC76" s="95">
        <v>0</v>
      </c>
      <c r="FD76" s="95">
        <v>0</v>
      </c>
      <c r="FE76" s="95">
        <v>440</v>
      </c>
      <c r="FF76" s="95">
        <v>1596</v>
      </c>
      <c r="FG76" s="95">
        <v>1164</v>
      </c>
      <c r="FH76" s="95">
        <v>119</v>
      </c>
      <c r="FI76" s="95">
        <v>13268</v>
      </c>
      <c r="FJ76" s="95">
        <v>8936</v>
      </c>
      <c r="FK76" s="95">
        <v>3667</v>
      </c>
      <c r="FL76" s="95">
        <v>665</v>
      </c>
      <c r="FM76" s="95">
        <v>111718</v>
      </c>
      <c r="FN76" s="95">
        <v>111216</v>
      </c>
      <c r="FO76" s="95">
        <v>66144</v>
      </c>
      <c r="FP76" s="95">
        <v>43285</v>
      </c>
      <c r="FQ76" s="95">
        <v>1787</v>
      </c>
      <c r="FR76" s="95">
        <v>0</v>
      </c>
      <c r="FS76" s="74">
        <v>502</v>
      </c>
      <c r="FT76" s="95">
        <v>111</v>
      </c>
      <c r="FU76" s="95">
        <v>0</v>
      </c>
      <c r="FV76" s="95">
        <v>37</v>
      </c>
      <c r="FW76" s="95">
        <v>0</v>
      </c>
      <c r="FX76" s="95">
        <v>0</v>
      </c>
      <c r="FY76" s="95">
        <v>354</v>
      </c>
      <c r="FZ76" s="95">
        <v>0</v>
      </c>
      <c r="GA76" s="74">
        <v>9873</v>
      </c>
      <c r="GB76" s="95">
        <v>3623</v>
      </c>
      <c r="GC76" s="95">
        <v>2329</v>
      </c>
      <c r="GD76" s="95">
        <v>6250</v>
      </c>
      <c r="GE76" s="95">
        <v>1294</v>
      </c>
      <c r="GF76" s="74">
        <v>27912</v>
      </c>
      <c r="GG76" s="95">
        <v>1187</v>
      </c>
      <c r="GH76" s="95">
        <v>19</v>
      </c>
      <c r="GI76" s="95">
        <v>20052</v>
      </c>
      <c r="GJ76" s="95">
        <v>3374</v>
      </c>
      <c r="GK76" s="95">
        <v>3280</v>
      </c>
      <c r="GL76" s="74">
        <v>9418</v>
      </c>
      <c r="GM76" s="73">
        <v>3511</v>
      </c>
      <c r="GN76" s="73">
        <v>4454</v>
      </c>
      <c r="GO76" s="73">
        <v>1453</v>
      </c>
      <c r="GP76" s="95">
        <v>12478</v>
      </c>
      <c r="GQ76" s="95">
        <v>209</v>
      </c>
      <c r="GR76" s="95">
        <v>209</v>
      </c>
      <c r="GS76" s="95">
        <v>0</v>
      </c>
      <c r="GT76" s="95">
        <v>0</v>
      </c>
      <c r="GU76" s="95">
        <v>0</v>
      </c>
      <c r="GV76" s="95">
        <v>0</v>
      </c>
      <c r="GW76" s="95">
        <v>0</v>
      </c>
      <c r="GX76" s="95">
        <v>0</v>
      </c>
      <c r="GY76" s="95">
        <v>0</v>
      </c>
      <c r="GZ76" s="95">
        <v>206</v>
      </c>
      <c r="HA76" s="95">
        <v>11072</v>
      </c>
      <c r="HB76" s="95">
        <v>991</v>
      </c>
      <c r="HC76" s="94">
        <v>357732</v>
      </c>
      <c r="HD76" s="74">
        <v>321158</v>
      </c>
      <c r="HE76" s="74">
        <v>30606</v>
      </c>
      <c r="HF76" s="74">
        <v>14826</v>
      </c>
      <c r="HG76" s="74">
        <v>7756</v>
      </c>
      <c r="HH76" s="74">
        <v>5314</v>
      </c>
      <c r="HI76" s="74">
        <v>2442</v>
      </c>
      <c r="HJ76" s="74">
        <v>33269</v>
      </c>
      <c r="HK76" s="74">
        <v>33265</v>
      </c>
      <c r="HL76" s="74">
        <v>4</v>
      </c>
      <c r="HM76" s="74">
        <v>638</v>
      </c>
      <c r="HN76" s="74">
        <v>224</v>
      </c>
      <c r="HO76" s="74">
        <v>414</v>
      </c>
      <c r="HP76" s="95">
        <v>30261</v>
      </c>
      <c r="HQ76" s="74">
        <v>27651</v>
      </c>
      <c r="HR76" s="74">
        <v>2610</v>
      </c>
      <c r="HS76" s="95">
        <v>203802</v>
      </c>
      <c r="HT76" s="74">
        <v>47</v>
      </c>
      <c r="HU76" s="74">
        <v>448</v>
      </c>
      <c r="HV76" s="74">
        <v>186838</v>
      </c>
      <c r="HW76" s="74">
        <v>1501</v>
      </c>
      <c r="HX76" s="74">
        <v>3983</v>
      </c>
      <c r="HY76" s="74">
        <v>10985</v>
      </c>
      <c r="HZ76" s="74">
        <v>36574</v>
      </c>
      <c r="IA76" s="74">
        <v>12025</v>
      </c>
      <c r="IB76" s="74">
        <v>12316</v>
      </c>
      <c r="IC76" s="74">
        <v>-291</v>
      </c>
      <c r="ID76" s="74">
        <v>-514</v>
      </c>
      <c r="IE76" s="74">
        <v>6552</v>
      </c>
      <c r="IF76" s="74">
        <v>5526</v>
      </c>
      <c r="IG76" s="115">
        <v>12985</v>
      </c>
      <c r="II76" s="172"/>
      <c r="IK76" s="173"/>
    </row>
  </sheetData>
  <mergeCells count="6">
    <mergeCell ref="BQ3:CD3"/>
    <mergeCell ref="BA3:BD3"/>
    <mergeCell ref="BA1:BD1"/>
    <mergeCell ref="BF1:BP1"/>
    <mergeCell ref="AU3:AY3"/>
    <mergeCell ref="BF3:BP3"/>
  </mergeCells>
  <hyperlinks>
    <hyperlink ref="A1" location="'INDICE DE CUADROS'!A1" display="Índice" xr:uid="{6B60D897-BAE7-44DE-BB8D-097E728594CA}"/>
  </hyperlinks>
  <pageMargins left="0.7" right="0.7" top="0.75" bottom="0.75" header="0.3" footer="0.3"/>
  <pageSetup paperSize="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BF827-4236-4321-A91D-6F45C27421EC}">
  <sheetPr codeName="Hoja9">
    <tabColor rgb="FFFF0000"/>
  </sheetPr>
  <dimension ref="A1:OT133"/>
  <sheetViews>
    <sheetView showGridLines="0" zoomScale="55" zoomScaleNormal="55" workbookViewId="0">
      <selection activeCell="K6" sqref="K6"/>
    </sheetView>
  </sheetViews>
  <sheetFormatPr baseColWidth="10" defaultColWidth="10.26953125" defaultRowHeight="13"/>
  <cols>
    <col min="1" max="1" width="11.26953125" style="278" customWidth="1"/>
    <col min="2" max="2" width="14.7265625" style="278" customWidth="1"/>
    <col min="3" max="7" width="17.7265625" style="999" customWidth="1"/>
    <col min="8" max="8" width="14.54296875" style="278" customWidth="1"/>
    <col min="9" max="9" width="16.26953125" style="278" customWidth="1"/>
    <col min="10" max="10" width="15.453125" style="278" customWidth="1"/>
    <col min="11" max="11" width="15" style="278" customWidth="1"/>
    <col min="12" max="12" width="14.26953125" style="278" customWidth="1"/>
    <col min="13" max="13" width="22.7265625" style="278" customWidth="1"/>
    <col min="14" max="14" width="28.7265625" style="278" customWidth="1"/>
    <col min="15" max="15" width="13.453125" style="278" customWidth="1"/>
    <col min="16" max="16" width="15.26953125" style="278" customWidth="1"/>
    <col min="17" max="17" width="13.54296875" style="278" customWidth="1"/>
    <col min="18" max="18" width="20.7265625" style="278" customWidth="1"/>
    <col min="19" max="20" width="19" style="278" customWidth="1"/>
    <col min="21" max="21" width="27.453125" style="278" customWidth="1"/>
    <col min="22" max="22" width="15.54296875" style="278" customWidth="1"/>
    <col min="23" max="23" width="15.26953125" style="278" customWidth="1"/>
    <col min="24" max="24" width="17" style="278" customWidth="1"/>
    <col min="25" max="28" width="14.26953125" style="278" customWidth="1"/>
    <col min="29" max="29" width="27.453125" style="999" customWidth="1"/>
    <col min="30" max="30" width="20.54296875" style="999" customWidth="1"/>
    <col min="31" max="45" width="20.54296875" style="278" customWidth="1"/>
    <col min="46" max="46" width="23.453125" style="278" customWidth="1"/>
    <col min="47" max="47" width="20.453125" style="278" customWidth="1"/>
    <col min="48" max="48" width="18.54296875" style="170" customWidth="1"/>
    <col min="49" max="49" width="18.54296875" style="278" customWidth="1"/>
    <col min="50" max="50" width="17.7265625" style="278" customWidth="1"/>
    <col min="51" max="51" width="21.54296875" style="278" customWidth="1"/>
    <col min="52" max="52" width="5.26953125" style="170" customWidth="1"/>
    <col min="53" max="53" width="22" style="170" customWidth="1"/>
    <col min="54" max="54" width="21.1796875" style="170" customWidth="1"/>
    <col min="55" max="55" width="18.1796875" style="170" customWidth="1"/>
    <col min="56" max="56" width="8.7265625" style="170" customWidth="1"/>
    <col min="57" max="57" width="4.26953125" style="170" customWidth="1"/>
    <col min="58" max="58" width="15.26953125" style="278" customWidth="1"/>
    <col min="59" max="59" width="13.7265625" style="278" customWidth="1"/>
    <col min="60" max="60" width="15.26953125" style="278" customWidth="1"/>
    <col min="61" max="61" width="11.453125" style="278" customWidth="1"/>
    <col min="62" max="62" width="9.7265625" style="278" customWidth="1"/>
    <col min="63" max="63" width="12.26953125" style="278" customWidth="1"/>
    <col min="64" max="64" width="14.26953125" style="278" customWidth="1"/>
    <col min="65" max="65" width="12.7265625" style="278" customWidth="1"/>
    <col min="66" max="66" width="12" style="278" customWidth="1"/>
    <col min="67" max="67" width="12.7265625" style="278" customWidth="1"/>
    <col min="68" max="68" width="18.26953125" style="278" customWidth="1"/>
    <col min="69" max="69" width="14.54296875" style="278" customWidth="1"/>
    <col min="70" max="72" width="12.7265625" style="278" customWidth="1"/>
    <col min="73" max="73" width="14.7265625" style="278" customWidth="1"/>
    <col min="74" max="74" width="6.26953125" style="278" customWidth="1"/>
    <col min="75" max="75" width="15.54296875" style="278" customWidth="1"/>
    <col min="76" max="76" width="17.453125" style="278" customWidth="1"/>
    <col min="77" max="77" width="14.453125" style="278" customWidth="1"/>
    <col min="78" max="78" width="12.7265625" style="278" customWidth="1"/>
    <col min="79" max="79" width="13.7265625" style="278" customWidth="1"/>
    <col min="80" max="83" width="17.54296875" style="278" customWidth="1"/>
    <col min="84" max="84" width="5.453125" style="1286" customWidth="1"/>
    <col min="85" max="88" width="15.54296875" style="170" customWidth="1"/>
    <col min="89" max="89" width="11.81640625" style="170" customWidth="1"/>
    <col min="90" max="90" width="15.54296875" style="60" customWidth="1"/>
    <col min="91" max="91" width="13.7265625" style="60" customWidth="1"/>
    <col min="92" max="92" width="24" style="170" customWidth="1"/>
    <col min="93" max="94" width="15.453125" style="170" customWidth="1"/>
    <col min="95" max="95" width="10.26953125" style="170"/>
    <col min="96" max="96" width="15.453125" style="170" customWidth="1"/>
    <col min="97" max="97" width="15.26953125" style="170" customWidth="1"/>
    <col min="98" max="98" width="13.7265625" style="170" customWidth="1"/>
    <col min="99" max="99" width="10.26953125" style="170"/>
    <col min="100" max="100" width="15" style="170" customWidth="1"/>
    <col min="101" max="101" width="12.26953125" style="170" customWidth="1"/>
    <col min="102" max="102" width="9.7265625" style="170" customWidth="1"/>
    <col min="103" max="104" width="10.26953125" style="170"/>
    <col min="105" max="105" width="13.26953125" style="170" customWidth="1"/>
    <col min="106" max="106" width="15.7265625" style="170" customWidth="1"/>
    <col min="107" max="107" width="12.26953125" style="170" customWidth="1"/>
    <col min="108" max="110" width="10.26953125" style="170"/>
    <col min="111" max="111" width="12.7265625" style="170" customWidth="1"/>
    <col min="112" max="112" width="13.453125" style="170" customWidth="1"/>
    <col min="113" max="113" width="17.26953125" style="170" customWidth="1"/>
    <col min="114" max="114" width="11.7265625" style="170" customWidth="1"/>
    <col min="115" max="115" width="12.7265625" style="170" customWidth="1"/>
    <col min="116" max="116" width="17.26953125" style="170" customWidth="1"/>
    <col min="117" max="117" width="12.54296875" style="170" customWidth="1"/>
    <col min="118" max="118" width="14.7265625" style="170" customWidth="1"/>
    <col min="119" max="119" width="10.26953125" style="170"/>
    <col min="120" max="120" width="16.26953125" style="170" customWidth="1"/>
    <col min="121" max="122" width="14.26953125" style="170" customWidth="1"/>
    <col min="123" max="123" width="18.26953125" style="170" bestFit="1" customWidth="1"/>
    <col min="124" max="125" width="18.26953125" style="170" customWidth="1"/>
    <col min="126" max="126" width="16" style="170" bestFit="1" customWidth="1"/>
    <col min="127" max="128" width="16" style="170" customWidth="1"/>
    <col min="129" max="129" width="13.453125" style="170" customWidth="1"/>
    <col min="130" max="130" width="12.7265625" style="170" customWidth="1"/>
    <col min="131" max="131" width="8.54296875" style="170" customWidth="1"/>
    <col min="132" max="134" width="10.26953125" style="170"/>
    <col min="135" max="135" width="12.453125" style="170" customWidth="1"/>
    <col min="136" max="136" width="12" style="170" customWidth="1"/>
    <col min="137" max="137" width="15.26953125" style="170" customWidth="1"/>
    <col min="138" max="138" width="13" style="170" customWidth="1"/>
    <col min="139" max="139" width="12.54296875" style="170" customWidth="1"/>
    <col min="140" max="141" width="17.7265625" style="170" customWidth="1"/>
    <col min="142" max="142" width="12.453125" style="170" customWidth="1"/>
    <col min="143" max="143" width="12.7265625" style="170" customWidth="1"/>
    <col min="144" max="145" width="14.26953125" style="170" customWidth="1"/>
    <col min="146" max="146" width="13.7265625" style="170" customWidth="1"/>
    <col min="147" max="147" width="10.26953125" style="278"/>
    <col min="148" max="148" width="17.7265625" style="278" customWidth="1"/>
    <col min="149" max="149" width="18.26953125" style="278" customWidth="1"/>
    <col min="150" max="150" width="11.81640625" style="278" customWidth="1"/>
    <col min="151" max="151" width="10.26953125" style="170"/>
    <col min="152" max="152" width="13.7265625" style="170" customWidth="1"/>
    <col min="153" max="153" width="11.7265625" style="170" customWidth="1"/>
    <col min="154" max="154" width="13.7265625" style="170" customWidth="1"/>
    <col min="155" max="164" width="10.26953125" style="170"/>
    <col min="165" max="165" width="13.26953125" style="170" customWidth="1"/>
    <col min="166" max="166" width="13.7265625" style="170" customWidth="1"/>
    <col min="167" max="167" width="14.7265625" style="170" customWidth="1"/>
    <col min="168" max="168" width="17.26953125" style="170" customWidth="1"/>
    <col min="169" max="169" width="16.26953125" style="170" customWidth="1"/>
    <col min="170" max="170" width="14.26953125" style="170" customWidth="1"/>
    <col min="171" max="171" width="15.453125" style="170" customWidth="1"/>
    <col min="172" max="174" width="13.7265625" style="170" customWidth="1"/>
    <col min="175" max="175" width="15.26953125" style="170" customWidth="1"/>
    <col min="176" max="176" width="10.26953125" style="170"/>
    <col min="177" max="178" width="11.7265625" style="170" customWidth="1"/>
    <col min="179" max="182" width="10.26953125" style="170"/>
    <col min="183" max="183" width="12.7265625" style="170" customWidth="1"/>
    <col min="184" max="184" width="15.7265625" style="170" customWidth="1"/>
    <col min="185" max="185" width="13.7265625" style="170" customWidth="1"/>
    <col min="186" max="186" width="12.7265625" style="170" customWidth="1"/>
    <col min="187" max="187" width="15.7265625" style="170" customWidth="1"/>
    <col min="188" max="189" width="18" style="170" customWidth="1"/>
    <col min="190" max="190" width="14.81640625" style="170" customWidth="1"/>
    <col min="191" max="191" width="16.7265625" style="170" customWidth="1"/>
    <col min="192" max="192" width="16.26953125" style="170" customWidth="1"/>
    <col min="193" max="193" width="14.7265625" style="60" customWidth="1"/>
    <col min="194" max="194" width="14.453125" style="170" customWidth="1"/>
    <col min="195" max="195" width="12.26953125" style="170" customWidth="1"/>
    <col min="196" max="196" width="13.7265625" style="170" customWidth="1"/>
    <col min="197" max="197" width="14.54296875" style="60" customWidth="1"/>
    <col min="198" max="198" width="12.7265625" style="170" customWidth="1"/>
    <col min="199" max="204" width="10.26953125" style="170"/>
    <col min="205" max="205" width="13.453125" style="170" customWidth="1"/>
    <col min="206" max="206" width="12" style="170" customWidth="1"/>
    <col min="207" max="208" width="15" style="170" customWidth="1"/>
    <col min="209" max="209" width="15.26953125" style="60" customWidth="1"/>
    <col min="210" max="210" width="14.7265625" style="170" customWidth="1"/>
    <col min="211" max="211" width="13.7265625" style="170" customWidth="1"/>
    <col min="212" max="212" width="15.7265625" style="60" customWidth="1"/>
    <col min="213" max="213" width="14.26953125" style="60" customWidth="1"/>
    <col min="214" max="214" width="15.7265625" style="60" customWidth="1"/>
    <col min="215" max="215" width="11.26953125" style="60" customWidth="1"/>
    <col min="216" max="216" width="12.7265625" style="60" customWidth="1"/>
    <col min="217" max="217" width="12.26953125" style="60" customWidth="1"/>
    <col min="218" max="218" width="10.26953125" style="60"/>
    <col min="219" max="219" width="12.7265625" style="60" customWidth="1"/>
    <col min="220" max="220" width="13.54296875" style="60" customWidth="1"/>
    <col min="221" max="221" width="14.7265625" style="60" customWidth="1"/>
    <col min="222" max="222" width="13" style="60" customWidth="1"/>
    <col min="223" max="223" width="15" style="170" customWidth="1"/>
    <col min="224" max="224" width="15.7265625" style="60" customWidth="1"/>
    <col min="225" max="226" width="15" style="170" customWidth="1"/>
    <col min="227" max="228" width="10.26953125" style="60"/>
    <col min="229" max="230" width="12.1796875" style="60" customWidth="1"/>
    <col min="231" max="231" width="10.26953125" style="60"/>
    <col min="232" max="232" width="10.26953125" style="170"/>
    <col min="233" max="233" width="14.7265625" style="170" customWidth="1"/>
    <col min="234" max="234" width="12.7265625" style="170" customWidth="1"/>
    <col min="235" max="235" width="12.453125" style="170" customWidth="1"/>
    <col min="236" max="236" width="17.26953125" style="60" customWidth="1"/>
    <col min="237" max="237" width="20.7265625" style="170" customWidth="1"/>
    <col min="238" max="239" width="15.26953125" style="60" customWidth="1"/>
    <col min="240" max="240" width="17" style="60" customWidth="1"/>
    <col min="241" max="241" width="19.54296875" style="60" customWidth="1"/>
    <col min="242" max="242" width="10.26953125" style="170"/>
    <col min="243" max="244" width="10.26953125" style="833"/>
    <col min="245" max="383" width="10.26953125" style="170"/>
    <col min="384" max="384" width="16.26953125" style="170" customWidth="1"/>
    <col min="385" max="16384" width="10.26953125" style="170"/>
  </cols>
  <sheetData>
    <row r="1" spans="1:410" ht="48" customHeight="1" thickTop="1" thickBot="1">
      <c r="A1" s="1143" t="s">
        <v>132</v>
      </c>
      <c r="B1" s="912"/>
      <c r="C1" s="1023" t="s">
        <v>1367</v>
      </c>
      <c r="D1" s="1024"/>
      <c r="E1" s="1024"/>
      <c r="F1" s="1024"/>
      <c r="G1" s="1024"/>
      <c r="H1" s="1024"/>
      <c r="I1" s="1024"/>
      <c r="J1" s="1024"/>
      <c r="K1" s="1024"/>
      <c r="L1" s="1024"/>
      <c r="M1" s="1024"/>
      <c r="N1" s="1024"/>
      <c r="O1" s="1024"/>
      <c r="P1" s="1024"/>
      <c r="Q1" s="1024"/>
      <c r="R1" s="1024"/>
      <c r="S1" s="1024"/>
      <c r="T1" s="1024"/>
      <c r="U1" s="1024"/>
      <c r="V1" s="1024"/>
      <c r="W1" s="1024"/>
      <c r="X1" s="1024"/>
      <c r="Y1" s="1024"/>
      <c r="Z1" s="1024"/>
      <c r="AA1" s="1024"/>
      <c r="AB1" s="1025"/>
      <c r="AC1" s="1062"/>
      <c r="AD1" s="1062"/>
      <c r="AE1" s="1235"/>
      <c r="AF1" s="1235"/>
      <c r="AG1" s="1235"/>
      <c r="AH1" s="1235"/>
      <c r="AI1" s="1235"/>
      <c r="AJ1" s="1235"/>
      <c r="AK1" s="1235"/>
      <c r="AL1" s="1235"/>
      <c r="AM1" s="1235"/>
      <c r="AN1" s="1235"/>
      <c r="AO1" s="1235"/>
      <c r="AP1" s="1235"/>
      <c r="AQ1" s="1235"/>
      <c r="AR1" s="1235"/>
      <c r="AS1" s="1235"/>
      <c r="AT1" s="1235"/>
      <c r="AU1" s="1235"/>
      <c r="AV1" s="186"/>
      <c r="AW1" s="1235"/>
      <c r="AX1" s="1235"/>
      <c r="AY1" s="1235"/>
      <c r="AZ1" s="180"/>
      <c r="BA1" s="1304" t="s">
        <v>980</v>
      </c>
      <c r="BB1" s="1305"/>
      <c r="BC1" s="1305"/>
      <c r="BD1" s="1306"/>
      <c r="BE1" s="180"/>
      <c r="BF1" s="1198" t="s">
        <v>915</v>
      </c>
      <c r="BG1" s="1199"/>
      <c r="BH1" s="1199"/>
      <c r="BI1" s="1199"/>
      <c r="BJ1" s="1199"/>
      <c r="BK1" s="1199"/>
      <c r="BL1" s="1199"/>
      <c r="BM1" s="1199"/>
      <c r="BN1" s="1199"/>
      <c r="BO1" s="1199"/>
      <c r="BP1" s="1199"/>
      <c r="BQ1" s="1321"/>
      <c r="BR1" s="1321"/>
      <c r="BS1" s="1321"/>
      <c r="BT1" s="1321"/>
      <c r="BU1" s="1321"/>
      <c r="BV1" s="1321"/>
      <c r="BW1" s="1321"/>
      <c r="BX1" s="1321"/>
      <c r="BY1" s="1321"/>
      <c r="BZ1" s="1321"/>
      <c r="CA1" s="1321"/>
      <c r="CB1" s="1321"/>
      <c r="CC1" s="1321"/>
      <c r="CD1" s="1321"/>
      <c r="CE1" s="1322"/>
      <c r="CF1" s="1323"/>
      <c r="CG1" s="1324"/>
      <c r="CH1" s="1325"/>
      <c r="CI1" s="1325"/>
      <c r="CJ1" s="1326"/>
      <c r="CK1" s="181"/>
      <c r="CL1" s="1327" t="s">
        <v>1382</v>
      </c>
      <c r="CM1" s="1328"/>
      <c r="CN1" s="1328"/>
      <c r="CO1" s="1328"/>
      <c r="CP1" s="1328"/>
      <c r="CQ1" s="1328"/>
      <c r="CR1" s="1328"/>
      <c r="CS1" s="1328"/>
      <c r="CT1" s="1328"/>
      <c r="CU1" s="1328"/>
      <c r="CV1" s="1328"/>
      <c r="CW1" s="1328"/>
      <c r="CX1" s="1328"/>
      <c r="CY1" s="1328"/>
      <c r="CZ1" s="1328"/>
      <c r="DA1" s="1328"/>
      <c r="DB1" s="1328"/>
      <c r="DC1" s="1329"/>
      <c r="DD1" s="1329"/>
      <c r="DE1" s="1329"/>
      <c r="DF1" s="1329"/>
      <c r="DG1" s="1329"/>
      <c r="DH1" s="1329"/>
      <c r="DI1" s="1329"/>
      <c r="DJ1" s="1329"/>
      <c r="DK1" s="1329"/>
      <c r="DL1" s="1329"/>
      <c r="DM1" s="1329"/>
      <c r="DN1" s="1329"/>
      <c r="DO1" s="1329"/>
      <c r="DP1" s="1329"/>
      <c r="DQ1" s="1329"/>
      <c r="DR1" s="1329"/>
      <c r="DS1" s="1329"/>
      <c r="DT1" s="1329"/>
      <c r="DU1" s="1329"/>
      <c r="DV1" s="1329"/>
      <c r="DW1" s="1329"/>
      <c r="DX1" s="1329"/>
      <c r="DY1" s="1329"/>
      <c r="DZ1" s="1329"/>
      <c r="EA1" s="1329"/>
      <c r="EB1" s="1329"/>
      <c r="EC1" s="1329"/>
      <c r="ED1" s="1329"/>
      <c r="EE1" s="1329"/>
      <c r="EF1" s="1329"/>
      <c r="EG1" s="1329"/>
      <c r="EH1" s="1329"/>
      <c r="EI1" s="1328"/>
      <c r="EJ1" s="1330"/>
      <c r="EK1" s="1330"/>
      <c r="EL1" s="1330"/>
      <c r="EM1" s="1330"/>
      <c r="EN1" s="1330"/>
      <c r="EO1" s="1330"/>
      <c r="EP1" s="1330"/>
      <c r="EQ1" s="1330"/>
      <c r="ER1" s="1330"/>
      <c r="ES1" s="1330"/>
      <c r="ET1" s="1330"/>
      <c r="EU1" s="1330"/>
      <c r="EV1" s="1330"/>
      <c r="EW1" s="1330"/>
      <c r="EX1" s="1330"/>
      <c r="EY1" s="1330"/>
      <c r="EZ1" s="1330"/>
      <c r="FA1" s="1330"/>
      <c r="FB1" s="1330"/>
      <c r="FC1" s="1330"/>
      <c r="FD1" s="1330"/>
      <c r="FE1" s="1330"/>
      <c r="FF1" s="1330"/>
      <c r="FG1" s="1330"/>
      <c r="FH1" s="1330"/>
      <c r="FI1" s="1328"/>
      <c r="FJ1" s="1328"/>
      <c r="FK1" s="1328"/>
      <c r="FL1" s="1328"/>
      <c r="FM1" s="1328"/>
      <c r="FN1" s="1328"/>
      <c r="FO1" s="1328" t="s">
        <v>319</v>
      </c>
      <c r="FP1" s="1328" t="s">
        <v>320</v>
      </c>
      <c r="FQ1" s="1328" t="s">
        <v>962</v>
      </c>
      <c r="FR1" s="1328" t="s">
        <v>934</v>
      </c>
      <c r="FS1" s="1328"/>
      <c r="FT1" s="1328" t="s">
        <v>322</v>
      </c>
      <c r="FU1" s="1328" t="s">
        <v>323</v>
      </c>
      <c r="FV1" s="1328" t="s">
        <v>963</v>
      </c>
      <c r="FW1" s="1328" t="s">
        <v>324</v>
      </c>
      <c r="FX1" s="1328" t="s">
        <v>325</v>
      </c>
      <c r="FY1" s="1328" t="s">
        <v>326</v>
      </c>
      <c r="FZ1" s="1328" t="s">
        <v>321</v>
      </c>
      <c r="GA1" s="1328"/>
      <c r="GB1" s="1328"/>
      <c r="GC1" s="1328"/>
      <c r="GD1" s="1328"/>
      <c r="GE1" s="1328"/>
      <c r="GF1" s="1328"/>
      <c r="GG1" s="1328"/>
      <c r="GH1" s="1328"/>
      <c r="GI1" s="1328"/>
      <c r="GJ1" s="1328"/>
      <c r="GK1" s="1328"/>
      <c r="GL1" s="1328"/>
      <c r="GM1" s="1328"/>
      <c r="GN1" s="1328"/>
      <c r="GO1" s="1328"/>
      <c r="GP1" s="1328"/>
      <c r="GQ1" s="1328"/>
      <c r="GR1" s="1328"/>
      <c r="GS1" s="1331"/>
      <c r="GT1" s="1331"/>
      <c r="GU1" s="1331"/>
      <c r="GV1" s="1332"/>
      <c r="GW1" s="1332"/>
      <c r="GX1" s="1332"/>
      <c r="GY1" s="1332"/>
      <c r="GZ1" s="1332"/>
      <c r="HA1" s="1332"/>
      <c r="HB1" s="1333"/>
      <c r="HC1" s="1060"/>
      <c r="HD1" s="1061"/>
      <c r="HE1" s="933"/>
      <c r="HF1" s="933"/>
      <c r="HG1" s="1056"/>
      <c r="HH1" s="968"/>
      <c r="HI1" s="968"/>
      <c r="HJ1" s="1056"/>
      <c r="HK1" s="968"/>
      <c r="HL1" s="968"/>
      <c r="HM1" s="1056"/>
      <c r="HN1" s="968"/>
      <c r="HO1" s="968"/>
      <c r="HP1" s="933"/>
      <c r="HQ1" s="968"/>
      <c r="HR1" s="968"/>
      <c r="HS1" s="1056"/>
      <c r="HT1" s="933"/>
      <c r="HU1" s="933"/>
      <c r="HV1" s="1082"/>
      <c r="HW1" s="933"/>
      <c r="HX1" s="933"/>
      <c r="HY1" s="933"/>
      <c r="HZ1" s="1061"/>
      <c r="IA1" s="1056"/>
      <c r="IB1" s="933"/>
      <c r="IC1" s="933"/>
      <c r="ID1" s="933"/>
      <c r="IE1" s="1082"/>
      <c r="IF1" s="933"/>
      <c r="IG1" s="1188"/>
      <c r="II1" s="1077"/>
      <c r="IJ1" s="1061"/>
      <c r="IK1" s="1056"/>
      <c r="IL1" s="968"/>
      <c r="IM1" s="970"/>
      <c r="IN1" s="933"/>
      <c r="IO1" s="933"/>
      <c r="IP1" s="933"/>
      <c r="IQ1" s="933"/>
      <c r="IR1" s="933"/>
      <c r="IS1" s="970"/>
      <c r="IT1" s="933"/>
      <c r="IU1" s="933"/>
      <c r="IV1" s="933"/>
      <c r="IW1" s="933"/>
      <c r="IX1" s="1078"/>
      <c r="IY1" s="933"/>
      <c r="IZ1" s="933"/>
      <c r="JA1" s="933"/>
      <c r="JB1" s="1078"/>
      <c r="JC1" s="933"/>
      <c r="JD1" s="933"/>
      <c r="JE1" s="970"/>
      <c r="JF1" s="933"/>
      <c r="JG1" s="933"/>
      <c r="JH1" s="933"/>
      <c r="JI1" s="933"/>
      <c r="JJ1" s="933"/>
      <c r="JK1" s="933"/>
      <c r="JL1" s="933"/>
      <c r="JM1" s="933"/>
      <c r="JN1" s="933"/>
      <c r="JO1" s="933"/>
      <c r="JP1" s="933"/>
      <c r="JQ1" s="933"/>
      <c r="JR1" s="933"/>
      <c r="JS1" s="933"/>
      <c r="JT1" s="933"/>
      <c r="JU1" s="933"/>
      <c r="JV1" s="933"/>
      <c r="JW1" s="933"/>
      <c r="JX1" s="933"/>
      <c r="JY1" s="933"/>
      <c r="JZ1" s="933"/>
      <c r="KA1" s="933"/>
      <c r="KB1" s="933"/>
      <c r="KC1" s="933"/>
      <c r="KD1" s="933"/>
      <c r="KE1" s="933"/>
      <c r="KF1" s="933"/>
      <c r="KG1" s="933"/>
      <c r="KH1" s="933"/>
      <c r="KI1" s="933"/>
      <c r="KJ1" s="933"/>
      <c r="KK1" s="933"/>
      <c r="KL1" s="933"/>
      <c r="KM1" s="933"/>
      <c r="KN1" s="968"/>
      <c r="KO1" s="933"/>
      <c r="KP1" s="933"/>
      <c r="KQ1" s="933"/>
      <c r="KR1" s="933"/>
      <c r="KS1" s="933"/>
      <c r="KT1" s="933"/>
      <c r="KU1" s="933"/>
      <c r="KV1" s="933"/>
      <c r="KW1" s="933"/>
      <c r="KX1" s="933"/>
      <c r="KY1" s="933"/>
      <c r="KZ1" s="933"/>
      <c r="LA1" s="933"/>
      <c r="LB1" s="933"/>
      <c r="LC1" s="933"/>
      <c r="LD1" s="933"/>
      <c r="LE1" s="933"/>
      <c r="LF1" s="933"/>
      <c r="LG1" s="933"/>
      <c r="LH1" s="933"/>
      <c r="LI1" s="933"/>
      <c r="LJ1" s="933"/>
      <c r="LK1" s="933"/>
      <c r="LL1" s="933"/>
      <c r="LM1" s="933"/>
      <c r="LN1" s="933"/>
      <c r="LO1" s="933"/>
      <c r="LP1" s="1056"/>
      <c r="LQ1" s="968"/>
      <c r="LR1" s="968"/>
      <c r="LS1" s="968"/>
      <c r="LT1" s="968"/>
      <c r="LU1" s="1056"/>
      <c r="LV1" s="968"/>
      <c r="LW1" s="933"/>
      <c r="LX1" s="933"/>
      <c r="LY1" s="933"/>
      <c r="LZ1" s="933"/>
      <c r="MA1" s="968"/>
      <c r="MB1" s="933"/>
      <c r="MC1" s="933"/>
      <c r="MD1" s="933"/>
      <c r="ME1" s="933"/>
      <c r="MF1" s="933"/>
      <c r="MG1" s="933"/>
      <c r="MH1" s="933"/>
      <c r="MI1" s="968"/>
      <c r="MJ1" s="968"/>
      <c r="MK1" s="970"/>
      <c r="ML1" s="970"/>
      <c r="MM1" s="970"/>
      <c r="MN1" s="1056"/>
      <c r="MO1" s="968"/>
      <c r="MP1" s="968"/>
      <c r="MQ1" s="968"/>
      <c r="MR1" s="968"/>
      <c r="MS1" s="968"/>
      <c r="MT1" s="968"/>
      <c r="MU1" s="1056"/>
      <c r="MV1" s="1056"/>
      <c r="MW1" s="1056"/>
      <c r="MX1" s="1061"/>
      <c r="MY1" s="1061"/>
      <c r="MZ1" s="1061"/>
      <c r="NA1" s="1061"/>
      <c r="NB1" s="968"/>
      <c r="NC1" s="933"/>
      <c r="ND1" s="933"/>
      <c r="NE1" s="933"/>
      <c r="NF1" s="933"/>
      <c r="NG1" s="933"/>
      <c r="NH1" s="933"/>
      <c r="NI1" s="933"/>
      <c r="NJ1" s="933"/>
      <c r="NK1" s="933"/>
      <c r="NL1" s="968"/>
      <c r="NM1" s="968"/>
      <c r="NN1" s="968"/>
      <c r="NO1" s="968"/>
      <c r="NP1" s="1060"/>
      <c r="NQ1" s="1061"/>
      <c r="NR1" s="1056"/>
      <c r="NS1" s="1056"/>
      <c r="NT1" s="1056"/>
      <c r="NU1" s="968"/>
      <c r="NV1" s="968"/>
      <c r="NW1" s="1056"/>
      <c r="NX1" s="1082"/>
      <c r="NY1" s="968"/>
      <c r="NZ1" s="1056"/>
      <c r="OA1" s="968"/>
      <c r="OB1" s="968"/>
      <c r="OC1" s="1056"/>
      <c r="OD1" s="1056"/>
      <c r="OE1" s="1056"/>
      <c r="OF1" s="1056"/>
      <c r="OG1" s="968"/>
      <c r="OH1" s="968"/>
      <c r="OI1" s="1082"/>
      <c r="OJ1" s="968"/>
      <c r="OK1" s="968"/>
      <c r="OL1" s="968"/>
      <c r="OM1" s="1061"/>
      <c r="ON1" s="1056"/>
      <c r="OO1" s="968"/>
      <c r="OP1" s="968"/>
      <c r="OQ1" s="968"/>
      <c r="OR1" s="1082"/>
      <c r="OS1" s="968"/>
      <c r="OT1" s="968"/>
    </row>
    <row r="2" spans="1:410" ht="22.5" customHeight="1" thickTop="1" thickBot="1">
      <c r="A2" s="1285"/>
      <c r="B2" s="912"/>
      <c r="C2" s="920" t="s">
        <v>134</v>
      </c>
      <c r="D2" s="920"/>
      <c r="E2" s="920"/>
      <c r="F2" s="920"/>
      <c r="G2" s="920"/>
      <c r="H2" s="920"/>
      <c r="I2" s="920"/>
      <c r="J2" s="920"/>
      <c r="K2" s="920"/>
      <c r="L2" s="920"/>
      <c r="M2" s="920"/>
      <c r="N2" s="952"/>
      <c r="O2" s="811"/>
      <c r="P2" s="811"/>
      <c r="Q2" s="811"/>
      <c r="R2" s="811"/>
      <c r="S2" s="811"/>
      <c r="T2" s="811"/>
      <c r="U2" s="811"/>
      <c r="V2" s="811"/>
      <c r="W2" s="811"/>
      <c r="X2" s="811"/>
      <c r="Y2" s="811"/>
      <c r="Z2" s="811"/>
      <c r="AA2" s="961"/>
      <c r="AB2" s="926"/>
      <c r="AC2" s="1062"/>
      <c r="AD2" s="1062"/>
      <c r="AE2" s="1062"/>
      <c r="AF2" s="1062"/>
      <c r="AG2" s="1062"/>
      <c r="AH2" s="1062"/>
      <c r="AI2" s="1062"/>
      <c r="AJ2" s="1062"/>
      <c r="AK2" s="1062"/>
      <c r="AL2" s="1062"/>
      <c r="AM2" s="1062"/>
      <c r="AN2" s="1062"/>
      <c r="AO2" s="1062"/>
      <c r="AP2" s="1062"/>
      <c r="AQ2" s="1062"/>
      <c r="AR2" s="1062"/>
      <c r="AS2" s="1062"/>
      <c r="AT2" s="1062"/>
      <c r="AU2" s="1062"/>
      <c r="AW2" s="1062"/>
      <c r="AX2" s="1062"/>
      <c r="AY2" s="1062"/>
      <c r="AZ2" s="71"/>
      <c r="BA2" s="71"/>
      <c r="BB2" s="71"/>
      <c r="BC2" s="71"/>
      <c r="BD2" s="71"/>
      <c r="BE2" s="71"/>
      <c r="BF2" s="913" t="s">
        <v>155</v>
      </c>
      <c r="BG2" s="913"/>
      <c r="BH2" s="913"/>
      <c r="BI2" s="913"/>
      <c r="BJ2" s="913"/>
      <c r="BK2" s="913"/>
      <c r="BL2" s="913"/>
      <c r="BM2" s="913"/>
      <c r="BN2" s="913"/>
      <c r="BO2" s="913"/>
      <c r="BP2" s="913"/>
      <c r="BQ2" s="913"/>
      <c r="BR2" s="913"/>
      <c r="BS2" s="913"/>
      <c r="BT2" s="913"/>
      <c r="BU2" s="913"/>
      <c r="BV2" s="913"/>
      <c r="BW2" s="913"/>
      <c r="BX2" s="913"/>
      <c r="BY2" s="913"/>
      <c r="BZ2" s="913"/>
      <c r="CA2" s="925"/>
      <c r="CB2" s="925"/>
      <c r="CC2" s="925"/>
      <c r="CD2" s="925"/>
      <c r="CE2" s="925"/>
      <c r="CF2" s="915"/>
      <c r="CG2" s="926"/>
      <c r="CH2" s="926"/>
      <c r="CI2" s="926"/>
      <c r="CJ2" s="1186"/>
      <c r="CK2" s="181"/>
      <c r="CL2" s="1077"/>
      <c r="CM2" s="1061"/>
      <c r="CN2" s="1056"/>
      <c r="CO2" s="968"/>
      <c r="CP2" s="970"/>
      <c r="CQ2" s="933"/>
      <c r="CR2" s="1150"/>
      <c r="CS2" s="933"/>
      <c r="CT2" s="970"/>
      <c r="CU2" s="1078"/>
      <c r="CV2" s="933"/>
      <c r="CW2" s="933"/>
      <c r="CX2" s="933"/>
      <c r="CY2" s="1079"/>
      <c r="CZ2" s="933"/>
      <c r="DA2" s="933"/>
      <c r="DB2" s="970"/>
      <c r="DC2" s="933"/>
      <c r="DD2" s="933"/>
      <c r="DE2" s="933"/>
      <c r="DF2" s="933"/>
      <c r="DG2" s="933"/>
      <c r="DH2" s="933"/>
      <c r="DI2" s="933"/>
      <c r="DJ2" s="933"/>
      <c r="DK2" s="933"/>
      <c r="DL2" s="933"/>
      <c r="DM2" s="933"/>
      <c r="DN2" s="933"/>
      <c r="DO2" s="933"/>
      <c r="DP2" s="933"/>
      <c r="DQ2" s="933"/>
      <c r="DR2" s="933"/>
      <c r="DS2" s="933"/>
      <c r="DT2" s="933"/>
      <c r="DU2" s="933"/>
      <c r="DV2" s="933"/>
      <c r="DW2" s="933"/>
      <c r="DX2" s="933"/>
      <c r="DY2" s="933"/>
      <c r="DZ2" s="933"/>
      <c r="EA2" s="933"/>
      <c r="EB2" s="933"/>
      <c r="EC2" s="933"/>
      <c r="ED2" s="933"/>
      <c r="EE2" s="933"/>
      <c r="EF2" s="933"/>
      <c r="EG2" s="933"/>
      <c r="EH2" s="933"/>
      <c r="EI2" s="968"/>
      <c r="EJ2" s="933"/>
      <c r="EK2" s="933"/>
      <c r="EL2" s="933"/>
      <c r="EM2" s="933"/>
      <c r="EN2" s="933"/>
      <c r="EO2" s="933"/>
      <c r="EP2" s="933"/>
      <c r="EQ2" s="933"/>
      <c r="ER2" s="933"/>
      <c r="ES2" s="933"/>
      <c r="ET2" s="933"/>
      <c r="EU2" s="933"/>
      <c r="EV2" s="933"/>
      <c r="EW2" s="933"/>
      <c r="EX2" s="933"/>
      <c r="EY2" s="933"/>
      <c r="EZ2" s="933"/>
      <c r="FA2" s="933"/>
      <c r="FB2" s="933"/>
      <c r="FC2" s="933"/>
      <c r="FD2" s="933"/>
      <c r="FE2" s="933"/>
      <c r="FF2" s="933"/>
      <c r="FG2" s="933"/>
      <c r="FH2" s="933"/>
      <c r="FI2" s="1056"/>
      <c r="FJ2" s="968"/>
      <c r="FK2" s="968"/>
      <c r="FL2" s="968"/>
      <c r="FM2" s="1056"/>
      <c r="FN2" s="968"/>
      <c r="FO2" s="933"/>
      <c r="FP2" s="933"/>
      <c r="FQ2" s="933"/>
      <c r="FR2" s="933"/>
      <c r="FS2" s="968"/>
      <c r="FT2" s="933"/>
      <c r="FU2" s="933"/>
      <c r="FV2" s="933"/>
      <c r="FW2" s="933"/>
      <c r="FX2" s="933"/>
      <c r="FY2" s="933"/>
      <c r="FZ2" s="933"/>
      <c r="GA2" s="968"/>
      <c r="GB2" s="970"/>
      <c r="GC2" s="970"/>
      <c r="GD2" s="970"/>
      <c r="GE2" s="970"/>
      <c r="GF2" s="1056"/>
      <c r="GG2" s="968"/>
      <c r="GH2" s="968"/>
      <c r="GI2" s="968"/>
      <c r="GJ2" s="968"/>
      <c r="GK2" s="968"/>
      <c r="GL2" s="1056"/>
      <c r="GM2" s="1061"/>
      <c r="GN2" s="1061"/>
      <c r="GO2" s="1061"/>
      <c r="GP2" s="1061"/>
      <c r="GQ2" s="968"/>
      <c r="GR2" s="933"/>
      <c r="GS2" s="933"/>
      <c r="GT2" s="933"/>
      <c r="GU2" s="933"/>
      <c r="GV2" s="933"/>
      <c r="GW2" s="933"/>
      <c r="GX2" s="933"/>
      <c r="GY2" s="933"/>
      <c r="GZ2" s="968"/>
      <c r="HA2" s="968"/>
      <c r="HB2" s="1187"/>
      <c r="HC2" s="1060"/>
      <c r="HD2" s="1061"/>
      <c r="HE2" s="933"/>
      <c r="HF2" s="933"/>
      <c r="HG2" s="1056"/>
      <c r="HH2" s="1082"/>
      <c r="HI2" s="1082"/>
      <c r="HJ2" s="1056"/>
      <c r="HK2" s="1082"/>
      <c r="HL2" s="1082"/>
      <c r="HM2" s="1056"/>
      <c r="HN2" s="1082"/>
      <c r="HO2" s="1083"/>
      <c r="HP2" s="933"/>
      <c r="HQ2" s="1083"/>
      <c r="HR2" s="1083"/>
      <c r="HS2" s="1056"/>
      <c r="HT2" s="1082"/>
      <c r="HU2" s="1082"/>
      <c r="HV2" s="1082"/>
      <c r="HW2" s="1082"/>
      <c r="HX2" s="1082"/>
      <c r="HY2" s="1082"/>
      <c r="HZ2" s="1061"/>
      <c r="IA2" s="1056"/>
      <c r="IB2" s="1082"/>
      <c r="IC2" s="1082"/>
      <c r="ID2" s="933"/>
      <c r="IE2" s="933"/>
      <c r="IF2" s="1082"/>
      <c r="IG2" s="1084"/>
      <c r="IH2" s="71"/>
      <c r="II2" s="1189">
        <v>1</v>
      </c>
      <c r="IJ2" s="833">
        <v>2</v>
      </c>
      <c r="IK2" s="170">
        <v>3</v>
      </c>
      <c r="IL2" s="170">
        <v>4</v>
      </c>
      <c r="IM2" s="170">
        <v>5</v>
      </c>
      <c r="IN2" s="170">
        <v>6</v>
      </c>
      <c r="IO2" s="170">
        <v>7</v>
      </c>
      <c r="IP2" s="170">
        <v>8</v>
      </c>
      <c r="IQ2" s="170">
        <v>9</v>
      </c>
      <c r="IR2" s="170">
        <v>10</v>
      </c>
      <c r="IS2" s="170">
        <v>11</v>
      </c>
      <c r="IT2" s="170">
        <v>12</v>
      </c>
      <c r="IU2" s="170">
        <v>13</v>
      </c>
      <c r="IV2" s="170">
        <v>14</v>
      </c>
      <c r="IW2" s="170">
        <v>15</v>
      </c>
      <c r="IX2" s="170">
        <v>16</v>
      </c>
      <c r="IY2" s="170">
        <v>17</v>
      </c>
      <c r="IZ2" s="170">
        <v>18</v>
      </c>
      <c r="JA2" s="170">
        <v>19</v>
      </c>
      <c r="JB2" s="170">
        <v>20</v>
      </c>
      <c r="JC2" s="170">
        <v>21</v>
      </c>
      <c r="JD2" s="170">
        <v>22</v>
      </c>
      <c r="JE2" s="170">
        <v>23</v>
      </c>
      <c r="JF2" s="170">
        <v>24</v>
      </c>
      <c r="JG2" s="170">
        <v>25</v>
      </c>
      <c r="JH2" s="170">
        <v>26</v>
      </c>
      <c r="JI2" s="170">
        <v>27</v>
      </c>
      <c r="JJ2" s="170">
        <v>28</v>
      </c>
      <c r="JK2" s="170">
        <v>29</v>
      </c>
      <c r="JL2" s="170">
        <v>30</v>
      </c>
      <c r="JM2" s="170">
        <v>31</v>
      </c>
      <c r="JN2" s="170">
        <v>32</v>
      </c>
      <c r="JO2" s="170">
        <v>33</v>
      </c>
      <c r="JP2" s="170">
        <v>34</v>
      </c>
      <c r="JQ2" s="170">
        <v>35</v>
      </c>
      <c r="JR2" s="170">
        <v>36</v>
      </c>
      <c r="JS2" s="170">
        <v>37</v>
      </c>
      <c r="JT2" s="170">
        <v>38</v>
      </c>
      <c r="JU2" s="170">
        <v>39</v>
      </c>
      <c r="JV2" s="170">
        <v>40</v>
      </c>
      <c r="JW2" s="170">
        <v>41</v>
      </c>
      <c r="JX2" s="170">
        <v>42</v>
      </c>
      <c r="JY2" s="170">
        <v>43</v>
      </c>
      <c r="JZ2" s="170">
        <v>44</v>
      </c>
      <c r="KA2" s="170">
        <v>45</v>
      </c>
      <c r="KB2" s="170">
        <v>46</v>
      </c>
      <c r="KC2" s="170">
        <v>47</v>
      </c>
      <c r="KD2" s="170">
        <v>48</v>
      </c>
      <c r="KE2" s="170">
        <v>49</v>
      </c>
      <c r="KF2" s="170">
        <v>50</v>
      </c>
      <c r="KG2" s="170">
        <v>51</v>
      </c>
      <c r="KH2" s="170">
        <v>52</v>
      </c>
      <c r="KI2" s="170">
        <v>53</v>
      </c>
      <c r="KJ2" s="170">
        <v>54</v>
      </c>
      <c r="KK2" s="170">
        <v>55</v>
      </c>
      <c r="KL2" s="170">
        <v>56</v>
      </c>
      <c r="KM2" s="170">
        <v>57</v>
      </c>
      <c r="KN2" s="170">
        <v>58</v>
      </c>
      <c r="KO2" s="170">
        <v>59</v>
      </c>
      <c r="KP2" s="170">
        <v>60</v>
      </c>
      <c r="KQ2" s="170">
        <v>61</v>
      </c>
      <c r="KR2" s="170">
        <v>62</v>
      </c>
      <c r="KS2" s="170">
        <v>63</v>
      </c>
      <c r="KT2" s="170">
        <v>64</v>
      </c>
      <c r="KU2" s="170">
        <v>65</v>
      </c>
      <c r="KV2" s="170">
        <v>66</v>
      </c>
      <c r="KW2" s="170">
        <v>67</v>
      </c>
      <c r="KX2" s="170">
        <v>68</v>
      </c>
      <c r="KY2" s="170">
        <v>69</v>
      </c>
      <c r="KZ2" s="170">
        <v>70</v>
      </c>
      <c r="LA2" s="170">
        <v>71</v>
      </c>
      <c r="LB2" s="170">
        <v>72</v>
      </c>
      <c r="LC2" s="170">
        <v>73</v>
      </c>
      <c r="LD2" s="170">
        <v>74</v>
      </c>
      <c r="LE2" s="170">
        <v>75</v>
      </c>
      <c r="LF2" s="170">
        <v>76</v>
      </c>
      <c r="LG2" s="170">
        <v>77</v>
      </c>
      <c r="LH2" s="170">
        <v>78</v>
      </c>
      <c r="LI2" s="170">
        <v>79</v>
      </c>
      <c r="LJ2" s="170">
        <v>80</v>
      </c>
      <c r="LK2" s="170">
        <v>81</v>
      </c>
      <c r="LL2" s="170">
        <v>82</v>
      </c>
      <c r="LM2" s="170">
        <v>83</v>
      </c>
      <c r="LN2" s="170">
        <v>84</v>
      </c>
      <c r="LO2" s="170">
        <v>85</v>
      </c>
      <c r="LP2" s="170">
        <v>86</v>
      </c>
      <c r="LQ2" s="170">
        <v>87</v>
      </c>
      <c r="LR2" s="170">
        <v>88</v>
      </c>
      <c r="LS2" s="170">
        <v>89</v>
      </c>
      <c r="LT2" s="170">
        <v>90</v>
      </c>
      <c r="LU2" s="170">
        <v>91</v>
      </c>
      <c r="LV2" s="170">
        <v>92</v>
      </c>
      <c r="LW2" s="170">
        <v>93</v>
      </c>
      <c r="LX2" s="170">
        <v>94</v>
      </c>
      <c r="LY2" s="170">
        <v>95</v>
      </c>
      <c r="LZ2" s="170">
        <v>96</v>
      </c>
      <c r="MA2" s="170">
        <v>97</v>
      </c>
      <c r="MB2" s="170">
        <v>98</v>
      </c>
      <c r="MC2" s="170">
        <v>99</v>
      </c>
      <c r="MD2" s="170">
        <v>100</v>
      </c>
      <c r="ME2" s="170">
        <v>101</v>
      </c>
      <c r="MF2" s="170">
        <v>102</v>
      </c>
      <c r="MG2" s="170">
        <v>103</v>
      </c>
      <c r="MH2" s="170">
        <v>104</v>
      </c>
      <c r="MI2" s="170">
        <v>105</v>
      </c>
      <c r="MJ2" s="170">
        <v>106</v>
      </c>
      <c r="MK2" s="170">
        <v>107</v>
      </c>
      <c r="ML2" s="170">
        <v>108</v>
      </c>
      <c r="MM2" s="170">
        <v>109</v>
      </c>
      <c r="MN2" s="170">
        <v>110</v>
      </c>
      <c r="MO2" s="170">
        <v>111</v>
      </c>
      <c r="MP2" s="170">
        <v>112</v>
      </c>
      <c r="MQ2" s="170">
        <v>113</v>
      </c>
      <c r="MR2" s="170">
        <v>114</v>
      </c>
      <c r="MS2" s="170">
        <v>115</v>
      </c>
      <c r="MT2" s="170">
        <v>116</v>
      </c>
      <c r="MU2" s="170">
        <v>117</v>
      </c>
      <c r="MV2" s="170">
        <v>118</v>
      </c>
      <c r="MW2" s="170">
        <v>119</v>
      </c>
      <c r="MX2" s="170">
        <v>120</v>
      </c>
      <c r="MY2" s="170">
        <v>121</v>
      </c>
      <c r="MZ2" s="170">
        <v>122</v>
      </c>
      <c r="NA2" s="170">
        <v>123</v>
      </c>
      <c r="NB2" s="170">
        <v>124</v>
      </c>
      <c r="NC2" s="170">
        <v>125</v>
      </c>
      <c r="ND2" s="170">
        <v>126</v>
      </c>
      <c r="NE2" s="170">
        <v>127</v>
      </c>
      <c r="NF2" s="170">
        <v>128</v>
      </c>
      <c r="NG2" s="170">
        <v>129</v>
      </c>
      <c r="NH2" s="170">
        <v>130</v>
      </c>
      <c r="NI2" s="170">
        <v>131</v>
      </c>
      <c r="NJ2" s="170">
        <v>132</v>
      </c>
      <c r="NK2" s="170">
        <v>133</v>
      </c>
      <c r="NL2" s="170">
        <v>134</v>
      </c>
      <c r="NM2" s="170">
        <v>135</v>
      </c>
      <c r="NN2" s="170">
        <v>136</v>
      </c>
      <c r="NO2" s="170">
        <v>137</v>
      </c>
      <c r="NP2" s="170">
        <v>138</v>
      </c>
      <c r="NQ2" s="170">
        <v>139</v>
      </c>
      <c r="NR2" s="170">
        <v>140</v>
      </c>
      <c r="NS2" s="170">
        <v>141</v>
      </c>
      <c r="NT2" s="170">
        <v>142</v>
      </c>
      <c r="NU2" s="170">
        <v>143</v>
      </c>
      <c r="NV2" s="170">
        <v>144</v>
      </c>
      <c r="NW2" s="170">
        <v>145</v>
      </c>
      <c r="NX2" s="170">
        <v>146</v>
      </c>
      <c r="NY2" s="170">
        <v>147</v>
      </c>
      <c r="NZ2" s="170">
        <v>148</v>
      </c>
      <c r="OA2" s="170">
        <v>149</v>
      </c>
      <c r="OB2" s="170">
        <v>150</v>
      </c>
      <c r="OC2" s="170">
        <v>151</v>
      </c>
      <c r="OD2" s="170">
        <v>152</v>
      </c>
      <c r="OE2" s="170">
        <v>153</v>
      </c>
      <c r="OF2" s="170">
        <v>154</v>
      </c>
      <c r="OG2" s="170">
        <v>155</v>
      </c>
      <c r="OH2" s="170">
        <v>156</v>
      </c>
      <c r="OI2" s="170">
        <v>157</v>
      </c>
      <c r="OJ2" s="170">
        <v>158</v>
      </c>
      <c r="OK2" s="170">
        <v>159</v>
      </c>
      <c r="OL2" s="170">
        <v>160</v>
      </c>
      <c r="OM2" s="170">
        <v>161</v>
      </c>
      <c r="ON2" s="170">
        <v>162</v>
      </c>
      <c r="OO2" s="170">
        <v>163</v>
      </c>
      <c r="OP2" s="170">
        <v>164</v>
      </c>
      <c r="OQ2" s="170">
        <v>165</v>
      </c>
      <c r="OR2" s="170">
        <v>166</v>
      </c>
      <c r="OS2" s="170">
        <v>167</v>
      </c>
      <c r="OT2" s="170">
        <v>168</v>
      </c>
    </row>
    <row r="3" spans="1:410" s="186" customFormat="1" ht="33" customHeight="1" thickTop="1" thickBot="1">
      <c r="A3" s="1151"/>
      <c r="B3" s="1286"/>
      <c r="C3" s="940" t="s">
        <v>385</v>
      </c>
      <c r="D3" s="941"/>
      <c r="E3" s="941"/>
      <c r="F3" s="941"/>
      <c r="G3" s="941"/>
      <c r="H3" s="941"/>
      <c r="I3" s="941"/>
      <c r="J3" s="941"/>
      <c r="K3" s="941"/>
      <c r="L3" s="941"/>
      <c r="M3" s="941"/>
      <c r="N3" s="1033" t="s">
        <v>386</v>
      </c>
      <c r="O3" s="1031"/>
      <c r="P3" s="1031"/>
      <c r="Q3" s="1031"/>
      <c r="R3" s="1031"/>
      <c r="S3" s="1031"/>
      <c r="T3" s="1031"/>
      <c r="U3" s="1031"/>
      <c r="V3" s="1031"/>
      <c r="W3" s="1031"/>
      <c r="X3" s="1031"/>
      <c r="Y3" s="1031"/>
      <c r="Z3" s="1031"/>
      <c r="AA3" s="1031"/>
      <c r="AB3" s="1032"/>
      <c r="AC3" s="260" t="s">
        <v>856</v>
      </c>
      <c r="AD3" s="803" t="s">
        <v>855</v>
      </c>
      <c r="AE3" s="803"/>
      <c r="AF3" s="803"/>
      <c r="AG3" s="803"/>
      <c r="AH3" s="803"/>
      <c r="AI3" s="803"/>
      <c r="AJ3" s="803"/>
      <c r="AK3" s="803"/>
      <c r="AL3" s="803"/>
      <c r="AM3" s="803"/>
      <c r="AN3" s="803"/>
      <c r="AO3" s="803"/>
      <c r="AP3" s="803"/>
      <c r="AQ3" s="803"/>
      <c r="AR3" s="803"/>
      <c r="AS3" s="803"/>
      <c r="AT3" s="945"/>
      <c r="AU3" s="1200" t="s">
        <v>702</v>
      </c>
      <c r="AV3" s="1195"/>
      <c r="AW3" s="1195"/>
      <c r="AX3" s="1195"/>
      <c r="AY3" s="1196"/>
      <c r="AZ3" s="224"/>
      <c r="BA3" s="1194" t="s">
        <v>1267</v>
      </c>
      <c r="BB3" s="1197"/>
      <c r="BC3" s="1197"/>
      <c r="BD3" s="1190"/>
      <c r="BE3" s="1000"/>
      <c r="BF3" s="1201" t="s">
        <v>981</v>
      </c>
      <c r="BG3" s="1202"/>
      <c r="BH3" s="1202"/>
      <c r="BI3" s="1202"/>
      <c r="BJ3" s="1202"/>
      <c r="BK3" s="1202"/>
      <c r="BL3" s="1202"/>
      <c r="BM3" s="1202"/>
      <c r="BN3" s="1202"/>
      <c r="BO3" s="1202"/>
      <c r="BP3" s="1203"/>
      <c r="BQ3" s="1191" t="s">
        <v>386</v>
      </c>
      <c r="BR3" s="1192"/>
      <c r="BS3" s="1192"/>
      <c r="BT3" s="1192"/>
      <c r="BU3" s="1192"/>
      <c r="BV3" s="1192"/>
      <c r="BW3" s="1192"/>
      <c r="BX3" s="1192"/>
      <c r="BY3" s="1192"/>
      <c r="BZ3" s="1192"/>
      <c r="CA3" s="1192"/>
      <c r="CB3" s="1192"/>
      <c r="CC3" s="1192"/>
      <c r="CD3" s="1192"/>
      <c r="CE3" s="1193"/>
      <c r="CF3" s="1236"/>
      <c r="CG3" s="1237"/>
      <c r="CH3" s="1238"/>
      <c r="CI3" s="1238"/>
      <c r="CJ3" s="1239"/>
      <c r="CK3" s="185"/>
      <c r="CL3" s="282" t="s">
        <v>385</v>
      </c>
      <c r="CM3" s="119"/>
      <c r="CN3" s="119"/>
      <c r="CO3" s="119"/>
      <c r="CP3" s="119"/>
      <c r="CQ3" s="119"/>
      <c r="CR3" s="119"/>
      <c r="CS3" s="119"/>
      <c r="CT3" s="119"/>
      <c r="CU3" s="119"/>
      <c r="CV3" s="119"/>
      <c r="CW3" s="119"/>
      <c r="CX3" s="119"/>
      <c r="CY3" s="119"/>
      <c r="CZ3" s="119"/>
      <c r="DA3" s="119"/>
      <c r="DB3" s="119"/>
      <c r="DC3" s="119"/>
      <c r="DD3" s="119"/>
      <c r="DE3" s="119"/>
      <c r="DF3" s="119"/>
      <c r="DG3" s="119"/>
      <c r="DH3" s="119"/>
      <c r="DI3" s="119"/>
      <c r="DJ3" s="119"/>
      <c r="DK3" s="119"/>
      <c r="DL3" s="119"/>
      <c r="DM3" s="119"/>
      <c r="DN3" s="119"/>
      <c r="DO3" s="119"/>
      <c r="DP3" s="119"/>
      <c r="DQ3" s="119"/>
      <c r="DR3" s="119"/>
      <c r="DS3" s="119"/>
      <c r="DT3" s="119"/>
      <c r="DU3" s="119"/>
      <c r="DV3" s="119"/>
      <c r="DW3" s="119"/>
      <c r="DX3" s="119"/>
      <c r="DY3" s="119"/>
      <c r="DZ3" s="119"/>
      <c r="EA3" s="119"/>
      <c r="EB3" s="119"/>
      <c r="EC3" s="119"/>
      <c r="ED3" s="119"/>
      <c r="EE3" s="119"/>
      <c r="EF3" s="119"/>
      <c r="EG3" s="119"/>
      <c r="EH3" s="119"/>
      <c r="EI3" s="119"/>
      <c r="EJ3" s="119"/>
      <c r="EK3" s="119"/>
      <c r="EL3" s="119"/>
      <c r="EM3" s="119"/>
      <c r="EN3" s="119"/>
      <c r="EO3" s="119"/>
      <c r="EP3" s="119"/>
      <c r="EQ3" s="119"/>
      <c r="ER3" s="119"/>
      <c r="ES3" s="119"/>
      <c r="ET3" s="119"/>
      <c r="EU3" s="119"/>
      <c r="EV3" s="119"/>
      <c r="EW3" s="119"/>
      <c r="EX3" s="119"/>
      <c r="EY3" s="119"/>
      <c r="EZ3" s="119"/>
      <c r="FA3" s="119"/>
      <c r="FB3" s="119"/>
      <c r="FC3" s="119"/>
      <c r="FD3" s="119"/>
      <c r="FE3" s="119"/>
      <c r="FF3" s="119"/>
      <c r="FG3" s="119"/>
      <c r="FH3" s="119"/>
      <c r="FI3" s="119"/>
      <c r="FJ3" s="119"/>
      <c r="FK3" s="119"/>
      <c r="FL3" s="119"/>
      <c r="FM3" s="119"/>
      <c r="FN3" s="119"/>
      <c r="FO3" s="119"/>
      <c r="FP3" s="119"/>
      <c r="FQ3" s="119"/>
      <c r="FR3" s="119"/>
      <c r="FS3" s="119"/>
      <c r="FT3" s="119"/>
      <c r="FU3" s="119"/>
      <c r="FV3" s="119"/>
      <c r="FW3" s="119"/>
      <c r="FX3" s="119"/>
      <c r="FY3" s="119"/>
      <c r="FZ3" s="119"/>
      <c r="GA3" s="119"/>
      <c r="GB3" s="119"/>
      <c r="GC3" s="119"/>
      <c r="GD3" s="119"/>
      <c r="GE3" s="119"/>
      <c r="GF3" s="119"/>
      <c r="GG3" s="119"/>
      <c r="GH3" s="119"/>
      <c r="GI3" s="119"/>
      <c r="GJ3" s="119"/>
      <c r="GK3" s="119"/>
      <c r="GL3" s="119"/>
      <c r="GM3" s="119"/>
      <c r="GN3" s="119"/>
      <c r="GO3" s="119"/>
      <c r="GP3" s="119"/>
      <c r="GQ3" s="119"/>
      <c r="GR3" s="119"/>
      <c r="GS3" s="119"/>
      <c r="GT3" s="119"/>
      <c r="GU3" s="119"/>
      <c r="GV3" s="119"/>
      <c r="GW3" s="119"/>
      <c r="GX3" s="119"/>
      <c r="GY3" s="119"/>
      <c r="GZ3" s="119"/>
      <c r="HA3" s="119"/>
      <c r="HB3" s="120"/>
      <c r="HC3" s="1057" t="s">
        <v>386</v>
      </c>
      <c r="HD3" s="1058"/>
      <c r="HE3" s="1058"/>
      <c r="HF3" s="1058"/>
      <c r="HG3" s="1058"/>
      <c r="HH3" s="1058"/>
      <c r="HI3" s="1058"/>
      <c r="HJ3" s="1058"/>
      <c r="HK3" s="1058"/>
      <c r="HL3" s="1058"/>
      <c r="HM3" s="1058"/>
      <c r="HN3" s="1058"/>
      <c r="HO3" s="1058"/>
      <c r="HP3" s="1058"/>
      <c r="HQ3" s="1058"/>
      <c r="HR3" s="1058"/>
      <c r="HS3" s="1058"/>
      <c r="HT3" s="1058"/>
      <c r="HU3" s="1058"/>
      <c r="HV3" s="1058"/>
      <c r="HW3" s="1058"/>
      <c r="HX3" s="1058"/>
      <c r="HY3" s="1058"/>
      <c r="HZ3" s="1058"/>
      <c r="IA3" s="1058"/>
      <c r="IB3" s="1058"/>
      <c r="IC3" s="1058"/>
      <c r="ID3" s="1058"/>
      <c r="IE3" s="1058"/>
      <c r="IF3" s="1058"/>
      <c r="IG3" s="1059"/>
      <c r="II3" s="288" t="s">
        <v>385</v>
      </c>
      <c r="IJ3" s="119"/>
      <c r="IK3" s="119"/>
      <c r="IL3" s="119"/>
      <c r="IM3" s="119"/>
      <c r="IN3" s="119"/>
      <c r="IO3" s="119"/>
      <c r="IP3" s="119"/>
      <c r="IQ3" s="119"/>
      <c r="IR3" s="119"/>
      <c r="IS3" s="119"/>
      <c r="IT3" s="119"/>
      <c r="IU3" s="119"/>
      <c r="IV3" s="119"/>
      <c r="IW3" s="119"/>
      <c r="IX3" s="119"/>
      <c r="IY3" s="119"/>
      <c r="IZ3" s="119"/>
      <c r="JA3" s="119"/>
      <c r="JB3" s="119"/>
      <c r="JC3" s="119"/>
      <c r="JD3" s="119"/>
      <c r="JE3" s="119"/>
      <c r="JF3" s="119"/>
      <c r="JG3" s="119"/>
      <c r="JH3" s="119"/>
      <c r="JI3" s="119"/>
      <c r="JJ3" s="119"/>
      <c r="JK3" s="119"/>
      <c r="JL3" s="119"/>
      <c r="JM3" s="119"/>
      <c r="JN3" s="119"/>
      <c r="JO3" s="119"/>
      <c r="JP3" s="119"/>
      <c r="JQ3" s="119"/>
      <c r="JR3" s="119"/>
      <c r="JS3" s="119"/>
      <c r="JT3" s="119"/>
      <c r="JU3" s="119"/>
      <c r="JV3" s="119"/>
      <c r="JW3" s="119"/>
      <c r="JX3" s="119"/>
      <c r="JY3" s="119"/>
      <c r="JZ3" s="119"/>
      <c r="KA3" s="119"/>
      <c r="KB3" s="119"/>
      <c r="KC3" s="119"/>
      <c r="KD3" s="119"/>
      <c r="KE3" s="119"/>
      <c r="KF3" s="119"/>
      <c r="KG3" s="119"/>
      <c r="KH3" s="119"/>
      <c r="KI3" s="119"/>
      <c r="KJ3" s="119"/>
      <c r="KK3" s="119"/>
      <c r="KL3" s="119"/>
      <c r="KM3" s="119"/>
      <c r="KN3" s="119"/>
      <c r="KO3" s="119"/>
      <c r="KP3" s="119"/>
      <c r="KQ3" s="119"/>
      <c r="KR3" s="119"/>
      <c r="KS3" s="119"/>
      <c r="KT3" s="119"/>
      <c r="KU3" s="119"/>
      <c r="KV3" s="119"/>
      <c r="KW3" s="119"/>
      <c r="KX3" s="119"/>
      <c r="KY3" s="119"/>
      <c r="KZ3" s="119"/>
      <c r="LA3" s="119"/>
      <c r="LB3" s="119"/>
      <c r="LC3" s="119"/>
      <c r="LD3" s="119"/>
      <c r="LE3" s="119"/>
      <c r="LF3" s="119"/>
      <c r="LG3" s="119"/>
      <c r="LH3" s="119"/>
      <c r="LI3" s="119"/>
      <c r="LJ3" s="119"/>
      <c r="LK3" s="119"/>
      <c r="LL3" s="119"/>
      <c r="LM3" s="119"/>
      <c r="LN3" s="119"/>
      <c r="LO3" s="119"/>
      <c r="LP3" s="119"/>
      <c r="LQ3" s="119"/>
      <c r="LR3" s="119"/>
      <c r="LS3" s="119"/>
      <c r="LT3" s="119"/>
      <c r="LU3" s="119"/>
      <c r="LV3" s="119"/>
      <c r="LW3" s="119"/>
      <c r="LX3" s="119"/>
      <c r="LY3" s="119"/>
      <c r="LZ3" s="119"/>
      <c r="MA3" s="119"/>
      <c r="MB3" s="119"/>
      <c r="MC3" s="119"/>
      <c r="MD3" s="119"/>
      <c r="ME3" s="119"/>
      <c r="MF3" s="119"/>
      <c r="MG3" s="119"/>
      <c r="MH3" s="119"/>
      <c r="MI3" s="119"/>
      <c r="MJ3" s="119"/>
      <c r="MK3" s="119"/>
      <c r="ML3" s="119"/>
      <c r="MM3" s="119"/>
      <c r="MN3" s="119"/>
      <c r="MO3" s="119"/>
      <c r="MP3" s="119"/>
      <c r="MQ3" s="119"/>
      <c r="MR3" s="119"/>
      <c r="MS3" s="119"/>
      <c r="MT3" s="119"/>
      <c r="MU3" s="119"/>
      <c r="MV3" s="119"/>
      <c r="MW3" s="119"/>
      <c r="MX3" s="119"/>
      <c r="MY3" s="119"/>
      <c r="MZ3" s="119"/>
      <c r="NA3" s="119"/>
      <c r="NB3" s="119"/>
      <c r="NC3" s="119"/>
      <c r="ND3" s="119"/>
      <c r="NE3" s="119"/>
      <c r="NF3" s="119"/>
      <c r="NG3" s="119"/>
      <c r="NH3" s="119"/>
      <c r="NI3" s="119"/>
      <c r="NJ3" s="119"/>
      <c r="NK3" s="119"/>
      <c r="NL3" s="119"/>
      <c r="NM3" s="119"/>
      <c r="NN3" s="119"/>
      <c r="NO3" s="119"/>
      <c r="NP3" s="288" t="s">
        <v>386</v>
      </c>
      <c r="NQ3" s="1036"/>
      <c r="NR3" s="1036"/>
      <c r="NS3" s="1036"/>
      <c r="NT3" s="1036"/>
      <c r="NU3" s="1036"/>
      <c r="NV3" s="1036"/>
      <c r="NW3" s="1036"/>
      <c r="NX3" s="1036"/>
      <c r="NY3" s="1036"/>
      <c r="NZ3" s="1036"/>
      <c r="OA3" s="1036"/>
      <c r="OB3" s="1036"/>
      <c r="OC3" s="1036"/>
      <c r="OD3" s="1036"/>
      <c r="OE3" s="1036"/>
      <c r="OF3" s="1036"/>
      <c r="OG3" s="1036"/>
      <c r="OH3" s="1036"/>
      <c r="OI3" s="1036"/>
      <c r="OJ3" s="1036"/>
      <c r="OK3" s="1036"/>
      <c r="OL3" s="1036"/>
      <c r="OM3" s="1036"/>
      <c r="ON3" s="1036"/>
      <c r="OO3" s="1036"/>
      <c r="OP3" s="1036"/>
      <c r="OQ3" s="1036"/>
      <c r="OR3" s="1036"/>
      <c r="OS3" s="1036"/>
      <c r="OT3" s="1037"/>
    </row>
    <row r="4" spans="1:410" s="188" customFormat="1" ht="91.15" customHeight="1" thickTop="1" thickBot="1">
      <c r="A4" s="982"/>
      <c r="B4" s="1152" t="s">
        <v>191</v>
      </c>
      <c r="C4" s="811" t="s">
        <v>446</v>
      </c>
      <c r="D4" s="811" t="s">
        <v>447</v>
      </c>
      <c r="E4" s="811" t="s">
        <v>713</v>
      </c>
      <c r="F4" s="811" t="s">
        <v>71</v>
      </c>
      <c r="G4" s="811" t="s">
        <v>443</v>
      </c>
      <c r="H4" s="811" t="s">
        <v>72</v>
      </c>
      <c r="I4" s="811" t="s">
        <v>73</v>
      </c>
      <c r="J4" s="811" t="s">
        <v>74</v>
      </c>
      <c r="K4" s="811" t="s">
        <v>75</v>
      </c>
      <c r="L4" s="811" t="s">
        <v>668</v>
      </c>
      <c r="M4" s="811" t="s">
        <v>476</v>
      </c>
      <c r="N4" s="952" t="s">
        <v>448</v>
      </c>
      <c r="O4" s="811" t="s">
        <v>449</v>
      </c>
      <c r="P4" s="811" t="s">
        <v>544</v>
      </c>
      <c r="Q4" s="811" t="s">
        <v>451</v>
      </c>
      <c r="R4" s="811" t="s">
        <v>556</v>
      </c>
      <c r="S4" s="811" t="s">
        <v>712</v>
      </c>
      <c r="T4" s="811" t="s">
        <v>711</v>
      </c>
      <c r="U4" s="811" t="s">
        <v>710</v>
      </c>
      <c r="V4" s="811" t="s">
        <v>455</v>
      </c>
      <c r="W4" s="811" t="s">
        <v>108</v>
      </c>
      <c r="X4" s="811" t="s">
        <v>707</v>
      </c>
      <c r="Y4" s="811" t="s">
        <v>558</v>
      </c>
      <c r="Z4" s="811" t="s">
        <v>932</v>
      </c>
      <c r="AA4" s="811" t="s">
        <v>469</v>
      </c>
      <c r="AB4" s="953" t="s">
        <v>189</v>
      </c>
      <c r="AC4" s="1001" t="s">
        <v>982</v>
      </c>
      <c r="AD4" s="1002" t="s">
        <v>983</v>
      </c>
      <c r="AE4" s="1002" t="s">
        <v>984</v>
      </c>
      <c r="AF4" s="805" t="s">
        <v>920</v>
      </c>
      <c r="AG4" s="805" t="s">
        <v>921</v>
      </c>
      <c r="AH4" s="805" t="s">
        <v>977</v>
      </c>
      <c r="AI4" s="806" t="s">
        <v>978</v>
      </c>
      <c r="AJ4" s="806" t="s">
        <v>924</v>
      </c>
      <c r="AK4" s="806" t="s">
        <v>925</v>
      </c>
      <c r="AL4" s="806" t="s">
        <v>926</v>
      </c>
      <c r="AM4" s="806" t="s">
        <v>1295</v>
      </c>
      <c r="AN4" s="805" t="s">
        <v>927</v>
      </c>
      <c r="AO4" s="805" t="s">
        <v>928</v>
      </c>
      <c r="AP4" s="805" t="s">
        <v>929</v>
      </c>
      <c r="AQ4" s="805" t="s">
        <v>930</v>
      </c>
      <c r="AR4" s="805" t="s">
        <v>931</v>
      </c>
      <c r="AS4" s="958" t="s">
        <v>1359</v>
      </c>
      <c r="AT4" s="1003" t="s">
        <v>1360</v>
      </c>
      <c r="AU4" s="1004" t="s">
        <v>982</v>
      </c>
      <c r="AV4" s="1005" t="s">
        <v>985</v>
      </c>
      <c r="AW4" s="1005" t="s">
        <v>986</v>
      </c>
      <c r="AX4" s="1005" t="s">
        <v>1295</v>
      </c>
      <c r="AY4" s="1006" t="s">
        <v>499</v>
      </c>
      <c r="AZ4" s="961"/>
      <c r="BA4" s="1153" t="s">
        <v>1265</v>
      </c>
      <c r="BB4" s="1154" t="s">
        <v>1266</v>
      </c>
      <c r="BC4" s="962" t="s">
        <v>1272</v>
      </c>
      <c r="BD4" s="963" t="s">
        <v>1270</v>
      </c>
      <c r="BE4" s="961"/>
      <c r="BF4" s="964" t="s">
        <v>446</v>
      </c>
      <c r="BG4" s="811" t="s">
        <v>447</v>
      </c>
      <c r="BH4" s="965" t="s">
        <v>442</v>
      </c>
      <c r="BI4" s="965" t="s">
        <v>71</v>
      </c>
      <c r="BJ4" s="965" t="s">
        <v>443</v>
      </c>
      <c r="BK4" s="965" t="s">
        <v>72</v>
      </c>
      <c r="BL4" s="965" t="s">
        <v>73</v>
      </c>
      <c r="BM4" s="965" t="s">
        <v>74</v>
      </c>
      <c r="BN4" s="965" t="s">
        <v>75</v>
      </c>
      <c r="BO4" s="965" t="s">
        <v>76</v>
      </c>
      <c r="BP4" s="966" t="s">
        <v>476</v>
      </c>
      <c r="BQ4" s="952" t="s">
        <v>448</v>
      </c>
      <c r="BR4" s="811" t="s">
        <v>449</v>
      </c>
      <c r="BS4" s="965" t="s">
        <v>450</v>
      </c>
      <c r="BT4" s="965" t="s">
        <v>451</v>
      </c>
      <c r="BU4" s="965" t="s">
        <v>452</v>
      </c>
      <c r="BV4" s="965"/>
      <c r="BW4" s="965" t="s">
        <v>453</v>
      </c>
      <c r="BX4" s="965" t="s">
        <v>477</v>
      </c>
      <c r="BY4" s="965" t="s">
        <v>454</v>
      </c>
      <c r="BZ4" s="811" t="s">
        <v>455</v>
      </c>
      <c r="CA4" s="965" t="s">
        <v>8</v>
      </c>
      <c r="CB4" s="965" t="s">
        <v>29</v>
      </c>
      <c r="CC4" s="965" t="s">
        <v>475</v>
      </c>
      <c r="CD4" s="965" t="s">
        <v>469</v>
      </c>
      <c r="CE4" s="967" t="s">
        <v>189</v>
      </c>
      <c r="CF4" s="1156"/>
      <c r="CG4" s="1157" t="s">
        <v>42</v>
      </c>
      <c r="CH4" s="1158" t="s">
        <v>90</v>
      </c>
      <c r="CI4" s="1158" t="s">
        <v>497</v>
      </c>
      <c r="CJ4" s="1159" t="s">
        <v>93</v>
      </c>
      <c r="CK4" s="187"/>
      <c r="CL4" s="927" t="s">
        <v>388</v>
      </c>
      <c r="CM4" s="928" t="s">
        <v>384</v>
      </c>
      <c r="CN4" s="929" t="s">
        <v>389</v>
      </c>
      <c r="CO4" s="834" t="s">
        <v>255</v>
      </c>
      <c r="CP4" s="930" t="s">
        <v>256</v>
      </c>
      <c r="CQ4" s="813" t="s">
        <v>257</v>
      </c>
      <c r="CR4" s="1160" t="s">
        <v>422</v>
      </c>
      <c r="CS4" s="813" t="s">
        <v>258</v>
      </c>
      <c r="CT4" s="930" t="s">
        <v>259</v>
      </c>
      <c r="CU4" s="931" t="s">
        <v>260</v>
      </c>
      <c r="CV4" s="813" t="s">
        <v>261</v>
      </c>
      <c r="CW4" s="813" t="s">
        <v>262</v>
      </c>
      <c r="CX4" s="813" t="s">
        <v>263</v>
      </c>
      <c r="CY4" s="932" t="s">
        <v>264</v>
      </c>
      <c r="CZ4" s="813" t="s">
        <v>265</v>
      </c>
      <c r="DA4" s="813" t="s">
        <v>266</v>
      </c>
      <c r="DB4" s="930" t="s">
        <v>267</v>
      </c>
      <c r="DC4" s="933" t="s">
        <v>268</v>
      </c>
      <c r="DD4" s="813" t="s">
        <v>269</v>
      </c>
      <c r="DE4" s="813" t="s">
        <v>270</v>
      </c>
      <c r="DF4" s="813" t="s">
        <v>271</v>
      </c>
      <c r="DG4" s="813" t="s">
        <v>272</v>
      </c>
      <c r="DH4" s="813" t="s">
        <v>273</v>
      </c>
      <c r="DI4" s="813" t="s">
        <v>274</v>
      </c>
      <c r="DJ4" s="813" t="s">
        <v>275</v>
      </c>
      <c r="DK4" s="813" t="s">
        <v>276</v>
      </c>
      <c r="DL4" s="813" t="s">
        <v>277</v>
      </c>
      <c r="DM4" s="813" t="s">
        <v>278</v>
      </c>
      <c r="DN4" s="813" t="s">
        <v>279</v>
      </c>
      <c r="DO4" s="813" t="s">
        <v>280</v>
      </c>
      <c r="DP4" s="813" t="s">
        <v>281</v>
      </c>
      <c r="DQ4" s="813" t="s">
        <v>282</v>
      </c>
      <c r="DR4" s="813" t="s">
        <v>283</v>
      </c>
      <c r="DS4" s="813" t="s">
        <v>284</v>
      </c>
      <c r="DT4" s="813" t="s">
        <v>958</v>
      </c>
      <c r="DU4" s="813" t="s">
        <v>959</v>
      </c>
      <c r="DV4" s="813" t="s">
        <v>285</v>
      </c>
      <c r="DW4" s="813" t="s">
        <v>908</v>
      </c>
      <c r="DX4" s="813" t="s">
        <v>286</v>
      </c>
      <c r="DY4" s="813" t="s">
        <v>287</v>
      </c>
      <c r="DZ4" s="813" t="s">
        <v>288</v>
      </c>
      <c r="EA4" s="813" t="s">
        <v>289</v>
      </c>
      <c r="EB4" s="813" t="s">
        <v>290</v>
      </c>
      <c r="EC4" s="813" t="s">
        <v>291</v>
      </c>
      <c r="ED4" s="813" t="s">
        <v>909</v>
      </c>
      <c r="EE4" s="813" t="s">
        <v>292</v>
      </c>
      <c r="EF4" s="813" t="s">
        <v>293</v>
      </c>
      <c r="EG4" s="813" t="s">
        <v>294</v>
      </c>
      <c r="EH4" s="813" t="s">
        <v>295</v>
      </c>
      <c r="EI4" s="834" t="s">
        <v>296</v>
      </c>
      <c r="EJ4" s="813" t="s">
        <v>297</v>
      </c>
      <c r="EK4" s="813" t="s">
        <v>298</v>
      </c>
      <c r="EL4" s="813" t="s">
        <v>299</v>
      </c>
      <c r="EM4" s="813" t="s">
        <v>300</v>
      </c>
      <c r="EN4" s="813" t="s">
        <v>301</v>
      </c>
      <c r="EO4" s="813" t="s">
        <v>1313</v>
      </c>
      <c r="EP4" s="813" t="s">
        <v>302</v>
      </c>
      <c r="EQ4" s="813" t="s">
        <v>303</v>
      </c>
      <c r="ER4" s="813" t="s">
        <v>304</v>
      </c>
      <c r="ES4" s="813" t="s">
        <v>305</v>
      </c>
      <c r="ET4" s="813" t="s">
        <v>306</v>
      </c>
      <c r="EU4" s="813" t="s">
        <v>307</v>
      </c>
      <c r="EV4" s="813" t="s">
        <v>308</v>
      </c>
      <c r="EW4" s="813" t="s">
        <v>309</v>
      </c>
      <c r="EX4" s="813" t="s">
        <v>310</v>
      </c>
      <c r="EY4" s="813" t="s">
        <v>311</v>
      </c>
      <c r="EZ4" s="813" t="s">
        <v>312</v>
      </c>
      <c r="FA4" s="813" t="s">
        <v>313</v>
      </c>
      <c r="FB4" s="813" t="s">
        <v>314</v>
      </c>
      <c r="FC4" s="813" t="s">
        <v>975</v>
      </c>
      <c r="FD4" s="813" t="s">
        <v>315</v>
      </c>
      <c r="FE4" s="813" t="s">
        <v>316</v>
      </c>
      <c r="FF4" s="813" t="s">
        <v>317</v>
      </c>
      <c r="FG4" s="813" t="s">
        <v>961</v>
      </c>
      <c r="FH4" s="813" t="s">
        <v>296</v>
      </c>
      <c r="FI4" s="929" t="s">
        <v>392</v>
      </c>
      <c r="FJ4" s="834" t="s">
        <v>348</v>
      </c>
      <c r="FK4" s="834" t="s">
        <v>349</v>
      </c>
      <c r="FL4" s="834" t="s">
        <v>350</v>
      </c>
      <c r="FM4" s="929" t="s">
        <v>390</v>
      </c>
      <c r="FN4" s="834" t="s">
        <v>318</v>
      </c>
      <c r="FO4" s="813" t="s">
        <v>319</v>
      </c>
      <c r="FP4" s="813" t="s">
        <v>320</v>
      </c>
      <c r="FQ4" s="813" t="s">
        <v>962</v>
      </c>
      <c r="FR4" s="813" t="s">
        <v>934</v>
      </c>
      <c r="FS4" s="1007" t="s">
        <v>321</v>
      </c>
      <c r="FT4" s="813" t="s">
        <v>322</v>
      </c>
      <c r="FU4" s="813" t="s">
        <v>323</v>
      </c>
      <c r="FV4" s="813" t="s">
        <v>963</v>
      </c>
      <c r="FW4" s="813" t="s">
        <v>324</v>
      </c>
      <c r="FX4" s="813" t="s">
        <v>325</v>
      </c>
      <c r="FY4" s="813" t="s">
        <v>326</v>
      </c>
      <c r="FZ4" s="813" t="s">
        <v>321</v>
      </c>
      <c r="GA4" s="1007" t="s">
        <v>391</v>
      </c>
      <c r="GB4" s="930" t="s">
        <v>437</v>
      </c>
      <c r="GC4" s="930" t="s">
        <v>343</v>
      </c>
      <c r="GD4" s="930" t="s">
        <v>1361</v>
      </c>
      <c r="GE4" s="930" t="s">
        <v>344</v>
      </c>
      <c r="GF4" s="929" t="s">
        <v>607</v>
      </c>
      <c r="GG4" s="834" t="s">
        <v>859</v>
      </c>
      <c r="GH4" s="834" t="s">
        <v>355</v>
      </c>
      <c r="GI4" s="834" t="s">
        <v>919</v>
      </c>
      <c r="GJ4" s="834" t="s">
        <v>354</v>
      </c>
      <c r="GK4" s="834" t="s">
        <v>356</v>
      </c>
      <c r="GL4" s="929" t="s">
        <v>415</v>
      </c>
      <c r="GM4" s="934" t="s">
        <v>409</v>
      </c>
      <c r="GN4" s="934" t="s">
        <v>410</v>
      </c>
      <c r="GO4" s="934" t="s">
        <v>411</v>
      </c>
      <c r="GP4" s="928" t="s">
        <v>383</v>
      </c>
      <c r="GQ4" s="834" t="s">
        <v>360</v>
      </c>
      <c r="GR4" s="813" t="s">
        <v>327</v>
      </c>
      <c r="GS4" s="813" t="s">
        <v>328</v>
      </c>
      <c r="GT4" s="813" t="s">
        <v>329</v>
      </c>
      <c r="GU4" s="813" t="s">
        <v>330</v>
      </c>
      <c r="GV4" s="813" t="s">
        <v>331</v>
      </c>
      <c r="GW4" s="813" t="s">
        <v>332</v>
      </c>
      <c r="GX4" s="813" t="s">
        <v>333</v>
      </c>
      <c r="GY4" s="813" t="s">
        <v>334</v>
      </c>
      <c r="GZ4" s="834" t="s">
        <v>935</v>
      </c>
      <c r="HA4" s="834" t="s">
        <v>361</v>
      </c>
      <c r="HB4" s="834" t="s">
        <v>362</v>
      </c>
      <c r="HC4" s="935" t="s">
        <v>381</v>
      </c>
      <c r="HD4" s="936" t="s">
        <v>387</v>
      </c>
      <c r="HE4" s="933" t="s">
        <v>402</v>
      </c>
      <c r="HF4" s="933" t="s">
        <v>403</v>
      </c>
      <c r="HG4" s="929" t="s">
        <v>404</v>
      </c>
      <c r="HH4" s="937" t="s">
        <v>368</v>
      </c>
      <c r="HI4" s="937" t="s">
        <v>369</v>
      </c>
      <c r="HJ4" s="929" t="s">
        <v>413</v>
      </c>
      <c r="HK4" s="937" t="s">
        <v>864</v>
      </c>
      <c r="HL4" s="937" t="s">
        <v>350</v>
      </c>
      <c r="HM4" s="929" t="s">
        <v>405</v>
      </c>
      <c r="HN4" s="937" t="s">
        <v>296</v>
      </c>
      <c r="HO4" s="938" t="s">
        <v>709</v>
      </c>
      <c r="HP4" s="929" t="s">
        <v>1300</v>
      </c>
      <c r="HQ4" s="933" t="s">
        <v>370</v>
      </c>
      <c r="HR4" s="933" t="s">
        <v>987</v>
      </c>
      <c r="HS4" s="929" t="s">
        <v>393</v>
      </c>
      <c r="HT4" s="937" t="s">
        <v>372</v>
      </c>
      <c r="HU4" s="937" t="s">
        <v>355</v>
      </c>
      <c r="HV4" s="937" t="s">
        <v>919</v>
      </c>
      <c r="HW4" s="937" t="s">
        <v>354</v>
      </c>
      <c r="HX4" s="937" t="s">
        <v>863</v>
      </c>
      <c r="HY4" s="937" t="s">
        <v>373</v>
      </c>
      <c r="HZ4" s="936" t="s">
        <v>380</v>
      </c>
      <c r="IA4" s="929" t="s">
        <v>400</v>
      </c>
      <c r="IB4" s="937" t="s">
        <v>406</v>
      </c>
      <c r="IC4" s="937" t="s">
        <v>407</v>
      </c>
      <c r="ID4" s="933" t="s">
        <v>401</v>
      </c>
      <c r="IE4" s="933" t="s">
        <v>932</v>
      </c>
      <c r="IF4" s="937" t="s">
        <v>466</v>
      </c>
      <c r="IG4" s="939" t="s">
        <v>379</v>
      </c>
      <c r="II4" s="927" t="s">
        <v>388</v>
      </c>
      <c r="IJ4" s="928" t="s">
        <v>384</v>
      </c>
      <c r="IK4" s="929" t="s">
        <v>389</v>
      </c>
      <c r="IL4" s="834" t="s">
        <v>255</v>
      </c>
      <c r="IM4" s="930" t="s">
        <v>424</v>
      </c>
      <c r="IN4" s="813" t="s">
        <v>427</v>
      </c>
      <c r="IO4" s="813" t="s">
        <v>428</v>
      </c>
      <c r="IP4" s="813" t="s">
        <v>258</v>
      </c>
      <c r="IQ4" s="813" t="s">
        <v>423</v>
      </c>
      <c r="IR4" s="813" t="s">
        <v>440</v>
      </c>
      <c r="IS4" s="930" t="s">
        <v>426</v>
      </c>
      <c r="IT4" s="813" t="s">
        <v>425</v>
      </c>
      <c r="IU4" s="813" t="s">
        <v>429</v>
      </c>
      <c r="IV4" s="813" t="s">
        <v>430</v>
      </c>
      <c r="IW4" s="813" t="s">
        <v>431</v>
      </c>
      <c r="IX4" s="931" t="s">
        <v>260</v>
      </c>
      <c r="IY4" s="813" t="s">
        <v>261</v>
      </c>
      <c r="IZ4" s="813" t="s">
        <v>262</v>
      </c>
      <c r="JA4" s="813" t="s">
        <v>263</v>
      </c>
      <c r="JB4" s="931" t="s">
        <v>264</v>
      </c>
      <c r="JC4" s="813" t="s">
        <v>265</v>
      </c>
      <c r="JD4" s="813" t="s">
        <v>266</v>
      </c>
      <c r="JE4" s="930" t="s">
        <v>267</v>
      </c>
      <c r="JF4" s="813" t="s">
        <v>436</v>
      </c>
      <c r="JG4" s="813" t="s">
        <v>268</v>
      </c>
      <c r="JH4" s="813" t="s">
        <v>269</v>
      </c>
      <c r="JI4" s="813" t="s">
        <v>270</v>
      </c>
      <c r="JJ4" s="813" t="s">
        <v>271</v>
      </c>
      <c r="JK4" s="813" t="s">
        <v>272</v>
      </c>
      <c r="JL4" s="813" t="s">
        <v>273</v>
      </c>
      <c r="JM4" s="813" t="s">
        <v>274</v>
      </c>
      <c r="JN4" s="813" t="s">
        <v>275</v>
      </c>
      <c r="JO4" s="813" t="s">
        <v>276</v>
      </c>
      <c r="JP4" s="813" t="s">
        <v>277</v>
      </c>
      <c r="JQ4" s="813" t="s">
        <v>278</v>
      </c>
      <c r="JR4" s="813" t="s">
        <v>279</v>
      </c>
      <c r="JS4" s="813" t="s">
        <v>280</v>
      </c>
      <c r="JT4" s="813" t="s">
        <v>281</v>
      </c>
      <c r="JU4" s="813" t="s">
        <v>282</v>
      </c>
      <c r="JV4" s="813" t="s">
        <v>283</v>
      </c>
      <c r="JW4" s="813" t="s">
        <v>284</v>
      </c>
      <c r="JX4" s="813" t="s">
        <v>958</v>
      </c>
      <c r="JY4" s="813" t="s">
        <v>959</v>
      </c>
      <c r="JZ4" s="813" t="s">
        <v>432</v>
      </c>
      <c r="KA4" s="813" t="s">
        <v>285</v>
      </c>
      <c r="KB4" s="813" t="s">
        <v>908</v>
      </c>
      <c r="KC4" s="813" t="s">
        <v>286</v>
      </c>
      <c r="KD4" s="813" t="s">
        <v>287</v>
      </c>
      <c r="KE4" s="813" t="s">
        <v>288</v>
      </c>
      <c r="KF4" s="813" t="s">
        <v>289</v>
      </c>
      <c r="KG4" s="813" t="s">
        <v>290</v>
      </c>
      <c r="KH4" s="813" t="s">
        <v>291</v>
      </c>
      <c r="KI4" s="813" t="s">
        <v>909</v>
      </c>
      <c r="KJ4" s="813" t="s">
        <v>292</v>
      </c>
      <c r="KK4" s="813" t="s">
        <v>293</v>
      </c>
      <c r="KL4" s="813" t="s">
        <v>294</v>
      </c>
      <c r="KM4" s="813" t="s">
        <v>295</v>
      </c>
      <c r="KN4" s="834" t="s">
        <v>296</v>
      </c>
      <c r="KO4" s="813" t="s">
        <v>297</v>
      </c>
      <c r="KP4" s="813" t="s">
        <v>433</v>
      </c>
      <c r="KQ4" s="813" t="s">
        <v>298</v>
      </c>
      <c r="KR4" s="813" t="s">
        <v>299</v>
      </c>
      <c r="KS4" s="813" t="s">
        <v>300</v>
      </c>
      <c r="KT4" s="813" t="s">
        <v>301</v>
      </c>
      <c r="KU4" s="813" t="s">
        <v>434</v>
      </c>
      <c r="KV4" s="813" t="s">
        <v>303</v>
      </c>
      <c r="KW4" s="813" t="s">
        <v>304</v>
      </c>
      <c r="KX4" s="813" t="s">
        <v>305</v>
      </c>
      <c r="KY4" s="813" t="s">
        <v>306</v>
      </c>
      <c r="KZ4" s="813" t="s">
        <v>307</v>
      </c>
      <c r="LA4" s="813" t="s">
        <v>308</v>
      </c>
      <c r="LB4" s="813" t="s">
        <v>309</v>
      </c>
      <c r="LC4" s="813" t="s">
        <v>310</v>
      </c>
      <c r="LD4" s="813" t="s">
        <v>311</v>
      </c>
      <c r="LE4" s="813" t="s">
        <v>312</v>
      </c>
      <c r="LF4" s="813" t="s">
        <v>313</v>
      </c>
      <c r="LG4" s="813" t="s">
        <v>314</v>
      </c>
      <c r="LH4" s="813" t="s">
        <v>975</v>
      </c>
      <c r="LI4" s="813" t="s">
        <v>315</v>
      </c>
      <c r="LJ4" s="813" t="s">
        <v>316</v>
      </c>
      <c r="LK4" s="813" t="s">
        <v>317</v>
      </c>
      <c r="LL4" s="813" t="s">
        <v>961</v>
      </c>
      <c r="LM4" s="813" t="s">
        <v>296</v>
      </c>
      <c r="LN4" s="813" t="s">
        <v>435</v>
      </c>
      <c r="LO4" s="813" t="s">
        <v>416</v>
      </c>
      <c r="LP4" s="929" t="s">
        <v>392</v>
      </c>
      <c r="LQ4" s="834" t="s">
        <v>348</v>
      </c>
      <c r="LR4" s="834" t="s">
        <v>439</v>
      </c>
      <c r="LS4" s="834" t="s">
        <v>349</v>
      </c>
      <c r="LT4" s="834" t="s">
        <v>350</v>
      </c>
      <c r="LU4" s="929" t="s">
        <v>390</v>
      </c>
      <c r="LV4" s="834" t="s">
        <v>318</v>
      </c>
      <c r="LW4" s="813" t="s">
        <v>319</v>
      </c>
      <c r="LX4" s="813" t="s">
        <v>320</v>
      </c>
      <c r="LY4" s="813" t="s">
        <v>962</v>
      </c>
      <c r="LZ4" s="813" t="s">
        <v>934</v>
      </c>
      <c r="MA4" s="834" t="s">
        <v>321</v>
      </c>
      <c r="MB4" s="813" t="s">
        <v>322</v>
      </c>
      <c r="MC4" s="813" t="s">
        <v>323</v>
      </c>
      <c r="MD4" s="813" t="s">
        <v>963</v>
      </c>
      <c r="ME4" s="813" t="s">
        <v>324</v>
      </c>
      <c r="MF4" s="813" t="s">
        <v>325</v>
      </c>
      <c r="MG4" s="813" t="s">
        <v>326</v>
      </c>
      <c r="MH4" s="813" t="s">
        <v>321</v>
      </c>
      <c r="MI4" s="834" t="s">
        <v>391</v>
      </c>
      <c r="MJ4" s="834" t="s">
        <v>437</v>
      </c>
      <c r="MK4" s="930" t="s">
        <v>343</v>
      </c>
      <c r="ML4" s="930" t="s">
        <v>344</v>
      </c>
      <c r="MM4" s="930" t="s">
        <v>438</v>
      </c>
      <c r="MN4" s="929" t="s">
        <v>393</v>
      </c>
      <c r="MO4" s="834" t="s">
        <v>417</v>
      </c>
      <c r="MP4" s="834" t="s">
        <v>859</v>
      </c>
      <c r="MQ4" s="834" t="s">
        <v>355</v>
      </c>
      <c r="MR4" s="834" t="s">
        <v>919</v>
      </c>
      <c r="MS4" s="834" t="s">
        <v>354</v>
      </c>
      <c r="MT4" s="834" t="s">
        <v>356</v>
      </c>
      <c r="MU4" s="929" t="s">
        <v>415</v>
      </c>
      <c r="MV4" s="1056" t="s">
        <v>418</v>
      </c>
      <c r="MW4" s="1056" t="s">
        <v>419</v>
      </c>
      <c r="MX4" s="934" t="s">
        <v>409</v>
      </c>
      <c r="MY4" s="934" t="s">
        <v>410</v>
      </c>
      <c r="MZ4" s="934" t="s">
        <v>411</v>
      </c>
      <c r="NA4" s="928" t="s">
        <v>383</v>
      </c>
      <c r="NB4" s="834" t="s">
        <v>360</v>
      </c>
      <c r="NC4" s="813" t="s">
        <v>327</v>
      </c>
      <c r="ND4" s="813" t="s">
        <v>328</v>
      </c>
      <c r="NE4" s="813" t="s">
        <v>329</v>
      </c>
      <c r="NF4" s="813" t="s">
        <v>956</v>
      </c>
      <c r="NG4" s="813" t="s">
        <v>330</v>
      </c>
      <c r="NH4" s="813" t="s">
        <v>331</v>
      </c>
      <c r="NI4" s="813" t="s">
        <v>332</v>
      </c>
      <c r="NJ4" s="813" t="s">
        <v>333</v>
      </c>
      <c r="NK4" s="813" t="s">
        <v>334</v>
      </c>
      <c r="NL4" s="834" t="s">
        <v>467</v>
      </c>
      <c r="NM4" s="834" t="s">
        <v>935</v>
      </c>
      <c r="NN4" s="834" t="s">
        <v>361</v>
      </c>
      <c r="NO4" s="834" t="s">
        <v>362</v>
      </c>
      <c r="NP4" s="935" t="s">
        <v>381</v>
      </c>
      <c r="NQ4" s="936" t="s">
        <v>387</v>
      </c>
      <c r="NR4" s="929" t="s">
        <v>402</v>
      </c>
      <c r="NS4" s="929" t="s">
        <v>403</v>
      </c>
      <c r="NT4" s="929" t="s">
        <v>421</v>
      </c>
      <c r="NU4" s="834" t="s">
        <v>368</v>
      </c>
      <c r="NV4" s="834" t="s">
        <v>369</v>
      </c>
      <c r="NW4" s="929" t="s">
        <v>413</v>
      </c>
      <c r="NX4" s="937" t="s">
        <v>864</v>
      </c>
      <c r="NY4" s="834" t="s">
        <v>350</v>
      </c>
      <c r="NZ4" s="929" t="s">
        <v>405</v>
      </c>
      <c r="OA4" s="834" t="s">
        <v>296</v>
      </c>
      <c r="OB4" s="834" t="s">
        <v>414</v>
      </c>
      <c r="OC4" s="1137" t="s">
        <v>420</v>
      </c>
      <c r="OD4" s="1056" t="s">
        <v>370</v>
      </c>
      <c r="OE4" s="1056" t="s">
        <v>371</v>
      </c>
      <c r="OF4" s="929" t="s">
        <v>393</v>
      </c>
      <c r="OG4" s="834" t="s">
        <v>372</v>
      </c>
      <c r="OH4" s="937" t="s">
        <v>355</v>
      </c>
      <c r="OI4" s="937" t="s">
        <v>919</v>
      </c>
      <c r="OJ4" s="834" t="s">
        <v>354</v>
      </c>
      <c r="OK4" s="834" t="s">
        <v>356</v>
      </c>
      <c r="OL4" s="834" t="s">
        <v>373</v>
      </c>
      <c r="OM4" s="936" t="s">
        <v>380</v>
      </c>
      <c r="ON4" s="929" t="s">
        <v>400</v>
      </c>
      <c r="OO4" s="834" t="s">
        <v>1302</v>
      </c>
      <c r="OP4" s="834" t="s">
        <v>407</v>
      </c>
      <c r="OQ4" s="834" t="s">
        <v>401</v>
      </c>
      <c r="OR4" s="937" t="s">
        <v>932</v>
      </c>
      <c r="OS4" s="834" t="s">
        <v>467</v>
      </c>
      <c r="OT4" s="1038" t="s">
        <v>379</v>
      </c>
    </row>
    <row r="5" spans="1:410" ht="36" customHeight="1" thickTop="1" thickBot="1">
      <c r="A5" s="1285"/>
      <c r="B5" s="1240" t="s">
        <v>0</v>
      </c>
      <c r="C5" s="812" t="s">
        <v>988</v>
      </c>
      <c r="D5" s="812" t="s">
        <v>989</v>
      </c>
      <c r="E5" s="812" t="s">
        <v>990</v>
      </c>
      <c r="F5" s="812" t="s">
        <v>991</v>
      </c>
      <c r="G5" s="812" t="s">
        <v>992</v>
      </c>
      <c r="H5" s="812" t="s">
        <v>993</v>
      </c>
      <c r="I5" s="812" t="s">
        <v>994</v>
      </c>
      <c r="J5" s="812" t="s">
        <v>995</v>
      </c>
      <c r="K5" s="812" t="s">
        <v>1505</v>
      </c>
      <c r="L5" s="812" t="s">
        <v>996</v>
      </c>
      <c r="M5" s="972" t="s">
        <v>997</v>
      </c>
      <c r="N5" s="812" t="s">
        <v>998</v>
      </c>
      <c r="O5" s="812" t="s">
        <v>999</v>
      </c>
      <c r="P5" s="812" t="s">
        <v>1000</v>
      </c>
      <c r="Q5" s="812" t="s">
        <v>1001</v>
      </c>
      <c r="R5" s="812" t="s">
        <v>1002</v>
      </c>
      <c r="S5" s="812" t="s">
        <v>1003</v>
      </c>
      <c r="T5" s="812" t="s">
        <v>1004</v>
      </c>
      <c r="U5" s="812" t="s">
        <v>1005</v>
      </c>
      <c r="V5" s="812" t="s">
        <v>1006</v>
      </c>
      <c r="W5" s="812" t="s">
        <v>1007</v>
      </c>
      <c r="X5" s="812" t="s">
        <v>1008</v>
      </c>
      <c r="Y5" s="812" t="s">
        <v>1009</v>
      </c>
      <c r="Z5" s="812" t="s">
        <v>933</v>
      </c>
      <c r="AA5" s="812" t="s">
        <v>1010</v>
      </c>
      <c r="AB5" s="974" t="s">
        <v>1011</v>
      </c>
      <c r="AC5" s="975" t="s">
        <v>1012</v>
      </c>
      <c r="AD5" s="976" t="s">
        <v>1013</v>
      </c>
      <c r="AE5" s="976" t="s">
        <v>1014</v>
      </c>
      <c r="AF5" s="976"/>
      <c r="AG5" s="976"/>
      <c r="AH5" s="976"/>
      <c r="AI5" s="976"/>
      <c r="AJ5" s="976"/>
      <c r="AK5" s="976"/>
      <c r="AL5" s="976"/>
      <c r="AM5" s="976" t="s">
        <v>1283</v>
      </c>
      <c r="AN5" s="976"/>
      <c r="AO5" s="976"/>
      <c r="AP5" s="976"/>
      <c r="AQ5" s="976"/>
      <c r="AR5" s="976"/>
      <c r="AS5" s="976"/>
      <c r="AT5" s="977" t="s">
        <v>1289</v>
      </c>
      <c r="AU5" s="975" t="s">
        <v>1015</v>
      </c>
      <c r="AV5" s="976" t="s">
        <v>1016</v>
      </c>
      <c r="AW5" s="976" t="s">
        <v>1017</v>
      </c>
      <c r="AX5" s="976" t="s">
        <v>1018</v>
      </c>
      <c r="AY5" s="977" t="s">
        <v>1019</v>
      </c>
      <c r="AZ5" s="979"/>
      <c r="BA5" s="975" t="s">
        <v>971</v>
      </c>
      <c r="BB5" s="976" t="s">
        <v>972</v>
      </c>
      <c r="BC5" s="976" t="s">
        <v>1500</v>
      </c>
      <c r="BD5" s="977" t="s">
        <v>500</v>
      </c>
      <c r="BE5" s="1008"/>
      <c r="BF5" s="982" t="s">
        <v>1020</v>
      </c>
      <c r="BG5" s="812" t="s">
        <v>1021</v>
      </c>
      <c r="BH5" s="812" t="s">
        <v>1022</v>
      </c>
      <c r="BI5" s="812" t="s">
        <v>1023</v>
      </c>
      <c r="BJ5" s="812" t="s">
        <v>1024</v>
      </c>
      <c r="BK5" s="812" t="s">
        <v>1025</v>
      </c>
      <c r="BL5" s="812" t="s">
        <v>1026</v>
      </c>
      <c r="BM5" s="812" t="s">
        <v>1027</v>
      </c>
      <c r="BN5" s="812" t="s">
        <v>1028</v>
      </c>
      <c r="BO5" s="812" t="s">
        <v>1029</v>
      </c>
      <c r="BP5" s="983" t="s">
        <v>1030</v>
      </c>
      <c r="BQ5" s="812" t="s">
        <v>1031</v>
      </c>
      <c r="BR5" s="812" t="s">
        <v>1032</v>
      </c>
      <c r="BS5" s="812" t="s">
        <v>1033</v>
      </c>
      <c r="BT5" s="812" t="s">
        <v>1034</v>
      </c>
      <c r="BU5" s="812" t="s">
        <v>1035</v>
      </c>
      <c r="BV5" s="812"/>
      <c r="BW5" s="812" t="s">
        <v>1036</v>
      </c>
      <c r="BX5" s="812" t="s">
        <v>1037</v>
      </c>
      <c r="BY5" s="812" t="s">
        <v>1038</v>
      </c>
      <c r="BZ5" s="812" t="s">
        <v>1039</v>
      </c>
      <c r="CA5" s="812" t="s">
        <v>1040</v>
      </c>
      <c r="CB5" s="812" t="s">
        <v>1041</v>
      </c>
      <c r="CC5" s="812" t="s">
        <v>1042</v>
      </c>
      <c r="CD5" s="812" t="s">
        <v>1043</v>
      </c>
      <c r="CE5" s="974" t="s">
        <v>1044</v>
      </c>
      <c r="CF5" s="1236"/>
      <c r="CG5" s="975" t="s">
        <v>1045</v>
      </c>
      <c r="CH5" s="976" t="s">
        <v>1046</v>
      </c>
      <c r="CI5" s="976" t="s">
        <v>1047</v>
      </c>
      <c r="CJ5" s="977" t="s">
        <v>1048</v>
      </c>
      <c r="CK5" s="181"/>
      <c r="CL5" s="189"/>
      <c r="CM5" s="190"/>
      <c r="CN5" s="986" t="s">
        <v>151</v>
      </c>
      <c r="CO5" s="987" t="s">
        <v>335</v>
      </c>
      <c r="CP5" s="987" t="s">
        <v>336</v>
      </c>
      <c r="CQ5" s="1258"/>
      <c r="CR5" s="1258"/>
      <c r="CS5" s="1258"/>
      <c r="CT5" s="987" t="s">
        <v>337</v>
      </c>
      <c r="CU5" s="1258" t="s">
        <v>338</v>
      </c>
      <c r="CV5" s="1258"/>
      <c r="CW5" s="1258"/>
      <c r="CX5" s="1258"/>
      <c r="CY5" s="1258" t="s">
        <v>339</v>
      </c>
      <c r="CZ5" s="1258"/>
      <c r="DA5" s="1258"/>
      <c r="DB5" s="987" t="s">
        <v>340</v>
      </c>
      <c r="DC5" s="1258"/>
      <c r="DD5" s="1258"/>
      <c r="DE5" s="1258"/>
      <c r="DF5" s="1258"/>
      <c r="DG5" s="1258"/>
      <c r="DH5" s="1258"/>
      <c r="DI5" s="1258"/>
      <c r="DJ5" s="1258"/>
      <c r="DK5" s="1258"/>
      <c r="DL5" s="1258"/>
      <c r="DM5" s="1258"/>
      <c r="DN5" s="1258"/>
      <c r="DO5" s="1258"/>
      <c r="DP5" s="1258"/>
      <c r="DQ5" s="1258"/>
      <c r="DR5" s="1258"/>
      <c r="DS5" s="1258"/>
      <c r="DT5" s="1258"/>
      <c r="DU5" s="1258"/>
      <c r="DV5" s="1258"/>
      <c r="DW5" s="1258"/>
      <c r="DX5" s="1258"/>
      <c r="DY5" s="1258"/>
      <c r="DZ5" s="1258"/>
      <c r="EA5" s="1258"/>
      <c r="EB5" s="1258"/>
      <c r="EC5" s="1258"/>
      <c r="ED5" s="1258"/>
      <c r="EE5" s="1258"/>
      <c r="EF5" s="1258"/>
      <c r="EG5" s="1258"/>
      <c r="EH5" s="1258"/>
      <c r="EI5" s="987" t="s">
        <v>152</v>
      </c>
      <c r="EJ5" s="1258"/>
      <c r="EK5" s="1258"/>
      <c r="EL5" s="1258"/>
      <c r="EM5" s="1258"/>
      <c r="EN5" s="1258"/>
      <c r="EO5" s="1258"/>
      <c r="EP5" s="1258"/>
      <c r="EQ5" s="1258"/>
      <c r="ER5" s="1258"/>
      <c r="ES5" s="1258"/>
      <c r="ET5" s="1258"/>
      <c r="EU5" s="1258"/>
      <c r="EV5" s="1258"/>
      <c r="EW5" s="1258"/>
      <c r="EX5" s="1258"/>
      <c r="EY5" s="1258"/>
      <c r="EZ5" s="1258"/>
      <c r="FA5" s="1258"/>
      <c r="FB5" s="1258"/>
      <c r="FC5" s="1258"/>
      <c r="FD5" s="1258"/>
      <c r="FE5" s="1258"/>
      <c r="FF5" s="1258"/>
      <c r="FG5" s="1258"/>
      <c r="FH5" s="1258"/>
      <c r="FI5" s="986" t="s">
        <v>144</v>
      </c>
      <c r="FJ5" s="835" t="s">
        <v>351</v>
      </c>
      <c r="FK5" s="835" t="s">
        <v>352</v>
      </c>
      <c r="FL5" s="835" t="s">
        <v>353</v>
      </c>
      <c r="FM5" s="986" t="s">
        <v>153</v>
      </c>
      <c r="FN5" s="987" t="s">
        <v>341</v>
      </c>
      <c r="FO5" s="1258"/>
      <c r="FP5" s="1258"/>
      <c r="FQ5" s="1258"/>
      <c r="FR5" s="1258"/>
      <c r="FS5" s="986" t="s">
        <v>342</v>
      </c>
      <c r="FT5" s="1258"/>
      <c r="FU5" s="1258"/>
      <c r="FV5" s="1258"/>
      <c r="FW5" s="1258"/>
      <c r="FX5" s="1258"/>
      <c r="FY5" s="1258"/>
      <c r="FZ5" s="1258"/>
      <c r="GA5" s="986" t="s">
        <v>146</v>
      </c>
      <c r="GB5" s="987"/>
      <c r="GC5" s="987" t="s">
        <v>345</v>
      </c>
      <c r="GD5" s="987" t="s">
        <v>346</v>
      </c>
      <c r="GE5" s="987" t="s">
        <v>347</v>
      </c>
      <c r="GF5" s="986" t="s">
        <v>148</v>
      </c>
      <c r="GG5" s="835" t="s">
        <v>860</v>
      </c>
      <c r="GH5" s="835" t="s">
        <v>358</v>
      </c>
      <c r="GI5" s="835" t="s">
        <v>918</v>
      </c>
      <c r="GJ5" s="835" t="s">
        <v>357</v>
      </c>
      <c r="GK5" s="835" t="s">
        <v>359</v>
      </c>
      <c r="GL5" s="986" t="s">
        <v>861</v>
      </c>
      <c r="GM5" s="987" t="s">
        <v>163</v>
      </c>
      <c r="GN5" s="987" t="s">
        <v>185</v>
      </c>
      <c r="GO5" s="987" t="s">
        <v>164</v>
      </c>
      <c r="GP5" s="190"/>
      <c r="GQ5" s="987" t="s">
        <v>394</v>
      </c>
      <c r="GR5" s="1258"/>
      <c r="GS5" s="1258"/>
      <c r="GT5" s="1258"/>
      <c r="GU5" s="1258"/>
      <c r="GV5" s="1258"/>
      <c r="GW5" s="1258"/>
      <c r="GX5" s="1258"/>
      <c r="GY5" s="1287"/>
      <c r="GZ5" s="1334" t="s">
        <v>936</v>
      </c>
      <c r="HA5" s="835" t="s">
        <v>395</v>
      </c>
      <c r="HB5" s="835" t="s">
        <v>396</v>
      </c>
      <c r="HC5" s="189"/>
      <c r="HD5" s="190"/>
      <c r="HE5" s="990" t="s">
        <v>142</v>
      </c>
      <c r="HF5" s="990" t="s">
        <v>154</v>
      </c>
      <c r="HG5" s="986" t="s">
        <v>143</v>
      </c>
      <c r="HH5" s="835" t="s">
        <v>366</v>
      </c>
      <c r="HI5" s="835" t="s">
        <v>367</v>
      </c>
      <c r="HJ5" s="986" t="s">
        <v>144</v>
      </c>
      <c r="HK5" s="835" t="s">
        <v>145</v>
      </c>
      <c r="HL5" s="835" t="s">
        <v>412</v>
      </c>
      <c r="HM5" s="986"/>
      <c r="HN5" s="835" t="s">
        <v>377</v>
      </c>
      <c r="HO5" s="835" t="s">
        <v>378</v>
      </c>
      <c r="HP5" s="986"/>
      <c r="HQ5" s="990" t="s">
        <v>147</v>
      </c>
      <c r="HR5" s="990" t="s">
        <v>165</v>
      </c>
      <c r="HS5" s="986" t="s">
        <v>148</v>
      </c>
      <c r="HT5" s="835" t="s">
        <v>860</v>
      </c>
      <c r="HU5" s="835" t="s">
        <v>862</v>
      </c>
      <c r="HV5" s="835" t="s">
        <v>918</v>
      </c>
      <c r="HW5" s="835" t="s">
        <v>374</v>
      </c>
      <c r="HX5" s="835" t="s">
        <v>375</v>
      </c>
      <c r="HY5" s="835" t="s">
        <v>376</v>
      </c>
      <c r="HZ5" s="190"/>
      <c r="IA5" s="986" t="s">
        <v>150</v>
      </c>
      <c r="IB5" s="835" t="s">
        <v>363</v>
      </c>
      <c r="IC5" s="835" t="s">
        <v>364</v>
      </c>
      <c r="ID5" s="990" t="s">
        <v>365</v>
      </c>
      <c r="IE5" s="990" t="s">
        <v>936</v>
      </c>
      <c r="IF5" s="835" t="s">
        <v>398</v>
      </c>
      <c r="IG5" s="991" t="s">
        <v>399</v>
      </c>
      <c r="II5" s="1132"/>
      <c r="IJ5" s="1133"/>
      <c r="IK5" s="986" t="s">
        <v>151</v>
      </c>
      <c r="IL5" s="987" t="s">
        <v>335</v>
      </c>
      <c r="IM5" s="987" t="s">
        <v>336</v>
      </c>
      <c r="IN5" s="1258"/>
      <c r="IO5" s="1258"/>
      <c r="IP5" s="1258"/>
      <c r="IQ5" s="1258"/>
      <c r="IR5" s="1258"/>
      <c r="IS5" s="987" t="s">
        <v>337</v>
      </c>
      <c r="IT5" s="987"/>
      <c r="IU5" s="987"/>
      <c r="IV5" s="987"/>
      <c r="IW5" s="987"/>
      <c r="IX5" s="1258" t="s">
        <v>338</v>
      </c>
      <c r="IY5" s="1258"/>
      <c r="IZ5" s="1258"/>
      <c r="JA5" s="1258"/>
      <c r="JB5" s="1258" t="s">
        <v>339</v>
      </c>
      <c r="JC5" s="1258"/>
      <c r="JD5" s="1258"/>
      <c r="JE5" s="987" t="s">
        <v>340</v>
      </c>
      <c r="JF5" s="987"/>
      <c r="JG5" s="1258"/>
      <c r="JH5" s="1258"/>
      <c r="JI5" s="1258"/>
      <c r="JJ5" s="1258"/>
      <c r="JK5" s="1258"/>
      <c r="JL5" s="1258"/>
      <c r="JM5" s="1258"/>
      <c r="JN5" s="1258"/>
      <c r="JO5" s="1258"/>
      <c r="JP5" s="1258"/>
      <c r="JQ5" s="1258"/>
      <c r="JR5" s="1258"/>
      <c r="JS5" s="1258"/>
      <c r="JT5" s="1258"/>
      <c r="JU5" s="1258"/>
      <c r="JV5" s="1258"/>
      <c r="JW5" s="1258"/>
      <c r="JX5" s="1258"/>
      <c r="JY5" s="1258"/>
      <c r="JZ5" s="1258"/>
      <c r="KA5" s="1258"/>
      <c r="KB5" s="1258"/>
      <c r="KC5" s="1258"/>
      <c r="KD5" s="1258"/>
      <c r="KE5" s="1258"/>
      <c r="KF5" s="1258"/>
      <c r="KG5" s="1258"/>
      <c r="KH5" s="1258"/>
      <c r="KI5" s="1258"/>
      <c r="KJ5" s="1258"/>
      <c r="KK5" s="1258"/>
      <c r="KL5" s="1258"/>
      <c r="KM5" s="1258"/>
      <c r="KN5" s="987" t="s">
        <v>152</v>
      </c>
      <c r="KO5" s="1258"/>
      <c r="KP5" s="1258"/>
      <c r="KQ5" s="1258"/>
      <c r="KR5" s="1258"/>
      <c r="KS5" s="1258"/>
      <c r="KT5" s="1258"/>
      <c r="KU5" s="1258"/>
      <c r="KV5" s="1258"/>
      <c r="KW5" s="1258"/>
      <c r="KX5" s="1258"/>
      <c r="KY5" s="1258"/>
      <c r="KZ5" s="1258"/>
      <c r="LA5" s="1258"/>
      <c r="LB5" s="1258"/>
      <c r="LC5" s="1258"/>
      <c r="LD5" s="1258"/>
      <c r="LE5" s="1258"/>
      <c r="LF5" s="1258"/>
      <c r="LG5" s="1258"/>
      <c r="LH5" s="1258"/>
      <c r="LI5" s="1258"/>
      <c r="LJ5" s="1258"/>
      <c r="LK5" s="1258"/>
      <c r="LL5" s="1258"/>
      <c r="LM5" s="1258"/>
      <c r="LN5" s="1258"/>
      <c r="LO5" s="1258"/>
      <c r="LP5" s="986" t="s">
        <v>144</v>
      </c>
      <c r="LQ5" s="835" t="s">
        <v>351</v>
      </c>
      <c r="LR5" s="835"/>
      <c r="LS5" s="835" t="s">
        <v>352</v>
      </c>
      <c r="LT5" s="835" t="s">
        <v>353</v>
      </c>
      <c r="LU5" s="986" t="s">
        <v>153</v>
      </c>
      <c r="LV5" s="987" t="s">
        <v>341</v>
      </c>
      <c r="LW5" s="1258"/>
      <c r="LX5" s="1258"/>
      <c r="LY5" s="1258"/>
      <c r="LZ5" s="1258"/>
      <c r="MA5" s="987" t="s">
        <v>342</v>
      </c>
      <c r="MB5" s="1258"/>
      <c r="MC5" s="1258"/>
      <c r="MD5" s="1258"/>
      <c r="ME5" s="1258"/>
      <c r="MF5" s="1258"/>
      <c r="MG5" s="1258"/>
      <c r="MH5" s="1258"/>
      <c r="MI5" s="987" t="s">
        <v>146</v>
      </c>
      <c r="MJ5" s="987"/>
      <c r="MK5" s="987" t="s">
        <v>345</v>
      </c>
      <c r="ML5" s="987" t="s">
        <v>347</v>
      </c>
      <c r="MM5" s="987" t="s">
        <v>346</v>
      </c>
      <c r="MN5" s="986" t="s">
        <v>148</v>
      </c>
      <c r="MO5" s="835"/>
      <c r="MP5" s="835" t="s">
        <v>860</v>
      </c>
      <c r="MQ5" s="835" t="s">
        <v>358</v>
      </c>
      <c r="MR5" s="835" t="s">
        <v>918</v>
      </c>
      <c r="MS5" s="835" t="s">
        <v>357</v>
      </c>
      <c r="MT5" s="835" t="s">
        <v>359</v>
      </c>
      <c r="MU5" s="986" t="s">
        <v>861</v>
      </c>
      <c r="MV5" s="990"/>
      <c r="MW5" s="990"/>
      <c r="MX5" s="987" t="s">
        <v>163</v>
      </c>
      <c r="MY5" s="987" t="s">
        <v>185</v>
      </c>
      <c r="MZ5" s="987" t="s">
        <v>164</v>
      </c>
      <c r="NA5" s="190"/>
      <c r="NB5" s="987" t="s">
        <v>394</v>
      </c>
      <c r="NC5" s="1258"/>
      <c r="ND5" s="1258"/>
      <c r="NE5" s="1258"/>
      <c r="NF5" s="1287"/>
      <c r="NG5" s="1258"/>
      <c r="NH5" s="1258"/>
      <c r="NI5" s="1258"/>
      <c r="NJ5" s="1258"/>
      <c r="NK5" s="1287"/>
      <c r="NL5" s="1287"/>
      <c r="NM5" s="835" t="s">
        <v>936</v>
      </c>
      <c r="NN5" s="835" t="s">
        <v>395</v>
      </c>
      <c r="NO5" s="835" t="s">
        <v>396</v>
      </c>
      <c r="NP5" s="189"/>
      <c r="NQ5" s="190"/>
      <c r="NR5" s="986" t="s">
        <v>142</v>
      </c>
      <c r="NS5" s="986" t="s">
        <v>154</v>
      </c>
      <c r="NT5" s="986" t="s">
        <v>143</v>
      </c>
      <c r="NU5" s="835" t="s">
        <v>366</v>
      </c>
      <c r="NV5" s="835" t="s">
        <v>367</v>
      </c>
      <c r="NW5" s="986" t="s">
        <v>144</v>
      </c>
      <c r="NX5" s="835" t="s">
        <v>145</v>
      </c>
      <c r="NY5" s="835" t="s">
        <v>412</v>
      </c>
      <c r="NZ5" s="986"/>
      <c r="OA5" s="835" t="s">
        <v>377</v>
      </c>
      <c r="OB5" s="835" t="s">
        <v>378</v>
      </c>
      <c r="OC5" s="986"/>
      <c r="OD5" s="990" t="s">
        <v>147</v>
      </c>
      <c r="OE5" s="990" t="s">
        <v>165</v>
      </c>
      <c r="OF5" s="986" t="s">
        <v>148</v>
      </c>
      <c r="OG5" s="835" t="s">
        <v>382</v>
      </c>
      <c r="OH5" s="835" t="s">
        <v>862</v>
      </c>
      <c r="OI5" s="835" t="s">
        <v>918</v>
      </c>
      <c r="OJ5" s="835" t="s">
        <v>374</v>
      </c>
      <c r="OK5" s="835" t="s">
        <v>375</v>
      </c>
      <c r="OL5" s="835" t="s">
        <v>376</v>
      </c>
      <c r="OM5" s="190"/>
      <c r="ON5" s="986" t="s">
        <v>150</v>
      </c>
      <c r="OO5" s="835" t="s">
        <v>363</v>
      </c>
      <c r="OP5" s="835" t="s">
        <v>364</v>
      </c>
      <c r="OQ5" s="835" t="s">
        <v>365</v>
      </c>
      <c r="OR5" s="990" t="s">
        <v>936</v>
      </c>
      <c r="OS5" s="835" t="s">
        <v>398</v>
      </c>
      <c r="OT5" s="991" t="s">
        <v>399</v>
      </c>
    </row>
    <row r="6" spans="1:410" ht="14.25" customHeight="1" thickTop="1">
      <c r="A6" s="370">
        <v>1954</v>
      </c>
      <c r="B6" s="1288">
        <v>2470.8404360302675</v>
      </c>
      <c r="C6" s="992"/>
      <c r="D6" s="993"/>
      <c r="E6" s="993"/>
      <c r="F6" s="993"/>
      <c r="G6" s="993"/>
      <c r="H6" s="1289"/>
      <c r="I6" s="1289"/>
      <c r="J6" s="1289"/>
      <c r="K6" s="1289"/>
      <c r="L6" s="1289"/>
      <c r="M6" s="1289"/>
      <c r="N6" s="1290"/>
      <c r="O6" s="1289"/>
      <c r="P6" s="1289"/>
      <c r="Q6" s="1289"/>
      <c r="R6" s="1289"/>
      <c r="S6" s="1289"/>
      <c r="T6" s="1289"/>
      <c r="U6" s="1289"/>
      <c r="V6" s="1289"/>
      <c r="W6" s="1289"/>
      <c r="X6" s="1289"/>
      <c r="Y6" s="1289"/>
      <c r="Z6" s="1289"/>
      <c r="AA6" s="1289"/>
      <c r="AB6" s="1291"/>
      <c r="AC6" s="1178"/>
      <c r="AD6" s="997"/>
      <c r="AT6" s="1262"/>
      <c r="AU6" s="1270"/>
      <c r="AV6" s="1271"/>
      <c r="AW6" s="1271"/>
      <c r="AX6" s="1271"/>
      <c r="AY6" s="1307"/>
      <c r="AZ6" s="1261"/>
      <c r="BA6" s="1292"/>
      <c r="BB6" s="1261"/>
      <c r="BC6" s="278"/>
      <c r="BD6" s="1262"/>
      <c r="BF6" s="1290"/>
      <c r="BG6" s="1289"/>
      <c r="BH6" s="1289"/>
      <c r="BI6" s="1289"/>
      <c r="BJ6" s="1289"/>
      <c r="BK6" s="1289"/>
      <c r="BL6" s="1289"/>
      <c r="BM6" s="1289"/>
      <c r="BN6" s="1289"/>
      <c r="BO6" s="1289"/>
      <c r="BP6" s="1289"/>
      <c r="BQ6" s="1295"/>
      <c r="BR6" s="1261"/>
      <c r="BS6" s="1261"/>
      <c r="BT6" s="1261"/>
      <c r="BU6" s="1261"/>
      <c r="BV6" s="1261"/>
      <c r="BW6" s="1261"/>
      <c r="BX6" s="1261"/>
      <c r="BY6" s="1261"/>
      <c r="BZ6" s="1261"/>
      <c r="CA6" s="1261"/>
      <c r="CB6" s="1261"/>
      <c r="CC6" s="1261"/>
      <c r="CD6" s="1289"/>
      <c r="CE6" s="1291"/>
      <c r="CF6" s="1261"/>
      <c r="CG6" s="1292"/>
      <c r="CH6" s="1261"/>
      <c r="CI6" s="1261"/>
      <c r="CJ6" s="1263"/>
      <c r="CK6" s="359">
        <v>1954</v>
      </c>
      <c r="CL6" s="1161"/>
      <c r="CM6" s="1162"/>
      <c r="CN6" s="71"/>
      <c r="CO6" s="71"/>
      <c r="CP6" s="71"/>
      <c r="CQ6" s="71"/>
      <c r="CR6" s="71"/>
      <c r="CS6" s="71"/>
      <c r="CT6" s="71"/>
      <c r="CU6" s="71"/>
      <c r="CV6" s="71"/>
      <c r="CW6" s="71"/>
      <c r="CX6" s="71"/>
      <c r="CY6" s="71"/>
      <c r="CZ6" s="71"/>
      <c r="DA6" s="71"/>
      <c r="DB6" s="71"/>
      <c r="DC6" s="71"/>
      <c r="DD6" s="71"/>
      <c r="DE6" s="71"/>
      <c r="DF6" s="71"/>
      <c r="DG6" s="71"/>
      <c r="DH6" s="71"/>
      <c r="DI6" s="71"/>
      <c r="DJ6" s="71"/>
      <c r="DK6" s="71"/>
      <c r="DL6" s="71"/>
      <c r="DM6" s="71"/>
      <c r="DN6" s="71"/>
      <c r="DO6" s="71"/>
      <c r="DP6" s="71"/>
      <c r="DQ6" s="71"/>
      <c r="DR6" s="71"/>
      <c r="DS6" s="71"/>
      <c r="DT6" s="71"/>
      <c r="DU6" s="71"/>
      <c r="DV6" s="71"/>
      <c r="DW6" s="71"/>
      <c r="DX6" s="71"/>
      <c r="DY6" s="71"/>
      <c r="DZ6" s="71"/>
      <c r="EA6" s="71"/>
      <c r="EB6" s="71"/>
      <c r="EC6" s="71"/>
      <c r="ED6" s="71"/>
      <c r="EE6" s="71"/>
      <c r="EF6" s="71"/>
      <c r="EG6" s="71"/>
      <c r="EH6" s="71"/>
      <c r="EI6" s="71"/>
      <c r="EJ6" s="71"/>
      <c r="EK6" s="71"/>
      <c r="EL6" s="71"/>
      <c r="EM6" s="71"/>
      <c r="EN6" s="71"/>
      <c r="EO6" s="71"/>
      <c r="EP6" s="71"/>
      <c r="EQ6" s="1286"/>
      <c r="ER6" s="1286"/>
      <c r="ES6" s="1286"/>
      <c r="ET6" s="1286"/>
      <c r="EU6" s="71"/>
      <c r="EV6" s="71"/>
      <c r="EW6" s="71"/>
      <c r="EX6" s="71"/>
      <c r="EY6" s="71"/>
      <c r="EZ6" s="71"/>
      <c r="FA6" s="71"/>
      <c r="FB6" s="71"/>
      <c r="FC6" s="71"/>
      <c r="FD6" s="71"/>
      <c r="FE6" s="71"/>
      <c r="FF6" s="71"/>
      <c r="FG6" s="71"/>
      <c r="FH6" s="71"/>
      <c r="FI6" s="71"/>
      <c r="FJ6" s="71"/>
      <c r="FK6" s="71"/>
      <c r="FL6" s="71"/>
      <c r="FM6" s="71"/>
      <c r="FN6" s="71"/>
      <c r="FO6" s="71"/>
      <c r="FP6" s="71"/>
      <c r="FQ6" s="71"/>
      <c r="FR6" s="71"/>
      <c r="FS6" s="71"/>
      <c r="FT6" s="71"/>
      <c r="FU6" s="71"/>
      <c r="FV6" s="71"/>
      <c r="FW6" s="71"/>
      <c r="FX6" s="71"/>
      <c r="FY6" s="71"/>
      <c r="FZ6" s="71"/>
      <c r="GA6" s="71"/>
      <c r="GB6" s="71"/>
      <c r="GC6" s="71"/>
      <c r="GD6" s="71"/>
      <c r="GE6" s="71"/>
      <c r="GF6" s="71"/>
      <c r="GG6" s="71"/>
      <c r="GH6" s="71"/>
      <c r="GI6" s="71"/>
      <c r="GJ6" s="71"/>
      <c r="GK6" s="71"/>
      <c r="GL6" s="1162"/>
      <c r="GM6" s="71"/>
      <c r="GN6" s="71"/>
      <c r="GO6" s="71"/>
      <c r="GP6" s="1162"/>
      <c r="GQ6" s="71"/>
      <c r="GR6" s="71"/>
      <c r="GS6" s="71"/>
      <c r="GT6" s="71"/>
      <c r="GU6" s="71"/>
      <c r="GV6" s="71"/>
      <c r="GW6" s="71"/>
      <c r="GX6" s="71"/>
      <c r="GY6" s="71"/>
      <c r="GZ6" s="71"/>
      <c r="HA6" s="71"/>
      <c r="HB6" s="1162"/>
      <c r="HC6" s="1161"/>
      <c r="HD6" s="71"/>
      <c r="HE6" s="71"/>
      <c r="HF6" s="71"/>
      <c r="HG6" s="71"/>
      <c r="HH6" s="71"/>
      <c r="HI6" s="71"/>
      <c r="HJ6" s="71"/>
      <c r="HK6" s="71"/>
      <c r="HL6" s="71"/>
      <c r="HM6" s="71"/>
      <c r="HN6" s="71"/>
      <c r="HO6" s="71"/>
      <c r="HP6" s="71"/>
      <c r="HQ6" s="71"/>
      <c r="HR6" s="71"/>
      <c r="HS6" s="1162"/>
      <c r="HT6" s="71"/>
      <c r="HU6" s="71"/>
      <c r="HV6" s="71"/>
      <c r="HW6" s="71"/>
      <c r="HX6" s="71"/>
      <c r="HY6" s="71"/>
      <c r="HZ6" s="71"/>
      <c r="IA6" s="71"/>
      <c r="IB6" s="71"/>
      <c r="IC6" s="71"/>
      <c r="ID6" s="71"/>
      <c r="IE6" s="71"/>
      <c r="IF6" s="71"/>
      <c r="IG6" s="98"/>
      <c r="IH6" s="833">
        <v>1954</v>
      </c>
      <c r="II6" s="1134"/>
      <c r="OT6" s="1095"/>
    </row>
    <row r="7" spans="1:410" ht="14.25" customHeight="1">
      <c r="A7" s="370">
        <v>1955</v>
      </c>
      <c r="B7" s="1288">
        <v>2757.3256323432392</v>
      </c>
      <c r="C7" s="994"/>
      <c r="D7" s="995"/>
      <c r="E7" s="995"/>
      <c r="F7" s="995"/>
      <c r="G7" s="995"/>
      <c r="H7" s="1261"/>
      <c r="I7" s="1261"/>
      <c r="J7" s="1261"/>
      <c r="K7" s="1261"/>
      <c r="L7" s="1261"/>
      <c r="M7" s="1261"/>
      <c r="N7" s="1295"/>
      <c r="O7" s="1261"/>
      <c r="P7" s="1261"/>
      <c r="Q7" s="1261"/>
      <c r="R7" s="1261"/>
      <c r="S7" s="1261"/>
      <c r="T7" s="1261"/>
      <c r="U7" s="1261"/>
      <c r="V7" s="1261"/>
      <c r="W7" s="1261"/>
      <c r="X7" s="1261"/>
      <c r="Y7" s="1261"/>
      <c r="Z7" s="1261"/>
      <c r="AA7" s="1261"/>
      <c r="AB7" s="1263"/>
      <c r="AC7" s="1178"/>
      <c r="AD7" s="997"/>
      <c r="AE7" s="1261"/>
      <c r="AF7" s="1261"/>
      <c r="AG7" s="1261"/>
      <c r="AH7" s="1261"/>
      <c r="AI7" s="1261"/>
      <c r="AJ7" s="1261"/>
      <c r="AK7" s="1261"/>
      <c r="AL7" s="1261"/>
      <c r="AM7" s="1261"/>
      <c r="AN7" s="1261"/>
      <c r="AO7" s="1261"/>
      <c r="AP7" s="1261"/>
      <c r="AQ7" s="1261"/>
      <c r="AR7" s="1261"/>
      <c r="AS7" s="1261"/>
      <c r="AT7" s="1263"/>
      <c r="AU7" s="1270"/>
      <c r="AV7" s="1271"/>
      <c r="AW7" s="1271"/>
      <c r="AX7" s="1271"/>
      <c r="AY7" s="1262"/>
      <c r="AZ7" s="1261"/>
      <c r="BA7" s="1308"/>
      <c r="BB7" s="1264"/>
      <c r="BC7" s="278"/>
      <c r="BD7" s="1262"/>
      <c r="BF7" s="1295"/>
      <c r="BG7" s="1261"/>
      <c r="BH7" s="1261"/>
      <c r="BI7" s="1261"/>
      <c r="BJ7" s="1261"/>
      <c r="BK7" s="1261"/>
      <c r="BL7" s="1261"/>
      <c r="BM7" s="1261"/>
      <c r="BN7" s="1261"/>
      <c r="BO7" s="1261"/>
      <c r="BP7" s="1261"/>
      <c r="BQ7" s="1295"/>
      <c r="BR7" s="1261"/>
      <c r="BS7" s="1261"/>
      <c r="BT7" s="1261"/>
      <c r="BU7" s="1261"/>
      <c r="BV7" s="1261"/>
      <c r="BW7" s="1261"/>
      <c r="BX7" s="1261"/>
      <c r="BY7" s="1261"/>
      <c r="BZ7" s="1261"/>
      <c r="CA7" s="1261"/>
      <c r="CB7" s="1261"/>
      <c r="CC7" s="1261"/>
      <c r="CD7" s="1261"/>
      <c r="CE7" s="1263"/>
      <c r="CF7" s="1261"/>
      <c r="CG7" s="1292"/>
      <c r="CH7" s="1261"/>
      <c r="CI7" s="1261"/>
      <c r="CJ7" s="1263"/>
      <c r="CK7" s="359">
        <v>1955</v>
      </c>
      <c r="CL7" s="1163"/>
      <c r="CM7" s="1162"/>
      <c r="CN7" s="71"/>
      <c r="CO7" s="71"/>
      <c r="CP7" s="71"/>
      <c r="CQ7" s="71"/>
      <c r="CR7" s="71"/>
      <c r="CS7" s="71"/>
      <c r="CT7" s="71"/>
      <c r="CU7" s="71"/>
      <c r="CV7" s="71"/>
      <c r="CW7" s="71"/>
      <c r="CX7" s="71"/>
      <c r="CY7" s="71"/>
      <c r="CZ7" s="71"/>
      <c r="DA7" s="71"/>
      <c r="DB7" s="71"/>
      <c r="DC7" s="71"/>
      <c r="DD7" s="71"/>
      <c r="DE7" s="71"/>
      <c r="DF7" s="71"/>
      <c r="DG7" s="71"/>
      <c r="DH7" s="71"/>
      <c r="DI7" s="71"/>
      <c r="DJ7" s="71"/>
      <c r="DK7" s="71"/>
      <c r="DL7" s="71"/>
      <c r="DM7" s="71"/>
      <c r="DN7" s="71"/>
      <c r="DO7" s="71"/>
      <c r="DP7" s="71"/>
      <c r="DQ7" s="71"/>
      <c r="DR7" s="71"/>
      <c r="DS7" s="71"/>
      <c r="DT7" s="71"/>
      <c r="DU7" s="71"/>
      <c r="DV7" s="71"/>
      <c r="DW7" s="71"/>
      <c r="DX7" s="71"/>
      <c r="DY7" s="71"/>
      <c r="DZ7" s="71"/>
      <c r="EA7" s="71"/>
      <c r="EB7" s="71"/>
      <c r="EC7" s="71"/>
      <c r="ED7" s="71"/>
      <c r="EE7" s="71"/>
      <c r="EF7" s="71"/>
      <c r="EG7" s="71"/>
      <c r="EH7" s="71"/>
      <c r="EI7" s="71"/>
      <c r="EJ7" s="71"/>
      <c r="EK7" s="71"/>
      <c r="EL7" s="71"/>
      <c r="EM7" s="71"/>
      <c r="EN7" s="71"/>
      <c r="EO7" s="71"/>
      <c r="EP7" s="71"/>
      <c r="EQ7" s="1286"/>
      <c r="ER7" s="1286"/>
      <c r="ES7" s="1286"/>
      <c r="ET7" s="1286"/>
      <c r="EU7" s="71"/>
      <c r="EV7" s="71"/>
      <c r="EW7" s="71"/>
      <c r="EX7" s="71"/>
      <c r="EY7" s="71"/>
      <c r="EZ7" s="71"/>
      <c r="FA7" s="71"/>
      <c r="FB7" s="71"/>
      <c r="FC7" s="71"/>
      <c r="FD7" s="71"/>
      <c r="FE7" s="71"/>
      <c r="FF7" s="71"/>
      <c r="FG7" s="71"/>
      <c r="FH7" s="71"/>
      <c r="FI7" s="71"/>
      <c r="FJ7" s="71"/>
      <c r="FK7" s="71"/>
      <c r="FL7" s="71"/>
      <c r="FM7" s="71"/>
      <c r="FN7" s="71"/>
      <c r="FO7" s="71"/>
      <c r="FP7" s="71"/>
      <c r="FQ7" s="71"/>
      <c r="FR7" s="71"/>
      <c r="FS7" s="71"/>
      <c r="FT7" s="71"/>
      <c r="FU7" s="71"/>
      <c r="FV7" s="71"/>
      <c r="FW7" s="71"/>
      <c r="FX7" s="71"/>
      <c r="FY7" s="71"/>
      <c r="FZ7" s="71"/>
      <c r="GA7" s="71"/>
      <c r="GB7" s="71"/>
      <c r="GC7" s="71"/>
      <c r="GD7" s="71"/>
      <c r="GE7" s="71"/>
      <c r="GF7" s="71"/>
      <c r="GG7" s="71"/>
      <c r="GH7" s="71"/>
      <c r="GI7" s="71"/>
      <c r="GJ7" s="71"/>
      <c r="GK7" s="71"/>
      <c r="GL7" s="1162"/>
      <c r="GM7" s="71"/>
      <c r="GN7" s="71"/>
      <c r="GO7" s="71"/>
      <c r="GP7" s="1162"/>
      <c r="GQ7" s="71"/>
      <c r="GR7" s="71"/>
      <c r="GS7" s="71"/>
      <c r="GT7" s="71"/>
      <c r="GU7" s="71"/>
      <c r="GV7" s="71"/>
      <c r="GW7" s="71"/>
      <c r="GX7" s="71"/>
      <c r="GY7" s="71"/>
      <c r="GZ7" s="71"/>
      <c r="HA7" s="71"/>
      <c r="HB7" s="1162"/>
      <c r="HC7" s="1163"/>
      <c r="HD7" s="71"/>
      <c r="HE7" s="71"/>
      <c r="HF7" s="71"/>
      <c r="HG7" s="71"/>
      <c r="HH7" s="71"/>
      <c r="HI7" s="71"/>
      <c r="HJ7" s="71"/>
      <c r="HK7" s="71"/>
      <c r="HL7" s="71"/>
      <c r="HM7" s="71"/>
      <c r="HN7" s="71"/>
      <c r="HO7" s="71"/>
      <c r="HP7" s="71"/>
      <c r="HQ7" s="71"/>
      <c r="HR7" s="71"/>
      <c r="HS7" s="1162"/>
      <c r="HT7" s="71"/>
      <c r="HU7" s="71"/>
      <c r="HV7" s="71"/>
      <c r="HW7" s="71"/>
      <c r="HX7" s="71"/>
      <c r="HY7" s="71"/>
      <c r="HZ7" s="71"/>
      <c r="IA7" s="71"/>
      <c r="IB7" s="71"/>
      <c r="IC7" s="71"/>
      <c r="ID7" s="71"/>
      <c r="IE7" s="71"/>
      <c r="IF7" s="71"/>
      <c r="IG7" s="98"/>
      <c r="IH7" s="833">
        <v>1955</v>
      </c>
      <c r="II7" s="1138"/>
      <c r="OT7" s="1019"/>
    </row>
    <row r="8" spans="1:410" ht="14.25" customHeight="1">
      <c r="A8" s="370">
        <v>1956</v>
      </c>
      <c r="B8" s="1288">
        <v>3167.5551163074106</v>
      </c>
      <c r="C8" s="994"/>
      <c r="D8" s="995"/>
      <c r="E8" s="995"/>
      <c r="F8" s="995"/>
      <c r="G8" s="995"/>
      <c r="H8" s="1261"/>
      <c r="I8" s="1261"/>
      <c r="J8" s="1261"/>
      <c r="K8" s="1261"/>
      <c r="L8" s="1261"/>
      <c r="M8" s="1261"/>
      <c r="N8" s="1295"/>
      <c r="O8" s="1261"/>
      <c r="P8" s="1261"/>
      <c r="Q8" s="1261"/>
      <c r="R8" s="1261"/>
      <c r="S8" s="1261"/>
      <c r="T8" s="1261"/>
      <c r="U8" s="1261"/>
      <c r="V8" s="1261"/>
      <c r="W8" s="1261"/>
      <c r="X8" s="1261"/>
      <c r="Y8" s="1261"/>
      <c r="Z8" s="1261"/>
      <c r="AA8" s="1261"/>
      <c r="AB8" s="1263"/>
      <c r="AC8" s="1178"/>
      <c r="AD8" s="997"/>
      <c r="AE8" s="1261"/>
      <c r="AF8" s="1261"/>
      <c r="AG8" s="1261"/>
      <c r="AH8" s="1261"/>
      <c r="AI8" s="1261"/>
      <c r="AJ8" s="1261"/>
      <c r="AK8" s="1261"/>
      <c r="AL8" s="1261"/>
      <c r="AM8" s="1261"/>
      <c r="AN8" s="1261"/>
      <c r="AO8" s="1261"/>
      <c r="AP8" s="1261"/>
      <c r="AQ8" s="1261"/>
      <c r="AR8" s="1261"/>
      <c r="AS8" s="1261"/>
      <c r="AT8" s="1263"/>
      <c r="AU8" s="1270"/>
      <c r="AV8" s="1271"/>
      <c r="AW8" s="1271"/>
      <c r="AX8" s="1271"/>
      <c r="AY8" s="1262"/>
      <c r="AZ8" s="1261"/>
      <c r="BA8" s="1308"/>
      <c r="BB8" s="1264"/>
      <c r="BC8" s="278"/>
      <c r="BD8" s="1262"/>
      <c r="BF8" s="1295"/>
      <c r="BG8" s="1261"/>
      <c r="BH8" s="1261"/>
      <c r="BI8" s="1261"/>
      <c r="BJ8" s="1261"/>
      <c r="BK8" s="1261"/>
      <c r="BL8" s="1261"/>
      <c r="BM8" s="1261"/>
      <c r="BN8" s="1261"/>
      <c r="BO8" s="1261"/>
      <c r="BP8" s="1261"/>
      <c r="BQ8" s="1295"/>
      <c r="BR8" s="1261"/>
      <c r="BS8" s="1261"/>
      <c r="BT8" s="1261"/>
      <c r="BU8" s="1261"/>
      <c r="BV8" s="1261"/>
      <c r="BW8" s="1261"/>
      <c r="BX8" s="1261"/>
      <c r="BY8" s="1261"/>
      <c r="BZ8" s="1261"/>
      <c r="CA8" s="1261"/>
      <c r="CB8" s="1261"/>
      <c r="CC8" s="1261"/>
      <c r="CD8" s="1261"/>
      <c r="CE8" s="1263"/>
      <c r="CF8" s="1261"/>
      <c r="CG8" s="1292"/>
      <c r="CH8" s="1261"/>
      <c r="CI8" s="1261"/>
      <c r="CJ8" s="1263"/>
      <c r="CK8" s="359">
        <v>1956</v>
      </c>
      <c r="CL8" s="1163"/>
      <c r="CM8" s="1162"/>
      <c r="CN8" s="71"/>
      <c r="CO8" s="71"/>
      <c r="CP8" s="71"/>
      <c r="CQ8" s="71"/>
      <c r="CR8" s="71"/>
      <c r="CS8" s="71"/>
      <c r="CT8" s="71"/>
      <c r="CU8" s="71"/>
      <c r="CV8" s="71"/>
      <c r="CW8" s="71"/>
      <c r="CX8" s="71"/>
      <c r="CY8" s="71"/>
      <c r="CZ8" s="71"/>
      <c r="DA8" s="71"/>
      <c r="DB8" s="71"/>
      <c r="DC8" s="71"/>
      <c r="DD8" s="71"/>
      <c r="DE8" s="71"/>
      <c r="DF8" s="71"/>
      <c r="DG8" s="71"/>
      <c r="DH8" s="71"/>
      <c r="DI8" s="71"/>
      <c r="DJ8" s="71"/>
      <c r="DK8" s="71"/>
      <c r="DL8" s="71"/>
      <c r="DM8" s="71"/>
      <c r="DN8" s="71"/>
      <c r="DO8" s="71"/>
      <c r="DP8" s="71"/>
      <c r="DQ8" s="71"/>
      <c r="DR8" s="71"/>
      <c r="DS8" s="71"/>
      <c r="DT8" s="71"/>
      <c r="DU8" s="71"/>
      <c r="DV8" s="71"/>
      <c r="DW8" s="71"/>
      <c r="DX8" s="71"/>
      <c r="DY8" s="71"/>
      <c r="DZ8" s="71"/>
      <c r="EA8" s="71"/>
      <c r="EB8" s="71"/>
      <c r="EC8" s="71"/>
      <c r="ED8" s="71"/>
      <c r="EE8" s="71"/>
      <c r="EF8" s="71"/>
      <c r="EG8" s="71"/>
      <c r="EH8" s="71"/>
      <c r="EI8" s="71"/>
      <c r="EJ8" s="71"/>
      <c r="EK8" s="71"/>
      <c r="EL8" s="71"/>
      <c r="EM8" s="71"/>
      <c r="EN8" s="71"/>
      <c r="EO8" s="71"/>
      <c r="EP8" s="71"/>
      <c r="EQ8" s="1286"/>
      <c r="ER8" s="1286"/>
      <c r="ES8" s="1286"/>
      <c r="ET8" s="1286"/>
      <c r="EU8" s="71"/>
      <c r="EV8" s="71"/>
      <c r="EW8" s="71"/>
      <c r="EX8" s="71"/>
      <c r="EY8" s="71"/>
      <c r="EZ8" s="71"/>
      <c r="FA8" s="71"/>
      <c r="FB8" s="71"/>
      <c r="FC8" s="71"/>
      <c r="FD8" s="71"/>
      <c r="FE8" s="71"/>
      <c r="FF8" s="71"/>
      <c r="FG8" s="71"/>
      <c r="FH8" s="71"/>
      <c r="FI8" s="71"/>
      <c r="FJ8" s="71"/>
      <c r="FK8" s="71"/>
      <c r="FL8" s="71"/>
      <c r="FM8" s="71"/>
      <c r="FN8" s="71"/>
      <c r="FO8" s="71"/>
      <c r="FP8" s="71"/>
      <c r="FQ8" s="71"/>
      <c r="FR8" s="71"/>
      <c r="FS8" s="71"/>
      <c r="FT8" s="71"/>
      <c r="FU8" s="71"/>
      <c r="FV8" s="71"/>
      <c r="FW8" s="71"/>
      <c r="FX8" s="71"/>
      <c r="FY8" s="71"/>
      <c r="FZ8" s="71"/>
      <c r="GA8" s="71"/>
      <c r="GB8" s="71"/>
      <c r="GC8" s="71"/>
      <c r="GD8" s="71"/>
      <c r="GE8" s="71"/>
      <c r="GF8" s="71"/>
      <c r="GG8" s="71"/>
      <c r="GH8" s="71"/>
      <c r="GI8" s="71"/>
      <c r="GJ8" s="71"/>
      <c r="GK8" s="71"/>
      <c r="GL8" s="1162"/>
      <c r="GM8" s="71"/>
      <c r="GN8" s="71"/>
      <c r="GO8" s="71"/>
      <c r="GP8" s="1162"/>
      <c r="GQ8" s="71"/>
      <c r="GR8" s="71"/>
      <c r="GS8" s="71"/>
      <c r="GT8" s="71"/>
      <c r="GU8" s="71"/>
      <c r="GV8" s="71"/>
      <c r="GW8" s="71"/>
      <c r="GX8" s="71"/>
      <c r="GY8" s="71"/>
      <c r="GZ8" s="71"/>
      <c r="HA8" s="71"/>
      <c r="HB8" s="1162"/>
      <c r="HC8" s="1163"/>
      <c r="HD8" s="71"/>
      <c r="HE8" s="71"/>
      <c r="HF8" s="71"/>
      <c r="HG8" s="71"/>
      <c r="HH8" s="71"/>
      <c r="HI8" s="71"/>
      <c r="HJ8" s="71"/>
      <c r="HK8" s="71"/>
      <c r="HL8" s="71"/>
      <c r="HM8" s="71"/>
      <c r="HN8" s="71"/>
      <c r="HO8" s="71"/>
      <c r="HP8" s="71"/>
      <c r="HQ8" s="71"/>
      <c r="HR8" s="71"/>
      <c r="HS8" s="1162"/>
      <c r="HT8" s="71"/>
      <c r="HU8" s="71"/>
      <c r="HV8" s="71"/>
      <c r="HW8" s="71"/>
      <c r="HX8" s="71"/>
      <c r="HY8" s="71"/>
      <c r="HZ8" s="71"/>
      <c r="IA8" s="71"/>
      <c r="IB8" s="71"/>
      <c r="IC8" s="71"/>
      <c r="ID8" s="71"/>
      <c r="IE8" s="71"/>
      <c r="IF8" s="71"/>
      <c r="IG8" s="98"/>
      <c r="IH8" s="833">
        <v>1956</v>
      </c>
      <c r="II8" s="1138"/>
      <c r="OT8" s="1019"/>
    </row>
    <row r="9" spans="1:410" ht="14.25" customHeight="1">
      <c r="A9" s="370">
        <v>1957</v>
      </c>
      <c r="B9" s="1288">
        <v>3713.7147357941253</v>
      </c>
      <c r="C9" s="994"/>
      <c r="D9" s="995"/>
      <c r="E9" s="995"/>
      <c r="F9" s="995"/>
      <c r="G9" s="995"/>
      <c r="H9" s="1261"/>
      <c r="I9" s="1261"/>
      <c r="J9" s="1261"/>
      <c r="K9" s="1261"/>
      <c r="L9" s="1261"/>
      <c r="M9" s="1261"/>
      <c r="N9" s="1295"/>
      <c r="O9" s="1261"/>
      <c r="P9" s="1261"/>
      <c r="Q9" s="1261"/>
      <c r="R9" s="1261"/>
      <c r="S9" s="1261"/>
      <c r="T9" s="1261"/>
      <c r="U9" s="1261"/>
      <c r="V9" s="1261"/>
      <c r="W9" s="1261"/>
      <c r="X9" s="1261"/>
      <c r="Y9" s="1261"/>
      <c r="Z9" s="1261"/>
      <c r="AA9" s="1261"/>
      <c r="AB9" s="1263"/>
      <c r="AC9" s="1178"/>
      <c r="AD9" s="997"/>
      <c r="AE9" s="1261"/>
      <c r="AF9" s="1261"/>
      <c r="AG9" s="1261"/>
      <c r="AH9" s="1261"/>
      <c r="AI9" s="1261"/>
      <c r="AJ9" s="1261"/>
      <c r="AK9" s="1261"/>
      <c r="AL9" s="1261"/>
      <c r="AM9" s="1261"/>
      <c r="AN9" s="1261"/>
      <c r="AO9" s="1261"/>
      <c r="AP9" s="1261"/>
      <c r="AQ9" s="1261"/>
      <c r="AR9" s="1261"/>
      <c r="AS9" s="1261"/>
      <c r="AT9" s="1263"/>
      <c r="AU9" s="1270"/>
      <c r="AV9" s="1271"/>
      <c r="AW9" s="1271"/>
      <c r="AX9" s="1271"/>
      <c r="AY9" s="1262"/>
      <c r="AZ9" s="1271"/>
      <c r="BA9" s="1308"/>
      <c r="BB9" s="1264"/>
      <c r="BC9" s="278"/>
      <c r="BD9" s="1262"/>
      <c r="BF9" s="1295"/>
      <c r="BG9" s="1261"/>
      <c r="BH9" s="1261"/>
      <c r="BI9" s="1261"/>
      <c r="BJ9" s="1261"/>
      <c r="BK9" s="1261"/>
      <c r="BL9" s="1261"/>
      <c r="BM9" s="1261"/>
      <c r="BN9" s="1261"/>
      <c r="BO9" s="1261"/>
      <c r="BQ9" s="1295"/>
      <c r="BR9" s="1261"/>
      <c r="BS9" s="1261"/>
      <c r="BT9" s="1261"/>
      <c r="BU9" s="1261"/>
      <c r="BV9" s="1261"/>
      <c r="BW9" s="1261"/>
      <c r="BX9" s="1261"/>
      <c r="BY9" s="1261"/>
      <c r="BZ9" s="1261"/>
      <c r="CA9" s="1261"/>
      <c r="CB9" s="1261"/>
      <c r="CC9" s="1261"/>
      <c r="CD9" s="1261"/>
      <c r="CE9" s="1263"/>
      <c r="CF9" s="1261"/>
      <c r="CG9" s="1292"/>
      <c r="CH9" s="1261"/>
      <c r="CI9" s="1261"/>
      <c r="CJ9" s="1263"/>
      <c r="CK9" s="359">
        <v>1957</v>
      </c>
      <c r="CL9" s="1163"/>
      <c r="CM9" s="1162"/>
      <c r="CN9" s="71"/>
      <c r="CO9" s="71"/>
      <c r="CP9" s="71"/>
      <c r="CQ9" s="71"/>
      <c r="CR9" s="71"/>
      <c r="CS9" s="71"/>
      <c r="CT9" s="71"/>
      <c r="CU9" s="71"/>
      <c r="CV9" s="71"/>
      <c r="CW9" s="71"/>
      <c r="CX9" s="71"/>
      <c r="CY9" s="71"/>
      <c r="CZ9" s="71"/>
      <c r="DA9" s="71"/>
      <c r="DB9" s="71"/>
      <c r="DC9" s="71"/>
      <c r="DD9" s="71"/>
      <c r="DE9" s="71"/>
      <c r="DF9" s="71"/>
      <c r="DG9" s="71"/>
      <c r="DH9" s="71"/>
      <c r="DI9" s="71"/>
      <c r="DJ9" s="71"/>
      <c r="DK9" s="71"/>
      <c r="DL9" s="71"/>
      <c r="DM9" s="71"/>
      <c r="DN9" s="71"/>
      <c r="DO9" s="71"/>
      <c r="DP9" s="71"/>
      <c r="DQ9" s="71"/>
      <c r="DR9" s="71"/>
      <c r="DS9" s="71"/>
      <c r="DT9" s="71"/>
      <c r="DU9" s="71"/>
      <c r="DV9" s="71"/>
      <c r="DW9" s="71"/>
      <c r="DX9" s="71"/>
      <c r="DY9" s="71"/>
      <c r="DZ9" s="71"/>
      <c r="EA9" s="71"/>
      <c r="EB9" s="71"/>
      <c r="EC9" s="71"/>
      <c r="ED9" s="71"/>
      <c r="EE9" s="71"/>
      <c r="EF9" s="71"/>
      <c r="EG9" s="71"/>
      <c r="EH9" s="71"/>
      <c r="EI9" s="71"/>
      <c r="EJ9" s="71"/>
      <c r="EK9" s="71"/>
      <c r="EL9" s="71"/>
      <c r="EM9" s="71"/>
      <c r="EN9" s="71"/>
      <c r="EO9" s="71"/>
      <c r="EP9" s="71"/>
      <c r="EQ9" s="1286"/>
      <c r="ER9" s="1286"/>
      <c r="ES9" s="1286"/>
      <c r="ET9" s="1286"/>
      <c r="EU9" s="71"/>
      <c r="EV9" s="71"/>
      <c r="EW9" s="71"/>
      <c r="EX9" s="71"/>
      <c r="EY9" s="71"/>
      <c r="EZ9" s="71"/>
      <c r="FA9" s="71"/>
      <c r="FB9" s="71"/>
      <c r="FC9" s="71"/>
      <c r="FD9" s="71"/>
      <c r="FE9" s="71"/>
      <c r="FF9" s="71"/>
      <c r="FG9" s="71"/>
      <c r="FH9" s="71"/>
      <c r="FI9" s="71"/>
      <c r="FJ9" s="71"/>
      <c r="FK9" s="71"/>
      <c r="FL9" s="71"/>
      <c r="FM9" s="71"/>
      <c r="FN9" s="71"/>
      <c r="FO9" s="71"/>
      <c r="FP9" s="71"/>
      <c r="FQ9" s="71"/>
      <c r="FR9" s="71"/>
      <c r="FS9" s="71"/>
      <c r="FT9" s="71"/>
      <c r="FU9" s="71"/>
      <c r="FV9" s="71"/>
      <c r="FW9" s="71"/>
      <c r="FX9" s="71"/>
      <c r="FY9" s="71"/>
      <c r="FZ9" s="71"/>
      <c r="GA9" s="71"/>
      <c r="GB9" s="71"/>
      <c r="GC9" s="71"/>
      <c r="GD9" s="71"/>
      <c r="GE9" s="71"/>
      <c r="GF9" s="71"/>
      <c r="GG9" s="71"/>
      <c r="GH9" s="71"/>
      <c r="GI9" s="71"/>
      <c r="GJ9" s="71"/>
      <c r="GK9" s="71"/>
      <c r="GL9" s="1162"/>
      <c r="GM9" s="71"/>
      <c r="GN9" s="71"/>
      <c r="GO9" s="71"/>
      <c r="GP9" s="1162"/>
      <c r="GQ9" s="71"/>
      <c r="GR9" s="71"/>
      <c r="GS9" s="71"/>
      <c r="GT9" s="71"/>
      <c r="GU9" s="71"/>
      <c r="GV9" s="71"/>
      <c r="GW9" s="71"/>
      <c r="GX9" s="71"/>
      <c r="GY9" s="71"/>
      <c r="GZ9" s="71"/>
      <c r="HA9" s="71"/>
      <c r="HB9" s="1162"/>
      <c r="HC9" s="1163"/>
      <c r="HD9" s="71"/>
      <c r="HE9" s="71"/>
      <c r="HF9" s="71"/>
      <c r="HG9" s="71"/>
      <c r="HH9" s="71"/>
      <c r="HI9" s="71"/>
      <c r="HJ9" s="71"/>
      <c r="HK9" s="71"/>
      <c r="HL9" s="71"/>
      <c r="HM9" s="71"/>
      <c r="HN9" s="71"/>
      <c r="HO9" s="71"/>
      <c r="HP9" s="71"/>
      <c r="HQ9" s="71"/>
      <c r="HR9" s="71"/>
      <c r="HS9" s="1162"/>
      <c r="HT9" s="71"/>
      <c r="HU9" s="71"/>
      <c r="HV9" s="71"/>
      <c r="HW9" s="71"/>
      <c r="HX9" s="71"/>
      <c r="HY9" s="71"/>
      <c r="HZ9" s="71"/>
      <c r="IA9" s="71"/>
      <c r="IB9" s="71"/>
      <c r="IC9" s="71"/>
      <c r="ID9" s="71"/>
      <c r="IE9" s="71"/>
      <c r="IF9" s="71"/>
      <c r="IG9" s="98"/>
      <c r="IH9" s="833">
        <v>1957</v>
      </c>
      <c r="II9" s="1138"/>
      <c r="OT9" s="1019"/>
    </row>
    <row r="10" spans="1:410" ht="14.25" customHeight="1">
      <c r="A10" s="370">
        <v>1958</v>
      </c>
      <c r="B10" s="1288">
        <v>4269.6622173122632</v>
      </c>
      <c r="C10" s="996">
        <v>0</v>
      </c>
      <c r="D10" s="997">
        <v>0</v>
      </c>
      <c r="E10" s="1261">
        <v>0</v>
      </c>
      <c r="F10" s="1261">
        <v>0</v>
      </c>
      <c r="G10" s="1296">
        <v>0</v>
      </c>
      <c r="H10" s="1261">
        <v>0</v>
      </c>
      <c r="I10" s="1261">
        <v>0</v>
      </c>
      <c r="J10" s="1261">
        <v>0</v>
      </c>
      <c r="K10" s="1261">
        <v>0</v>
      </c>
      <c r="L10" s="1261">
        <v>0</v>
      </c>
      <c r="M10" s="998">
        <v>0</v>
      </c>
      <c r="N10" s="996">
        <v>0</v>
      </c>
      <c r="O10" s="997">
        <v>0</v>
      </c>
      <c r="P10" s="1265">
        <v>0</v>
      </c>
      <c r="Q10" s="1265">
        <v>0</v>
      </c>
      <c r="R10" s="1265">
        <v>0</v>
      </c>
      <c r="S10" s="1265">
        <v>0</v>
      </c>
      <c r="T10" s="1265">
        <v>0</v>
      </c>
      <c r="U10" s="1265">
        <v>0</v>
      </c>
      <c r="V10" s="997">
        <v>0</v>
      </c>
      <c r="W10" s="1265">
        <v>0</v>
      </c>
      <c r="X10" s="1265">
        <v>0</v>
      </c>
      <c r="Y10" s="1265">
        <v>0</v>
      </c>
      <c r="Z10" s="1265">
        <v>0</v>
      </c>
      <c r="AA10" s="1265">
        <v>0</v>
      </c>
      <c r="AB10" s="1265">
        <v>0</v>
      </c>
      <c r="AC10" s="1177">
        <v>0</v>
      </c>
      <c r="AD10" s="997">
        <v>0</v>
      </c>
      <c r="AE10" s="1265">
        <v>0</v>
      </c>
      <c r="AF10" s="1265"/>
      <c r="AG10" s="1265"/>
      <c r="AH10" s="1265"/>
      <c r="AI10" s="1265"/>
      <c r="AJ10" s="1265"/>
      <c r="AK10" s="1265"/>
      <c r="AL10" s="1265"/>
      <c r="AM10" s="1265">
        <v>0</v>
      </c>
      <c r="AN10" s="1265"/>
      <c r="AO10" s="1265"/>
      <c r="AP10" s="1265"/>
      <c r="AQ10" s="1265"/>
      <c r="AR10" s="1265"/>
      <c r="AS10" s="1265"/>
      <c r="AT10" s="1266"/>
      <c r="AU10" s="1292">
        <v>0</v>
      </c>
      <c r="AV10" s="1261">
        <v>0</v>
      </c>
      <c r="AW10" s="1261">
        <v>0</v>
      </c>
      <c r="AX10" s="1261">
        <v>0</v>
      </c>
      <c r="AY10" s="1310"/>
      <c r="AZ10" s="1271"/>
      <c r="BA10" s="1308"/>
      <c r="BB10" s="1264"/>
      <c r="BC10" s="1297"/>
      <c r="BD10" s="1310"/>
      <c r="BF10" s="1311">
        <v>0</v>
      </c>
      <c r="BG10" s="1271">
        <v>0</v>
      </c>
      <c r="BH10" s="1271">
        <v>0</v>
      </c>
      <c r="BI10" s="1271">
        <v>0</v>
      </c>
      <c r="BJ10" s="1271">
        <v>0</v>
      </c>
      <c r="BK10" s="1271">
        <v>0</v>
      </c>
      <c r="BL10" s="1271">
        <v>0</v>
      </c>
      <c r="BM10" s="1271">
        <v>0</v>
      </c>
      <c r="BN10" s="1271">
        <v>0</v>
      </c>
      <c r="BO10" s="1271">
        <v>0</v>
      </c>
      <c r="BP10" s="1271">
        <v>0</v>
      </c>
      <c r="BQ10" s="1311">
        <v>0</v>
      </c>
      <c r="BR10" s="1271">
        <v>0</v>
      </c>
      <c r="BS10" s="1271">
        <v>0</v>
      </c>
      <c r="BT10" s="1271">
        <v>0</v>
      </c>
      <c r="BU10" s="1271">
        <v>0</v>
      </c>
      <c r="BV10" s="278">
        <v>0</v>
      </c>
      <c r="BW10" s="1271">
        <v>0</v>
      </c>
      <c r="BX10" s="1271">
        <v>0</v>
      </c>
      <c r="BY10" s="1271">
        <v>0</v>
      </c>
      <c r="BZ10" s="1271">
        <v>0</v>
      </c>
      <c r="CA10" s="1271">
        <v>0</v>
      </c>
      <c r="CB10" s="1271">
        <v>0</v>
      </c>
      <c r="CC10" s="1271">
        <v>0</v>
      </c>
      <c r="CD10" s="1271">
        <v>0</v>
      </c>
      <c r="CE10" s="1272">
        <v>0</v>
      </c>
      <c r="CF10" s="1271"/>
      <c r="CG10" s="1270"/>
      <c r="CH10" s="1271"/>
      <c r="CI10" s="1271"/>
      <c r="CJ10" s="1272"/>
      <c r="CK10" s="359">
        <v>1958</v>
      </c>
      <c r="CL10" s="1163"/>
      <c r="CM10" s="1162"/>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1286"/>
      <c r="ER10" s="1286"/>
      <c r="ES10" s="1286"/>
      <c r="ET10" s="1286"/>
      <c r="EU10" s="71"/>
      <c r="EV10" s="71"/>
      <c r="EW10" s="71"/>
      <c r="EX10" s="71"/>
      <c r="EY10" s="71"/>
      <c r="EZ10" s="71"/>
      <c r="FA10" s="71"/>
      <c r="FB10" s="71"/>
      <c r="FC10" s="71"/>
      <c r="FD10" s="71"/>
      <c r="FE10" s="71"/>
      <c r="FF10" s="71"/>
      <c r="FG10" s="71"/>
      <c r="FH10" s="71"/>
      <c r="FI10" s="71"/>
      <c r="FJ10" s="71"/>
      <c r="FK10" s="71"/>
      <c r="FL10" s="71"/>
      <c r="FM10" s="71"/>
      <c r="FN10" s="71"/>
      <c r="FO10" s="71"/>
      <c r="FP10" s="71"/>
      <c r="FQ10" s="71"/>
      <c r="FR10" s="71"/>
      <c r="FS10" s="71"/>
      <c r="FT10" s="71"/>
      <c r="FU10" s="71"/>
      <c r="FV10" s="71"/>
      <c r="FW10" s="71"/>
      <c r="FX10" s="71"/>
      <c r="FY10" s="71"/>
      <c r="FZ10" s="71"/>
      <c r="GA10" s="71"/>
      <c r="GB10" s="71"/>
      <c r="GC10" s="71"/>
      <c r="GD10" s="71"/>
      <c r="GE10" s="71"/>
      <c r="GF10" s="71"/>
      <c r="GG10" s="71"/>
      <c r="GH10" s="71"/>
      <c r="GI10" s="71"/>
      <c r="GJ10" s="71"/>
      <c r="GK10" s="71"/>
      <c r="GL10" s="1162"/>
      <c r="GM10" s="71"/>
      <c r="GN10" s="71"/>
      <c r="GO10" s="71"/>
      <c r="GP10" s="1162"/>
      <c r="GQ10" s="71"/>
      <c r="GR10" s="71"/>
      <c r="GS10" s="71"/>
      <c r="GT10" s="71"/>
      <c r="GU10" s="71"/>
      <c r="GV10" s="71"/>
      <c r="GW10" s="71"/>
      <c r="GX10" s="71"/>
      <c r="GY10" s="71"/>
      <c r="GZ10" s="71"/>
      <c r="HA10" s="71"/>
      <c r="HB10" s="1162"/>
      <c r="HC10" s="1163"/>
      <c r="HD10" s="71"/>
      <c r="HE10" s="71"/>
      <c r="HF10" s="71"/>
      <c r="HG10" s="71"/>
      <c r="HH10" s="71"/>
      <c r="HI10" s="71"/>
      <c r="HJ10" s="71"/>
      <c r="HK10" s="71"/>
      <c r="HL10" s="71"/>
      <c r="HM10" s="71"/>
      <c r="HN10" s="71"/>
      <c r="HO10" s="71"/>
      <c r="HP10" s="71"/>
      <c r="HQ10" s="71"/>
      <c r="HR10" s="71"/>
      <c r="HS10" s="1162"/>
      <c r="HT10" s="71"/>
      <c r="HU10" s="71"/>
      <c r="HV10" s="71"/>
      <c r="HW10" s="71"/>
      <c r="HX10" s="71"/>
      <c r="HY10" s="71"/>
      <c r="HZ10" s="71"/>
      <c r="IA10" s="71"/>
      <c r="IB10" s="71"/>
      <c r="IC10" s="71"/>
      <c r="ID10" s="71"/>
      <c r="IE10" s="71"/>
      <c r="IF10" s="71"/>
      <c r="IG10" s="98"/>
      <c r="IH10" s="833">
        <v>1958</v>
      </c>
      <c r="II10" s="1138">
        <v>0</v>
      </c>
      <c r="IJ10" s="1129">
        <v>0</v>
      </c>
      <c r="IK10" s="93">
        <v>0</v>
      </c>
      <c r="IL10" s="93">
        <v>0</v>
      </c>
      <c r="IM10" s="193">
        <v>0</v>
      </c>
      <c r="IN10" s="92">
        <v>0</v>
      </c>
      <c r="IO10" s="92">
        <v>0</v>
      </c>
      <c r="IP10" s="92">
        <v>0</v>
      </c>
      <c r="IQ10" s="92">
        <v>0</v>
      </c>
      <c r="IR10" s="194">
        <v>0</v>
      </c>
      <c r="IS10" s="892">
        <v>0</v>
      </c>
      <c r="IT10" s="195">
        <v>0</v>
      </c>
      <c r="IU10" s="179">
        <v>0</v>
      </c>
      <c r="IV10" s="179">
        <v>0</v>
      </c>
      <c r="IW10" s="179">
        <v>0</v>
      </c>
      <c r="IX10" s="179">
        <v>0</v>
      </c>
      <c r="IY10" s="179">
        <v>0</v>
      </c>
      <c r="IZ10" s="179">
        <v>0</v>
      </c>
      <c r="JA10" s="179">
        <v>0</v>
      </c>
      <c r="JB10" s="179">
        <v>0</v>
      </c>
      <c r="JC10" s="179">
        <v>0</v>
      </c>
      <c r="JD10" s="179">
        <v>0</v>
      </c>
      <c r="JE10" s="93">
        <v>0</v>
      </c>
      <c r="JF10" s="179">
        <v>0</v>
      </c>
      <c r="JG10" s="179">
        <v>0</v>
      </c>
      <c r="JH10" s="179">
        <v>0</v>
      </c>
      <c r="JI10" s="179">
        <v>0</v>
      </c>
      <c r="JJ10" s="179">
        <v>0</v>
      </c>
      <c r="JK10" s="179">
        <v>0</v>
      </c>
      <c r="JL10" s="179">
        <v>0</v>
      </c>
      <c r="JM10" s="179">
        <v>0</v>
      </c>
      <c r="JN10" s="179">
        <v>0</v>
      </c>
      <c r="JO10" s="179">
        <v>0</v>
      </c>
      <c r="JP10" s="179">
        <v>0</v>
      </c>
      <c r="JQ10" s="179">
        <v>0</v>
      </c>
      <c r="JR10" s="179">
        <v>0</v>
      </c>
      <c r="JS10" s="179">
        <v>0</v>
      </c>
      <c r="JT10" s="179">
        <v>0</v>
      </c>
      <c r="JU10" s="179">
        <v>0</v>
      </c>
      <c r="JV10" s="179">
        <v>0</v>
      </c>
      <c r="JW10" s="179">
        <v>0</v>
      </c>
      <c r="JX10" s="179">
        <v>0</v>
      </c>
      <c r="JY10" s="179">
        <v>0</v>
      </c>
      <c r="JZ10" s="92">
        <v>0</v>
      </c>
      <c r="KA10" s="179">
        <v>0</v>
      </c>
      <c r="KB10" s="179">
        <v>0</v>
      </c>
      <c r="KC10" s="179">
        <v>0</v>
      </c>
      <c r="KD10" s="179">
        <v>0</v>
      </c>
      <c r="KE10" s="179">
        <v>0</v>
      </c>
      <c r="KF10" s="179">
        <v>0</v>
      </c>
      <c r="KG10" s="179">
        <v>0</v>
      </c>
      <c r="KH10" s="179">
        <v>0</v>
      </c>
      <c r="KI10" s="179">
        <v>0</v>
      </c>
      <c r="KJ10" s="179">
        <v>0</v>
      </c>
      <c r="KK10" s="179">
        <v>0</v>
      </c>
      <c r="KL10" s="179">
        <v>0</v>
      </c>
      <c r="KM10" s="179">
        <v>0</v>
      </c>
      <c r="KN10" s="93">
        <v>0</v>
      </c>
      <c r="KO10" s="179">
        <v>0</v>
      </c>
      <c r="KP10" s="179">
        <v>0</v>
      </c>
      <c r="KQ10" s="179">
        <v>0</v>
      </c>
      <c r="KR10" s="179">
        <v>0</v>
      </c>
      <c r="KS10" s="179">
        <v>0</v>
      </c>
      <c r="KT10" s="179">
        <v>0</v>
      </c>
      <c r="KU10" s="179">
        <v>0</v>
      </c>
      <c r="KV10" s="179">
        <v>0</v>
      </c>
      <c r="KW10" s="179">
        <v>0</v>
      </c>
      <c r="KX10" s="179">
        <v>0</v>
      </c>
      <c r="KY10" s="179">
        <v>0</v>
      </c>
      <c r="KZ10" s="179">
        <v>0</v>
      </c>
      <c r="LA10" s="179">
        <v>0</v>
      </c>
      <c r="LB10" s="179">
        <v>0</v>
      </c>
      <c r="LC10" s="179">
        <v>0</v>
      </c>
      <c r="LD10" s="179">
        <v>0</v>
      </c>
      <c r="LE10" s="179">
        <v>0</v>
      </c>
      <c r="LF10" s="179">
        <v>0</v>
      </c>
      <c r="LG10" s="179">
        <v>0</v>
      </c>
      <c r="LH10" s="179"/>
      <c r="LI10" s="179">
        <v>0</v>
      </c>
      <c r="LJ10" s="179">
        <v>0</v>
      </c>
      <c r="LK10" s="179">
        <v>0</v>
      </c>
      <c r="LL10" s="179"/>
      <c r="LM10" s="179">
        <v>0</v>
      </c>
      <c r="LN10" s="179">
        <v>0</v>
      </c>
      <c r="LO10" s="179">
        <v>0</v>
      </c>
      <c r="LP10" s="1091">
        <v>0</v>
      </c>
      <c r="LQ10" s="92">
        <v>0</v>
      </c>
      <c r="LR10" s="92">
        <v>0</v>
      </c>
      <c r="LS10" s="92">
        <v>0</v>
      </c>
      <c r="LT10" s="92">
        <v>0</v>
      </c>
      <c r="LU10" s="93">
        <v>0</v>
      </c>
      <c r="LV10" s="93">
        <v>0</v>
      </c>
      <c r="LW10" s="92">
        <v>0</v>
      </c>
      <c r="LX10" s="92">
        <v>0</v>
      </c>
      <c r="LY10" s="92">
        <v>0</v>
      </c>
      <c r="LZ10" s="92">
        <v>0</v>
      </c>
      <c r="MA10" s="93">
        <v>0</v>
      </c>
      <c r="MB10" s="92">
        <v>0</v>
      </c>
      <c r="MC10" s="92">
        <v>0</v>
      </c>
      <c r="MD10" s="92">
        <v>0</v>
      </c>
      <c r="ME10" s="92">
        <v>0</v>
      </c>
      <c r="MF10" s="92">
        <v>0</v>
      </c>
      <c r="MG10" s="92">
        <v>0</v>
      </c>
      <c r="MH10" s="92">
        <v>0</v>
      </c>
      <c r="MI10" s="93">
        <v>0</v>
      </c>
      <c r="MJ10" s="173">
        <v>0</v>
      </c>
      <c r="MK10" s="196">
        <v>0</v>
      </c>
      <c r="ML10" s="196">
        <v>0</v>
      </c>
      <c r="MM10" s="195">
        <v>0</v>
      </c>
      <c r="MN10" s="93">
        <v>0</v>
      </c>
      <c r="MO10" s="92">
        <v>0</v>
      </c>
      <c r="MP10" s="92">
        <v>0</v>
      </c>
      <c r="MQ10" s="92">
        <v>0</v>
      </c>
      <c r="MR10" s="92">
        <v>0</v>
      </c>
      <c r="MS10" s="92">
        <v>0</v>
      </c>
      <c r="MT10" s="92">
        <v>0</v>
      </c>
      <c r="MU10" s="93">
        <v>0</v>
      </c>
      <c r="MV10" s="92">
        <v>0</v>
      </c>
      <c r="MW10" s="92">
        <v>0</v>
      </c>
      <c r="MX10" s="92">
        <v>0</v>
      </c>
      <c r="MY10" s="92">
        <v>0</v>
      </c>
      <c r="MZ10" s="92">
        <v>0</v>
      </c>
      <c r="NA10" s="1041">
        <v>0</v>
      </c>
      <c r="NB10" s="173">
        <v>0</v>
      </c>
      <c r="NC10" s="1092">
        <v>0</v>
      </c>
      <c r="ND10" s="1092">
        <v>0</v>
      </c>
      <c r="NE10" s="1092">
        <v>0</v>
      </c>
      <c r="NF10" s="1092">
        <v>0</v>
      </c>
      <c r="NG10" s="1092">
        <v>0</v>
      </c>
      <c r="NH10" s="1092">
        <v>0</v>
      </c>
      <c r="NI10" s="1092">
        <v>0</v>
      </c>
      <c r="NJ10" s="1092">
        <v>0</v>
      </c>
      <c r="NK10" s="1092">
        <v>0</v>
      </c>
      <c r="NL10" s="173">
        <v>0</v>
      </c>
      <c r="NM10" s="92">
        <v>0</v>
      </c>
      <c r="NN10" s="92">
        <v>0</v>
      </c>
      <c r="NO10" s="1045">
        <v>0</v>
      </c>
      <c r="NP10" s="1138">
        <v>0</v>
      </c>
      <c r="NQ10" s="193">
        <v>0</v>
      </c>
      <c r="NR10" s="92">
        <v>0</v>
      </c>
      <c r="NS10" s="92">
        <v>0</v>
      </c>
      <c r="NT10" s="92">
        <v>0</v>
      </c>
      <c r="NU10" s="92">
        <v>0</v>
      </c>
      <c r="NV10" s="92">
        <v>0</v>
      </c>
      <c r="NW10" s="93">
        <v>0</v>
      </c>
      <c r="NX10" s="92">
        <v>0</v>
      </c>
      <c r="NY10" s="92">
        <v>0</v>
      </c>
      <c r="NZ10" s="93">
        <v>0</v>
      </c>
      <c r="OA10" s="92">
        <v>0</v>
      </c>
      <c r="OB10" s="92">
        <v>0</v>
      </c>
      <c r="OC10" s="173">
        <v>0</v>
      </c>
      <c r="OD10" s="92">
        <v>0</v>
      </c>
      <c r="OE10" s="92">
        <v>0</v>
      </c>
      <c r="OF10" s="93">
        <v>0</v>
      </c>
      <c r="OG10" s="92">
        <v>0</v>
      </c>
      <c r="OH10" s="92">
        <v>0</v>
      </c>
      <c r="OI10" s="92">
        <v>0</v>
      </c>
      <c r="OJ10" s="92">
        <v>0</v>
      </c>
      <c r="OK10" s="92">
        <v>0</v>
      </c>
      <c r="OL10" s="92">
        <v>0</v>
      </c>
      <c r="OM10" s="93">
        <v>0</v>
      </c>
      <c r="ON10" s="93">
        <v>0</v>
      </c>
      <c r="OO10" s="92">
        <v>0</v>
      </c>
      <c r="OP10" s="92">
        <v>0</v>
      </c>
      <c r="OQ10" s="92">
        <v>0</v>
      </c>
      <c r="OR10" s="92">
        <v>0</v>
      </c>
      <c r="OS10" s="92">
        <v>0</v>
      </c>
      <c r="OT10" s="1093">
        <v>0</v>
      </c>
    </row>
    <row r="11" spans="1:410" ht="14.25" customHeight="1">
      <c r="A11" s="370">
        <v>1959</v>
      </c>
      <c r="B11" s="1288">
        <v>4428.0290765273512</v>
      </c>
      <c r="C11" s="996">
        <v>0</v>
      </c>
      <c r="D11" s="997">
        <v>0</v>
      </c>
      <c r="E11" s="1261">
        <v>0</v>
      </c>
      <c r="F11" s="1261">
        <v>0</v>
      </c>
      <c r="G11" s="1296">
        <v>0</v>
      </c>
      <c r="H11" s="1261">
        <v>0</v>
      </c>
      <c r="I11" s="1261">
        <v>0</v>
      </c>
      <c r="J11" s="1261">
        <v>0</v>
      </c>
      <c r="K11" s="1261">
        <v>0</v>
      </c>
      <c r="L11" s="1261">
        <v>0</v>
      </c>
      <c r="M11" s="998">
        <v>0</v>
      </c>
      <c r="N11" s="996">
        <v>0</v>
      </c>
      <c r="O11" s="997">
        <v>0</v>
      </c>
      <c r="P11" s="1265">
        <v>0</v>
      </c>
      <c r="Q11" s="1265">
        <v>0</v>
      </c>
      <c r="R11" s="1265">
        <v>0</v>
      </c>
      <c r="S11" s="1265">
        <v>0</v>
      </c>
      <c r="T11" s="1265">
        <v>0</v>
      </c>
      <c r="U11" s="1265">
        <v>0</v>
      </c>
      <c r="V11" s="997">
        <v>0</v>
      </c>
      <c r="W11" s="1265">
        <v>0</v>
      </c>
      <c r="X11" s="1265">
        <v>0</v>
      </c>
      <c r="Y11" s="1265">
        <v>0</v>
      </c>
      <c r="Z11" s="1265">
        <v>0</v>
      </c>
      <c r="AA11" s="1265">
        <v>0</v>
      </c>
      <c r="AB11" s="1265">
        <v>0</v>
      </c>
      <c r="AC11" s="1177">
        <v>0</v>
      </c>
      <c r="AD11" s="997">
        <v>0</v>
      </c>
      <c r="AE11" s="1265">
        <v>0</v>
      </c>
      <c r="AF11" s="1265"/>
      <c r="AG11" s="1265"/>
      <c r="AH11" s="1265"/>
      <c r="AI11" s="1265"/>
      <c r="AJ11" s="1265"/>
      <c r="AK11" s="1265"/>
      <c r="AL11" s="1265"/>
      <c r="AM11" s="1265">
        <v>0</v>
      </c>
      <c r="AN11" s="1265"/>
      <c r="AO11" s="1265"/>
      <c r="AP11" s="1265"/>
      <c r="AQ11" s="1265"/>
      <c r="AR11" s="1265"/>
      <c r="AS11" s="1265"/>
      <c r="AT11" s="1266"/>
      <c r="AU11" s="1292">
        <v>0</v>
      </c>
      <c r="AV11" s="1261">
        <v>0</v>
      </c>
      <c r="AW11" s="1261">
        <v>0</v>
      </c>
      <c r="AX11" s="1261">
        <v>0</v>
      </c>
      <c r="AY11" s="1310"/>
      <c r="AZ11" s="1271"/>
      <c r="BA11" s="1308"/>
      <c r="BB11" s="1264"/>
      <c r="BC11" s="1297"/>
      <c r="BD11" s="1310"/>
      <c r="BE11" s="1261"/>
      <c r="BF11" s="1311">
        <v>0</v>
      </c>
      <c r="BG11" s="1271">
        <v>0</v>
      </c>
      <c r="BH11" s="1271">
        <v>0</v>
      </c>
      <c r="BI11" s="1271">
        <v>0</v>
      </c>
      <c r="BJ11" s="1271">
        <v>0</v>
      </c>
      <c r="BK11" s="1271">
        <v>0</v>
      </c>
      <c r="BL11" s="1271">
        <v>0</v>
      </c>
      <c r="BM11" s="1271">
        <v>0</v>
      </c>
      <c r="BN11" s="1271">
        <v>0</v>
      </c>
      <c r="BO11" s="1271">
        <v>0</v>
      </c>
      <c r="BP11" s="1271">
        <v>0</v>
      </c>
      <c r="BQ11" s="1311">
        <v>0</v>
      </c>
      <c r="BR11" s="1271">
        <v>0</v>
      </c>
      <c r="BS11" s="1271">
        <v>0</v>
      </c>
      <c r="BT11" s="1271">
        <v>0</v>
      </c>
      <c r="BU11" s="1271">
        <v>0</v>
      </c>
      <c r="BV11" s="1271">
        <v>1</v>
      </c>
      <c r="BW11" s="1271">
        <v>0</v>
      </c>
      <c r="BX11" s="1271">
        <v>0</v>
      </c>
      <c r="BY11" s="1271">
        <v>0</v>
      </c>
      <c r="BZ11" s="1271">
        <v>0</v>
      </c>
      <c r="CA11" s="1271">
        <v>0</v>
      </c>
      <c r="CB11" s="1271">
        <v>0</v>
      </c>
      <c r="CC11" s="1271">
        <v>0</v>
      </c>
      <c r="CD11" s="1271">
        <v>0</v>
      </c>
      <c r="CE11" s="1272">
        <v>0</v>
      </c>
      <c r="CF11" s="1271"/>
      <c r="CG11" s="1270"/>
      <c r="CH11" s="1271"/>
      <c r="CI11" s="1271"/>
      <c r="CJ11" s="1272"/>
      <c r="CK11" s="359">
        <v>1959</v>
      </c>
      <c r="CL11" s="1163"/>
      <c r="CM11" s="1162"/>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71"/>
      <c r="EK11" s="71"/>
      <c r="EL11" s="71"/>
      <c r="EM11" s="71"/>
      <c r="EN11" s="71"/>
      <c r="EO11" s="71"/>
      <c r="EP11" s="71"/>
      <c r="EQ11" s="1286"/>
      <c r="ER11" s="1286"/>
      <c r="ES11" s="1286"/>
      <c r="ET11" s="1286"/>
      <c r="EU11" s="71"/>
      <c r="EV11" s="71"/>
      <c r="EW11" s="71"/>
      <c r="EX11" s="71"/>
      <c r="EY11" s="71"/>
      <c r="EZ11" s="71"/>
      <c r="FA11" s="71"/>
      <c r="FB11" s="71"/>
      <c r="FC11" s="71"/>
      <c r="FD11" s="71"/>
      <c r="FE11" s="71"/>
      <c r="FF11" s="71"/>
      <c r="FG11" s="71"/>
      <c r="FH11" s="71"/>
      <c r="FI11" s="71"/>
      <c r="FJ11" s="71"/>
      <c r="FK11" s="71"/>
      <c r="FL11" s="71"/>
      <c r="FM11" s="71"/>
      <c r="FN11" s="71"/>
      <c r="FO11" s="71"/>
      <c r="FP11" s="71"/>
      <c r="FQ11" s="71"/>
      <c r="FR11" s="71"/>
      <c r="FS11" s="71"/>
      <c r="FT11" s="71"/>
      <c r="FU11" s="71"/>
      <c r="FV11" s="71"/>
      <c r="FW11" s="71"/>
      <c r="FX11" s="71"/>
      <c r="FY11" s="71"/>
      <c r="FZ11" s="71"/>
      <c r="GA11" s="71"/>
      <c r="GB11" s="71"/>
      <c r="GC11" s="71"/>
      <c r="GD11" s="71"/>
      <c r="GE11" s="71"/>
      <c r="GF11" s="71"/>
      <c r="GG11" s="71"/>
      <c r="GH11" s="71"/>
      <c r="GI11" s="71"/>
      <c r="GJ11" s="71"/>
      <c r="GK11" s="71"/>
      <c r="GL11" s="1162"/>
      <c r="GM11" s="71"/>
      <c r="GN11" s="71"/>
      <c r="GO11" s="71"/>
      <c r="GP11" s="1162"/>
      <c r="GQ11" s="71"/>
      <c r="GR11" s="71"/>
      <c r="GS11" s="71"/>
      <c r="GT11" s="71"/>
      <c r="GU11" s="71"/>
      <c r="GV11" s="71"/>
      <c r="GW11" s="71"/>
      <c r="GX11" s="71"/>
      <c r="GY11" s="71"/>
      <c r="GZ11" s="71"/>
      <c r="HA11" s="71"/>
      <c r="HB11" s="1162"/>
      <c r="HC11" s="1163"/>
      <c r="HD11" s="71"/>
      <c r="HE11" s="71"/>
      <c r="HF11" s="71"/>
      <c r="HG11" s="71"/>
      <c r="HH11" s="71"/>
      <c r="HI11" s="71"/>
      <c r="HJ11" s="71"/>
      <c r="HK11" s="71"/>
      <c r="HL11" s="71"/>
      <c r="HM11" s="71"/>
      <c r="HN11" s="71"/>
      <c r="HO11" s="71"/>
      <c r="HP11" s="71"/>
      <c r="HQ11" s="71"/>
      <c r="HR11" s="71"/>
      <c r="HS11" s="1162"/>
      <c r="HT11" s="71"/>
      <c r="HU11" s="71"/>
      <c r="HV11" s="71"/>
      <c r="HW11" s="71"/>
      <c r="HX11" s="71"/>
      <c r="HY11" s="71"/>
      <c r="HZ11" s="71"/>
      <c r="IA11" s="71"/>
      <c r="IB11" s="71"/>
      <c r="IC11" s="71"/>
      <c r="ID11" s="71"/>
      <c r="IE11" s="71"/>
      <c r="IF11" s="71"/>
      <c r="IG11" s="98"/>
      <c r="IH11" s="833">
        <v>1959</v>
      </c>
      <c r="II11" s="1138">
        <v>0</v>
      </c>
      <c r="IJ11" s="1129">
        <v>0</v>
      </c>
      <c r="IK11" s="93">
        <v>0</v>
      </c>
      <c r="IL11" s="93">
        <v>0</v>
      </c>
      <c r="IM11" s="193">
        <v>0</v>
      </c>
      <c r="IN11" s="92">
        <v>0</v>
      </c>
      <c r="IO11" s="92">
        <v>0</v>
      </c>
      <c r="IP11" s="92">
        <v>0</v>
      </c>
      <c r="IQ11" s="92">
        <v>0</v>
      </c>
      <c r="IR11" s="194">
        <v>0</v>
      </c>
      <c r="IS11" s="892">
        <v>0</v>
      </c>
      <c r="IT11" s="195">
        <v>0</v>
      </c>
      <c r="IU11" s="179">
        <v>0</v>
      </c>
      <c r="IV11" s="179">
        <v>0</v>
      </c>
      <c r="IW11" s="179">
        <v>0</v>
      </c>
      <c r="IX11" s="179">
        <v>0</v>
      </c>
      <c r="IY11" s="179">
        <v>0</v>
      </c>
      <c r="IZ11" s="179">
        <v>0</v>
      </c>
      <c r="JA11" s="179">
        <v>0</v>
      </c>
      <c r="JB11" s="179">
        <v>0</v>
      </c>
      <c r="JC11" s="179">
        <v>0</v>
      </c>
      <c r="JD11" s="179">
        <v>0</v>
      </c>
      <c r="JE11" s="93">
        <v>0</v>
      </c>
      <c r="JF11" s="179">
        <v>0</v>
      </c>
      <c r="JG11" s="179">
        <v>0</v>
      </c>
      <c r="JH11" s="179">
        <v>0</v>
      </c>
      <c r="JI11" s="179">
        <v>0</v>
      </c>
      <c r="JJ11" s="179">
        <v>0</v>
      </c>
      <c r="JK11" s="179">
        <v>0</v>
      </c>
      <c r="JL11" s="179">
        <v>0</v>
      </c>
      <c r="JM11" s="179">
        <v>0</v>
      </c>
      <c r="JN11" s="179">
        <v>0</v>
      </c>
      <c r="JO11" s="179">
        <v>0</v>
      </c>
      <c r="JP11" s="179">
        <v>0</v>
      </c>
      <c r="JQ11" s="179">
        <v>0</v>
      </c>
      <c r="JR11" s="179">
        <v>0</v>
      </c>
      <c r="JS11" s="179">
        <v>0</v>
      </c>
      <c r="JT11" s="179">
        <v>0</v>
      </c>
      <c r="JU11" s="179">
        <v>0</v>
      </c>
      <c r="JV11" s="179">
        <v>0</v>
      </c>
      <c r="JW11" s="179">
        <v>0</v>
      </c>
      <c r="JX11" s="179">
        <v>0</v>
      </c>
      <c r="JY11" s="179">
        <v>0</v>
      </c>
      <c r="JZ11" s="92">
        <v>0</v>
      </c>
      <c r="KA11" s="179">
        <v>0</v>
      </c>
      <c r="KB11" s="179">
        <v>0</v>
      </c>
      <c r="KC11" s="179">
        <v>0</v>
      </c>
      <c r="KD11" s="179">
        <v>0</v>
      </c>
      <c r="KE11" s="179">
        <v>0</v>
      </c>
      <c r="KF11" s="179">
        <v>0</v>
      </c>
      <c r="KG11" s="179">
        <v>0</v>
      </c>
      <c r="KH11" s="179">
        <v>0</v>
      </c>
      <c r="KI11" s="179">
        <v>0</v>
      </c>
      <c r="KJ11" s="179">
        <v>0</v>
      </c>
      <c r="KK11" s="179">
        <v>0</v>
      </c>
      <c r="KL11" s="179">
        <v>0</v>
      </c>
      <c r="KM11" s="179">
        <v>0</v>
      </c>
      <c r="KN11" s="93">
        <v>0</v>
      </c>
      <c r="KO11" s="179">
        <v>0</v>
      </c>
      <c r="KP11" s="179">
        <v>0</v>
      </c>
      <c r="KQ11" s="179">
        <v>0</v>
      </c>
      <c r="KR11" s="179">
        <v>0</v>
      </c>
      <c r="KS11" s="179">
        <v>0</v>
      </c>
      <c r="KT11" s="179">
        <v>0</v>
      </c>
      <c r="KU11" s="179">
        <v>0</v>
      </c>
      <c r="KV11" s="179">
        <v>0</v>
      </c>
      <c r="KW11" s="179">
        <v>0</v>
      </c>
      <c r="KX11" s="179">
        <v>0</v>
      </c>
      <c r="KY11" s="179">
        <v>0</v>
      </c>
      <c r="KZ11" s="179">
        <v>0</v>
      </c>
      <c r="LA11" s="179">
        <v>0</v>
      </c>
      <c r="LB11" s="179">
        <v>0</v>
      </c>
      <c r="LC11" s="179">
        <v>0</v>
      </c>
      <c r="LD11" s="179">
        <v>0</v>
      </c>
      <c r="LE11" s="179">
        <v>0</v>
      </c>
      <c r="LF11" s="179">
        <v>0</v>
      </c>
      <c r="LG11" s="179">
        <v>0</v>
      </c>
      <c r="LH11" s="179"/>
      <c r="LI11" s="179">
        <v>0</v>
      </c>
      <c r="LJ11" s="179">
        <v>0</v>
      </c>
      <c r="LK11" s="179">
        <v>0</v>
      </c>
      <c r="LL11" s="179"/>
      <c r="LM11" s="179">
        <v>0</v>
      </c>
      <c r="LN11" s="179">
        <v>0</v>
      </c>
      <c r="LO11" s="179">
        <v>0</v>
      </c>
      <c r="LP11" s="1091">
        <v>0</v>
      </c>
      <c r="LQ11" s="92">
        <v>0</v>
      </c>
      <c r="LR11" s="92">
        <v>0</v>
      </c>
      <c r="LS11" s="92">
        <v>0</v>
      </c>
      <c r="LT11" s="92">
        <v>0</v>
      </c>
      <c r="LU11" s="93">
        <v>0</v>
      </c>
      <c r="LV11" s="93">
        <v>0</v>
      </c>
      <c r="LW11" s="92">
        <v>0</v>
      </c>
      <c r="LX11" s="92">
        <v>0</v>
      </c>
      <c r="LY11" s="92">
        <v>0</v>
      </c>
      <c r="LZ11" s="92">
        <v>0</v>
      </c>
      <c r="MA11" s="93">
        <v>0</v>
      </c>
      <c r="MB11" s="92">
        <v>0</v>
      </c>
      <c r="MC11" s="92">
        <v>0</v>
      </c>
      <c r="MD11" s="92">
        <v>0</v>
      </c>
      <c r="ME11" s="92">
        <v>0</v>
      </c>
      <c r="MF11" s="92">
        <v>0</v>
      </c>
      <c r="MG11" s="92">
        <v>0</v>
      </c>
      <c r="MH11" s="92">
        <v>0</v>
      </c>
      <c r="MI11" s="93">
        <v>0</v>
      </c>
      <c r="MJ11" s="173">
        <v>0</v>
      </c>
      <c r="MK11" s="196">
        <v>0</v>
      </c>
      <c r="ML11" s="196">
        <v>0</v>
      </c>
      <c r="MM11" s="195">
        <v>0</v>
      </c>
      <c r="MN11" s="93">
        <v>0</v>
      </c>
      <c r="MO11" s="92">
        <v>0</v>
      </c>
      <c r="MP11" s="92">
        <v>0</v>
      </c>
      <c r="MQ11" s="92">
        <v>0</v>
      </c>
      <c r="MR11" s="92">
        <v>0</v>
      </c>
      <c r="MS11" s="92">
        <v>0</v>
      </c>
      <c r="MT11" s="92">
        <v>0</v>
      </c>
      <c r="MU11" s="93">
        <v>0</v>
      </c>
      <c r="MV11" s="92">
        <v>0</v>
      </c>
      <c r="MW11" s="92">
        <v>0</v>
      </c>
      <c r="MX11" s="92">
        <v>0</v>
      </c>
      <c r="MY11" s="92">
        <v>0</v>
      </c>
      <c r="MZ11" s="92">
        <v>0</v>
      </c>
      <c r="NA11" s="1041">
        <v>0</v>
      </c>
      <c r="NB11" s="173">
        <v>0</v>
      </c>
      <c r="NC11" s="1092">
        <v>0</v>
      </c>
      <c r="ND11" s="1092">
        <v>0</v>
      </c>
      <c r="NE11" s="1092">
        <v>0</v>
      </c>
      <c r="NF11" s="1092">
        <v>0</v>
      </c>
      <c r="NG11" s="1092">
        <v>0</v>
      </c>
      <c r="NH11" s="1092">
        <v>0</v>
      </c>
      <c r="NI11" s="1092">
        <v>0</v>
      </c>
      <c r="NJ11" s="1092">
        <v>0</v>
      </c>
      <c r="NK11" s="1092">
        <v>0</v>
      </c>
      <c r="NL11" s="173">
        <v>0</v>
      </c>
      <c r="NM11" s="92">
        <v>0</v>
      </c>
      <c r="NN11" s="92">
        <v>0</v>
      </c>
      <c r="NO11" s="1045">
        <v>0</v>
      </c>
      <c r="NP11" s="1138">
        <v>0</v>
      </c>
      <c r="NQ11" s="193">
        <v>0</v>
      </c>
      <c r="NR11" s="92">
        <v>0</v>
      </c>
      <c r="NS11" s="92">
        <v>0</v>
      </c>
      <c r="NT11" s="92">
        <v>0</v>
      </c>
      <c r="NU11" s="92">
        <v>0</v>
      </c>
      <c r="NV11" s="92">
        <v>0</v>
      </c>
      <c r="NW11" s="93">
        <v>0</v>
      </c>
      <c r="NX11" s="92">
        <v>0</v>
      </c>
      <c r="NY11" s="92">
        <v>0</v>
      </c>
      <c r="NZ11" s="93">
        <v>0</v>
      </c>
      <c r="OA11" s="92">
        <v>0</v>
      </c>
      <c r="OB11" s="92">
        <v>0</v>
      </c>
      <c r="OC11" s="173">
        <v>0</v>
      </c>
      <c r="OD11" s="92">
        <v>0</v>
      </c>
      <c r="OE11" s="92">
        <v>0</v>
      </c>
      <c r="OF11" s="93">
        <v>0</v>
      </c>
      <c r="OG11" s="92">
        <v>0</v>
      </c>
      <c r="OH11" s="92">
        <v>0</v>
      </c>
      <c r="OI11" s="92">
        <v>0</v>
      </c>
      <c r="OJ11" s="92">
        <v>0</v>
      </c>
      <c r="OK11" s="92">
        <v>0</v>
      </c>
      <c r="OL11" s="92">
        <v>0</v>
      </c>
      <c r="OM11" s="93">
        <v>0</v>
      </c>
      <c r="ON11" s="93">
        <v>0</v>
      </c>
      <c r="OO11" s="92">
        <v>0</v>
      </c>
      <c r="OP11" s="92">
        <v>0</v>
      </c>
      <c r="OQ11" s="92">
        <v>0</v>
      </c>
      <c r="OR11" s="92">
        <v>0</v>
      </c>
      <c r="OS11" s="92">
        <v>0</v>
      </c>
      <c r="OT11" s="1093">
        <v>0</v>
      </c>
    </row>
    <row r="12" spans="1:410" ht="14.25" customHeight="1">
      <c r="A12" s="370">
        <v>1960</v>
      </c>
      <c r="B12" s="1288">
        <v>4554.8919198149215</v>
      </c>
      <c r="C12" s="996">
        <v>0</v>
      </c>
      <c r="D12" s="997">
        <v>0</v>
      </c>
      <c r="E12" s="1261">
        <v>0</v>
      </c>
      <c r="F12" s="1261">
        <v>0</v>
      </c>
      <c r="G12" s="1296">
        <v>0</v>
      </c>
      <c r="H12" s="1261">
        <v>0</v>
      </c>
      <c r="I12" s="1261">
        <v>0</v>
      </c>
      <c r="J12" s="1261">
        <v>0</v>
      </c>
      <c r="K12" s="1261">
        <v>0</v>
      </c>
      <c r="L12" s="1261">
        <v>0</v>
      </c>
      <c r="M12" s="998">
        <v>0</v>
      </c>
      <c r="N12" s="996">
        <v>0</v>
      </c>
      <c r="O12" s="997">
        <v>0</v>
      </c>
      <c r="P12" s="1265">
        <v>0</v>
      </c>
      <c r="Q12" s="1265">
        <v>0</v>
      </c>
      <c r="R12" s="1265">
        <v>0</v>
      </c>
      <c r="S12" s="1265">
        <v>0</v>
      </c>
      <c r="T12" s="1265">
        <v>0</v>
      </c>
      <c r="U12" s="1265">
        <v>0</v>
      </c>
      <c r="V12" s="997">
        <v>0</v>
      </c>
      <c r="W12" s="1265">
        <v>0</v>
      </c>
      <c r="X12" s="1265">
        <v>0</v>
      </c>
      <c r="Y12" s="1265">
        <v>0</v>
      </c>
      <c r="Z12" s="1265">
        <v>0</v>
      </c>
      <c r="AA12" s="1265">
        <v>0</v>
      </c>
      <c r="AB12" s="1265">
        <v>0</v>
      </c>
      <c r="AC12" s="1177">
        <v>0</v>
      </c>
      <c r="AD12" s="997">
        <v>0</v>
      </c>
      <c r="AE12" s="1265">
        <v>0</v>
      </c>
      <c r="AF12" s="1265"/>
      <c r="AG12" s="1265"/>
      <c r="AH12" s="1265"/>
      <c r="AI12" s="1265"/>
      <c r="AJ12" s="1265"/>
      <c r="AK12" s="1265"/>
      <c r="AL12" s="1265"/>
      <c r="AM12" s="1265">
        <v>0</v>
      </c>
      <c r="AN12" s="1265"/>
      <c r="AO12" s="1265"/>
      <c r="AP12" s="1265"/>
      <c r="AQ12" s="1265"/>
      <c r="AR12" s="1265"/>
      <c r="AS12" s="1265"/>
      <c r="AT12" s="1266"/>
      <c r="AU12" s="1292">
        <v>0</v>
      </c>
      <c r="AV12" s="1261">
        <v>0</v>
      </c>
      <c r="AW12" s="1261">
        <v>0</v>
      </c>
      <c r="AX12" s="1261">
        <v>0</v>
      </c>
      <c r="AY12" s="1310"/>
      <c r="AZ12" s="1271"/>
      <c r="BA12" s="1308"/>
      <c r="BB12" s="1264"/>
      <c r="BC12" s="1297"/>
      <c r="BD12" s="1310"/>
      <c r="BE12" s="1261"/>
      <c r="BF12" s="1311">
        <v>0</v>
      </c>
      <c r="BG12" s="1271">
        <v>0</v>
      </c>
      <c r="BH12" s="1271">
        <v>0</v>
      </c>
      <c r="BI12" s="1271">
        <v>0</v>
      </c>
      <c r="BJ12" s="1271">
        <v>0</v>
      </c>
      <c r="BK12" s="1271">
        <v>0</v>
      </c>
      <c r="BL12" s="1271">
        <v>0</v>
      </c>
      <c r="BM12" s="1271">
        <v>0</v>
      </c>
      <c r="BN12" s="1271">
        <v>0</v>
      </c>
      <c r="BO12" s="1271">
        <v>0</v>
      </c>
      <c r="BP12" s="1271">
        <v>0</v>
      </c>
      <c r="BQ12" s="1311">
        <v>0</v>
      </c>
      <c r="BR12" s="1271">
        <v>0</v>
      </c>
      <c r="BS12" s="1271">
        <v>0</v>
      </c>
      <c r="BT12" s="1271">
        <v>0</v>
      </c>
      <c r="BU12" s="1271">
        <v>0</v>
      </c>
      <c r="BV12" s="1271">
        <v>2</v>
      </c>
      <c r="BW12" s="1271">
        <v>0</v>
      </c>
      <c r="BX12" s="1271">
        <v>0</v>
      </c>
      <c r="BY12" s="1271">
        <v>0</v>
      </c>
      <c r="BZ12" s="1271">
        <v>0</v>
      </c>
      <c r="CA12" s="1271">
        <v>0</v>
      </c>
      <c r="CB12" s="1271">
        <v>0</v>
      </c>
      <c r="CC12" s="1271">
        <v>0</v>
      </c>
      <c r="CD12" s="1271">
        <v>0</v>
      </c>
      <c r="CE12" s="1272">
        <v>0</v>
      </c>
      <c r="CF12" s="1271"/>
      <c r="CG12" s="1270"/>
      <c r="CH12" s="1271"/>
      <c r="CI12" s="1271"/>
      <c r="CJ12" s="1272"/>
      <c r="CK12" s="359">
        <v>1960</v>
      </c>
      <c r="CL12" s="1163"/>
      <c r="CM12" s="1162"/>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1286"/>
      <c r="ER12" s="1286"/>
      <c r="ES12" s="1286"/>
      <c r="ET12" s="1286"/>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1162"/>
      <c r="GM12" s="71"/>
      <c r="GN12" s="71"/>
      <c r="GO12" s="71"/>
      <c r="GP12" s="1162"/>
      <c r="GQ12" s="71"/>
      <c r="GR12" s="71"/>
      <c r="GS12" s="71"/>
      <c r="GT12" s="71"/>
      <c r="GU12" s="71"/>
      <c r="GV12" s="71"/>
      <c r="GW12" s="71"/>
      <c r="GX12" s="71"/>
      <c r="GY12" s="71"/>
      <c r="GZ12" s="71"/>
      <c r="HA12" s="71"/>
      <c r="HB12" s="1162"/>
      <c r="HC12" s="1163"/>
      <c r="HD12" s="71"/>
      <c r="HE12" s="71"/>
      <c r="HF12" s="71"/>
      <c r="HG12" s="71"/>
      <c r="HH12" s="71"/>
      <c r="HI12" s="71"/>
      <c r="HJ12" s="71"/>
      <c r="HK12" s="71"/>
      <c r="HL12" s="71"/>
      <c r="HM12" s="71"/>
      <c r="HN12" s="71"/>
      <c r="HO12" s="71"/>
      <c r="HP12" s="71"/>
      <c r="HQ12" s="71"/>
      <c r="HR12" s="71"/>
      <c r="HS12" s="1162"/>
      <c r="HT12" s="71"/>
      <c r="HU12" s="71"/>
      <c r="HV12" s="71"/>
      <c r="HW12" s="71"/>
      <c r="HX12" s="71"/>
      <c r="HY12" s="71"/>
      <c r="HZ12" s="71"/>
      <c r="IA12" s="71"/>
      <c r="IB12" s="71"/>
      <c r="IC12" s="71"/>
      <c r="ID12" s="71"/>
      <c r="IE12" s="71"/>
      <c r="IF12" s="71"/>
      <c r="IG12" s="98"/>
      <c r="IH12" s="833">
        <v>1960</v>
      </c>
      <c r="II12" s="1138">
        <v>0</v>
      </c>
      <c r="IJ12" s="1129">
        <v>0</v>
      </c>
      <c r="IK12" s="93">
        <v>0</v>
      </c>
      <c r="IL12" s="93">
        <v>0</v>
      </c>
      <c r="IM12" s="193">
        <v>0</v>
      </c>
      <c r="IN12" s="92">
        <v>0</v>
      </c>
      <c r="IO12" s="92">
        <v>0</v>
      </c>
      <c r="IP12" s="92">
        <v>0</v>
      </c>
      <c r="IQ12" s="92">
        <v>0</v>
      </c>
      <c r="IR12" s="194">
        <v>0</v>
      </c>
      <c r="IS12" s="892">
        <v>0</v>
      </c>
      <c r="IT12" s="195">
        <v>0</v>
      </c>
      <c r="IU12" s="179">
        <v>0</v>
      </c>
      <c r="IV12" s="179">
        <v>0</v>
      </c>
      <c r="IW12" s="179">
        <v>0</v>
      </c>
      <c r="IX12" s="179">
        <v>0</v>
      </c>
      <c r="IY12" s="179">
        <v>0</v>
      </c>
      <c r="IZ12" s="179">
        <v>0</v>
      </c>
      <c r="JA12" s="179">
        <v>0</v>
      </c>
      <c r="JB12" s="179">
        <v>0</v>
      </c>
      <c r="JC12" s="179">
        <v>0</v>
      </c>
      <c r="JD12" s="179">
        <v>0</v>
      </c>
      <c r="JE12" s="93">
        <v>0</v>
      </c>
      <c r="JF12" s="179">
        <v>0</v>
      </c>
      <c r="JG12" s="179">
        <v>0</v>
      </c>
      <c r="JH12" s="179">
        <v>0</v>
      </c>
      <c r="JI12" s="179">
        <v>0</v>
      </c>
      <c r="JJ12" s="179">
        <v>0</v>
      </c>
      <c r="JK12" s="179">
        <v>0</v>
      </c>
      <c r="JL12" s="179">
        <v>0</v>
      </c>
      <c r="JM12" s="179">
        <v>0</v>
      </c>
      <c r="JN12" s="179">
        <v>0</v>
      </c>
      <c r="JO12" s="179">
        <v>0</v>
      </c>
      <c r="JP12" s="179">
        <v>0</v>
      </c>
      <c r="JQ12" s="179">
        <v>0</v>
      </c>
      <c r="JR12" s="179">
        <v>0</v>
      </c>
      <c r="JS12" s="179">
        <v>0</v>
      </c>
      <c r="JT12" s="179">
        <v>0</v>
      </c>
      <c r="JU12" s="179">
        <v>0</v>
      </c>
      <c r="JV12" s="179">
        <v>0</v>
      </c>
      <c r="JW12" s="179">
        <v>0</v>
      </c>
      <c r="JX12" s="179">
        <v>0</v>
      </c>
      <c r="JY12" s="179">
        <v>0</v>
      </c>
      <c r="JZ12" s="92">
        <v>0</v>
      </c>
      <c r="KA12" s="179">
        <v>0</v>
      </c>
      <c r="KB12" s="179">
        <v>0</v>
      </c>
      <c r="KC12" s="179">
        <v>0</v>
      </c>
      <c r="KD12" s="179">
        <v>0</v>
      </c>
      <c r="KE12" s="179">
        <v>0</v>
      </c>
      <c r="KF12" s="179">
        <v>0</v>
      </c>
      <c r="KG12" s="179">
        <v>0</v>
      </c>
      <c r="KH12" s="179">
        <v>0</v>
      </c>
      <c r="KI12" s="179">
        <v>0</v>
      </c>
      <c r="KJ12" s="179">
        <v>0</v>
      </c>
      <c r="KK12" s="179">
        <v>0</v>
      </c>
      <c r="KL12" s="179">
        <v>0</v>
      </c>
      <c r="KM12" s="179">
        <v>0</v>
      </c>
      <c r="KN12" s="93">
        <v>0</v>
      </c>
      <c r="KO12" s="179">
        <v>0</v>
      </c>
      <c r="KP12" s="179">
        <v>0</v>
      </c>
      <c r="KQ12" s="179">
        <v>0</v>
      </c>
      <c r="KR12" s="179">
        <v>0</v>
      </c>
      <c r="KS12" s="179">
        <v>0</v>
      </c>
      <c r="KT12" s="179">
        <v>0</v>
      </c>
      <c r="KU12" s="179">
        <v>0</v>
      </c>
      <c r="KV12" s="179">
        <v>0</v>
      </c>
      <c r="KW12" s="179">
        <v>0</v>
      </c>
      <c r="KX12" s="179">
        <v>0</v>
      </c>
      <c r="KY12" s="179">
        <v>0</v>
      </c>
      <c r="KZ12" s="179">
        <v>0</v>
      </c>
      <c r="LA12" s="179">
        <v>0</v>
      </c>
      <c r="LB12" s="179">
        <v>0</v>
      </c>
      <c r="LC12" s="179">
        <v>0</v>
      </c>
      <c r="LD12" s="179">
        <v>0</v>
      </c>
      <c r="LE12" s="179">
        <v>0</v>
      </c>
      <c r="LF12" s="179">
        <v>0</v>
      </c>
      <c r="LG12" s="179">
        <v>0</v>
      </c>
      <c r="LH12" s="179"/>
      <c r="LI12" s="179">
        <v>0</v>
      </c>
      <c r="LJ12" s="179">
        <v>0</v>
      </c>
      <c r="LK12" s="179">
        <v>0</v>
      </c>
      <c r="LL12" s="179"/>
      <c r="LM12" s="179">
        <v>0</v>
      </c>
      <c r="LN12" s="179">
        <v>0</v>
      </c>
      <c r="LO12" s="179">
        <v>0</v>
      </c>
      <c r="LP12" s="1091">
        <v>0</v>
      </c>
      <c r="LQ12" s="92">
        <v>0</v>
      </c>
      <c r="LR12" s="92">
        <v>0</v>
      </c>
      <c r="LS12" s="92">
        <v>0</v>
      </c>
      <c r="LT12" s="92">
        <v>0</v>
      </c>
      <c r="LU12" s="93">
        <v>0</v>
      </c>
      <c r="LV12" s="93">
        <v>0</v>
      </c>
      <c r="LW12" s="92">
        <v>0</v>
      </c>
      <c r="LX12" s="92">
        <v>0</v>
      </c>
      <c r="LY12" s="92">
        <v>0</v>
      </c>
      <c r="LZ12" s="92">
        <v>0</v>
      </c>
      <c r="MA12" s="93">
        <v>0</v>
      </c>
      <c r="MB12" s="92">
        <v>0</v>
      </c>
      <c r="MC12" s="92">
        <v>0</v>
      </c>
      <c r="MD12" s="92">
        <v>0</v>
      </c>
      <c r="ME12" s="92">
        <v>0</v>
      </c>
      <c r="MF12" s="92">
        <v>0</v>
      </c>
      <c r="MG12" s="92">
        <v>0</v>
      </c>
      <c r="MH12" s="92">
        <v>0</v>
      </c>
      <c r="MI12" s="93">
        <v>0</v>
      </c>
      <c r="MJ12" s="173">
        <v>0</v>
      </c>
      <c r="MK12" s="196">
        <v>0</v>
      </c>
      <c r="ML12" s="196">
        <v>0</v>
      </c>
      <c r="MM12" s="195">
        <v>0</v>
      </c>
      <c r="MN12" s="93">
        <v>0</v>
      </c>
      <c r="MO12" s="92">
        <v>0</v>
      </c>
      <c r="MP12" s="92">
        <v>0</v>
      </c>
      <c r="MQ12" s="92">
        <v>0</v>
      </c>
      <c r="MR12" s="92">
        <v>0</v>
      </c>
      <c r="MS12" s="92">
        <v>0</v>
      </c>
      <c r="MT12" s="92">
        <v>0</v>
      </c>
      <c r="MU12" s="93">
        <v>0</v>
      </c>
      <c r="MV12" s="92">
        <v>0</v>
      </c>
      <c r="MW12" s="92">
        <v>0</v>
      </c>
      <c r="MX12" s="92">
        <v>0</v>
      </c>
      <c r="MY12" s="92">
        <v>0</v>
      </c>
      <c r="MZ12" s="92">
        <v>0</v>
      </c>
      <c r="NA12" s="1041">
        <v>0</v>
      </c>
      <c r="NB12" s="173">
        <v>0</v>
      </c>
      <c r="NC12" s="1092">
        <v>0</v>
      </c>
      <c r="ND12" s="1092">
        <v>0</v>
      </c>
      <c r="NE12" s="1092">
        <v>0</v>
      </c>
      <c r="NF12" s="1092">
        <v>0</v>
      </c>
      <c r="NG12" s="1092">
        <v>0</v>
      </c>
      <c r="NH12" s="1092">
        <v>0</v>
      </c>
      <c r="NI12" s="1092">
        <v>0</v>
      </c>
      <c r="NJ12" s="1092">
        <v>0</v>
      </c>
      <c r="NK12" s="1092">
        <v>0</v>
      </c>
      <c r="NL12" s="173">
        <v>0</v>
      </c>
      <c r="NM12" s="92">
        <v>0</v>
      </c>
      <c r="NN12" s="92">
        <v>0</v>
      </c>
      <c r="NO12" s="1045">
        <v>0</v>
      </c>
      <c r="NP12" s="1138">
        <v>0</v>
      </c>
      <c r="NQ12" s="193">
        <v>0</v>
      </c>
      <c r="NR12" s="92">
        <v>0</v>
      </c>
      <c r="NS12" s="92">
        <v>0</v>
      </c>
      <c r="NT12" s="92">
        <v>0</v>
      </c>
      <c r="NU12" s="92">
        <v>0</v>
      </c>
      <c r="NV12" s="92">
        <v>0</v>
      </c>
      <c r="NW12" s="93">
        <v>0</v>
      </c>
      <c r="NX12" s="92">
        <v>0</v>
      </c>
      <c r="NY12" s="92">
        <v>0</v>
      </c>
      <c r="NZ12" s="93">
        <v>0</v>
      </c>
      <c r="OA12" s="92">
        <v>0</v>
      </c>
      <c r="OB12" s="92">
        <v>0</v>
      </c>
      <c r="OC12" s="173">
        <v>0</v>
      </c>
      <c r="OD12" s="92">
        <v>0</v>
      </c>
      <c r="OE12" s="92">
        <v>0</v>
      </c>
      <c r="OF12" s="93">
        <v>0</v>
      </c>
      <c r="OG12" s="92">
        <v>0</v>
      </c>
      <c r="OH12" s="92">
        <v>0</v>
      </c>
      <c r="OI12" s="92">
        <v>0</v>
      </c>
      <c r="OJ12" s="92">
        <v>0</v>
      </c>
      <c r="OK12" s="92">
        <v>0</v>
      </c>
      <c r="OL12" s="92">
        <v>0</v>
      </c>
      <c r="OM12" s="93">
        <v>0</v>
      </c>
      <c r="ON12" s="93">
        <v>0</v>
      </c>
      <c r="OO12" s="92">
        <v>0</v>
      </c>
      <c r="OP12" s="92">
        <v>0</v>
      </c>
      <c r="OQ12" s="92">
        <v>0</v>
      </c>
      <c r="OR12" s="92">
        <v>0</v>
      </c>
      <c r="OS12" s="92">
        <v>0</v>
      </c>
      <c r="OT12" s="1093">
        <v>0</v>
      </c>
    </row>
    <row r="13" spans="1:410" ht="14.25" customHeight="1">
      <c r="A13" s="370">
        <v>1961</v>
      </c>
      <c r="B13" s="1288">
        <v>5187.4325953179241</v>
      </c>
      <c r="C13" s="996">
        <v>0</v>
      </c>
      <c r="D13" s="997">
        <v>0</v>
      </c>
      <c r="E13" s="1261">
        <v>0</v>
      </c>
      <c r="F13" s="1261">
        <v>0</v>
      </c>
      <c r="G13" s="1296">
        <v>0</v>
      </c>
      <c r="H13" s="1261">
        <v>0</v>
      </c>
      <c r="I13" s="1261">
        <v>0</v>
      </c>
      <c r="J13" s="1261">
        <v>0</v>
      </c>
      <c r="K13" s="1261">
        <v>0</v>
      </c>
      <c r="L13" s="1261">
        <v>0</v>
      </c>
      <c r="M13" s="998">
        <v>0</v>
      </c>
      <c r="N13" s="996">
        <v>0</v>
      </c>
      <c r="O13" s="997">
        <v>0</v>
      </c>
      <c r="P13" s="1265">
        <v>0</v>
      </c>
      <c r="Q13" s="1265">
        <v>0</v>
      </c>
      <c r="R13" s="1265">
        <v>0</v>
      </c>
      <c r="S13" s="1265">
        <v>0</v>
      </c>
      <c r="T13" s="1265">
        <v>0</v>
      </c>
      <c r="U13" s="1265">
        <v>0</v>
      </c>
      <c r="V13" s="997">
        <v>0</v>
      </c>
      <c r="W13" s="1265">
        <v>0</v>
      </c>
      <c r="X13" s="1265">
        <v>0</v>
      </c>
      <c r="Y13" s="1265">
        <v>0</v>
      </c>
      <c r="Z13" s="1265">
        <v>0</v>
      </c>
      <c r="AA13" s="1265">
        <v>0</v>
      </c>
      <c r="AB13" s="1265">
        <v>0</v>
      </c>
      <c r="AC13" s="1177">
        <v>0</v>
      </c>
      <c r="AD13" s="997">
        <v>0</v>
      </c>
      <c r="AE13" s="1265">
        <v>0</v>
      </c>
      <c r="AF13" s="1265"/>
      <c r="AG13" s="1265"/>
      <c r="AH13" s="1265"/>
      <c r="AI13" s="1265"/>
      <c r="AJ13" s="1265"/>
      <c r="AK13" s="1265"/>
      <c r="AL13" s="1265"/>
      <c r="AM13" s="1265">
        <v>0</v>
      </c>
      <c r="AN13" s="1265"/>
      <c r="AO13" s="1265"/>
      <c r="AP13" s="1265"/>
      <c r="AQ13" s="1265"/>
      <c r="AR13" s="1265"/>
      <c r="AS13" s="1265"/>
      <c r="AT13" s="1266"/>
      <c r="AU13" s="1292">
        <v>0</v>
      </c>
      <c r="AV13" s="1261">
        <v>0</v>
      </c>
      <c r="AW13" s="1261">
        <v>0</v>
      </c>
      <c r="AX13" s="1261">
        <v>0</v>
      </c>
      <c r="AY13" s="1310"/>
      <c r="AZ13" s="1271"/>
      <c r="BA13" s="1308"/>
      <c r="BB13" s="1264"/>
      <c r="BC13" s="1297"/>
      <c r="BD13" s="1310"/>
      <c r="BE13" s="1261"/>
      <c r="BF13" s="1311">
        <v>0</v>
      </c>
      <c r="BG13" s="1271">
        <v>0</v>
      </c>
      <c r="BH13" s="1271">
        <v>0</v>
      </c>
      <c r="BI13" s="1271">
        <v>0</v>
      </c>
      <c r="BJ13" s="1271">
        <v>0</v>
      </c>
      <c r="BK13" s="1271">
        <v>0</v>
      </c>
      <c r="BL13" s="1271">
        <v>0</v>
      </c>
      <c r="BM13" s="1271">
        <v>0</v>
      </c>
      <c r="BN13" s="1271">
        <v>0</v>
      </c>
      <c r="BO13" s="1271">
        <v>0</v>
      </c>
      <c r="BP13" s="1271">
        <v>0</v>
      </c>
      <c r="BQ13" s="1311">
        <v>0</v>
      </c>
      <c r="BR13" s="1271">
        <v>0</v>
      </c>
      <c r="BS13" s="1271">
        <v>0</v>
      </c>
      <c r="BT13" s="1271">
        <v>0</v>
      </c>
      <c r="BU13" s="1271">
        <v>0</v>
      </c>
      <c r="BV13" s="1271">
        <v>3</v>
      </c>
      <c r="BW13" s="1271">
        <v>0</v>
      </c>
      <c r="BX13" s="1271">
        <v>0</v>
      </c>
      <c r="BY13" s="1271">
        <v>0</v>
      </c>
      <c r="BZ13" s="1271">
        <v>0</v>
      </c>
      <c r="CA13" s="1271">
        <v>0</v>
      </c>
      <c r="CB13" s="1271">
        <v>0</v>
      </c>
      <c r="CC13" s="1271">
        <v>0</v>
      </c>
      <c r="CD13" s="1271">
        <v>0</v>
      </c>
      <c r="CE13" s="1272">
        <v>0</v>
      </c>
      <c r="CF13" s="1271"/>
      <c r="CG13" s="1270"/>
      <c r="CH13" s="1271"/>
      <c r="CI13" s="1271"/>
      <c r="CJ13" s="1272"/>
      <c r="CK13" s="359">
        <v>1961</v>
      </c>
      <c r="CL13" s="1163"/>
      <c r="CM13" s="1162"/>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1286"/>
      <c r="ER13" s="1286"/>
      <c r="ES13" s="1286"/>
      <c r="ET13" s="1286"/>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71"/>
      <c r="FY13" s="71"/>
      <c r="FZ13" s="71"/>
      <c r="GA13" s="71"/>
      <c r="GB13" s="71"/>
      <c r="GC13" s="71"/>
      <c r="GD13" s="71"/>
      <c r="GE13" s="71"/>
      <c r="GF13" s="71"/>
      <c r="GG13" s="71"/>
      <c r="GH13" s="71"/>
      <c r="GI13" s="71"/>
      <c r="GJ13" s="71"/>
      <c r="GK13" s="71"/>
      <c r="GL13" s="1162"/>
      <c r="GM13" s="71"/>
      <c r="GN13" s="71"/>
      <c r="GO13" s="71"/>
      <c r="GP13" s="1162"/>
      <c r="GQ13" s="71"/>
      <c r="GR13" s="71"/>
      <c r="GS13" s="71"/>
      <c r="GT13" s="71"/>
      <c r="GU13" s="71"/>
      <c r="GV13" s="71"/>
      <c r="GW13" s="71"/>
      <c r="GX13" s="71"/>
      <c r="GY13" s="71"/>
      <c r="GZ13" s="71"/>
      <c r="HA13" s="71"/>
      <c r="HB13" s="1162"/>
      <c r="HC13" s="1163"/>
      <c r="HD13" s="71"/>
      <c r="HE13" s="71"/>
      <c r="HF13" s="71"/>
      <c r="HG13" s="71"/>
      <c r="HH13" s="71"/>
      <c r="HI13" s="71"/>
      <c r="HJ13" s="71"/>
      <c r="HK13" s="71"/>
      <c r="HL13" s="71"/>
      <c r="HM13" s="71"/>
      <c r="HN13" s="71"/>
      <c r="HO13" s="71"/>
      <c r="HP13" s="71"/>
      <c r="HQ13" s="71"/>
      <c r="HR13" s="71"/>
      <c r="HS13" s="1162"/>
      <c r="HT13" s="71"/>
      <c r="HU13" s="71"/>
      <c r="HV13" s="71"/>
      <c r="HW13" s="71"/>
      <c r="HX13" s="71"/>
      <c r="HY13" s="71"/>
      <c r="HZ13" s="71"/>
      <c r="IA13" s="71"/>
      <c r="IB13" s="71"/>
      <c r="IC13" s="71"/>
      <c r="ID13" s="71"/>
      <c r="IE13" s="71"/>
      <c r="IF13" s="71"/>
      <c r="IG13" s="98"/>
      <c r="IH13" s="833">
        <v>1961</v>
      </c>
      <c r="II13" s="1138">
        <v>0</v>
      </c>
      <c r="IJ13" s="1129">
        <v>0</v>
      </c>
      <c r="IK13" s="93">
        <v>0</v>
      </c>
      <c r="IL13" s="93">
        <v>0</v>
      </c>
      <c r="IM13" s="193">
        <v>0</v>
      </c>
      <c r="IN13" s="92">
        <v>0</v>
      </c>
      <c r="IO13" s="92">
        <v>0</v>
      </c>
      <c r="IP13" s="92">
        <v>0</v>
      </c>
      <c r="IQ13" s="92">
        <v>0</v>
      </c>
      <c r="IR13" s="194">
        <v>0</v>
      </c>
      <c r="IS13" s="892">
        <v>0</v>
      </c>
      <c r="IT13" s="195">
        <v>0</v>
      </c>
      <c r="IU13" s="179">
        <v>0</v>
      </c>
      <c r="IV13" s="179">
        <v>0</v>
      </c>
      <c r="IW13" s="179">
        <v>0</v>
      </c>
      <c r="IX13" s="179">
        <v>0</v>
      </c>
      <c r="IY13" s="179">
        <v>0</v>
      </c>
      <c r="IZ13" s="179">
        <v>0</v>
      </c>
      <c r="JA13" s="179">
        <v>0</v>
      </c>
      <c r="JB13" s="179">
        <v>0</v>
      </c>
      <c r="JC13" s="179">
        <v>0</v>
      </c>
      <c r="JD13" s="179">
        <v>0</v>
      </c>
      <c r="JE13" s="93">
        <v>0</v>
      </c>
      <c r="JF13" s="179">
        <v>0</v>
      </c>
      <c r="JG13" s="179">
        <v>0</v>
      </c>
      <c r="JH13" s="179">
        <v>0</v>
      </c>
      <c r="JI13" s="179">
        <v>0</v>
      </c>
      <c r="JJ13" s="179">
        <v>0</v>
      </c>
      <c r="JK13" s="179">
        <v>0</v>
      </c>
      <c r="JL13" s="179">
        <v>0</v>
      </c>
      <c r="JM13" s="179">
        <v>0</v>
      </c>
      <c r="JN13" s="179">
        <v>0</v>
      </c>
      <c r="JO13" s="179">
        <v>0</v>
      </c>
      <c r="JP13" s="179">
        <v>0</v>
      </c>
      <c r="JQ13" s="179">
        <v>0</v>
      </c>
      <c r="JR13" s="179">
        <v>0</v>
      </c>
      <c r="JS13" s="179">
        <v>0</v>
      </c>
      <c r="JT13" s="179">
        <v>0</v>
      </c>
      <c r="JU13" s="179">
        <v>0</v>
      </c>
      <c r="JV13" s="179">
        <v>0</v>
      </c>
      <c r="JW13" s="179">
        <v>0</v>
      </c>
      <c r="JX13" s="179">
        <v>0</v>
      </c>
      <c r="JY13" s="179">
        <v>0</v>
      </c>
      <c r="JZ13" s="92">
        <v>0</v>
      </c>
      <c r="KA13" s="179">
        <v>0</v>
      </c>
      <c r="KB13" s="179">
        <v>0</v>
      </c>
      <c r="KC13" s="179">
        <v>0</v>
      </c>
      <c r="KD13" s="179">
        <v>0</v>
      </c>
      <c r="KE13" s="179">
        <v>0</v>
      </c>
      <c r="KF13" s="179">
        <v>0</v>
      </c>
      <c r="KG13" s="179">
        <v>0</v>
      </c>
      <c r="KH13" s="179">
        <v>0</v>
      </c>
      <c r="KI13" s="179">
        <v>0</v>
      </c>
      <c r="KJ13" s="179">
        <v>0</v>
      </c>
      <c r="KK13" s="179">
        <v>0</v>
      </c>
      <c r="KL13" s="179">
        <v>0</v>
      </c>
      <c r="KM13" s="179">
        <v>0</v>
      </c>
      <c r="KN13" s="93">
        <v>0</v>
      </c>
      <c r="KO13" s="179">
        <v>0</v>
      </c>
      <c r="KP13" s="179">
        <v>0</v>
      </c>
      <c r="KQ13" s="179">
        <v>0</v>
      </c>
      <c r="KR13" s="179">
        <v>0</v>
      </c>
      <c r="KS13" s="179">
        <v>0</v>
      </c>
      <c r="KT13" s="179">
        <v>0</v>
      </c>
      <c r="KU13" s="179">
        <v>0</v>
      </c>
      <c r="KV13" s="179">
        <v>0</v>
      </c>
      <c r="KW13" s="179">
        <v>0</v>
      </c>
      <c r="KX13" s="179">
        <v>0</v>
      </c>
      <c r="KY13" s="179">
        <v>0</v>
      </c>
      <c r="KZ13" s="179">
        <v>0</v>
      </c>
      <c r="LA13" s="179">
        <v>0</v>
      </c>
      <c r="LB13" s="179">
        <v>0</v>
      </c>
      <c r="LC13" s="179">
        <v>0</v>
      </c>
      <c r="LD13" s="179">
        <v>0</v>
      </c>
      <c r="LE13" s="179">
        <v>0</v>
      </c>
      <c r="LF13" s="179">
        <v>0</v>
      </c>
      <c r="LG13" s="179">
        <v>0</v>
      </c>
      <c r="LH13" s="179"/>
      <c r="LI13" s="179">
        <v>0</v>
      </c>
      <c r="LJ13" s="179">
        <v>0</v>
      </c>
      <c r="LK13" s="179">
        <v>0</v>
      </c>
      <c r="LL13" s="179"/>
      <c r="LM13" s="179">
        <v>0</v>
      </c>
      <c r="LN13" s="179">
        <v>0</v>
      </c>
      <c r="LO13" s="179">
        <v>0</v>
      </c>
      <c r="LP13" s="1091">
        <v>0</v>
      </c>
      <c r="LQ13" s="92">
        <v>0</v>
      </c>
      <c r="LR13" s="92">
        <v>0</v>
      </c>
      <c r="LS13" s="92">
        <v>0</v>
      </c>
      <c r="LT13" s="92">
        <v>0</v>
      </c>
      <c r="LU13" s="93">
        <v>0</v>
      </c>
      <c r="LV13" s="93">
        <v>0</v>
      </c>
      <c r="LW13" s="92">
        <v>0</v>
      </c>
      <c r="LX13" s="92">
        <v>0</v>
      </c>
      <c r="LY13" s="92">
        <v>0</v>
      </c>
      <c r="LZ13" s="92">
        <v>0</v>
      </c>
      <c r="MA13" s="93">
        <v>0</v>
      </c>
      <c r="MB13" s="92">
        <v>0</v>
      </c>
      <c r="MC13" s="92">
        <v>0</v>
      </c>
      <c r="MD13" s="92">
        <v>0</v>
      </c>
      <c r="ME13" s="92">
        <v>0</v>
      </c>
      <c r="MF13" s="92">
        <v>0</v>
      </c>
      <c r="MG13" s="92">
        <v>0</v>
      </c>
      <c r="MH13" s="92">
        <v>0</v>
      </c>
      <c r="MI13" s="93">
        <v>0</v>
      </c>
      <c r="MJ13" s="173">
        <v>0</v>
      </c>
      <c r="MK13" s="196">
        <v>0</v>
      </c>
      <c r="ML13" s="196">
        <v>0</v>
      </c>
      <c r="MM13" s="195">
        <v>0</v>
      </c>
      <c r="MN13" s="93">
        <v>0</v>
      </c>
      <c r="MO13" s="92">
        <v>0</v>
      </c>
      <c r="MP13" s="92">
        <v>0</v>
      </c>
      <c r="MQ13" s="92">
        <v>0</v>
      </c>
      <c r="MR13" s="92">
        <v>0</v>
      </c>
      <c r="MS13" s="92">
        <v>0</v>
      </c>
      <c r="MT13" s="92">
        <v>0</v>
      </c>
      <c r="MU13" s="93">
        <v>0</v>
      </c>
      <c r="MV13" s="92">
        <v>0</v>
      </c>
      <c r="MW13" s="92">
        <v>0</v>
      </c>
      <c r="MX13" s="92">
        <v>0</v>
      </c>
      <c r="MY13" s="92">
        <v>0</v>
      </c>
      <c r="MZ13" s="92">
        <v>0</v>
      </c>
      <c r="NA13" s="1041">
        <v>0</v>
      </c>
      <c r="NB13" s="173">
        <v>0</v>
      </c>
      <c r="NC13" s="1092">
        <v>0</v>
      </c>
      <c r="ND13" s="1092">
        <v>0</v>
      </c>
      <c r="NE13" s="1092">
        <v>0</v>
      </c>
      <c r="NF13" s="1092">
        <v>0</v>
      </c>
      <c r="NG13" s="1092">
        <v>0</v>
      </c>
      <c r="NH13" s="1092">
        <v>0</v>
      </c>
      <c r="NI13" s="1092">
        <v>0</v>
      </c>
      <c r="NJ13" s="1092">
        <v>0</v>
      </c>
      <c r="NK13" s="1092">
        <v>0</v>
      </c>
      <c r="NL13" s="173">
        <v>0</v>
      </c>
      <c r="NM13" s="92">
        <v>0</v>
      </c>
      <c r="NN13" s="92">
        <v>0</v>
      </c>
      <c r="NO13" s="1045">
        <v>0</v>
      </c>
      <c r="NP13" s="1138">
        <v>0</v>
      </c>
      <c r="NQ13" s="193">
        <v>0</v>
      </c>
      <c r="NR13" s="92">
        <v>0</v>
      </c>
      <c r="NS13" s="92">
        <v>0</v>
      </c>
      <c r="NT13" s="92">
        <v>0</v>
      </c>
      <c r="NU13" s="92">
        <v>0</v>
      </c>
      <c r="NV13" s="92">
        <v>0</v>
      </c>
      <c r="NW13" s="93">
        <v>0</v>
      </c>
      <c r="NX13" s="92">
        <v>0</v>
      </c>
      <c r="NY13" s="92">
        <v>0</v>
      </c>
      <c r="NZ13" s="93">
        <v>0</v>
      </c>
      <c r="OA13" s="92">
        <v>0</v>
      </c>
      <c r="OB13" s="92">
        <v>0</v>
      </c>
      <c r="OC13" s="173">
        <v>0</v>
      </c>
      <c r="OD13" s="92">
        <v>0</v>
      </c>
      <c r="OE13" s="92">
        <v>0</v>
      </c>
      <c r="OF13" s="93">
        <v>0</v>
      </c>
      <c r="OG13" s="92">
        <v>0</v>
      </c>
      <c r="OH13" s="92">
        <v>0</v>
      </c>
      <c r="OI13" s="92">
        <v>0</v>
      </c>
      <c r="OJ13" s="92">
        <v>0</v>
      </c>
      <c r="OK13" s="92">
        <v>0</v>
      </c>
      <c r="OL13" s="92">
        <v>0</v>
      </c>
      <c r="OM13" s="93">
        <v>0</v>
      </c>
      <c r="ON13" s="93">
        <v>0</v>
      </c>
      <c r="OO13" s="92">
        <v>0</v>
      </c>
      <c r="OP13" s="92">
        <v>0</v>
      </c>
      <c r="OQ13" s="92">
        <v>0</v>
      </c>
      <c r="OR13" s="92">
        <v>0</v>
      </c>
      <c r="OS13" s="92">
        <v>0</v>
      </c>
      <c r="OT13" s="1093">
        <v>0</v>
      </c>
    </row>
    <row r="14" spans="1:410" ht="14.25" customHeight="1">
      <c r="A14" s="370">
        <v>1962</v>
      </c>
      <c r="B14" s="1288">
        <v>5994.453156675796</v>
      </c>
      <c r="C14" s="996">
        <v>0</v>
      </c>
      <c r="D14" s="997">
        <v>0</v>
      </c>
      <c r="E14" s="1261">
        <v>0</v>
      </c>
      <c r="F14" s="1261">
        <v>0</v>
      </c>
      <c r="G14" s="1296">
        <v>0</v>
      </c>
      <c r="H14" s="1261">
        <v>0</v>
      </c>
      <c r="I14" s="1261">
        <v>0</v>
      </c>
      <c r="J14" s="1261">
        <v>0</v>
      </c>
      <c r="K14" s="1261">
        <v>0</v>
      </c>
      <c r="L14" s="1261">
        <v>0</v>
      </c>
      <c r="M14" s="998">
        <v>0</v>
      </c>
      <c r="N14" s="996">
        <v>0</v>
      </c>
      <c r="O14" s="997">
        <v>0</v>
      </c>
      <c r="P14" s="1265">
        <v>0</v>
      </c>
      <c r="Q14" s="1265">
        <v>0</v>
      </c>
      <c r="R14" s="1265">
        <v>0</v>
      </c>
      <c r="S14" s="1265">
        <v>0</v>
      </c>
      <c r="T14" s="1265">
        <v>0</v>
      </c>
      <c r="U14" s="1265">
        <v>0</v>
      </c>
      <c r="V14" s="997">
        <v>0</v>
      </c>
      <c r="W14" s="1265">
        <v>0</v>
      </c>
      <c r="X14" s="1265">
        <v>0</v>
      </c>
      <c r="Y14" s="1265">
        <v>0</v>
      </c>
      <c r="Z14" s="1265">
        <v>0</v>
      </c>
      <c r="AA14" s="1265">
        <v>0</v>
      </c>
      <c r="AB14" s="1265">
        <v>0</v>
      </c>
      <c r="AC14" s="1177">
        <v>0</v>
      </c>
      <c r="AD14" s="997">
        <v>0</v>
      </c>
      <c r="AE14" s="1265">
        <v>0</v>
      </c>
      <c r="AF14" s="1265"/>
      <c r="AG14" s="1265"/>
      <c r="AH14" s="1265"/>
      <c r="AI14" s="1265"/>
      <c r="AJ14" s="1265"/>
      <c r="AK14" s="1265"/>
      <c r="AL14" s="1265"/>
      <c r="AM14" s="1265">
        <v>0</v>
      </c>
      <c r="AN14" s="1265"/>
      <c r="AO14" s="1265"/>
      <c r="AP14" s="1265"/>
      <c r="AQ14" s="1265"/>
      <c r="AR14" s="1265"/>
      <c r="AS14" s="1265"/>
      <c r="AT14" s="1266"/>
      <c r="AU14" s="1292">
        <v>0</v>
      </c>
      <c r="AV14" s="1261">
        <v>0</v>
      </c>
      <c r="AW14" s="1261">
        <v>0</v>
      </c>
      <c r="AX14" s="1261">
        <v>0</v>
      </c>
      <c r="AY14" s="1310"/>
      <c r="AZ14" s="1271"/>
      <c r="BA14" s="1308"/>
      <c r="BB14" s="1264"/>
      <c r="BC14" s="1297"/>
      <c r="BD14" s="1310"/>
      <c r="BE14" s="1261"/>
      <c r="BF14" s="1311">
        <v>0</v>
      </c>
      <c r="BG14" s="1271">
        <v>0</v>
      </c>
      <c r="BH14" s="1271">
        <v>0</v>
      </c>
      <c r="BI14" s="1271">
        <v>0</v>
      </c>
      <c r="BJ14" s="1271">
        <v>0</v>
      </c>
      <c r="BK14" s="1271">
        <v>0</v>
      </c>
      <c r="BL14" s="1271">
        <v>0</v>
      </c>
      <c r="BM14" s="1271">
        <v>0</v>
      </c>
      <c r="BN14" s="1271">
        <v>0</v>
      </c>
      <c r="BO14" s="1271">
        <v>0</v>
      </c>
      <c r="BP14" s="1271">
        <v>0</v>
      </c>
      <c r="BQ14" s="1311">
        <v>0</v>
      </c>
      <c r="BR14" s="1271">
        <v>0</v>
      </c>
      <c r="BS14" s="1271">
        <v>0</v>
      </c>
      <c r="BT14" s="1271">
        <v>0</v>
      </c>
      <c r="BU14" s="1271">
        <v>0</v>
      </c>
      <c r="BV14" s="1271">
        <v>4</v>
      </c>
      <c r="BW14" s="1271">
        <v>0</v>
      </c>
      <c r="BX14" s="1271">
        <v>0</v>
      </c>
      <c r="BY14" s="1271">
        <v>0</v>
      </c>
      <c r="BZ14" s="1271">
        <v>0</v>
      </c>
      <c r="CA14" s="1271">
        <v>0</v>
      </c>
      <c r="CB14" s="1271">
        <v>0</v>
      </c>
      <c r="CC14" s="1271">
        <v>0</v>
      </c>
      <c r="CD14" s="1271">
        <v>0</v>
      </c>
      <c r="CE14" s="1272">
        <v>0</v>
      </c>
      <c r="CF14" s="1271"/>
      <c r="CG14" s="1270"/>
      <c r="CH14" s="1271"/>
      <c r="CI14" s="1271"/>
      <c r="CJ14" s="1272"/>
      <c r="CK14" s="359">
        <v>1962</v>
      </c>
      <c r="CL14" s="1163"/>
      <c r="CM14" s="1162"/>
      <c r="CN14" s="71"/>
      <c r="CO14" s="71"/>
      <c r="CP14" s="71"/>
      <c r="CQ14" s="71"/>
      <c r="CR14" s="71"/>
      <c r="CS14" s="71"/>
      <c r="CT14" s="71"/>
      <c r="CU14" s="71"/>
      <c r="CV14" s="71"/>
      <c r="CW14" s="71"/>
      <c r="CX14" s="71"/>
      <c r="CY14" s="71"/>
      <c r="CZ14" s="71"/>
      <c r="DA14" s="71"/>
      <c r="DB14" s="71"/>
      <c r="DC14" s="71"/>
      <c r="DD14" s="71"/>
      <c r="DE14" s="71"/>
      <c r="DF14" s="71"/>
      <c r="DG14" s="71"/>
      <c r="DH14" s="71"/>
      <c r="DI14" s="71"/>
      <c r="DJ14" s="71"/>
      <c r="DK14" s="71"/>
      <c r="DL14" s="71"/>
      <c r="DM14" s="71"/>
      <c r="DN14" s="71"/>
      <c r="DO14" s="71"/>
      <c r="DP14" s="71"/>
      <c r="DQ14" s="71"/>
      <c r="DR14" s="71"/>
      <c r="DS14" s="71"/>
      <c r="DT14" s="71"/>
      <c r="DU14" s="71"/>
      <c r="DV14" s="71"/>
      <c r="DW14" s="71"/>
      <c r="DX14" s="71"/>
      <c r="DY14" s="71"/>
      <c r="DZ14" s="71"/>
      <c r="EA14" s="71"/>
      <c r="EB14" s="71"/>
      <c r="EC14" s="71"/>
      <c r="ED14" s="71"/>
      <c r="EE14" s="71"/>
      <c r="EF14" s="71"/>
      <c r="EG14" s="71"/>
      <c r="EH14" s="71"/>
      <c r="EI14" s="71"/>
      <c r="EJ14" s="71"/>
      <c r="EK14" s="71"/>
      <c r="EL14" s="71"/>
      <c r="EM14" s="71"/>
      <c r="EN14" s="71"/>
      <c r="EO14" s="71"/>
      <c r="EP14" s="71"/>
      <c r="EQ14" s="1286"/>
      <c r="ER14" s="1286"/>
      <c r="ES14" s="1286"/>
      <c r="ET14" s="1286"/>
      <c r="EU14" s="71"/>
      <c r="EV14" s="71"/>
      <c r="EW14" s="71"/>
      <c r="EX14" s="71"/>
      <c r="EY14" s="71"/>
      <c r="EZ14" s="71"/>
      <c r="FA14" s="71"/>
      <c r="FB14" s="71"/>
      <c r="FC14" s="71"/>
      <c r="FD14" s="71"/>
      <c r="FE14" s="71"/>
      <c r="FF14" s="71"/>
      <c r="FG14" s="71"/>
      <c r="FH14" s="71"/>
      <c r="FI14" s="71"/>
      <c r="FJ14" s="71"/>
      <c r="FK14" s="71"/>
      <c r="FL14" s="71"/>
      <c r="FM14" s="71"/>
      <c r="FN14" s="71"/>
      <c r="FO14" s="71"/>
      <c r="FP14" s="71"/>
      <c r="FQ14" s="71"/>
      <c r="FR14" s="71"/>
      <c r="FS14" s="71"/>
      <c r="FT14" s="71"/>
      <c r="FU14" s="71"/>
      <c r="FV14" s="71"/>
      <c r="FW14" s="71"/>
      <c r="FX14" s="71"/>
      <c r="FY14" s="71"/>
      <c r="FZ14" s="71"/>
      <c r="GA14" s="71"/>
      <c r="GB14" s="71"/>
      <c r="GC14" s="71"/>
      <c r="GD14" s="71"/>
      <c r="GE14" s="71"/>
      <c r="GF14" s="71"/>
      <c r="GG14" s="71"/>
      <c r="GH14" s="71"/>
      <c r="GI14" s="71"/>
      <c r="GJ14" s="71"/>
      <c r="GK14" s="71"/>
      <c r="GL14" s="1162"/>
      <c r="GM14" s="71"/>
      <c r="GN14" s="71"/>
      <c r="GO14" s="71"/>
      <c r="GP14" s="1162"/>
      <c r="GQ14" s="71"/>
      <c r="GR14" s="71"/>
      <c r="GS14" s="71"/>
      <c r="GT14" s="71"/>
      <c r="GU14" s="71"/>
      <c r="GV14" s="71"/>
      <c r="GW14" s="71"/>
      <c r="GX14" s="71"/>
      <c r="GY14" s="71"/>
      <c r="GZ14" s="71"/>
      <c r="HA14" s="71"/>
      <c r="HB14" s="1162"/>
      <c r="HC14" s="1163"/>
      <c r="HD14" s="71"/>
      <c r="HE14" s="71"/>
      <c r="HF14" s="71"/>
      <c r="HG14" s="71"/>
      <c r="HH14" s="71"/>
      <c r="HI14" s="71"/>
      <c r="HJ14" s="71"/>
      <c r="HK14" s="71"/>
      <c r="HL14" s="71"/>
      <c r="HM14" s="71"/>
      <c r="HN14" s="71"/>
      <c r="HO14" s="71"/>
      <c r="HP14" s="71"/>
      <c r="HQ14" s="71"/>
      <c r="HR14" s="71"/>
      <c r="HS14" s="1162"/>
      <c r="HT14" s="71"/>
      <c r="HU14" s="71"/>
      <c r="HV14" s="71"/>
      <c r="HW14" s="71"/>
      <c r="HX14" s="71"/>
      <c r="HY14" s="71"/>
      <c r="HZ14" s="71"/>
      <c r="IA14" s="71"/>
      <c r="IB14" s="71"/>
      <c r="IC14" s="71"/>
      <c r="ID14" s="71"/>
      <c r="IE14" s="71"/>
      <c r="IF14" s="71"/>
      <c r="IG14" s="98"/>
      <c r="IH14" s="833">
        <v>1962</v>
      </c>
      <c r="II14" s="1138">
        <v>0</v>
      </c>
      <c r="IJ14" s="1129">
        <v>0</v>
      </c>
      <c r="IK14" s="93">
        <v>0</v>
      </c>
      <c r="IL14" s="93">
        <v>0</v>
      </c>
      <c r="IM14" s="193">
        <v>0</v>
      </c>
      <c r="IN14" s="92">
        <v>0</v>
      </c>
      <c r="IO14" s="92">
        <v>0</v>
      </c>
      <c r="IP14" s="92">
        <v>0</v>
      </c>
      <c r="IQ14" s="92">
        <v>0</v>
      </c>
      <c r="IR14" s="194">
        <v>0</v>
      </c>
      <c r="IS14" s="892">
        <v>0</v>
      </c>
      <c r="IT14" s="195">
        <v>0</v>
      </c>
      <c r="IU14" s="179">
        <v>0</v>
      </c>
      <c r="IV14" s="179">
        <v>0</v>
      </c>
      <c r="IW14" s="179">
        <v>0</v>
      </c>
      <c r="IX14" s="179">
        <v>0</v>
      </c>
      <c r="IY14" s="179">
        <v>0</v>
      </c>
      <c r="IZ14" s="179">
        <v>0</v>
      </c>
      <c r="JA14" s="179">
        <v>0</v>
      </c>
      <c r="JB14" s="179">
        <v>0</v>
      </c>
      <c r="JC14" s="179">
        <v>0</v>
      </c>
      <c r="JD14" s="179">
        <v>0</v>
      </c>
      <c r="JE14" s="93">
        <v>0</v>
      </c>
      <c r="JF14" s="179">
        <v>0</v>
      </c>
      <c r="JG14" s="179">
        <v>0</v>
      </c>
      <c r="JH14" s="179">
        <v>0</v>
      </c>
      <c r="JI14" s="179">
        <v>0</v>
      </c>
      <c r="JJ14" s="179">
        <v>0</v>
      </c>
      <c r="JK14" s="179">
        <v>0</v>
      </c>
      <c r="JL14" s="179">
        <v>0</v>
      </c>
      <c r="JM14" s="179">
        <v>0</v>
      </c>
      <c r="JN14" s="179">
        <v>0</v>
      </c>
      <c r="JO14" s="179">
        <v>0</v>
      </c>
      <c r="JP14" s="179">
        <v>0</v>
      </c>
      <c r="JQ14" s="179">
        <v>0</v>
      </c>
      <c r="JR14" s="179">
        <v>0</v>
      </c>
      <c r="JS14" s="179">
        <v>0</v>
      </c>
      <c r="JT14" s="179">
        <v>0</v>
      </c>
      <c r="JU14" s="179">
        <v>0</v>
      </c>
      <c r="JV14" s="179">
        <v>0</v>
      </c>
      <c r="JW14" s="179">
        <v>0</v>
      </c>
      <c r="JX14" s="179">
        <v>0</v>
      </c>
      <c r="JY14" s="179">
        <v>0</v>
      </c>
      <c r="JZ14" s="92">
        <v>0</v>
      </c>
      <c r="KA14" s="179">
        <v>0</v>
      </c>
      <c r="KB14" s="179">
        <v>0</v>
      </c>
      <c r="KC14" s="179">
        <v>0</v>
      </c>
      <c r="KD14" s="179">
        <v>0</v>
      </c>
      <c r="KE14" s="179">
        <v>0</v>
      </c>
      <c r="KF14" s="179">
        <v>0</v>
      </c>
      <c r="KG14" s="179">
        <v>0</v>
      </c>
      <c r="KH14" s="179">
        <v>0</v>
      </c>
      <c r="KI14" s="179">
        <v>0</v>
      </c>
      <c r="KJ14" s="179">
        <v>0</v>
      </c>
      <c r="KK14" s="179">
        <v>0</v>
      </c>
      <c r="KL14" s="179">
        <v>0</v>
      </c>
      <c r="KM14" s="179">
        <v>0</v>
      </c>
      <c r="KN14" s="93">
        <v>0</v>
      </c>
      <c r="KO14" s="179">
        <v>0</v>
      </c>
      <c r="KP14" s="179">
        <v>0</v>
      </c>
      <c r="KQ14" s="179">
        <v>0</v>
      </c>
      <c r="KR14" s="179">
        <v>0</v>
      </c>
      <c r="KS14" s="179">
        <v>0</v>
      </c>
      <c r="KT14" s="179">
        <v>0</v>
      </c>
      <c r="KU14" s="179">
        <v>0</v>
      </c>
      <c r="KV14" s="179">
        <v>0</v>
      </c>
      <c r="KW14" s="179">
        <v>0</v>
      </c>
      <c r="KX14" s="179">
        <v>0</v>
      </c>
      <c r="KY14" s="179">
        <v>0</v>
      </c>
      <c r="KZ14" s="179">
        <v>0</v>
      </c>
      <c r="LA14" s="179">
        <v>0</v>
      </c>
      <c r="LB14" s="179">
        <v>0</v>
      </c>
      <c r="LC14" s="179">
        <v>0</v>
      </c>
      <c r="LD14" s="179">
        <v>0</v>
      </c>
      <c r="LE14" s="179">
        <v>0</v>
      </c>
      <c r="LF14" s="179">
        <v>0</v>
      </c>
      <c r="LG14" s="179">
        <v>0</v>
      </c>
      <c r="LH14" s="179"/>
      <c r="LI14" s="179">
        <v>0</v>
      </c>
      <c r="LJ14" s="179">
        <v>0</v>
      </c>
      <c r="LK14" s="179">
        <v>0</v>
      </c>
      <c r="LL14" s="179"/>
      <c r="LM14" s="179">
        <v>0</v>
      </c>
      <c r="LN14" s="179">
        <v>0</v>
      </c>
      <c r="LO14" s="179">
        <v>0</v>
      </c>
      <c r="LP14" s="1091">
        <v>0</v>
      </c>
      <c r="LQ14" s="92">
        <v>0</v>
      </c>
      <c r="LR14" s="92">
        <v>0</v>
      </c>
      <c r="LS14" s="92">
        <v>0</v>
      </c>
      <c r="LT14" s="92">
        <v>0</v>
      </c>
      <c r="LU14" s="93">
        <v>0</v>
      </c>
      <c r="LV14" s="93">
        <v>0</v>
      </c>
      <c r="LW14" s="92">
        <v>0</v>
      </c>
      <c r="LX14" s="92">
        <v>0</v>
      </c>
      <c r="LY14" s="92">
        <v>0</v>
      </c>
      <c r="LZ14" s="92">
        <v>0</v>
      </c>
      <c r="MA14" s="93">
        <v>0</v>
      </c>
      <c r="MB14" s="92">
        <v>0</v>
      </c>
      <c r="MC14" s="92">
        <v>0</v>
      </c>
      <c r="MD14" s="92">
        <v>0</v>
      </c>
      <c r="ME14" s="92">
        <v>0</v>
      </c>
      <c r="MF14" s="92">
        <v>0</v>
      </c>
      <c r="MG14" s="92">
        <v>0</v>
      </c>
      <c r="MH14" s="92">
        <v>0</v>
      </c>
      <c r="MI14" s="93">
        <v>0</v>
      </c>
      <c r="MJ14" s="173">
        <v>0</v>
      </c>
      <c r="MK14" s="196">
        <v>0</v>
      </c>
      <c r="ML14" s="196">
        <v>0</v>
      </c>
      <c r="MM14" s="195">
        <v>0</v>
      </c>
      <c r="MN14" s="93">
        <v>0</v>
      </c>
      <c r="MO14" s="92">
        <v>0</v>
      </c>
      <c r="MP14" s="92">
        <v>0</v>
      </c>
      <c r="MQ14" s="92">
        <v>0</v>
      </c>
      <c r="MR14" s="92">
        <v>0</v>
      </c>
      <c r="MS14" s="92">
        <v>0</v>
      </c>
      <c r="MT14" s="92">
        <v>0</v>
      </c>
      <c r="MU14" s="93">
        <v>0</v>
      </c>
      <c r="MV14" s="92">
        <v>0</v>
      </c>
      <c r="MW14" s="92">
        <v>0</v>
      </c>
      <c r="MX14" s="92">
        <v>0</v>
      </c>
      <c r="MY14" s="92">
        <v>0</v>
      </c>
      <c r="MZ14" s="92">
        <v>0</v>
      </c>
      <c r="NA14" s="1041">
        <v>0</v>
      </c>
      <c r="NB14" s="173">
        <v>0</v>
      </c>
      <c r="NC14" s="1092">
        <v>0</v>
      </c>
      <c r="ND14" s="1092">
        <v>0</v>
      </c>
      <c r="NE14" s="1092">
        <v>0</v>
      </c>
      <c r="NF14" s="1092">
        <v>0</v>
      </c>
      <c r="NG14" s="1092">
        <v>0</v>
      </c>
      <c r="NH14" s="1092">
        <v>0</v>
      </c>
      <c r="NI14" s="1092">
        <v>0</v>
      </c>
      <c r="NJ14" s="1092">
        <v>0</v>
      </c>
      <c r="NK14" s="1092">
        <v>0</v>
      </c>
      <c r="NL14" s="173">
        <v>0</v>
      </c>
      <c r="NM14" s="92">
        <v>0</v>
      </c>
      <c r="NN14" s="92">
        <v>0</v>
      </c>
      <c r="NO14" s="1045">
        <v>0</v>
      </c>
      <c r="NP14" s="1138">
        <v>0</v>
      </c>
      <c r="NQ14" s="193">
        <v>0</v>
      </c>
      <c r="NR14" s="92">
        <v>0</v>
      </c>
      <c r="NS14" s="92">
        <v>0</v>
      </c>
      <c r="NT14" s="92">
        <v>0</v>
      </c>
      <c r="NU14" s="92">
        <v>0</v>
      </c>
      <c r="NV14" s="92">
        <v>0</v>
      </c>
      <c r="NW14" s="93">
        <v>0</v>
      </c>
      <c r="NX14" s="92">
        <v>0</v>
      </c>
      <c r="NY14" s="92">
        <v>0</v>
      </c>
      <c r="NZ14" s="93">
        <v>0</v>
      </c>
      <c r="OA14" s="92">
        <v>0</v>
      </c>
      <c r="OB14" s="92">
        <v>0</v>
      </c>
      <c r="OC14" s="173">
        <v>0</v>
      </c>
      <c r="OD14" s="92">
        <v>0</v>
      </c>
      <c r="OE14" s="92">
        <v>0</v>
      </c>
      <c r="OF14" s="93">
        <v>0</v>
      </c>
      <c r="OG14" s="92">
        <v>0</v>
      </c>
      <c r="OH14" s="92">
        <v>0</v>
      </c>
      <c r="OI14" s="92">
        <v>0</v>
      </c>
      <c r="OJ14" s="92">
        <v>0</v>
      </c>
      <c r="OK14" s="92">
        <v>0</v>
      </c>
      <c r="OL14" s="92">
        <v>0</v>
      </c>
      <c r="OM14" s="93">
        <v>0</v>
      </c>
      <c r="ON14" s="93">
        <v>0</v>
      </c>
      <c r="OO14" s="92">
        <v>0</v>
      </c>
      <c r="OP14" s="92">
        <v>0</v>
      </c>
      <c r="OQ14" s="92">
        <v>0</v>
      </c>
      <c r="OR14" s="92">
        <v>0</v>
      </c>
      <c r="OS14" s="92">
        <v>0</v>
      </c>
      <c r="OT14" s="1093">
        <v>0</v>
      </c>
    </row>
    <row r="15" spans="1:410" ht="14.25" customHeight="1">
      <c r="A15" s="370">
        <v>1963</v>
      </c>
      <c r="B15" s="1288">
        <v>7075.3643522424809</v>
      </c>
      <c r="C15" s="996">
        <v>0</v>
      </c>
      <c r="D15" s="997">
        <v>0</v>
      </c>
      <c r="E15" s="1261">
        <v>0</v>
      </c>
      <c r="F15" s="1261">
        <v>0</v>
      </c>
      <c r="G15" s="1296">
        <v>0</v>
      </c>
      <c r="H15" s="1261">
        <v>0</v>
      </c>
      <c r="I15" s="1261">
        <v>0</v>
      </c>
      <c r="J15" s="1261">
        <v>0</v>
      </c>
      <c r="K15" s="1261">
        <v>0</v>
      </c>
      <c r="L15" s="1261">
        <v>0</v>
      </c>
      <c r="M15" s="998">
        <v>0</v>
      </c>
      <c r="N15" s="996">
        <v>0</v>
      </c>
      <c r="O15" s="997">
        <v>0</v>
      </c>
      <c r="P15" s="1265">
        <v>0</v>
      </c>
      <c r="Q15" s="1265">
        <v>0</v>
      </c>
      <c r="R15" s="1265">
        <v>0</v>
      </c>
      <c r="S15" s="1265">
        <v>0</v>
      </c>
      <c r="T15" s="1265">
        <v>0</v>
      </c>
      <c r="U15" s="1265">
        <v>0</v>
      </c>
      <c r="V15" s="997">
        <v>0</v>
      </c>
      <c r="W15" s="1265">
        <v>0</v>
      </c>
      <c r="X15" s="1265">
        <v>0</v>
      </c>
      <c r="Y15" s="1265">
        <v>0</v>
      </c>
      <c r="Z15" s="1265">
        <v>0</v>
      </c>
      <c r="AA15" s="1265">
        <v>0</v>
      </c>
      <c r="AB15" s="1265">
        <v>0</v>
      </c>
      <c r="AC15" s="1177">
        <v>0</v>
      </c>
      <c r="AD15" s="997">
        <v>0</v>
      </c>
      <c r="AE15" s="1265">
        <v>0</v>
      </c>
      <c r="AF15" s="1265"/>
      <c r="AG15" s="1265"/>
      <c r="AH15" s="1265"/>
      <c r="AI15" s="1265"/>
      <c r="AJ15" s="1265"/>
      <c r="AK15" s="1265"/>
      <c r="AL15" s="1265"/>
      <c r="AM15" s="1265">
        <v>0</v>
      </c>
      <c r="AN15" s="1265"/>
      <c r="AO15" s="1265"/>
      <c r="AP15" s="1265"/>
      <c r="AQ15" s="1265"/>
      <c r="AR15" s="1265"/>
      <c r="AS15" s="1265"/>
      <c r="AT15" s="1266"/>
      <c r="AU15" s="1292">
        <v>0</v>
      </c>
      <c r="AV15" s="1261">
        <v>0</v>
      </c>
      <c r="AW15" s="1261">
        <v>0</v>
      </c>
      <c r="AX15" s="1261">
        <v>0</v>
      </c>
      <c r="AY15" s="1310"/>
      <c r="AZ15" s="1271"/>
      <c r="BA15" s="1308"/>
      <c r="BB15" s="1264"/>
      <c r="BC15" s="1271"/>
      <c r="BD15" s="1272"/>
      <c r="BE15" s="1261"/>
      <c r="BF15" s="1311">
        <v>0</v>
      </c>
      <c r="BG15" s="1271">
        <v>0</v>
      </c>
      <c r="BH15" s="1271">
        <v>0</v>
      </c>
      <c r="BI15" s="1271">
        <v>0</v>
      </c>
      <c r="BJ15" s="1271">
        <v>0</v>
      </c>
      <c r="BK15" s="1271">
        <v>0</v>
      </c>
      <c r="BL15" s="1271">
        <v>0</v>
      </c>
      <c r="BM15" s="1271">
        <v>0</v>
      </c>
      <c r="BN15" s="1271">
        <v>0</v>
      </c>
      <c r="BO15" s="1271">
        <v>0</v>
      </c>
      <c r="BP15" s="1271">
        <v>0</v>
      </c>
      <c r="BQ15" s="1311">
        <v>0</v>
      </c>
      <c r="BR15" s="1271">
        <v>0</v>
      </c>
      <c r="BS15" s="1271">
        <v>0</v>
      </c>
      <c r="BT15" s="1271">
        <v>0</v>
      </c>
      <c r="BU15" s="1271">
        <v>0</v>
      </c>
      <c r="BV15" s="1271">
        <v>5</v>
      </c>
      <c r="BW15" s="1271">
        <v>0</v>
      </c>
      <c r="BX15" s="1271">
        <v>0</v>
      </c>
      <c r="BY15" s="1271">
        <v>0</v>
      </c>
      <c r="BZ15" s="1271">
        <v>0</v>
      </c>
      <c r="CA15" s="1271">
        <v>0</v>
      </c>
      <c r="CB15" s="1271">
        <v>0</v>
      </c>
      <c r="CC15" s="1271">
        <v>0</v>
      </c>
      <c r="CD15" s="1271">
        <v>0</v>
      </c>
      <c r="CE15" s="1272">
        <v>0</v>
      </c>
      <c r="CF15" s="1271"/>
      <c r="CG15" s="1270"/>
      <c r="CH15" s="1271"/>
      <c r="CI15" s="1271"/>
      <c r="CJ15" s="1272"/>
      <c r="CK15" s="359">
        <v>1963</v>
      </c>
      <c r="CL15" s="1163"/>
      <c r="CM15" s="1162"/>
      <c r="CN15" s="71"/>
      <c r="CO15" s="71"/>
      <c r="CP15" s="71"/>
      <c r="CQ15" s="71"/>
      <c r="CR15" s="71"/>
      <c r="CS15" s="71"/>
      <c r="CT15" s="71"/>
      <c r="CU15" s="71"/>
      <c r="CV15" s="71"/>
      <c r="CW15" s="71"/>
      <c r="CX15" s="71"/>
      <c r="CY15" s="71"/>
      <c r="CZ15" s="71"/>
      <c r="DA15" s="71"/>
      <c r="DB15" s="71"/>
      <c r="DC15" s="71"/>
      <c r="DD15" s="71"/>
      <c r="DE15" s="71"/>
      <c r="DF15" s="71"/>
      <c r="DG15" s="71"/>
      <c r="DH15" s="71"/>
      <c r="DI15" s="71"/>
      <c r="DJ15" s="71"/>
      <c r="DK15" s="71"/>
      <c r="DL15" s="71"/>
      <c r="DM15" s="71"/>
      <c r="DN15" s="71"/>
      <c r="DO15" s="71"/>
      <c r="DP15" s="71"/>
      <c r="DQ15" s="71"/>
      <c r="DR15" s="71"/>
      <c r="DS15" s="71"/>
      <c r="DT15" s="71"/>
      <c r="DU15" s="71"/>
      <c r="DV15" s="71"/>
      <c r="DW15" s="71"/>
      <c r="DX15" s="71"/>
      <c r="DY15" s="71"/>
      <c r="DZ15" s="71"/>
      <c r="EA15" s="71"/>
      <c r="EB15" s="71"/>
      <c r="EC15" s="71"/>
      <c r="ED15" s="71"/>
      <c r="EE15" s="71"/>
      <c r="EF15" s="71"/>
      <c r="EG15" s="71"/>
      <c r="EH15" s="71"/>
      <c r="EI15" s="71"/>
      <c r="EJ15" s="71"/>
      <c r="EK15" s="71"/>
      <c r="EL15" s="71"/>
      <c r="EM15" s="71"/>
      <c r="EN15" s="71"/>
      <c r="EO15" s="71"/>
      <c r="EP15" s="71"/>
      <c r="EQ15" s="1286"/>
      <c r="ER15" s="1286"/>
      <c r="ES15" s="1286"/>
      <c r="ET15" s="1286"/>
      <c r="EU15" s="71"/>
      <c r="EV15" s="71"/>
      <c r="EW15" s="71"/>
      <c r="EX15" s="71"/>
      <c r="EY15" s="71"/>
      <c r="EZ15" s="71"/>
      <c r="FA15" s="71"/>
      <c r="FB15" s="71"/>
      <c r="FC15" s="71"/>
      <c r="FD15" s="71"/>
      <c r="FE15" s="71"/>
      <c r="FF15" s="71"/>
      <c r="FG15" s="71"/>
      <c r="FH15" s="71"/>
      <c r="FI15" s="71"/>
      <c r="FJ15" s="71"/>
      <c r="FK15" s="71"/>
      <c r="FL15" s="71"/>
      <c r="FM15" s="71"/>
      <c r="FN15" s="71"/>
      <c r="FO15" s="71"/>
      <c r="FP15" s="71"/>
      <c r="FQ15" s="71"/>
      <c r="FR15" s="71"/>
      <c r="FS15" s="71"/>
      <c r="FT15" s="71"/>
      <c r="FU15" s="71"/>
      <c r="FV15" s="71"/>
      <c r="FW15" s="71"/>
      <c r="FX15" s="71"/>
      <c r="FY15" s="71"/>
      <c r="FZ15" s="71"/>
      <c r="GA15" s="71"/>
      <c r="GB15" s="71"/>
      <c r="GC15" s="71"/>
      <c r="GD15" s="71"/>
      <c r="GE15" s="71"/>
      <c r="GF15" s="71"/>
      <c r="GG15" s="71"/>
      <c r="GH15" s="71"/>
      <c r="GI15" s="71"/>
      <c r="GJ15" s="71"/>
      <c r="GK15" s="71"/>
      <c r="GL15" s="1162"/>
      <c r="GM15" s="71"/>
      <c r="GN15" s="71"/>
      <c r="GO15" s="71"/>
      <c r="GP15" s="1162"/>
      <c r="GQ15" s="71"/>
      <c r="GR15" s="71"/>
      <c r="GS15" s="71"/>
      <c r="GT15" s="71"/>
      <c r="GU15" s="71"/>
      <c r="GV15" s="71"/>
      <c r="GW15" s="71"/>
      <c r="GX15" s="71"/>
      <c r="GY15" s="71"/>
      <c r="GZ15" s="71"/>
      <c r="HA15" s="71"/>
      <c r="HB15" s="1162"/>
      <c r="HC15" s="1163"/>
      <c r="HD15" s="71"/>
      <c r="HE15" s="71"/>
      <c r="HF15" s="71"/>
      <c r="HG15" s="71"/>
      <c r="HH15" s="71"/>
      <c r="HI15" s="71"/>
      <c r="HJ15" s="71"/>
      <c r="HK15" s="71"/>
      <c r="HL15" s="71"/>
      <c r="HM15" s="71"/>
      <c r="HN15" s="71"/>
      <c r="HO15" s="71"/>
      <c r="HP15" s="71"/>
      <c r="HQ15" s="71"/>
      <c r="HR15" s="71"/>
      <c r="HS15" s="1162"/>
      <c r="HT15" s="71"/>
      <c r="HU15" s="71"/>
      <c r="HV15" s="71"/>
      <c r="HW15" s="71"/>
      <c r="HX15" s="71"/>
      <c r="HY15" s="71"/>
      <c r="HZ15" s="71"/>
      <c r="IA15" s="71"/>
      <c r="IB15" s="71"/>
      <c r="IC15" s="71"/>
      <c r="ID15" s="71"/>
      <c r="IE15" s="71"/>
      <c r="IF15" s="71"/>
      <c r="IG15" s="98"/>
      <c r="IH15" s="833">
        <v>1963</v>
      </c>
      <c r="II15" s="1138">
        <v>0</v>
      </c>
      <c r="IJ15" s="1129">
        <v>0</v>
      </c>
      <c r="IK15" s="93">
        <v>0</v>
      </c>
      <c r="IL15" s="93">
        <v>0</v>
      </c>
      <c r="IM15" s="193">
        <v>0</v>
      </c>
      <c r="IN15" s="92">
        <v>0</v>
      </c>
      <c r="IO15" s="92">
        <v>0</v>
      </c>
      <c r="IP15" s="92">
        <v>0</v>
      </c>
      <c r="IQ15" s="92">
        <v>0</v>
      </c>
      <c r="IR15" s="194">
        <v>0</v>
      </c>
      <c r="IS15" s="892">
        <v>0</v>
      </c>
      <c r="IT15" s="195">
        <v>0</v>
      </c>
      <c r="IU15" s="179">
        <v>0</v>
      </c>
      <c r="IV15" s="179">
        <v>0</v>
      </c>
      <c r="IW15" s="179">
        <v>0</v>
      </c>
      <c r="IX15" s="179">
        <v>0</v>
      </c>
      <c r="IY15" s="179">
        <v>0</v>
      </c>
      <c r="IZ15" s="179">
        <v>0</v>
      </c>
      <c r="JA15" s="179">
        <v>0</v>
      </c>
      <c r="JB15" s="179">
        <v>0</v>
      </c>
      <c r="JC15" s="179">
        <v>0</v>
      </c>
      <c r="JD15" s="179">
        <v>0</v>
      </c>
      <c r="JE15" s="93">
        <v>0</v>
      </c>
      <c r="JF15" s="179">
        <v>0</v>
      </c>
      <c r="JG15" s="179">
        <v>0</v>
      </c>
      <c r="JH15" s="179">
        <v>0</v>
      </c>
      <c r="JI15" s="179">
        <v>0</v>
      </c>
      <c r="JJ15" s="179">
        <v>0</v>
      </c>
      <c r="JK15" s="179">
        <v>0</v>
      </c>
      <c r="JL15" s="179">
        <v>0</v>
      </c>
      <c r="JM15" s="179">
        <v>0</v>
      </c>
      <c r="JN15" s="179">
        <v>0</v>
      </c>
      <c r="JO15" s="179">
        <v>0</v>
      </c>
      <c r="JP15" s="179">
        <v>0</v>
      </c>
      <c r="JQ15" s="179">
        <v>0</v>
      </c>
      <c r="JR15" s="179">
        <v>0</v>
      </c>
      <c r="JS15" s="179">
        <v>0</v>
      </c>
      <c r="JT15" s="179">
        <v>0</v>
      </c>
      <c r="JU15" s="179">
        <v>0</v>
      </c>
      <c r="JV15" s="179">
        <v>0</v>
      </c>
      <c r="JW15" s="179">
        <v>0</v>
      </c>
      <c r="JX15" s="179">
        <v>0</v>
      </c>
      <c r="JY15" s="179">
        <v>0</v>
      </c>
      <c r="JZ15" s="92">
        <v>0</v>
      </c>
      <c r="KA15" s="179">
        <v>0</v>
      </c>
      <c r="KB15" s="179">
        <v>0</v>
      </c>
      <c r="KC15" s="179">
        <v>0</v>
      </c>
      <c r="KD15" s="179">
        <v>0</v>
      </c>
      <c r="KE15" s="179">
        <v>0</v>
      </c>
      <c r="KF15" s="179">
        <v>0</v>
      </c>
      <c r="KG15" s="179">
        <v>0</v>
      </c>
      <c r="KH15" s="179">
        <v>0</v>
      </c>
      <c r="KI15" s="179">
        <v>0</v>
      </c>
      <c r="KJ15" s="179">
        <v>0</v>
      </c>
      <c r="KK15" s="179">
        <v>0</v>
      </c>
      <c r="KL15" s="179">
        <v>0</v>
      </c>
      <c r="KM15" s="179">
        <v>0</v>
      </c>
      <c r="KN15" s="93">
        <v>0</v>
      </c>
      <c r="KO15" s="179">
        <v>0</v>
      </c>
      <c r="KP15" s="179">
        <v>0</v>
      </c>
      <c r="KQ15" s="179">
        <v>0</v>
      </c>
      <c r="KR15" s="179">
        <v>0</v>
      </c>
      <c r="KS15" s="179">
        <v>0</v>
      </c>
      <c r="KT15" s="179">
        <v>0</v>
      </c>
      <c r="KU15" s="179">
        <v>0</v>
      </c>
      <c r="KV15" s="179">
        <v>0</v>
      </c>
      <c r="KW15" s="179">
        <v>0</v>
      </c>
      <c r="KX15" s="179">
        <v>0</v>
      </c>
      <c r="KY15" s="179">
        <v>0</v>
      </c>
      <c r="KZ15" s="179">
        <v>0</v>
      </c>
      <c r="LA15" s="179">
        <v>0</v>
      </c>
      <c r="LB15" s="179">
        <v>0</v>
      </c>
      <c r="LC15" s="179">
        <v>0</v>
      </c>
      <c r="LD15" s="179">
        <v>0</v>
      </c>
      <c r="LE15" s="179">
        <v>0</v>
      </c>
      <c r="LF15" s="179">
        <v>0</v>
      </c>
      <c r="LG15" s="179">
        <v>0</v>
      </c>
      <c r="LH15" s="179"/>
      <c r="LI15" s="179">
        <v>0</v>
      </c>
      <c r="LJ15" s="179">
        <v>0</v>
      </c>
      <c r="LK15" s="179">
        <v>0</v>
      </c>
      <c r="LL15" s="179"/>
      <c r="LM15" s="179">
        <v>0</v>
      </c>
      <c r="LN15" s="179">
        <v>0</v>
      </c>
      <c r="LO15" s="179">
        <v>0</v>
      </c>
      <c r="LP15" s="1091">
        <v>0</v>
      </c>
      <c r="LQ15" s="92">
        <v>0</v>
      </c>
      <c r="LR15" s="92">
        <v>0</v>
      </c>
      <c r="LS15" s="92">
        <v>0</v>
      </c>
      <c r="LT15" s="92">
        <v>0</v>
      </c>
      <c r="LU15" s="93">
        <v>0</v>
      </c>
      <c r="LV15" s="93">
        <v>0</v>
      </c>
      <c r="LW15" s="92">
        <v>0</v>
      </c>
      <c r="LX15" s="92">
        <v>0</v>
      </c>
      <c r="LY15" s="92">
        <v>0</v>
      </c>
      <c r="LZ15" s="92">
        <v>0</v>
      </c>
      <c r="MA15" s="93">
        <v>0</v>
      </c>
      <c r="MB15" s="92">
        <v>0</v>
      </c>
      <c r="MC15" s="92">
        <v>0</v>
      </c>
      <c r="MD15" s="92">
        <v>0</v>
      </c>
      <c r="ME15" s="92">
        <v>0</v>
      </c>
      <c r="MF15" s="92">
        <v>0</v>
      </c>
      <c r="MG15" s="92">
        <v>0</v>
      </c>
      <c r="MH15" s="92">
        <v>0</v>
      </c>
      <c r="MI15" s="93">
        <v>0</v>
      </c>
      <c r="MJ15" s="173">
        <v>0</v>
      </c>
      <c r="MK15" s="196">
        <v>0</v>
      </c>
      <c r="ML15" s="196">
        <v>0</v>
      </c>
      <c r="MM15" s="195">
        <v>0</v>
      </c>
      <c r="MN15" s="93">
        <v>0</v>
      </c>
      <c r="MO15" s="92">
        <v>0</v>
      </c>
      <c r="MP15" s="92">
        <v>0</v>
      </c>
      <c r="MQ15" s="92">
        <v>0</v>
      </c>
      <c r="MR15" s="92">
        <v>0</v>
      </c>
      <c r="MS15" s="92">
        <v>0</v>
      </c>
      <c r="MT15" s="92">
        <v>0</v>
      </c>
      <c r="MU15" s="93">
        <v>0</v>
      </c>
      <c r="MV15" s="92">
        <v>0</v>
      </c>
      <c r="MW15" s="92">
        <v>0</v>
      </c>
      <c r="MX15" s="92">
        <v>0</v>
      </c>
      <c r="MY15" s="92">
        <v>0</v>
      </c>
      <c r="MZ15" s="92">
        <v>0</v>
      </c>
      <c r="NA15" s="1041">
        <v>0</v>
      </c>
      <c r="NB15" s="173">
        <v>0</v>
      </c>
      <c r="NC15" s="1092">
        <v>0</v>
      </c>
      <c r="ND15" s="1092">
        <v>0</v>
      </c>
      <c r="NE15" s="1092">
        <v>0</v>
      </c>
      <c r="NF15" s="1092">
        <v>0</v>
      </c>
      <c r="NG15" s="1092">
        <v>0</v>
      </c>
      <c r="NH15" s="1092">
        <v>0</v>
      </c>
      <c r="NI15" s="1092">
        <v>0</v>
      </c>
      <c r="NJ15" s="1092">
        <v>0</v>
      </c>
      <c r="NK15" s="1092">
        <v>0</v>
      </c>
      <c r="NL15" s="173">
        <v>0</v>
      </c>
      <c r="NM15" s="92">
        <v>0</v>
      </c>
      <c r="NN15" s="92">
        <v>0</v>
      </c>
      <c r="NO15" s="1045">
        <v>0</v>
      </c>
      <c r="NP15" s="1138">
        <v>0</v>
      </c>
      <c r="NQ15" s="193">
        <v>0</v>
      </c>
      <c r="NR15" s="92">
        <v>0</v>
      </c>
      <c r="NS15" s="92">
        <v>0</v>
      </c>
      <c r="NT15" s="92">
        <v>0</v>
      </c>
      <c r="NU15" s="92">
        <v>0</v>
      </c>
      <c r="NV15" s="92">
        <v>0</v>
      </c>
      <c r="NW15" s="93">
        <v>0</v>
      </c>
      <c r="NX15" s="92">
        <v>0</v>
      </c>
      <c r="NY15" s="92">
        <v>0</v>
      </c>
      <c r="NZ15" s="93">
        <v>0</v>
      </c>
      <c r="OA15" s="92">
        <v>0</v>
      </c>
      <c r="OB15" s="92">
        <v>0</v>
      </c>
      <c r="OC15" s="173">
        <v>0</v>
      </c>
      <c r="OD15" s="92">
        <v>0</v>
      </c>
      <c r="OE15" s="92">
        <v>0</v>
      </c>
      <c r="OF15" s="93">
        <v>0</v>
      </c>
      <c r="OG15" s="92">
        <v>0</v>
      </c>
      <c r="OH15" s="92">
        <v>0</v>
      </c>
      <c r="OI15" s="92">
        <v>0</v>
      </c>
      <c r="OJ15" s="92">
        <v>0</v>
      </c>
      <c r="OK15" s="92">
        <v>0</v>
      </c>
      <c r="OL15" s="92">
        <v>0</v>
      </c>
      <c r="OM15" s="93">
        <v>0</v>
      </c>
      <c r="ON15" s="93">
        <v>0</v>
      </c>
      <c r="OO15" s="92">
        <v>0</v>
      </c>
      <c r="OP15" s="92">
        <v>0</v>
      </c>
      <c r="OQ15" s="92">
        <v>0</v>
      </c>
      <c r="OR15" s="92">
        <v>0</v>
      </c>
      <c r="OS15" s="92">
        <v>0</v>
      </c>
      <c r="OT15" s="1093">
        <v>0</v>
      </c>
    </row>
    <row r="16" spans="1:410" ht="14.25" customHeight="1">
      <c r="A16" s="370">
        <v>1964</v>
      </c>
      <c r="B16" s="1288">
        <v>7987.9036283348041</v>
      </c>
      <c r="C16" s="996">
        <v>0</v>
      </c>
      <c r="D16" s="997">
        <v>0</v>
      </c>
      <c r="E16" s="1261">
        <v>0</v>
      </c>
      <c r="F16" s="1261">
        <v>0</v>
      </c>
      <c r="G16" s="1296">
        <v>0</v>
      </c>
      <c r="H16" s="1261">
        <v>0</v>
      </c>
      <c r="I16" s="1261">
        <v>0</v>
      </c>
      <c r="J16" s="1261">
        <v>0</v>
      </c>
      <c r="K16" s="1261">
        <v>0</v>
      </c>
      <c r="L16" s="1261">
        <v>0</v>
      </c>
      <c r="M16" s="998">
        <v>0</v>
      </c>
      <c r="N16" s="996">
        <v>0</v>
      </c>
      <c r="O16" s="997">
        <v>0</v>
      </c>
      <c r="P16" s="1265">
        <v>0</v>
      </c>
      <c r="Q16" s="1265">
        <v>0</v>
      </c>
      <c r="R16" s="1265">
        <v>0</v>
      </c>
      <c r="S16" s="1265">
        <v>0</v>
      </c>
      <c r="T16" s="1265">
        <v>0</v>
      </c>
      <c r="U16" s="1265">
        <v>0</v>
      </c>
      <c r="V16" s="997">
        <v>0</v>
      </c>
      <c r="W16" s="1265">
        <v>0</v>
      </c>
      <c r="X16" s="1265">
        <v>0</v>
      </c>
      <c r="Y16" s="1265">
        <v>0</v>
      </c>
      <c r="Z16" s="1265">
        <v>0</v>
      </c>
      <c r="AA16" s="1265">
        <v>0</v>
      </c>
      <c r="AB16" s="1265">
        <v>0</v>
      </c>
      <c r="AC16" s="1177">
        <v>0</v>
      </c>
      <c r="AD16" s="997">
        <v>0</v>
      </c>
      <c r="AE16" s="1265">
        <v>0</v>
      </c>
      <c r="AF16" s="1265"/>
      <c r="AG16" s="1265"/>
      <c r="AH16" s="1265"/>
      <c r="AI16" s="1265"/>
      <c r="AJ16" s="1265"/>
      <c r="AK16" s="1265"/>
      <c r="AL16" s="1265"/>
      <c r="AM16" s="1265">
        <v>0</v>
      </c>
      <c r="AN16" s="1265"/>
      <c r="AO16" s="1265"/>
      <c r="AP16" s="1265"/>
      <c r="AQ16" s="1265"/>
      <c r="AR16" s="1265"/>
      <c r="AS16" s="1265"/>
      <c r="AT16" s="1266"/>
      <c r="AU16" s="1292">
        <v>0</v>
      </c>
      <c r="AV16" s="1261">
        <v>0</v>
      </c>
      <c r="AW16" s="1261">
        <v>0</v>
      </c>
      <c r="AX16" s="1261">
        <v>0</v>
      </c>
      <c r="AY16" s="1310"/>
      <c r="AZ16" s="1271"/>
      <c r="BA16" s="1308"/>
      <c r="BB16" s="1264"/>
      <c r="BC16" s="1271"/>
      <c r="BD16" s="1272"/>
      <c r="BE16" s="1261"/>
      <c r="BF16" s="1311">
        <v>0</v>
      </c>
      <c r="BG16" s="1271">
        <v>0</v>
      </c>
      <c r="BH16" s="1271">
        <v>0</v>
      </c>
      <c r="BI16" s="1271">
        <v>0</v>
      </c>
      <c r="BJ16" s="1271">
        <v>0</v>
      </c>
      <c r="BK16" s="1271">
        <v>0</v>
      </c>
      <c r="BL16" s="1271">
        <v>0</v>
      </c>
      <c r="BM16" s="1271">
        <v>0</v>
      </c>
      <c r="BN16" s="1271">
        <v>0</v>
      </c>
      <c r="BO16" s="1271">
        <v>0</v>
      </c>
      <c r="BP16" s="1271">
        <v>0</v>
      </c>
      <c r="BQ16" s="1311">
        <v>0</v>
      </c>
      <c r="BR16" s="1271">
        <v>0</v>
      </c>
      <c r="BS16" s="1271">
        <v>0</v>
      </c>
      <c r="BT16" s="1271">
        <v>0</v>
      </c>
      <c r="BU16" s="1271">
        <v>0</v>
      </c>
      <c r="BV16" s="1271">
        <v>6</v>
      </c>
      <c r="BW16" s="1271">
        <v>0</v>
      </c>
      <c r="BX16" s="1271">
        <v>0</v>
      </c>
      <c r="BY16" s="1271">
        <v>0</v>
      </c>
      <c r="BZ16" s="1271">
        <v>0</v>
      </c>
      <c r="CA16" s="1271">
        <v>0</v>
      </c>
      <c r="CB16" s="1271">
        <v>0</v>
      </c>
      <c r="CC16" s="1271">
        <v>0</v>
      </c>
      <c r="CD16" s="1271">
        <v>0</v>
      </c>
      <c r="CE16" s="1272">
        <v>0</v>
      </c>
      <c r="CF16" s="1271"/>
      <c r="CG16" s="1270"/>
      <c r="CH16" s="1271"/>
      <c r="CI16" s="1271"/>
      <c r="CJ16" s="1272"/>
      <c r="CK16" s="359">
        <v>1964</v>
      </c>
      <c r="CL16" s="1163"/>
      <c r="CM16" s="1162"/>
      <c r="CN16" s="71"/>
      <c r="CO16" s="71"/>
      <c r="CP16" s="71"/>
      <c r="CQ16" s="71"/>
      <c r="CR16" s="71"/>
      <c r="CS16" s="71"/>
      <c r="CT16" s="71"/>
      <c r="CU16" s="71"/>
      <c r="CV16" s="71"/>
      <c r="CW16" s="71"/>
      <c r="CX16" s="71"/>
      <c r="CY16" s="71"/>
      <c r="CZ16" s="71"/>
      <c r="DA16" s="71"/>
      <c r="DB16" s="71"/>
      <c r="DC16" s="71"/>
      <c r="DD16" s="71"/>
      <c r="DE16" s="71"/>
      <c r="DF16" s="71"/>
      <c r="DG16" s="71"/>
      <c r="DH16" s="71"/>
      <c r="DI16" s="71"/>
      <c r="DJ16" s="71"/>
      <c r="DK16" s="71"/>
      <c r="DL16" s="71"/>
      <c r="DM16" s="71"/>
      <c r="DN16" s="71"/>
      <c r="DO16" s="71"/>
      <c r="DP16" s="71"/>
      <c r="DQ16" s="71"/>
      <c r="DR16" s="71"/>
      <c r="DS16" s="71"/>
      <c r="DT16" s="71"/>
      <c r="DU16" s="71"/>
      <c r="DV16" s="71"/>
      <c r="DW16" s="71"/>
      <c r="DX16" s="71"/>
      <c r="DY16" s="71"/>
      <c r="DZ16" s="71"/>
      <c r="EA16" s="71"/>
      <c r="EB16" s="71"/>
      <c r="EC16" s="71"/>
      <c r="ED16" s="71"/>
      <c r="EE16" s="71"/>
      <c r="EF16" s="71"/>
      <c r="EG16" s="71"/>
      <c r="EH16" s="71"/>
      <c r="EI16" s="71"/>
      <c r="EJ16" s="71"/>
      <c r="EK16" s="71"/>
      <c r="EL16" s="71"/>
      <c r="EM16" s="71"/>
      <c r="EN16" s="71"/>
      <c r="EO16" s="71"/>
      <c r="EP16" s="71"/>
      <c r="EQ16" s="1286"/>
      <c r="ER16" s="1286"/>
      <c r="ES16" s="1286"/>
      <c r="ET16" s="1286"/>
      <c r="EU16" s="71"/>
      <c r="EV16" s="71"/>
      <c r="EW16" s="71"/>
      <c r="EX16" s="71"/>
      <c r="EY16" s="71"/>
      <c r="EZ16" s="71"/>
      <c r="FA16" s="71"/>
      <c r="FB16" s="71"/>
      <c r="FC16" s="71"/>
      <c r="FD16" s="71"/>
      <c r="FE16" s="71"/>
      <c r="FF16" s="71"/>
      <c r="FG16" s="71"/>
      <c r="FH16" s="71"/>
      <c r="FI16" s="71"/>
      <c r="FJ16" s="71"/>
      <c r="FK16" s="71"/>
      <c r="FL16" s="71"/>
      <c r="FM16" s="71"/>
      <c r="FN16" s="71"/>
      <c r="FO16" s="71"/>
      <c r="FP16" s="71"/>
      <c r="FQ16" s="71"/>
      <c r="FR16" s="71"/>
      <c r="FS16" s="71"/>
      <c r="FT16" s="71"/>
      <c r="FU16" s="71"/>
      <c r="FV16" s="71"/>
      <c r="FW16" s="71"/>
      <c r="FX16" s="71"/>
      <c r="FY16" s="71"/>
      <c r="FZ16" s="71"/>
      <c r="GA16" s="71"/>
      <c r="GB16" s="71"/>
      <c r="GC16" s="71"/>
      <c r="GD16" s="71"/>
      <c r="GE16" s="71"/>
      <c r="GF16" s="71"/>
      <c r="GG16" s="71"/>
      <c r="GH16" s="71"/>
      <c r="GI16" s="71"/>
      <c r="GJ16" s="71"/>
      <c r="GK16" s="71"/>
      <c r="GL16" s="1162"/>
      <c r="GM16" s="70"/>
      <c r="GN16" s="70"/>
      <c r="GO16" s="70"/>
      <c r="GP16" s="1162"/>
      <c r="GQ16" s="71"/>
      <c r="GR16" s="71"/>
      <c r="GS16" s="71"/>
      <c r="GT16" s="71"/>
      <c r="GU16" s="71"/>
      <c r="GV16" s="71"/>
      <c r="GW16" s="71"/>
      <c r="GX16" s="71"/>
      <c r="GY16" s="71"/>
      <c r="GZ16" s="71"/>
      <c r="HA16" s="71"/>
      <c r="HB16" s="1162"/>
      <c r="HC16" s="1163"/>
      <c r="HD16" s="71"/>
      <c r="HE16" s="71"/>
      <c r="HF16" s="71"/>
      <c r="HG16" s="71"/>
      <c r="HH16" s="71"/>
      <c r="HI16" s="71"/>
      <c r="HJ16" s="71"/>
      <c r="HK16" s="71"/>
      <c r="HL16" s="71"/>
      <c r="HM16" s="71"/>
      <c r="HN16" s="71"/>
      <c r="HO16" s="71"/>
      <c r="HP16" s="71"/>
      <c r="HQ16" s="71"/>
      <c r="HR16" s="71"/>
      <c r="HS16" s="1162"/>
      <c r="HT16" s="71"/>
      <c r="HU16" s="71"/>
      <c r="HV16" s="71"/>
      <c r="HW16" s="71"/>
      <c r="HX16" s="71"/>
      <c r="HY16" s="71"/>
      <c r="HZ16" s="71"/>
      <c r="IA16" s="71"/>
      <c r="IB16" s="71"/>
      <c r="IC16" s="71"/>
      <c r="ID16" s="71"/>
      <c r="IE16" s="71"/>
      <c r="IF16" s="71"/>
      <c r="IG16" s="98"/>
      <c r="IH16" s="833">
        <v>1964</v>
      </c>
      <c r="II16" s="1138">
        <v>0</v>
      </c>
      <c r="IJ16" s="1129">
        <v>0</v>
      </c>
      <c r="IK16" s="93">
        <v>0</v>
      </c>
      <c r="IL16" s="93">
        <v>0</v>
      </c>
      <c r="IM16" s="193">
        <v>0</v>
      </c>
      <c r="IN16" s="92">
        <v>0</v>
      </c>
      <c r="IO16" s="92">
        <v>0</v>
      </c>
      <c r="IP16" s="92">
        <v>0</v>
      </c>
      <c r="IQ16" s="92">
        <v>0</v>
      </c>
      <c r="IR16" s="194">
        <v>0</v>
      </c>
      <c r="IS16" s="892">
        <v>0</v>
      </c>
      <c r="IT16" s="195">
        <v>0</v>
      </c>
      <c r="IU16" s="179">
        <v>0</v>
      </c>
      <c r="IV16" s="179">
        <v>0</v>
      </c>
      <c r="IW16" s="179">
        <v>0</v>
      </c>
      <c r="IX16" s="179">
        <v>0</v>
      </c>
      <c r="IY16" s="179">
        <v>0</v>
      </c>
      <c r="IZ16" s="179">
        <v>0</v>
      </c>
      <c r="JA16" s="179">
        <v>0</v>
      </c>
      <c r="JB16" s="179">
        <v>0</v>
      </c>
      <c r="JC16" s="179">
        <v>0</v>
      </c>
      <c r="JD16" s="179">
        <v>0</v>
      </c>
      <c r="JE16" s="93">
        <v>0</v>
      </c>
      <c r="JF16" s="179">
        <v>0</v>
      </c>
      <c r="JG16" s="179">
        <v>0</v>
      </c>
      <c r="JH16" s="179">
        <v>0</v>
      </c>
      <c r="JI16" s="179">
        <v>0</v>
      </c>
      <c r="JJ16" s="179">
        <v>0</v>
      </c>
      <c r="JK16" s="179">
        <v>0</v>
      </c>
      <c r="JL16" s="179">
        <v>0</v>
      </c>
      <c r="JM16" s="179">
        <v>0</v>
      </c>
      <c r="JN16" s="179">
        <v>0</v>
      </c>
      <c r="JO16" s="179">
        <v>0</v>
      </c>
      <c r="JP16" s="179">
        <v>0</v>
      </c>
      <c r="JQ16" s="179">
        <v>0</v>
      </c>
      <c r="JR16" s="179">
        <v>0</v>
      </c>
      <c r="JS16" s="179">
        <v>0</v>
      </c>
      <c r="JT16" s="179">
        <v>0</v>
      </c>
      <c r="JU16" s="179">
        <v>0</v>
      </c>
      <c r="JV16" s="179">
        <v>0</v>
      </c>
      <c r="JW16" s="179">
        <v>0</v>
      </c>
      <c r="JX16" s="179">
        <v>0</v>
      </c>
      <c r="JY16" s="179">
        <v>0</v>
      </c>
      <c r="JZ16" s="92">
        <v>0</v>
      </c>
      <c r="KA16" s="179">
        <v>0</v>
      </c>
      <c r="KB16" s="179">
        <v>0</v>
      </c>
      <c r="KC16" s="179">
        <v>0</v>
      </c>
      <c r="KD16" s="179">
        <v>0</v>
      </c>
      <c r="KE16" s="179">
        <v>0</v>
      </c>
      <c r="KF16" s="179">
        <v>0</v>
      </c>
      <c r="KG16" s="179">
        <v>0</v>
      </c>
      <c r="KH16" s="179">
        <v>0</v>
      </c>
      <c r="KI16" s="179">
        <v>0</v>
      </c>
      <c r="KJ16" s="179">
        <v>0</v>
      </c>
      <c r="KK16" s="179">
        <v>0</v>
      </c>
      <c r="KL16" s="179">
        <v>0</v>
      </c>
      <c r="KM16" s="179">
        <v>0</v>
      </c>
      <c r="KN16" s="93">
        <v>0</v>
      </c>
      <c r="KO16" s="179">
        <v>0</v>
      </c>
      <c r="KP16" s="179">
        <v>0</v>
      </c>
      <c r="KQ16" s="179">
        <v>0</v>
      </c>
      <c r="KR16" s="179">
        <v>0</v>
      </c>
      <c r="KS16" s="179">
        <v>0</v>
      </c>
      <c r="KT16" s="179">
        <v>0</v>
      </c>
      <c r="KU16" s="179">
        <v>0</v>
      </c>
      <c r="KV16" s="179">
        <v>0</v>
      </c>
      <c r="KW16" s="179">
        <v>0</v>
      </c>
      <c r="KX16" s="179">
        <v>0</v>
      </c>
      <c r="KY16" s="179">
        <v>0</v>
      </c>
      <c r="KZ16" s="179">
        <v>0</v>
      </c>
      <c r="LA16" s="179">
        <v>0</v>
      </c>
      <c r="LB16" s="179">
        <v>0</v>
      </c>
      <c r="LC16" s="179">
        <v>0</v>
      </c>
      <c r="LD16" s="179">
        <v>0</v>
      </c>
      <c r="LE16" s="179">
        <v>0</v>
      </c>
      <c r="LF16" s="179">
        <v>0</v>
      </c>
      <c r="LG16" s="179">
        <v>0</v>
      </c>
      <c r="LH16" s="179"/>
      <c r="LI16" s="179">
        <v>0</v>
      </c>
      <c r="LJ16" s="179">
        <v>0</v>
      </c>
      <c r="LK16" s="179">
        <v>0</v>
      </c>
      <c r="LL16" s="179"/>
      <c r="LM16" s="179">
        <v>0</v>
      </c>
      <c r="LN16" s="179">
        <v>0</v>
      </c>
      <c r="LO16" s="179">
        <v>0</v>
      </c>
      <c r="LP16" s="1091">
        <v>0</v>
      </c>
      <c r="LQ16" s="92">
        <v>0</v>
      </c>
      <c r="LR16" s="92">
        <v>0</v>
      </c>
      <c r="LS16" s="92">
        <v>0</v>
      </c>
      <c r="LT16" s="92">
        <v>0</v>
      </c>
      <c r="LU16" s="93">
        <v>0</v>
      </c>
      <c r="LV16" s="93">
        <v>0</v>
      </c>
      <c r="LW16" s="92">
        <v>0</v>
      </c>
      <c r="LX16" s="92">
        <v>0</v>
      </c>
      <c r="LY16" s="92">
        <v>0</v>
      </c>
      <c r="LZ16" s="92">
        <v>0</v>
      </c>
      <c r="MA16" s="93">
        <v>0</v>
      </c>
      <c r="MB16" s="92">
        <v>0</v>
      </c>
      <c r="MC16" s="92">
        <v>0</v>
      </c>
      <c r="MD16" s="92">
        <v>0</v>
      </c>
      <c r="ME16" s="92">
        <v>0</v>
      </c>
      <c r="MF16" s="92">
        <v>0</v>
      </c>
      <c r="MG16" s="92">
        <v>0</v>
      </c>
      <c r="MH16" s="92">
        <v>0</v>
      </c>
      <c r="MI16" s="93">
        <v>0</v>
      </c>
      <c r="MJ16" s="173">
        <v>0</v>
      </c>
      <c r="MK16" s="196">
        <v>0</v>
      </c>
      <c r="ML16" s="196">
        <v>0</v>
      </c>
      <c r="MM16" s="195">
        <v>0</v>
      </c>
      <c r="MN16" s="93">
        <v>0</v>
      </c>
      <c r="MO16" s="92">
        <v>0</v>
      </c>
      <c r="MP16" s="92">
        <v>0</v>
      </c>
      <c r="MQ16" s="92">
        <v>0</v>
      </c>
      <c r="MR16" s="92">
        <v>0</v>
      </c>
      <c r="MS16" s="92">
        <v>0</v>
      </c>
      <c r="MT16" s="92">
        <v>0</v>
      </c>
      <c r="MU16" s="93">
        <v>0</v>
      </c>
      <c r="MV16" s="92">
        <v>0</v>
      </c>
      <c r="MW16" s="92">
        <v>0</v>
      </c>
      <c r="MX16" s="92">
        <v>0</v>
      </c>
      <c r="MY16" s="92">
        <v>0</v>
      </c>
      <c r="MZ16" s="92">
        <v>0</v>
      </c>
      <c r="NA16" s="1041">
        <v>0</v>
      </c>
      <c r="NB16" s="173">
        <v>0</v>
      </c>
      <c r="NC16" s="1092">
        <v>0</v>
      </c>
      <c r="ND16" s="1092">
        <v>0</v>
      </c>
      <c r="NE16" s="1092">
        <v>0</v>
      </c>
      <c r="NF16" s="1092">
        <v>0</v>
      </c>
      <c r="NG16" s="1092">
        <v>0</v>
      </c>
      <c r="NH16" s="1092">
        <v>0</v>
      </c>
      <c r="NI16" s="1092">
        <v>0</v>
      </c>
      <c r="NJ16" s="1092">
        <v>0</v>
      </c>
      <c r="NK16" s="1092">
        <v>0</v>
      </c>
      <c r="NL16" s="173">
        <v>0</v>
      </c>
      <c r="NM16" s="92">
        <v>0</v>
      </c>
      <c r="NN16" s="92">
        <v>0</v>
      </c>
      <c r="NO16" s="1045">
        <v>0</v>
      </c>
      <c r="NP16" s="1138">
        <v>0</v>
      </c>
      <c r="NQ16" s="193">
        <v>0</v>
      </c>
      <c r="NR16" s="92">
        <v>0</v>
      </c>
      <c r="NS16" s="92">
        <v>0</v>
      </c>
      <c r="NT16" s="92">
        <v>0</v>
      </c>
      <c r="NU16" s="92">
        <v>0</v>
      </c>
      <c r="NV16" s="92">
        <v>0</v>
      </c>
      <c r="NW16" s="93">
        <v>0</v>
      </c>
      <c r="NX16" s="92">
        <v>0</v>
      </c>
      <c r="NY16" s="92">
        <v>0</v>
      </c>
      <c r="NZ16" s="93">
        <v>0</v>
      </c>
      <c r="OA16" s="92">
        <v>0</v>
      </c>
      <c r="OB16" s="92">
        <v>0</v>
      </c>
      <c r="OC16" s="173">
        <v>0</v>
      </c>
      <c r="OD16" s="92">
        <v>0</v>
      </c>
      <c r="OE16" s="92">
        <v>0</v>
      </c>
      <c r="OF16" s="93">
        <v>0</v>
      </c>
      <c r="OG16" s="92">
        <v>0</v>
      </c>
      <c r="OH16" s="92">
        <v>0</v>
      </c>
      <c r="OI16" s="92">
        <v>0</v>
      </c>
      <c r="OJ16" s="92">
        <v>0</v>
      </c>
      <c r="OK16" s="92">
        <v>0</v>
      </c>
      <c r="OL16" s="92">
        <v>0</v>
      </c>
      <c r="OM16" s="93">
        <v>0</v>
      </c>
      <c r="ON16" s="93">
        <v>0</v>
      </c>
      <c r="OO16" s="92">
        <v>0</v>
      </c>
      <c r="OP16" s="92">
        <v>0</v>
      </c>
      <c r="OQ16" s="92">
        <v>0</v>
      </c>
      <c r="OR16" s="92">
        <v>0</v>
      </c>
      <c r="OS16" s="92">
        <v>0</v>
      </c>
      <c r="OT16" s="1093">
        <v>0</v>
      </c>
    </row>
    <row r="17" spans="1:410" ht="14.25" customHeight="1">
      <c r="A17" s="370">
        <v>1965</v>
      </c>
      <c r="B17" s="1288">
        <v>9265.8865338405176</v>
      </c>
      <c r="C17" s="996">
        <v>0</v>
      </c>
      <c r="D17" s="997">
        <v>0</v>
      </c>
      <c r="E17" s="1261">
        <v>0</v>
      </c>
      <c r="F17" s="1261">
        <v>0</v>
      </c>
      <c r="G17" s="1296">
        <v>0</v>
      </c>
      <c r="H17" s="1261">
        <v>0</v>
      </c>
      <c r="I17" s="1261">
        <v>0</v>
      </c>
      <c r="J17" s="1261">
        <v>0</v>
      </c>
      <c r="K17" s="1261">
        <v>0</v>
      </c>
      <c r="L17" s="1261">
        <v>0</v>
      </c>
      <c r="M17" s="998">
        <v>0</v>
      </c>
      <c r="N17" s="996">
        <v>0</v>
      </c>
      <c r="O17" s="997">
        <v>0</v>
      </c>
      <c r="P17" s="1265">
        <v>0</v>
      </c>
      <c r="Q17" s="1265">
        <v>0</v>
      </c>
      <c r="R17" s="1265">
        <v>0</v>
      </c>
      <c r="S17" s="1265">
        <v>0</v>
      </c>
      <c r="T17" s="1265">
        <v>0</v>
      </c>
      <c r="U17" s="1265">
        <v>0</v>
      </c>
      <c r="V17" s="997">
        <v>0</v>
      </c>
      <c r="W17" s="1265">
        <v>0</v>
      </c>
      <c r="X17" s="1265">
        <v>0</v>
      </c>
      <c r="Y17" s="1265">
        <v>0</v>
      </c>
      <c r="Z17" s="1265">
        <v>0</v>
      </c>
      <c r="AA17" s="1265">
        <v>0</v>
      </c>
      <c r="AB17" s="1265">
        <v>0</v>
      </c>
      <c r="AC17" s="1177">
        <v>0</v>
      </c>
      <c r="AD17" s="997">
        <v>0</v>
      </c>
      <c r="AE17" s="1265">
        <v>0</v>
      </c>
      <c r="AF17" s="1265"/>
      <c r="AG17" s="1265"/>
      <c r="AH17" s="1265"/>
      <c r="AI17" s="1265"/>
      <c r="AJ17" s="1265"/>
      <c r="AK17" s="1265"/>
      <c r="AL17" s="1265"/>
      <c r="AM17" s="1265">
        <v>0</v>
      </c>
      <c r="AN17" s="1265"/>
      <c r="AO17" s="1265"/>
      <c r="AP17" s="1265"/>
      <c r="AQ17" s="1265"/>
      <c r="AR17" s="1265"/>
      <c r="AS17" s="1265"/>
      <c r="AT17" s="1266"/>
      <c r="AU17" s="1292">
        <v>0</v>
      </c>
      <c r="AV17" s="1261">
        <v>0</v>
      </c>
      <c r="AW17" s="1261">
        <v>0</v>
      </c>
      <c r="AX17" s="1261">
        <v>0</v>
      </c>
      <c r="AY17" s="1310"/>
      <c r="AZ17" s="1271"/>
      <c r="BA17" s="1308"/>
      <c r="BB17" s="1264"/>
      <c r="BC17" s="1271"/>
      <c r="BD17" s="1272"/>
      <c r="BE17" s="1261"/>
      <c r="BF17" s="1311">
        <v>0</v>
      </c>
      <c r="BG17" s="1271">
        <v>0</v>
      </c>
      <c r="BH17" s="1271">
        <v>0</v>
      </c>
      <c r="BI17" s="1271">
        <v>0</v>
      </c>
      <c r="BJ17" s="1271">
        <v>0</v>
      </c>
      <c r="BK17" s="1271">
        <v>0</v>
      </c>
      <c r="BL17" s="1271">
        <v>0</v>
      </c>
      <c r="BM17" s="1271">
        <v>0</v>
      </c>
      <c r="BN17" s="1271">
        <v>0</v>
      </c>
      <c r="BO17" s="1271">
        <v>0</v>
      </c>
      <c r="BP17" s="1271">
        <v>0</v>
      </c>
      <c r="BQ17" s="1311">
        <v>0</v>
      </c>
      <c r="BR17" s="1271">
        <v>0</v>
      </c>
      <c r="BS17" s="1271">
        <v>0</v>
      </c>
      <c r="BT17" s="1271">
        <v>0</v>
      </c>
      <c r="BU17" s="1271">
        <v>0</v>
      </c>
      <c r="BV17" s="1271">
        <v>7</v>
      </c>
      <c r="BW17" s="1271">
        <v>0</v>
      </c>
      <c r="BX17" s="1271">
        <v>0</v>
      </c>
      <c r="BY17" s="1271">
        <v>0</v>
      </c>
      <c r="BZ17" s="1271">
        <v>0</v>
      </c>
      <c r="CA17" s="1271">
        <v>0</v>
      </c>
      <c r="CB17" s="1271">
        <v>0</v>
      </c>
      <c r="CC17" s="1271">
        <v>0</v>
      </c>
      <c r="CD17" s="1271">
        <v>0</v>
      </c>
      <c r="CE17" s="1272">
        <v>0</v>
      </c>
      <c r="CF17" s="1271"/>
      <c r="CG17" s="1270"/>
      <c r="CH17" s="1271"/>
      <c r="CI17" s="1271"/>
      <c r="CJ17" s="1272"/>
      <c r="CK17" s="359">
        <v>1965</v>
      </c>
      <c r="CL17" s="1163"/>
      <c r="CM17" s="1162"/>
      <c r="CN17" s="197"/>
      <c r="CO17" s="197"/>
      <c r="CP17" s="197"/>
      <c r="CQ17" s="71"/>
      <c r="CR17" s="71"/>
      <c r="CS17" s="71"/>
      <c r="CT17" s="71"/>
      <c r="CU17" s="71"/>
      <c r="CV17" s="71"/>
      <c r="CW17" s="71"/>
      <c r="CX17" s="71"/>
      <c r="CY17" s="71"/>
      <c r="CZ17" s="71"/>
      <c r="DA17" s="71"/>
      <c r="DB17" s="71"/>
      <c r="DC17" s="71"/>
      <c r="DD17" s="71"/>
      <c r="DE17" s="71"/>
      <c r="DF17" s="71"/>
      <c r="DG17" s="71"/>
      <c r="DH17" s="71"/>
      <c r="DI17" s="71"/>
      <c r="DJ17" s="71"/>
      <c r="DK17" s="71"/>
      <c r="DL17" s="71"/>
      <c r="DM17" s="71"/>
      <c r="DN17" s="71"/>
      <c r="DO17" s="71"/>
      <c r="DP17" s="71"/>
      <c r="DQ17" s="71"/>
      <c r="DR17" s="71"/>
      <c r="DS17" s="71"/>
      <c r="DT17" s="71"/>
      <c r="DU17" s="71"/>
      <c r="DV17" s="71"/>
      <c r="DW17" s="71"/>
      <c r="DX17" s="71"/>
      <c r="DY17" s="71"/>
      <c r="DZ17" s="71"/>
      <c r="EA17" s="71"/>
      <c r="EB17" s="71"/>
      <c r="EC17" s="71"/>
      <c r="ED17" s="71"/>
      <c r="EE17" s="71"/>
      <c r="EF17" s="71"/>
      <c r="EG17" s="71"/>
      <c r="EH17" s="71"/>
      <c r="EI17" s="71"/>
      <c r="EJ17" s="71"/>
      <c r="EK17" s="71"/>
      <c r="EL17" s="71"/>
      <c r="EM17" s="71"/>
      <c r="EN17" s="71"/>
      <c r="EO17" s="71"/>
      <c r="EP17" s="71"/>
      <c r="EQ17" s="1286"/>
      <c r="ER17" s="1286"/>
      <c r="ES17" s="1286"/>
      <c r="ET17" s="1286"/>
      <c r="EU17" s="71"/>
      <c r="EV17" s="71"/>
      <c r="EW17" s="71"/>
      <c r="EX17" s="71"/>
      <c r="EY17" s="71"/>
      <c r="EZ17" s="71"/>
      <c r="FA17" s="71"/>
      <c r="FB17" s="71"/>
      <c r="FC17" s="71"/>
      <c r="FD17" s="71"/>
      <c r="FE17" s="71"/>
      <c r="FF17" s="71"/>
      <c r="FG17" s="71"/>
      <c r="FH17" s="71"/>
      <c r="FI17" s="197"/>
      <c r="FJ17" s="71"/>
      <c r="FK17" s="71"/>
      <c r="FL17" s="71"/>
      <c r="FM17" s="197"/>
      <c r="FN17" s="71"/>
      <c r="FO17" s="71"/>
      <c r="FP17" s="71"/>
      <c r="FQ17" s="71"/>
      <c r="FR17" s="71"/>
      <c r="FS17" s="71"/>
      <c r="FT17" s="71"/>
      <c r="FU17" s="71"/>
      <c r="FV17" s="71"/>
      <c r="FW17" s="71"/>
      <c r="FX17" s="71"/>
      <c r="FY17" s="71"/>
      <c r="FZ17" s="71"/>
      <c r="GA17" s="197"/>
      <c r="GB17" s="71"/>
      <c r="GC17" s="71"/>
      <c r="GD17" s="71"/>
      <c r="GE17" s="71"/>
      <c r="GF17" s="197"/>
      <c r="GG17" s="71"/>
      <c r="GH17" s="71"/>
      <c r="GI17" s="71"/>
      <c r="GJ17" s="71"/>
      <c r="GK17" s="71"/>
      <c r="GL17" s="1162"/>
      <c r="GM17" s="70"/>
      <c r="GN17" s="70"/>
      <c r="GO17" s="70"/>
      <c r="GP17" s="1162"/>
      <c r="GQ17" s="71"/>
      <c r="GR17" s="71"/>
      <c r="GS17" s="71"/>
      <c r="GT17" s="71"/>
      <c r="GU17" s="71"/>
      <c r="GV17" s="71"/>
      <c r="GW17" s="71"/>
      <c r="GX17" s="71"/>
      <c r="GY17" s="71"/>
      <c r="GZ17" s="71"/>
      <c r="HA17" s="71"/>
      <c r="HB17" s="1162"/>
      <c r="HC17" s="1163"/>
      <c r="HD17" s="71"/>
      <c r="HE17" s="197"/>
      <c r="HF17" s="197"/>
      <c r="HG17" s="197"/>
      <c r="HH17" s="71"/>
      <c r="HI17" s="71"/>
      <c r="HJ17" s="71"/>
      <c r="HK17" s="197"/>
      <c r="HL17" s="197"/>
      <c r="HM17" s="71"/>
      <c r="HN17" s="71"/>
      <c r="HO17" s="71"/>
      <c r="HP17" s="197"/>
      <c r="HQ17" s="197"/>
      <c r="HR17" s="197"/>
      <c r="HS17" s="1162"/>
      <c r="HT17" s="71"/>
      <c r="HU17" s="71"/>
      <c r="HV17" s="71"/>
      <c r="HW17" s="71"/>
      <c r="HX17" s="71"/>
      <c r="HY17" s="71"/>
      <c r="HZ17" s="71"/>
      <c r="IA17" s="197"/>
      <c r="IB17" s="197"/>
      <c r="IC17" s="197"/>
      <c r="ID17" s="197"/>
      <c r="IE17" s="197"/>
      <c r="IF17" s="197"/>
      <c r="IG17" s="198"/>
      <c r="IH17" s="833">
        <v>1965</v>
      </c>
      <c r="II17" s="1138">
        <v>0</v>
      </c>
      <c r="IJ17" s="1129">
        <v>0</v>
      </c>
      <c r="IK17" s="93">
        <v>0</v>
      </c>
      <c r="IL17" s="93">
        <v>0</v>
      </c>
      <c r="IM17" s="193">
        <v>0</v>
      </c>
      <c r="IN17" s="92">
        <v>0</v>
      </c>
      <c r="IO17" s="92">
        <v>0</v>
      </c>
      <c r="IP17" s="92">
        <v>0</v>
      </c>
      <c r="IQ17" s="92">
        <v>0</v>
      </c>
      <c r="IR17" s="194">
        <v>0</v>
      </c>
      <c r="IS17" s="892">
        <v>0</v>
      </c>
      <c r="IT17" s="195">
        <v>0</v>
      </c>
      <c r="IU17" s="179">
        <v>0</v>
      </c>
      <c r="IV17" s="179">
        <v>0</v>
      </c>
      <c r="IW17" s="179">
        <v>0</v>
      </c>
      <c r="IX17" s="179">
        <v>0</v>
      </c>
      <c r="IY17" s="179">
        <v>0</v>
      </c>
      <c r="IZ17" s="179">
        <v>0</v>
      </c>
      <c r="JA17" s="179">
        <v>0</v>
      </c>
      <c r="JB17" s="179">
        <v>0</v>
      </c>
      <c r="JC17" s="179">
        <v>0</v>
      </c>
      <c r="JD17" s="179">
        <v>0</v>
      </c>
      <c r="JE17" s="93">
        <v>0</v>
      </c>
      <c r="JF17" s="179">
        <v>0</v>
      </c>
      <c r="JG17" s="179">
        <v>0</v>
      </c>
      <c r="JH17" s="179">
        <v>0</v>
      </c>
      <c r="JI17" s="179">
        <v>0</v>
      </c>
      <c r="JJ17" s="179">
        <v>0</v>
      </c>
      <c r="JK17" s="179">
        <v>0</v>
      </c>
      <c r="JL17" s="179">
        <v>0</v>
      </c>
      <c r="JM17" s="179">
        <v>0</v>
      </c>
      <c r="JN17" s="179">
        <v>0</v>
      </c>
      <c r="JO17" s="179">
        <v>0</v>
      </c>
      <c r="JP17" s="179">
        <v>0</v>
      </c>
      <c r="JQ17" s="179">
        <v>0</v>
      </c>
      <c r="JR17" s="179">
        <v>0</v>
      </c>
      <c r="JS17" s="179">
        <v>0</v>
      </c>
      <c r="JT17" s="179">
        <v>0</v>
      </c>
      <c r="JU17" s="179">
        <v>0</v>
      </c>
      <c r="JV17" s="179">
        <v>0</v>
      </c>
      <c r="JW17" s="179">
        <v>0</v>
      </c>
      <c r="JX17" s="179">
        <v>0</v>
      </c>
      <c r="JY17" s="179">
        <v>0</v>
      </c>
      <c r="JZ17" s="92">
        <v>0</v>
      </c>
      <c r="KA17" s="179">
        <v>0</v>
      </c>
      <c r="KB17" s="179">
        <v>0</v>
      </c>
      <c r="KC17" s="179">
        <v>0</v>
      </c>
      <c r="KD17" s="179">
        <v>0</v>
      </c>
      <c r="KE17" s="179">
        <v>0</v>
      </c>
      <c r="KF17" s="179">
        <v>0</v>
      </c>
      <c r="KG17" s="179">
        <v>0</v>
      </c>
      <c r="KH17" s="179">
        <v>0</v>
      </c>
      <c r="KI17" s="179">
        <v>0</v>
      </c>
      <c r="KJ17" s="179">
        <v>0</v>
      </c>
      <c r="KK17" s="179">
        <v>0</v>
      </c>
      <c r="KL17" s="179">
        <v>0</v>
      </c>
      <c r="KM17" s="179">
        <v>0</v>
      </c>
      <c r="KN17" s="93">
        <v>0</v>
      </c>
      <c r="KO17" s="179">
        <v>0</v>
      </c>
      <c r="KP17" s="179">
        <v>0</v>
      </c>
      <c r="KQ17" s="179">
        <v>0</v>
      </c>
      <c r="KR17" s="179">
        <v>0</v>
      </c>
      <c r="KS17" s="179">
        <v>0</v>
      </c>
      <c r="KT17" s="179">
        <v>0</v>
      </c>
      <c r="KU17" s="179">
        <v>0</v>
      </c>
      <c r="KV17" s="179">
        <v>0</v>
      </c>
      <c r="KW17" s="179">
        <v>0</v>
      </c>
      <c r="KX17" s="179">
        <v>0</v>
      </c>
      <c r="KY17" s="179">
        <v>0</v>
      </c>
      <c r="KZ17" s="179">
        <v>0</v>
      </c>
      <c r="LA17" s="179">
        <v>0</v>
      </c>
      <c r="LB17" s="179">
        <v>0</v>
      </c>
      <c r="LC17" s="179">
        <v>0</v>
      </c>
      <c r="LD17" s="179">
        <v>0</v>
      </c>
      <c r="LE17" s="179">
        <v>0</v>
      </c>
      <c r="LF17" s="179">
        <v>0</v>
      </c>
      <c r="LG17" s="179">
        <v>0</v>
      </c>
      <c r="LH17" s="179"/>
      <c r="LI17" s="179">
        <v>0</v>
      </c>
      <c r="LJ17" s="179">
        <v>0</v>
      </c>
      <c r="LK17" s="179">
        <v>0</v>
      </c>
      <c r="LL17" s="179"/>
      <c r="LM17" s="179">
        <v>0</v>
      </c>
      <c r="LN17" s="179">
        <v>0</v>
      </c>
      <c r="LO17" s="179">
        <v>0</v>
      </c>
      <c r="LP17" s="1091">
        <v>0</v>
      </c>
      <c r="LQ17" s="92">
        <v>0</v>
      </c>
      <c r="LR17" s="92">
        <v>0</v>
      </c>
      <c r="LS17" s="92">
        <v>0</v>
      </c>
      <c r="LT17" s="92">
        <v>0</v>
      </c>
      <c r="LU17" s="93">
        <v>0</v>
      </c>
      <c r="LV17" s="93">
        <v>0</v>
      </c>
      <c r="LW17" s="92">
        <v>0</v>
      </c>
      <c r="LX17" s="92">
        <v>0</v>
      </c>
      <c r="LY17" s="92">
        <v>0</v>
      </c>
      <c r="LZ17" s="92">
        <v>0</v>
      </c>
      <c r="MA17" s="93">
        <v>0</v>
      </c>
      <c r="MB17" s="92">
        <v>0</v>
      </c>
      <c r="MC17" s="92">
        <v>0</v>
      </c>
      <c r="MD17" s="92">
        <v>0</v>
      </c>
      <c r="ME17" s="92">
        <v>0</v>
      </c>
      <c r="MF17" s="92">
        <v>0</v>
      </c>
      <c r="MG17" s="92">
        <v>0</v>
      </c>
      <c r="MH17" s="92">
        <v>0</v>
      </c>
      <c r="MI17" s="93">
        <v>0</v>
      </c>
      <c r="MJ17" s="173">
        <v>0</v>
      </c>
      <c r="MK17" s="196">
        <v>0</v>
      </c>
      <c r="ML17" s="196">
        <v>0</v>
      </c>
      <c r="MM17" s="195">
        <v>0</v>
      </c>
      <c r="MN17" s="93">
        <v>0</v>
      </c>
      <c r="MO17" s="92">
        <v>0</v>
      </c>
      <c r="MP17" s="92">
        <v>0</v>
      </c>
      <c r="MQ17" s="92">
        <v>0</v>
      </c>
      <c r="MR17" s="92">
        <v>0</v>
      </c>
      <c r="MS17" s="92">
        <v>0</v>
      </c>
      <c r="MT17" s="92">
        <v>0</v>
      </c>
      <c r="MU17" s="93">
        <v>0</v>
      </c>
      <c r="MV17" s="92">
        <v>0</v>
      </c>
      <c r="MW17" s="92">
        <v>0</v>
      </c>
      <c r="MX17" s="92">
        <v>0</v>
      </c>
      <c r="MY17" s="92">
        <v>0</v>
      </c>
      <c r="MZ17" s="92">
        <v>0</v>
      </c>
      <c r="NA17" s="1041">
        <v>0</v>
      </c>
      <c r="NB17" s="173">
        <v>0</v>
      </c>
      <c r="NC17" s="1092">
        <v>0</v>
      </c>
      <c r="ND17" s="1092">
        <v>0</v>
      </c>
      <c r="NE17" s="1092">
        <v>0</v>
      </c>
      <c r="NF17" s="1092">
        <v>0</v>
      </c>
      <c r="NG17" s="1092">
        <v>0</v>
      </c>
      <c r="NH17" s="1092">
        <v>0</v>
      </c>
      <c r="NI17" s="1092">
        <v>0</v>
      </c>
      <c r="NJ17" s="1092">
        <v>0</v>
      </c>
      <c r="NK17" s="1092">
        <v>0</v>
      </c>
      <c r="NL17" s="173">
        <v>0</v>
      </c>
      <c r="NM17" s="92">
        <v>0</v>
      </c>
      <c r="NN17" s="92">
        <v>0</v>
      </c>
      <c r="NO17" s="1045">
        <v>0</v>
      </c>
      <c r="NP17" s="1138">
        <v>0</v>
      </c>
      <c r="NQ17" s="193">
        <v>0</v>
      </c>
      <c r="NR17" s="92">
        <v>0</v>
      </c>
      <c r="NS17" s="92">
        <v>0</v>
      </c>
      <c r="NT17" s="92">
        <v>0</v>
      </c>
      <c r="NU17" s="92">
        <v>0</v>
      </c>
      <c r="NV17" s="92">
        <v>0</v>
      </c>
      <c r="NW17" s="93">
        <v>0</v>
      </c>
      <c r="NX17" s="92">
        <v>0</v>
      </c>
      <c r="NY17" s="92">
        <v>0</v>
      </c>
      <c r="NZ17" s="93">
        <v>0</v>
      </c>
      <c r="OA17" s="92">
        <v>0</v>
      </c>
      <c r="OB17" s="92">
        <v>0</v>
      </c>
      <c r="OC17" s="173">
        <v>0</v>
      </c>
      <c r="OD17" s="92">
        <v>0</v>
      </c>
      <c r="OE17" s="92">
        <v>0</v>
      </c>
      <c r="OF17" s="93">
        <v>0</v>
      </c>
      <c r="OG17" s="92">
        <v>0</v>
      </c>
      <c r="OH17" s="92">
        <v>0</v>
      </c>
      <c r="OI17" s="92">
        <v>0</v>
      </c>
      <c r="OJ17" s="92">
        <v>0</v>
      </c>
      <c r="OK17" s="92">
        <v>0</v>
      </c>
      <c r="OL17" s="92">
        <v>0</v>
      </c>
      <c r="OM17" s="93">
        <v>0</v>
      </c>
      <c r="ON17" s="93">
        <v>0</v>
      </c>
      <c r="OO17" s="92">
        <v>0</v>
      </c>
      <c r="OP17" s="92">
        <v>0</v>
      </c>
      <c r="OQ17" s="92">
        <v>0</v>
      </c>
      <c r="OR17" s="92">
        <v>0</v>
      </c>
      <c r="OS17" s="92">
        <v>0</v>
      </c>
      <c r="OT17" s="1093">
        <v>0</v>
      </c>
    </row>
    <row r="18" spans="1:410" ht="14.25" customHeight="1">
      <c r="A18" s="370">
        <v>1966</v>
      </c>
      <c r="B18" s="1288">
        <v>10749.160546980429</v>
      </c>
      <c r="C18" s="996">
        <v>0</v>
      </c>
      <c r="D18" s="997">
        <v>0</v>
      </c>
      <c r="E18" s="1261">
        <v>0</v>
      </c>
      <c r="F18" s="1261">
        <v>0</v>
      </c>
      <c r="G18" s="1296">
        <v>0</v>
      </c>
      <c r="H18" s="1261">
        <v>0</v>
      </c>
      <c r="I18" s="1261">
        <v>0</v>
      </c>
      <c r="J18" s="1261">
        <v>0</v>
      </c>
      <c r="K18" s="1261">
        <v>0</v>
      </c>
      <c r="L18" s="1261">
        <v>0</v>
      </c>
      <c r="M18" s="998">
        <v>0</v>
      </c>
      <c r="N18" s="996">
        <v>0</v>
      </c>
      <c r="O18" s="997">
        <v>0</v>
      </c>
      <c r="P18" s="1265">
        <v>0</v>
      </c>
      <c r="Q18" s="1265">
        <v>0</v>
      </c>
      <c r="R18" s="1265">
        <v>0</v>
      </c>
      <c r="S18" s="1265">
        <v>0</v>
      </c>
      <c r="T18" s="1265">
        <v>0</v>
      </c>
      <c r="U18" s="1265">
        <v>0</v>
      </c>
      <c r="V18" s="997">
        <v>0</v>
      </c>
      <c r="W18" s="1265">
        <v>0</v>
      </c>
      <c r="X18" s="1265">
        <v>0</v>
      </c>
      <c r="Y18" s="1265">
        <v>0</v>
      </c>
      <c r="Z18" s="1265">
        <v>0</v>
      </c>
      <c r="AA18" s="1265">
        <v>0</v>
      </c>
      <c r="AB18" s="1265">
        <v>0</v>
      </c>
      <c r="AC18" s="1177">
        <v>0</v>
      </c>
      <c r="AD18" s="997">
        <v>0</v>
      </c>
      <c r="AE18" s="1265">
        <v>0</v>
      </c>
      <c r="AF18" s="1265"/>
      <c r="AG18" s="1265"/>
      <c r="AH18" s="1265"/>
      <c r="AI18" s="1265"/>
      <c r="AJ18" s="1265"/>
      <c r="AK18" s="1265"/>
      <c r="AL18" s="1265"/>
      <c r="AM18" s="1265">
        <v>0</v>
      </c>
      <c r="AN18" s="1265"/>
      <c r="AO18" s="1265"/>
      <c r="AP18" s="1265"/>
      <c r="AQ18" s="1265"/>
      <c r="AR18" s="1265"/>
      <c r="AS18" s="1265"/>
      <c r="AT18" s="1266"/>
      <c r="AU18" s="1292">
        <v>0</v>
      </c>
      <c r="AV18" s="1261">
        <v>0</v>
      </c>
      <c r="AW18" s="1261">
        <v>0</v>
      </c>
      <c r="AX18" s="1261">
        <v>0</v>
      </c>
      <c r="AY18" s="1310"/>
      <c r="AZ18" s="1271"/>
      <c r="BA18" s="1308"/>
      <c r="BB18" s="1264"/>
      <c r="BC18" s="1271"/>
      <c r="BD18" s="1272"/>
      <c r="BE18" s="1261"/>
      <c r="BF18" s="1311">
        <v>0</v>
      </c>
      <c r="BG18" s="1271">
        <v>0</v>
      </c>
      <c r="BH18" s="1271">
        <v>0</v>
      </c>
      <c r="BI18" s="1271">
        <v>0</v>
      </c>
      <c r="BJ18" s="1271">
        <v>0</v>
      </c>
      <c r="BK18" s="1271">
        <v>0</v>
      </c>
      <c r="BL18" s="1271">
        <v>0</v>
      </c>
      <c r="BM18" s="1271">
        <v>0</v>
      </c>
      <c r="BN18" s="1271">
        <v>0</v>
      </c>
      <c r="BO18" s="1271">
        <v>0</v>
      </c>
      <c r="BP18" s="1271">
        <v>0</v>
      </c>
      <c r="BQ18" s="1311">
        <v>0</v>
      </c>
      <c r="BR18" s="1271">
        <v>0</v>
      </c>
      <c r="BS18" s="1271">
        <v>0</v>
      </c>
      <c r="BT18" s="1271">
        <v>0</v>
      </c>
      <c r="BU18" s="1271">
        <v>0</v>
      </c>
      <c r="BV18" s="1271">
        <v>8</v>
      </c>
      <c r="BW18" s="1271">
        <v>0</v>
      </c>
      <c r="BX18" s="1271">
        <v>0</v>
      </c>
      <c r="BY18" s="1271">
        <v>0</v>
      </c>
      <c r="BZ18" s="1271">
        <v>0</v>
      </c>
      <c r="CA18" s="1271">
        <v>0</v>
      </c>
      <c r="CB18" s="1271">
        <v>0</v>
      </c>
      <c r="CC18" s="1271">
        <v>0</v>
      </c>
      <c r="CD18" s="1271">
        <v>0</v>
      </c>
      <c r="CE18" s="1272">
        <v>0</v>
      </c>
      <c r="CF18" s="1271"/>
      <c r="CG18" s="1270"/>
      <c r="CH18" s="1271"/>
      <c r="CI18" s="1271"/>
      <c r="CJ18" s="1272"/>
      <c r="CK18" s="359">
        <v>1966</v>
      </c>
      <c r="CL18" s="1163"/>
      <c r="CM18" s="1162"/>
      <c r="CN18" s="71"/>
      <c r="CO18" s="71"/>
      <c r="CP18" s="71"/>
      <c r="CQ18" s="71"/>
      <c r="CR18" s="71"/>
      <c r="CS18" s="71"/>
      <c r="CT18" s="71"/>
      <c r="CU18" s="71"/>
      <c r="CV18" s="71"/>
      <c r="CW18" s="71"/>
      <c r="CX18" s="71"/>
      <c r="CY18" s="71"/>
      <c r="CZ18" s="71"/>
      <c r="DA18" s="71"/>
      <c r="DB18" s="71"/>
      <c r="DC18" s="71"/>
      <c r="DD18" s="71"/>
      <c r="DE18" s="71"/>
      <c r="DF18" s="71"/>
      <c r="DG18" s="71"/>
      <c r="DH18" s="71"/>
      <c r="DI18" s="71"/>
      <c r="DJ18" s="71"/>
      <c r="DK18" s="71"/>
      <c r="DL18" s="71"/>
      <c r="DM18" s="71"/>
      <c r="DN18" s="71"/>
      <c r="DO18" s="71"/>
      <c r="DP18" s="71"/>
      <c r="DQ18" s="71"/>
      <c r="DR18" s="71"/>
      <c r="DS18" s="71"/>
      <c r="DT18" s="71"/>
      <c r="DU18" s="71"/>
      <c r="DV18" s="71"/>
      <c r="DW18" s="71"/>
      <c r="DX18" s="71"/>
      <c r="DY18" s="71"/>
      <c r="DZ18" s="71"/>
      <c r="EA18" s="71"/>
      <c r="EB18" s="71"/>
      <c r="EC18" s="71"/>
      <c r="ED18" s="71"/>
      <c r="EE18" s="71"/>
      <c r="EF18" s="71"/>
      <c r="EG18" s="71"/>
      <c r="EH18" s="71"/>
      <c r="EI18" s="71"/>
      <c r="EJ18" s="71"/>
      <c r="EK18" s="71"/>
      <c r="EL18" s="71"/>
      <c r="EM18" s="71"/>
      <c r="EN18" s="71"/>
      <c r="EO18" s="71"/>
      <c r="EP18" s="71"/>
      <c r="EQ18" s="1286"/>
      <c r="ER18" s="1286"/>
      <c r="ES18" s="1286"/>
      <c r="ET18" s="1286"/>
      <c r="EU18" s="71"/>
      <c r="EV18" s="71"/>
      <c r="EW18" s="71"/>
      <c r="EX18" s="71"/>
      <c r="EY18" s="71"/>
      <c r="EZ18" s="71"/>
      <c r="FA18" s="71"/>
      <c r="FB18" s="71"/>
      <c r="FC18" s="71"/>
      <c r="FD18" s="71"/>
      <c r="FE18" s="71"/>
      <c r="FF18" s="71"/>
      <c r="FG18" s="71"/>
      <c r="FH18" s="71"/>
      <c r="FI18" s="71"/>
      <c r="FJ18" s="71"/>
      <c r="FK18" s="71"/>
      <c r="FL18" s="71"/>
      <c r="FM18" s="71"/>
      <c r="FN18" s="71"/>
      <c r="FO18" s="71"/>
      <c r="FP18" s="71"/>
      <c r="FQ18" s="71"/>
      <c r="FR18" s="71"/>
      <c r="FS18" s="71"/>
      <c r="FT18" s="71"/>
      <c r="FU18" s="71"/>
      <c r="FV18" s="71"/>
      <c r="FW18" s="71"/>
      <c r="FX18" s="71"/>
      <c r="FY18" s="71"/>
      <c r="FZ18" s="71"/>
      <c r="GA18" s="71"/>
      <c r="GB18" s="71"/>
      <c r="GC18" s="71"/>
      <c r="GD18" s="71"/>
      <c r="GE18" s="71"/>
      <c r="GF18" s="71"/>
      <c r="GG18" s="71"/>
      <c r="GH18" s="71"/>
      <c r="GI18" s="71"/>
      <c r="GJ18" s="71"/>
      <c r="GK18" s="71"/>
      <c r="GL18" s="1162"/>
      <c r="GM18" s="70"/>
      <c r="GN18" s="70"/>
      <c r="GO18" s="70"/>
      <c r="GP18" s="1162"/>
      <c r="GQ18" s="71"/>
      <c r="GR18" s="71"/>
      <c r="GS18" s="71"/>
      <c r="GT18" s="71"/>
      <c r="GU18" s="71"/>
      <c r="GV18" s="71"/>
      <c r="GW18" s="71"/>
      <c r="GX18" s="71"/>
      <c r="GY18" s="71"/>
      <c r="GZ18" s="71"/>
      <c r="HA18" s="71"/>
      <c r="HB18" s="1162"/>
      <c r="HC18" s="1163"/>
      <c r="HD18" s="71"/>
      <c r="HE18" s="71"/>
      <c r="HF18" s="71"/>
      <c r="HG18" s="71"/>
      <c r="HH18" s="71"/>
      <c r="HI18" s="71"/>
      <c r="HJ18" s="71"/>
      <c r="HK18" s="71"/>
      <c r="HL18" s="71"/>
      <c r="HM18" s="71"/>
      <c r="HN18" s="71"/>
      <c r="HO18" s="71"/>
      <c r="HP18" s="71"/>
      <c r="HQ18" s="71"/>
      <c r="HR18" s="71"/>
      <c r="HS18" s="1162"/>
      <c r="HT18" s="71"/>
      <c r="HU18" s="71"/>
      <c r="HV18" s="71"/>
      <c r="HW18" s="71"/>
      <c r="HX18" s="71"/>
      <c r="HY18" s="71"/>
      <c r="HZ18" s="71"/>
      <c r="IA18" s="71"/>
      <c r="IB18" s="71"/>
      <c r="IC18" s="71"/>
      <c r="ID18" s="71"/>
      <c r="IE18" s="71"/>
      <c r="IF18" s="71"/>
      <c r="IG18" s="98"/>
      <c r="IH18" s="833">
        <v>1966</v>
      </c>
      <c r="II18" s="1138">
        <v>0</v>
      </c>
      <c r="IJ18" s="1129">
        <v>0</v>
      </c>
      <c r="IK18" s="93">
        <v>0</v>
      </c>
      <c r="IL18" s="93">
        <v>0</v>
      </c>
      <c r="IM18" s="193">
        <v>0</v>
      </c>
      <c r="IN18" s="92">
        <v>0</v>
      </c>
      <c r="IO18" s="92">
        <v>0</v>
      </c>
      <c r="IP18" s="92">
        <v>0</v>
      </c>
      <c r="IQ18" s="92">
        <v>0</v>
      </c>
      <c r="IR18" s="194">
        <v>0</v>
      </c>
      <c r="IS18" s="892">
        <v>0</v>
      </c>
      <c r="IT18" s="195">
        <v>0</v>
      </c>
      <c r="IU18" s="179">
        <v>0</v>
      </c>
      <c r="IV18" s="179">
        <v>0</v>
      </c>
      <c r="IW18" s="179">
        <v>0</v>
      </c>
      <c r="IX18" s="179">
        <v>0</v>
      </c>
      <c r="IY18" s="179">
        <v>0</v>
      </c>
      <c r="IZ18" s="179">
        <v>0</v>
      </c>
      <c r="JA18" s="179">
        <v>0</v>
      </c>
      <c r="JB18" s="179">
        <v>0</v>
      </c>
      <c r="JC18" s="179">
        <v>0</v>
      </c>
      <c r="JD18" s="179">
        <v>0</v>
      </c>
      <c r="JE18" s="93">
        <v>0</v>
      </c>
      <c r="JF18" s="179">
        <v>0</v>
      </c>
      <c r="JG18" s="179">
        <v>0</v>
      </c>
      <c r="JH18" s="179">
        <v>0</v>
      </c>
      <c r="JI18" s="179">
        <v>0</v>
      </c>
      <c r="JJ18" s="179">
        <v>0</v>
      </c>
      <c r="JK18" s="179">
        <v>0</v>
      </c>
      <c r="JL18" s="179">
        <v>0</v>
      </c>
      <c r="JM18" s="179">
        <v>0</v>
      </c>
      <c r="JN18" s="179">
        <v>0</v>
      </c>
      <c r="JO18" s="179">
        <v>0</v>
      </c>
      <c r="JP18" s="179">
        <v>0</v>
      </c>
      <c r="JQ18" s="179">
        <v>0</v>
      </c>
      <c r="JR18" s="179">
        <v>0</v>
      </c>
      <c r="JS18" s="179">
        <v>0</v>
      </c>
      <c r="JT18" s="179">
        <v>0</v>
      </c>
      <c r="JU18" s="179">
        <v>0</v>
      </c>
      <c r="JV18" s="179">
        <v>0</v>
      </c>
      <c r="JW18" s="179">
        <v>0</v>
      </c>
      <c r="JX18" s="179">
        <v>0</v>
      </c>
      <c r="JY18" s="179">
        <v>0</v>
      </c>
      <c r="JZ18" s="92">
        <v>0</v>
      </c>
      <c r="KA18" s="179">
        <v>0</v>
      </c>
      <c r="KB18" s="179">
        <v>0</v>
      </c>
      <c r="KC18" s="179">
        <v>0</v>
      </c>
      <c r="KD18" s="179">
        <v>0</v>
      </c>
      <c r="KE18" s="179">
        <v>0</v>
      </c>
      <c r="KF18" s="179">
        <v>0</v>
      </c>
      <c r="KG18" s="179">
        <v>0</v>
      </c>
      <c r="KH18" s="179">
        <v>0</v>
      </c>
      <c r="KI18" s="179">
        <v>0</v>
      </c>
      <c r="KJ18" s="179">
        <v>0</v>
      </c>
      <c r="KK18" s="179">
        <v>0</v>
      </c>
      <c r="KL18" s="179">
        <v>0</v>
      </c>
      <c r="KM18" s="179">
        <v>0</v>
      </c>
      <c r="KN18" s="93">
        <v>0</v>
      </c>
      <c r="KO18" s="179">
        <v>0</v>
      </c>
      <c r="KP18" s="179">
        <v>0</v>
      </c>
      <c r="KQ18" s="179">
        <v>0</v>
      </c>
      <c r="KR18" s="179">
        <v>0</v>
      </c>
      <c r="KS18" s="179">
        <v>0</v>
      </c>
      <c r="KT18" s="179">
        <v>0</v>
      </c>
      <c r="KU18" s="179">
        <v>0</v>
      </c>
      <c r="KV18" s="179">
        <v>0</v>
      </c>
      <c r="KW18" s="179">
        <v>0</v>
      </c>
      <c r="KX18" s="179">
        <v>0</v>
      </c>
      <c r="KY18" s="179">
        <v>0</v>
      </c>
      <c r="KZ18" s="179">
        <v>0</v>
      </c>
      <c r="LA18" s="179">
        <v>0</v>
      </c>
      <c r="LB18" s="179">
        <v>0</v>
      </c>
      <c r="LC18" s="179">
        <v>0</v>
      </c>
      <c r="LD18" s="179">
        <v>0</v>
      </c>
      <c r="LE18" s="179">
        <v>0</v>
      </c>
      <c r="LF18" s="179">
        <v>0</v>
      </c>
      <c r="LG18" s="179">
        <v>0</v>
      </c>
      <c r="LH18" s="179"/>
      <c r="LI18" s="179">
        <v>0</v>
      </c>
      <c r="LJ18" s="179">
        <v>0</v>
      </c>
      <c r="LK18" s="179">
        <v>0</v>
      </c>
      <c r="LL18" s="179"/>
      <c r="LM18" s="179">
        <v>0</v>
      </c>
      <c r="LN18" s="179">
        <v>0</v>
      </c>
      <c r="LO18" s="179">
        <v>0</v>
      </c>
      <c r="LP18" s="1091">
        <v>0</v>
      </c>
      <c r="LQ18" s="92">
        <v>0</v>
      </c>
      <c r="LR18" s="92">
        <v>0</v>
      </c>
      <c r="LS18" s="92">
        <v>0</v>
      </c>
      <c r="LT18" s="92">
        <v>0</v>
      </c>
      <c r="LU18" s="93">
        <v>0</v>
      </c>
      <c r="LV18" s="93">
        <v>0</v>
      </c>
      <c r="LW18" s="92">
        <v>0</v>
      </c>
      <c r="LX18" s="92">
        <v>0</v>
      </c>
      <c r="LY18" s="92">
        <v>0</v>
      </c>
      <c r="LZ18" s="92">
        <v>0</v>
      </c>
      <c r="MA18" s="93">
        <v>0</v>
      </c>
      <c r="MB18" s="92">
        <v>0</v>
      </c>
      <c r="MC18" s="92">
        <v>0</v>
      </c>
      <c r="MD18" s="92">
        <v>0</v>
      </c>
      <c r="ME18" s="92">
        <v>0</v>
      </c>
      <c r="MF18" s="92">
        <v>0</v>
      </c>
      <c r="MG18" s="92">
        <v>0</v>
      </c>
      <c r="MH18" s="92">
        <v>0</v>
      </c>
      <c r="MI18" s="93">
        <v>0</v>
      </c>
      <c r="MJ18" s="173">
        <v>0</v>
      </c>
      <c r="MK18" s="196">
        <v>0</v>
      </c>
      <c r="ML18" s="196">
        <v>0</v>
      </c>
      <c r="MM18" s="195">
        <v>0</v>
      </c>
      <c r="MN18" s="93">
        <v>0</v>
      </c>
      <c r="MO18" s="92">
        <v>0</v>
      </c>
      <c r="MP18" s="92">
        <v>0</v>
      </c>
      <c r="MQ18" s="92">
        <v>0</v>
      </c>
      <c r="MR18" s="92">
        <v>0</v>
      </c>
      <c r="MS18" s="92">
        <v>0</v>
      </c>
      <c r="MT18" s="92">
        <v>0</v>
      </c>
      <c r="MU18" s="93">
        <v>0</v>
      </c>
      <c r="MV18" s="92">
        <v>0</v>
      </c>
      <c r="MW18" s="92">
        <v>0</v>
      </c>
      <c r="MX18" s="92">
        <v>0</v>
      </c>
      <c r="MY18" s="92">
        <v>0</v>
      </c>
      <c r="MZ18" s="92">
        <v>0</v>
      </c>
      <c r="NA18" s="1041">
        <v>0</v>
      </c>
      <c r="NB18" s="173">
        <v>0</v>
      </c>
      <c r="NC18" s="1092">
        <v>0</v>
      </c>
      <c r="ND18" s="1092">
        <v>0</v>
      </c>
      <c r="NE18" s="1092">
        <v>0</v>
      </c>
      <c r="NF18" s="1092">
        <v>0</v>
      </c>
      <c r="NG18" s="1092">
        <v>0</v>
      </c>
      <c r="NH18" s="1092">
        <v>0</v>
      </c>
      <c r="NI18" s="1092">
        <v>0</v>
      </c>
      <c r="NJ18" s="1092">
        <v>0</v>
      </c>
      <c r="NK18" s="1092">
        <v>0</v>
      </c>
      <c r="NL18" s="173">
        <v>0</v>
      </c>
      <c r="NM18" s="92">
        <v>0</v>
      </c>
      <c r="NN18" s="92">
        <v>0</v>
      </c>
      <c r="NO18" s="1045">
        <v>0</v>
      </c>
      <c r="NP18" s="1138">
        <v>0</v>
      </c>
      <c r="NQ18" s="193">
        <v>0</v>
      </c>
      <c r="NR18" s="92">
        <v>0</v>
      </c>
      <c r="NS18" s="92">
        <v>0</v>
      </c>
      <c r="NT18" s="92">
        <v>0</v>
      </c>
      <c r="NU18" s="92">
        <v>0</v>
      </c>
      <c r="NV18" s="92">
        <v>0</v>
      </c>
      <c r="NW18" s="93">
        <v>0</v>
      </c>
      <c r="NX18" s="92">
        <v>0</v>
      </c>
      <c r="NY18" s="92">
        <v>0</v>
      </c>
      <c r="NZ18" s="93">
        <v>0</v>
      </c>
      <c r="OA18" s="92">
        <v>0</v>
      </c>
      <c r="OB18" s="92">
        <v>0</v>
      </c>
      <c r="OC18" s="173">
        <v>0</v>
      </c>
      <c r="OD18" s="92">
        <v>0</v>
      </c>
      <c r="OE18" s="92">
        <v>0</v>
      </c>
      <c r="OF18" s="93">
        <v>0</v>
      </c>
      <c r="OG18" s="92">
        <v>0</v>
      </c>
      <c r="OH18" s="92">
        <v>0</v>
      </c>
      <c r="OI18" s="92">
        <v>0</v>
      </c>
      <c r="OJ18" s="92">
        <v>0</v>
      </c>
      <c r="OK18" s="92">
        <v>0</v>
      </c>
      <c r="OL18" s="92">
        <v>0</v>
      </c>
      <c r="OM18" s="93">
        <v>0</v>
      </c>
      <c r="ON18" s="93">
        <v>0</v>
      </c>
      <c r="OO18" s="92">
        <v>0</v>
      </c>
      <c r="OP18" s="92">
        <v>0</v>
      </c>
      <c r="OQ18" s="92">
        <v>0</v>
      </c>
      <c r="OR18" s="92">
        <v>0</v>
      </c>
      <c r="OS18" s="92">
        <v>0</v>
      </c>
      <c r="OT18" s="1093">
        <v>0</v>
      </c>
    </row>
    <row r="19" spans="1:410" ht="14.25" customHeight="1">
      <c r="A19" s="370">
        <v>1967</v>
      </c>
      <c r="B19" s="1288">
        <v>12172.301651262995</v>
      </c>
      <c r="C19" s="996">
        <v>0</v>
      </c>
      <c r="D19" s="997">
        <v>0</v>
      </c>
      <c r="E19" s="1261">
        <v>0</v>
      </c>
      <c r="F19" s="1261">
        <v>0</v>
      </c>
      <c r="G19" s="1296">
        <v>0</v>
      </c>
      <c r="H19" s="1261">
        <v>0</v>
      </c>
      <c r="I19" s="1261">
        <v>0</v>
      </c>
      <c r="J19" s="1261">
        <v>0</v>
      </c>
      <c r="K19" s="1261">
        <v>0</v>
      </c>
      <c r="L19" s="1261">
        <v>0</v>
      </c>
      <c r="M19" s="998">
        <v>0</v>
      </c>
      <c r="N19" s="996">
        <v>0</v>
      </c>
      <c r="O19" s="997">
        <v>0</v>
      </c>
      <c r="P19" s="1265">
        <v>0</v>
      </c>
      <c r="Q19" s="1265">
        <v>0</v>
      </c>
      <c r="R19" s="1265">
        <v>0</v>
      </c>
      <c r="S19" s="1265">
        <v>0</v>
      </c>
      <c r="T19" s="1265">
        <v>0</v>
      </c>
      <c r="U19" s="1265">
        <v>0</v>
      </c>
      <c r="V19" s="997">
        <v>0</v>
      </c>
      <c r="W19" s="1265">
        <v>0</v>
      </c>
      <c r="X19" s="1265">
        <v>0</v>
      </c>
      <c r="Y19" s="1265">
        <v>0</v>
      </c>
      <c r="Z19" s="1265">
        <v>0</v>
      </c>
      <c r="AA19" s="1265">
        <v>0</v>
      </c>
      <c r="AB19" s="1265">
        <v>0</v>
      </c>
      <c r="AC19" s="1177">
        <v>0</v>
      </c>
      <c r="AD19" s="997">
        <v>0</v>
      </c>
      <c r="AE19" s="1265">
        <v>0</v>
      </c>
      <c r="AF19" s="1265"/>
      <c r="AG19" s="1265"/>
      <c r="AH19" s="1265"/>
      <c r="AI19" s="1265"/>
      <c r="AJ19" s="1265"/>
      <c r="AK19" s="1265"/>
      <c r="AL19" s="1265"/>
      <c r="AM19" s="1265">
        <v>0</v>
      </c>
      <c r="AN19" s="1265"/>
      <c r="AO19" s="1265"/>
      <c r="AP19" s="1265"/>
      <c r="AQ19" s="1265"/>
      <c r="AR19" s="1265"/>
      <c r="AS19" s="1265"/>
      <c r="AT19" s="1266"/>
      <c r="AU19" s="1292">
        <v>0</v>
      </c>
      <c r="AV19" s="1261">
        <v>0</v>
      </c>
      <c r="AW19" s="1261">
        <v>0</v>
      </c>
      <c r="AX19" s="1261">
        <v>0</v>
      </c>
      <c r="AY19" s="1310"/>
      <c r="AZ19" s="1271"/>
      <c r="BA19" s="1308"/>
      <c r="BB19" s="1264"/>
      <c r="BC19" s="1271"/>
      <c r="BD19" s="1272"/>
      <c r="BE19" s="1261"/>
      <c r="BF19" s="1311">
        <v>0</v>
      </c>
      <c r="BG19" s="1271">
        <v>0</v>
      </c>
      <c r="BH19" s="1271">
        <v>0</v>
      </c>
      <c r="BI19" s="1271">
        <v>0</v>
      </c>
      <c r="BJ19" s="1271">
        <v>0</v>
      </c>
      <c r="BK19" s="1271">
        <v>0</v>
      </c>
      <c r="BL19" s="1271">
        <v>0</v>
      </c>
      <c r="BM19" s="1271">
        <v>0</v>
      </c>
      <c r="BN19" s="1271">
        <v>0</v>
      </c>
      <c r="BO19" s="1271">
        <v>0</v>
      </c>
      <c r="BP19" s="1271">
        <v>0</v>
      </c>
      <c r="BQ19" s="1311">
        <v>0</v>
      </c>
      <c r="BR19" s="1271">
        <v>0</v>
      </c>
      <c r="BS19" s="1271">
        <v>0</v>
      </c>
      <c r="BT19" s="1271">
        <v>0</v>
      </c>
      <c r="BU19" s="1271">
        <v>0</v>
      </c>
      <c r="BV19" s="1271">
        <v>9</v>
      </c>
      <c r="BW19" s="1271">
        <v>0</v>
      </c>
      <c r="BX19" s="1271">
        <v>0</v>
      </c>
      <c r="BY19" s="1271">
        <v>0</v>
      </c>
      <c r="BZ19" s="1271">
        <v>0</v>
      </c>
      <c r="CA19" s="1271">
        <v>0</v>
      </c>
      <c r="CB19" s="1271">
        <v>0</v>
      </c>
      <c r="CC19" s="1271">
        <v>0</v>
      </c>
      <c r="CD19" s="1271">
        <v>0</v>
      </c>
      <c r="CE19" s="1272">
        <v>0</v>
      </c>
      <c r="CF19" s="1271"/>
      <c r="CG19" s="1270"/>
      <c r="CH19" s="1271"/>
      <c r="CI19" s="1271"/>
      <c r="CJ19" s="1272"/>
      <c r="CK19" s="359">
        <v>1967</v>
      </c>
      <c r="CL19" s="1163"/>
      <c r="CM19" s="1162"/>
      <c r="CN19" s="71"/>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1286"/>
      <c r="ER19" s="1286"/>
      <c r="ES19" s="1286"/>
      <c r="ET19" s="1286"/>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71"/>
      <c r="FY19" s="71"/>
      <c r="FZ19" s="71"/>
      <c r="GA19" s="71"/>
      <c r="GB19" s="71"/>
      <c r="GC19" s="71"/>
      <c r="GD19" s="71"/>
      <c r="GE19" s="71"/>
      <c r="GF19" s="71"/>
      <c r="GG19" s="71"/>
      <c r="GH19" s="71"/>
      <c r="GI19" s="71"/>
      <c r="GJ19" s="71"/>
      <c r="GK19" s="71"/>
      <c r="GL19" s="1162"/>
      <c r="GM19" s="70"/>
      <c r="GN19" s="70"/>
      <c r="GO19" s="70"/>
      <c r="GP19" s="1162"/>
      <c r="GQ19" s="71"/>
      <c r="GR19" s="71"/>
      <c r="GS19" s="71"/>
      <c r="GT19" s="71"/>
      <c r="GU19" s="71"/>
      <c r="GV19" s="71"/>
      <c r="GW19" s="71"/>
      <c r="GX19" s="71"/>
      <c r="GY19" s="71"/>
      <c r="GZ19" s="71"/>
      <c r="HA19" s="71"/>
      <c r="HB19" s="1162"/>
      <c r="HC19" s="1163"/>
      <c r="HD19" s="71"/>
      <c r="HE19" s="71"/>
      <c r="HF19" s="71"/>
      <c r="HG19" s="71"/>
      <c r="HH19" s="71"/>
      <c r="HI19" s="71"/>
      <c r="HJ19" s="71"/>
      <c r="HK19" s="71"/>
      <c r="HL19" s="71"/>
      <c r="HM19" s="71"/>
      <c r="HN19" s="71"/>
      <c r="HO19" s="71"/>
      <c r="HP19" s="71"/>
      <c r="HQ19" s="71"/>
      <c r="HR19" s="71"/>
      <c r="HS19" s="1162"/>
      <c r="HT19" s="71"/>
      <c r="HU19" s="71"/>
      <c r="HV19" s="71"/>
      <c r="HW19" s="71"/>
      <c r="HX19" s="71"/>
      <c r="HY19" s="71"/>
      <c r="HZ19" s="71"/>
      <c r="IA19" s="71"/>
      <c r="IB19" s="71"/>
      <c r="IC19" s="71"/>
      <c r="ID19" s="71"/>
      <c r="IE19" s="71"/>
      <c r="IF19" s="71"/>
      <c r="IG19" s="98"/>
      <c r="IH19" s="833">
        <v>1967</v>
      </c>
      <c r="II19" s="1138">
        <v>0</v>
      </c>
      <c r="IJ19" s="1129">
        <v>0</v>
      </c>
      <c r="IK19" s="93">
        <v>0</v>
      </c>
      <c r="IL19" s="93">
        <v>0</v>
      </c>
      <c r="IM19" s="193">
        <v>0</v>
      </c>
      <c r="IN19" s="92">
        <v>0</v>
      </c>
      <c r="IO19" s="92">
        <v>0</v>
      </c>
      <c r="IP19" s="92">
        <v>0</v>
      </c>
      <c r="IQ19" s="92">
        <v>0</v>
      </c>
      <c r="IR19" s="194">
        <v>0</v>
      </c>
      <c r="IS19" s="892">
        <v>0</v>
      </c>
      <c r="IT19" s="195">
        <v>0</v>
      </c>
      <c r="IU19" s="179">
        <v>0</v>
      </c>
      <c r="IV19" s="179">
        <v>0</v>
      </c>
      <c r="IW19" s="179">
        <v>0</v>
      </c>
      <c r="IX19" s="179">
        <v>0</v>
      </c>
      <c r="IY19" s="179">
        <v>0</v>
      </c>
      <c r="IZ19" s="179">
        <v>0</v>
      </c>
      <c r="JA19" s="179">
        <v>0</v>
      </c>
      <c r="JB19" s="179">
        <v>0</v>
      </c>
      <c r="JC19" s="179">
        <v>0</v>
      </c>
      <c r="JD19" s="179">
        <v>0</v>
      </c>
      <c r="JE19" s="93">
        <v>0</v>
      </c>
      <c r="JF19" s="179">
        <v>0</v>
      </c>
      <c r="JG19" s="179">
        <v>0</v>
      </c>
      <c r="JH19" s="179">
        <v>0</v>
      </c>
      <c r="JI19" s="179">
        <v>0</v>
      </c>
      <c r="JJ19" s="179">
        <v>0</v>
      </c>
      <c r="JK19" s="179">
        <v>0</v>
      </c>
      <c r="JL19" s="179">
        <v>0</v>
      </c>
      <c r="JM19" s="179">
        <v>0</v>
      </c>
      <c r="JN19" s="179">
        <v>0</v>
      </c>
      <c r="JO19" s="179">
        <v>0</v>
      </c>
      <c r="JP19" s="179">
        <v>0</v>
      </c>
      <c r="JQ19" s="179">
        <v>0</v>
      </c>
      <c r="JR19" s="179">
        <v>0</v>
      </c>
      <c r="JS19" s="179">
        <v>0</v>
      </c>
      <c r="JT19" s="179">
        <v>0</v>
      </c>
      <c r="JU19" s="179">
        <v>0</v>
      </c>
      <c r="JV19" s="179">
        <v>0</v>
      </c>
      <c r="JW19" s="179">
        <v>0</v>
      </c>
      <c r="JX19" s="179">
        <v>0</v>
      </c>
      <c r="JY19" s="179">
        <v>0</v>
      </c>
      <c r="JZ19" s="92">
        <v>0</v>
      </c>
      <c r="KA19" s="179">
        <v>0</v>
      </c>
      <c r="KB19" s="179">
        <v>0</v>
      </c>
      <c r="KC19" s="179">
        <v>0</v>
      </c>
      <c r="KD19" s="179">
        <v>0</v>
      </c>
      <c r="KE19" s="179">
        <v>0</v>
      </c>
      <c r="KF19" s="179">
        <v>0</v>
      </c>
      <c r="KG19" s="179">
        <v>0</v>
      </c>
      <c r="KH19" s="179">
        <v>0</v>
      </c>
      <c r="KI19" s="179">
        <v>0</v>
      </c>
      <c r="KJ19" s="179">
        <v>0</v>
      </c>
      <c r="KK19" s="179">
        <v>0</v>
      </c>
      <c r="KL19" s="179">
        <v>0</v>
      </c>
      <c r="KM19" s="179">
        <v>0</v>
      </c>
      <c r="KN19" s="93">
        <v>0</v>
      </c>
      <c r="KO19" s="179">
        <v>0</v>
      </c>
      <c r="KP19" s="179">
        <v>0</v>
      </c>
      <c r="KQ19" s="179">
        <v>0</v>
      </c>
      <c r="KR19" s="179">
        <v>0</v>
      </c>
      <c r="KS19" s="179">
        <v>0</v>
      </c>
      <c r="KT19" s="179">
        <v>0</v>
      </c>
      <c r="KU19" s="179">
        <v>0</v>
      </c>
      <c r="KV19" s="179">
        <v>0</v>
      </c>
      <c r="KW19" s="179">
        <v>0</v>
      </c>
      <c r="KX19" s="179">
        <v>0</v>
      </c>
      <c r="KY19" s="179">
        <v>0</v>
      </c>
      <c r="KZ19" s="179">
        <v>0</v>
      </c>
      <c r="LA19" s="179">
        <v>0</v>
      </c>
      <c r="LB19" s="179">
        <v>0</v>
      </c>
      <c r="LC19" s="179">
        <v>0</v>
      </c>
      <c r="LD19" s="179">
        <v>0</v>
      </c>
      <c r="LE19" s="179">
        <v>0</v>
      </c>
      <c r="LF19" s="179">
        <v>0</v>
      </c>
      <c r="LG19" s="179">
        <v>0</v>
      </c>
      <c r="LH19" s="179"/>
      <c r="LI19" s="179">
        <v>0</v>
      </c>
      <c r="LJ19" s="179">
        <v>0</v>
      </c>
      <c r="LK19" s="179">
        <v>0</v>
      </c>
      <c r="LL19" s="179"/>
      <c r="LM19" s="179">
        <v>0</v>
      </c>
      <c r="LN19" s="179">
        <v>0</v>
      </c>
      <c r="LO19" s="179">
        <v>0</v>
      </c>
      <c r="LP19" s="1091">
        <v>0</v>
      </c>
      <c r="LQ19" s="92">
        <v>0</v>
      </c>
      <c r="LR19" s="92">
        <v>0</v>
      </c>
      <c r="LS19" s="92">
        <v>0</v>
      </c>
      <c r="LT19" s="92">
        <v>0</v>
      </c>
      <c r="LU19" s="93">
        <v>0</v>
      </c>
      <c r="LV19" s="93">
        <v>0</v>
      </c>
      <c r="LW19" s="92">
        <v>0</v>
      </c>
      <c r="LX19" s="92">
        <v>0</v>
      </c>
      <c r="LY19" s="92">
        <v>0</v>
      </c>
      <c r="LZ19" s="92">
        <v>0</v>
      </c>
      <c r="MA19" s="93">
        <v>0</v>
      </c>
      <c r="MB19" s="92">
        <v>0</v>
      </c>
      <c r="MC19" s="92">
        <v>0</v>
      </c>
      <c r="MD19" s="92">
        <v>0</v>
      </c>
      <c r="ME19" s="92">
        <v>0</v>
      </c>
      <c r="MF19" s="92">
        <v>0</v>
      </c>
      <c r="MG19" s="92">
        <v>0</v>
      </c>
      <c r="MH19" s="92">
        <v>0</v>
      </c>
      <c r="MI19" s="93">
        <v>0</v>
      </c>
      <c r="MJ19" s="173">
        <v>0</v>
      </c>
      <c r="MK19" s="196">
        <v>0</v>
      </c>
      <c r="ML19" s="196">
        <v>0</v>
      </c>
      <c r="MM19" s="195">
        <v>0</v>
      </c>
      <c r="MN19" s="93">
        <v>0</v>
      </c>
      <c r="MO19" s="92">
        <v>0</v>
      </c>
      <c r="MP19" s="92">
        <v>0</v>
      </c>
      <c r="MQ19" s="92">
        <v>0</v>
      </c>
      <c r="MR19" s="92">
        <v>0</v>
      </c>
      <c r="MS19" s="92">
        <v>0</v>
      </c>
      <c r="MT19" s="92">
        <v>0</v>
      </c>
      <c r="MU19" s="93">
        <v>0</v>
      </c>
      <c r="MV19" s="92">
        <v>0</v>
      </c>
      <c r="MW19" s="92">
        <v>0</v>
      </c>
      <c r="MX19" s="92">
        <v>0</v>
      </c>
      <c r="MY19" s="92">
        <v>0</v>
      </c>
      <c r="MZ19" s="92">
        <v>0</v>
      </c>
      <c r="NA19" s="1041">
        <v>0</v>
      </c>
      <c r="NB19" s="173">
        <v>0</v>
      </c>
      <c r="NC19" s="1092">
        <v>0</v>
      </c>
      <c r="ND19" s="1092">
        <v>0</v>
      </c>
      <c r="NE19" s="1092">
        <v>0</v>
      </c>
      <c r="NF19" s="1092">
        <v>0</v>
      </c>
      <c r="NG19" s="1092">
        <v>0</v>
      </c>
      <c r="NH19" s="1092">
        <v>0</v>
      </c>
      <c r="NI19" s="1092">
        <v>0</v>
      </c>
      <c r="NJ19" s="1092">
        <v>0</v>
      </c>
      <c r="NK19" s="1092">
        <v>0</v>
      </c>
      <c r="NL19" s="173">
        <v>0</v>
      </c>
      <c r="NM19" s="92">
        <v>0</v>
      </c>
      <c r="NN19" s="92">
        <v>0</v>
      </c>
      <c r="NO19" s="1045">
        <v>0</v>
      </c>
      <c r="NP19" s="1138">
        <v>0</v>
      </c>
      <c r="NQ19" s="193">
        <v>0</v>
      </c>
      <c r="NR19" s="92">
        <v>0</v>
      </c>
      <c r="NS19" s="92">
        <v>0</v>
      </c>
      <c r="NT19" s="92">
        <v>0</v>
      </c>
      <c r="NU19" s="92">
        <v>0</v>
      </c>
      <c r="NV19" s="92">
        <v>0</v>
      </c>
      <c r="NW19" s="93">
        <v>0</v>
      </c>
      <c r="NX19" s="92">
        <v>0</v>
      </c>
      <c r="NY19" s="92">
        <v>0</v>
      </c>
      <c r="NZ19" s="93">
        <v>0</v>
      </c>
      <c r="OA19" s="92">
        <v>0</v>
      </c>
      <c r="OB19" s="92">
        <v>0</v>
      </c>
      <c r="OC19" s="173">
        <v>0</v>
      </c>
      <c r="OD19" s="92">
        <v>0</v>
      </c>
      <c r="OE19" s="92">
        <v>0</v>
      </c>
      <c r="OF19" s="93">
        <v>0</v>
      </c>
      <c r="OG19" s="92">
        <v>0</v>
      </c>
      <c r="OH19" s="92">
        <v>0</v>
      </c>
      <c r="OI19" s="92">
        <v>0</v>
      </c>
      <c r="OJ19" s="92">
        <v>0</v>
      </c>
      <c r="OK19" s="92">
        <v>0</v>
      </c>
      <c r="OL19" s="92">
        <v>0</v>
      </c>
      <c r="OM19" s="93">
        <v>0</v>
      </c>
      <c r="ON19" s="93">
        <v>0</v>
      </c>
      <c r="OO19" s="92">
        <v>0</v>
      </c>
      <c r="OP19" s="92">
        <v>0</v>
      </c>
      <c r="OQ19" s="92">
        <v>0</v>
      </c>
      <c r="OR19" s="92">
        <v>0</v>
      </c>
      <c r="OS19" s="92">
        <v>0</v>
      </c>
      <c r="OT19" s="1093">
        <v>0</v>
      </c>
    </row>
    <row r="20" spans="1:410" ht="14.25" customHeight="1">
      <c r="A20" s="370">
        <v>1968</v>
      </c>
      <c r="B20" s="1288">
        <v>13742.219917253184</v>
      </c>
      <c r="C20" s="996">
        <v>0</v>
      </c>
      <c r="D20" s="997">
        <v>0</v>
      </c>
      <c r="E20" s="1261">
        <v>0</v>
      </c>
      <c r="F20" s="1261">
        <v>0</v>
      </c>
      <c r="G20" s="1296">
        <v>0</v>
      </c>
      <c r="H20" s="1261">
        <v>0</v>
      </c>
      <c r="I20" s="1261">
        <v>0</v>
      </c>
      <c r="J20" s="1261">
        <v>0</v>
      </c>
      <c r="K20" s="1261">
        <v>0</v>
      </c>
      <c r="L20" s="1261">
        <v>0</v>
      </c>
      <c r="M20" s="998">
        <v>0</v>
      </c>
      <c r="N20" s="996">
        <v>0</v>
      </c>
      <c r="O20" s="997">
        <v>0</v>
      </c>
      <c r="P20" s="1265">
        <v>0</v>
      </c>
      <c r="Q20" s="1265">
        <v>0</v>
      </c>
      <c r="R20" s="1265">
        <v>0</v>
      </c>
      <c r="S20" s="1265">
        <v>0</v>
      </c>
      <c r="T20" s="1265">
        <v>0</v>
      </c>
      <c r="U20" s="1265">
        <v>0</v>
      </c>
      <c r="V20" s="997">
        <v>0</v>
      </c>
      <c r="W20" s="1265">
        <v>0</v>
      </c>
      <c r="X20" s="1265">
        <v>0</v>
      </c>
      <c r="Y20" s="1265">
        <v>0</v>
      </c>
      <c r="Z20" s="1265">
        <v>0</v>
      </c>
      <c r="AA20" s="1265">
        <v>0</v>
      </c>
      <c r="AB20" s="1265">
        <v>0</v>
      </c>
      <c r="AC20" s="1177">
        <v>0</v>
      </c>
      <c r="AD20" s="997">
        <v>0</v>
      </c>
      <c r="AE20" s="1265">
        <v>0</v>
      </c>
      <c r="AF20" s="1265"/>
      <c r="AG20" s="1265"/>
      <c r="AH20" s="1265"/>
      <c r="AI20" s="1265"/>
      <c r="AJ20" s="1265"/>
      <c r="AK20" s="1265"/>
      <c r="AL20" s="1265"/>
      <c r="AM20" s="1265">
        <v>0</v>
      </c>
      <c r="AN20" s="1265"/>
      <c r="AO20" s="1265"/>
      <c r="AP20" s="1265"/>
      <c r="AQ20" s="1265"/>
      <c r="AR20" s="1265"/>
      <c r="AS20" s="1265"/>
      <c r="AT20" s="1266"/>
      <c r="AU20" s="1292">
        <v>0</v>
      </c>
      <c r="AV20" s="1261">
        <v>0</v>
      </c>
      <c r="AW20" s="1261">
        <v>0</v>
      </c>
      <c r="AX20" s="1261">
        <v>0</v>
      </c>
      <c r="AY20" s="1310"/>
      <c r="AZ20" s="1271"/>
      <c r="BA20" s="1308"/>
      <c r="BB20" s="1264"/>
      <c r="BC20" s="1271"/>
      <c r="BD20" s="1272"/>
      <c r="BE20" s="1261"/>
      <c r="BF20" s="1311">
        <v>0</v>
      </c>
      <c r="BG20" s="1271">
        <v>0</v>
      </c>
      <c r="BH20" s="1271">
        <v>0</v>
      </c>
      <c r="BI20" s="1271">
        <v>0</v>
      </c>
      <c r="BJ20" s="1271">
        <v>0</v>
      </c>
      <c r="BK20" s="1271">
        <v>0</v>
      </c>
      <c r="BL20" s="1271">
        <v>0</v>
      </c>
      <c r="BM20" s="1271">
        <v>0</v>
      </c>
      <c r="BN20" s="1271">
        <v>0</v>
      </c>
      <c r="BO20" s="1271">
        <v>0</v>
      </c>
      <c r="BP20" s="1271">
        <v>0</v>
      </c>
      <c r="BQ20" s="1311">
        <v>0</v>
      </c>
      <c r="BR20" s="1271">
        <v>0</v>
      </c>
      <c r="BS20" s="1271">
        <v>0</v>
      </c>
      <c r="BT20" s="1271">
        <v>0</v>
      </c>
      <c r="BU20" s="1271">
        <v>0</v>
      </c>
      <c r="BV20" s="1271">
        <v>10</v>
      </c>
      <c r="BW20" s="1271">
        <v>0</v>
      </c>
      <c r="BX20" s="1271">
        <v>0</v>
      </c>
      <c r="BY20" s="1271">
        <v>0</v>
      </c>
      <c r="BZ20" s="1271">
        <v>0</v>
      </c>
      <c r="CA20" s="1271">
        <v>0</v>
      </c>
      <c r="CB20" s="1271">
        <v>0</v>
      </c>
      <c r="CC20" s="1271">
        <v>0</v>
      </c>
      <c r="CD20" s="1271">
        <v>0</v>
      </c>
      <c r="CE20" s="1272">
        <v>0</v>
      </c>
      <c r="CF20" s="1271"/>
      <c r="CG20" s="1270"/>
      <c r="CH20" s="1271"/>
      <c r="CI20" s="1271"/>
      <c r="CJ20" s="1272"/>
      <c r="CK20" s="359">
        <v>1968</v>
      </c>
      <c r="CL20" s="1163"/>
      <c r="CM20" s="1162"/>
      <c r="CN20" s="71"/>
      <c r="CO20" s="71"/>
      <c r="CP20" s="71"/>
      <c r="CQ20" s="71"/>
      <c r="CR20" s="71"/>
      <c r="CS20" s="71"/>
      <c r="CT20" s="71"/>
      <c r="CU20" s="71"/>
      <c r="CV20" s="71"/>
      <c r="CW20" s="71"/>
      <c r="CX20" s="71"/>
      <c r="CY20" s="71"/>
      <c r="CZ20" s="71"/>
      <c r="DA20" s="71"/>
      <c r="DB20" s="71"/>
      <c r="DC20" s="71"/>
      <c r="DD20" s="71"/>
      <c r="DE20" s="71"/>
      <c r="DF20" s="71"/>
      <c r="DG20" s="71"/>
      <c r="DH20" s="71"/>
      <c r="DI20" s="71"/>
      <c r="DJ20" s="71"/>
      <c r="DK20" s="71"/>
      <c r="DL20" s="71"/>
      <c r="DM20" s="71"/>
      <c r="DN20" s="71"/>
      <c r="DO20" s="71"/>
      <c r="DP20" s="71"/>
      <c r="DQ20" s="71"/>
      <c r="DR20" s="71"/>
      <c r="DS20" s="71"/>
      <c r="DT20" s="71"/>
      <c r="DU20" s="71"/>
      <c r="DV20" s="71"/>
      <c r="DW20" s="71"/>
      <c r="DX20" s="71"/>
      <c r="DY20" s="71"/>
      <c r="DZ20" s="71"/>
      <c r="EA20" s="71"/>
      <c r="EB20" s="71"/>
      <c r="EC20" s="71"/>
      <c r="ED20" s="71"/>
      <c r="EE20" s="71"/>
      <c r="EF20" s="71"/>
      <c r="EG20" s="71"/>
      <c r="EH20" s="71"/>
      <c r="EI20" s="71"/>
      <c r="EJ20" s="71"/>
      <c r="EK20" s="71"/>
      <c r="EL20" s="71"/>
      <c r="EM20" s="71"/>
      <c r="EN20" s="71"/>
      <c r="EO20" s="71"/>
      <c r="EP20" s="71"/>
      <c r="EQ20" s="1286"/>
      <c r="ER20" s="1286"/>
      <c r="ES20" s="1286"/>
      <c r="ET20" s="1286"/>
      <c r="EU20" s="71"/>
      <c r="EV20" s="71"/>
      <c r="EW20" s="71"/>
      <c r="EX20" s="71"/>
      <c r="EY20" s="71"/>
      <c r="EZ20" s="71"/>
      <c r="FA20" s="71"/>
      <c r="FB20" s="71"/>
      <c r="FC20" s="71"/>
      <c r="FD20" s="71"/>
      <c r="FE20" s="71"/>
      <c r="FF20" s="71"/>
      <c r="FG20" s="71"/>
      <c r="FH20" s="71"/>
      <c r="FI20" s="71"/>
      <c r="FJ20" s="71"/>
      <c r="FK20" s="71"/>
      <c r="FL20" s="71"/>
      <c r="FM20" s="71"/>
      <c r="FN20" s="71"/>
      <c r="FO20" s="71"/>
      <c r="FP20" s="71"/>
      <c r="FQ20" s="71"/>
      <c r="FR20" s="71"/>
      <c r="FS20" s="71"/>
      <c r="FT20" s="71"/>
      <c r="FU20" s="71"/>
      <c r="FV20" s="71"/>
      <c r="FW20" s="71"/>
      <c r="FX20" s="71"/>
      <c r="FY20" s="71"/>
      <c r="FZ20" s="71"/>
      <c r="GA20" s="71"/>
      <c r="GB20" s="71"/>
      <c r="GC20" s="71"/>
      <c r="GD20" s="71"/>
      <c r="GE20" s="71"/>
      <c r="GF20" s="71"/>
      <c r="GG20" s="71"/>
      <c r="GH20" s="71"/>
      <c r="GI20" s="71"/>
      <c r="GJ20" s="71"/>
      <c r="GK20" s="71"/>
      <c r="GL20" s="1162"/>
      <c r="GM20" s="70"/>
      <c r="GN20" s="70"/>
      <c r="GO20" s="70"/>
      <c r="GP20" s="1162"/>
      <c r="GQ20" s="71"/>
      <c r="GR20" s="71"/>
      <c r="GS20" s="71"/>
      <c r="GT20" s="71"/>
      <c r="GU20" s="71"/>
      <c r="GV20" s="71"/>
      <c r="GW20" s="71"/>
      <c r="GX20" s="71"/>
      <c r="GY20" s="71"/>
      <c r="GZ20" s="71"/>
      <c r="HA20" s="71"/>
      <c r="HB20" s="1162"/>
      <c r="HC20" s="1163"/>
      <c r="HD20" s="71"/>
      <c r="HE20" s="71"/>
      <c r="HF20" s="71"/>
      <c r="HG20" s="71"/>
      <c r="HH20" s="71"/>
      <c r="HI20" s="71"/>
      <c r="HJ20" s="71"/>
      <c r="HK20" s="71"/>
      <c r="HL20" s="71"/>
      <c r="HM20" s="71"/>
      <c r="HN20" s="71"/>
      <c r="HO20" s="71"/>
      <c r="HP20" s="71"/>
      <c r="HQ20" s="71"/>
      <c r="HR20" s="71"/>
      <c r="HS20" s="1162"/>
      <c r="HT20" s="71"/>
      <c r="HU20" s="71"/>
      <c r="HV20" s="71"/>
      <c r="HW20" s="71"/>
      <c r="HX20" s="71"/>
      <c r="HY20" s="71"/>
      <c r="HZ20" s="71"/>
      <c r="IA20" s="71"/>
      <c r="IB20" s="71"/>
      <c r="IC20" s="71"/>
      <c r="ID20" s="71"/>
      <c r="IE20" s="71"/>
      <c r="IF20" s="71"/>
      <c r="IG20" s="98"/>
      <c r="IH20" s="833">
        <v>1968</v>
      </c>
      <c r="II20" s="1138">
        <v>0</v>
      </c>
      <c r="IJ20" s="1129">
        <v>0</v>
      </c>
      <c r="IK20" s="93">
        <v>0</v>
      </c>
      <c r="IL20" s="93">
        <v>0</v>
      </c>
      <c r="IM20" s="193">
        <v>0</v>
      </c>
      <c r="IN20" s="92">
        <v>0</v>
      </c>
      <c r="IO20" s="92">
        <v>0</v>
      </c>
      <c r="IP20" s="92">
        <v>0</v>
      </c>
      <c r="IQ20" s="92">
        <v>0</v>
      </c>
      <c r="IR20" s="194">
        <v>0</v>
      </c>
      <c r="IS20" s="892">
        <v>0</v>
      </c>
      <c r="IT20" s="195">
        <v>0</v>
      </c>
      <c r="IU20" s="179">
        <v>0</v>
      </c>
      <c r="IV20" s="179">
        <v>0</v>
      </c>
      <c r="IW20" s="179">
        <v>0</v>
      </c>
      <c r="IX20" s="179">
        <v>0</v>
      </c>
      <c r="IY20" s="179">
        <v>0</v>
      </c>
      <c r="IZ20" s="179">
        <v>0</v>
      </c>
      <c r="JA20" s="179">
        <v>0</v>
      </c>
      <c r="JB20" s="179">
        <v>0</v>
      </c>
      <c r="JC20" s="179">
        <v>0</v>
      </c>
      <c r="JD20" s="179">
        <v>0</v>
      </c>
      <c r="JE20" s="93">
        <v>0</v>
      </c>
      <c r="JF20" s="179">
        <v>0</v>
      </c>
      <c r="JG20" s="179">
        <v>0</v>
      </c>
      <c r="JH20" s="179">
        <v>0</v>
      </c>
      <c r="JI20" s="179">
        <v>0</v>
      </c>
      <c r="JJ20" s="179">
        <v>0</v>
      </c>
      <c r="JK20" s="179">
        <v>0</v>
      </c>
      <c r="JL20" s="179">
        <v>0</v>
      </c>
      <c r="JM20" s="179">
        <v>0</v>
      </c>
      <c r="JN20" s="179">
        <v>0</v>
      </c>
      <c r="JO20" s="179">
        <v>0</v>
      </c>
      <c r="JP20" s="179">
        <v>0</v>
      </c>
      <c r="JQ20" s="179">
        <v>0</v>
      </c>
      <c r="JR20" s="179">
        <v>0</v>
      </c>
      <c r="JS20" s="179">
        <v>0</v>
      </c>
      <c r="JT20" s="179">
        <v>0</v>
      </c>
      <c r="JU20" s="179">
        <v>0</v>
      </c>
      <c r="JV20" s="179">
        <v>0</v>
      </c>
      <c r="JW20" s="179">
        <v>0</v>
      </c>
      <c r="JX20" s="179">
        <v>0</v>
      </c>
      <c r="JY20" s="179">
        <v>0</v>
      </c>
      <c r="JZ20" s="92">
        <v>0</v>
      </c>
      <c r="KA20" s="179">
        <v>0</v>
      </c>
      <c r="KB20" s="179">
        <v>0</v>
      </c>
      <c r="KC20" s="179">
        <v>0</v>
      </c>
      <c r="KD20" s="179">
        <v>0</v>
      </c>
      <c r="KE20" s="179">
        <v>0</v>
      </c>
      <c r="KF20" s="179">
        <v>0</v>
      </c>
      <c r="KG20" s="179">
        <v>0</v>
      </c>
      <c r="KH20" s="179">
        <v>0</v>
      </c>
      <c r="KI20" s="179">
        <v>0</v>
      </c>
      <c r="KJ20" s="179">
        <v>0</v>
      </c>
      <c r="KK20" s="179">
        <v>0</v>
      </c>
      <c r="KL20" s="179">
        <v>0</v>
      </c>
      <c r="KM20" s="179">
        <v>0</v>
      </c>
      <c r="KN20" s="93">
        <v>0</v>
      </c>
      <c r="KO20" s="179">
        <v>0</v>
      </c>
      <c r="KP20" s="179">
        <v>0</v>
      </c>
      <c r="KQ20" s="179">
        <v>0</v>
      </c>
      <c r="KR20" s="179">
        <v>0</v>
      </c>
      <c r="KS20" s="179">
        <v>0</v>
      </c>
      <c r="KT20" s="179">
        <v>0</v>
      </c>
      <c r="KU20" s="179">
        <v>0</v>
      </c>
      <c r="KV20" s="179">
        <v>0</v>
      </c>
      <c r="KW20" s="179">
        <v>0</v>
      </c>
      <c r="KX20" s="179">
        <v>0</v>
      </c>
      <c r="KY20" s="179">
        <v>0</v>
      </c>
      <c r="KZ20" s="179">
        <v>0</v>
      </c>
      <c r="LA20" s="179">
        <v>0</v>
      </c>
      <c r="LB20" s="179">
        <v>0</v>
      </c>
      <c r="LC20" s="179">
        <v>0</v>
      </c>
      <c r="LD20" s="179">
        <v>0</v>
      </c>
      <c r="LE20" s="179">
        <v>0</v>
      </c>
      <c r="LF20" s="179">
        <v>0</v>
      </c>
      <c r="LG20" s="179">
        <v>0</v>
      </c>
      <c r="LH20" s="179"/>
      <c r="LI20" s="179">
        <v>0</v>
      </c>
      <c r="LJ20" s="179">
        <v>0</v>
      </c>
      <c r="LK20" s="179">
        <v>0</v>
      </c>
      <c r="LL20" s="179"/>
      <c r="LM20" s="179">
        <v>0</v>
      </c>
      <c r="LN20" s="179">
        <v>0</v>
      </c>
      <c r="LO20" s="179">
        <v>0</v>
      </c>
      <c r="LP20" s="1091">
        <v>0</v>
      </c>
      <c r="LQ20" s="92">
        <v>0</v>
      </c>
      <c r="LR20" s="92">
        <v>0</v>
      </c>
      <c r="LS20" s="92">
        <v>0</v>
      </c>
      <c r="LT20" s="92">
        <v>0</v>
      </c>
      <c r="LU20" s="93">
        <v>0</v>
      </c>
      <c r="LV20" s="93">
        <v>0</v>
      </c>
      <c r="LW20" s="92">
        <v>0</v>
      </c>
      <c r="LX20" s="92">
        <v>0</v>
      </c>
      <c r="LY20" s="92">
        <v>0</v>
      </c>
      <c r="LZ20" s="92">
        <v>0</v>
      </c>
      <c r="MA20" s="93">
        <v>0</v>
      </c>
      <c r="MB20" s="92">
        <v>0</v>
      </c>
      <c r="MC20" s="92">
        <v>0</v>
      </c>
      <c r="MD20" s="92">
        <v>0</v>
      </c>
      <c r="ME20" s="92">
        <v>0</v>
      </c>
      <c r="MF20" s="92">
        <v>0</v>
      </c>
      <c r="MG20" s="92">
        <v>0</v>
      </c>
      <c r="MH20" s="92">
        <v>0</v>
      </c>
      <c r="MI20" s="93">
        <v>0</v>
      </c>
      <c r="MJ20" s="173">
        <v>0</v>
      </c>
      <c r="MK20" s="196">
        <v>0</v>
      </c>
      <c r="ML20" s="196">
        <v>0</v>
      </c>
      <c r="MM20" s="195">
        <v>0</v>
      </c>
      <c r="MN20" s="93">
        <v>0</v>
      </c>
      <c r="MO20" s="92">
        <v>0</v>
      </c>
      <c r="MP20" s="92">
        <v>0</v>
      </c>
      <c r="MQ20" s="92">
        <v>0</v>
      </c>
      <c r="MR20" s="92">
        <v>0</v>
      </c>
      <c r="MS20" s="92">
        <v>0</v>
      </c>
      <c r="MT20" s="92">
        <v>0</v>
      </c>
      <c r="MU20" s="93">
        <v>0</v>
      </c>
      <c r="MV20" s="92">
        <v>0</v>
      </c>
      <c r="MW20" s="92">
        <v>0</v>
      </c>
      <c r="MX20" s="92">
        <v>0</v>
      </c>
      <c r="MY20" s="92">
        <v>0</v>
      </c>
      <c r="MZ20" s="92">
        <v>0</v>
      </c>
      <c r="NA20" s="1041">
        <v>0</v>
      </c>
      <c r="NB20" s="173">
        <v>0</v>
      </c>
      <c r="NC20" s="1092">
        <v>0</v>
      </c>
      <c r="ND20" s="1092">
        <v>0</v>
      </c>
      <c r="NE20" s="1092">
        <v>0</v>
      </c>
      <c r="NF20" s="1092">
        <v>0</v>
      </c>
      <c r="NG20" s="1092">
        <v>0</v>
      </c>
      <c r="NH20" s="1092">
        <v>0</v>
      </c>
      <c r="NI20" s="1092">
        <v>0</v>
      </c>
      <c r="NJ20" s="1092">
        <v>0</v>
      </c>
      <c r="NK20" s="1092">
        <v>0</v>
      </c>
      <c r="NL20" s="173">
        <v>0</v>
      </c>
      <c r="NM20" s="92">
        <v>0</v>
      </c>
      <c r="NN20" s="92">
        <v>0</v>
      </c>
      <c r="NO20" s="1045">
        <v>0</v>
      </c>
      <c r="NP20" s="1138">
        <v>0</v>
      </c>
      <c r="NQ20" s="193">
        <v>0</v>
      </c>
      <c r="NR20" s="92">
        <v>0</v>
      </c>
      <c r="NS20" s="92">
        <v>0</v>
      </c>
      <c r="NT20" s="92">
        <v>0</v>
      </c>
      <c r="NU20" s="92">
        <v>0</v>
      </c>
      <c r="NV20" s="92">
        <v>0</v>
      </c>
      <c r="NW20" s="93">
        <v>0</v>
      </c>
      <c r="NX20" s="92">
        <v>0</v>
      </c>
      <c r="NY20" s="92">
        <v>0</v>
      </c>
      <c r="NZ20" s="93">
        <v>0</v>
      </c>
      <c r="OA20" s="92">
        <v>0</v>
      </c>
      <c r="OB20" s="92">
        <v>0</v>
      </c>
      <c r="OC20" s="173">
        <v>0</v>
      </c>
      <c r="OD20" s="92">
        <v>0</v>
      </c>
      <c r="OE20" s="92">
        <v>0</v>
      </c>
      <c r="OF20" s="93">
        <v>0</v>
      </c>
      <c r="OG20" s="92">
        <v>0</v>
      </c>
      <c r="OH20" s="92">
        <v>0</v>
      </c>
      <c r="OI20" s="92">
        <v>0</v>
      </c>
      <c r="OJ20" s="92">
        <v>0</v>
      </c>
      <c r="OK20" s="92">
        <v>0</v>
      </c>
      <c r="OL20" s="92">
        <v>0</v>
      </c>
      <c r="OM20" s="93">
        <v>0</v>
      </c>
      <c r="ON20" s="93">
        <v>0</v>
      </c>
      <c r="OO20" s="92">
        <v>0</v>
      </c>
      <c r="OP20" s="92">
        <v>0</v>
      </c>
      <c r="OQ20" s="92">
        <v>0</v>
      </c>
      <c r="OR20" s="92">
        <v>0</v>
      </c>
      <c r="OS20" s="92">
        <v>0</v>
      </c>
      <c r="OT20" s="1093">
        <v>0</v>
      </c>
    </row>
    <row r="21" spans="1:410" ht="14.25" customHeight="1">
      <c r="A21" s="370">
        <v>1969</v>
      </c>
      <c r="B21" s="1288">
        <v>15734.89896455837</v>
      </c>
      <c r="C21" s="996">
        <v>0</v>
      </c>
      <c r="D21" s="997">
        <v>0</v>
      </c>
      <c r="E21" s="1261">
        <v>0</v>
      </c>
      <c r="F21" s="1261">
        <v>0</v>
      </c>
      <c r="G21" s="1296">
        <v>0</v>
      </c>
      <c r="H21" s="1261">
        <v>0</v>
      </c>
      <c r="I21" s="1261">
        <v>0</v>
      </c>
      <c r="J21" s="1261">
        <v>0</v>
      </c>
      <c r="K21" s="1261">
        <v>0</v>
      </c>
      <c r="L21" s="1261">
        <v>0</v>
      </c>
      <c r="M21" s="998">
        <v>0</v>
      </c>
      <c r="N21" s="996">
        <v>0</v>
      </c>
      <c r="O21" s="997">
        <v>0</v>
      </c>
      <c r="P21" s="1265">
        <v>0</v>
      </c>
      <c r="Q21" s="1265">
        <v>0</v>
      </c>
      <c r="R21" s="1265">
        <v>0</v>
      </c>
      <c r="S21" s="1265">
        <v>0</v>
      </c>
      <c r="T21" s="1265">
        <v>0</v>
      </c>
      <c r="U21" s="1265">
        <v>0</v>
      </c>
      <c r="V21" s="997">
        <v>0</v>
      </c>
      <c r="W21" s="1265">
        <v>0</v>
      </c>
      <c r="X21" s="1265">
        <v>0</v>
      </c>
      <c r="Y21" s="1265">
        <v>0</v>
      </c>
      <c r="Z21" s="1265">
        <v>0</v>
      </c>
      <c r="AA21" s="1265">
        <v>0</v>
      </c>
      <c r="AB21" s="1265">
        <v>0</v>
      </c>
      <c r="AC21" s="1177">
        <v>0</v>
      </c>
      <c r="AD21" s="997">
        <v>0</v>
      </c>
      <c r="AE21" s="1265">
        <v>0</v>
      </c>
      <c r="AF21" s="1265"/>
      <c r="AG21" s="1265"/>
      <c r="AH21" s="1265"/>
      <c r="AI21" s="1265"/>
      <c r="AJ21" s="1265"/>
      <c r="AK21" s="1265"/>
      <c r="AL21" s="1265"/>
      <c r="AM21" s="1265">
        <v>0</v>
      </c>
      <c r="AN21" s="1265"/>
      <c r="AO21" s="1265"/>
      <c r="AP21" s="1265"/>
      <c r="AQ21" s="1265"/>
      <c r="AR21" s="1265"/>
      <c r="AS21" s="1265"/>
      <c r="AT21" s="1266"/>
      <c r="AU21" s="1292">
        <v>0</v>
      </c>
      <c r="AV21" s="1261">
        <v>0</v>
      </c>
      <c r="AW21" s="1261">
        <v>0</v>
      </c>
      <c r="AX21" s="1261">
        <v>0</v>
      </c>
      <c r="AY21" s="1310"/>
      <c r="AZ21" s="1271"/>
      <c r="BA21" s="1308"/>
      <c r="BB21" s="1264"/>
      <c r="BC21" s="1271"/>
      <c r="BD21" s="1272"/>
      <c r="BE21" s="1261"/>
      <c r="BF21" s="1311">
        <v>0</v>
      </c>
      <c r="BG21" s="1271">
        <v>0</v>
      </c>
      <c r="BH21" s="1271">
        <v>0</v>
      </c>
      <c r="BI21" s="1271">
        <v>0</v>
      </c>
      <c r="BJ21" s="1271">
        <v>0</v>
      </c>
      <c r="BK21" s="1271">
        <v>0</v>
      </c>
      <c r="BL21" s="1271">
        <v>0</v>
      </c>
      <c r="BM21" s="1271">
        <v>0</v>
      </c>
      <c r="BN21" s="1271">
        <v>0</v>
      </c>
      <c r="BO21" s="1271">
        <v>0</v>
      </c>
      <c r="BP21" s="1271">
        <v>0</v>
      </c>
      <c r="BQ21" s="1311">
        <v>0</v>
      </c>
      <c r="BR21" s="1271">
        <v>0</v>
      </c>
      <c r="BS21" s="1271">
        <v>0</v>
      </c>
      <c r="BT21" s="1271">
        <v>0</v>
      </c>
      <c r="BU21" s="1271">
        <v>0</v>
      </c>
      <c r="BV21" s="1271">
        <v>11</v>
      </c>
      <c r="BW21" s="1271">
        <v>0</v>
      </c>
      <c r="BX21" s="1271">
        <v>0</v>
      </c>
      <c r="BY21" s="1271">
        <v>0</v>
      </c>
      <c r="BZ21" s="1271">
        <v>0</v>
      </c>
      <c r="CA21" s="1271">
        <v>0</v>
      </c>
      <c r="CB21" s="1271">
        <v>0</v>
      </c>
      <c r="CC21" s="1271">
        <v>0</v>
      </c>
      <c r="CD21" s="1271">
        <v>0</v>
      </c>
      <c r="CE21" s="1272">
        <v>0</v>
      </c>
      <c r="CF21" s="1271"/>
      <c r="CG21" s="1270"/>
      <c r="CH21" s="1271"/>
      <c r="CI21" s="1271"/>
      <c r="CJ21" s="1272"/>
      <c r="CK21" s="359">
        <v>1969</v>
      </c>
      <c r="CL21" s="1163"/>
      <c r="CM21" s="1162"/>
      <c r="CN21" s="71"/>
      <c r="CO21" s="71"/>
      <c r="CP21" s="71"/>
      <c r="CQ21" s="71"/>
      <c r="CR21" s="71"/>
      <c r="CS21" s="71"/>
      <c r="CT21" s="71"/>
      <c r="CU21" s="71"/>
      <c r="CV21" s="71"/>
      <c r="CW21" s="71"/>
      <c r="CX21" s="71"/>
      <c r="CY21" s="71"/>
      <c r="CZ21" s="71"/>
      <c r="DA21" s="71"/>
      <c r="DB21" s="71"/>
      <c r="DC21" s="71"/>
      <c r="DD21" s="71"/>
      <c r="DE21" s="71"/>
      <c r="DF21" s="71"/>
      <c r="DG21" s="71"/>
      <c r="DH21" s="71"/>
      <c r="DI21" s="71"/>
      <c r="DJ21" s="71"/>
      <c r="DK21" s="71"/>
      <c r="DL21" s="71"/>
      <c r="DM21" s="71"/>
      <c r="DN21" s="71"/>
      <c r="DO21" s="71"/>
      <c r="DP21" s="71"/>
      <c r="DQ21" s="71"/>
      <c r="DR21" s="71"/>
      <c r="DS21" s="71"/>
      <c r="DT21" s="71"/>
      <c r="DU21" s="71"/>
      <c r="DV21" s="71"/>
      <c r="DW21" s="71"/>
      <c r="DX21" s="71"/>
      <c r="DY21" s="71"/>
      <c r="DZ21" s="71"/>
      <c r="EA21" s="71"/>
      <c r="EB21" s="71"/>
      <c r="EC21" s="71"/>
      <c r="ED21" s="71"/>
      <c r="EE21" s="71"/>
      <c r="EF21" s="71"/>
      <c r="EG21" s="71"/>
      <c r="EH21" s="71"/>
      <c r="EI21" s="71"/>
      <c r="EJ21" s="71"/>
      <c r="EK21" s="71"/>
      <c r="EL21" s="71"/>
      <c r="EM21" s="71"/>
      <c r="EN21" s="71"/>
      <c r="EO21" s="71"/>
      <c r="EP21" s="71"/>
      <c r="EQ21" s="1286"/>
      <c r="ER21" s="1286"/>
      <c r="ES21" s="1286"/>
      <c r="ET21" s="1286"/>
      <c r="EU21" s="71"/>
      <c r="EV21" s="71"/>
      <c r="EW21" s="71"/>
      <c r="EX21" s="71"/>
      <c r="EY21" s="71"/>
      <c r="EZ21" s="71"/>
      <c r="FA21" s="71"/>
      <c r="FB21" s="71"/>
      <c r="FC21" s="71"/>
      <c r="FD21" s="71"/>
      <c r="FE21" s="71"/>
      <c r="FF21" s="71"/>
      <c r="FG21" s="71"/>
      <c r="FH21" s="71"/>
      <c r="FI21" s="71"/>
      <c r="FJ21" s="71"/>
      <c r="FK21" s="71"/>
      <c r="FL21" s="71"/>
      <c r="FM21" s="71"/>
      <c r="FN21" s="71"/>
      <c r="FO21" s="71"/>
      <c r="FP21" s="71"/>
      <c r="FQ21" s="71"/>
      <c r="FR21" s="71"/>
      <c r="FS21" s="71"/>
      <c r="FT21" s="71"/>
      <c r="FU21" s="71"/>
      <c r="FV21" s="71"/>
      <c r="FW21" s="71"/>
      <c r="FX21" s="71"/>
      <c r="FY21" s="71"/>
      <c r="FZ21" s="71"/>
      <c r="GA21" s="71"/>
      <c r="GB21" s="71"/>
      <c r="GC21" s="71"/>
      <c r="GD21" s="71"/>
      <c r="GE21" s="71"/>
      <c r="GF21" s="71"/>
      <c r="GG21" s="71"/>
      <c r="GH21" s="71"/>
      <c r="GI21" s="71"/>
      <c r="GJ21" s="71"/>
      <c r="GK21" s="71"/>
      <c r="GL21" s="1162"/>
      <c r="GM21" s="70"/>
      <c r="GN21" s="70"/>
      <c r="GO21" s="70"/>
      <c r="GP21" s="1162"/>
      <c r="GQ21" s="71"/>
      <c r="GR21" s="71"/>
      <c r="GS21" s="71"/>
      <c r="GT21" s="71"/>
      <c r="GU21" s="71"/>
      <c r="GV21" s="71"/>
      <c r="GW21" s="71"/>
      <c r="GX21" s="71"/>
      <c r="GY21" s="71"/>
      <c r="GZ21" s="71"/>
      <c r="HA21" s="71"/>
      <c r="HB21" s="1162"/>
      <c r="HC21" s="1163"/>
      <c r="HD21" s="71"/>
      <c r="HE21" s="71"/>
      <c r="HF21" s="71"/>
      <c r="HG21" s="71"/>
      <c r="HH21" s="71"/>
      <c r="HI21" s="71"/>
      <c r="HJ21" s="71"/>
      <c r="HK21" s="71"/>
      <c r="HL21" s="71"/>
      <c r="HM21" s="71"/>
      <c r="HN21" s="71"/>
      <c r="HO21" s="71"/>
      <c r="HP21" s="71"/>
      <c r="HQ21" s="71"/>
      <c r="HR21" s="71"/>
      <c r="HS21" s="1162"/>
      <c r="HT21" s="71"/>
      <c r="HU21" s="71"/>
      <c r="HV21" s="71"/>
      <c r="HW21" s="71"/>
      <c r="HX21" s="71"/>
      <c r="HY21" s="71"/>
      <c r="HZ21" s="71"/>
      <c r="IA21" s="71"/>
      <c r="IB21" s="71"/>
      <c r="IC21" s="71"/>
      <c r="ID21" s="71"/>
      <c r="IE21" s="71"/>
      <c r="IF21" s="71"/>
      <c r="IG21" s="98"/>
      <c r="IH21" s="833">
        <v>1969</v>
      </c>
      <c r="II21" s="1138">
        <v>0</v>
      </c>
      <c r="IJ21" s="1129">
        <v>0</v>
      </c>
      <c r="IK21" s="93">
        <v>0</v>
      </c>
      <c r="IL21" s="93">
        <v>0</v>
      </c>
      <c r="IM21" s="193">
        <v>0</v>
      </c>
      <c r="IN21" s="92">
        <v>0</v>
      </c>
      <c r="IO21" s="92">
        <v>0</v>
      </c>
      <c r="IP21" s="92">
        <v>0</v>
      </c>
      <c r="IQ21" s="92">
        <v>0</v>
      </c>
      <c r="IR21" s="194">
        <v>0</v>
      </c>
      <c r="IS21" s="892">
        <v>0</v>
      </c>
      <c r="IT21" s="195">
        <v>0</v>
      </c>
      <c r="IU21" s="179">
        <v>0</v>
      </c>
      <c r="IV21" s="179">
        <v>0</v>
      </c>
      <c r="IW21" s="179">
        <v>0</v>
      </c>
      <c r="IX21" s="179">
        <v>0</v>
      </c>
      <c r="IY21" s="179">
        <v>0</v>
      </c>
      <c r="IZ21" s="179">
        <v>0</v>
      </c>
      <c r="JA21" s="179">
        <v>0</v>
      </c>
      <c r="JB21" s="179">
        <v>0</v>
      </c>
      <c r="JC21" s="179">
        <v>0</v>
      </c>
      <c r="JD21" s="179">
        <v>0</v>
      </c>
      <c r="JE21" s="93">
        <v>0</v>
      </c>
      <c r="JF21" s="179">
        <v>0</v>
      </c>
      <c r="JG21" s="179">
        <v>0</v>
      </c>
      <c r="JH21" s="179">
        <v>0</v>
      </c>
      <c r="JI21" s="179">
        <v>0</v>
      </c>
      <c r="JJ21" s="179">
        <v>0</v>
      </c>
      <c r="JK21" s="179">
        <v>0</v>
      </c>
      <c r="JL21" s="179">
        <v>0</v>
      </c>
      <c r="JM21" s="179">
        <v>0</v>
      </c>
      <c r="JN21" s="179">
        <v>0</v>
      </c>
      <c r="JO21" s="179">
        <v>0</v>
      </c>
      <c r="JP21" s="179">
        <v>0</v>
      </c>
      <c r="JQ21" s="179">
        <v>0</v>
      </c>
      <c r="JR21" s="179">
        <v>0</v>
      </c>
      <c r="JS21" s="179">
        <v>0</v>
      </c>
      <c r="JT21" s="179">
        <v>0</v>
      </c>
      <c r="JU21" s="179">
        <v>0</v>
      </c>
      <c r="JV21" s="179">
        <v>0</v>
      </c>
      <c r="JW21" s="179">
        <v>0</v>
      </c>
      <c r="JX21" s="179">
        <v>0</v>
      </c>
      <c r="JY21" s="179">
        <v>0</v>
      </c>
      <c r="JZ21" s="92">
        <v>0</v>
      </c>
      <c r="KA21" s="179">
        <v>0</v>
      </c>
      <c r="KB21" s="179">
        <v>0</v>
      </c>
      <c r="KC21" s="179">
        <v>0</v>
      </c>
      <c r="KD21" s="179">
        <v>0</v>
      </c>
      <c r="KE21" s="179">
        <v>0</v>
      </c>
      <c r="KF21" s="179">
        <v>0</v>
      </c>
      <c r="KG21" s="179">
        <v>0</v>
      </c>
      <c r="KH21" s="179">
        <v>0</v>
      </c>
      <c r="KI21" s="179">
        <v>0</v>
      </c>
      <c r="KJ21" s="179">
        <v>0</v>
      </c>
      <c r="KK21" s="179">
        <v>0</v>
      </c>
      <c r="KL21" s="179">
        <v>0</v>
      </c>
      <c r="KM21" s="179">
        <v>0</v>
      </c>
      <c r="KN21" s="93">
        <v>0</v>
      </c>
      <c r="KO21" s="179">
        <v>0</v>
      </c>
      <c r="KP21" s="179">
        <v>0</v>
      </c>
      <c r="KQ21" s="179">
        <v>0</v>
      </c>
      <c r="KR21" s="179">
        <v>0</v>
      </c>
      <c r="KS21" s="179">
        <v>0</v>
      </c>
      <c r="KT21" s="179">
        <v>0</v>
      </c>
      <c r="KU21" s="179">
        <v>0</v>
      </c>
      <c r="KV21" s="179">
        <v>0</v>
      </c>
      <c r="KW21" s="179">
        <v>0</v>
      </c>
      <c r="KX21" s="179">
        <v>0</v>
      </c>
      <c r="KY21" s="179">
        <v>0</v>
      </c>
      <c r="KZ21" s="179">
        <v>0</v>
      </c>
      <c r="LA21" s="179">
        <v>0</v>
      </c>
      <c r="LB21" s="179">
        <v>0</v>
      </c>
      <c r="LC21" s="179">
        <v>0</v>
      </c>
      <c r="LD21" s="179">
        <v>0</v>
      </c>
      <c r="LE21" s="179">
        <v>0</v>
      </c>
      <c r="LF21" s="179">
        <v>0</v>
      </c>
      <c r="LG21" s="179">
        <v>0</v>
      </c>
      <c r="LH21" s="179"/>
      <c r="LI21" s="179">
        <v>0</v>
      </c>
      <c r="LJ21" s="179">
        <v>0</v>
      </c>
      <c r="LK21" s="179">
        <v>0</v>
      </c>
      <c r="LL21" s="179"/>
      <c r="LM21" s="179">
        <v>0</v>
      </c>
      <c r="LN21" s="179">
        <v>0</v>
      </c>
      <c r="LO21" s="179">
        <v>0</v>
      </c>
      <c r="LP21" s="1091">
        <v>0</v>
      </c>
      <c r="LQ21" s="92">
        <v>0</v>
      </c>
      <c r="LR21" s="92">
        <v>0</v>
      </c>
      <c r="LS21" s="92">
        <v>0</v>
      </c>
      <c r="LT21" s="92">
        <v>0</v>
      </c>
      <c r="LU21" s="93">
        <v>0</v>
      </c>
      <c r="LV21" s="93">
        <v>0</v>
      </c>
      <c r="LW21" s="92">
        <v>0</v>
      </c>
      <c r="LX21" s="92">
        <v>0</v>
      </c>
      <c r="LY21" s="92">
        <v>0</v>
      </c>
      <c r="LZ21" s="92">
        <v>0</v>
      </c>
      <c r="MA21" s="93">
        <v>0</v>
      </c>
      <c r="MB21" s="92">
        <v>0</v>
      </c>
      <c r="MC21" s="92">
        <v>0</v>
      </c>
      <c r="MD21" s="92">
        <v>0</v>
      </c>
      <c r="ME21" s="92">
        <v>0</v>
      </c>
      <c r="MF21" s="92">
        <v>0</v>
      </c>
      <c r="MG21" s="92">
        <v>0</v>
      </c>
      <c r="MH21" s="92">
        <v>0</v>
      </c>
      <c r="MI21" s="93">
        <v>0</v>
      </c>
      <c r="MJ21" s="173">
        <v>0</v>
      </c>
      <c r="MK21" s="196">
        <v>0</v>
      </c>
      <c r="ML21" s="196">
        <v>0</v>
      </c>
      <c r="MM21" s="195">
        <v>0</v>
      </c>
      <c r="MN21" s="93">
        <v>0</v>
      </c>
      <c r="MO21" s="92">
        <v>0</v>
      </c>
      <c r="MP21" s="92">
        <v>0</v>
      </c>
      <c r="MQ21" s="92">
        <v>0</v>
      </c>
      <c r="MR21" s="92">
        <v>0</v>
      </c>
      <c r="MS21" s="92">
        <v>0</v>
      </c>
      <c r="MT21" s="92">
        <v>0</v>
      </c>
      <c r="MU21" s="93">
        <v>0</v>
      </c>
      <c r="MV21" s="92">
        <v>0</v>
      </c>
      <c r="MW21" s="92">
        <v>0</v>
      </c>
      <c r="MX21" s="92">
        <v>0</v>
      </c>
      <c r="MY21" s="92">
        <v>0</v>
      </c>
      <c r="MZ21" s="92">
        <v>0</v>
      </c>
      <c r="NA21" s="1041">
        <v>0</v>
      </c>
      <c r="NB21" s="173">
        <v>0</v>
      </c>
      <c r="NC21" s="1092">
        <v>0</v>
      </c>
      <c r="ND21" s="1092">
        <v>0</v>
      </c>
      <c r="NE21" s="1092">
        <v>0</v>
      </c>
      <c r="NF21" s="1092">
        <v>0</v>
      </c>
      <c r="NG21" s="1092">
        <v>0</v>
      </c>
      <c r="NH21" s="1092">
        <v>0</v>
      </c>
      <c r="NI21" s="1092">
        <v>0</v>
      </c>
      <c r="NJ21" s="1092">
        <v>0</v>
      </c>
      <c r="NK21" s="1092">
        <v>0</v>
      </c>
      <c r="NL21" s="173">
        <v>0</v>
      </c>
      <c r="NM21" s="92">
        <v>0</v>
      </c>
      <c r="NN21" s="92">
        <v>0</v>
      </c>
      <c r="NO21" s="1045">
        <v>0</v>
      </c>
      <c r="NP21" s="1138">
        <v>0</v>
      </c>
      <c r="NQ21" s="193">
        <v>0</v>
      </c>
      <c r="NR21" s="92">
        <v>0</v>
      </c>
      <c r="NS21" s="92">
        <v>0</v>
      </c>
      <c r="NT21" s="92">
        <v>0</v>
      </c>
      <c r="NU21" s="92">
        <v>0</v>
      </c>
      <c r="NV21" s="92">
        <v>0</v>
      </c>
      <c r="NW21" s="93">
        <v>0</v>
      </c>
      <c r="NX21" s="92">
        <v>0</v>
      </c>
      <c r="NY21" s="92">
        <v>0</v>
      </c>
      <c r="NZ21" s="93">
        <v>0</v>
      </c>
      <c r="OA21" s="92">
        <v>0</v>
      </c>
      <c r="OB21" s="92">
        <v>0</v>
      </c>
      <c r="OC21" s="173">
        <v>0</v>
      </c>
      <c r="OD21" s="92">
        <v>0</v>
      </c>
      <c r="OE21" s="92">
        <v>0</v>
      </c>
      <c r="OF21" s="93">
        <v>0</v>
      </c>
      <c r="OG21" s="92">
        <v>0</v>
      </c>
      <c r="OH21" s="92">
        <v>0</v>
      </c>
      <c r="OI21" s="92">
        <v>0</v>
      </c>
      <c r="OJ21" s="92">
        <v>0</v>
      </c>
      <c r="OK21" s="92">
        <v>0</v>
      </c>
      <c r="OL21" s="92">
        <v>0</v>
      </c>
      <c r="OM21" s="93">
        <v>0</v>
      </c>
      <c r="ON21" s="93">
        <v>0</v>
      </c>
      <c r="OO21" s="92">
        <v>0</v>
      </c>
      <c r="OP21" s="92">
        <v>0</v>
      </c>
      <c r="OQ21" s="92">
        <v>0</v>
      </c>
      <c r="OR21" s="92">
        <v>0</v>
      </c>
      <c r="OS21" s="92">
        <v>0</v>
      </c>
      <c r="OT21" s="1093">
        <v>0</v>
      </c>
    </row>
    <row r="22" spans="1:410" ht="14.25" customHeight="1">
      <c r="A22" s="370">
        <v>1970</v>
      </c>
      <c r="B22" s="1288">
        <v>17378.139731282747</v>
      </c>
      <c r="C22" s="996">
        <v>0</v>
      </c>
      <c r="D22" s="997">
        <v>0</v>
      </c>
      <c r="E22" s="1261">
        <v>0</v>
      </c>
      <c r="F22" s="1261">
        <v>0</v>
      </c>
      <c r="G22" s="1296">
        <v>0</v>
      </c>
      <c r="H22" s="1261">
        <v>0</v>
      </c>
      <c r="I22" s="1261">
        <v>0</v>
      </c>
      <c r="J22" s="1261">
        <v>0</v>
      </c>
      <c r="K22" s="1261">
        <v>0</v>
      </c>
      <c r="L22" s="1261">
        <v>0</v>
      </c>
      <c r="M22" s="998">
        <v>0</v>
      </c>
      <c r="N22" s="996">
        <v>0</v>
      </c>
      <c r="O22" s="997">
        <v>0</v>
      </c>
      <c r="P22" s="1265">
        <v>0</v>
      </c>
      <c r="Q22" s="1265">
        <v>0</v>
      </c>
      <c r="R22" s="1265">
        <v>0</v>
      </c>
      <c r="S22" s="1265">
        <v>0</v>
      </c>
      <c r="T22" s="1265">
        <v>0</v>
      </c>
      <c r="U22" s="1265">
        <v>0</v>
      </c>
      <c r="V22" s="997">
        <v>0</v>
      </c>
      <c r="W22" s="1265">
        <v>0</v>
      </c>
      <c r="X22" s="1265">
        <v>0</v>
      </c>
      <c r="Y22" s="1265">
        <v>0</v>
      </c>
      <c r="Z22" s="1265">
        <v>0</v>
      </c>
      <c r="AA22" s="1265">
        <v>0</v>
      </c>
      <c r="AB22" s="1265">
        <v>0</v>
      </c>
      <c r="AC22" s="1177">
        <v>0</v>
      </c>
      <c r="AD22" s="997">
        <v>0</v>
      </c>
      <c r="AE22" s="1265">
        <v>0</v>
      </c>
      <c r="AF22" s="1265"/>
      <c r="AG22" s="1265"/>
      <c r="AH22" s="1265"/>
      <c r="AI22" s="1265"/>
      <c r="AJ22" s="1265"/>
      <c r="AK22" s="1265"/>
      <c r="AL22" s="1265"/>
      <c r="AM22" s="1265">
        <v>0</v>
      </c>
      <c r="AN22" s="1265"/>
      <c r="AO22" s="1265"/>
      <c r="AP22" s="1265"/>
      <c r="AQ22" s="1265"/>
      <c r="AR22" s="1265"/>
      <c r="AS22" s="1265"/>
      <c r="AT22" s="1266"/>
      <c r="AU22" s="1292">
        <v>0</v>
      </c>
      <c r="AV22" s="1261">
        <v>0</v>
      </c>
      <c r="AW22" s="1261">
        <v>0</v>
      </c>
      <c r="AX22" s="1261">
        <v>0</v>
      </c>
      <c r="AY22" s="1310"/>
      <c r="AZ22" s="1271"/>
      <c r="BA22" s="1308"/>
      <c r="BB22" s="1264"/>
      <c r="BC22" s="1271"/>
      <c r="BD22" s="1272"/>
      <c r="BE22" s="1261"/>
      <c r="BF22" s="1311">
        <v>0</v>
      </c>
      <c r="BG22" s="1271">
        <v>0</v>
      </c>
      <c r="BH22" s="1271">
        <v>0</v>
      </c>
      <c r="BI22" s="1271">
        <v>0</v>
      </c>
      <c r="BJ22" s="1271">
        <v>0</v>
      </c>
      <c r="BK22" s="1271">
        <v>0</v>
      </c>
      <c r="BL22" s="1271">
        <v>0</v>
      </c>
      <c r="BM22" s="1271">
        <v>0</v>
      </c>
      <c r="BN22" s="1271">
        <v>0</v>
      </c>
      <c r="BO22" s="1271">
        <v>0</v>
      </c>
      <c r="BP22" s="1271">
        <v>0</v>
      </c>
      <c r="BQ22" s="1311">
        <v>0</v>
      </c>
      <c r="BR22" s="1271">
        <v>0</v>
      </c>
      <c r="BS22" s="1271">
        <v>0</v>
      </c>
      <c r="BT22" s="1271">
        <v>0</v>
      </c>
      <c r="BU22" s="1271">
        <v>0</v>
      </c>
      <c r="BV22" s="1271">
        <v>12</v>
      </c>
      <c r="BW22" s="1271">
        <v>0</v>
      </c>
      <c r="BX22" s="1271">
        <v>0</v>
      </c>
      <c r="BY22" s="1271">
        <v>0</v>
      </c>
      <c r="BZ22" s="1271">
        <v>0</v>
      </c>
      <c r="CA22" s="1271">
        <v>0</v>
      </c>
      <c r="CB22" s="1271">
        <v>0</v>
      </c>
      <c r="CC22" s="1271">
        <v>0</v>
      </c>
      <c r="CD22" s="1271">
        <v>0</v>
      </c>
      <c r="CE22" s="1272">
        <v>0</v>
      </c>
      <c r="CF22" s="1271"/>
      <c r="CG22" s="1270"/>
      <c r="CH22" s="1271"/>
      <c r="CI22" s="1271"/>
      <c r="CJ22" s="1272"/>
      <c r="CK22" s="359">
        <v>1970</v>
      </c>
      <c r="CL22" s="1163"/>
      <c r="CM22" s="1162"/>
      <c r="CN22" s="71"/>
      <c r="CO22" s="71"/>
      <c r="CP22" s="71"/>
      <c r="CQ22" s="71"/>
      <c r="CR22" s="71"/>
      <c r="CS22" s="71"/>
      <c r="CT22" s="71"/>
      <c r="CU22" s="71"/>
      <c r="CV22" s="71"/>
      <c r="CW22" s="71"/>
      <c r="CX22" s="71"/>
      <c r="CY22" s="71"/>
      <c r="CZ22" s="71"/>
      <c r="DA22" s="71"/>
      <c r="DB22" s="71"/>
      <c r="DC22" s="71"/>
      <c r="DD22" s="71"/>
      <c r="DE22" s="71"/>
      <c r="DF22" s="71"/>
      <c r="DG22" s="71"/>
      <c r="DH22" s="71"/>
      <c r="DI22" s="71"/>
      <c r="DJ22" s="71"/>
      <c r="DK22" s="71"/>
      <c r="DL22" s="71"/>
      <c r="DM22" s="71"/>
      <c r="DN22" s="71"/>
      <c r="DO22" s="71"/>
      <c r="DP22" s="71"/>
      <c r="DQ22" s="71"/>
      <c r="DR22" s="71"/>
      <c r="DS22" s="71"/>
      <c r="DT22" s="71"/>
      <c r="DU22" s="71"/>
      <c r="DV22" s="71"/>
      <c r="DW22" s="71"/>
      <c r="DX22" s="71"/>
      <c r="DY22" s="71"/>
      <c r="DZ22" s="71"/>
      <c r="EA22" s="71"/>
      <c r="EB22" s="71"/>
      <c r="EC22" s="71"/>
      <c r="ED22" s="71"/>
      <c r="EE22" s="71"/>
      <c r="EF22" s="71"/>
      <c r="EG22" s="71"/>
      <c r="EH22" s="71"/>
      <c r="EI22" s="71"/>
      <c r="EJ22" s="71"/>
      <c r="EK22" s="71"/>
      <c r="EL22" s="71"/>
      <c r="EM22" s="71"/>
      <c r="EN22" s="71"/>
      <c r="EO22" s="71"/>
      <c r="EP22" s="71"/>
      <c r="EQ22" s="1286"/>
      <c r="ER22" s="1286"/>
      <c r="ES22" s="1286"/>
      <c r="ET22" s="1286"/>
      <c r="EU22" s="71"/>
      <c r="EV22" s="71"/>
      <c r="EW22" s="71"/>
      <c r="EX22" s="71"/>
      <c r="EY22" s="71"/>
      <c r="EZ22" s="71"/>
      <c r="FA22" s="71"/>
      <c r="FB22" s="71"/>
      <c r="FC22" s="71"/>
      <c r="FD22" s="71"/>
      <c r="FE22" s="71"/>
      <c r="FF22" s="71"/>
      <c r="FG22" s="71"/>
      <c r="FH22" s="71"/>
      <c r="FI22" s="71"/>
      <c r="FJ22" s="71"/>
      <c r="FK22" s="71"/>
      <c r="FL22" s="71"/>
      <c r="FM22" s="71"/>
      <c r="FN22" s="71"/>
      <c r="FO22" s="71"/>
      <c r="FP22" s="71"/>
      <c r="FQ22" s="71"/>
      <c r="FR22" s="71"/>
      <c r="FS22" s="71"/>
      <c r="FT22" s="71"/>
      <c r="FU22" s="71"/>
      <c r="FV22" s="71"/>
      <c r="FW22" s="71"/>
      <c r="FX22" s="71"/>
      <c r="FY22" s="71"/>
      <c r="FZ22" s="71"/>
      <c r="GA22" s="71"/>
      <c r="GB22" s="71"/>
      <c r="GC22" s="71"/>
      <c r="GD22" s="71"/>
      <c r="GE22" s="71"/>
      <c r="GF22" s="71"/>
      <c r="GG22" s="71"/>
      <c r="GH22" s="71"/>
      <c r="GI22" s="71"/>
      <c r="GJ22" s="71"/>
      <c r="GK22" s="71"/>
      <c r="GL22" s="1162"/>
      <c r="GM22" s="70"/>
      <c r="GN22" s="70"/>
      <c r="GO22" s="70"/>
      <c r="GP22" s="1162"/>
      <c r="GQ22" s="71"/>
      <c r="GR22" s="71"/>
      <c r="GS22" s="71"/>
      <c r="GT22" s="71"/>
      <c r="GU22" s="71"/>
      <c r="GV22" s="71"/>
      <c r="GW22" s="71"/>
      <c r="GX22" s="71"/>
      <c r="GY22" s="71"/>
      <c r="GZ22" s="71"/>
      <c r="HA22" s="71"/>
      <c r="HB22" s="1162"/>
      <c r="HC22" s="1163"/>
      <c r="HD22" s="71"/>
      <c r="HE22" s="71"/>
      <c r="HF22" s="71"/>
      <c r="HG22" s="71"/>
      <c r="HH22" s="71"/>
      <c r="HI22" s="71"/>
      <c r="HJ22" s="71"/>
      <c r="HK22" s="71"/>
      <c r="HL22" s="71"/>
      <c r="HM22" s="71"/>
      <c r="HN22" s="71"/>
      <c r="HO22" s="71"/>
      <c r="HP22" s="71"/>
      <c r="HQ22" s="71"/>
      <c r="HR22" s="71"/>
      <c r="HS22" s="1162"/>
      <c r="HT22" s="71"/>
      <c r="HU22" s="71"/>
      <c r="HV22" s="71"/>
      <c r="HW22" s="71"/>
      <c r="HX22" s="71"/>
      <c r="HY22" s="71"/>
      <c r="HZ22" s="71"/>
      <c r="IA22" s="71"/>
      <c r="IB22" s="71"/>
      <c r="IC22" s="71"/>
      <c r="ID22" s="71"/>
      <c r="IE22" s="71"/>
      <c r="IF22" s="71"/>
      <c r="IG22" s="98"/>
      <c r="IH22" s="833">
        <v>1970</v>
      </c>
      <c r="II22" s="1138">
        <v>0</v>
      </c>
      <c r="IJ22" s="1129">
        <v>0</v>
      </c>
      <c r="IK22" s="93">
        <v>0</v>
      </c>
      <c r="IL22" s="93">
        <v>0</v>
      </c>
      <c r="IM22" s="193">
        <v>0</v>
      </c>
      <c r="IN22" s="92">
        <v>0</v>
      </c>
      <c r="IO22" s="92">
        <v>0</v>
      </c>
      <c r="IP22" s="92">
        <v>0</v>
      </c>
      <c r="IQ22" s="92">
        <v>0</v>
      </c>
      <c r="IR22" s="194">
        <v>0</v>
      </c>
      <c r="IS22" s="892">
        <v>0</v>
      </c>
      <c r="IT22" s="195">
        <v>0</v>
      </c>
      <c r="IU22" s="179">
        <v>0</v>
      </c>
      <c r="IV22" s="179">
        <v>0</v>
      </c>
      <c r="IW22" s="179">
        <v>0</v>
      </c>
      <c r="IX22" s="179">
        <v>0</v>
      </c>
      <c r="IY22" s="179">
        <v>0</v>
      </c>
      <c r="IZ22" s="179">
        <v>0</v>
      </c>
      <c r="JA22" s="179">
        <v>0</v>
      </c>
      <c r="JB22" s="179">
        <v>0</v>
      </c>
      <c r="JC22" s="179">
        <v>0</v>
      </c>
      <c r="JD22" s="179">
        <v>0</v>
      </c>
      <c r="JE22" s="93">
        <v>0</v>
      </c>
      <c r="JF22" s="179">
        <v>0</v>
      </c>
      <c r="JG22" s="179">
        <v>0</v>
      </c>
      <c r="JH22" s="179">
        <v>0</v>
      </c>
      <c r="JI22" s="179">
        <v>0</v>
      </c>
      <c r="JJ22" s="179">
        <v>0</v>
      </c>
      <c r="JK22" s="179">
        <v>0</v>
      </c>
      <c r="JL22" s="179">
        <v>0</v>
      </c>
      <c r="JM22" s="179">
        <v>0</v>
      </c>
      <c r="JN22" s="179">
        <v>0</v>
      </c>
      <c r="JO22" s="179">
        <v>0</v>
      </c>
      <c r="JP22" s="179">
        <v>0</v>
      </c>
      <c r="JQ22" s="179">
        <v>0</v>
      </c>
      <c r="JR22" s="179">
        <v>0</v>
      </c>
      <c r="JS22" s="179">
        <v>0</v>
      </c>
      <c r="JT22" s="179">
        <v>0</v>
      </c>
      <c r="JU22" s="179">
        <v>0</v>
      </c>
      <c r="JV22" s="179">
        <v>0</v>
      </c>
      <c r="JW22" s="179">
        <v>0</v>
      </c>
      <c r="JX22" s="179">
        <v>0</v>
      </c>
      <c r="JY22" s="179">
        <v>0</v>
      </c>
      <c r="JZ22" s="92">
        <v>0</v>
      </c>
      <c r="KA22" s="179">
        <v>0</v>
      </c>
      <c r="KB22" s="179">
        <v>0</v>
      </c>
      <c r="KC22" s="179">
        <v>0</v>
      </c>
      <c r="KD22" s="179">
        <v>0</v>
      </c>
      <c r="KE22" s="179">
        <v>0</v>
      </c>
      <c r="KF22" s="179">
        <v>0</v>
      </c>
      <c r="KG22" s="179">
        <v>0</v>
      </c>
      <c r="KH22" s="179">
        <v>0</v>
      </c>
      <c r="KI22" s="179">
        <v>0</v>
      </c>
      <c r="KJ22" s="179">
        <v>0</v>
      </c>
      <c r="KK22" s="179">
        <v>0</v>
      </c>
      <c r="KL22" s="179">
        <v>0</v>
      </c>
      <c r="KM22" s="179">
        <v>0</v>
      </c>
      <c r="KN22" s="93">
        <v>0</v>
      </c>
      <c r="KO22" s="179">
        <v>0</v>
      </c>
      <c r="KP22" s="179">
        <v>0</v>
      </c>
      <c r="KQ22" s="179">
        <v>0</v>
      </c>
      <c r="KR22" s="179">
        <v>0</v>
      </c>
      <c r="KS22" s="179">
        <v>0</v>
      </c>
      <c r="KT22" s="179">
        <v>0</v>
      </c>
      <c r="KU22" s="179">
        <v>0</v>
      </c>
      <c r="KV22" s="179">
        <v>0</v>
      </c>
      <c r="KW22" s="179">
        <v>0</v>
      </c>
      <c r="KX22" s="179">
        <v>0</v>
      </c>
      <c r="KY22" s="179">
        <v>0</v>
      </c>
      <c r="KZ22" s="179">
        <v>0</v>
      </c>
      <c r="LA22" s="179">
        <v>0</v>
      </c>
      <c r="LB22" s="179">
        <v>0</v>
      </c>
      <c r="LC22" s="179">
        <v>0</v>
      </c>
      <c r="LD22" s="179">
        <v>0</v>
      </c>
      <c r="LE22" s="179">
        <v>0</v>
      </c>
      <c r="LF22" s="179">
        <v>0</v>
      </c>
      <c r="LG22" s="179">
        <v>0</v>
      </c>
      <c r="LH22" s="179"/>
      <c r="LI22" s="179">
        <v>0</v>
      </c>
      <c r="LJ22" s="179">
        <v>0</v>
      </c>
      <c r="LK22" s="179">
        <v>0</v>
      </c>
      <c r="LL22" s="179"/>
      <c r="LM22" s="179">
        <v>0</v>
      </c>
      <c r="LN22" s="179">
        <v>0</v>
      </c>
      <c r="LO22" s="179">
        <v>0</v>
      </c>
      <c r="LP22" s="1091">
        <v>0</v>
      </c>
      <c r="LQ22" s="92">
        <v>0</v>
      </c>
      <c r="LR22" s="92">
        <v>0</v>
      </c>
      <c r="LS22" s="92">
        <v>0</v>
      </c>
      <c r="LT22" s="92">
        <v>0</v>
      </c>
      <c r="LU22" s="93">
        <v>0</v>
      </c>
      <c r="LV22" s="93">
        <v>0</v>
      </c>
      <c r="LW22" s="92">
        <v>0</v>
      </c>
      <c r="LX22" s="92">
        <v>0</v>
      </c>
      <c r="LY22" s="92">
        <v>0</v>
      </c>
      <c r="LZ22" s="92">
        <v>0</v>
      </c>
      <c r="MA22" s="93">
        <v>0</v>
      </c>
      <c r="MB22" s="92">
        <v>0</v>
      </c>
      <c r="MC22" s="92">
        <v>0</v>
      </c>
      <c r="MD22" s="92">
        <v>0</v>
      </c>
      <c r="ME22" s="92">
        <v>0</v>
      </c>
      <c r="MF22" s="92">
        <v>0</v>
      </c>
      <c r="MG22" s="92">
        <v>0</v>
      </c>
      <c r="MH22" s="92">
        <v>0</v>
      </c>
      <c r="MI22" s="93">
        <v>0</v>
      </c>
      <c r="MJ22" s="173">
        <v>0</v>
      </c>
      <c r="MK22" s="196">
        <v>0</v>
      </c>
      <c r="ML22" s="196">
        <v>0</v>
      </c>
      <c r="MM22" s="195">
        <v>0</v>
      </c>
      <c r="MN22" s="93">
        <v>0</v>
      </c>
      <c r="MO22" s="92">
        <v>0</v>
      </c>
      <c r="MP22" s="92">
        <v>0</v>
      </c>
      <c r="MQ22" s="92">
        <v>0</v>
      </c>
      <c r="MR22" s="92">
        <v>0</v>
      </c>
      <c r="MS22" s="92">
        <v>0</v>
      </c>
      <c r="MT22" s="92">
        <v>0</v>
      </c>
      <c r="MU22" s="93">
        <v>0</v>
      </c>
      <c r="MV22" s="92">
        <v>0</v>
      </c>
      <c r="MW22" s="92">
        <v>0</v>
      </c>
      <c r="MX22" s="92">
        <v>0</v>
      </c>
      <c r="MY22" s="92">
        <v>0</v>
      </c>
      <c r="MZ22" s="92">
        <v>0</v>
      </c>
      <c r="NA22" s="1041">
        <v>0</v>
      </c>
      <c r="NB22" s="173">
        <v>0</v>
      </c>
      <c r="NC22" s="1092">
        <v>0</v>
      </c>
      <c r="ND22" s="1092">
        <v>0</v>
      </c>
      <c r="NE22" s="1092">
        <v>0</v>
      </c>
      <c r="NF22" s="1092">
        <v>0</v>
      </c>
      <c r="NG22" s="1092">
        <v>0</v>
      </c>
      <c r="NH22" s="1092">
        <v>0</v>
      </c>
      <c r="NI22" s="1092">
        <v>0</v>
      </c>
      <c r="NJ22" s="1092">
        <v>0</v>
      </c>
      <c r="NK22" s="1092">
        <v>0</v>
      </c>
      <c r="NL22" s="173">
        <v>0</v>
      </c>
      <c r="NM22" s="92">
        <v>0</v>
      </c>
      <c r="NN22" s="92">
        <v>0</v>
      </c>
      <c r="NO22" s="1045">
        <v>0</v>
      </c>
      <c r="NP22" s="1138">
        <v>0</v>
      </c>
      <c r="NQ22" s="193">
        <v>0</v>
      </c>
      <c r="NR22" s="92">
        <v>0</v>
      </c>
      <c r="NS22" s="92">
        <v>0</v>
      </c>
      <c r="NT22" s="92">
        <v>0</v>
      </c>
      <c r="NU22" s="92">
        <v>0</v>
      </c>
      <c r="NV22" s="92">
        <v>0</v>
      </c>
      <c r="NW22" s="93">
        <v>0</v>
      </c>
      <c r="NX22" s="92">
        <v>0</v>
      </c>
      <c r="NY22" s="92">
        <v>0</v>
      </c>
      <c r="NZ22" s="93">
        <v>0</v>
      </c>
      <c r="OA22" s="92">
        <v>0</v>
      </c>
      <c r="OB22" s="92">
        <v>0</v>
      </c>
      <c r="OC22" s="173">
        <v>0</v>
      </c>
      <c r="OD22" s="92">
        <v>0</v>
      </c>
      <c r="OE22" s="92">
        <v>0</v>
      </c>
      <c r="OF22" s="93">
        <v>0</v>
      </c>
      <c r="OG22" s="92">
        <v>0</v>
      </c>
      <c r="OH22" s="92">
        <v>0</v>
      </c>
      <c r="OI22" s="92">
        <v>0</v>
      </c>
      <c r="OJ22" s="92">
        <v>0</v>
      </c>
      <c r="OK22" s="92">
        <v>0</v>
      </c>
      <c r="OL22" s="92">
        <v>0</v>
      </c>
      <c r="OM22" s="93">
        <v>0</v>
      </c>
      <c r="ON22" s="93">
        <v>0</v>
      </c>
      <c r="OO22" s="92">
        <v>0</v>
      </c>
      <c r="OP22" s="92">
        <v>0</v>
      </c>
      <c r="OQ22" s="92">
        <v>0</v>
      </c>
      <c r="OR22" s="92">
        <v>0</v>
      </c>
      <c r="OS22" s="92">
        <v>0</v>
      </c>
      <c r="OT22" s="1093">
        <v>0</v>
      </c>
    </row>
    <row r="23" spans="1:410" ht="14.25" customHeight="1">
      <c r="A23" s="370">
        <v>1971</v>
      </c>
      <c r="B23" s="1288">
        <v>19612.526640146614</v>
      </c>
      <c r="C23" s="996">
        <v>0</v>
      </c>
      <c r="D23" s="997">
        <v>0</v>
      </c>
      <c r="E23" s="1261">
        <v>0</v>
      </c>
      <c r="F23" s="1261">
        <v>0</v>
      </c>
      <c r="G23" s="1296">
        <v>0</v>
      </c>
      <c r="H23" s="1261">
        <v>0</v>
      </c>
      <c r="I23" s="1261">
        <v>0</v>
      </c>
      <c r="J23" s="1261">
        <v>0</v>
      </c>
      <c r="K23" s="1261">
        <v>0</v>
      </c>
      <c r="L23" s="1261">
        <v>0</v>
      </c>
      <c r="M23" s="998">
        <v>0</v>
      </c>
      <c r="N23" s="996">
        <v>0</v>
      </c>
      <c r="O23" s="997">
        <v>0</v>
      </c>
      <c r="P23" s="1265">
        <v>0</v>
      </c>
      <c r="Q23" s="1265">
        <v>0</v>
      </c>
      <c r="R23" s="1265">
        <v>0</v>
      </c>
      <c r="S23" s="1265">
        <v>0</v>
      </c>
      <c r="T23" s="1265">
        <v>0</v>
      </c>
      <c r="U23" s="1265">
        <v>0</v>
      </c>
      <c r="V23" s="997">
        <v>0</v>
      </c>
      <c r="W23" s="1265">
        <v>0</v>
      </c>
      <c r="X23" s="1265">
        <v>0</v>
      </c>
      <c r="Y23" s="1265">
        <v>0</v>
      </c>
      <c r="Z23" s="1265">
        <v>0</v>
      </c>
      <c r="AA23" s="1265">
        <v>0</v>
      </c>
      <c r="AB23" s="1265">
        <v>0</v>
      </c>
      <c r="AC23" s="1177">
        <v>0</v>
      </c>
      <c r="AD23" s="997">
        <v>0</v>
      </c>
      <c r="AE23" s="1265">
        <v>0</v>
      </c>
      <c r="AF23" s="1265"/>
      <c r="AG23" s="1265"/>
      <c r="AH23" s="1265"/>
      <c r="AI23" s="1265"/>
      <c r="AJ23" s="1265"/>
      <c r="AK23" s="1265"/>
      <c r="AL23" s="1265"/>
      <c r="AM23" s="1265">
        <v>0</v>
      </c>
      <c r="AN23" s="1265"/>
      <c r="AO23" s="1265"/>
      <c r="AP23" s="1265"/>
      <c r="AQ23" s="1265"/>
      <c r="AR23" s="1265"/>
      <c r="AS23" s="1265"/>
      <c r="AT23" s="1266"/>
      <c r="AU23" s="1292">
        <v>0</v>
      </c>
      <c r="AV23" s="1261">
        <v>0</v>
      </c>
      <c r="AW23" s="1261">
        <v>0</v>
      </c>
      <c r="AX23" s="1261">
        <v>0</v>
      </c>
      <c r="AY23" s="1310"/>
      <c r="AZ23" s="1271"/>
      <c r="BA23" s="1308"/>
      <c r="BB23" s="1264"/>
      <c r="BC23" s="1271"/>
      <c r="BD23" s="1272"/>
      <c r="BE23" s="1261"/>
      <c r="BF23" s="1311">
        <v>0</v>
      </c>
      <c r="BG23" s="1271">
        <v>0</v>
      </c>
      <c r="BH23" s="1271">
        <v>0</v>
      </c>
      <c r="BI23" s="1271">
        <v>0</v>
      </c>
      <c r="BJ23" s="1271">
        <v>0</v>
      </c>
      <c r="BK23" s="1271">
        <v>0</v>
      </c>
      <c r="BL23" s="1271">
        <v>0</v>
      </c>
      <c r="BM23" s="1271">
        <v>0</v>
      </c>
      <c r="BN23" s="1271">
        <v>0</v>
      </c>
      <c r="BO23" s="1271">
        <v>0</v>
      </c>
      <c r="BP23" s="1271">
        <v>0</v>
      </c>
      <c r="BQ23" s="1311">
        <v>0</v>
      </c>
      <c r="BR23" s="1271">
        <v>0</v>
      </c>
      <c r="BS23" s="1271">
        <v>0</v>
      </c>
      <c r="BT23" s="1271">
        <v>0</v>
      </c>
      <c r="BU23" s="1271">
        <v>0</v>
      </c>
      <c r="BV23" s="1271">
        <v>13</v>
      </c>
      <c r="BW23" s="1271">
        <v>0</v>
      </c>
      <c r="BX23" s="1271">
        <v>0</v>
      </c>
      <c r="BY23" s="1271">
        <v>0</v>
      </c>
      <c r="BZ23" s="1271">
        <v>0</v>
      </c>
      <c r="CA23" s="1271">
        <v>0</v>
      </c>
      <c r="CB23" s="1271">
        <v>0</v>
      </c>
      <c r="CC23" s="1271">
        <v>0</v>
      </c>
      <c r="CD23" s="1271">
        <v>0</v>
      </c>
      <c r="CE23" s="1272">
        <v>0</v>
      </c>
      <c r="CF23" s="1271"/>
      <c r="CG23" s="1270"/>
      <c r="CH23" s="1271"/>
      <c r="CI23" s="1271"/>
      <c r="CJ23" s="1272"/>
      <c r="CK23" s="359">
        <v>1971</v>
      </c>
      <c r="CL23" s="1163"/>
      <c r="CM23" s="1162"/>
      <c r="CN23" s="71"/>
      <c r="CO23" s="71"/>
      <c r="CP23" s="71"/>
      <c r="CQ23" s="71"/>
      <c r="CR23" s="71"/>
      <c r="CS23" s="71"/>
      <c r="CT23" s="71"/>
      <c r="CU23" s="71"/>
      <c r="CV23" s="71"/>
      <c r="CW23" s="71"/>
      <c r="CX23" s="71"/>
      <c r="CY23" s="71"/>
      <c r="CZ23" s="71"/>
      <c r="DA23" s="71"/>
      <c r="DB23" s="71"/>
      <c r="DC23" s="71"/>
      <c r="DD23" s="71"/>
      <c r="DE23" s="71"/>
      <c r="DF23" s="71"/>
      <c r="DG23" s="71"/>
      <c r="DH23" s="71"/>
      <c r="DI23" s="71"/>
      <c r="DJ23" s="71"/>
      <c r="DK23" s="71"/>
      <c r="DL23" s="71"/>
      <c r="DM23" s="71"/>
      <c r="DN23" s="71"/>
      <c r="DO23" s="71"/>
      <c r="DP23" s="71"/>
      <c r="DQ23" s="71"/>
      <c r="DR23" s="71"/>
      <c r="DS23" s="71"/>
      <c r="DT23" s="71"/>
      <c r="DU23" s="71"/>
      <c r="DV23" s="71"/>
      <c r="DW23" s="71"/>
      <c r="DX23" s="71"/>
      <c r="DY23" s="71"/>
      <c r="DZ23" s="71"/>
      <c r="EA23" s="71"/>
      <c r="EB23" s="71"/>
      <c r="EC23" s="71"/>
      <c r="ED23" s="71"/>
      <c r="EE23" s="71"/>
      <c r="EF23" s="71"/>
      <c r="EG23" s="71"/>
      <c r="EH23" s="71"/>
      <c r="EI23" s="71"/>
      <c r="EJ23" s="71"/>
      <c r="EK23" s="71"/>
      <c r="EL23" s="71"/>
      <c r="EM23" s="71"/>
      <c r="EN23" s="71"/>
      <c r="EO23" s="71"/>
      <c r="EP23" s="71"/>
      <c r="EQ23" s="1286"/>
      <c r="ER23" s="1286"/>
      <c r="ES23" s="1286"/>
      <c r="ET23" s="1286"/>
      <c r="EU23" s="71"/>
      <c r="EV23" s="71"/>
      <c r="EW23" s="71"/>
      <c r="EX23" s="71"/>
      <c r="EY23" s="71"/>
      <c r="EZ23" s="71"/>
      <c r="FA23" s="71"/>
      <c r="FB23" s="71"/>
      <c r="FC23" s="71"/>
      <c r="FD23" s="71"/>
      <c r="FE23" s="71"/>
      <c r="FF23" s="71"/>
      <c r="FG23" s="71"/>
      <c r="FH23" s="71"/>
      <c r="FI23" s="71"/>
      <c r="FJ23" s="71"/>
      <c r="FK23" s="71"/>
      <c r="FL23" s="71"/>
      <c r="FM23" s="71"/>
      <c r="FN23" s="71"/>
      <c r="FO23" s="71"/>
      <c r="FP23" s="71"/>
      <c r="FQ23" s="71"/>
      <c r="FR23" s="71"/>
      <c r="FS23" s="71"/>
      <c r="FT23" s="71"/>
      <c r="FU23" s="71"/>
      <c r="FV23" s="71"/>
      <c r="FW23" s="71"/>
      <c r="FX23" s="71"/>
      <c r="FY23" s="71"/>
      <c r="FZ23" s="71"/>
      <c r="GA23" s="71"/>
      <c r="GB23" s="71"/>
      <c r="GC23" s="71"/>
      <c r="GD23" s="71"/>
      <c r="GE23" s="71"/>
      <c r="GF23" s="71"/>
      <c r="GG23" s="71"/>
      <c r="GH23" s="71"/>
      <c r="GI23" s="71"/>
      <c r="GJ23" s="71"/>
      <c r="GK23" s="71"/>
      <c r="GL23" s="1162"/>
      <c r="GM23" s="70"/>
      <c r="GN23" s="70"/>
      <c r="GO23" s="70"/>
      <c r="GP23" s="1162"/>
      <c r="GQ23" s="71"/>
      <c r="GR23" s="71"/>
      <c r="GS23" s="71"/>
      <c r="GT23" s="71"/>
      <c r="GU23" s="71"/>
      <c r="GV23" s="71"/>
      <c r="GW23" s="71"/>
      <c r="GX23" s="71"/>
      <c r="GY23" s="71"/>
      <c r="GZ23" s="71"/>
      <c r="HA23" s="71"/>
      <c r="HB23" s="1162"/>
      <c r="HC23" s="1163"/>
      <c r="HD23" s="71"/>
      <c r="HE23" s="71"/>
      <c r="HF23" s="71"/>
      <c r="HG23" s="71"/>
      <c r="HH23" s="71"/>
      <c r="HI23" s="71"/>
      <c r="HJ23" s="71"/>
      <c r="HK23" s="71"/>
      <c r="HL23" s="71"/>
      <c r="HM23" s="71"/>
      <c r="HN23" s="71"/>
      <c r="HO23" s="71"/>
      <c r="HP23" s="71"/>
      <c r="HQ23" s="71"/>
      <c r="HR23" s="71"/>
      <c r="HS23" s="1162"/>
      <c r="HT23" s="71"/>
      <c r="HU23" s="71"/>
      <c r="HV23" s="71"/>
      <c r="HW23" s="71"/>
      <c r="HX23" s="71"/>
      <c r="HY23" s="71"/>
      <c r="HZ23" s="71"/>
      <c r="IA23" s="71"/>
      <c r="IB23" s="71"/>
      <c r="IC23" s="71"/>
      <c r="ID23" s="71"/>
      <c r="IE23" s="71"/>
      <c r="IF23" s="71"/>
      <c r="IG23" s="98"/>
      <c r="IH23" s="833">
        <v>1971</v>
      </c>
      <c r="II23" s="1138">
        <v>0</v>
      </c>
      <c r="IJ23" s="1129">
        <v>0</v>
      </c>
      <c r="IK23" s="93">
        <v>0</v>
      </c>
      <c r="IL23" s="93">
        <v>0</v>
      </c>
      <c r="IM23" s="193">
        <v>0</v>
      </c>
      <c r="IN23" s="92">
        <v>0</v>
      </c>
      <c r="IO23" s="92">
        <v>0</v>
      </c>
      <c r="IP23" s="92">
        <v>0</v>
      </c>
      <c r="IQ23" s="92">
        <v>0</v>
      </c>
      <c r="IR23" s="194">
        <v>0</v>
      </c>
      <c r="IS23" s="892">
        <v>0</v>
      </c>
      <c r="IT23" s="195">
        <v>0</v>
      </c>
      <c r="IU23" s="179">
        <v>0</v>
      </c>
      <c r="IV23" s="179">
        <v>0</v>
      </c>
      <c r="IW23" s="179">
        <v>0</v>
      </c>
      <c r="IX23" s="179">
        <v>0</v>
      </c>
      <c r="IY23" s="179">
        <v>0</v>
      </c>
      <c r="IZ23" s="179">
        <v>0</v>
      </c>
      <c r="JA23" s="179">
        <v>0</v>
      </c>
      <c r="JB23" s="179">
        <v>0</v>
      </c>
      <c r="JC23" s="179">
        <v>0</v>
      </c>
      <c r="JD23" s="179">
        <v>0</v>
      </c>
      <c r="JE23" s="93">
        <v>0</v>
      </c>
      <c r="JF23" s="179">
        <v>0</v>
      </c>
      <c r="JG23" s="179">
        <v>0</v>
      </c>
      <c r="JH23" s="179">
        <v>0</v>
      </c>
      <c r="JI23" s="179">
        <v>0</v>
      </c>
      <c r="JJ23" s="179">
        <v>0</v>
      </c>
      <c r="JK23" s="179">
        <v>0</v>
      </c>
      <c r="JL23" s="179">
        <v>0</v>
      </c>
      <c r="JM23" s="179">
        <v>0</v>
      </c>
      <c r="JN23" s="179">
        <v>0</v>
      </c>
      <c r="JO23" s="179">
        <v>0</v>
      </c>
      <c r="JP23" s="179">
        <v>0</v>
      </c>
      <c r="JQ23" s="179">
        <v>0</v>
      </c>
      <c r="JR23" s="179">
        <v>0</v>
      </c>
      <c r="JS23" s="179">
        <v>0</v>
      </c>
      <c r="JT23" s="179">
        <v>0</v>
      </c>
      <c r="JU23" s="179">
        <v>0</v>
      </c>
      <c r="JV23" s="179">
        <v>0</v>
      </c>
      <c r="JW23" s="179">
        <v>0</v>
      </c>
      <c r="JX23" s="179">
        <v>0</v>
      </c>
      <c r="JY23" s="179">
        <v>0</v>
      </c>
      <c r="JZ23" s="92">
        <v>0</v>
      </c>
      <c r="KA23" s="179">
        <v>0</v>
      </c>
      <c r="KB23" s="179">
        <v>0</v>
      </c>
      <c r="KC23" s="179">
        <v>0</v>
      </c>
      <c r="KD23" s="179">
        <v>0</v>
      </c>
      <c r="KE23" s="179">
        <v>0</v>
      </c>
      <c r="KF23" s="179">
        <v>0</v>
      </c>
      <c r="KG23" s="179">
        <v>0</v>
      </c>
      <c r="KH23" s="179">
        <v>0</v>
      </c>
      <c r="KI23" s="179">
        <v>0</v>
      </c>
      <c r="KJ23" s="179">
        <v>0</v>
      </c>
      <c r="KK23" s="179">
        <v>0</v>
      </c>
      <c r="KL23" s="179">
        <v>0</v>
      </c>
      <c r="KM23" s="179">
        <v>0</v>
      </c>
      <c r="KN23" s="93">
        <v>0</v>
      </c>
      <c r="KO23" s="179">
        <v>0</v>
      </c>
      <c r="KP23" s="179">
        <v>0</v>
      </c>
      <c r="KQ23" s="179">
        <v>0</v>
      </c>
      <c r="KR23" s="179">
        <v>0</v>
      </c>
      <c r="KS23" s="179">
        <v>0</v>
      </c>
      <c r="KT23" s="179">
        <v>0</v>
      </c>
      <c r="KU23" s="179">
        <v>0</v>
      </c>
      <c r="KV23" s="179">
        <v>0</v>
      </c>
      <c r="KW23" s="179">
        <v>0</v>
      </c>
      <c r="KX23" s="179">
        <v>0</v>
      </c>
      <c r="KY23" s="179">
        <v>0</v>
      </c>
      <c r="KZ23" s="179">
        <v>0</v>
      </c>
      <c r="LA23" s="179">
        <v>0</v>
      </c>
      <c r="LB23" s="179">
        <v>0</v>
      </c>
      <c r="LC23" s="179">
        <v>0</v>
      </c>
      <c r="LD23" s="179">
        <v>0</v>
      </c>
      <c r="LE23" s="179">
        <v>0</v>
      </c>
      <c r="LF23" s="179">
        <v>0</v>
      </c>
      <c r="LG23" s="179">
        <v>0</v>
      </c>
      <c r="LH23" s="179"/>
      <c r="LI23" s="179">
        <v>0</v>
      </c>
      <c r="LJ23" s="179">
        <v>0</v>
      </c>
      <c r="LK23" s="179">
        <v>0</v>
      </c>
      <c r="LL23" s="179"/>
      <c r="LM23" s="179">
        <v>0</v>
      </c>
      <c r="LN23" s="179">
        <v>0</v>
      </c>
      <c r="LO23" s="179">
        <v>0</v>
      </c>
      <c r="LP23" s="1091">
        <v>0</v>
      </c>
      <c r="LQ23" s="92">
        <v>0</v>
      </c>
      <c r="LR23" s="92">
        <v>0</v>
      </c>
      <c r="LS23" s="92">
        <v>0</v>
      </c>
      <c r="LT23" s="92">
        <v>0</v>
      </c>
      <c r="LU23" s="93">
        <v>0</v>
      </c>
      <c r="LV23" s="93">
        <v>0</v>
      </c>
      <c r="LW23" s="92">
        <v>0</v>
      </c>
      <c r="LX23" s="92">
        <v>0</v>
      </c>
      <c r="LY23" s="92">
        <v>0</v>
      </c>
      <c r="LZ23" s="92">
        <v>0</v>
      </c>
      <c r="MA23" s="93">
        <v>0</v>
      </c>
      <c r="MB23" s="92">
        <v>0</v>
      </c>
      <c r="MC23" s="92">
        <v>0</v>
      </c>
      <c r="MD23" s="92">
        <v>0</v>
      </c>
      <c r="ME23" s="92">
        <v>0</v>
      </c>
      <c r="MF23" s="92">
        <v>0</v>
      </c>
      <c r="MG23" s="92">
        <v>0</v>
      </c>
      <c r="MH23" s="92">
        <v>0</v>
      </c>
      <c r="MI23" s="93">
        <v>0</v>
      </c>
      <c r="MJ23" s="173">
        <v>0</v>
      </c>
      <c r="MK23" s="196">
        <v>0</v>
      </c>
      <c r="ML23" s="196">
        <v>0</v>
      </c>
      <c r="MM23" s="195">
        <v>0</v>
      </c>
      <c r="MN23" s="93">
        <v>0</v>
      </c>
      <c r="MO23" s="92">
        <v>0</v>
      </c>
      <c r="MP23" s="92">
        <v>0</v>
      </c>
      <c r="MQ23" s="92">
        <v>0</v>
      </c>
      <c r="MR23" s="92">
        <v>0</v>
      </c>
      <c r="MS23" s="92">
        <v>0</v>
      </c>
      <c r="MT23" s="92">
        <v>0</v>
      </c>
      <c r="MU23" s="93">
        <v>0</v>
      </c>
      <c r="MV23" s="92">
        <v>0</v>
      </c>
      <c r="MW23" s="92">
        <v>0</v>
      </c>
      <c r="MX23" s="92">
        <v>0</v>
      </c>
      <c r="MY23" s="92">
        <v>0</v>
      </c>
      <c r="MZ23" s="92">
        <v>0</v>
      </c>
      <c r="NA23" s="1041">
        <v>0</v>
      </c>
      <c r="NB23" s="173">
        <v>0</v>
      </c>
      <c r="NC23" s="1092">
        <v>0</v>
      </c>
      <c r="ND23" s="1092">
        <v>0</v>
      </c>
      <c r="NE23" s="1092">
        <v>0</v>
      </c>
      <c r="NF23" s="1092">
        <v>0</v>
      </c>
      <c r="NG23" s="1092">
        <v>0</v>
      </c>
      <c r="NH23" s="1092">
        <v>0</v>
      </c>
      <c r="NI23" s="1092">
        <v>0</v>
      </c>
      <c r="NJ23" s="1092">
        <v>0</v>
      </c>
      <c r="NK23" s="1092">
        <v>0</v>
      </c>
      <c r="NL23" s="173">
        <v>0</v>
      </c>
      <c r="NM23" s="92">
        <v>0</v>
      </c>
      <c r="NN23" s="92">
        <v>0</v>
      </c>
      <c r="NO23" s="1045">
        <v>0</v>
      </c>
      <c r="NP23" s="1138">
        <v>0</v>
      </c>
      <c r="NQ23" s="193">
        <v>0</v>
      </c>
      <c r="NR23" s="92">
        <v>0</v>
      </c>
      <c r="NS23" s="92">
        <v>0</v>
      </c>
      <c r="NT23" s="92">
        <v>0</v>
      </c>
      <c r="NU23" s="92">
        <v>0</v>
      </c>
      <c r="NV23" s="92">
        <v>0</v>
      </c>
      <c r="NW23" s="93">
        <v>0</v>
      </c>
      <c r="NX23" s="92">
        <v>0</v>
      </c>
      <c r="NY23" s="92">
        <v>0</v>
      </c>
      <c r="NZ23" s="93">
        <v>0</v>
      </c>
      <c r="OA23" s="92">
        <v>0</v>
      </c>
      <c r="OB23" s="92">
        <v>0</v>
      </c>
      <c r="OC23" s="173">
        <v>0</v>
      </c>
      <c r="OD23" s="92">
        <v>0</v>
      </c>
      <c r="OE23" s="92">
        <v>0</v>
      </c>
      <c r="OF23" s="93">
        <v>0</v>
      </c>
      <c r="OG23" s="92">
        <v>0</v>
      </c>
      <c r="OH23" s="92">
        <v>0</v>
      </c>
      <c r="OI23" s="92">
        <v>0</v>
      </c>
      <c r="OJ23" s="92">
        <v>0</v>
      </c>
      <c r="OK23" s="92">
        <v>0</v>
      </c>
      <c r="OL23" s="92">
        <v>0</v>
      </c>
      <c r="OM23" s="93">
        <v>0</v>
      </c>
      <c r="ON23" s="93">
        <v>0</v>
      </c>
      <c r="OO23" s="92">
        <v>0</v>
      </c>
      <c r="OP23" s="92">
        <v>0</v>
      </c>
      <c r="OQ23" s="92">
        <v>0</v>
      </c>
      <c r="OR23" s="92">
        <v>0</v>
      </c>
      <c r="OS23" s="92">
        <v>0</v>
      </c>
      <c r="OT23" s="1093">
        <v>0</v>
      </c>
    </row>
    <row r="24" spans="1:410" ht="14.25" customHeight="1">
      <c r="A24" s="370">
        <v>1972</v>
      </c>
      <c r="B24" s="1288">
        <v>23018.474421862622</v>
      </c>
      <c r="C24" s="996">
        <v>0</v>
      </c>
      <c r="D24" s="997">
        <v>0</v>
      </c>
      <c r="E24" s="1261">
        <v>0</v>
      </c>
      <c r="F24" s="1261">
        <v>0</v>
      </c>
      <c r="G24" s="1296">
        <v>0</v>
      </c>
      <c r="H24" s="1261">
        <v>0</v>
      </c>
      <c r="I24" s="1261">
        <v>0</v>
      </c>
      <c r="J24" s="1261">
        <v>0</v>
      </c>
      <c r="K24" s="1261">
        <v>0</v>
      </c>
      <c r="L24" s="1261">
        <v>0</v>
      </c>
      <c r="M24" s="998">
        <v>0</v>
      </c>
      <c r="N24" s="996">
        <v>0</v>
      </c>
      <c r="O24" s="997">
        <v>0</v>
      </c>
      <c r="P24" s="1265">
        <v>0</v>
      </c>
      <c r="Q24" s="1265">
        <v>0</v>
      </c>
      <c r="R24" s="1265">
        <v>0</v>
      </c>
      <c r="S24" s="1265">
        <v>0</v>
      </c>
      <c r="T24" s="1265">
        <v>0</v>
      </c>
      <c r="U24" s="1265">
        <v>0</v>
      </c>
      <c r="V24" s="997">
        <v>0</v>
      </c>
      <c r="W24" s="1265">
        <v>0</v>
      </c>
      <c r="X24" s="1265">
        <v>0</v>
      </c>
      <c r="Y24" s="1265">
        <v>0</v>
      </c>
      <c r="Z24" s="1265">
        <v>0</v>
      </c>
      <c r="AA24" s="1265">
        <v>0</v>
      </c>
      <c r="AB24" s="1265">
        <v>0</v>
      </c>
      <c r="AC24" s="1177">
        <v>0</v>
      </c>
      <c r="AD24" s="997">
        <v>0</v>
      </c>
      <c r="AE24" s="1265">
        <v>0</v>
      </c>
      <c r="AF24" s="1265"/>
      <c r="AG24" s="1265"/>
      <c r="AH24" s="1265"/>
      <c r="AI24" s="1265"/>
      <c r="AJ24" s="1265"/>
      <c r="AK24" s="1265"/>
      <c r="AL24" s="1265"/>
      <c r="AM24" s="1265">
        <v>0</v>
      </c>
      <c r="AN24" s="1265"/>
      <c r="AO24" s="1265"/>
      <c r="AP24" s="1265"/>
      <c r="AQ24" s="1265"/>
      <c r="AR24" s="1265"/>
      <c r="AS24" s="1265"/>
      <c r="AT24" s="1266"/>
      <c r="AU24" s="1292">
        <v>0</v>
      </c>
      <c r="AV24" s="1261">
        <v>0</v>
      </c>
      <c r="AW24" s="1261">
        <v>0</v>
      </c>
      <c r="AX24" s="1261">
        <v>0</v>
      </c>
      <c r="AY24" s="1310"/>
      <c r="AZ24" s="1271"/>
      <c r="BA24" s="1308"/>
      <c r="BB24" s="1264"/>
      <c r="BC24" s="1271"/>
      <c r="BD24" s="1272"/>
      <c r="BE24" s="1261"/>
      <c r="BF24" s="1311">
        <v>0</v>
      </c>
      <c r="BG24" s="1271">
        <v>0</v>
      </c>
      <c r="BH24" s="1271">
        <v>0</v>
      </c>
      <c r="BI24" s="1271">
        <v>0</v>
      </c>
      <c r="BJ24" s="1271">
        <v>0</v>
      </c>
      <c r="BK24" s="1271">
        <v>0</v>
      </c>
      <c r="BL24" s="1271">
        <v>0</v>
      </c>
      <c r="BM24" s="1271">
        <v>0</v>
      </c>
      <c r="BN24" s="1271">
        <v>0</v>
      </c>
      <c r="BO24" s="1271">
        <v>0</v>
      </c>
      <c r="BP24" s="1271">
        <v>0</v>
      </c>
      <c r="BQ24" s="1311">
        <v>0</v>
      </c>
      <c r="BR24" s="1271">
        <v>0</v>
      </c>
      <c r="BS24" s="1271">
        <v>0</v>
      </c>
      <c r="BT24" s="1271">
        <v>0</v>
      </c>
      <c r="BU24" s="1271">
        <v>0</v>
      </c>
      <c r="BV24" s="1271">
        <v>14</v>
      </c>
      <c r="BW24" s="1271">
        <v>0</v>
      </c>
      <c r="BX24" s="1271">
        <v>0</v>
      </c>
      <c r="BY24" s="1271">
        <v>0</v>
      </c>
      <c r="BZ24" s="1271">
        <v>0</v>
      </c>
      <c r="CA24" s="1271">
        <v>0</v>
      </c>
      <c r="CB24" s="1271">
        <v>0</v>
      </c>
      <c r="CC24" s="1271">
        <v>0</v>
      </c>
      <c r="CD24" s="1271">
        <v>0</v>
      </c>
      <c r="CE24" s="1272">
        <v>0</v>
      </c>
      <c r="CF24" s="1271"/>
      <c r="CG24" s="1270"/>
      <c r="CH24" s="1271"/>
      <c r="CI24" s="1271"/>
      <c r="CJ24" s="1272"/>
      <c r="CK24" s="359">
        <v>1972</v>
      </c>
      <c r="CL24" s="1163"/>
      <c r="CM24" s="1162"/>
      <c r="CN24" s="71"/>
      <c r="CO24" s="71"/>
      <c r="CP24" s="71"/>
      <c r="CQ24" s="71"/>
      <c r="CR24" s="71"/>
      <c r="CS24" s="71"/>
      <c r="CT24" s="71"/>
      <c r="CU24" s="71"/>
      <c r="CV24" s="71"/>
      <c r="CW24" s="71"/>
      <c r="CX24" s="71"/>
      <c r="CY24" s="71"/>
      <c r="CZ24" s="71"/>
      <c r="DA24" s="71"/>
      <c r="DB24" s="71"/>
      <c r="DC24" s="71"/>
      <c r="DD24" s="71"/>
      <c r="DE24" s="71"/>
      <c r="DF24" s="71"/>
      <c r="DG24" s="71"/>
      <c r="DH24" s="71"/>
      <c r="DI24" s="71"/>
      <c r="DJ24" s="71"/>
      <c r="DK24" s="71"/>
      <c r="DL24" s="71"/>
      <c r="DM24" s="71"/>
      <c r="DN24" s="71"/>
      <c r="DO24" s="71"/>
      <c r="DP24" s="71"/>
      <c r="DQ24" s="71"/>
      <c r="DR24" s="71"/>
      <c r="DS24" s="71"/>
      <c r="DT24" s="71"/>
      <c r="DU24" s="71"/>
      <c r="DV24" s="71"/>
      <c r="DW24" s="71"/>
      <c r="DX24" s="71"/>
      <c r="DY24" s="71"/>
      <c r="DZ24" s="71"/>
      <c r="EA24" s="71"/>
      <c r="EB24" s="71"/>
      <c r="EC24" s="71"/>
      <c r="ED24" s="71"/>
      <c r="EE24" s="71"/>
      <c r="EF24" s="71"/>
      <c r="EG24" s="71"/>
      <c r="EH24" s="71"/>
      <c r="EI24" s="71"/>
      <c r="EJ24" s="71"/>
      <c r="EK24" s="71"/>
      <c r="EL24" s="71"/>
      <c r="EM24" s="71"/>
      <c r="EN24" s="71"/>
      <c r="EO24" s="71"/>
      <c r="EP24" s="71"/>
      <c r="EQ24" s="1286"/>
      <c r="ER24" s="1286"/>
      <c r="ES24" s="1286"/>
      <c r="ET24" s="1286"/>
      <c r="EU24" s="71"/>
      <c r="EV24" s="71"/>
      <c r="EW24" s="71"/>
      <c r="EX24" s="71"/>
      <c r="EY24" s="71"/>
      <c r="EZ24" s="71"/>
      <c r="FA24" s="71"/>
      <c r="FB24" s="71"/>
      <c r="FC24" s="71"/>
      <c r="FD24" s="71"/>
      <c r="FE24" s="71"/>
      <c r="FF24" s="71"/>
      <c r="FG24" s="71"/>
      <c r="FH24" s="71"/>
      <c r="FI24" s="71"/>
      <c r="FJ24" s="71"/>
      <c r="FK24" s="71"/>
      <c r="FL24" s="71"/>
      <c r="FM24" s="71"/>
      <c r="FN24" s="71"/>
      <c r="FO24" s="71"/>
      <c r="FP24" s="71"/>
      <c r="FQ24" s="71"/>
      <c r="FR24" s="71"/>
      <c r="FS24" s="71"/>
      <c r="FT24" s="71"/>
      <c r="FU24" s="71"/>
      <c r="FV24" s="71"/>
      <c r="FW24" s="71"/>
      <c r="FX24" s="71"/>
      <c r="FY24" s="71"/>
      <c r="FZ24" s="71"/>
      <c r="GA24" s="71"/>
      <c r="GB24" s="71"/>
      <c r="GC24" s="71"/>
      <c r="GD24" s="71"/>
      <c r="GE24" s="71"/>
      <c r="GF24" s="71"/>
      <c r="GG24" s="71"/>
      <c r="GH24" s="71"/>
      <c r="GI24" s="71"/>
      <c r="GJ24" s="71"/>
      <c r="GK24" s="71"/>
      <c r="GL24" s="1162"/>
      <c r="GM24" s="70"/>
      <c r="GN24" s="70"/>
      <c r="GO24" s="70"/>
      <c r="GP24" s="1162"/>
      <c r="GQ24" s="71"/>
      <c r="GR24" s="71"/>
      <c r="GS24" s="71"/>
      <c r="GT24" s="71"/>
      <c r="GU24" s="71"/>
      <c r="GV24" s="71"/>
      <c r="GW24" s="71"/>
      <c r="GX24" s="71"/>
      <c r="GY24" s="71"/>
      <c r="GZ24" s="71"/>
      <c r="HA24" s="71"/>
      <c r="HB24" s="1162"/>
      <c r="HC24" s="1163"/>
      <c r="HD24" s="71"/>
      <c r="HE24" s="71"/>
      <c r="HF24" s="71"/>
      <c r="HG24" s="71"/>
      <c r="HH24" s="71"/>
      <c r="HI24" s="71"/>
      <c r="HJ24" s="71"/>
      <c r="HK24" s="71"/>
      <c r="HL24" s="71"/>
      <c r="HM24" s="71"/>
      <c r="HN24" s="71"/>
      <c r="HO24" s="71"/>
      <c r="HP24" s="71"/>
      <c r="HQ24" s="71"/>
      <c r="HR24" s="71"/>
      <c r="HS24" s="1162"/>
      <c r="HT24" s="71"/>
      <c r="HU24" s="71"/>
      <c r="HV24" s="71"/>
      <c r="HW24" s="71"/>
      <c r="HX24" s="71"/>
      <c r="HY24" s="71"/>
      <c r="HZ24" s="71"/>
      <c r="IA24" s="71"/>
      <c r="IB24" s="71"/>
      <c r="IC24" s="71"/>
      <c r="ID24" s="71"/>
      <c r="IE24" s="71"/>
      <c r="IF24" s="71"/>
      <c r="IG24" s="98"/>
      <c r="IH24" s="833">
        <v>1972</v>
      </c>
      <c r="II24" s="1138">
        <v>0</v>
      </c>
      <c r="IJ24" s="1129">
        <v>0</v>
      </c>
      <c r="IK24" s="93">
        <v>0</v>
      </c>
      <c r="IL24" s="93">
        <v>0</v>
      </c>
      <c r="IM24" s="193">
        <v>0</v>
      </c>
      <c r="IN24" s="92">
        <v>0</v>
      </c>
      <c r="IO24" s="92">
        <v>0</v>
      </c>
      <c r="IP24" s="92">
        <v>0</v>
      </c>
      <c r="IQ24" s="92">
        <v>0</v>
      </c>
      <c r="IR24" s="194">
        <v>0</v>
      </c>
      <c r="IS24" s="892">
        <v>0</v>
      </c>
      <c r="IT24" s="195">
        <v>0</v>
      </c>
      <c r="IU24" s="179">
        <v>0</v>
      </c>
      <c r="IV24" s="179">
        <v>0</v>
      </c>
      <c r="IW24" s="179">
        <v>0</v>
      </c>
      <c r="IX24" s="179">
        <v>0</v>
      </c>
      <c r="IY24" s="179">
        <v>0</v>
      </c>
      <c r="IZ24" s="179">
        <v>0</v>
      </c>
      <c r="JA24" s="179">
        <v>0</v>
      </c>
      <c r="JB24" s="179">
        <v>0</v>
      </c>
      <c r="JC24" s="179">
        <v>0</v>
      </c>
      <c r="JD24" s="179">
        <v>0</v>
      </c>
      <c r="JE24" s="93">
        <v>0</v>
      </c>
      <c r="JF24" s="179">
        <v>0</v>
      </c>
      <c r="JG24" s="179">
        <v>0</v>
      </c>
      <c r="JH24" s="179">
        <v>0</v>
      </c>
      <c r="JI24" s="179">
        <v>0</v>
      </c>
      <c r="JJ24" s="179">
        <v>0</v>
      </c>
      <c r="JK24" s="179">
        <v>0</v>
      </c>
      <c r="JL24" s="179">
        <v>0</v>
      </c>
      <c r="JM24" s="179">
        <v>0</v>
      </c>
      <c r="JN24" s="179">
        <v>0</v>
      </c>
      <c r="JO24" s="179">
        <v>0</v>
      </c>
      <c r="JP24" s="179">
        <v>0</v>
      </c>
      <c r="JQ24" s="179">
        <v>0</v>
      </c>
      <c r="JR24" s="179">
        <v>0</v>
      </c>
      <c r="JS24" s="179">
        <v>0</v>
      </c>
      <c r="JT24" s="179">
        <v>0</v>
      </c>
      <c r="JU24" s="179">
        <v>0</v>
      </c>
      <c r="JV24" s="179">
        <v>0</v>
      </c>
      <c r="JW24" s="179">
        <v>0</v>
      </c>
      <c r="JX24" s="179">
        <v>0</v>
      </c>
      <c r="JY24" s="179">
        <v>0</v>
      </c>
      <c r="JZ24" s="92">
        <v>0</v>
      </c>
      <c r="KA24" s="179">
        <v>0</v>
      </c>
      <c r="KB24" s="179">
        <v>0</v>
      </c>
      <c r="KC24" s="179">
        <v>0</v>
      </c>
      <c r="KD24" s="179">
        <v>0</v>
      </c>
      <c r="KE24" s="179">
        <v>0</v>
      </c>
      <c r="KF24" s="179">
        <v>0</v>
      </c>
      <c r="KG24" s="179">
        <v>0</v>
      </c>
      <c r="KH24" s="179">
        <v>0</v>
      </c>
      <c r="KI24" s="179">
        <v>0</v>
      </c>
      <c r="KJ24" s="179">
        <v>0</v>
      </c>
      <c r="KK24" s="179">
        <v>0</v>
      </c>
      <c r="KL24" s="179">
        <v>0</v>
      </c>
      <c r="KM24" s="179">
        <v>0</v>
      </c>
      <c r="KN24" s="93">
        <v>0</v>
      </c>
      <c r="KO24" s="179">
        <v>0</v>
      </c>
      <c r="KP24" s="179">
        <v>0</v>
      </c>
      <c r="KQ24" s="179">
        <v>0</v>
      </c>
      <c r="KR24" s="179">
        <v>0</v>
      </c>
      <c r="KS24" s="179">
        <v>0</v>
      </c>
      <c r="KT24" s="179">
        <v>0</v>
      </c>
      <c r="KU24" s="179">
        <v>0</v>
      </c>
      <c r="KV24" s="179">
        <v>0</v>
      </c>
      <c r="KW24" s="179">
        <v>0</v>
      </c>
      <c r="KX24" s="179">
        <v>0</v>
      </c>
      <c r="KY24" s="179">
        <v>0</v>
      </c>
      <c r="KZ24" s="179">
        <v>0</v>
      </c>
      <c r="LA24" s="179">
        <v>0</v>
      </c>
      <c r="LB24" s="179">
        <v>0</v>
      </c>
      <c r="LC24" s="179">
        <v>0</v>
      </c>
      <c r="LD24" s="179">
        <v>0</v>
      </c>
      <c r="LE24" s="179">
        <v>0</v>
      </c>
      <c r="LF24" s="179">
        <v>0</v>
      </c>
      <c r="LG24" s="179">
        <v>0</v>
      </c>
      <c r="LH24" s="179"/>
      <c r="LI24" s="179">
        <v>0</v>
      </c>
      <c r="LJ24" s="179">
        <v>0</v>
      </c>
      <c r="LK24" s="179">
        <v>0</v>
      </c>
      <c r="LL24" s="179"/>
      <c r="LM24" s="179">
        <v>0</v>
      </c>
      <c r="LN24" s="179">
        <v>0</v>
      </c>
      <c r="LO24" s="179">
        <v>0</v>
      </c>
      <c r="LP24" s="1091">
        <v>0</v>
      </c>
      <c r="LQ24" s="92">
        <v>0</v>
      </c>
      <c r="LR24" s="92">
        <v>0</v>
      </c>
      <c r="LS24" s="92">
        <v>0</v>
      </c>
      <c r="LT24" s="92">
        <v>0</v>
      </c>
      <c r="LU24" s="93">
        <v>0</v>
      </c>
      <c r="LV24" s="93">
        <v>0</v>
      </c>
      <c r="LW24" s="92">
        <v>0</v>
      </c>
      <c r="LX24" s="92">
        <v>0</v>
      </c>
      <c r="LY24" s="92">
        <v>0</v>
      </c>
      <c r="LZ24" s="92">
        <v>0</v>
      </c>
      <c r="MA24" s="93">
        <v>0</v>
      </c>
      <c r="MB24" s="92">
        <v>0</v>
      </c>
      <c r="MC24" s="92">
        <v>0</v>
      </c>
      <c r="MD24" s="92">
        <v>0</v>
      </c>
      <c r="ME24" s="92">
        <v>0</v>
      </c>
      <c r="MF24" s="92">
        <v>0</v>
      </c>
      <c r="MG24" s="92">
        <v>0</v>
      </c>
      <c r="MH24" s="92">
        <v>0</v>
      </c>
      <c r="MI24" s="93">
        <v>0</v>
      </c>
      <c r="MJ24" s="173">
        <v>0</v>
      </c>
      <c r="MK24" s="196">
        <v>0</v>
      </c>
      <c r="ML24" s="196">
        <v>0</v>
      </c>
      <c r="MM24" s="195">
        <v>0</v>
      </c>
      <c r="MN24" s="93">
        <v>0</v>
      </c>
      <c r="MO24" s="92">
        <v>0</v>
      </c>
      <c r="MP24" s="92">
        <v>0</v>
      </c>
      <c r="MQ24" s="92">
        <v>0</v>
      </c>
      <c r="MR24" s="92">
        <v>0</v>
      </c>
      <c r="MS24" s="92">
        <v>0</v>
      </c>
      <c r="MT24" s="92">
        <v>0</v>
      </c>
      <c r="MU24" s="93">
        <v>0</v>
      </c>
      <c r="MV24" s="92">
        <v>0</v>
      </c>
      <c r="MW24" s="92">
        <v>0</v>
      </c>
      <c r="MX24" s="92">
        <v>0</v>
      </c>
      <c r="MY24" s="92">
        <v>0</v>
      </c>
      <c r="MZ24" s="92">
        <v>0</v>
      </c>
      <c r="NA24" s="1041">
        <v>0</v>
      </c>
      <c r="NB24" s="173">
        <v>0</v>
      </c>
      <c r="NC24" s="1092">
        <v>0</v>
      </c>
      <c r="ND24" s="1092">
        <v>0</v>
      </c>
      <c r="NE24" s="1092">
        <v>0</v>
      </c>
      <c r="NF24" s="1092">
        <v>0</v>
      </c>
      <c r="NG24" s="1092">
        <v>0</v>
      </c>
      <c r="NH24" s="1092">
        <v>0</v>
      </c>
      <c r="NI24" s="1092">
        <v>0</v>
      </c>
      <c r="NJ24" s="1092">
        <v>0</v>
      </c>
      <c r="NK24" s="1092">
        <v>0</v>
      </c>
      <c r="NL24" s="173">
        <v>0</v>
      </c>
      <c r="NM24" s="92">
        <v>0</v>
      </c>
      <c r="NN24" s="92">
        <v>0</v>
      </c>
      <c r="NO24" s="1045">
        <v>0</v>
      </c>
      <c r="NP24" s="1138">
        <v>0</v>
      </c>
      <c r="NQ24" s="193">
        <v>0</v>
      </c>
      <c r="NR24" s="92">
        <v>0</v>
      </c>
      <c r="NS24" s="92">
        <v>0</v>
      </c>
      <c r="NT24" s="92">
        <v>0</v>
      </c>
      <c r="NU24" s="92">
        <v>0</v>
      </c>
      <c r="NV24" s="92">
        <v>0</v>
      </c>
      <c r="NW24" s="93">
        <v>0</v>
      </c>
      <c r="NX24" s="92">
        <v>0</v>
      </c>
      <c r="NY24" s="92">
        <v>0</v>
      </c>
      <c r="NZ24" s="93">
        <v>0</v>
      </c>
      <c r="OA24" s="92">
        <v>0</v>
      </c>
      <c r="OB24" s="92">
        <v>0</v>
      </c>
      <c r="OC24" s="173">
        <v>0</v>
      </c>
      <c r="OD24" s="92">
        <v>0</v>
      </c>
      <c r="OE24" s="92">
        <v>0</v>
      </c>
      <c r="OF24" s="93">
        <v>0</v>
      </c>
      <c r="OG24" s="92">
        <v>0</v>
      </c>
      <c r="OH24" s="92">
        <v>0</v>
      </c>
      <c r="OI24" s="92">
        <v>0</v>
      </c>
      <c r="OJ24" s="92">
        <v>0</v>
      </c>
      <c r="OK24" s="92">
        <v>0</v>
      </c>
      <c r="OL24" s="92">
        <v>0</v>
      </c>
      <c r="OM24" s="93">
        <v>0</v>
      </c>
      <c r="ON24" s="93">
        <v>0</v>
      </c>
      <c r="OO24" s="92">
        <v>0</v>
      </c>
      <c r="OP24" s="92">
        <v>0</v>
      </c>
      <c r="OQ24" s="92">
        <v>0</v>
      </c>
      <c r="OR24" s="92">
        <v>0</v>
      </c>
      <c r="OS24" s="92">
        <v>0</v>
      </c>
      <c r="OT24" s="1093">
        <v>0</v>
      </c>
    </row>
    <row r="25" spans="1:410" ht="14.25" customHeight="1">
      <c r="A25" s="370">
        <v>1973</v>
      </c>
      <c r="B25" s="1288">
        <v>27749.784554854359</v>
      </c>
      <c r="C25" s="996">
        <v>0</v>
      </c>
      <c r="D25" s="997">
        <v>0</v>
      </c>
      <c r="E25" s="1261">
        <v>0</v>
      </c>
      <c r="F25" s="1261">
        <v>0</v>
      </c>
      <c r="G25" s="1296">
        <v>0</v>
      </c>
      <c r="H25" s="1261">
        <v>0</v>
      </c>
      <c r="I25" s="1261">
        <v>0</v>
      </c>
      <c r="J25" s="1261">
        <v>0</v>
      </c>
      <c r="K25" s="1261">
        <v>0</v>
      </c>
      <c r="L25" s="1261">
        <v>0</v>
      </c>
      <c r="M25" s="998">
        <v>0</v>
      </c>
      <c r="N25" s="996">
        <v>0</v>
      </c>
      <c r="O25" s="997">
        <v>0</v>
      </c>
      <c r="P25" s="1265">
        <v>0</v>
      </c>
      <c r="Q25" s="1265">
        <v>0</v>
      </c>
      <c r="R25" s="1265">
        <v>0</v>
      </c>
      <c r="S25" s="1265">
        <v>0</v>
      </c>
      <c r="T25" s="1265">
        <v>0</v>
      </c>
      <c r="U25" s="1265">
        <v>0</v>
      </c>
      <c r="V25" s="997">
        <v>0</v>
      </c>
      <c r="W25" s="1265">
        <v>0</v>
      </c>
      <c r="X25" s="1265">
        <v>0</v>
      </c>
      <c r="Y25" s="1265">
        <v>0</v>
      </c>
      <c r="Z25" s="1265">
        <v>0</v>
      </c>
      <c r="AA25" s="1265">
        <v>0</v>
      </c>
      <c r="AB25" s="1265">
        <v>0</v>
      </c>
      <c r="AC25" s="1177">
        <v>0</v>
      </c>
      <c r="AD25" s="997">
        <v>0</v>
      </c>
      <c r="AE25" s="1265">
        <v>0</v>
      </c>
      <c r="AF25" s="1265"/>
      <c r="AG25" s="1265"/>
      <c r="AH25" s="1265"/>
      <c r="AI25" s="1265"/>
      <c r="AJ25" s="1265"/>
      <c r="AK25" s="1265"/>
      <c r="AL25" s="1265"/>
      <c r="AM25" s="1265">
        <v>0</v>
      </c>
      <c r="AN25" s="1265"/>
      <c r="AO25" s="1265"/>
      <c r="AP25" s="1265"/>
      <c r="AQ25" s="1265"/>
      <c r="AR25" s="1265"/>
      <c r="AS25" s="1265"/>
      <c r="AT25" s="1266"/>
      <c r="AU25" s="1292">
        <v>0</v>
      </c>
      <c r="AV25" s="1261">
        <v>0</v>
      </c>
      <c r="AW25" s="1261">
        <v>0</v>
      </c>
      <c r="AX25" s="1261">
        <v>0</v>
      </c>
      <c r="AY25" s="1310"/>
      <c r="AZ25" s="1271"/>
      <c r="BA25" s="1308"/>
      <c r="BB25" s="1264"/>
      <c r="BC25" s="1271"/>
      <c r="BD25" s="1272"/>
      <c r="BE25" s="1261"/>
      <c r="BF25" s="1311">
        <v>0</v>
      </c>
      <c r="BG25" s="1271">
        <v>0</v>
      </c>
      <c r="BH25" s="1271">
        <v>0</v>
      </c>
      <c r="BI25" s="1271">
        <v>0</v>
      </c>
      <c r="BJ25" s="1271">
        <v>0</v>
      </c>
      <c r="BK25" s="1271">
        <v>0</v>
      </c>
      <c r="BL25" s="1271">
        <v>0</v>
      </c>
      <c r="BM25" s="1271">
        <v>0</v>
      </c>
      <c r="BN25" s="1271">
        <v>0</v>
      </c>
      <c r="BO25" s="1271">
        <v>0</v>
      </c>
      <c r="BP25" s="1271">
        <v>0</v>
      </c>
      <c r="BQ25" s="1311">
        <v>0</v>
      </c>
      <c r="BR25" s="1271">
        <v>0</v>
      </c>
      <c r="BS25" s="1271">
        <v>0</v>
      </c>
      <c r="BT25" s="1271">
        <v>0</v>
      </c>
      <c r="BU25" s="1271">
        <v>0</v>
      </c>
      <c r="BV25" s="1271">
        <v>15</v>
      </c>
      <c r="BW25" s="1271">
        <v>0</v>
      </c>
      <c r="BX25" s="1271">
        <v>0</v>
      </c>
      <c r="BY25" s="1271">
        <v>0</v>
      </c>
      <c r="BZ25" s="1271">
        <v>0</v>
      </c>
      <c r="CA25" s="1271">
        <v>0</v>
      </c>
      <c r="CB25" s="1271">
        <v>0</v>
      </c>
      <c r="CC25" s="1271">
        <v>0</v>
      </c>
      <c r="CD25" s="1271">
        <v>0</v>
      </c>
      <c r="CE25" s="1272">
        <v>0</v>
      </c>
      <c r="CF25" s="1271"/>
      <c r="CG25" s="1270"/>
      <c r="CH25" s="1271"/>
      <c r="CI25" s="1271"/>
      <c r="CJ25" s="1272"/>
      <c r="CK25" s="359">
        <v>1973</v>
      </c>
      <c r="CL25" s="1163"/>
      <c r="CM25" s="1162"/>
      <c r="CN25" s="71"/>
      <c r="CO25" s="71"/>
      <c r="CP25" s="71"/>
      <c r="CQ25" s="71"/>
      <c r="CR25" s="71"/>
      <c r="CS25" s="71"/>
      <c r="CT25" s="71"/>
      <c r="CU25" s="71"/>
      <c r="CV25" s="71"/>
      <c r="CW25" s="71"/>
      <c r="CX25" s="71"/>
      <c r="CY25" s="71"/>
      <c r="CZ25" s="71"/>
      <c r="DA25" s="71"/>
      <c r="DB25" s="71"/>
      <c r="DC25" s="71"/>
      <c r="DD25" s="71"/>
      <c r="DE25" s="71"/>
      <c r="DF25" s="71"/>
      <c r="DG25" s="71"/>
      <c r="DH25" s="71"/>
      <c r="DI25" s="71"/>
      <c r="DJ25" s="71"/>
      <c r="DK25" s="71"/>
      <c r="DL25" s="71"/>
      <c r="DM25" s="71"/>
      <c r="DN25" s="71"/>
      <c r="DO25" s="71"/>
      <c r="DP25" s="71"/>
      <c r="DQ25" s="71"/>
      <c r="DR25" s="71"/>
      <c r="DS25" s="71"/>
      <c r="DT25" s="71"/>
      <c r="DU25" s="71"/>
      <c r="DV25" s="71"/>
      <c r="DW25" s="71"/>
      <c r="DX25" s="71"/>
      <c r="DY25" s="71"/>
      <c r="DZ25" s="71"/>
      <c r="EA25" s="71"/>
      <c r="EB25" s="71"/>
      <c r="EC25" s="71"/>
      <c r="ED25" s="71"/>
      <c r="EE25" s="71"/>
      <c r="EF25" s="71"/>
      <c r="EG25" s="71"/>
      <c r="EH25" s="71"/>
      <c r="EI25" s="71"/>
      <c r="EJ25" s="71"/>
      <c r="EK25" s="71"/>
      <c r="EL25" s="71"/>
      <c r="EM25" s="71"/>
      <c r="EN25" s="71"/>
      <c r="EO25" s="71"/>
      <c r="EP25" s="71"/>
      <c r="EQ25" s="1286"/>
      <c r="ER25" s="1286"/>
      <c r="ES25" s="1286"/>
      <c r="ET25" s="1286"/>
      <c r="EU25" s="71"/>
      <c r="EV25" s="71"/>
      <c r="EW25" s="71"/>
      <c r="EX25" s="71"/>
      <c r="EY25" s="71"/>
      <c r="EZ25" s="71"/>
      <c r="FA25" s="71"/>
      <c r="FB25" s="71"/>
      <c r="FC25" s="71"/>
      <c r="FD25" s="71"/>
      <c r="FE25" s="71"/>
      <c r="FF25" s="71"/>
      <c r="FG25" s="71"/>
      <c r="FH25" s="71"/>
      <c r="FI25" s="71"/>
      <c r="FJ25" s="71"/>
      <c r="FK25" s="71"/>
      <c r="FL25" s="71"/>
      <c r="FM25" s="71"/>
      <c r="FN25" s="71"/>
      <c r="FO25" s="71"/>
      <c r="FP25" s="71"/>
      <c r="FQ25" s="71"/>
      <c r="FR25" s="71"/>
      <c r="FS25" s="71"/>
      <c r="FT25" s="71"/>
      <c r="FU25" s="71"/>
      <c r="FV25" s="71"/>
      <c r="FW25" s="71"/>
      <c r="FX25" s="71"/>
      <c r="FY25" s="71"/>
      <c r="FZ25" s="71"/>
      <c r="GA25" s="71"/>
      <c r="GB25" s="71"/>
      <c r="GC25" s="71"/>
      <c r="GD25" s="71"/>
      <c r="GE25" s="71"/>
      <c r="GF25" s="71"/>
      <c r="GG25" s="71"/>
      <c r="GH25" s="71"/>
      <c r="GI25" s="71"/>
      <c r="GJ25" s="71"/>
      <c r="GK25" s="71"/>
      <c r="GL25" s="1162"/>
      <c r="GM25" s="70"/>
      <c r="GN25" s="70"/>
      <c r="GO25" s="70"/>
      <c r="GP25" s="1162"/>
      <c r="GQ25" s="71"/>
      <c r="GR25" s="71"/>
      <c r="GS25" s="71"/>
      <c r="GT25" s="71"/>
      <c r="GU25" s="71"/>
      <c r="GV25" s="71"/>
      <c r="GW25" s="71"/>
      <c r="GX25" s="71"/>
      <c r="GY25" s="71"/>
      <c r="GZ25" s="71"/>
      <c r="HA25" s="71"/>
      <c r="HB25" s="1162"/>
      <c r="HC25" s="1163"/>
      <c r="HD25" s="71"/>
      <c r="HE25" s="71"/>
      <c r="HF25" s="71"/>
      <c r="HG25" s="71"/>
      <c r="HH25" s="71"/>
      <c r="HI25" s="71"/>
      <c r="HJ25" s="71"/>
      <c r="HK25" s="71"/>
      <c r="HL25" s="71"/>
      <c r="HM25" s="71"/>
      <c r="HN25" s="71"/>
      <c r="HO25" s="71"/>
      <c r="HP25" s="71"/>
      <c r="HQ25" s="71"/>
      <c r="HR25" s="71"/>
      <c r="HS25" s="1162"/>
      <c r="HT25" s="71"/>
      <c r="HU25" s="71"/>
      <c r="HV25" s="71"/>
      <c r="HW25" s="71"/>
      <c r="HX25" s="71"/>
      <c r="HY25" s="71"/>
      <c r="HZ25" s="71"/>
      <c r="IA25" s="71"/>
      <c r="IB25" s="71"/>
      <c r="IC25" s="71"/>
      <c r="ID25" s="71"/>
      <c r="IE25" s="71"/>
      <c r="IF25" s="71"/>
      <c r="IG25" s="98"/>
      <c r="IH25" s="833">
        <v>1973</v>
      </c>
      <c r="II25" s="1138">
        <v>0</v>
      </c>
      <c r="IJ25" s="1129">
        <v>0</v>
      </c>
      <c r="IK25" s="93">
        <v>0</v>
      </c>
      <c r="IL25" s="93">
        <v>0</v>
      </c>
      <c r="IM25" s="193">
        <v>0</v>
      </c>
      <c r="IN25" s="92">
        <v>0</v>
      </c>
      <c r="IO25" s="92">
        <v>0</v>
      </c>
      <c r="IP25" s="92">
        <v>0</v>
      </c>
      <c r="IQ25" s="92">
        <v>0</v>
      </c>
      <c r="IR25" s="194">
        <v>0</v>
      </c>
      <c r="IS25" s="892">
        <v>0</v>
      </c>
      <c r="IT25" s="195">
        <v>0</v>
      </c>
      <c r="IU25" s="179">
        <v>0</v>
      </c>
      <c r="IV25" s="179">
        <v>0</v>
      </c>
      <c r="IW25" s="179">
        <v>0</v>
      </c>
      <c r="IX25" s="179">
        <v>0</v>
      </c>
      <c r="IY25" s="179">
        <v>0</v>
      </c>
      <c r="IZ25" s="179">
        <v>0</v>
      </c>
      <c r="JA25" s="179">
        <v>0</v>
      </c>
      <c r="JB25" s="179">
        <v>0</v>
      </c>
      <c r="JC25" s="179">
        <v>0</v>
      </c>
      <c r="JD25" s="179">
        <v>0</v>
      </c>
      <c r="JE25" s="93">
        <v>0</v>
      </c>
      <c r="JF25" s="179">
        <v>0</v>
      </c>
      <c r="JG25" s="179">
        <v>0</v>
      </c>
      <c r="JH25" s="179">
        <v>0</v>
      </c>
      <c r="JI25" s="179">
        <v>0</v>
      </c>
      <c r="JJ25" s="179">
        <v>0</v>
      </c>
      <c r="JK25" s="179">
        <v>0</v>
      </c>
      <c r="JL25" s="179">
        <v>0</v>
      </c>
      <c r="JM25" s="179">
        <v>0</v>
      </c>
      <c r="JN25" s="179">
        <v>0</v>
      </c>
      <c r="JO25" s="179">
        <v>0</v>
      </c>
      <c r="JP25" s="179">
        <v>0</v>
      </c>
      <c r="JQ25" s="179">
        <v>0</v>
      </c>
      <c r="JR25" s="179">
        <v>0</v>
      </c>
      <c r="JS25" s="179">
        <v>0</v>
      </c>
      <c r="JT25" s="179">
        <v>0</v>
      </c>
      <c r="JU25" s="179">
        <v>0</v>
      </c>
      <c r="JV25" s="179">
        <v>0</v>
      </c>
      <c r="JW25" s="179">
        <v>0</v>
      </c>
      <c r="JX25" s="179">
        <v>0</v>
      </c>
      <c r="JY25" s="179">
        <v>0</v>
      </c>
      <c r="JZ25" s="92">
        <v>0</v>
      </c>
      <c r="KA25" s="179">
        <v>0</v>
      </c>
      <c r="KB25" s="179">
        <v>0</v>
      </c>
      <c r="KC25" s="179">
        <v>0</v>
      </c>
      <c r="KD25" s="179">
        <v>0</v>
      </c>
      <c r="KE25" s="179">
        <v>0</v>
      </c>
      <c r="KF25" s="179">
        <v>0</v>
      </c>
      <c r="KG25" s="179">
        <v>0</v>
      </c>
      <c r="KH25" s="179">
        <v>0</v>
      </c>
      <c r="KI25" s="179">
        <v>0</v>
      </c>
      <c r="KJ25" s="179">
        <v>0</v>
      </c>
      <c r="KK25" s="179">
        <v>0</v>
      </c>
      <c r="KL25" s="179">
        <v>0</v>
      </c>
      <c r="KM25" s="179">
        <v>0</v>
      </c>
      <c r="KN25" s="93">
        <v>0</v>
      </c>
      <c r="KO25" s="179">
        <v>0</v>
      </c>
      <c r="KP25" s="179">
        <v>0</v>
      </c>
      <c r="KQ25" s="179">
        <v>0</v>
      </c>
      <c r="KR25" s="179">
        <v>0</v>
      </c>
      <c r="KS25" s="179">
        <v>0</v>
      </c>
      <c r="KT25" s="179">
        <v>0</v>
      </c>
      <c r="KU25" s="179">
        <v>0</v>
      </c>
      <c r="KV25" s="179">
        <v>0</v>
      </c>
      <c r="KW25" s="179">
        <v>0</v>
      </c>
      <c r="KX25" s="179">
        <v>0</v>
      </c>
      <c r="KY25" s="179">
        <v>0</v>
      </c>
      <c r="KZ25" s="179">
        <v>0</v>
      </c>
      <c r="LA25" s="179">
        <v>0</v>
      </c>
      <c r="LB25" s="179">
        <v>0</v>
      </c>
      <c r="LC25" s="179">
        <v>0</v>
      </c>
      <c r="LD25" s="179">
        <v>0</v>
      </c>
      <c r="LE25" s="179">
        <v>0</v>
      </c>
      <c r="LF25" s="179">
        <v>0</v>
      </c>
      <c r="LG25" s="179">
        <v>0</v>
      </c>
      <c r="LH25" s="179"/>
      <c r="LI25" s="179">
        <v>0</v>
      </c>
      <c r="LJ25" s="179">
        <v>0</v>
      </c>
      <c r="LK25" s="179">
        <v>0</v>
      </c>
      <c r="LL25" s="179"/>
      <c r="LM25" s="179">
        <v>0</v>
      </c>
      <c r="LN25" s="179">
        <v>0</v>
      </c>
      <c r="LO25" s="179">
        <v>0</v>
      </c>
      <c r="LP25" s="1091">
        <v>0</v>
      </c>
      <c r="LQ25" s="92">
        <v>0</v>
      </c>
      <c r="LR25" s="92">
        <v>0</v>
      </c>
      <c r="LS25" s="92">
        <v>0</v>
      </c>
      <c r="LT25" s="92">
        <v>0</v>
      </c>
      <c r="LU25" s="93">
        <v>0</v>
      </c>
      <c r="LV25" s="93">
        <v>0</v>
      </c>
      <c r="LW25" s="92">
        <v>0</v>
      </c>
      <c r="LX25" s="92">
        <v>0</v>
      </c>
      <c r="LY25" s="92">
        <v>0</v>
      </c>
      <c r="LZ25" s="92">
        <v>0</v>
      </c>
      <c r="MA25" s="93">
        <v>0</v>
      </c>
      <c r="MB25" s="92">
        <v>0</v>
      </c>
      <c r="MC25" s="92">
        <v>0</v>
      </c>
      <c r="MD25" s="92">
        <v>0</v>
      </c>
      <c r="ME25" s="92">
        <v>0</v>
      </c>
      <c r="MF25" s="92">
        <v>0</v>
      </c>
      <c r="MG25" s="92">
        <v>0</v>
      </c>
      <c r="MH25" s="92">
        <v>0</v>
      </c>
      <c r="MI25" s="93">
        <v>0</v>
      </c>
      <c r="MJ25" s="173">
        <v>0</v>
      </c>
      <c r="MK25" s="196">
        <v>0</v>
      </c>
      <c r="ML25" s="196">
        <v>0</v>
      </c>
      <c r="MM25" s="195">
        <v>0</v>
      </c>
      <c r="MN25" s="93">
        <v>0</v>
      </c>
      <c r="MO25" s="92">
        <v>0</v>
      </c>
      <c r="MP25" s="92">
        <v>0</v>
      </c>
      <c r="MQ25" s="92">
        <v>0</v>
      </c>
      <c r="MR25" s="92">
        <v>0</v>
      </c>
      <c r="MS25" s="92">
        <v>0</v>
      </c>
      <c r="MT25" s="92">
        <v>0</v>
      </c>
      <c r="MU25" s="93">
        <v>0</v>
      </c>
      <c r="MV25" s="92">
        <v>0</v>
      </c>
      <c r="MW25" s="92">
        <v>0</v>
      </c>
      <c r="MX25" s="92">
        <v>0</v>
      </c>
      <c r="MY25" s="92">
        <v>0</v>
      </c>
      <c r="MZ25" s="92">
        <v>0</v>
      </c>
      <c r="NA25" s="1041">
        <v>0</v>
      </c>
      <c r="NB25" s="173">
        <v>0</v>
      </c>
      <c r="NC25" s="1092">
        <v>0</v>
      </c>
      <c r="ND25" s="1092">
        <v>0</v>
      </c>
      <c r="NE25" s="1092">
        <v>0</v>
      </c>
      <c r="NF25" s="1092">
        <v>0</v>
      </c>
      <c r="NG25" s="1092">
        <v>0</v>
      </c>
      <c r="NH25" s="1092">
        <v>0</v>
      </c>
      <c r="NI25" s="1092">
        <v>0</v>
      </c>
      <c r="NJ25" s="1092">
        <v>0</v>
      </c>
      <c r="NK25" s="1092">
        <v>0</v>
      </c>
      <c r="NL25" s="173">
        <v>0</v>
      </c>
      <c r="NM25" s="92">
        <v>0</v>
      </c>
      <c r="NN25" s="92">
        <v>0</v>
      </c>
      <c r="NO25" s="1045">
        <v>0</v>
      </c>
      <c r="NP25" s="1138">
        <v>0</v>
      </c>
      <c r="NQ25" s="193">
        <v>0</v>
      </c>
      <c r="NR25" s="92">
        <v>0</v>
      </c>
      <c r="NS25" s="92">
        <v>0</v>
      </c>
      <c r="NT25" s="92">
        <v>0</v>
      </c>
      <c r="NU25" s="92">
        <v>0</v>
      </c>
      <c r="NV25" s="92">
        <v>0</v>
      </c>
      <c r="NW25" s="93">
        <v>0</v>
      </c>
      <c r="NX25" s="92">
        <v>0</v>
      </c>
      <c r="NY25" s="92">
        <v>0</v>
      </c>
      <c r="NZ25" s="93">
        <v>0</v>
      </c>
      <c r="OA25" s="92">
        <v>0</v>
      </c>
      <c r="OB25" s="92">
        <v>0</v>
      </c>
      <c r="OC25" s="173">
        <v>0</v>
      </c>
      <c r="OD25" s="92">
        <v>0</v>
      </c>
      <c r="OE25" s="92">
        <v>0</v>
      </c>
      <c r="OF25" s="93">
        <v>0</v>
      </c>
      <c r="OG25" s="92">
        <v>0</v>
      </c>
      <c r="OH25" s="92">
        <v>0</v>
      </c>
      <c r="OI25" s="92">
        <v>0</v>
      </c>
      <c r="OJ25" s="92">
        <v>0</v>
      </c>
      <c r="OK25" s="92">
        <v>0</v>
      </c>
      <c r="OL25" s="92">
        <v>0</v>
      </c>
      <c r="OM25" s="93">
        <v>0</v>
      </c>
      <c r="ON25" s="93">
        <v>0</v>
      </c>
      <c r="OO25" s="92">
        <v>0</v>
      </c>
      <c r="OP25" s="92">
        <v>0</v>
      </c>
      <c r="OQ25" s="92">
        <v>0</v>
      </c>
      <c r="OR25" s="92">
        <v>0</v>
      </c>
      <c r="OS25" s="92">
        <v>0</v>
      </c>
      <c r="OT25" s="1093">
        <v>0</v>
      </c>
    </row>
    <row r="26" spans="1:410" ht="14.25" customHeight="1">
      <c r="A26" s="370">
        <v>1974</v>
      </c>
      <c r="B26" s="1288">
        <v>33983.974672478289</v>
      </c>
      <c r="C26" s="996">
        <v>0</v>
      </c>
      <c r="D26" s="997">
        <v>0</v>
      </c>
      <c r="E26" s="1261">
        <v>0</v>
      </c>
      <c r="F26" s="1261">
        <v>0</v>
      </c>
      <c r="G26" s="1296">
        <v>0</v>
      </c>
      <c r="H26" s="1261">
        <v>0</v>
      </c>
      <c r="I26" s="1261">
        <v>0</v>
      </c>
      <c r="J26" s="1261">
        <v>0</v>
      </c>
      <c r="K26" s="1261">
        <v>0</v>
      </c>
      <c r="L26" s="1261">
        <v>0</v>
      </c>
      <c r="M26" s="998">
        <v>0</v>
      </c>
      <c r="N26" s="996">
        <v>0</v>
      </c>
      <c r="O26" s="997">
        <v>0</v>
      </c>
      <c r="P26" s="1265">
        <v>0</v>
      </c>
      <c r="Q26" s="1265">
        <v>0</v>
      </c>
      <c r="R26" s="1265">
        <v>0</v>
      </c>
      <c r="S26" s="1265">
        <v>0</v>
      </c>
      <c r="T26" s="1265">
        <v>0</v>
      </c>
      <c r="U26" s="1265">
        <v>0</v>
      </c>
      <c r="V26" s="997">
        <v>0</v>
      </c>
      <c r="W26" s="1265">
        <v>0</v>
      </c>
      <c r="X26" s="1265">
        <v>0</v>
      </c>
      <c r="Y26" s="1265">
        <v>0</v>
      </c>
      <c r="Z26" s="1265">
        <v>0</v>
      </c>
      <c r="AA26" s="1265">
        <v>0</v>
      </c>
      <c r="AB26" s="1265">
        <v>0</v>
      </c>
      <c r="AC26" s="1177">
        <v>0</v>
      </c>
      <c r="AD26" s="997">
        <v>0</v>
      </c>
      <c r="AE26" s="1265">
        <v>0</v>
      </c>
      <c r="AF26" s="1265"/>
      <c r="AG26" s="1265"/>
      <c r="AH26" s="1265"/>
      <c r="AI26" s="1265"/>
      <c r="AJ26" s="1265"/>
      <c r="AK26" s="1265"/>
      <c r="AL26" s="1265"/>
      <c r="AM26" s="1265">
        <v>0</v>
      </c>
      <c r="AN26" s="1265"/>
      <c r="AO26" s="1265"/>
      <c r="AP26" s="1265"/>
      <c r="AQ26" s="1265"/>
      <c r="AR26" s="1265"/>
      <c r="AS26" s="1265"/>
      <c r="AT26" s="1266"/>
      <c r="AU26" s="1292">
        <v>0</v>
      </c>
      <c r="AV26" s="1261">
        <v>0</v>
      </c>
      <c r="AW26" s="1261">
        <v>0</v>
      </c>
      <c r="AX26" s="1261">
        <v>0</v>
      </c>
      <c r="AY26" s="1310"/>
      <c r="AZ26" s="1271"/>
      <c r="BA26" s="1308"/>
      <c r="BB26" s="1264"/>
      <c r="BC26" s="1271"/>
      <c r="BD26" s="1272"/>
      <c r="BE26" s="1261"/>
      <c r="BF26" s="1311">
        <v>0</v>
      </c>
      <c r="BG26" s="1271">
        <v>0</v>
      </c>
      <c r="BH26" s="1271">
        <v>0</v>
      </c>
      <c r="BI26" s="1271">
        <v>0</v>
      </c>
      <c r="BJ26" s="1271">
        <v>0</v>
      </c>
      <c r="BK26" s="1271">
        <v>0</v>
      </c>
      <c r="BL26" s="1271">
        <v>0</v>
      </c>
      <c r="BM26" s="1271">
        <v>0</v>
      </c>
      <c r="BN26" s="1271">
        <v>0</v>
      </c>
      <c r="BO26" s="1271">
        <v>0</v>
      </c>
      <c r="BP26" s="1271">
        <v>0</v>
      </c>
      <c r="BQ26" s="1311">
        <v>0</v>
      </c>
      <c r="BR26" s="1271">
        <v>0</v>
      </c>
      <c r="BS26" s="1271">
        <v>0</v>
      </c>
      <c r="BT26" s="1271">
        <v>0</v>
      </c>
      <c r="BU26" s="1271">
        <v>0</v>
      </c>
      <c r="BV26" s="1271">
        <v>16</v>
      </c>
      <c r="BW26" s="1271">
        <v>0</v>
      </c>
      <c r="BX26" s="1271">
        <v>0</v>
      </c>
      <c r="BY26" s="1271">
        <v>0</v>
      </c>
      <c r="BZ26" s="1271">
        <v>0</v>
      </c>
      <c r="CA26" s="1271">
        <v>0</v>
      </c>
      <c r="CB26" s="1271">
        <v>0</v>
      </c>
      <c r="CC26" s="1271">
        <v>0</v>
      </c>
      <c r="CD26" s="1271">
        <v>0</v>
      </c>
      <c r="CE26" s="1272">
        <v>0</v>
      </c>
      <c r="CF26" s="1271"/>
      <c r="CG26" s="1270"/>
      <c r="CH26" s="1271"/>
      <c r="CI26" s="1271"/>
      <c r="CJ26" s="1272"/>
      <c r="CK26" s="359">
        <v>1974</v>
      </c>
      <c r="CL26" s="1163"/>
      <c r="CM26" s="1162"/>
      <c r="CN26" s="71"/>
      <c r="CO26" s="71"/>
      <c r="CP26" s="71"/>
      <c r="CQ26" s="71"/>
      <c r="CR26" s="71"/>
      <c r="CS26" s="71"/>
      <c r="CT26" s="71"/>
      <c r="CU26" s="71"/>
      <c r="CV26" s="71"/>
      <c r="CW26" s="71"/>
      <c r="CX26" s="71"/>
      <c r="CY26" s="71"/>
      <c r="CZ26" s="71"/>
      <c r="DA26" s="71"/>
      <c r="DB26" s="71"/>
      <c r="DC26" s="71"/>
      <c r="DD26" s="71"/>
      <c r="DE26" s="71"/>
      <c r="DF26" s="71"/>
      <c r="DG26" s="71"/>
      <c r="DH26" s="71"/>
      <c r="DI26" s="71"/>
      <c r="DJ26" s="71"/>
      <c r="DK26" s="71"/>
      <c r="DL26" s="71"/>
      <c r="DM26" s="71"/>
      <c r="DN26" s="71"/>
      <c r="DO26" s="71"/>
      <c r="DP26" s="71"/>
      <c r="DQ26" s="71"/>
      <c r="DR26" s="71"/>
      <c r="DS26" s="71"/>
      <c r="DT26" s="71"/>
      <c r="DU26" s="71"/>
      <c r="DV26" s="71"/>
      <c r="DW26" s="71"/>
      <c r="DX26" s="71"/>
      <c r="DY26" s="71"/>
      <c r="DZ26" s="71"/>
      <c r="EA26" s="71"/>
      <c r="EB26" s="71"/>
      <c r="EC26" s="71"/>
      <c r="ED26" s="71"/>
      <c r="EE26" s="71"/>
      <c r="EF26" s="71"/>
      <c r="EG26" s="71"/>
      <c r="EH26" s="71"/>
      <c r="EI26" s="71"/>
      <c r="EJ26" s="71"/>
      <c r="EK26" s="71"/>
      <c r="EL26" s="71"/>
      <c r="EM26" s="71"/>
      <c r="EN26" s="71"/>
      <c r="EO26" s="71"/>
      <c r="EP26" s="71"/>
      <c r="EQ26" s="1286"/>
      <c r="ER26" s="1286"/>
      <c r="ES26" s="1286"/>
      <c r="ET26" s="1286"/>
      <c r="EU26" s="71"/>
      <c r="EV26" s="71"/>
      <c r="EW26" s="71"/>
      <c r="EX26" s="71"/>
      <c r="EY26" s="71"/>
      <c r="EZ26" s="71"/>
      <c r="FA26" s="71"/>
      <c r="FB26" s="71"/>
      <c r="FC26" s="71"/>
      <c r="FD26" s="71"/>
      <c r="FE26" s="71"/>
      <c r="FF26" s="71"/>
      <c r="FG26" s="71"/>
      <c r="FH26" s="71"/>
      <c r="FI26" s="71"/>
      <c r="FJ26" s="71"/>
      <c r="FK26" s="71"/>
      <c r="FL26" s="71"/>
      <c r="FM26" s="71"/>
      <c r="FN26" s="71"/>
      <c r="FO26" s="71"/>
      <c r="FP26" s="71"/>
      <c r="FQ26" s="71"/>
      <c r="FR26" s="71"/>
      <c r="FS26" s="71"/>
      <c r="FT26" s="71"/>
      <c r="FU26" s="71"/>
      <c r="FV26" s="71"/>
      <c r="FW26" s="71"/>
      <c r="FX26" s="71"/>
      <c r="FY26" s="71"/>
      <c r="FZ26" s="71"/>
      <c r="GA26" s="71"/>
      <c r="GB26" s="71"/>
      <c r="GC26" s="71"/>
      <c r="GD26" s="71"/>
      <c r="GE26" s="71"/>
      <c r="GF26" s="71"/>
      <c r="GG26" s="71"/>
      <c r="GH26" s="71"/>
      <c r="GI26" s="71"/>
      <c r="GJ26" s="71"/>
      <c r="GK26" s="71"/>
      <c r="GL26" s="1162"/>
      <c r="GM26" s="70"/>
      <c r="GN26" s="70"/>
      <c r="GO26" s="70"/>
      <c r="GP26" s="1162"/>
      <c r="GQ26" s="71"/>
      <c r="GR26" s="71"/>
      <c r="GS26" s="71"/>
      <c r="GT26" s="71"/>
      <c r="GU26" s="71"/>
      <c r="GV26" s="71"/>
      <c r="GW26" s="71"/>
      <c r="GX26" s="71"/>
      <c r="GY26" s="71"/>
      <c r="GZ26" s="71"/>
      <c r="HA26" s="71"/>
      <c r="HB26" s="1162"/>
      <c r="HC26" s="1163"/>
      <c r="HD26" s="71"/>
      <c r="HE26" s="71"/>
      <c r="HF26" s="71"/>
      <c r="HG26" s="71"/>
      <c r="HH26" s="71"/>
      <c r="HI26" s="71"/>
      <c r="HJ26" s="71"/>
      <c r="HK26" s="71"/>
      <c r="HL26" s="71"/>
      <c r="HM26" s="71"/>
      <c r="HN26" s="71"/>
      <c r="HO26" s="71"/>
      <c r="HP26" s="71"/>
      <c r="HQ26" s="71"/>
      <c r="HR26" s="71"/>
      <c r="HS26" s="1162"/>
      <c r="HT26" s="71"/>
      <c r="HU26" s="71"/>
      <c r="HV26" s="71"/>
      <c r="HW26" s="71"/>
      <c r="HX26" s="71"/>
      <c r="HY26" s="71"/>
      <c r="HZ26" s="71"/>
      <c r="IA26" s="71"/>
      <c r="IB26" s="71"/>
      <c r="IC26" s="71"/>
      <c r="ID26" s="71"/>
      <c r="IE26" s="71"/>
      <c r="IF26" s="71"/>
      <c r="IG26" s="98"/>
      <c r="IH26" s="833">
        <v>1974</v>
      </c>
      <c r="II26" s="1138">
        <v>0</v>
      </c>
      <c r="IJ26" s="1129">
        <v>0</v>
      </c>
      <c r="IK26" s="93">
        <v>0</v>
      </c>
      <c r="IL26" s="93">
        <v>0</v>
      </c>
      <c r="IM26" s="193">
        <v>0</v>
      </c>
      <c r="IN26" s="92">
        <v>0</v>
      </c>
      <c r="IO26" s="92">
        <v>0</v>
      </c>
      <c r="IP26" s="92">
        <v>0</v>
      </c>
      <c r="IQ26" s="92">
        <v>0</v>
      </c>
      <c r="IR26" s="194">
        <v>0</v>
      </c>
      <c r="IS26" s="892">
        <v>0</v>
      </c>
      <c r="IT26" s="195">
        <v>0</v>
      </c>
      <c r="IU26" s="179">
        <v>0</v>
      </c>
      <c r="IV26" s="179">
        <v>0</v>
      </c>
      <c r="IW26" s="179">
        <v>0</v>
      </c>
      <c r="IX26" s="179">
        <v>0</v>
      </c>
      <c r="IY26" s="179">
        <v>0</v>
      </c>
      <c r="IZ26" s="179">
        <v>0</v>
      </c>
      <c r="JA26" s="179">
        <v>0</v>
      </c>
      <c r="JB26" s="179">
        <v>0</v>
      </c>
      <c r="JC26" s="179">
        <v>0</v>
      </c>
      <c r="JD26" s="179">
        <v>0</v>
      </c>
      <c r="JE26" s="93">
        <v>0</v>
      </c>
      <c r="JF26" s="179">
        <v>0</v>
      </c>
      <c r="JG26" s="179">
        <v>0</v>
      </c>
      <c r="JH26" s="179">
        <v>0</v>
      </c>
      <c r="JI26" s="179">
        <v>0</v>
      </c>
      <c r="JJ26" s="179">
        <v>0</v>
      </c>
      <c r="JK26" s="179">
        <v>0</v>
      </c>
      <c r="JL26" s="179">
        <v>0</v>
      </c>
      <c r="JM26" s="179">
        <v>0</v>
      </c>
      <c r="JN26" s="179">
        <v>0</v>
      </c>
      <c r="JO26" s="179">
        <v>0</v>
      </c>
      <c r="JP26" s="179">
        <v>0</v>
      </c>
      <c r="JQ26" s="179">
        <v>0</v>
      </c>
      <c r="JR26" s="179">
        <v>0</v>
      </c>
      <c r="JS26" s="179">
        <v>0</v>
      </c>
      <c r="JT26" s="179">
        <v>0</v>
      </c>
      <c r="JU26" s="179">
        <v>0</v>
      </c>
      <c r="JV26" s="179">
        <v>0</v>
      </c>
      <c r="JW26" s="179">
        <v>0</v>
      </c>
      <c r="JX26" s="179">
        <v>0</v>
      </c>
      <c r="JY26" s="179">
        <v>0</v>
      </c>
      <c r="JZ26" s="92">
        <v>0</v>
      </c>
      <c r="KA26" s="179">
        <v>0</v>
      </c>
      <c r="KB26" s="179">
        <v>0</v>
      </c>
      <c r="KC26" s="179">
        <v>0</v>
      </c>
      <c r="KD26" s="179">
        <v>0</v>
      </c>
      <c r="KE26" s="179">
        <v>0</v>
      </c>
      <c r="KF26" s="179">
        <v>0</v>
      </c>
      <c r="KG26" s="179">
        <v>0</v>
      </c>
      <c r="KH26" s="179">
        <v>0</v>
      </c>
      <c r="KI26" s="179">
        <v>0</v>
      </c>
      <c r="KJ26" s="179">
        <v>0</v>
      </c>
      <c r="KK26" s="179">
        <v>0</v>
      </c>
      <c r="KL26" s="179">
        <v>0</v>
      </c>
      <c r="KM26" s="179">
        <v>0</v>
      </c>
      <c r="KN26" s="93">
        <v>0</v>
      </c>
      <c r="KO26" s="179">
        <v>0</v>
      </c>
      <c r="KP26" s="179">
        <v>0</v>
      </c>
      <c r="KQ26" s="179">
        <v>0</v>
      </c>
      <c r="KR26" s="179">
        <v>0</v>
      </c>
      <c r="KS26" s="179">
        <v>0</v>
      </c>
      <c r="KT26" s="179">
        <v>0</v>
      </c>
      <c r="KU26" s="179">
        <v>0</v>
      </c>
      <c r="KV26" s="179">
        <v>0</v>
      </c>
      <c r="KW26" s="179">
        <v>0</v>
      </c>
      <c r="KX26" s="179">
        <v>0</v>
      </c>
      <c r="KY26" s="179">
        <v>0</v>
      </c>
      <c r="KZ26" s="179">
        <v>0</v>
      </c>
      <c r="LA26" s="179">
        <v>0</v>
      </c>
      <c r="LB26" s="179">
        <v>0</v>
      </c>
      <c r="LC26" s="179">
        <v>0</v>
      </c>
      <c r="LD26" s="179">
        <v>0</v>
      </c>
      <c r="LE26" s="179">
        <v>0</v>
      </c>
      <c r="LF26" s="179">
        <v>0</v>
      </c>
      <c r="LG26" s="179">
        <v>0</v>
      </c>
      <c r="LH26" s="179"/>
      <c r="LI26" s="179">
        <v>0</v>
      </c>
      <c r="LJ26" s="179">
        <v>0</v>
      </c>
      <c r="LK26" s="179">
        <v>0</v>
      </c>
      <c r="LL26" s="179"/>
      <c r="LM26" s="179">
        <v>0</v>
      </c>
      <c r="LN26" s="179">
        <v>0</v>
      </c>
      <c r="LO26" s="179">
        <v>0</v>
      </c>
      <c r="LP26" s="1091">
        <v>0</v>
      </c>
      <c r="LQ26" s="92">
        <v>0</v>
      </c>
      <c r="LR26" s="92">
        <v>0</v>
      </c>
      <c r="LS26" s="92">
        <v>0</v>
      </c>
      <c r="LT26" s="92">
        <v>0</v>
      </c>
      <c r="LU26" s="93">
        <v>0</v>
      </c>
      <c r="LV26" s="93">
        <v>0</v>
      </c>
      <c r="LW26" s="92">
        <v>0</v>
      </c>
      <c r="LX26" s="92">
        <v>0</v>
      </c>
      <c r="LY26" s="92">
        <v>0</v>
      </c>
      <c r="LZ26" s="92">
        <v>0</v>
      </c>
      <c r="MA26" s="93">
        <v>0</v>
      </c>
      <c r="MB26" s="92">
        <v>0</v>
      </c>
      <c r="MC26" s="92">
        <v>0</v>
      </c>
      <c r="MD26" s="92">
        <v>0</v>
      </c>
      <c r="ME26" s="92">
        <v>0</v>
      </c>
      <c r="MF26" s="92">
        <v>0</v>
      </c>
      <c r="MG26" s="92">
        <v>0</v>
      </c>
      <c r="MH26" s="92">
        <v>0</v>
      </c>
      <c r="MI26" s="93">
        <v>0</v>
      </c>
      <c r="MJ26" s="173">
        <v>0</v>
      </c>
      <c r="MK26" s="196">
        <v>0</v>
      </c>
      <c r="ML26" s="196">
        <v>0</v>
      </c>
      <c r="MM26" s="195">
        <v>0</v>
      </c>
      <c r="MN26" s="93">
        <v>0</v>
      </c>
      <c r="MO26" s="92">
        <v>0</v>
      </c>
      <c r="MP26" s="92">
        <v>0</v>
      </c>
      <c r="MQ26" s="92">
        <v>0</v>
      </c>
      <c r="MR26" s="92">
        <v>0</v>
      </c>
      <c r="MS26" s="92">
        <v>0</v>
      </c>
      <c r="MT26" s="92">
        <v>0</v>
      </c>
      <c r="MU26" s="93">
        <v>0</v>
      </c>
      <c r="MV26" s="92">
        <v>0</v>
      </c>
      <c r="MW26" s="92">
        <v>0</v>
      </c>
      <c r="MX26" s="92">
        <v>0</v>
      </c>
      <c r="MY26" s="92">
        <v>0</v>
      </c>
      <c r="MZ26" s="92">
        <v>0</v>
      </c>
      <c r="NA26" s="1041">
        <v>0</v>
      </c>
      <c r="NB26" s="173">
        <v>0</v>
      </c>
      <c r="NC26" s="1092">
        <v>0</v>
      </c>
      <c r="ND26" s="1092">
        <v>0</v>
      </c>
      <c r="NE26" s="1092">
        <v>0</v>
      </c>
      <c r="NF26" s="1092">
        <v>0</v>
      </c>
      <c r="NG26" s="1092">
        <v>0</v>
      </c>
      <c r="NH26" s="1092">
        <v>0</v>
      </c>
      <c r="NI26" s="1092">
        <v>0</v>
      </c>
      <c r="NJ26" s="1092">
        <v>0</v>
      </c>
      <c r="NK26" s="1092">
        <v>0</v>
      </c>
      <c r="NL26" s="173">
        <v>0</v>
      </c>
      <c r="NM26" s="92">
        <v>0</v>
      </c>
      <c r="NN26" s="92">
        <v>0</v>
      </c>
      <c r="NO26" s="1045">
        <v>0</v>
      </c>
      <c r="NP26" s="1138">
        <v>0</v>
      </c>
      <c r="NQ26" s="193">
        <v>0</v>
      </c>
      <c r="NR26" s="92">
        <v>0</v>
      </c>
      <c r="NS26" s="92">
        <v>0</v>
      </c>
      <c r="NT26" s="92">
        <v>0</v>
      </c>
      <c r="NU26" s="92">
        <v>0</v>
      </c>
      <c r="NV26" s="92">
        <v>0</v>
      </c>
      <c r="NW26" s="93">
        <v>0</v>
      </c>
      <c r="NX26" s="92">
        <v>0</v>
      </c>
      <c r="NY26" s="92">
        <v>0</v>
      </c>
      <c r="NZ26" s="93">
        <v>0</v>
      </c>
      <c r="OA26" s="92">
        <v>0</v>
      </c>
      <c r="OB26" s="92">
        <v>0</v>
      </c>
      <c r="OC26" s="173">
        <v>0</v>
      </c>
      <c r="OD26" s="92">
        <v>0</v>
      </c>
      <c r="OE26" s="92">
        <v>0</v>
      </c>
      <c r="OF26" s="93">
        <v>0</v>
      </c>
      <c r="OG26" s="92">
        <v>0</v>
      </c>
      <c r="OH26" s="92">
        <v>0</v>
      </c>
      <c r="OI26" s="92">
        <v>0</v>
      </c>
      <c r="OJ26" s="92">
        <v>0</v>
      </c>
      <c r="OK26" s="92">
        <v>0</v>
      </c>
      <c r="OL26" s="92">
        <v>0</v>
      </c>
      <c r="OM26" s="93">
        <v>0</v>
      </c>
      <c r="ON26" s="93">
        <v>0</v>
      </c>
      <c r="OO26" s="92">
        <v>0</v>
      </c>
      <c r="OP26" s="92">
        <v>0</v>
      </c>
      <c r="OQ26" s="92">
        <v>0</v>
      </c>
      <c r="OR26" s="92">
        <v>0</v>
      </c>
      <c r="OS26" s="92">
        <v>0</v>
      </c>
      <c r="OT26" s="1093">
        <v>0</v>
      </c>
    </row>
    <row r="27" spans="1:410" ht="14.25" customHeight="1">
      <c r="A27" s="370">
        <v>1975</v>
      </c>
      <c r="B27" s="1288">
        <v>39900.497831036366</v>
      </c>
      <c r="C27" s="996">
        <v>0</v>
      </c>
      <c r="D27" s="997">
        <v>0</v>
      </c>
      <c r="E27" s="1261">
        <v>0</v>
      </c>
      <c r="F27" s="1261">
        <v>0</v>
      </c>
      <c r="G27" s="1296">
        <v>0</v>
      </c>
      <c r="H27" s="1261">
        <v>0</v>
      </c>
      <c r="I27" s="1261">
        <v>0</v>
      </c>
      <c r="J27" s="1261">
        <v>0</v>
      </c>
      <c r="K27" s="1261">
        <v>0</v>
      </c>
      <c r="L27" s="1261">
        <v>0</v>
      </c>
      <c r="M27" s="998">
        <v>0</v>
      </c>
      <c r="N27" s="996">
        <v>0</v>
      </c>
      <c r="O27" s="997">
        <v>0</v>
      </c>
      <c r="P27" s="1265">
        <v>0</v>
      </c>
      <c r="Q27" s="1265">
        <v>0</v>
      </c>
      <c r="R27" s="1265">
        <v>0</v>
      </c>
      <c r="S27" s="1265">
        <v>0</v>
      </c>
      <c r="T27" s="1265">
        <v>0</v>
      </c>
      <c r="U27" s="1265">
        <v>0</v>
      </c>
      <c r="V27" s="997">
        <v>0</v>
      </c>
      <c r="W27" s="1265">
        <v>0</v>
      </c>
      <c r="X27" s="1265">
        <v>0</v>
      </c>
      <c r="Y27" s="1265">
        <v>0</v>
      </c>
      <c r="Z27" s="1265">
        <v>0</v>
      </c>
      <c r="AA27" s="1265">
        <v>0</v>
      </c>
      <c r="AB27" s="1265">
        <v>0</v>
      </c>
      <c r="AC27" s="1177">
        <v>0</v>
      </c>
      <c r="AD27" s="997">
        <v>0</v>
      </c>
      <c r="AE27" s="1265">
        <v>0</v>
      </c>
      <c r="AF27" s="1265"/>
      <c r="AG27" s="1265"/>
      <c r="AH27" s="1265"/>
      <c r="AI27" s="1265"/>
      <c r="AJ27" s="1265"/>
      <c r="AK27" s="1265"/>
      <c r="AL27" s="1265"/>
      <c r="AM27" s="1265">
        <v>0</v>
      </c>
      <c r="AN27" s="1265"/>
      <c r="AO27" s="1265"/>
      <c r="AP27" s="1265"/>
      <c r="AQ27" s="1265"/>
      <c r="AR27" s="1265"/>
      <c r="AS27" s="1265"/>
      <c r="AT27" s="1266"/>
      <c r="AU27" s="1292">
        <v>0</v>
      </c>
      <c r="AV27" s="1261">
        <v>0</v>
      </c>
      <c r="AW27" s="1261">
        <v>0</v>
      </c>
      <c r="AX27" s="1261">
        <v>0</v>
      </c>
      <c r="AY27" s="1310"/>
      <c r="AZ27" s="1271"/>
      <c r="BA27" s="1308"/>
      <c r="BB27" s="1264"/>
      <c r="BC27" s="1271"/>
      <c r="BD27" s="1272"/>
      <c r="BE27" s="1261"/>
      <c r="BF27" s="1311">
        <v>0</v>
      </c>
      <c r="BG27" s="1271">
        <v>0</v>
      </c>
      <c r="BH27" s="1271">
        <v>0</v>
      </c>
      <c r="BI27" s="1271">
        <v>0</v>
      </c>
      <c r="BJ27" s="1271">
        <v>0</v>
      </c>
      <c r="BK27" s="1271">
        <v>0</v>
      </c>
      <c r="BL27" s="1271">
        <v>0</v>
      </c>
      <c r="BM27" s="1271">
        <v>0</v>
      </c>
      <c r="BN27" s="1271">
        <v>0</v>
      </c>
      <c r="BO27" s="1271">
        <v>0</v>
      </c>
      <c r="BP27" s="1271">
        <v>0</v>
      </c>
      <c r="BQ27" s="1311">
        <v>0</v>
      </c>
      <c r="BR27" s="1271">
        <v>0</v>
      </c>
      <c r="BS27" s="1271">
        <v>0</v>
      </c>
      <c r="BT27" s="1271">
        <v>0</v>
      </c>
      <c r="BU27" s="1271">
        <v>0</v>
      </c>
      <c r="BV27" s="1271">
        <v>17</v>
      </c>
      <c r="BW27" s="1271">
        <v>0</v>
      </c>
      <c r="BX27" s="1271">
        <v>0</v>
      </c>
      <c r="BY27" s="1271">
        <v>0</v>
      </c>
      <c r="BZ27" s="1271">
        <v>0</v>
      </c>
      <c r="CA27" s="1271">
        <v>0</v>
      </c>
      <c r="CB27" s="1271">
        <v>0</v>
      </c>
      <c r="CC27" s="1271">
        <v>0</v>
      </c>
      <c r="CD27" s="1271">
        <v>0</v>
      </c>
      <c r="CE27" s="1272">
        <v>0</v>
      </c>
      <c r="CF27" s="1271"/>
      <c r="CG27" s="1270"/>
      <c r="CH27" s="1271"/>
      <c r="CI27" s="1271"/>
      <c r="CJ27" s="1272"/>
      <c r="CK27" s="359">
        <v>1975</v>
      </c>
      <c r="CL27" s="1163"/>
      <c r="CM27" s="1162"/>
      <c r="CN27" s="71"/>
      <c r="CO27" s="71"/>
      <c r="CP27" s="71"/>
      <c r="CQ27" s="71"/>
      <c r="CR27" s="71"/>
      <c r="CS27" s="71"/>
      <c r="CT27" s="71"/>
      <c r="CU27" s="71"/>
      <c r="CV27" s="71"/>
      <c r="CW27" s="71"/>
      <c r="CX27" s="71"/>
      <c r="CY27" s="71"/>
      <c r="CZ27" s="71"/>
      <c r="DA27" s="71"/>
      <c r="DB27" s="71"/>
      <c r="DC27" s="71"/>
      <c r="DD27" s="71"/>
      <c r="DE27" s="71"/>
      <c r="DF27" s="71"/>
      <c r="DG27" s="71"/>
      <c r="DH27" s="71"/>
      <c r="DI27" s="71"/>
      <c r="DJ27" s="71"/>
      <c r="DK27" s="71"/>
      <c r="DL27" s="71"/>
      <c r="DM27" s="71"/>
      <c r="DN27" s="71"/>
      <c r="DO27" s="71"/>
      <c r="DP27" s="71"/>
      <c r="DQ27" s="71"/>
      <c r="DR27" s="71"/>
      <c r="DS27" s="71"/>
      <c r="DT27" s="71"/>
      <c r="DU27" s="71"/>
      <c r="DV27" s="71"/>
      <c r="DW27" s="71"/>
      <c r="DX27" s="71"/>
      <c r="DY27" s="71"/>
      <c r="DZ27" s="71"/>
      <c r="EA27" s="71"/>
      <c r="EB27" s="71"/>
      <c r="EC27" s="71"/>
      <c r="ED27" s="71"/>
      <c r="EE27" s="71"/>
      <c r="EF27" s="71"/>
      <c r="EG27" s="71"/>
      <c r="EH27" s="71"/>
      <c r="EI27" s="71"/>
      <c r="EJ27" s="71"/>
      <c r="EK27" s="71"/>
      <c r="EL27" s="71"/>
      <c r="EM27" s="71"/>
      <c r="EN27" s="71"/>
      <c r="EO27" s="71"/>
      <c r="EP27" s="71"/>
      <c r="EQ27" s="1286"/>
      <c r="ER27" s="1286"/>
      <c r="ES27" s="1286"/>
      <c r="ET27" s="1286"/>
      <c r="EU27" s="71"/>
      <c r="EV27" s="71"/>
      <c r="EW27" s="71"/>
      <c r="EX27" s="71"/>
      <c r="EY27" s="71"/>
      <c r="EZ27" s="71"/>
      <c r="FA27" s="71"/>
      <c r="FB27" s="71"/>
      <c r="FC27" s="71"/>
      <c r="FD27" s="71"/>
      <c r="FE27" s="71"/>
      <c r="FF27" s="71"/>
      <c r="FG27" s="71"/>
      <c r="FH27" s="71"/>
      <c r="FI27" s="71"/>
      <c r="FJ27" s="71"/>
      <c r="FK27" s="71"/>
      <c r="FL27" s="71"/>
      <c r="FM27" s="71"/>
      <c r="FN27" s="71"/>
      <c r="FO27" s="71"/>
      <c r="FP27" s="71"/>
      <c r="FQ27" s="71"/>
      <c r="FR27" s="71"/>
      <c r="FS27" s="71"/>
      <c r="FT27" s="71"/>
      <c r="FU27" s="71"/>
      <c r="FV27" s="71"/>
      <c r="FW27" s="71"/>
      <c r="FX27" s="71"/>
      <c r="FY27" s="71"/>
      <c r="FZ27" s="71"/>
      <c r="GA27" s="71"/>
      <c r="GB27" s="71"/>
      <c r="GC27" s="71"/>
      <c r="GD27" s="71"/>
      <c r="GE27" s="71"/>
      <c r="GF27" s="71"/>
      <c r="GG27" s="71"/>
      <c r="GH27" s="71"/>
      <c r="GI27" s="71"/>
      <c r="GJ27" s="71"/>
      <c r="GK27" s="71"/>
      <c r="GL27" s="1162"/>
      <c r="GM27" s="70"/>
      <c r="GN27" s="70"/>
      <c r="GO27" s="70"/>
      <c r="GP27" s="1162"/>
      <c r="GQ27" s="71"/>
      <c r="GR27" s="71"/>
      <c r="GS27" s="71"/>
      <c r="GT27" s="71"/>
      <c r="GU27" s="71"/>
      <c r="GV27" s="71"/>
      <c r="GW27" s="71"/>
      <c r="GX27" s="71"/>
      <c r="GY27" s="71"/>
      <c r="GZ27" s="71"/>
      <c r="HA27" s="71"/>
      <c r="HB27" s="1162"/>
      <c r="HC27" s="1163"/>
      <c r="HD27" s="71"/>
      <c r="HE27" s="71"/>
      <c r="HF27" s="71"/>
      <c r="HG27" s="71"/>
      <c r="HH27" s="71"/>
      <c r="HI27" s="71"/>
      <c r="HJ27" s="71"/>
      <c r="HK27" s="71"/>
      <c r="HL27" s="71"/>
      <c r="HM27" s="71"/>
      <c r="HN27" s="71"/>
      <c r="HO27" s="71"/>
      <c r="HP27" s="71"/>
      <c r="HQ27" s="71"/>
      <c r="HR27" s="71"/>
      <c r="HS27" s="1162"/>
      <c r="HT27" s="71"/>
      <c r="HU27" s="71"/>
      <c r="HV27" s="71"/>
      <c r="HW27" s="71"/>
      <c r="HX27" s="71"/>
      <c r="HY27" s="71"/>
      <c r="HZ27" s="71"/>
      <c r="IA27" s="71"/>
      <c r="IB27" s="71"/>
      <c r="IC27" s="71"/>
      <c r="ID27" s="71"/>
      <c r="IE27" s="71"/>
      <c r="IF27" s="71"/>
      <c r="IG27" s="98"/>
      <c r="IH27" s="833">
        <v>1975</v>
      </c>
      <c r="II27" s="1138">
        <v>0</v>
      </c>
      <c r="IJ27" s="1129">
        <v>0</v>
      </c>
      <c r="IK27" s="93">
        <v>0</v>
      </c>
      <c r="IL27" s="93">
        <v>0</v>
      </c>
      <c r="IM27" s="193">
        <v>0</v>
      </c>
      <c r="IN27" s="92">
        <v>0</v>
      </c>
      <c r="IO27" s="92">
        <v>0</v>
      </c>
      <c r="IP27" s="92">
        <v>0</v>
      </c>
      <c r="IQ27" s="92">
        <v>0</v>
      </c>
      <c r="IR27" s="194">
        <v>0</v>
      </c>
      <c r="IS27" s="892">
        <v>0</v>
      </c>
      <c r="IT27" s="195">
        <v>0</v>
      </c>
      <c r="IU27" s="179">
        <v>0</v>
      </c>
      <c r="IV27" s="179">
        <v>0</v>
      </c>
      <c r="IW27" s="179">
        <v>0</v>
      </c>
      <c r="IX27" s="179">
        <v>0</v>
      </c>
      <c r="IY27" s="179">
        <v>0</v>
      </c>
      <c r="IZ27" s="179">
        <v>0</v>
      </c>
      <c r="JA27" s="179">
        <v>0</v>
      </c>
      <c r="JB27" s="179">
        <v>0</v>
      </c>
      <c r="JC27" s="179">
        <v>0</v>
      </c>
      <c r="JD27" s="179">
        <v>0</v>
      </c>
      <c r="JE27" s="93">
        <v>0</v>
      </c>
      <c r="JF27" s="179">
        <v>0</v>
      </c>
      <c r="JG27" s="179">
        <v>0</v>
      </c>
      <c r="JH27" s="179">
        <v>0</v>
      </c>
      <c r="JI27" s="179">
        <v>0</v>
      </c>
      <c r="JJ27" s="179">
        <v>0</v>
      </c>
      <c r="JK27" s="179">
        <v>0</v>
      </c>
      <c r="JL27" s="179">
        <v>0</v>
      </c>
      <c r="JM27" s="179">
        <v>0</v>
      </c>
      <c r="JN27" s="179">
        <v>0</v>
      </c>
      <c r="JO27" s="179">
        <v>0</v>
      </c>
      <c r="JP27" s="179">
        <v>0</v>
      </c>
      <c r="JQ27" s="179">
        <v>0</v>
      </c>
      <c r="JR27" s="179">
        <v>0</v>
      </c>
      <c r="JS27" s="179">
        <v>0</v>
      </c>
      <c r="JT27" s="179">
        <v>0</v>
      </c>
      <c r="JU27" s="179">
        <v>0</v>
      </c>
      <c r="JV27" s="179">
        <v>0</v>
      </c>
      <c r="JW27" s="179">
        <v>0</v>
      </c>
      <c r="JX27" s="179">
        <v>0</v>
      </c>
      <c r="JY27" s="179">
        <v>0</v>
      </c>
      <c r="JZ27" s="92">
        <v>0</v>
      </c>
      <c r="KA27" s="179">
        <v>0</v>
      </c>
      <c r="KB27" s="179">
        <v>0</v>
      </c>
      <c r="KC27" s="179">
        <v>0</v>
      </c>
      <c r="KD27" s="179">
        <v>0</v>
      </c>
      <c r="KE27" s="179">
        <v>0</v>
      </c>
      <c r="KF27" s="179">
        <v>0</v>
      </c>
      <c r="KG27" s="179">
        <v>0</v>
      </c>
      <c r="KH27" s="179">
        <v>0</v>
      </c>
      <c r="KI27" s="179">
        <v>0</v>
      </c>
      <c r="KJ27" s="179">
        <v>0</v>
      </c>
      <c r="KK27" s="179">
        <v>0</v>
      </c>
      <c r="KL27" s="179">
        <v>0</v>
      </c>
      <c r="KM27" s="179">
        <v>0</v>
      </c>
      <c r="KN27" s="93">
        <v>0</v>
      </c>
      <c r="KO27" s="179">
        <v>0</v>
      </c>
      <c r="KP27" s="179">
        <v>0</v>
      </c>
      <c r="KQ27" s="179">
        <v>0</v>
      </c>
      <c r="KR27" s="179">
        <v>0</v>
      </c>
      <c r="KS27" s="179">
        <v>0</v>
      </c>
      <c r="KT27" s="179">
        <v>0</v>
      </c>
      <c r="KU27" s="179">
        <v>0</v>
      </c>
      <c r="KV27" s="179">
        <v>0</v>
      </c>
      <c r="KW27" s="179">
        <v>0</v>
      </c>
      <c r="KX27" s="179">
        <v>0</v>
      </c>
      <c r="KY27" s="179">
        <v>0</v>
      </c>
      <c r="KZ27" s="179">
        <v>0</v>
      </c>
      <c r="LA27" s="179">
        <v>0</v>
      </c>
      <c r="LB27" s="179">
        <v>0</v>
      </c>
      <c r="LC27" s="179">
        <v>0</v>
      </c>
      <c r="LD27" s="179">
        <v>0</v>
      </c>
      <c r="LE27" s="179">
        <v>0</v>
      </c>
      <c r="LF27" s="179">
        <v>0</v>
      </c>
      <c r="LG27" s="179">
        <v>0</v>
      </c>
      <c r="LH27" s="179"/>
      <c r="LI27" s="179">
        <v>0</v>
      </c>
      <c r="LJ27" s="179">
        <v>0</v>
      </c>
      <c r="LK27" s="179">
        <v>0</v>
      </c>
      <c r="LL27" s="179"/>
      <c r="LM27" s="179">
        <v>0</v>
      </c>
      <c r="LN27" s="179">
        <v>0</v>
      </c>
      <c r="LO27" s="179">
        <v>0</v>
      </c>
      <c r="LP27" s="1091">
        <v>0</v>
      </c>
      <c r="LQ27" s="92">
        <v>0</v>
      </c>
      <c r="LR27" s="92">
        <v>0</v>
      </c>
      <c r="LS27" s="92">
        <v>0</v>
      </c>
      <c r="LT27" s="92">
        <v>0</v>
      </c>
      <c r="LU27" s="93">
        <v>0</v>
      </c>
      <c r="LV27" s="93">
        <v>0</v>
      </c>
      <c r="LW27" s="92">
        <v>0</v>
      </c>
      <c r="LX27" s="92">
        <v>0</v>
      </c>
      <c r="LY27" s="92">
        <v>0</v>
      </c>
      <c r="LZ27" s="92">
        <v>0</v>
      </c>
      <c r="MA27" s="93">
        <v>0</v>
      </c>
      <c r="MB27" s="92">
        <v>0</v>
      </c>
      <c r="MC27" s="92">
        <v>0</v>
      </c>
      <c r="MD27" s="92">
        <v>0</v>
      </c>
      <c r="ME27" s="92">
        <v>0</v>
      </c>
      <c r="MF27" s="92">
        <v>0</v>
      </c>
      <c r="MG27" s="92">
        <v>0</v>
      </c>
      <c r="MH27" s="92">
        <v>0</v>
      </c>
      <c r="MI27" s="93">
        <v>0</v>
      </c>
      <c r="MJ27" s="173">
        <v>0</v>
      </c>
      <c r="MK27" s="196">
        <v>0</v>
      </c>
      <c r="ML27" s="196">
        <v>0</v>
      </c>
      <c r="MM27" s="195">
        <v>0</v>
      </c>
      <c r="MN27" s="93">
        <v>0</v>
      </c>
      <c r="MO27" s="92">
        <v>0</v>
      </c>
      <c r="MP27" s="92">
        <v>0</v>
      </c>
      <c r="MQ27" s="92">
        <v>0</v>
      </c>
      <c r="MR27" s="92">
        <v>0</v>
      </c>
      <c r="MS27" s="92">
        <v>0</v>
      </c>
      <c r="MT27" s="92">
        <v>0</v>
      </c>
      <c r="MU27" s="93">
        <v>0</v>
      </c>
      <c r="MV27" s="92">
        <v>0</v>
      </c>
      <c r="MW27" s="92">
        <v>0</v>
      </c>
      <c r="MX27" s="92">
        <v>0</v>
      </c>
      <c r="MY27" s="92">
        <v>0</v>
      </c>
      <c r="MZ27" s="92">
        <v>0</v>
      </c>
      <c r="NA27" s="1041">
        <v>0</v>
      </c>
      <c r="NB27" s="173">
        <v>0</v>
      </c>
      <c r="NC27" s="1092">
        <v>0</v>
      </c>
      <c r="ND27" s="1092">
        <v>0</v>
      </c>
      <c r="NE27" s="1092">
        <v>0</v>
      </c>
      <c r="NF27" s="1092">
        <v>0</v>
      </c>
      <c r="NG27" s="1092">
        <v>0</v>
      </c>
      <c r="NH27" s="1092">
        <v>0</v>
      </c>
      <c r="NI27" s="1092">
        <v>0</v>
      </c>
      <c r="NJ27" s="1092">
        <v>0</v>
      </c>
      <c r="NK27" s="1092">
        <v>0</v>
      </c>
      <c r="NL27" s="173">
        <v>0</v>
      </c>
      <c r="NM27" s="92">
        <v>0</v>
      </c>
      <c r="NN27" s="92">
        <v>0</v>
      </c>
      <c r="NO27" s="1045">
        <v>0</v>
      </c>
      <c r="NP27" s="1138">
        <v>0</v>
      </c>
      <c r="NQ27" s="193">
        <v>0</v>
      </c>
      <c r="NR27" s="92">
        <v>0</v>
      </c>
      <c r="NS27" s="92">
        <v>0</v>
      </c>
      <c r="NT27" s="92">
        <v>0</v>
      </c>
      <c r="NU27" s="92">
        <v>0</v>
      </c>
      <c r="NV27" s="92">
        <v>0</v>
      </c>
      <c r="NW27" s="93">
        <v>0</v>
      </c>
      <c r="NX27" s="92">
        <v>0</v>
      </c>
      <c r="NY27" s="92">
        <v>0</v>
      </c>
      <c r="NZ27" s="93">
        <v>0</v>
      </c>
      <c r="OA27" s="92">
        <v>0</v>
      </c>
      <c r="OB27" s="92">
        <v>0</v>
      </c>
      <c r="OC27" s="173">
        <v>0</v>
      </c>
      <c r="OD27" s="92">
        <v>0</v>
      </c>
      <c r="OE27" s="92">
        <v>0</v>
      </c>
      <c r="OF27" s="93">
        <v>0</v>
      </c>
      <c r="OG27" s="92">
        <v>0</v>
      </c>
      <c r="OH27" s="92">
        <v>0</v>
      </c>
      <c r="OI27" s="92">
        <v>0</v>
      </c>
      <c r="OJ27" s="92">
        <v>0</v>
      </c>
      <c r="OK27" s="92">
        <v>0</v>
      </c>
      <c r="OL27" s="92">
        <v>0</v>
      </c>
      <c r="OM27" s="93">
        <v>0</v>
      </c>
      <c r="ON27" s="93">
        <v>0</v>
      </c>
      <c r="OO27" s="92">
        <v>0</v>
      </c>
      <c r="OP27" s="92">
        <v>0</v>
      </c>
      <c r="OQ27" s="92">
        <v>0</v>
      </c>
      <c r="OR27" s="92">
        <v>0</v>
      </c>
      <c r="OS27" s="92">
        <v>0</v>
      </c>
      <c r="OT27" s="1093">
        <v>0</v>
      </c>
    </row>
    <row r="28" spans="1:410" ht="14.25" customHeight="1">
      <c r="A28" s="370">
        <v>1976</v>
      </c>
      <c r="B28" s="1288">
        <v>48016.365611021996</v>
      </c>
      <c r="C28" s="996">
        <v>0</v>
      </c>
      <c r="D28" s="997">
        <v>0</v>
      </c>
      <c r="E28" s="1261">
        <v>0</v>
      </c>
      <c r="F28" s="1261">
        <v>0</v>
      </c>
      <c r="G28" s="1296">
        <v>0</v>
      </c>
      <c r="H28" s="1261">
        <v>0</v>
      </c>
      <c r="I28" s="1261">
        <v>0</v>
      </c>
      <c r="J28" s="1261">
        <v>0</v>
      </c>
      <c r="K28" s="1261">
        <v>0</v>
      </c>
      <c r="L28" s="1261">
        <v>0</v>
      </c>
      <c r="M28" s="998">
        <v>0</v>
      </c>
      <c r="N28" s="996">
        <v>0</v>
      </c>
      <c r="O28" s="997">
        <v>0</v>
      </c>
      <c r="P28" s="1265">
        <v>0</v>
      </c>
      <c r="Q28" s="1265">
        <v>0</v>
      </c>
      <c r="R28" s="1265">
        <v>0</v>
      </c>
      <c r="S28" s="1265">
        <v>0</v>
      </c>
      <c r="T28" s="1265">
        <v>0</v>
      </c>
      <c r="U28" s="1265">
        <v>0</v>
      </c>
      <c r="V28" s="997">
        <v>0</v>
      </c>
      <c r="W28" s="1265">
        <v>0</v>
      </c>
      <c r="X28" s="1265">
        <v>0</v>
      </c>
      <c r="Y28" s="1265">
        <v>0</v>
      </c>
      <c r="Z28" s="1265">
        <v>0</v>
      </c>
      <c r="AA28" s="1265">
        <v>0</v>
      </c>
      <c r="AB28" s="1265">
        <v>0</v>
      </c>
      <c r="AC28" s="1177">
        <v>0</v>
      </c>
      <c r="AD28" s="997">
        <v>0</v>
      </c>
      <c r="AE28" s="1265">
        <v>0</v>
      </c>
      <c r="AF28" s="1265"/>
      <c r="AG28" s="1265"/>
      <c r="AH28" s="1265"/>
      <c r="AI28" s="1265"/>
      <c r="AJ28" s="1265"/>
      <c r="AK28" s="1265"/>
      <c r="AL28" s="1265"/>
      <c r="AM28" s="1265">
        <v>0</v>
      </c>
      <c r="AN28" s="1265"/>
      <c r="AO28" s="1265"/>
      <c r="AP28" s="1265"/>
      <c r="AQ28" s="1265"/>
      <c r="AR28" s="1265"/>
      <c r="AS28" s="1265"/>
      <c r="AT28" s="1266"/>
      <c r="AU28" s="1292">
        <v>0</v>
      </c>
      <c r="AV28" s="1261">
        <v>0</v>
      </c>
      <c r="AW28" s="1261">
        <v>0</v>
      </c>
      <c r="AX28" s="1261">
        <v>0</v>
      </c>
      <c r="AY28" s="1310"/>
      <c r="AZ28" s="1271"/>
      <c r="BA28" s="1308"/>
      <c r="BB28" s="1264"/>
      <c r="BC28" s="1271"/>
      <c r="BD28" s="1272"/>
      <c r="BE28" s="1261"/>
      <c r="BF28" s="1311">
        <v>0</v>
      </c>
      <c r="BG28" s="1271">
        <v>0</v>
      </c>
      <c r="BH28" s="1271">
        <v>0</v>
      </c>
      <c r="BI28" s="1271">
        <v>0</v>
      </c>
      <c r="BJ28" s="1271">
        <v>0</v>
      </c>
      <c r="BK28" s="1271">
        <v>0</v>
      </c>
      <c r="BL28" s="1271">
        <v>0</v>
      </c>
      <c r="BM28" s="1271">
        <v>0</v>
      </c>
      <c r="BN28" s="1271">
        <v>0</v>
      </c>
      <c r="BO28" s="1271">
        <v>0</v>
      </c>
      <c r="BP28" s="1271">
        <v>0</v>
      </c>
      <c r="BQ28" s="1311">
        <v>0</v>
      </c>
      <c r="BR28" s="1271">
        <v>0</v>
      </c>
      <c r="BS28" s="1271">
        <v>0</v>
      </c>
      <c r="BT28" s="1271">
        <v>0</v>
      </c>
      <c r="BU28" s="1271">
        <v>0</v>
      </c>
      <c r="BV28" s="1271">
        <v>18</v>
      </c>
      <c r="BW28" s="1271">
        <v>0</v>
      </c>
      <c r="BX28" s="1271">
        <v>0</v>
      </c>
      <c r="BY28" s="1271">
        <v>0</v>
      </c>
      <c r="BZ28" s="1271">
        <v>0</v>
      </c>
      <c r="CA28" s="1271">
        <v>0</v>
      </c>
      <c r="CB28" s="1271">
        <v>0</v>
      </c>
      <c r="CC28" s="1271">
        <v>0</v>
      </c>
      <c r="CD28" s="1271">
        <v>0</v>
      </c>
      <c r="CE28" s="1272">
        <v>0</v>
      </c>
      <c r="CF28" s="1271"/>
      <c r="CG28" s="1270"/>
      <c r="CH28" s="1271"/>
      <c r="CI28" s="1271"/>
      <c r="CJ28" s="1272"/>
      <c r="CK28" s="359">
        <v>1976</v>
      </c>
      <c r="CL28" s="1163"/>
      <c r="CM28" s="1162"/>
      <c r="CN28" s="71"/>
      <c r="CO28" s="71"/>
      <c r="CP28" s="71"/>
      <c r="CQ28" s="71"/>
      <c r="CR28" s="71"/>
      <c r="CS28" s="71"/>
      <c r="CT28" s="71"/>
      <c r="CU28" s="71"/>
      <c r="CV28" s="71"/>
      <c r="CW28" s="71"/>
      <c r="CX28" s="71"/>
      <c r="CY28" s="71"/>
      <c r="CZ28" s="71"/>
      <c r="DA28" s="71"/>
      <c r="DB28" s="71"/>
      <c r="DC28" s="71"/>
      <c r="DD28" s="71"/>
      <c r="DE28" s="71"/>
      <c r="DF28" s="71"/>
      <c r="DG28" s="71"/>
      <c r="DH28" s="71"/>
      <c r="DI28" s="71"/>
      <c r="DJ28" s="71"/>
      <c r="DK28" s="71"/>
      <c r="DL28" s="71"/>
      <c r="DM28" s="71"/>
      <c r="DN28" s="71"/>
      <c r="DO28" s="71"/>
      <c r="DP28" s="71"/>
      <c r="DQ28" s="71"/>
      <c r="DR28" s="71"/>
      <c r="DS28" s="71"/>
      <c r="DT28" s="71"/>
      <c r="DU28" s="71"/>
      <c r="DV28" s="71"/>
      <c r="DW28" s="71"/>
      <c r="DX28" s="71"/>
      <c r="DY28" s="71"/>
      <c r="DZ28" s="71"/>
      <c r="EA28" s="71"/>
      <c r="EB28" s="71"/>
      <c r="EC28" s="71"/>
      <c r="ED28" s="71"/>
      <c r="EE28" s="71"/>
      <c r="EF28" s="71"/>
      <c r="EG28" s="71"/>
      <c r="EH28" s="71"/>
      <c r="EI28" s="71"/>
      <c r="EJ28" s="71"/>
      <c r="EK28" s="71"/>
      <c r="EL28" s="71"/>
      <c r="EM28" s="71"/>
      <c r="EN28" s="71"/>
      <c r="EO28" s="71"/>
      <c r="EP28" s="71"/>
      <c r="EQ28" s="1286"/>
      <c r="ER28" s="1286"/>
      <c r="ES28" s="1286"/>
      <c r="ET28" s="1286"/>
      <c r="EU28" s="71"/>
      <c r="EV28" s="71"/>
      <c r="EW28" s="71"/>
      <c r="EX28" s="71"/>
      <c r="EY28" s="71"/>
      <c r="EZ28" s="71"/>
      <c r="FA28" s="71"/>
      <c r="FB28" s="71"/>
      <c r="FC28" s="71"/>
      <c r="FD28" s="71"/>
      <c r="FE28" s="71"/>
      <c r="FF28" s="71"/>
      <c r="FG28" s="71"/>
      <c r="FH28" s="71"/>
      <c r="FI28" s="71"/>
      <c r="FJ28" s="71"/>
      <c r="FK28" s="71"/>
      <c r="FL28" s="71"/>
      <c r="FM28" s="71"/>
      <c r="FN28" s="71"/>
      <c r="FO28" s="71"/>
      <c r="FP28" s="71"/>
      <c r="FQ28" s="71"/>
      <c r="FR28" s="71"/>
      <c r="FS28" s="71"/>
      <c r="FT28" s="71"/>
      <c r="FU28" s="71"/>
      <c r="FV28" s="71"/>
      <c r="FW28" s="71"/>
      <c r="FX28" s="71"/>
      <c r="FY28" s="71"/>
      <c r="FZ28" s="71"/>
      <c r="GA28" s="71"/>
      <c r="GB28" s="71"/>
      <c r="GC28" s="71"/>
      <c r="GD28" s="71"/>
      <c r="GE28" s="71"/>
      <c r="GF28" s="71"/>
      <c r="GG28" s="71"/>
      <c r="GH28" s="71"/>
      <c r="GI28" s="71"/>
      <c r="GJ28" s="71"/>
      <c r="GK28" s="71"/>
      <c r="GL28" s="1162"/>
      <c r="GM28" s="70"/>
      <c r="GN28" s="70"/>
      <c r="GO28" s="70"/>
      <c r="GP28" s="1162"/>
      <c r="GQ28" s="71"/>
      <c r="GR28" s="71"/>
      <c r="GS28" s="71"/>
      <c r="GT28" s="71"/>
      <c r="GU28" s="71"/>
      <c r="GV28" s="71"/>
      <c r="GW28" s="71"/>
      <c r="GX28" s="71"/>
      <c r="GY28" s="71"/>
      <c r="GZ28" s="71"/>
      <c r="HA28" s="71"/>
      <c r="HB28" s="1162"/>
      <c r="HC28" s="1163"/>
      <c r="HD28" s="71"/>
      <c r="HE28" s="71"/>
      <c r="HF28" s="71"/>
      <c r="HG28" s="71"/>
      <c r="HH28" s="71"/>
      <c r="HI28" s="71"/>
      <c r="HJ28" s="71"/>
      <c r="HK28" s="71"/>
      <c r="HL28" s="71"/>
      <c r="HM28" s="71"/>
      <c r="HN28" s="71"/>
      <c r="HO28" s="71"/>
      <c r="HP28" s="71"/>
      <c r="HQ28" s="71"/>
      <c r="HR28" s="71"/>
      <c r="HS28" s="1162"/>
      <c r="HT28" s="71"/>
      <c r="HU28" s="71"/>
      <c r="HV28" s="71"/>
      <c r="HW28" s="71"/>
      <c r="HX28" s="71"/>
      <c r="HY28" s="71"/>
      <c r="HZ28" s="71"/>
      <c r="IA28" s="71"/>
      <c r="IB28" s="71"/>
      <c r="IC28" s="71"/>
      <c r="ID28" s="71"/>
      <c r="IE28" s="71"/>
      <c r="IF28" s="71"/>
      <c r="IG28" s="98"/>
      <c r="IH28" s="833">
        <v>1976</v>
      </c>
      <c r="II28" s="1138">
        <v>0</v>
      </c>
      <c r="IJ28" s="1129">
        <v>0</v>
      </c>
      <c r="IK28" s="93">
        <v>0</v>
      </c>
      <c r="IL28" s="93">
        <v>0</v>
      </c>
      <c r="IM28" s="193">
        <v>0</v>
      </c>
      <c r="IN28" s="92">
        <v>0</v>
      </c>
      <c r="IO28" s="92">
        <v>0</v>
      </c>
      <c r="IP28" s="92">
        <v>0</v>
      </c>
      <c r="IQ28" s="92">
        <v>0</v>
      </c>
      <c r="IR28" s="194">
        <v>0</v>
      </c>
      <c r="IS28" s="892">
        <v>0</v>
      </c>
      <c r="IT28" s="195">
        <v>0</v>
      </c>
      <c r="IU28" s="179">
        <v>0</v>
      </c>
      <c r="IV28" s="179">
        <v>0</v>
      </c>
      <c r="IW28" s="179">
        <v>0</v>
      </c>
      <c r="IX28" s="179">
        <v>0</v>
      </c>
      <c r="IY28" s="179">
        <v>0</v>
      </c>
      <c r="IZ28" s="179">
        <v>0</v>
      </c>
      <c r="JA28" s="179">
        <v>0</v>
      </c>
      <c r="JB28" s="179">
        <v>0</v>
      </c>
      <c r="JC28" s="179">
        <v>0</v>
      </c>
      <c r="JD28" s="179">
        <v>0</v>
      </c>
      <c r="JE28" s="93">
        <v>0</v>
      </c>
      <c r="JF28" s="179">
        <v>0</v>
      </c>
      <c r="JG28" s="179">
        <v>0</v>
      </c>
      <c r="JH28" s="179">
        <v>0</v>
      </c>
      <c r="JI28" s="179">
        <v>0</v>
      </c>
      <c r="JJ28" s="179">
        <v>0</v>
      </c>
      <c r="JK28" s="179">
        <v>0</v>
      </c>
      <c r="JL28" s="179">
        <v>0</v>
      </c>
      <c r="JM28" s="179">
        <v>0</v>
      </c>
      <c r="JN28" s="179">
        <v>0</v>
      </c>
      <c r="JO28" s="179">
        <v>0</v>
      </c>
      <c r="JP28" s="179">
        <v>0</v>
      </c>
      <c r="JQ28" s="179">
        <v>0</v>
      </c>
      <c r="JR28" s="179">
        <v>0</v>
      </c>
      <c r="JS28" s="179">
        <v>0</v>
      </c>
      <c r="JT28" s="179">
        <v>0</v>
      </c>
      <c r="JU28" s="179">
        <v>0</v>
      </c>
      <c r="JV28" s="179">
        <v>0</v>
      </c>
      <c r="JW28" s="179">
        <v>0</v>
      </c>
      <c r="JX28" s="179">
        <v>0</v>
      </c>
      <c r="JY28" s="179">
        <v>0</v>
      </c>
      <c r="JZ28" s="92">
        <v>0</v>
      </c>
      <c r="KA28" s="179">
        <v>0</v>
      </c>
      <c r="KB28" s="179">
        <v>0</v>
      </c>
      <c r="KC28" s="179">
        <v>0</v>
      </c>
      <c r="KD28" s="179">
        <v>0</v>
      </c>
      <c r="KE28" s="179">
        <v>0</v>
      </c>
      <c r="KF28" s="179">
        <v>0</v>
      </c>
      <c r="KG28" s="179">
        <v>0</v>
      </c>
      <c r="KH28" s="179">
        <v>0</v>
      </c>
      <c r="KI28" s="179">
        <v>0</v>
      </c>
      <c r="KJ28" s="179">
        <v>0</v>
      </c>
      <c r="KK28" s="179">
        <v>0</v>
      </c>
      <c r="KL28" s="179">
        <v>0</v>
      </c>
      <c r="KM28" s="179">
        <v>0</v>
      </c>
      <c r="KN28" s="93">
        <v>0</v>
      </c>
      <c r="KO28" s="179">
        <v>0</v>
      </c>
      <c r="KP28" s="179">
        <v>0</v>
      </c>
      <c r="KQ28" s="179">
        <v>0</v>
      </c>
      <c r="KR28" s="179">
        <v>0</v>
      </c>
      <c r="KS28" s="179">
        <v>0</v>
      </c>
      <c r="KT28" s="179">
        <v>0</v>
      </c>
      <c r="KU28" s="179">
        <v>0</v>
      </c>
      <c r="KV28" s="179">
        <v>0</v>
      </c>
      <c r="KW28" s="179">
        <v>0</v>
      </c>
      <c r="KX28" s="179">
        <v>0</v>
      </c>
      <c r="KY28" s="179">
        <v>0</v>
      </c>
      <c r="KZ28" s="179">
        <v>0</v>
      </c>
      <c r="LA28" s="179">
        <v>0</v>
      </c>
      <c r="LB28" s="179">
        <v>0</v>
      </c>
      <c r="LC28" s="179">
        <v>0</v>
      </c>
      <c r="LD28" s="179">
        <v>0</v>
      </c>
      <c r="LE28" s="179">
        <v>0</v>
      </c>
      <c r="LF28" s="179">
        <v>0</v>
      </c>
      <c r="LG28" s="179">
        <v>0</v>
      </c>
      <c r="LH28" s="179"/>
      <c r="LI28" s="179">
        <v>0</v>
      </c>
      <c r="LJ28" s="179">
        <v>0</v>
      </c>
      <c r="LK28" s="179">
        <v>0</v>
      </c>
      <c r="LL28" s="179"/>
      <c r="LM28" s="179">
        <v>0</v>
      </c>
      <c r="LN28" s="179">
        <v>0</v>
      </c>
      <c r="LO28" s="179">
        <v>0</v>
      </c>
      <c r="LP28" s="1091">
        <v>0</v>
      </c>
      <c r="LQ28" s="92">
        <v>0</v>
      </c>
      <c r="LR28" s="92">
        <v>0</v>
      </c>
      <c r="LS28" s="92">
        <v>0</v>
      </c>
      <c r="LT28" s="92">
        <v>0</v>
      </c>
      <c r="LU28" s="93">
        <v>0</v>
      </c>
      <c r="LV28" s="93">
        <v>0</v>
      </c>
      <c r="LW28" s="92">
        <v>0</v>
      </c>
      <c r="LX28" s="92">
        <v>0</v>
      </c>
      <c r="LY28" s="92">
        <v>0</v>
      </c>
      <c r="LZ28" s="92">
        <v>0</v>
      </c>
      <c r="MA28" s="93">
        <v>0</v>
      </c>
      <c r="MB28" s="92">
        <v>0</v>
      </c>
      <c r="MC28" s="92">
        <v>0</v>
      </c>
      <c r="MD28" s="92">
        <v>0</v>
      </c>
      <c r="ME28" s="92">
        <v>0</v>
      </c>
      <c r="MF28" s="92">
        <v>0</v>
      </c>
      <c r="MG28" s="92">
        <v>0</v>
      </c>
      <c r="MH28" s="92">
        <v>0</v>
      </c>
      <c r="MI28" s="93">
        <v>0</v>
      </c>
      <c r="MJ28" s="173">
        <v>0</v>
      </c>
      <c r="MK28" s="196">
        <v>0</v>
      </c>
      <c r="ML28" s="196">
        <v>0</v>
      </c>
      <c r="MM28" s="195">
        <v>0</v>
      </c>
      <c r="MN28" s="93">
        <v>0</v>
      </c>
      <c r="MO28" s="92">
        <v>0</v>
      </c>
      <c r="MP28" s="92">
        <v>0</v>
      </c>
      <c r="MQ28" s="92">
        <v>0</v>
      </c>
      <c r="MR28" s="92">
        <v>0</v>
      </c>
      <c r="MS28" s="92">
        <v>0</v>
      </c>
      <c r="MT28" s="92">
        <v>0</v>
      </c>
      <c r="MU28" s="93">
        <v>0</v>
      </c>
      <c r="MV28" s="92">
        <v>0</v>
      </c>
      <c r="MW28" s="92">
        <v>0</v>
      </c>
      <c r="MX28" s="92">
        <v>0</v>
      </c>
      <c r="MY28" s="92">
        <v>0</v>
      </c>
      <c r="MZ28" s="92">
        <v>0</v>
      </c>
      <c r="NA28" s="1041">
        <v>0</v>
      </c>
      <c r="NB28" s="173">
        <v>0</v>
      </c>
      <c r="NC28" s="1092">
        <v>0</v>
      </c>
      <c r="ND28" s="1092">
        <v>0</v>
      </c>
      <c r="NE28" s="1092">
        <v>0</v>
      </c>
      <c r="NF28" s="1092">
        <v>0</v>
      </c>
      <c r="NG28" s="1092">
        <v>0</v>
      </c>
      <c r="NH28" s="1092">
        <v>0</v>
      </c>
      <c r="NI28" s="1092">
        <v>0</v>
      </c>
      <c r="NJ28" s="1092">
        <v>0</v>
      </c>
      <c r="NK28" s="1092">
        <v>0</v>
      </c>
      <c r="NL28" s="173">
        <v>0</v>
      </c>
      <c r="NM28" s="92">
        <v>0</v>
      </c>
      <c r="NN28" s="92">
        <v>0</v>
      </c>
      <c r="NO28" s="1045">
        <v>0</v>
      </c>
      <c r="NP28" s="1138">
        <v>0</v>
      </c>
      <c r="NQ28" s="193">
        <v>0</v>
      </c>
      <c r="NR28" s="92">
        <v>0</v>
      </c>
      <c r="NS28" s="92">
        <v>0</v>
      </c>
      <c r="NT28" s="92">
        <v>0</v>
      </c>
      <c r="NU28" s="92">
        <v>0</v>
      </c>
      <c r="NV28" s="92">
        <v>0</v>
      </c>
      <c r="NW28" s="93">
        <v>0</v>
      </c>
      <c r="NX28" s="92">
        <v>0</v>
      </c>
      <c r="NY28" s="92">
        <v>0</v>
      </c>
      <c r="NZ28" s="93">
        <v>0</v>
      </c>
      <c r="OA28" s="92">
        <v>0</v>
      </c>
      <c r="OB28" s="92">
        <v>0</v>
      </c>
      <c r="OC28" s="173">
        <v>0</v>
      </c>
      <c r="OD28" s="92">
        <v>0</v>
      </c>
      <c r="OE28" s="92">
        <v>0</v>
      </c>
      <c r="OF28" s="93">
        <v>0</v>
      </c>
      <c r="OG28" s="92">
        <v>0</v>
      </c>
      <c r="OH28" s="92">
        <v>0</v>
      </c>
      <c r="OI28" s="92">
        <v>0</v>
      </c>
      <c r="OJ28" s="92">
        <v>0</v>
      </c>
      <c r="OK28" s="92">
        <v>0</v>
      </c>
      <c r="OL28" s="92">
        <v>0</v>
      </c>
      <c r="OM28" s="93">
        <v>0</v>
      </c>
      <c r="ON28" s="93">
        <v>0</v>
      </c>
      <c r="OO28" s="92">
        <v>0</v>
      </c>
      <c r="OP28" s="92">
        <v>0</v>
      </c>
      <c r="OQ28" s="92">
        <v>0</v>
      </c>
      <c r="OR28" s="92">
        <v>0</v>
      </c>
      <c r="OS28" s="92">
        <v>0</v>
      </c>
      <c r="OT28" s="1093">
        <v>0</v>
      </c>
    </row>
    <row r="29" spans="1:410" ht="14.25" customHeight="1">
      <c r="A29" s="370">
        <v>1977</v>
      </c>
      <c r="B29" s="1288">
        <v>60925.288787775527</v>
      </c>
      <c r="C29" s="996">
        <v>0</v>
      </c>
      <c r="D29" s="997">
        <v>0</v>
      </c>
      <c r="E29" s="1261">
        <v>0</v>
      </c>
      <c r="F29" s="1261">
        <v>0</v>
      </c>
      <c r="G29" s="1296">
        <v>0</v>
      </c>
      <c r="H29" s="1261">
        <v>0</v>
      </c>
      <c r="I29" s="1261">
        <v>0</v>
      </c>
      <c r="J29" s="1261">
        <v>0</v>
      </c>
      <c r="K29" s="1261">
        <v>0</v>
      </c>
      <c r="L29" s="1261">
        <v>0</v>
      </c>
      <c r="M29" s="998">
        <v>0</v>
      </c>
      <c r="N29" s="996">
        <v>0</v>
      </c>
      <c r="O29" s="997">
        <v>0</v>
      </c>
      <c r="P29" s="1265">
        <v>0</v>
      </c>
      <c r="Q29" s="1265">
        <v>0</v>
      </c>
      <c r="R29" s="1265">
        <v>0</v>
      </c>
      <c r="S29" s="1265">
        <v>0</v>
      </c>
      <c r="T29" s="1265">
        <v>0</v>
      </c>
      <c r="U29" s="1265">
        <v>0</v>
      </c>
      <c r="V29" s="997">
        <v>0</v>
      </c>
      <c r="W29" s="1265">
        <v>0</v>
      </c>
      <c r="X29" s="1265">
        <v>0</v>
      </c>
      <c r="Y29" s="1265">
        <v>0</v>
      </c>
      <c r="Z29" s="1265">
        <v>0</v>
      </c>
      <c r="AA29" s="1265">
        <v>0</v>
      </c>
      <c r="AB29" s="1265">
        <v>0</v>
      </c>
      <c r="AC29" s="1177">
        <v>0</v>
      </c>
      <c r="AD29" s="997">
        <v>0</v>
      </c>
      <c r="AE29" s="1265">
        <v>0</v>
      </c>
      <c r="AF29" s="1265"/>
      <c r="AG29" s="1265"/>
      <c r="AH29" s="1265"/>
      <c r="AI29" s="1265"/>
      <c r="AJ29" s="1265"/>
      <c r="AK29" s="1265"/>
      <c r="AL29" s="1265"/>
      <c r="AM29" s="1265">
        <v>0</v>
      </c>
      <c r="AN29" s="1265"/>
      <c r="AO29" s="1265"/>
      <c r="AP29" s="1265"/>
      <c r="AQ29" s="1265"/>
      <c r="AR29" s="1265"/>
      <c r="AS29" s="1265"/>
      <c r="AT29" s="1266"/>
      <c r="AU29" s="1292">
        <v>0</v>
      </c>
      <c r="AV29" s="1261">
        <v>0</v>
      </c>
      <c r="AW29" s="1261">
        <v>0</v>
      </c>
      <c r="AX29" s="1261">
        <v>0</v>
      </c>
      <c r="AY29" s="1310"/>
      <c r="AZ29" s="1271"/>
      <c r="BA29" s="1308"/>
      <c r="BB29" s="1264"/>
      <c r="BC29" s="1271"/>
      <c r="BD29" s="1272"/>
      <c r="BE29" s="1261"/>
      <c r="BF29" s="1311">
        <v>0</v>
      </c>
      <c r="BG29" s="1271">
        <v>0</v>
      </c>
      <c r="BH29" s="1271">
        <v>0</v>
      </c>
      <c r="BI29" s="1271">
        <v>0</v>
      </c>
      <c r="BJ29" s="1271">
        <v>0</v>
      </c>
      <c r="BK29" s="1271">
        <v>0</v>
      </c>
      <c r="BL29" s="1271">
        <v>0</v>
      </c>
      <c r="BM29" s="1271">
        <v>0</v>
      </c>
      <c r="BN29" s="1271">
        <v>0</v>
      </c>
      <c r="BO29" s="1271">
        <v>0</v>
      </c>
      <c r="BP29" s="1271">
        <v>0</v>
      </c>
      <c r="BQ29" s="1311">
        <v>0</v>
      </c>
      <c r="BR29" s="1271">
        <v>0</v>
      </c>
      <c r="BS29" s="1271">
        <v>0</v>
      </c>
      <c r="BT29" s="1271">
        <v>0</v>
      </c>
      <c r="BU29" s="1271">
        <v>0</v>
      </c>
      <c r="BV29" s="1271">
        <v>19</v>
      </c>
      <c r="BW29" s="1271">
        <v>0</v>
      </c>
      <c r="BX29" s="1271">
        <v>0</v>
      </c>
      <c r="BY29" s="1271">
        <v>0</v>
      </c>
      <c r="BZ29" s="1271">
        <v>0</v>
      </c>
      <c r="CA29" s="1271">
        <v>0</v>
      </c>
      <c r="CB29" s="1271">
        <v>0</v>
      </c>
      <c r="CC29" s="1271">
        <v>0</v>
      </c>
      <c r="CD29" s="1271">
        <v>0</v>
      </c>
      <c r="CE29" s="1272">
        <v>0</v>
      </c>
      <c r="CF29" s="1271"/>
      <c r="CG29" s="1270"/>
      <c r="CH29" s="1271"/>
      <c r="CI29" s="1271"/>
      <c r="CJ29" s="1272"/>
      <c r="CK29" s="359">
        <v>1977</v>
      </c>
      <c r="CL29" s="1163"/>
      <c r="CM29" s="1162"/>
      <c r="CN29" s="71"/>
      <c r="CO29" s="71"/>
      <c r="CP29" s="71"/>
      <c r="CQ29" s="71"/>
      <c r="CR29" s="71"/>
      <c r="CS29" s="71"/>
      <c r="CT29" s="71"/>
      <c r="CU29" s="71"/>
      <c r="CV29" s="71"/>
      <c r="CW29" s="71"/>
      <c r="CX29" s="71"/>
      <c r="CY29" s="71"/>
      <c r="CZ29" s="71"/>
      <c r="DA29" s="71"/>
      <c r="DB29" s="71"/>
      <c r="DC29" s="71"/>
      <c r="DD29" s="71"/>
      <c r="DE29" s="71"/>
      <c r="DF29" s="71"/>
      <c r="DG29" s="71"/>
      <c r="DH29" s="71"/>
      <c r="DI29" s="71"/>
      <c r="DJ29" s="71"/>
      <c r="DK29" s="71"/>
      <c r="DL29" s="71"/>
      <c r="DM29" s="71"/>
      <c r="DN29" s="71"/>
      <c r="DO29" s="71"/>
      <c r="DP29" s="71"/>
      <c r="DQ29" s="71"/>
      <c r="DR29" s="71"/>
      <c r="DS29" s="71"/>
      <c r="DT29" s="71"/>
      <c r="DU29" s="71"/>
      <c r="DV29" s="71"/>
      <c r="DW29" s="71"/>
      <c r="DX29" s="71"/>
      <c r="DY29" s="71"/>
      <c r="DZ29" s="71"/>
      <c r="EA29" s="71"/>
      <c r="EB29" s="71"/>
      <c r="EC29" s="71"/>
      <c r="ED29" s="71"/>
      <c r="EE29" s="71"/>
      <c r="EF29" s="71"/>
      <c r="EG29" s="71"/>
      <c r="EH29" s="71"/>
      <c r="EI29" s="71"/>
      <c r="EJ29" s="71"/>
      <c r="EK29" s="71"/>
      <c r="EL29" s="71"/>
      <c r="EM29" s="71"/>
      <c r="EN29" s="71"/>
      <c r="EO29" s="71"/>
      <c r="EP29" s="71"/>
      <c r="EQ29" s="1286"/>
      <c r="ER29" s="1286"/>
      <c r="ES29" s="1286"/>
      <c r="ET29" s="1286"/>
      <c r="EU29" s="71"/>
      <c r="EV29" s="71"/>
      <c r="EW29" s="71"/>
      <c r="EX29" s="71"/>
      <c r="EY29" s="71"/>
      <c r="EZ29" s="71"/>
      <c r="FA29" s="71"/>
      <c r="FB29" s="71"/>
      <c r="FC29" s="71"/>
      <c r="FD29" s="71"/>
      <c r="FE29" s="71"/>
      <c r="FF29" s="71"/>
      <c r="FG29" s="71"/>
      <c r="FH29" s="71"/>
      <c r="FI29" s="71"/>
      <c r="FJ29" s="71"/>
      <c r="FK29" s="71"/>
      <c r="FL29" s="71"/>
      <c r="FM29" s="71"/>
      <c r="FN29" s="71"/>
      <c r="FO29" s="71"/>
      <c r="FP29" s="71"/>
      <c r="FQ29" s="71"/>
      <c r="FR29" s="71"/>
      <c r="FS29" s="71"/>
      <c r="FT29" s="71"/>
      <c r="FU29" s="71"/>
      <c r="FV29" s="71"/>
      <c r="FW29" s="71"/>
      <c r="FX29" s="71"/>
      <c r="FY29" s="71"/>
      <c r="FZ29" s="71"/>
      <c r="GA29" s="71"/>
      <c r="GB29" s="71"/>
      <c r="GC29" s="71"/>
      <c r="GD29" s="71"/>
      <c r="GE29" s="71"/>
      <c r="GF29" s="71"/>
      <c r="GG29" s="71"/>
      <c r="GH29" s="71"/>
      <c r="GI29" s="71"/>
      <c r="GJ29" s="71"/>
      <c r="GK29" s="71"/>
      <c r="GL29" s="1162"/>
      <c r="GM29" s="70"/>
      <c r="GN29" s="70"/>
      <c r="GO29" s="70"/>
      <c r="GP29" s="1162"/>
      <c r="GQ29" s="71"/>
      <c r="GR29" s="71"/>
      <c r="GS29" s="71"/>
      <c r="GT29" s="71"/>
      <c r="GU29" s="71"/>
      <c r="GV29" s="71"/>
      <c r="GW29" s="71"/>
      <c r="GX29" s="71"/>
      <c r="GY29" s="71"/>
      <c r="GZ29" s="71"/>
      <c r="HA29" s="71"/>
      <c r="HB29" s="1162"/>
      <c r="HC29" s="1163"/>
      <c r="HD29" s="71"/>
      <c r="HE29" s="71"/>
      <c r="HF29" s="71"/>
      <c r="HG29" s="71"/>
      <c r="HH29" s="71"/>
      <c r="HI29" s="71"/>
      <c r="HJ29" s="71"/>
      <c r="HK29" s="71"/>
      <c r="HL29" s="71"/>
      <c r="HM29" s="71"/>
      <c r="HN29" s="71"/>
      <c r="HO29" s="71"/>
      <c r="HP29" s="71"/>
      <c r="HQ29" s="71"/>
      <c r="HR29" s="71"/>
      <c r="HS29" s="1162"/>
      <c r="HT29" s="71"/>
      <c r="HU29" s="71"/>
      <c r="HV29" s="71"/>
      <c r="HW29" s="71"/>
      <c r="HX29" s="71"/>
      <c r="HY29" s="71"/>
      <c r="HZ29" s="71"/>
      <c r="IA29" s="71"/>
      <c r="IB29" s="71"/>
      <c r="IC29" s="71"/>
      <c r="ID29" s="71"/>
      <c r="IE29" s="71"/>
      <c r="IF29" s="71"/>
      <c r="IG29" s="98"/>
      <c r="IH29" s="833">
        <v>1977</v>
      </c>
      <c r="II29" s="1138">
        <v>0</v>
      </c>
      <c r="IJ29" s="1129">
        <v>0</v>
      </c>
      <c r="IK29" s="93">
        <v>0</v>
      </c>
      <c r="IL29" s="93">
        <v>0</v>
      </c>
      <c r="IM29" s="193">
        <v>0</v>
      </c>
      <c r="IN29" s="92">
        <v>0</v>
      </c>
      <c r="IO29" s="92">
        <v>0</v>
      </c>
      <c r="IP29" s="92">
        <v>0</v>
      </c>
      <c r="IQ29" s="92">
        <v>0</v>
      </c>
      <c r="IR29" s="194">
        <v>0</v>
      </c>
      <c r="IS29" s="892">
        <v>0</v>
      </c>
      <c r="IT29" s="195">
        <v>0</v>
      </c>
      <c r="IU29" s="179">
        <v>0</v>
      </c>
      <c r="IV29" s="179">
        <v>0</v>
      </c>
      <c r="IW29" s="179">
        <v>0</v>
      </c>
      <c r="IX29" s="179">
        <v>0</v>
      </c>
      <c r="IY29" s="179">
        <v>0</v>
      </c>
      <c r="IZ29" s="179">
        <v>0</v>
      </c>
      <c r="JA29" s="179">
        <v>0</v>
      </c>
      <c r="JB29" s="179">
        <v>0</v>
      </c>
      <c r="JC29" s="179">
        <v>0</v>
      </c>
      <c r="JD29" s="179">
        <v>0</v>
      </c>
      <c r="JE29" s="93">
        <v>0</v>
      </c>
      <c r="JF29" s="179">
        <v>0</v>
      </c>
      <c r="JG29" s="179">
        <v>0</v>
      </c>
      <c r="JH29" s="179">
        <v>0</v>
      </c>
      <c r="JI29" s="179">
        <v>0</v>
      </c>
      <c r="JJ29" s="179">
        <v>0</v>
      </c>
      <c r="JK29" s="179">
        <v>0</v>
      </c>
      <c r="JL29" s="179">
        <v>0</v>
      </c>
      <c r="JM29" s="179">
        <v>0</v>
      </c>
      <c r="JN29" s="179">
        <v>0</v>
      </c>
      <c r="JO29" s="179">
        <v>0</v>
      </c>
      <c r="JP29" s="179">
        <v>0</v>
      </c>
      <c r="JQ29" s="179">
        <v>0</v>
      </c>
      <c r="JR29" s="179">
        <v>0</v>
      </c>
      <c r="JS29" s="179">
        <v>0</v>
      </c>
      <c r="JT29" s="179">
        <v>0</v>
      </c>
      <c r="JU29" s="179">
        <v>0</v>
      </c>
      <c r="JV29" s="179">
        <v>0</v>
      </c>
      <c r="JW29" s="179">
        <v>0</v>
      </c>
      <c r="JX29" s="179">
        <v>0</v>
      </c>
      <c r="JY29" s="179">
        <v>0</v>
      </c>
      <c r="JZ29" s="92">
        <v>0</v>
      </c>
      <c r="KA29" s="179">
        <v>0</v>
      </c>
      <c r="KB29" s="179">
        <v>0</v>
      </c>
      <c r="KC29" s="179">
        <v>0</v>
      </c>
      <c r="KD29" s="179">
        <v>0</v>
      </c>
      <c r="KE29" s="179">
        <v>0</v>
      </c>
      <c r="KF29" s="179">
        <v>0</v>
      </c>
      <c r="KG29" s="179">
        <v>0</v>
      </c>
      <c r="KH29" s="179">
        <v>0</v>
      </c>
      <c r="KI29" s="179">
        <v>0</v>
      </c>
      <c r="KJ29" s="179">
        <v>0</v>
      </c>
      <c r="KK29" s="179">
        <v>0</v>
      </c>
      <c r="KL29" s="179">
        <v>0</v>
      </c>
      <c r="KM29" s="179">
        <v>0</v>
      </c>
      <c r="KN29" s="93">
        <v>0</v>
      </c>
      <c r="KO29" s="179">
        <v>0</v>
      </c>
      <c r="KP29" s="179">
        <v>0</v>
      </c>
      <c r="KQ29" s="179">
        <v>0</v>
      </c>
      <c r="KR29" s="179">
        <v>0</v>
      </c>
      <c r="KS29" s="179">
        <v>0</v>
      </c>
      <c r="KT29" s="179">
        <v>0</v>
      </c>
      <c r="KU29" s="179">
        <v>0</v>
      </c>
      <c r="KV29" s="179">
        <v>0</v>
      </c>
      <c r="KW29" s="179">
        <v>0</v>
      </c>
      <c r="KX29" s="179">
        <v>0</v>
      </c>
      <c r="KY29" s="179">
        <v>0</v>
      </c>
      <c r="KZ29" s="179">
        <v>0</v>
      </c>
      <c r="LA29" s="179">
        <v>0</v>
      </c>
      <c r="LB29" s="179">
        <v>0</v>
      </c>
      <c r="LC29" s="179">
        <v>0</v>
      </c>
      <c r="LD29" s="179">
        <v>0</v>
      </c>
      <c r="LE29" s="179">
        <v>0</v>
      </c>
      <c r="LF29" s="179">
        <v>0</v>
      </c>
      <c r="LG29" s="179">
        <v>0</v>
      </c>
      <c r="LH29" s="179"/>
      <c r="LI29" s="179">
        <v>0</v>
      </c>
      <c r="LJ29" s="179">
        <v>0</v>
      </c>
      <c r="LK29" s="179">
        <v>0</v>
      </c>
      <c r="LL29" s="179"/>
      <c r="LM29" s="179">
        <v>0</v>
      </c>
      <c r="LN29" s="179">
        <v>0</v>
      </c>
      <c r="LO29" s="179">
        <v>0</v>
      </c>
      <c r="LP29" s="1091">
        <v>0</v>
      </c>
      <c r="LQ29" s="92">
        <v>0</v>
      </c>
      <c r="LR29" s="92">
        <v>0</v>
      </c>
      <c r="LS29" s="92">
        <v>0</v>
      </c>
      <c r="LT29" s="92">
        <v>0</v>
      </c>
      <c r="LU29" s="93">
        <v>0</v>
      </c>
      <c r="LV29" s="93">
        <v>0</v>
      </c>
      <c r="LW29" s="92">
        <v>0</v>
      </c>
      <c r="LX29" s="92">
        <v>0</v>
      </c>
      <c r="LY29" s="92">
        <v>0</v>
      </c>
      <c r="LZ29" s="92">
        <v>0</v>
      </c>
      <c r="MA29" s="93">
        <v>0</v>
      </c>
      <c r="MB29" s="92">
        <v>0</v>
      </c>
      <c r="MC29" s="92">
        <v>0</v>
      </c>
      <c r="MD29" s="92">
        <v>0</v>
      </c>
      <c r="ME29" s="92">
        <v>0</v>
      </c>
      <c r="MF29" s="92">
        <v>0</v>
      </c>
      <c r="MG29" s="92">
        <v>0</v>
      </c>
      <c r="MH29" s="92">
        <v>0</v>
      </c>
      <c r="MI29" s="93">
        <v>0</v>
      </c>
      <c r="MJ29" s="173">
        <v>0</v>
      </c>
      <c r="MK29" s="196">
        <v>0</v>
      </c>
      <c r="ML29" s="196">
        <v>0</v>
      </c>
      <c r="MM29" s="195">
        <v>0</v>
      </c>
      <c r="MN29" s="93">
        <v>0</v>
      </c>
      <c r="MO29" s="92">
        <v>0</v>
      </c>
      <c r="MP29" s="92">
        <v>0</v>
      </c>
      <c r="MQ29" s="92">
        <v>0</v>
      </c>
      <c r="MR29" s="92">
        <v>0</v>
      </c>
      <c r="MS29" s="92">
        <v>0</v>
      </c>
      <c r="MT29" s="92">
        <v>0</v>
      </c>
      <c r="MU29" s="93">
        <v>0</v>
      </c>
      <c r="MV29" s="92">
        <v>0</v>
      </c>
      <c r="MW29" s="92">
        <v>0</v>
      </c>
      <c r="MX29" s="92">
        <v>0</v>
      </c>
      <c r="MY29" s="92">
        <v>0</v>
      </c>
      <c r="MZ29" s="92">
        <v>0</v>
      </c>
      <c r="NA29" s="1041">
        <v>0</v>
      </c>
      <c r="NB29" s="173">
        <v>0</v>
      </c>
      <c r="NC29" s="1092">
        <v>0</v>
      </c>
      <c r="ND29" s="1092">
        <v>0</v>
      </c>
      <c r="NE29" s="1092">
        <v>0</v>
      </c>
      <c r="NF29" s="1092">
        <v>0</v>
      </c>
      <c r="NG29" s="1092">
        <v>0</v>
      </c>
      <c r="NH29" s="1092">
        <v>0</v>
      </c>
      <c r="NI29" s="1092">
        <v>0</v>
      </c>
      <c r="NJ29" s="1092">
        <v>0</v>
      </c>
      <c r="NK29" s="1092">
        <v>0</v>
      </c>
      <c r="NL29" s="173">
        <v>0</v>
      </c>
      <c r="NM29" s="92">
        <v>0</v>
      </c>
      <c r="NN29" s="92">
        <v>0</v>
      </c>
      <c r="NO29" s="1045">
        <v>0</v>
      </c>
      <c r="NP29" s="1138">
        <v>0</v>
      </c>
      <c r="NQ29" s="193">
        <v>0</v>
      </c>
      <c r="NR29" s="92">
        <v>0</v>
      </c>
      <c r="NS29" s="92">
        <v>0</v>
      </c>
      <c r="NT29" s="92">
        <v>0</v>
      </c>
      <c r="NU29" s="92">
        <v>0</v>
      </c>
      <c r="NV29" s="92">
        <v>0</v>
      </c>
      <c r="NW29" s="93">
        <v>0</v>
      </c>
      <c r="NX29" s="92">
        <v>0</v>
      </c>
      <c r="NY29" s="92">
        <v>0</v>
      </c>
      <c r="NZ29" s="93">
        <v>0</v>
      </c>
      <c r="OA29" s="92">
        <v>0</v>
      </c>
      <c r="OB29" s="92">
        <v>0</v>
      </c>
      <c r="OC29" s="173">
        <v>0</v>
      </c>
      <c r="OD29" s="92">
        <v>0</v>
      </c>
      <c r="OE29" s="92">
        <v>0</v>
      </c>
      <c r="OF29" s="93">
        <v>0</v>
      </c>
      <c r="OG29" s="92">
        <v>0</v>
      </c>
      <c r="OH29" s="92">
        <v>0</v>
      </c>
      <c r="OI29" s="92">
        <v>0</v>
      </c>
      <c r="OJ29" s="92">
        <v>0</v>
      </c>
      <c r="OK29" s="92">
        <v>0</v>
      </c>
      <c r="OL29" s="92">
        <v>0</v>
      </c>
      <c r="OM29" s="93">
        <v>0</v>
      </c>
      <c r="ON29" s="93">
        <v>0</v>
      </c>
      <c r="OO29" s="92">
        <v>0</v>
      </c>
      <c r="OP29" s="92">
        <v>0</v>
      </c>
      <c r="OQ29" s="92">
        <v>0</v>
      </c>
      <c r="OR29" s="92">
        <v>0</v>
      </c>
      <c r="OS29" s="92">
        <v>0</v>
      </c>
      <c r="OT29" s="1093">
        <v>0</v>
      </c>
    </row>
    <row r="30" spans="1:410" ht="14.25" customHeight="1">
      <c r="A30" s="370">
        <v>1978</v>
      </c>
      <c r="B30" s="1288">
        <v>74571.381955012461</v>
      </c>
      <c r="C30" s="996">
        <v>0</v>
      </c>
      <c r="D30" s="997">
        <v>0</v>
      </c>
      <c r="E30" s="1261">
        <v>0</v>
      </c>
      <c r="F30" s="1261">
        <v>0</v>
      </c>
      <c r="G30" s="1296">
        <v>0</v>
      </c>
      <c r="H30" s="1261">
        <v>0</v>
      </c>
      <c r="I30" s="1261">
        <v>0</v>
      </c>
      <c r="J30" s="1261">
        <v>0</v>
      </c>
      <c r="K30" s="1261">
        <v>0</v>
      </c>
      <c r="L30" s="1261">
        <v>0</v>
      </c>
      <c r="M30" s="998">
        <v>0</v>
      </c>
      <c r="N30" s="996">
        <v>0</v>
      </c>
      <c r="O30" s="997">
        <v>0</v>
      </c>
      <c r="P30" s="1265">
        <v>0</v>
      </c>
      <c r="Q30" s="1265">
        <v>0</v>
      </c>
      <c r="R30" s="1265">
        <v>0</v>
      </c>
      <c r="S30" s="1265">
        <v>0</v>
      </c>
      <c r="T30" s="1265">
        <v>0</v>
      </c>
      <c r="U30" s="1265">
        <v>0</v>
      </c>
      <c r="V30" s="997">
        <v>0</v>
      </c>
      <c r="W30" s="1265">
        <v>0</v>
      </c>
      <c r="X30" s="1265">
        <v>0</v>
      </c>
      <c r="Y30" s="1265">
        <v>0</v>
      </c>
      <c r="Z30" s="1265">
        <v>0</v>
      </c>
      <c r="AA30" s="1265">
        <v>0</v>
      </c>
      <c r="AB30" s="1265">
        <v>0</v>
      </c>
      <c r="AC30" s="1177">
        <v>0</v>
      </c>
      <c r="AD30" s="997">
        <v>0</v>
      </c>
      <c r="AE30" s="1265">
        <v>0</v>
      </c>
      <c r="AF30" s="1265"/>
      <c r="AG30" s="1265"/>
      <c r="AH30" s="1265"/>
      <c r="AI30" s="1265"/>
      <c r="AJ30" s="1265"/>
      <c r="AK30" s="1265"/>
      <c r="AL30" s="1265"/>
      <c r="AM30" s="1265">
        <v>0</v>
      </c>
      <c r="AN30" s="1265"/>
      <c r="AO30" s="1265"/>
      <c r="AP30" s="1265"/>
      <c r="AQ30" s="1265"/>
      <c r="AR30" s="1265"/>
      <c r="AS30" s="1265"/>
      <c r="AT30" s="1266"/>
      <c r="AU30" s="1292">
        <v>0</v>
      </c>
      <c r="AV30" s="1261">
        <v>0</v>
      </c>
      <c r="AW30" s="1261">
        <v>0</v>
      </c>
      <c r="AX30" s="1261">
        <v>0</v>
      </c>
      <c r="AY30" s="1310"/>
      <c r="AZ30" s="1271"/>
      <c r="BA30" s="1308"/>
      <c r="BB30" s="1264"/>
      <c r="BC30" s="1271"/>
      <c r="BD30" s="1272"/>
      <c r="BE30" s="1261"/>
      <c r="BF30" s="1311">
        <v>0</v>
      </c>
      <c r="BG30" s="1271">
        <v>0</v>
      </c>
      <c r="BH30" s="1271">
        <v>0</v>
      </c>
      <c r="BI30" s="1271">
        <v>0</v>
      </c>
      <c r="BJ30" s="1271">
        <v>0</v>
      </c>
      <c r="BK30" s="1271">
        <v>0</v>
      </c>
      <c r="BL30" s="1271">
        <v>0</v>
      </c>
      <c r="BM30" s="1271">
        <v>0</v>
      </c>
      <c r="BN30" s="1271">
        <v>0</v>
      </c>
      <c r="BO30" s="1271">
        <v>0</v>
      </c>
      <c r="BP30" s="1271">
        <v>0</v>
      </c>
      <c r="BQ30" s="1311">
        <v>0</v>
      </c>
      <c r="BR30" s="1271">
        <v>0</v>
      </c>
      <c r="BS30" s="1271">
        <v>0</v>
      </c>
      <c r="BT30" s="1271">
        <v>0</v>
      </c>
      <c r="BU30" s="1271">
        <v>0</v>
      </c>
      <c r="BV30" s="1271">
        <v>20</v>
      </c>
      <c r="BW30" s="1271">
        <v>0</v>
      </c>
      <c r="BX30" s="1271">
        <v>0</v>
      </c>
      <c r="BY30" s="1271">
        <v>0</v>
      </c>
      <c r="BZ30" s="1271">
        <v>0</v>
      </c>
      <c r="CA30" s="1271">
        <v>0</v>
      </c>
      <c r="CB30" s="1271">
        <v>0</v>
      </c>
      <c r="CC30" s="1271">
        <v>0</v>
      </c>
      <c r="CD30" s="1271">
        <v>0</v>
      </c>
      <c r="CE30" s="1272">
        <v>0</v>
      </c>
      <c r="CF30" s="1271"/>
      <c r="CG30" s="1270"/>
      <c r="CH30" s="1271"/>
      <c r="CI30" s="1271"/>
      <c r="CJ30" s="1272"/>
      <c r="CK30" s="359">
        <v>1978</v>
      </c>
      <c r="CL30" s="1163"/>
      <c r="CM30" s="1162"/>
      <c r="CN30" s="71"/>
      <c r="CO30" s="71"/>
      <c r="CP30" s="71"/>
      <c r="CQ30" s="71"/>
      <c r="CR30" s="71"/>
      <c r="CS30" s="71"/>
      <c r="CT30" s="71"/>
      <c r="CU30" s="71"/>
      <c r="CV30" s="71"/>
      <c r="CW30" s="71"/>
      <c r="CX30" s="71"/>
      <c r="CY30" s="71"/>
      <c r="CZ30" s="71"/>
      <c r="DA30" s="71"/>
      <c r="DB30" s="71"/>
      <c r="DC30" s="71"/>
      <c r="DD30" s="71"/>
      <c r="DE30" s="71"/>
      <c r="DF30" s="71"/>
      <c r="DG30" s="71"/>
      <c r="DH30" s="71"/>
      <c r="DI30" s="71"/>
      <c r="DJ30" s="71"/>
      <c r="DK30" s="71"/>
      <c r="DL30" s="71"/>
      <c r="DM30" s="71"/>
      <c r="DN30" s="71"/>
      <c r="DO30" s="71"/>
      <c r="DP30" s="71"/>
      <c r="DQ30" s="71"/>
      <c r="DR30" s="71"/>
      <c r="DS30" s="71"/>
      <c r="DT30" s="71"/>
      <c r="DU30" s="71"/>
      <c r="DV30" s="71"/>
      <c r="DW30" s="71"/>
      <c r="DX30" s="71"/>
      <c r="DY30" s="71"/>
      <c r="DZ30" s="71"/>
      <c r="EA30" s="71"/>
      <c r="EB30" s="71"/>
      <c r="EC30" s="71"/>
      <c r="ED30" s="71"/>
      <c r="EE30" s="71"/>
      <c r="EF30" s="71"/>
      <c r="EG30" s="71"/>
      <c r="EH30" s="71"/>
      <c r="EI30" s="71"/>
      <c r="EJ30" s="71"/>
      <c r="EK30" s="71"/>
      <c r="EL30" s="71"/>
      <c r="EM30" s="71"/>
      <c r="EN30" s="71"/>
      <c r="EO30" s="71"/>
      <c r="EP30" s="71"/>
      <c r="EQ30" s="1286"/>
      <c r="ER30" s="1286"/>
      <c r="ES30" s="1286"/>
      <c r="ET30" s="1286"/>
      <c r="EU30" s="71"/>
      <c r="EV30" s="71"/>
      <c r="EW30" s="71"/>
      <c r="EX30" s="71"/>
      <c r="EY30" s="71"/>
      <c r="EZ30" s="71"/>
      <c r="FA30" s="71"/>
      <c r="FB30" s="71"/>
      <c r="FC30" s="71"/>
      <c r="FD30" s="71"/>
      <c r="FE30" s="71"/>
      <c r="FF30" s="71"/>
      <c r="FG30" s="71"/>
      <c r="FH30" s="71"/>
      <c r="FI30" s="71"/>
      <c r="FJ30" s="71"/>
      <c r="FK30" s="71"/>
      <c r="FL30" s="71"/>
      <c r="FM30" s="71"/>
      <c r="FN30" s="71"/>
      <c r="FO30" s="71"/>
      <c r="FP30" s="71"/>
      <c r="FQ30" s="71"/>
      <c r="FR30" s="71"/>
      <c r="FS30" s="71"/>
      <c r="FT30" s="71"/>
      <c r="FU30" s="71"/>
      <c r="FV30" s="71"/>
      <c r="FW30" s="71"/>
      <c r="FX30" s="71"/>
      <c r="FY30" s="71"/>
      <c r="FZ30" s="71"/>
      <c r="GA30" s="71"/>
      <c r="GB30" s="71"/>
      <c r="GC30" s="71"/>
      <c r="GD30" s="71"/>
      <c r="GE30" s="71"/>
      <c r="GF30" s="71"/>
      <c r="GG30" s="71"/>
      <c r="GH30" s="71"/>
      <c r="GI30" s="71"/>
      <c r="GJ30" s="71"/>
      <c r="GK30" s="71"/>
      <c r="GL30" s="1162"/>
      <c r="GM30" s="70"/>
      <c r="GN30" s="70"/>
      <c r="GO30" s="70"/>
      <c r="GP30" s="1162"/>
      <c r="GQ30" s="71"/>
      <c r="GR30" s="71"/>
      <c r="GS30" s="71"/>
      <c r="GT30" s="71"/>
      <c r="GU30" s="71"/>
      <c r="GV30" s="71"/>
      <c r="GW30" s="71"/>
      <c r="GX30" s="71"/>
      <c r="GY30" s="71"/>
      <c r="GZ30" s="71"/>
      <c r="HA30" s="71"/>
      <c r="HB30" s="1162"/>
      <c r="HC30" s="1163"/>
      <c r="HD30" s="71"/>
      <c r="HE30" s="71"/>
      <c r="HF30" s="71"/>
      <c r="HG30" s="71"/>
      <c r="HH30" s="71"/>
      <c r="HI30" s="71"/>
      <c r="HJ30" s="71"/>
      <c r="HK30" s="71"/>
      <c r="HL30" s="71"/>
      <c r="HM30" s="71"/>
      <c r="HN30" s="71"/>
      <c r="HO30" s="71"/>
      <c r="HP30" s="71"/>
      <c r="HQ30" s="71"/>
      <c r="HR30" s="71"/>
      <c r="HS30" s="1162"/>
      <c r="HT30" s="71"/>
      <c r="HU30" s="71"/>
      <c r="HV30" s="71"/>
      <c r="HW30" s="71"/>
      <c r="HX30" s="71"/>
      <c r="HY30" s="71"/>
      <c r="HZ30" s="71"/>
      <c r="IA30" s="71"/>
      <c r="IB30" s="71"/>
      <c r="IC30" s="71"/>
      <c r="ID30" s="71"/>
      <c r="IE30" s="71"/>
      <c r="IF30" s="71"/>
      <c r="IG30" s="98"/>
      <c r="IH30" s="833">
        <v>1978</v>
      </c>
      <c r="II30" s="1138">
        <v>0</v>
      </c>
      <c r="IJ30" s="1129">
        <v>0</v>
      </c>
      <c r="IK30" s="93">
        <v>0</v>
      </c>
      <c r="IL30" s="93">
        <v>0</v>
      </c>
      <c r="IM30" s="193">
        <v>0</v>
      </c>
      <c r="IN30" s="92">
        <v>0</v>
      </c>
      <c r="IO30" s="92">
        <v>0</v>
      </c>
      <c r="IP30" s="92">
        <v>0</v>
      </c>
      <c r="IQ30" s="92">
        <v>0</v>
      </c>
      <c r="IR30" s="194">
        <v>0</v>
      </c>
      <c r="IS30" s="892">
        <v>0</v>
      </c>
      <c r="IT30" s="195">
        <v>0</v>
      </c>
      <c r="IU30" s="179">
        <v>0</v>
      </c>
      <c r="IV30" s="179">
        <v>0</v>
      </c>
      <c r="IW30" s="179">
        <v>0</v>
      </c>
      <c r="IX30" s="179">
        <v>0</v>
      </c>
      <c r="IY30" s="179">
        <v>0</v>
      </c>
      <c r="IZ30" s="179">
        <v>0</v>
      </c>
      <c r="JA30" s="179">
        <v>0</v>
      </c>
      <c r="JB30" s="179">
        <v>0</v>
      </c>
      <c r="JC30" s="179">
        <v>0</v>
      </c>
      <c r="JD30" s="179">
        <v>0</v>
      </c>
      <c r="JE30" s="93">
        <v>0</v>
      </c>
      <c r="JF30" s="179">
        <v>0</v>
      </c>
      <c r="JG30" s="179">
        <v>0</v>
      </c>
      <c r="JH30" s="179">
        <v>0</v>
      </c>
      <c r="JI30" s="179">
        <v>0</v>
      </c>
      <c r="JJ30" s="179">
        <v>0</v>
      </c>
      <c r="JK30" s="179">
        <v>0</v>
      </c>
      <c r="JL30" s="179">
        <v>0</v>
      </c>
      <c r="JM30" s="179">
        <v>0</v>
      </c>
      <c r="JN30" s="179">
        <v>0</v>
      </c>
      <c r="JO30" s="179">
        <v>0</v>
      </c>
      <c r="JP30" s="179">
        <v>0</v>
      </c>
      <c r="JQ30" s="179">
        <v>0</v>
      </c>
      <c r="JR30" s="179">
        <v>0</v>
      </c>
      <c r="JS30" s="179">
        <v>0</v>
      </c>
      <c r="JT30" s="179">
        <v>0</v>
      </c>
      <c r="JU30" s="179">
        <v>0</v>
      </c>
      <c r="JV30" s="179">
        <v>0</v>
      </c>
      <c r="JW30" s="179">
        <v>0</v>
      </c>
      <c r="JX30" s="179">
        <v>0</v>
      </c>
      <c r="JY30" s="179">
        <v>0</v>
      </c>
      <c r="JZ30" s="92">
        <v>0</v>
      </c>
      <c r="KA30" s="179">
        <v>0</v>
      </c>
      <c r="KB30" s="179">
        <v>0</v>
      </c>
      <c r="KC30" s="179">
        <v>0</v>
      </c>
      <c r="KD30" s="179">
        <v>0</v>
      </c>
      <c r="KE30" s="179">
        <v>0</v>
      </c>
      <c r="KF30" s="179">
        <v>0</v>
      </c>
      <c r="KG30" s="179">
        <v>0</v>
      </c>
      <c r="KH30" s="179">
        <v>0</v>
      </c>
      <c r="KI30" s="179">
        <v>0</v>
      </c>
      <c r="KJ30" s="179">
        <v>0</v>
      </c>
      <c r="KK30" s="179">
        <v>0</v>
      </c>
      <c r="KL30" s="179">
        <v>0</v>
      </c>
      <c r="KM30" s="179">
        <v>0</v>
      </c>
      <c r="KN30" s="93">
        <v>0</v>
      </c>
      <c r="KO30" s="179">
        <v>0</v>
      </c>
      <c r="KP30" s="179">
        <v>0</v>
      </c>
      <c r="KQ30" s="179">
        <v>0</v>
      </c>
      <c r="KR30" s="179">
        <v>0</v>
      </c>
      <c r="KS30" s="179">
        <v>0</v>
      </c>
      <c r="KT30" s="179">
        <v>0</v>
      </c>
      <c r="KU30" s="179">
        <v>0</v>
      </c>
      <c r="KV30" s="179">
        <v>0</v>
      </c>
      <c r="KW30" s="179">
        <v>0</v>
      </c>
      <c r="KX30" s="179">
        <v>0</v>
      </c>
      <c r="KY30" s="179">
        <v>0</v>
      </c>
      <c r="KZ30" s="179">
        <v>0</v>
      </c>
      <c r="LA30" s="179">
        <v>0</v>
      </c>
      <c r="LB30" s="179">
        <v>0</v>
      </c>
      <c r="LC30" s="179">
        <v>0</v>
      </c>
      <c r="LD30" s="179">
        <v>0</v>
      </c>
      <c r="LE30" s="179">
        <v>0</v>
      </c>
      <c r="LF30" s="179">
        <v>0</v>
      </c>
      <c r="LG30" s="179">
        <v>0</v>
      </c>
      <c r="LH30" s="179"/>
      <c r="LI30" s="179">
        <v>0</v>
      </c>
      <c r="LJ30" s="179">
        <v>0</v>
      </c>
      <c r="LK30" s="179">
        <v>0</v>
      </c>
      <c r="LL30" s="179"/>
      <c r="LM30" s="179">
        <v>0</v>
      </c>
      <c r="LN30" s="179">
        <v>0</v>
      </c>
      <c r="LO30" s="179">
        <v>0</v>
      </c>
      <c r="LP30" s="1091">
        <v>0</v>
      </c>
      <c r="LQ30" s="92">
        <v>0</v>
      </c>
      <c r="LR30" s="92">
        <v>0</v>
      </c>
      <c r="LS30" s="92">
        <v>0</v>
      </c>
      <c r="LT30" s="92">
        <v>0</v>
      </c>
      <c r="LU30" s="93">
        <v>0</v>
      </c>
      <c r="LV30" s="93">
        <v>0</v>
      </c>
      <c r="LW30" s="92">
        <v>0</v>
      </c>
      <c r="LX30" s="92">
        <v>0</v>
      </c>
      <c r="LY30" s="92">
        <v>0</v>
      </c>
      <c r="LZ30" s="92">
        <v>0</v>
      </c>
      <c r="MA30" s="93">
        <v>0</v>
      </c>
      <c r="MB30" s="92">
        <v>0</v>
      </c>
      <c r="MC30" s="92">
        <v>0</v>
      </c>
      <c r="MD30" s="92">
        <v>0</v>
      </c>
      <c r="ME30" s="92">
        <v>0</v>
      </c>
      <c r="MF30" s="92">
        <v>0</v>
      </c>
      <c r="MG30" s="92">
        <v>0</v>
      </c>
      <c r="MH30" s="92">
        <v>0</v>
      </c>
      <c r="MI30" s="93">
        <v>0</v>
      </c>
      <c r="MJ30" s="173">
        <v>0</v>
      </c>
      <c r="MK30" s="196">
        <v>0</v>
      </c>
      <c r="ML30" s="196">
        <v>0</v>
      </c>
      <c r="MM30" s="195">
        <v>0</v>
      </c>
      <c r="MN30" s="93">
        <v>0</v>
      </c>
      <c r="MO30" s="92">
        <v>0</v>
      </c>
      <c r="MP30" s="92">
        <v>0</v>
      </c>
      <c r="MQ30" s="92">
        <v>0</v>
      </c>
      <c r="MR30" s="92">
        <v>0</v>
      </c>
      <c r="MS30" s="92">
        <v>0</v>
      </c>
      <c r="MT30" s="92">
        <v>0</v>
      </c>
      <c r="MU30" s="93">
        <v>0</v>
      </c>
      <c r="MV30" s="92">
        <v>0</v>
      </c>
      <c r="MW30" s="92">
        <v>0</v>
      </c>
      <c r="MX30" s="92">
        <v>0</v>
      </c>
      <c r="MY30" s="92">
        <v>0</v>
      </c>
      <c r="MZ30" s="92">
        <v>0</v>
      </c>
      <c r="NA30" s="1041">
        <v>0</v>
      </c>
      <c r="NB30" s="173">
        <v>0</v>
      </c>
      <c r="NC30" s="1092">
        <v>0</v>
      </c>
      <c r="ND30" s="1092">
        <v>0</v>
      </c>
      <c r="NE30" s="1092">
        <v>0</v>
      </c>
      <c r="NF30" s="1092">
        <v>0</v>
      </c>
      <c r="NG30" s="1092">
        <v>0</v>
      </c>
      <c r="NH30" s="1092">
        <v>0</v>
      </c>
      <c r="NI30" s="1092">
        <v>0</v>
      </c>
      <c r="NJ30" s="1092">
        <v>0</v>
      </c>
      <c r="NK30" s="1092">
        <v>0</v>
      </c>
      <c r="NL30" s="173">
        <v>0</v>
      </c>
      <c r="NM30" s="92">
        <v>0</v>
      </c>
      <c r="NN30" s="92">
        <v>0</v>
      </c>
      <c r="NO30" s="1045">
        <v>0</v>
      </c>
      <c r="NP30" s="1138">
        <v>0</v>
      </c>
      <c r="NQ30" s="193">
        <v>0</v>
      </c>
      <c r="NR30" s="92">
        <v>0</v>
      </c>
      <c r="NS30" s="92">
        <v>0</v>
      </c>
      <c r="NT30" s="92">
        <v>0</v>
      </c>
      <c r="NU30" s="92">
        <v>0</v>
      </c>
      <c r="NV30" s="92">
        <v>0</v>
      </c>
      <c r="NW30" s="93">
        <v>0</v>
      </c>
      <c r="NX30" s="92">
        <v>0</v>
      </c>
      <c r="NY30" s="92">
        <v>0</v>
      </c>
      <c r="NZ30" s="93">
        <v>0</v>
      </c>
      <c r="OA30" s="92">
        <v>0</v>
      </c>
      <c r="OB30" s="92">
        <v>0</v>
      </c>
      <c r="OC30" s="173">
        <v>0</v>
      </c>
      <c r="OD30" s="92">
        <v>0</v>
      </c>
      <c r="OE30" s="92">
        <v>0</v>
      </c>
      <c r="OF30" s="93">
        <v>0</v>
      </c>
      <c r="OG30" s="92">
        <v>0</v>
      </c>
      <c r="OH30" s="92">
        <v>0</v>
      </c>
      <c r="OI30" s="92">
        <v>0</v>
      </c>
      <c r="OJ30" s="92">
        <v>0</v>
      </c>
      <c r="OK30" s="92">
        <v>0</v>
      </c>
      <c r="OL30" s="92">
        <v>0</v>
      </c>
      <c r="OM30" s="93">
        <v>0</v>
      </c>
      <c r="ON30" s="93">
        <v>0</v>
      </c>
      <c r="OO30" s="92">
        <v>0</v>
      </c>
      <c r="OP30" s="92">
        <v>0</v>
      </c>
      <c r="OQ30" s="92">
        <v>0</v>
      </c>
      <c r="OR30" s="92">
        <v>0</v>
      </c>
      <c r="OS30" s="92">
        <v>0</v>
      </c>
      <c r="OT30" s="1093">
        <v>0</v>
      </c>
    </row>
    <row r="31" spans="1:410" ht="14.25" customHeight="1">
      <c r="A31" s="370">
        <v>1979</v>
      </c>
      <c r="B31" s="1288">
        <v>87233.13244431444</v>
      </c>
      <c r="C31" s="996">
        <v>18.51718293606433</v>
      </c>
      <c r="D31" s="997">
        <v>15.37388963013715</v>
      </c>
      <c r="E31" s="1261">
        <v>6.6111331482216054E-2</v>
      </c>
      <c r="F31" s="1261">
        <v>0</v>
      </c>
      <c r="G31" s="1296">
        <v>0</v>
      </c>
      <c r="H31" s="1261">
        <v>0</v>
      </c>
      <c r="I31" s="1261">
        <v>0</v>
      </c>
      <c r="J31" s="1261">
        <v>0</v>
      </c>
      <c r="K31" s="1261">
        <v>0</v>
      </c>
      <c r="L31" s="1261">
        <v>15.307778298654934</v>
      </c>
      <c r="M31" s="998">
        <v>3.1432933059271813</v>
      </c>
      <c r="N31" s="996">
        <v>19.190316492974169</v>
      </c>
      <c r="O31" s="997">
        <v>14.394239899991586</v>
      </c>
      <c r="P31" s="1265">
        <v>5.691584628514418</v>
      </c>
      <c r="Q31" s="1265">
        <v>5.1987547029197172</v>
      </c>
      <c r="R31" s="1265">
        <v>0</v>
      </c>
      <c r="S31" s="1265">
        <v>0</v>
      </c>
      <c r="T31" s="1265">
        <v>3.6060726263026935E-2</v>
      </c>
      <c r="U31" s="1265">
        <v>3.4678398422944241</v>
      </c>
      <c r="V31" s="997">
        <v>4.7960765929825824</v>
      </c>
      <c r="W31" s="1265">
        <v>4.7960765929825824</v>
      </c>
      <c r="X31" s="1265">
        <v>4.7960765929825824</v>
      </c>
      <c r="Y31" s="1265">
        <v>0</v>
      </c>
      <c r="Z31" s="1265">
        <v>0</v>
      </c>
      <c r="AA31" s="1265">
        <v>0</v>
      </c>
      <c r="AB31" s="1265">
        <v>0</v>
      </c>
      <c r="AC31" s="1177">
        <v>-0.67313355690983911</v>
      </c>
      <c r="AD31" s="997">
        <v>-0.67313355690983911</v>
      </c>
      <c r="AE31" s="1265">
        <v>-0.63707283064681219</v>
      </c>
      <c r="AF31" s="1265"/>
      <c r="AG31" s="1265"/>
      <c r="AH31" s="1265"/>
      <c r="AI31" s="1265"/>
      <c r="AJ31" s="1265"/>
      <c r="AK31" s="1265"/>
      <c r="AL31" s="1265"/>
      <c r="AM31" s="1265">
        <v>0.97964973014556378</v>
      </c>
      <c r="AN31" s="1265"/>
      <c r="AO31" s="1265"/>
      <c r="AP31" s="1265"/>
      <c r="AQ31" s="1265"/>
      <c r="AR31" s="1265"/>
      <c r="AS31" s="1265"/>
      <c r="AT31" s="1266"/>
      <c r="AU31" s="1292">
        <v>-7.7164895728069395E-4</v>
      </c>
      <c r="AV31" s="1261">
        <v>-7.7164895728069395E-4</v>
      </c>
      <c r="AW31" s="1261">
        <v>-7.3031062028351419E-4</v>
      </c>
      <c r="AX31" s="1261">
        <v>1.1230248217567178E-3</v>
      </c>
      <c r="AY31" s="1310"/>
      <c r="AZ31" s="1271"/>
      <c r="BA31" s="1308"/>
      <c r="BB31" s="1264"/>
      <c r="BC31" s="1271"/>
      <c r="BD31" s="1272"/>
      <c r="BE31" s="1261"/>
      <c r="BF31" s="1311">
        <v>2.1227236048051851E-2</v>
      </c>
      <c r="BG31" s="1271">
        <v>1.7623911006464342E-2</v>
      </c>
      <c r="BH31" s="1271">
        <v>7.5786951161496403E-5</v>
      </c>
      <c r="BI31" s="1271">
        <v>0</v>
      </c>
      <c r="BJ31" s="1271">
        <v>0</v>
      </c>
      <c r="BK31" s="1271">
        <v>0</v>
      </c>
      <c r="BL31" s="1271">
        <v>0</v>
      </c>
      <c r="BM31" s="1271">
        <v>0</v>
      </c>
      <c r="BN31" s="1271">
        <v>0</v>
      </c>
      <c r="BO31" s="1271">
        <v>1.7548124055302847E-2</v>
      </c>
      <c r="BP31" s="1271">
        <v>3.6033250415875104E-3</v>
      </c>
      <c r="BQ31" s="1311">
        <v>2.1998885005332546E-2</v>
      </c>
      <c r="BR31" s="1271">
        <v>1.6500886184707624E-2</v>
      </c>
      <c r="BS31" s="1271">
        <v>6.5245675227215529E-3</v>
      </c>
      <c r="BT31" s="1271">
        <v>5.9596102504267624E-3</v>
      </c>
      <c r="BU31" s="1271">
        <v>0</v>
      </c>
      <c r="BV31" s="1271">
        <v>21</v>
      </c>
      <c r="BW31" s="1271">
        <v>0</v>
      </c>
      <c r="BX31" s="1271">
        <v>4.1338336997179846E-5</v>
      </c>
      <c r="BY31" s="1271">
        <v>3.9753700745621297E-3</v>
      </c>
      <c r="BZ31" s="1271">
        <v>5.49799882062492E-3</v>
      </c>
      <c r="CA31" s="1271">
        <v>5.49799882062492E-3</v>
      </c>
      <c r="CB31" s="1271">
        <v>5.49799882062492E-3</v>
      </c>
      <c r="CC31" s="1271">
        <v>0</v>
      </c>
      <c r="CD31" s="1271">
        <v>0</v>
      </c>
      <c r="CE31" s="1272">
        <v>0</v>
      </c>
      <c r="CF31" s="1271"/>
      <c r="CG31" s="1270"/>
      <c r="CH31" s="1271"/>
      <c r="CI31" s="1271"/>
      <c r="CJ31" s="1272"/>
      <c r="CK31" s="359">
        <v>1979</v>
      </c>
      <c r="CL31" s="1163"/>
      <c r="CM31" s="1162"/>
      <c r="CN31" s="71"/>
      <c r="CO31" s="71"/>
      <c r="CP31" s="71"/>
      <c r="CQ31" s="71"/>
      <c r="CR31" s="71"/>
      <c r="CS31" s="71"/>
      <c r="CT31" s="71"/>
      <c r="CU31" s="71"/>
      <c r="CV31" s="71"/>
      <c r="CW31" s="71"/>
      <c r="CX31" s="71"/>
      <c r="CY31" s="71"/>
      <c r="CZ31" s="71"/>
      <c r="DA31" s="71"/>
      <c r="DB31" s="71"/>
      <c r="DC31" s="71"/>
      <c r="DD31" s="71"/>
      <c r="DE31" s="71"/>
      <c r="DF31" s="71"/>
      <c r="DG31" s="71"/>
      <c r="DH31" s="71"/>
      <c r="DI31" s="71"/>
      <c r="DJ31" s="71"/>
      <c r="DK31" s="71"/>
      <c r="DL31" s="71"/>
      <c r="DM31" s="71"/>
      <c r="DN31" s="71"/>
      <c r="DO31" s="71"/>
      <c r="DP31" s="71"/>
      <c r="DQ31" s="71"/>
      <c r="DR31" s="71"/>
      <c r="DS31" s="71"/>
      <c r="DT31" s="71"/>
      <c r="DU31" s="71"/>
      <c r="DV31" s="71"/>
      <c r="DW31" s="71"/>
      <c r="DX31" s="71"/>
      <c r="DY31" s="71"/>
      <c r="DZ31" s="71"/>
      <c r="EA31" s="71"/>
      <c r="EB31" s="71"/>
      <c r="EC31" s="71"/>
      <c r="ED31" s="71"/>
      <c r="EE31" s="71"/>
      <c r="EF31" s="71"/>
      <c r="EG31" s="71"/>
      <c r="EH31" s="71"/>
      <c r="EI31" s="71"/>
      <c r="EJ31" s="71"/>
      <c r="EK31" s="71"/>
      <c r="EL31" s="71"/>
      <c r="EM31" s="71"/>
      <c r="EN31" s="71"/>
      <c r="EO31" s="71"/>
      <c r="EP31" s="71"/>
      <c r="EQ31" s="1286"/>
      <c r="ER31" s="1286"/>
      <c r="ES31" s="1286"/>
      <c r="ET31" s="1286"/>
      <c r="EU31" s="71"/>
      <c r="EV31" s="71"/>
      <c r="EW31" s="71"/>
      <c r="EX31" s="71"/>
      <c r="EY31" s="71"/>
      <c r="EZ31" s="71"/>
      <c r="FA31" s="71"/>
      <c r="FB31" s="71"/>
      <c r="FC31" s="71"/>
      <c r="FD31" s="71"/>
      <c r="FE31" s="71"/>
      <c r="FF31" s="71"/>
      <c r="FG31" s="71"/>
      <c r="FH31" s="71"/>
      <c r="FI31" s="71"/>
      <c r="FJ31" s="71"/>
      <c r="FK31" s="71"/>
      <c r="FL31" s="71"/>
      <c r="FM31" s="71"/>
      <c r="FN31" s="71"/>
      <c r="FO31" s="71"/>
      <c r="FP31" s="71"/>
      <c r="FQ31" s="71"/>
      <c r="FR31" s="71"/>
      <c r="FS31" s="71"/>
      <c r="FT31" s="71"/>
      <c r="FU31" s="71"/>
      <c r="FV31" s="71"/>
      <c r="FW31" s="71"/>
      <c r="FX31" s="71"/>
      <c r="FY31" s="71"/>
      <c r="FZ31" s="71"/>
      <c r="GA31" s="71"/>
      <c r="GB31" s="71"/>
      <c r="GC31" s="71"/>
      <c r="GD31" s="71"/>
      <c r="GE31" s="71"/>
      <c r="GF31" s="71"/>
      <c r="GG31" s="71"/>
      <c r="GH31" s="71"/>
      <c r="GI31" s="71"/>
      <c r="GJ31" s="71"/>
      <c r="GK31" s="71"/>
      <c r="GL31" s="1162"/>
      <c r="GM31" s="70"/>
      <c r="GN31" s="70"/>
      <c r="GO31" s="70"/>
      <c r="GP31" s="1162"/>
      <c r="GQ31" s="71"/>
      <c r="GR31" s="71"/>
      <c r="GS31" s="71"/>
      <c r="GT31" s="71"/>
      <c r="GU31" s="71"/>
      <c r="GV31" s="71"/>
      <c r="GW31" s="71"/>
      <c r="GX31" s="71"/>
      <c r="GY31" s="71"/>
      <c r="GZ31" s="71"/>
      <c r="HA31" s="71"/>
      <c r="HB31" s="1162"/>
      <c r="HC31" s="1163"/>
      <c r="HD31" s="71"/>
      <c r="HE31" s="71"/>
      <c r="HF31" s="71"/>
      <c r="HG31" s="71"/>
      <c r="HH31" s="71"/>
      <c r="HI31" s="71"/>
      <c r="HJ31" s="71"/>
      <c r="HK31" s="71"/>
      <c r="HL31" s="71"/>
      <c r="HM31" s="71"/>
      <c r="HN31" s="71"/>
      <c r="HO31" s="71"/>
      <c r="HP31" s="71"/>
      <c r="HQ31" s="71"/>
      <c r="HR31" s="71"/>
      <c r="HS31" s="1162"/>
      <c r="HT31" s="71"/>
      <c r="HU31" s="71"/>
      <c r="HV31" s="71"/>
      <c r="HW31" s="71"/>
      <c r="HX31" s="71"/>
      <c r="HY31" s="71"/>
      <c r="HZ31" s="71"/>
      <c r="IA31" s="71"/>
      <c r="IB31" s="71"/>
      <c r="IC31" s="71"/>
      <c r="ID31" s="71"/>
      <c r="IE31" s="71"/>
      <c r="IF31" s="71"/>
      <c r="IG31" s="98"/>
      <c r="IH31" s="833">
        <v>1979</v>
      </c>
      <c r="II31" s="1138">
        <v>18.51718293606433</v>
      </c>
      <c r="IJ31" s="1129">
        <v>15.37388963013715</v>
      </c>
      <c r="IK31" s="93">
        <v>0</v>
      </c>
      <c r="IL31" s="93">
        <v>0</v>
      </c>
      <c r="IM31" s="193">
        <v>0</v>
      </c>
      <c r="IN31" s="92">
        <v>0</v>
      </c>
      <c r="IO31" s="92">
        <v>0</v>
      </c>
      <c r="IP31" s="92">
        <v>0</v>
      </c>
      <c r="IQ31" s="92">
        <v>0</v>
      </c>
      <c r="IR31" s="194">
        <v>0</v>
      </c>
      <c r="IS31" s="892">
        <v>0</v>
      </c>
      <c r="IT31" s="195">
        <v>0</v>
      </c>
      <c r="IU31" s="179">
        <v>0</v>
      </c>
      <c r="IV31" s="179">
        <v>0</v>
      </c>
      <c r="IW31" s="179">
        <v>0</v>
      </c>
      <c r="IX31" s="179">
        <v>0</v>
      </c>
      <c r="IY31" s="179">
        <v>0</v>
      </c>
      <c r="IZ31" s="179">
        <v>0</v>
      </c>
      <c r="JA31" s="179">
        <v>0</v>
      </c>
      <c r="JB31" s="179">
        <v>0</v>
      </c>
      <c r="JC31" s="179">
        <v>0</v>
      </c>
      <c r="JD31" s="179">
        <v>0</v>
      </c>
      <c r="JE31" s="93">
        <v>0</v>
      </c>
      <c r="JF31" s="179">
        <v>0</v>
      </c>
      <c r="JG31" s="179">
        <v>0</v>
      </c>
      <c r="JH31" s="179">
        <v>0</v>
      </c>
      <c r="JI31" s="179">
        <v>0</v>
      </c>
      <c r="JJ31" s="179">
        <v>0</v>
      </c>
      <c r="JK31" s="179">
        <v>0</v>
      </c>
      <c r="JL31" s="179">
        <v>0</v>
      </c>
      <c r="JM31" s="179">
        <v>0</v>
      </c>
      <c r="JN31" s="179">
        <v>0</v>
      </c>
      <c r="JO31" s="179">
        <v>0</v>
      </c>
      <c r="JP31" s="179">
        <v>0</v>
      </c>
      <c r="JQ31" s="179">
        <v>0</v>
      </c>
      <c r="JR31" s="179">
        <v>0</v>
      </c>
      <c r="JS31" s="179">
        <v>0</v>
      </c>
      <c r="JT31" s="179">
        <v>0</v>
      </c>
      <c r="JU31" s="179">
        <v>0</v>
      </c>
      <c r="JV31" s="179">
        <v>0</v>
      </c>
      <c r="JW31" s="179">
        <v>0</v>
      </c>
      <c r="JX31" s="179">
        <v>0</v>
      </c>
      <c r="JY31" s="179">
        <v>0</v>
      </c>
      <c r="JZ31" s="92">
        <v>0</v>
      </c>
      <c r="KA31" s="179">
        <v>0</v>
      </c>
      <c r="KB31" s="179">
        <v>0</v>
      </c>
      <c r="KC31" s="179">
        <v>0</v>
      </c>
      <c r="KD31" s="179">
        <v>0</v>
      </c>
      <c r="KE31" s="179">
        <v>0</v>
      </c>
      <c r="KF31" s="179">
        <v>0</v>
      </c>
      <c r="KG31" s="179">
        <v>0</v>
      </c>
      <c r="KH31" s="179">
        <v>0</v>
      </c>
      <c r="KI31" s="179">
        <v>0</v>
      </c>
      <c r="KJ31" s="179">
        <v>0</v>
      </c>
      <c r="KK31" s="179">
        <v>0</v>
      </c>
      <c r="KL31" s="179">
        <v>0</v>
      </c>
      <c r="KM31" s="179">
        <v>0</v>
      </c>
      <c r="KN31" s="93">
        <v>0</v>
      </c>
      <c r="KO31" s="179">
        <v>0</v>
      </c>
      <c r="KP31" s="179">
        <v>0</v>
      </c>
      <c r="KQ31" s="179">
        <v>0</v>
      </c>
      <c r="KR31" s="179">
        <v>0</v>
      </c>
      <c r="KS31" s="179">
        <v>0</v>
      </c>
      <c r="KT31" s="179">
        <v>0</v>
      </c>
      <c r="KU31" s="179">
        <v>0</v>
      </c>
      <c r="KV31" s="179">
        <v>0</v>
      </c>
      <c r="KW31" s="179">
        <v>0</v>
      </c>
      <c r="KX31" s="179">
        <v>0</v>
      </c>
      <c r="KY31" s="179">
        <v>0</v>
      </c>
      <c r="KZ31" s="179">
        <v>0</v>
      </c>
      <c r="LA31" s="179">
        <v>0</v>
      </c>
      <c r="LB31" s="179">
        <v>0</v>
      </c>
      <c r="LC31" s="179">
        <v>0</v>
      </c>
      <c r="LD31" s="179">
        <v>0</v>
      </c>
      <c r="LE31" s="179">
        <v>0</v>
      </c>
      <c r="LF31" s="179">
        <v>0</v>
      </c>
      <c r="LG31" s="179">
        <v>0</v>
      </c>
      <c r="LH31" s="179"/>
      <c r="LI31" s="179">
        <v>0</v>
      </c>
      <c r="LJ31" s="179">
        <v>0</v>
      </c>
      <c r="LK31" s="179">
        <v>0</v>
      </c>
      <c r="LL31" s="179"/>
      <c r="LM31" s="179">
        <v>0</v>
      </c>
      <c r="LN31" s="179">
        <v>0</v>
      </c>
      <c r="LO31" s="179">
        <v>0</v>
      </c>
      <c r="LP31" s="1091">
        <v>0</v>
      </c>
      <c r="LQ31" s="92">
        <v>0</v>
      </c>
      <c r="LR31" s="92">
        <v>0</v>
      </c>
      <c r="LS31" s="92">
        <v>0</v>
      </c>
      <c r="LT31" s="92">
        <v>0</v>
      </c>
      <c r="LU31" s="93">
        <v>0</v>
      </c>
      <c r="LV31" s="93">
        <v>0</v>
      </c>
      <c r="LW31" s="92">
        <v>0</v>
      </c>
      <c r="LX31" s="92">
        <v>0</v>
      </c>
      <c r="LY31" s="92">
        <v>0</v>
      </c>
      <c r="LZ31" s="92">
        <v>0</v>
      </c>
      <c r="MA31" s="93">
        <v>0</v>
      </c>
      <c r="MB31" s="92">
        <v>0</v>
      </c>
      <c r="MC31" s="92">
        <v>0</v>
      </c>
      <c r="MD31" s="92">
        <v>0</v>
      </c>
      <c r="ME31" s="92">
        <v>0</v>
      </c>
      <c r="MF31" s="92">
        <v>0</v>
      </c>
      <c r="MG31" s="92">
        <v>0</v>
      </c>
      <c r="MH31" s="92">
        <v>0</v>
      </c>
      <c r="MI31" s="93">
        <v>0</v>
      </c>
      <c r="MJ31" s="173">
        <v>0</v>
      </c>
      <c r="MK31" s="196">
        <v>0</v>
      </c>
      <c r="ML31" s="196">
        <v>0</v>
      </c>
      <c r="MM31" s="195">
        <v>0</v>
      </c>
      <c r="MN31" s="93">
        <v>15.307778298654934</v>
      </c>
      <c r="MO31" s="92">
        <v>0</v>
      </c>
      <c r="MP31" s="92">
        <v>0</v>
      </c>
      <c r="MQ31" s="92">
        <v>0</v>
      </c>
      <c r="MR31" s="92">
        <v>15.307778298654934</v>
      </c>
      <c r="MS31" s="92">
        <v>0</v>
      </c>
      <c r="MT31" s="92">
        <v>0</v>
      </c>
      <c r="MU31" s="93">
        <v>6.6111331482216054E-2</v>
      </c>
      <c r="MV31" s="92">
        <v>6.6111331482216054E-2</v>
      </c>
      <c r="MW31" s="92">
        <v>0</v>
      </c>
      <c r="MX31" s="92">
        <v>0</v>
      </c>
      <c r="MY31" s="92">
        <v>0</v>
      </c>
      <c r="MZ31" s="92">
        <v>0</v>
      </c>
      <c r="NA31" s="1041">
        <v>3.1432933059271813</v>
      </c>
      <c r="NB31" s="173">
        <v>0</v>
      </c>
      <c r="NC31" s="1092">
        <v>0</v>
      </c>
      <c r="ND31" s="1092">
        <v>0</v>
      </c>
      <c r="NE31" s="1092">
        <v>0</v>
      </c>
      <c r="NF31" s="1092">
        <v>0</v>
      </c>
      <c r="NG31" s="1092">
        <v>0</v>
      </c>
      <c r="NH31" s="1092">
        <v>0</v>
      </c>
      <c r="NI31" s="1092">
        <v>0</v>
      </c>
      <c r="NJ31" s="1092">
        <v>0</v>
      </c>
      <c r="NK31" s="1092">
        <v>0</v>
      </c>
      <c r="NL31" s="173">
        <v>3.1432933059271813</v>
      </c>
      <c r="NM31" s="92">
        <v>3.1432933059271813</v>
      </c>
      <c r="NN31" s="92">
        <v>0</v>
      </c>
      <c r="NO31" s="1045">
        <v>0</v>
      </c>
      <c r="NP31" s="1138">
        <v>19.190316492974169</v>
      </c>
      <c r="NQ31" s="193">
        <v>14.394239899991586</v>
      </c>
      <c r="NR31" s="92">
        <v>5.691584628514418</v>
      </c>
      <c r="NS31" s="92">
        <v>5.1987547029197172</v>
      </c>
      <c r="NT31" s="92">
        <v>0</v>
      </c>
      <c r="NU31" s="92">
        <v>0</v>
      </c>
      <c r="NV31" s="92">
        <v>0</v>
      </c>
      <c r="NW31" s="93">
        <v>3.6060726263026935E-2</v>
      </c>
      <c r="NX31" s="92">
        <v>3.6060726263026935E-2</v>
      </c>
      <c r="NY31" s="92">
        <v>0</v>
      </c>
      <c r="NZ31" s="93">
        <v>0</v>
      </c>
      <c r="OA31" s="92">
        <v>0</v>
      </c>
      <c r="OB31" s="92">
        <v>0</v>
      </c>
      <c r="OC31" s="173">
        <v>0</v>
      </c>
      <c r="OD31" s="92">
        <v>0</v>
      </c>
      <c r="OE31" s="92">
        <v>0</v>
      </c>
      <c r="OF31" s="93">
        <v>3.4678398422944241</v>
      </c>
      <c r="OG31" s="92">
        <v>0</v>
      </c>
      <c r="OH31" s="92">
        <v>0</v>
      </c>
      <c r="OI31" s="92">
        <v>0</v>
      </c>
      <c r="OJ31" s="92">
        <v>0</v>
      </c>
      <c r="OK31" s="92">
        <v>3.4678398422944241</v>
      </c>
      <c r="OL31" s="92">
        <v>0</v>
      </c>
      <c r="OM31" s="93">
        <v>4.7960765929825824</v>
      </c>
      <c r="ON31" s="93">
        <v>4.7960765929825824</v>
      </c>
      <c r="OO31" s="92">
        <v>4.7960765929825824</v>
      </c>
      <c r="OP31" s="92">
        <v>0</v>
      </c>
      <c r="OQ31" s="92">
        <v>0</v>
      </c>
      <c r="OR31" s="92">
        <v>0</v>
      </c>
      <c r="OS31" s="92">
        <v>0</v>
      </c>
      <c r="OT31" s="1093">
        <v>0</v>
      </c>
    </row>
    <row r="32" spans="1:410" ht="14.25" customHeight="1">
      <c r="A32" s="370">
        <v>1980</v>
      </c>
      <c r="B32" s="1288">
        <v>100230.14042052605</v>
      </c>
      <c r="C32" s="996">
        <v>100.81377038933564</v>
      </c>
      <c r="D32" s="997">
        <v>71.682713689853713</v>
      </c>
      <c r="E32" s="1261">
        <v>2.8548074958229659</v>
      </c>
      <c r="F32" s="1261">
        <v>0</v>
      </c>
      <c r="G32" s="1296">
        <v>0</v>
      </c>
      <c r="H32" s="1261">
        <v>7.5727525152356563</v>
      </c>
      <c r="I32" s="1261">
        <v>0.65510319377832271</v>
      </c>
      <c r="J32" s="1261">
        <v>0.62505258855913359</v>
      </c>
      <c r="K32" s="1261">
        <v>0.67313355690983623</v>
      </c>
      <c r="L32" s="1261">
        <v>59.301864339547805</v>
      </c>
      <c r="M32" s="998">
        <v>29.131056699481928</v>
      </c>
      <c r="N32" s="996">
        <v>75.811666846970297</v>
      </c>
      <c r="O32" s="997">
        <v>61.66384190977606</v>
      </c>
      <c r="P32" s="1265">
        <v>20.825069416898057</v>
      </c>
      <c r="Q32" s="1265">
        <v>11.8699890615797</v>
      </c>
      <c r="R32" s="1265">
        <v>0.67313355690983623</v>
      </c>
      <c r="S32" s="1265">
        <v>13.282367506881588</v>
      </c>
      <c r="T32" s="1265">
        <v>0.37863762576178284</v>
      </c>
      <c r="U32" s="1265">
        <v>14.634644741745099</v>
      </c>
      <c r="V32" s="997">
        <v>14.147824937194237</v>
      </c>
      <c r="W32" s="1265">
        <v>9.0512422920197615</v>
      </c>
      <c r="X32" s="1265">
        <v>7.9994711093481428</v>
      </c>
      <c r="Y32" s="1265">
        <v>4.9222891349031768</v>
      </c>
      <c r="Z32" s="1265">
        <v>0.17429351027129686</v>
      </c>
      <c r="AA32" s="1265">
        <v>0</v>
      </c>
      <c r="AB32" s="1265">
        <v>0</v>
      </c>
      <c r="AC32" s="1177">
        <v>25.002103542365347</v>
      </c>
      <c r="AD32" s="997">
        <v>25.002103542365347</v>
      </c>
      <c r="AE32" s="1265">
        <v>25.38074116812713</v>
      </c>
      <c r="AF32" s="1265"/>
      <c r="AG32" s="1265"/>
      <c r="AH32" s="1265"/>
      <c r="AI32" s="1265"/>
      <c r="AJ32" s="1265"/>
      <c r="AK32" s="1265"/>
      <c r="AL32" s="1265"/>
      <c r="AM32" s="1265">
        <v>10.018871780077653</v>
      </c>
      <c r="AN32" s="1265"/>
      <c r="AO32" s="1265"/>
      <c r="AP32" s="1265"/>
      <c r="AQ32" s="1265"/>
      <c r="AR32" s="1265"/>
      <c r="AS32" s="1265"/>
      <c r="AT32" s="1266"/>
      <c r="AU32" s="1292">
        <v>2.4944695714748482E-2</v>
      </c>
      <c r="AV32" s="1261">
        <v>2.4944695714748482E-2</v>
      </c>
      <c r="AW32" s="1261">
        <v>2.5322463943120873E-2</v>
      </c>
      <c r="AX32" s="1261">
        <v>9.9958672491552228E-3</v>
      </c>
      <c r="AY32" s="1310"/>
      <c r="AZ32" s="1271"/>
      <c r="BA32" s="1308"/>
      <c r="BB32" s="1264"/>
      <c r="BC32" s="1271"/>
      <c r="BD32" s="1272"/>
      <c r="BE32" s="1261"/>
      <c r="BF32" s="1311">
        <v>0.1005822898844209</v>
      </c>
      <c r="BG32" s="1271">
        <v>7.1518121584087768E-2</v>
      </c>
      <c r="BH32" s="1271">
        <v>2.8482525155061364E-3</v>
      </c>
      <c r="BI32" s="1271">
        <v>0</v>
      </c>
      <c r="BJ32" s="1271">
        <v>0</v>
      </c>
      <c r="BK32" s="1271">
        <v>7.5553645674478562E-3</v>
      </c>
      <c r="BL32" s="1271">
        <v>6.5359899829509234E-4</v>
      </c>
      <c r="BM32" s="1271">
        <v>6.2361739286871198E-4</v>
      </c>
      <c r="BN32" s="1271">
        <v>6.7158796155092067E-4</v>
      </c>
      <c r="BO32" s="1271">
        <v>5.916570014841905E-2</v>
      </c>
      <c r="BP32" s="1271">
        <v>2.9064168300333142E-2</v>
      </c>
      <c r="BQ32" s="1311">
        <v>7.5637594169672417E-2</v>
      </c>
      <c r="BR32" s="1271">
        <v>6.1522254334932538E-2</v>
      </c>
      <c r="BS32" s="1271">
        <v>2.0777252560481602E-2</v>
      </c>
      <c r="BT32" s="1271">
        <v>1.184273414342025E-2</v>
      </c>
      <c r="BU32" s="1271">
        <v>6.7158796155092067E-4</v>
      </c>
      <c r="BV32" s="1271">
        <v>22</v>
      </c>
      <c r="BW32" s="1271">
        <v>1.3251869598460128E-2</v>
      </c>
      <c r="BX32" s="1271">
        <v>3.7776822837239278E-4</v>
      </c>
      <c r="BY32" s="1271">
        <v>1.4601041842647246E-2</v>
      </c>
      <c r="BZ32" s="1271">
        <v>1.4115339834739886E-2</v>
      </c>
      <c r="CA32" s="1271">
        <v>9.030459554425772E-3</v>
      </c>
      <c r="CB32" s="1271">
        <v>7.9811033645024593E-3</v>
      </c>
      <c r="CC32" s="1271">
        <v>4.9109869688411063E-3</v>
      </c>
      <c r="CD32" s="1271">
        <v>0</v>
      </c>
      <c r="CE32" s="1272">
        <v>0</v>
      </c>
      <c r="CF32" s="1271"/>
      <c r="CG32" s="1270"/>
      <c r="CH32" s="1271"/>
      <c r="CI32" s="1271"/>
      <c r="CJ32" s="1272"/>
      <c r="CK32" s="359">
        <v>1980</v>
      </c>
      <c r="CL32" s="1163"/>
      <c r="CM32" s="1162"/>
      <c r="CN32" s="71"/>
      <c r="CO32" s="71"/>
      <c r="CP32" s="71"/>
      <c r="CQ32" s="71"/>
      <c r="CR32" s="71"/>
      <c r="CS32" s="71"/>
      <c r="CT32" s="71"/>
      <c r="CU32" s="71"/>
      <c r="CV32" s="71"/>
      <c r="CW32" s="71"/>
      <c r="CX32" s="71"/>
      <c r="CY32" s="71"/>
      <c r="CZ32" s="71"/>
      <c r="DA32" s="71"/>
      <c r="DB32" s="71"/>
      <c r="DC32" s="71"/>
      <c r="DD32" s="71"/>
      <c r="DE32" s="71"/>
      <c r="DF32" s="71"/>
      <c r="DG32" s="71"/>
      <c r="DH32" s="71"/>
      <c r="DI32" s="71"/>
      <c r="DJ32" s="71"/>
      <c r="DK32" s="71"/>
      <c r="DL32" s="71"/>
      <c r="DM32" s="71"/>
      <c r="DN32" s="71"/>
      <c r="DO32" s="71"/>
      <c r="DP32" s="71"/>
      <c r="DQ32" s="71"/>
      <c r="DR32" s="71"/>
      <c r="DS32" s="71"/>
      <c r="DT32" s="71"/>
      <c r="DU32" s="71"/>
      <c r="DV32" s="71"/>
      <c r="DW32" s="71"/>
      <c r="DX32" s="71"/>
      <c r="DY32" s="71"/>
      <c r="DZ32" s="71"/>
      <c r="EA32" s="71"/>
      <c r="EB32" s="71"/>
      <c r="EC32" s="71"/>
      <c r="ED32" s="71"/>
      <c r="EE32" s="71"/>
      <c r="EF32" s="71"/>
      <c r="EG32" s="71"/>
      <c r="EH32" s="71"/>
      <c r="EI32" s="71"/>
      <c r="EJ32" s="71"/>
      <c r="EK32" s="71"/>
      <c r="EL32" s="71"/>
      <c r="EM32" s="71"/>
      <c r="EN32" s="71"/>
      <c r="EO32" s="71"/>
      <c r="EP32" s="71"/>
      <c r="EQ32" s="1286"/>
      <c r="ER32" s="1286"/>
      <c r="ES32" s="1286"/>
      <c r="ET32" s="1286"/>
      <c r="EU32" s="71"/>
      <c r="EV32" s="71"/>
      <c r="EW32" s="71"/>
      <c r="EX32" s="71"/>
      <c r="EY32" s="71"/>
      <c r="EZ32" s="71"/>
      <c r="FA32" s="71"/>
      <c r="FB32" s="71"/>
      <c r="FC32" s="71"/>
      <c r="FD32" s="71"/>
      <c r="FE32" s="71"/>
      <c r="FF32" s="71"/>
      <c r="FG32" s="71"/>
      <c r="FH32" s="71"/>
      <c r="FI32" s="71"/>
      <c r="FJ32" s="71"/>
      <c r="FK32" s="71"/>
      <c r="FL32" s="71"/>
      <c r="FM32" s="71"/>
      <c r="FN32" s="71"/>
      <c r="FO32" s="71"/>
      <c r="FP32" s="71"/>
      <c r="FQ32" s="71"/>
      <c r="FR32" s="71"/>
      <c r="FS32" s="71"/>
      <c r="FT32" s="71"/>
      <c r="FU32" s="71"/>
      <c r="FV32" s="71"/>
      <c r="FW32" s="71"/>
      <c r="FX32" s="71"/>
      <c r="FY32" s="71"/>
      <c r="FZ32" s="71"/>
      <c r="GA32" s="71"/>
      <c r="GB32" s="71"/>
      <c r="GC32" s="71"/>
      <c r="GD32" s="71"/>
      <c r="GE32" s="71"/>
      <c r="GF32" s="71"/>
      <c r="GG32" s="71"/>
      <c r="GH32" s="71"/>
      <c r="GI32" s="71"/>
      <c r="GJ32" s="71"/>
      <c r="GK32" s="71"/>
      <c r="GL32" s="1162"/>
      <c r="GM32" s="70"/>
      <c r="GN32" s="70"/>
      <c r="GO32" s="70"/>
      <c r="GP32" s="1162"/>
      <c r="GQ32" s="71"/>
      <c r="GR32" s="71"/>
      <c r="GS32" s="71"/>
      <c r="GT32" s="71"/>
      <c r="GU32" s="71"/>
      <c r="GV32" s="71"/>
      <c r="GW32" s="71"/>
      <c r="GX32" s="71"/>
      <c r="GY32" s="71"/>
      <c r="GZ32" s="71"/>
      <c r="HA32" s="71"/>
      <c r="HB32" s="1162"/>
      <c r="HC32" s="1163"/>
      <c r="HD32" s="71"/>
      <c r="HE32" s="71"/>
      <c r="HF32" s="71"/>
      <c r="HG32" s="71"/>
      <c r="HH32" s="71"/>
      <c r="HI32" s="71"/>
      <c r="HJ32" s="71"/>
      <c r="HK32" s="71"/>
      <c r="HL32" s="71"/>
      <c r="HM32" s="71"/>
      <c r="HN32" s="71"/>
      <c r="HO32" s="71"/>
      <c r="HP32" s="71"/>
      <c r="HQ32" s="71"/>
      <c r="HR32" s="71"/>
      <c r="HS32" s="1162"/>
      <c r="HT32" s="71"/>
      <c r="HU32" s="71"/>
      <c r="HV32" s="71"/>
      <c r="HW32" s="71"/>
      <c r="HX32" s="71"/>
      <c r="HY32" s="71"/>
      <c r="HZ32" s="71"/>
      <c r="IA32" s="71"/>
      <c r="IB32" s="71"/>
      <c r="IC32" s="71"/>
      <c r="ID32" s="71"/>
      <c r="IE32" s="71"/>
      <c r="IF32" s="71"/>
      <c r="IG32" s="98"/>
      <c r="IH32" s="833">
        <v>1980</v>
      </c>
      <c r="II32" s="1138">
        <v>100.81377038933566</v>
      </c>
      <c r="IJ32" s="1129">
        <v>71.682713689853728</v>
      </c>
      <c r="IK32" s="93">
        <v>7.5727525152356563</v>
      </c>
      <c r="IL32" s="93">
        <v>6.9416898056326852</v>
      </c>
      <c r="IM32" s="193">
        <v>0</v>
      </c>
      <c r="IN32" s="92">
        <v>0</v>
      </c>
      <c r="IO32" s="92">
        <v>0</v>
      </c>
      <c r="IP32" s="92">
        <v>0</v>
      </c>
      <c r="IQ32" s="92">
        <v>0</v>
      </c>
      <c r="IR32" s="194">
        <v>0</v>
      </c>
      <c r="IS32" s="892">
        <v>0.18030363131513469</v>
      </c>
      <c r="IT32" s="195">
        <v>0</v>
      </c>
      <c r="IU32" s="179">
        <v>0</v>
      </c>
      <c r="IV32" s="179">
        <v>0</v>
      </c>
      <c r="IW32" s="179">
        <v>0.18030363131513469</v>
      </c>
      <c r="IX32" s="179">
        <v>0</v>
      </c>
      <c r="IY32" s="179">
        <v>0</v>
      </c>
      <c r="IZ32" s="179">
        <v>0</v>
      </c>
      <c r="JA32" s="179">
        <v>0</v>
      </c>
      <c r="JB32" s="179">
        <v>0</v>
      </c>
      <c r="JC32" s="179">
        <v>0</v>
      </c>
      <c r="JD32" s="179">
        <v>0</v>
      </c>
      <c r="JE32" s="93">
        <v>6.7613861743175505</v>
      </c>
      <c r="JF32" s="179">
        <v>0</v>
      </c>
      <c r="JG32" s="179">
        <v>0</v>
      </c>
      <c r="JH32" s="179">
        <v>0</v>
      </c>
      <c r="JI32" s="179">
        <v>0</v>
      </c>
      <c r="JJ32" s="179">
        <v>0</v>
      </c>
      <c r="JK32" s="179">
        <v>0</v>
      </c>
      <c r="JL32" s="179">
        <v>0</v>
      </c>
      <c r="JM32" s="179">
        <v>0</v>
      </c>
      <c r="JN32" s="179">
        <v>0</v>
      </c>
      <c r="JO32" s="179">
        <v>0</v>
      </c>
      <c r="JP32" s="179">
        <v>0</v>
      </c>
      <c r="JQ32" s="179">
        <v>0</v>
      </c>
      <c r="JR32" s="179">
        <v>0</v>
      </c>
      <c r="JS32" s="179">
        <v>0</v>
      </c>
      <c r="JT32" s="179">
        <v>0</v>
      </c>
      <c r="JU32" s="179">
        <v>0</v>
      </c>
      <c r="JV32" s="179">
        <v>0</v>
      </c>
      <c r="JW32" s="179">
        <v>0</v>
      </c>
      <c r="JX32" s="179">
        <v>0</v>
      </c>
      <c r="JY32" s="179">
        <v>0</v>
      </c>
      <c r="JZ32" s="92">
        <v>6.7613861743175505</v>
      </c>
      <c r="KA32" s="179">
        <v>0</v>
      </c>
      <c r="KB32" s="179">
        <v>0</v>
      </c>
      <c r="KC32" s="179">
        <v>0</v>
      </c>
      <c r="KD32" s="179">
        <v>0</v>
      </c>
      <c r="KE32" s="179">
        <v>0</v>
      </c>
      <c r="KF32" s="179">
        <v>0</v>
      </c>
      <c r="KG32" s="179">
        <v>0</v>
      </c>
      <c r="KH32" s="179">
        <v>0</v>
      </c>
      <c r="KI32" s="179">
        <v>0</v>
      </c>
      <c r="KJ32" s="179">
        <v>0</v>
      </c>
      <c r="KK32" s="179">
        <v>0</v>
      </c>
      <c r="KL32" s="179">
        <v>0</v>
      </c>
      <c r="KM32" s="179">
        <v>0</v>
      </c>
      <c r="KN32" s="93">
        <v>0.63106270960297139</v>
      </c>
      <c r="KO32" s="179">
        <v>0</v>
      </c>
      <c r="KP32" s="179">
        <v>0</v>
      </c>
      <c r="KQ32" s="179">
        <v>0</v>
      </c>
      <c r="KR32" s="179">
        <v>0</v>
      </c>
      <c r="KS32" s="179">
        <v>0</v>
      </c>
      <c r="KT32" s="179">
        <v>0</v>
      </c>
      <c r="KU32" s="179">
        <v>0</v>
      </c>
      <c r="KV32" s="179">
        <v>0</v>
      </c>
      <c r="KW32" s="179">
        <v>0</v>
      </c>
      <c r="KX32" s="179">
        <v>0</v>
      </c>
      <c r="KY32" s="179">
        <v>0</v>
      </c>
      <c r="KZ32" s="179">
        <v>0</v>
      </c>
      <c r="LA32" s="179">
        <v>0</v>
      </c>
      <c r="LB32" s="179">
        <v>0</v>
      </c>
      <c r="LC32" s="179">
        <v>0</v>
      </c>
      <c r="LD32" s="179">
        <v>0</v>
      </c>
      <c r="LE32" s="179">
        <v>0</v>
      </c>
      <c r="LF32" s="179">
        <v>0</v>
      </c>
      <c r="LG32" s="179">
        <v>0</v>
      </c>
      <c r="LH32" s="179"/>
      <c r="LI32" s="179">
        <v>0</v>
      </c>
      <c r="LJ32" s="179">
        <v>0</v>
      </c>
      <c r="LK32" s="179">
        <v>0</v>
      </c>
      <c r="LL32" s="179"/>
      <c r="LM32" s="179">
        <v>0.63106270960297139</v>
      </c>
      <c r="LN32" s="179">
        <v>0</v>
      </c>
      <c r="LO32" s="179">
        <v>0</v>
      </c>
      <c r="LP32" s="93">
        <v>0.65510319377832271</v>
      </c>
      <c r="LQ32" s="92">
        <v>0.65510319377832271</v>
      </c>
      <c r="LR32" s="92">
        <v>0</v>
      </c>
      <c r="LS32" s="92">
        <v>0</v>
      </c>
      <c r="LT32" s="92">
        <v>0</v>
      </c>
      <c r="LU32" s="93">
        <v>0.62505258855913359</v>
      </c>
      <c r="LV32" s="93">
        <v>0</v>
      </c>
      <c r="LW32" s="92">
        <v>0</v>
      </c>
      <c r="LX32" s="92">
        <v>0</v>
      </c>
      <c r="LY32" s="92">
        <v>0</v>
      </c>
      <c r="LZ32" s="92">
        <v>0</v>
      </c>
      <c r="MA32" s="93">
        <v>0.62505258855913359</v>
      </c>
      <c r="MB32" s="92">
        <v>0</v>
      </c>
      <c r="MC32" s="92">
        <v>0</v>
      </c>
      <c r="MD32" s="92">
        <v>0</v>
      </c>
      <c r="ME32" s="92">
        <v>0</v>
      </c>
      <c r="MF32" s="92">
        <v>0</v>
      </c>
      <c r="MG32" s="92">
        <v>0</v>
      </c>
      <c r="MH32" s="92">
        <v>0.62505258855913359</v>
      </c>
      <c r="MI32" s="93">
        <v>0.67313355690983623</v>
      </c>
      <c r="MJ32" s="173">
        <v>0</v>
      </c>
      <c r="MK32" s="196">
        <v>0</v>
      </c>
      <c r="ML32" s="196">
        <v>0</v>
      </c>
      <c r="MM32" s="195">
        <v>0.67313355690983623</v>
      </c>
      <c r="MN32" s="93">
        <v>59.301864339547805</v>
      </c>
      <c r="MO32" s="92">
        <v>2.4701597490173453</v>
      </c>
      <c r="MP32" s="92">
        <v>0</v>
      </c>
      <c r="MQ32" s="92">
        <v>0</v>
      </c>
      <c r="MR32" s="92">
        <v>56.831704590530457</v>
      </c>
      <c r="MS32" s="92">
        <v>0</v>
      </c>
      <c r="MT32" s="92">
        <v>0</v>
      </c>
      <c r="MU32" s="93">
        <v>2.8548074958229659</v>
      </c>
      <c r="MV32" s="92">
        <v>2.8548074958229659</v>
      </c>
      <c r="MW32" s="92">
        <v>0</v>
      </c>
      <c r="MX32" s="92">
        <v>0</v>
      </c>
      <c r="MY32" s="92">
        <v>0</v>
      </c>
      <c r="MZ32" s="92">
        <v>0</v>
      </c>
      <c r="NA32" s="1041">
        <v>29.131056699481928</v>
      </c>
      <c r="NB32" s="173">
        <v>0</v>
      </c>
      <c r="NC32" s="1092">
        <v>0</v>
      </c>
      <c r="ND32" s="1092">
        <v>0</v>
      </c>
      <c r="NE32" s="1092">
        <v>0</v>
      </c>
      <c r="NF32" s="1092">
        <v>0</v>
      </c>
      <c r="NG32" s="1092">
        <v>0</v>
      </c>
      <c r="NH32" s="1092">
        <v>0</v>
      </c>
      <c r="NI32" s="1092">
        <v>0</v>
      </c>
      <c r="NJ32" s="1092">
        <v>0</v>
      </c>
      <c r="NK32" s="1092">
        <v>0</v>
      </c>
      <c r="NL32" s="173">
        <v>29.131056699481928</v>
      </c>
      <c r="NM32" s="92">
        <v>29.131056699481928</v>
      </c>
      <c r="NN32" s="92">
        <v>0</v>
      </c>
      <c r="NO32" s="1045">
        <v>0</v>
      </c>
      <c r="NP32" s="1138">
        <v>75.811666846970297</v>
      </c>
      <c r="NQ32" s="193">
        <v>61.66384190977606</v>
      </c>
      <c r="NR32" s="92">
        <v>20.825069416898057</v>
      </c>
      <c r="NS32" s="92">
        <v>11.8699890615797</v>
      </c>
      <c r="NT32" s="92">
        <v>13.282367506881588</v>
      </c>
      <c r="NU32" s="92">
        <v>0</v>
      </c>
      <c r="NV32" s="92">
        <v>0</v>
      </c>
      <c r="NW32" s="93">
        <v>0.37863762576178284</v>
      </c>
      <c r="NX32" s="92">
        <v>0.37863762576178284</v>
      </c>
      <c r="NY32" s="92">
        <v>0</v>
      </c>
      <c r="NZ32" s="93">
        <v>0</v>
      </c>
      <c r="OA32" s="92">
        <v>0</v>
      </c>
      <c r="OB32" s="92">
        <v>0</v>
      </c>
      <c r="OC32" s="173">
        <v>0.67313355690983623</v>
      </c>
      <c r="OD32" s="92">
        <v>0</v>
      </c>
      <c r="OE32" s="92">
        <v>0</v>
      </c>
      <c r="OF32" s="93">
        <v>14.634644741745099</v>
      </c>
      <c r="OG32" s="92">
        <v>0</v>
      </c>
      <c r="OH32" s="92">
        <v>0</v>
      </c>
      <c r="OI32" s="92">
        <v>5.9019388650487423</v>
      </c>
      <c r="OJ32" s="92">
        <v>0</v>
      </c>
      <c r="OK32" s="92">
        <v>8.7327058766963574</v>
      </c>
      <c r="OL32" s="92">
        <v>0</v>
      </c>
      <c r="OM32" s="93">
        <v>14.147824937194237</v>
      </c>
      <c r="ON32" s="93">
        <v>9.0512422920197615</v>
      </c>
      <c r="OO32" s="92">
        <v>7.9994711093481428</v>
      </c>
      <c r="OP32" s="92">
        <v>1.051771182671619</v>
      </c>
      <c r="OQ32" s="92">
        <v>0</v>
      </c>
      <c r="OR32" s="92">
        <v>0.17429351027129686</v>
      </c>
      <c r="OS32" s="92">
        <v>4.9222891349031768</v>
      </c>
      <c r="OT32" s="1093">
        <v>0</v>
      </c>
    </row>
    <row r="33" spans="1:410" ht="14.25" customHeight="1">
      <c r="A33" s="370">
        <v>1981</v>
      </c>
      <c r="B33" s="1288">
        <v>112454.02061971059</v>
      </c>
      <c r="C33" s="996">
        <v>638.74965441804</v>
      </c>
      <c r="D33" s="997">
        <v>567.43355811186041</v>
      </c>
      <c r="E33" s="1261">
        <v>10.325387953313379</v>
      </c>
      <c r="F33" s="1261">
        <v>0</v>
      </c>
      <c r="G33" s="1296">
        <v>0</v>
      </c>
      <c r="H33" s="1261">
        <v>80.060822424963646</v>
      </c>
      <c r="I33" s="1261">
        <v>19.647085692305843</v>
      </c>
      <c r="J33" s="1261">
        <v>67.169112785931517</v>
      </c>
      <c r="K33" s="1261">
        <v>9.0211916868005719</v>
      </c>
      <c r="L33" s="1261">
        <v>381.20995756854546</v>
      </c>
      <c r="M33" s="998">
        <v>71.316096306179602</v>
      </c>
      <c r="N33" s="996">
        <v>660.94503143293309</v>
      </c>
      <c r="O33" s="997">
        <v>511.8038777300975</v>
      </c>
      <c r="P33" s="1265">
        <v>194.36130443667136</v>
      </c>
      <c r="Q33" s="1265">
        <v>65.336025867560977</v>
      </c>
      <c r="R33" s="1265">
        <v>9.0211916868005719</v>
      </c>
      <c r="S33" s="1265">
        <v>102.37039173968964</v>
      </c>
      <c r="T33" s="1265">
        <v>4.898248650727826</v>
      </c>
      <c r="U33" s="1265">
        <v>135.81671534864711</v>
      </c>
      <c r="V33" s="997">
        <v>149.14115370283557</v>
      </c>
      <c r="W33" s="1265">
        <v>101.31261043597418</v>
      </c>
      <c r="X33" s="1265">
        <v>99.88220162754078</v>
      </c>
      <c r="Y33" s="1265">
        <v>33.121777072590241</v>
      </c>
      <c r="Z33" s="1265">
        <v>14.706766194271154</v>
      </c>
      <c r="AA33" s="1265">
        <v>0</v>
      </c>
      <c r="AB33" s="1265">
        <v>0</v>
      </c>
      <c r="AC33" s="1177">
        <v>-22.195377014893097</v>
      </c>
      <c r="AD33" s="997">
        <v>-22.195377014893097</v>
      </c>
      <c r="AE33" s="1265">
        <v>-17.297128364165271</v>
      </c>
      <c r="AF33" s="1265"/>
      <c r="AG33" s="1265"/>
      <c r="AH33" s="1265"/>
      <c r="AI33" s="1265"/>
      <c r="AJ33" s="1265"/>
      <c r="AK33" s="1265"/>
      <c r="AL33" s="1265"/>
      <c r="AM33" s="1265">
        <v>55.62968038176291</v>
      </c>
      <c r="AN33" s="1265"/>
      <c r="AO33" s="1265"/>
      <c r="AP33" s="1265"/>
      <c r="AQ33" s="1265"/>
      <c r="AR33" s="1265"/>
      <c r="AS33" s="1265"/>
      <c r="AT33" s="1266"/>
      <c r="AU33" s="1292">
        <v>-1.9737290754549296E-2</v>
      </c>
      <c r="AV33" s="1261">
        <v>-1.9737290754549296E-2</v>
      </c>
      <c r="AW33" s="1261">
        <v>-1.5381511722608418E-2</v>
      </c>
      <c r="AX33" s="1261">
        <v>4.9468822968889312E-2</v>
      </c>
      <c r="AY33" s="1310"/>
      <c r="AZ33" s="1271"/>
      <c r="BA33" s="1308"/>
      <c r="BB33" s="1264"/>
      <c r="BC33" s="1271"/>
      <c r="BD33" s="1272"/>
      <c r="BE33" s="1261"/>
      <c r="BF33" s="1311">
        <v>0.56800961930753946</v>
      </c>
      <c r="BG33" s="1271">
        <v>0.50459161440814004</v>
      </c>
      <c r="BH33" s="1271">
        <v>9.1818753090483797E-3</v>
      </c>
      <c r="BI33" s="1271">
        <v>0</v>
      </c>
      <c r="BJ33" s="1271">
        <v>0</v>
      </c>
      <c r="BK33" s="1271">
        <v>7.1194272987097476E-2</v>
      </c>
      <c r="BL33" s="1271">
        <v>1.7471216755110101E-2</v>
      </c>
      <c r="BM33" s="1271">
        <v>5.973029013616106E-2</v>
      </c>
      <c r="BN33" s="1271">
        <v>8.022115738580686E-3</v>
      </c>
      <c r="BO33" s="1271">
        <v>0.3389918434821424</v>
      </c>
      <c r="BP33" s="1271">
        <v>6.3418004899399347E-2</v>
      </c>
      <c r="BQ33" s="1311">
        <v>0.58774691006208868</v>
      </c>
      <c r="BR33" s="1271">
        <v>0.45512279143925083</v>
      </c>
      <c r="BS33" s="1271">
        <v>0.17283624308458412</v>
      </c>
      <c r="BT33" s="1271">
        <v>5.8100213320526735E-2</v>
      </c>
      <c r="BU33" s="1271">
        <v>8.022115738580686E-3</v>
      </c>
      <c r="BV33" s="1271">
        <v>23</v>
      </c>
      <c r="BW33" s="1271">
        <v>9.1033109510489554E-2</v>
      </c>
      <c r="BX33" s="1271">
        <v>4.3557790319408785E-3</v>
      </c>
      <c r="BY33" s="1271">
        <v>0.12077533075312878</v>
      </c>
      <c r="BZ33" s="1271">
        <v>0.13262411862283791</v>
      </c>
      <c r="CA33" s="1271">
        <v>9.0092475020156312E-2</v>
      </c>
      <c r="CB33" s="1271">
        <v>8.882048065254658E-2</v>
      </c>
      <c r="CC33" s="1271">
        <v>2.9453617478559728E-2</v>
      </c>
      <c r="CD33" s="1271">
        <v>0</v>
      </c>
      <c r="CE33" s="1272">
        <v>0</v>
      </c>
      <c r="CF33" s="1271"/>
      <c r="CG33" s="1270"/>
      <c r="CH33" s="1271"/>
      <c r="CI33" s="1271"/>
      <c r="CJ33" s="1272"/>
      <c r="CK33" s="359">
        <v>1981</v>
      </c>
      <c r="CL33" s="1163"/>
      <c r="CM33" s="1162"/>
      <c r="CN33" s="71"/>
      <c r="CO33" s="71"/>
      <c r="CP33" s="71"/>
      <c r="CQ33" s="71"/>
      <c r="CR33" s="71"/>
      <c r="CS33" s="71"/>
      <c r="CT33" s="71"/>
      <c r="CU33" s="71"/>
      <c r="CV33" s="71"/>
      <c r="CW33" s="71"/>
      <c r="CX33" s="71"/>
      <c r="CY33" s="71"/>
      <c r="CZ33" s="71"/>
      <c r="DA33" s="71"/>
      <c r="DB33" s="71"/>
      <c r="DC33" s="71"/>
      <c r="DD33" s="71"/>
      <c r="DE33" s="71"/>
      <c r="DF33" s="71"/>
      <c r="DG33" s="71"/>
      <c r="DH33" s="71"/>
      <c r="DI33" s="71"/>
      <c r="DJ33" s="71"/>
      <c r="DK33" s="71"/>
      <c r="DL33" s="71"/>
      <c r="DM33" s="71"/>
      <c r="DN33" s="71"/>
      <c r="DO33" s="71"/>
      <c r="DP33" s="71"/>
      <c r="DQ33" s="71"/>
      <c r="DR33" s="71"/>
      <c r="DS33" s="71"/>
      <c r="DT33" s="71"/>
      <c r="DU33" s="71"/>
      <c r="DV33" s="71"/>
      <c r="DW33" s="71"/>
      <c r="DX33" s="71"/>
      <c r="DY33" s="71"/>
      <c r="DZ33" s="71"/>
      <c r="EA33" s="71"/>
      <c r="EB33" s="71"/>
      <c r="EC33" s="71"/>
      <c r="ED33" s="71"/>
      <c r="EE33" s="71"/>
      <c r="EF33" s="71"/>
      <c r="EG33" s="71"/>
      <c r="EH33" s="71"/>
      <c r="EI33" s="71"/>
      <c r="EJ33" s="71"/>
      <c r="EK33" s="71"/>
      <c r="EL33" s="71"/>
      <c r="EM33" s="71"/>
      <c r="EN33" s="71"/>
      <c r="EO33" s="71"/>
      <c r="EP33" s="71"/>
      <c r="EQ33" s="1286"/>
      <c r="ER33" s="1286"/>
      <c r="ES33" s="1286"/>
      <c r="ET33" s="1286"/>
      <c r="EU33" s="71"/>
      <c r="EV33" s="71"/>
      <c r="EW33" s="71"/>
      <c r="EX33" s="71"/>
      <c r="EY33" s="71"/>
      <c r="EZ33" s="71"/>
      <c r="FA33" s="71"/>
      <c r="FB33" s="71"/>
      <c r="FC33" s="71"/>
      <c r="FD33" s="71"/>
      <c r="FE33" s="71"/>
      <c r="FF33" s="71"/>
      <c r="FG33" s="71"/>
      <c r="FH33" s="71"/>
      <c r="FI33" s="71"/>
      <c r="FJ33" s="71"/>
      <c r="FK33" s="71"/>
      <c r="FL33" s="71"/>
      <c r="FM33" s="71"/>
      <c r="FN33" s="71"/>
      <c r="FO33" s="71"/>
      <c r="FP33" s="71"/>
      <c r="FQ33" s="71"/>
      <c r="FR33" s="71"/>
      <c r="FS33" s="71"/>
      <c r="FT33" s="71"/>
      <c r="FU33" s="71"/>
      <c r="FV33" s="71"/>
      <c r="FW33" s="71"/>
      <c r="FX33" s="71"/>
      <c r="FY33" s="71"/>
      <c r="FZ33" s="71"/>
      <c r="GA33" s="71"/>
      <c r="GB33" s="71"/>
      <c r="GC33" s="71"/>
      <c r="GD33" s="71"/>
      <c r="GE33" s="71"/>
      <c r="GF33" s="71"/>
      <c r="GG33" s="71"/>
      <c r="GH33" s="71"/>
      <c r="GI33" s="71"/>
      <c r="GJ33" s="71"/>
      <c r="GK33" s="71"/>
      <c r="GL33" s="1162"/>
      <c r="GM33" s="70"/>
      <c r="GN33" s="70"/>
      <c r="GO33" s="70"/>
      <c r="GP33" s="1162"/>
      <c r="GQ33" s="71"/>
      <c r="GR33" s="71"/>
      <c r="GS33" s="71"/>
      <c r="GT33" s="71"/>
      <c r="GU33" s="71"/>
      <c r="GV33" s="71"/>
      <c r="GW33" s="71"/>
      <c r="GX33" s="71"/>
      <c r="GY33" s="71"/>
      <c r="GZ33" s="71"/>
      <c r="HA33" s="71"/>
      <c r="HB33" s="1162"/>
      <c r="HC33" s="1163"/>
      <c r="HD33" s="71"/>
      <c r="HE33" s="71"/>
      <c r="HF33" s="71"/>
      <c r="HG33" s="71"/>
      <c r="HH33" s="71"/>
      <c r="HI33" s="71"/>
      <c r="HJ33" s="71"/>
      <c r="HK33" s="71"/>
      <c r="HL33" s="71"/>
      <c r="HM33" s="71"/>
      <c r="HN33" s="71"/>
      <c r="HO33" s="71"/>
      <c r="HP33" s="71"/>
      <c r="HQ33" s="71"/>
      <c r="HR33" s="71"/>
      <c r="HS33" s="1162"/>
      <c r="HT33" s="71"/>
      <c r="HU33" s="71"/>
      <c r="HV33" s="71"/>
      <c r="HW33" s="71"/>
      <c r="HX33" s="71"/>
      <c r="HY33" s="71"/>
      <c r="HZ33" s="71"/>
      <c r="IA33" s="71"/>
      <c r="IB33" s="71"/>
      <c r="IC33" s="71"/>
      <c r="ID33" s="71"/>
      <c r="IE33" s="71"/>
      <c r="IF33" s="71"/>
      <c r="IG33" s="98"/>
      <c r="IH33" s="833">
        <v>1981</v>
      </c>
      <c r="II33" s="1138">
        <v>638.74965441804</v>
      </c>
      <c r="IJ33" s="1129">
        <v>567.43355811186041</v>
      </c>
      <c r="IK33" s="93">
        <v>80.060822424963646</v>
      </c>
      <c r="IL33" s="93">
        <v>49.451275948697614</v>
      </c>
      <c r="IM33" s="193">
        <v>0</v>
      </c>
      <c r="IN33" s="92">
        <v>0</v>
      </c>
      <c r="IO33" s="92">
        <v>0</v>
      </c>
      <c r="IP33" s="92">
        <v>0</v>
      </c>
      <c r="IQ33" s="92">
        <v>0</v>
      </c>
      <c r="IR33" s="194">
        <v>0</v>
      </c>
      <c r="IS33" s="892">
        <v>0.95560924597021391</v>
      </c>
      <c r="IT33" s="195">
        <v>0</v>
      </c>
      <c r="IU33" s="179">
        <v>0</v>
      </c>
      <c r="IV33" s="179">
        <v>0</v>
      </c>
      <c r="IW33" s="179">
        <v>0.95560924597021391</v>
      </c>
      <c r="IX33" s="179">
        <v>0</v>
      </c>
      <c r="IY33" s="179">
        <v>0</v>
      </c>
      <c r="IZ33" s="179">
        <v>0</v>
      </c>
      <c r="JA33" s="179">
        <v>0</v>
      </c>
      <c r="JB33" s="179">
        <v>0</v>
      </c>
      <c r="JC33" s="179">
        <v>0</v>
      </c>
      <c r="JD33" s="179">
        <v>0</v>
      </c>
      <c r="JE33" s="93">
        <v>48.495666702727398</v>
      </c>
      <c r="JF33" s="179">
        <v>4.5556717512290703</v>
      </c>
      <c r="JG33" s="179">
        <v>0</v>
      </c>
      <c r="JH33" s="179">
        <v>0</v>
      </c>
      <c r="JI33" s="179">
        <v>0</v>
      </c>
      <c r="JJ33" s="179">
        <v>0</v>
      </c>
      <c r="JK33" s="179">
        <v>0</v>
      </c>
      <c r="JL33" s="179">
        <v>0</v>
      </c>
      <c r="JM33" s="179">
        <v>0</v>
      </c>
      <c r="JN33" s="179">
        <v>0</v>
      </c>
      <c r="JO33" s="179">
        <v>0</v>
      </c>
      <c r="JP33" s="179">
        <v>0</v>
      </c>
      <c r="JQ33" s="179">
        <v>0</v>
      </c>
      <c r="JR33" s="179">
        <v>0</v>
      </c>
      <c r="JS33" s="179">
        <v>0</v>
      </c>
      <c r="JT33" s="179">
        <v>0</v>
      </c>
      <c r="JU33" s="179">
        <v>0</v>
      </c>
      <c r="JV33" s="179">
        <v>0</v>
      </c>
      <c r="JW33" s="179">
        <v>0</v>
      </c>
      <c r="JX33" s="179">
        <v>0</v>
      </c>
      <c r="JY33" s="179">
        <v>0</v>
      </c>
      <c r="JZ33" s="92">
        <v>43.939994951498328</v>
      </c>
      <c r="KA33" s="179">
        <v>0</v>
      </c>
      <c r="KB33" s="179">
        <v>0</v>
      </c>
      <c r="KC33" s="179">
        <v>0</v>
      </c>
      <c r="KD33" s="179">
        <v>0</v>
      </c>
      <c r="KE33" s="179">
        <v>0</v>
      </c>
      <c r="KF33" s="179">
        <v>0</v>
      </c>
      <c r="KG33" s="179">
        <v>0</v>
      </c>
      <c r="KH33" s="179">
        <v>0</v>
      </c>
      <c r="KI33" s="179">
        <v>0</v>
      </c>
      <c r="KJ33" s="179">
        <v>0</v>
      </c>
      <c r="KK33" s="179">
        <v>0</v>
      </c>
      <c r="KL33" s="179">
        <v>0</v>
      </c>
      <c r="KM33" s="179">
        <v>0</v>
      </c>
      <c r="KN33" s="93">
        <v>30.609546476266033</v>
      </c>
      <c r="KO33" s="179">
        <v>0</v>
      </c>
      <c r="KP33" s="179">
        <v>0</v>
      </c>
      <c r="KQ33" s="179">
        <v>0</v>
      </c>
      <c r="KR33" s="179">
        <v>0</v>
      </c>
      <c r="KS33" s="179">
        <v>0</v>
      </c>
      <c r="KT33" s="179">
        <v>0</v>
      </c>
      <c r="KU33" s="179">
        <v>0</v>
      </c>
      <c r="KV33" s="179">
        <v>0</v>
      </c>
      <c r="KW33" s="179">
        <v>0</v>
      </c>
      <c r="KX33" s="179">
        <v>0</v>
      </c>
      <c r="KY33" s="179">
        <v>0</v>
      </c>
      <c r="KZ33" s="179">
        <v>0</v>
      </c>
      <c r="LA33" s="179">
        <v>0</v>
      </c>
      <c r="LB33" s="179">
        <v>0</v>
      </c>
      <c r="LC33" s="179">
        <v>0</v>
      </c>
      <c r="LD33" s="179">
        <v>0</v>
      </c>
      <c r="LE33" s="179">
        <v>0</v>
      </c>
      <c r="LF33" s="179">
        <v>0</v>
      </c>
      <c r="LG33" s="179">
        <v>0</v>
      </c>
      <c r="LH33" s="179"/>
      <c r="LI33" s="179">
        <v>0</v>
      </c>
      <c r="LJ33" s="179">
        <v>0</v>
      </c>
      <c r="LK33" s="179">
        <v>0</v>
      </c>
      <c r="LL33" s="179"/>
      <c r="LM33" s="179">
        <v>30.609546476266033</v>
      </c>
      <c r="LN33" s="179">
        <v>0</v>
      </c>
      <c r="LO33" s="179">
        <v>0</v>
      </c>
      <c r="LP33" s="93">
        <v>19.647085692305843</v>
      </c>
      <c r="LQ33" s="92">
        <v>6.4428497589941465</v>
      </c>
      <c r="LR33" s="92">
        <v>13.204235933311697</v>
      </c>
      <c r="LS33" s="92">
        <v>0</v>
      </c>
      <c r="LT33" s="92">
        <v>0</v>
      </c>
      <c r="LU33" s="93">
        <v>67.169112785931517</v>
      </c>
      <c r="LV33" s="93">
        <v>0</v>
      </c>
      <c r="LW33" s="92">
        <v>0</v>
      </c>
      <c r="LX33" s="92">
        <v>0</v>
      </c>
      <c r="LY33" s="92">
        <v>0</v>
      </c>
      <c r="LZ33" s="92">
        <v>0</v>
      </c>
      <c r="MA33" s="93">
        <v>67.169112785931517</v>
      </c>
      <c r="MB33" s="92">
        <v>0</v>
      </c>
      <c r="MC33" s="92">
        <v>0</v>
      </c>
      <c r="MD33" s="92">
        <v>0</v>
      </c>
      <c r="ME33" s="92">
        <v>0</v>
      </c>
      <c r="MF33" s="92">
        <v>0</v>
      </c>
      <c r="MG33" s="92">
        <v>0</v>
      </c>
      <c r="MH33" s="92">
        <v>67.169112785931517</v>
      </c>
      <c r="MI33" s="93">
        <v>9.0211916868005719</v>
      </c>
      <c r="MJ33" s="173">
        <v>0</v>
      </c>
      <c r="MK33" s="196">
        <v>0</v>
      </c>
      <c r="ML33" s="196">
        <v>0</v>
      </c>
      <c r="MM33" s="195">
        <v>9.0211916868005719</v>
      </c>
      <c r="MN33" s="93">
        <v>381.20995756854546</v>
      </c>
      <c r="MO33" s="92">
        <v>0.73924488839205227</v>
      </c>
      <c r="MP33" s="92">
        <v>0</v>
      </c>
      <c r="MQ33" s="92">
        <v>0</v>
      </c>
      <c r="MR33" s="92">
        <v>380.47071268015338</v>
      </c>
      <c r="MS33" s="92">
        <v>0</v>
      </c>
      <c r="MT33" s="92">
        <v>0</v>
      </c>
      <c r="MU33" s="93">
        <v>10.325387953313379</v>
      </c>
      <c r="MV33" s="92">
        <v>10.325387953313379</v>
      </c>
      <c r="MW33" s="92">
        <v>0</v>
      </c>
      <c r="MX33" s="92">
        <v>0</v>
      </c>
      <c r="MY33" s="92">
        <v>0</v>
      </c>
      <c r="MZ33" s="92">
        <v>0</v>
      </c>
      <c r="NA33" s="1041">
        <v>71.316096306179602</v>
      </c>
      <c r="NB33" s="173">
        <v>0</v>
      </c>
      <c r="NC33" s="1092">
        <v>0</v>
      </c>
      <c r="ND33" s="1092">
        <v>0</v>
      </c>
      <c r="NE33" s="1092">
        <v>0</v>
      </c>
      <c r="NF33" s="1092">
        <v>0</v>
      </c>
      <c r="NG33" s="1092">
        <v>0</v>
      </c>
      <c r="NH33" s="1092">
        <v>0</v>
      </c>
      <c r="NI33" s="1092">
        <v>0</v>
      </c>
      <c r="NJ33" s="1092">
        <v>0</v>
      </c>
      <c r="NK33" s="1092">
        <v>0</v>
      </c>
      <c r="NL33" s="173">
        <v>71.316096306179602</v>
      </c>
      <c r="NM33" s="92">
        <v>71.316096306179602</v>
      </c>
      <c r="NN33" s="92">
        <v>0</v>
      </c>
      <c r="NO33" s="1045">
        <v>0</v>
      </c>
      <c r="NP33" s="1138">
        <v>660.94503143293309</v>
      </c>
      <c r="NQ33" s="193">
        <v>511.8038777300975</v>
      </c>
      <c r="NR33" s="92">
        <v>194.36130443667136</v>
      </c>
      <c r="NS33" s="92">
        <v>65.336025867560977</v>
      </c>
      <c r="NT33" s="92">
        <v>102.37039173968964</v>
      </c>
      <c r="NU33" s="92">
        <v>0</v>
      </c>
      <c r="NV33" s="92">
        <v>0</v>
      </c>
      <c r="NW33" s="93">
        <v>4.898248650727826</v>
      </c>
      <c r="NX33" s="92">
        <v>4.898248650727826</v>
      </c>
      <c r="NY33" s="92">
        <v>0</v>
      </c>
      <c r="NZ33" s="93">
        <v>0</v>
      </c>
      <c r="OA33" s="92">
        <v>0</v>
      </c>
      <c r="OB33" s="92">
        <v>0</v>
      </c>
      <c r="OC33" s="173">
        <v>9.0211916868005719</v>
      </c>
      <c r="OD33" s="92">
        <v>0</v>
      </c>
      <c r="OE33" s="92">
        <v>0</v>
      </c>
      <c r="OF33" s="93">
        <v>135.81671534864711</v>
      </c>
      <c r="OG33" s="92">
        <v>0</v>
      </c>
      <c r="OH33" s="92">
        <v>0</v>
      </c>
      <c r="OI33" s="92">
        <v>32.72510908369695</v>
      </c>
      <c r="OJ33" s="92">
        <v>0</v>
      </c>
      <c r="OK33" s="92">
        <v>103.09160626495017</v>
      </c>
      <c r="OL33" s="92">
        <v>0</v>
      </c>
      <c r="OM33" s="93">
        <v>149.14115370283557</v>
      </c>
      <c r="ON33" s="93">
        <v>101.31261043597418</v>
      </c>
      <c r="OO33" s="92">
        <v>99.88220162754078</v>
      </c>
      <c r="OP33" s="92">
        <v>1.4304088084334019</v>
      </c>
      <c r="OQ33" s="92">
        <v>0</v>
      </c>
      <c r="OR33" s="92">
        <v>14.706766194271154</v>
      </c>
      <c r="OS33" s="92">
        <v>33.121777072590241</v>
      </c>
      <c r="OT33" s="1093">
        <v>0</v>
      </c>
    </row>
    <row r="34" spans="1:410" ht="14.25" customHeight="1">
      <c r="A34" s="370">
        <v>1982</v>
      </c>
      <c r="B34" s="1288">
        <v>129320.59927590025</v>
      </c>
      <c r="C34" s="996">
        <v>1601.3486711622372</v>
      </c>
      <c r="D34" s="997">
        <v>1512.7534768550238</v>
      </c>
      <c r="E34" s="1261">
        <v>106.06661618164991</v>
      </c>
      <c r="F34" s="1261">
        <v>0</v>
      </c>
      <c r="G34" s="1296">
        <v>0</v>
      </c>
      <c r="H34" s="1261">
        <v>497.23534431983461</v>
      </c>
      <c r="I34" s="1261">
        <v>56.723522411741371</v>
      </c>
      <c r="J34" s="1261">
        <v>152.57293281886697</v>
      </c>
      <c r="K34" s="1261">
        <v>21.979012657314918</v>
      </c>
      <c r="L34" s="1261">
        <v>678.17604846561608</v>
      </c>
      <c r="M34" s="998">
        <v>88.595194307213347</v>
      </c>
      <c r="N34" s="996">
        <v>1814.1730674455785</v>
      </c>
      <c r="O34" s="997">
        <v>1316.2465592057024</v>
      </c>
      <c r="P34" s="1265">
        <v>654.48415131080742</v>
      </c>
      <c r="Q34" s="1265">
        <v>195.65348046109648</v>
      </c>
      <c r="R34" s="1265">
        <v>21.979012657314918</v>
      </c>
      <c r="S34" s="1265">
        <v>246.94385344920846</v>
      </c>
      <c r="T34" s="1265">
        <v>34.660368059812726</v>
      </c>
      <c r="U34" s="1265">
        <v>162.52569326746243</v>
      </c>
      <c r="V34" s="997">
        <v>497.926508239876</v>
      </c>
      <c r="W34" s="1265">
        <v>344.20564230163598</v>
      </c>
      <c r="X34" s="1265">
        <v>341.10441984301565</v>
      </c>
      <c r="Y34" s="1265">
        <v>101.78139987739354</v>
      </c>
      <c r="Z34" s="1265">
        <v>51.939466060846463</v>
      </c>
      <c r="AA34" s="1265">
        <v>0</v>
      </c>
      <c r="AB34" s="1265">
        <v>0</v>
      </c>
      <c r="AC34" s="1177">
        <v>-212.82439628334123</v>
      </c>
      <c r="AD34" s="997">
        <v>-212.82439628334123</v>
      </c>
      <c r="AE34" s="1265">
        <v>-178.1640282235285</v>
      </c>
      <c r="AF34" s="1265"/>
      <c r="AG34" s="1265"/>
      <c r="AH34" s="1265"/>
      <c r="AI34" s="1265"/>
      <c r="AJ34" s="1265"/>
      <c r="AK34" s="1265"/>
      <c r="AL34" s="1265"/>
      <c r="AM34" s="1265">
        <v>196.50691764932139</v>
      </c>
      <c r="AN34" s="1265"/>
      <c r="AO34" s="1265"/>
      <c r="AP34" s="1265"/>
      <c r="AQ34" s="1265"/>
      <c r="AR34" s="1265"/>
      <c r="AS34" s="1265"/>
      <c r="AT34" s="1266"/>
      <c r="AU34" s="1292">
        <v>-0.16457114912473381</v>
      </c>
      <c r="AV34" s="1261">
        <v>-0.16457114912473381</v>
      </c>
      <c r="AW34" s="1261">
        <v>-0.13776925657715425</v>
      </c>
      <c r="AX34" s="1261">
        <v>0.15195329959002268</v>
      </c>
      <c r="AY34" s="1310"/>
      <c r="AZ34" s="1271"/>
      <c r="BA34" s="1308"/>
      <c r="BB34" s="1264"/>
      <c r="BC34" s="1271"/>
      <c r="BD34" s="1272"/>
      <c r="BE34" s="1261"/>
      <c r="BF34" s="1311">
        <v>1.2382781089235635</v>
      </c>
      <c r="BG34" s="1271">
        <v>1.1697699247647513</v>
      </c>
      <c r="BH34" s="1271">
        <v>8.2018345704817738E-2</v>
      </c>
      <c r="BI34" s="1271">
        <v>0</v>
      </c>
      <c r="BJ34" s="1271">
        <v>0</v>
      </c>
      <c r="BK34" s="1271">
        <v>0.38449817515847046</v>
      </c>
      <c r="BL34" s="1271">
        <v>4.3862712305194347E-2</v>
      </c>
      <c r="BM34" s="1271">
        <v>0.1179803787433422</v>
      </c>
      <c r="BN34" s="1271">
        <v>1.6995755340124576E-2</v>
      </c>
      <c r="BO34" s="1271">
        <v>0.52441455751280197</v>
      </c>
      <c r="BP34" s="1271">
        <v>6.8508184158812241E-2</v>
      </c>
      <c r="BQ34" s="1311">
        <v>1.4028492580482972</v>
      </c>
      <c r="BR34" s="1271">
        <v>1.0178166251747287</v>
      </c>
      <c r="BS34" s="1271">
        <v>0.50609427653091221</v>
      </c>
      <c r="BT34" s="1271">
        <v>0.15129336049833617</v>
      </c>
      <c r="BU34" s="1271">
        <v>1.6995755340124576E-2</v>
      </c>
      <c r="BV34" s="1271">
        <v>24</v>
      </c>
      <c r="BW34" s="1271">
        <v>0.190954770417019</v>
      </c>
      <c r="BX34" s="1271">
        <v>2.6801892547579552E-2</v>
      </c>
      <c r="BY34" s="1271">
        <v>0.12567656984075712</v>
      </c>
      <c r="BZ34" s="1271">
        <v>0.3850326328735687</v>
      </c>
      <c r="CA34" s="1271">
        <v>0.26616458957732414</v>
      </c>
      <c r="CB34" s="1271">
        <v>0.26376650104697025</v>
      </c>
      <c r="CC34" s="1271">
        <v>7.8704707871208548E-2</v>
      </c>
      <c r="CD34" s="1271">
        <v>0</v>
      </c>
      <c r="CE34" s="1272">
        <v>0</v>
      </c>
      <c r="CF34" s="1271"/>
      <c r="CG34" s="1270"/>
      <c r="CH34" s="1271"/>
      <c r="CI34" s="1271"/>
      <c r="CJ34" s="1272"/>
      <c r="CK34" s="359">
        <v>1982</v>
      </c>
      <c r="CL34" s="1163"/>
      <c r="CM34" s="1162"/>
      <c r="CN34" s="71"/>
      <c r="CO34" s="71"/>
      <c r="CP34" s="71"/>
      <c r="CQ34" s="71"/>
      <c r="CR34" s="71"/>
      <c r="CS34" s="71"/>
      <c r="CT34" s="71"/>
      <c r="CU34" s="71"/>
      <c r="CV34" s="71"/>
      <c r="CW34" s="71"/>
      <c r="CX34" s="71"/>
      <c r="CY34" s="71"/>
      <c r="CZ34" s="71"/>
      <c r="DA34" s="71"/>
      <c r="DB34" s="71"/>
      <c r="DC34" s="71"/>
      <c r="DD34" s="71"/>
      <c r="DE34" s="71"/>
      <c r="DF34" s="71"/>
      <c r="DG34" s="71"/>
      <c r="DH34" s="71"/>
      <c r="DI34" s="71"/>
      <c r="DJ34" s="71"/>
      <c r="DK34" s="71"/>
      <c r="DL34" s="71"/>
      <c r="DM34" s="71"/>
      <c r="DN34" s="71"/>
      <c r="DO34" s="71"/>
      <c r="DP34" s="71"/>
      <c r="DQ34" s="71"/>
      <c r="DR34" s="71"/>
      <c r="DS34" s="71"/>
      <c r="DT34" s="71"/>
      <c r="DU34" s="71"/>
      <c r="DV34" s="71"/>
      <c r="DW34" s="71"/>
      <c r="DX34" s="71"/>
      <c r="DY34" s="71"/>
      <c r="DZ34" s="71"/>
      <c r="EA34" s="71"/>
      <c r="EB34" s="71"/>
      <c r="EC34" s="71"/>
      <c r="ED34" s="71"/>
      <c r="EE34" s="71"/>
      <c r="EF34" s="71"/>
      <c r="EG34" s="71"/>
      <c r="EH34" s="71"/>
      <c r="EI34" s="71"/>
      <c r="EJ34" s="71"/>
      <c r="EK34" s="71"/>
      <c r="EL34" s="71"/>
      <c r="EM34" s="71"/>
      <c r="EN34" s="71"/>
      <c r="EO34" s="71"/>
      <c r="EP34" s="71"/>
      <c r="EQ34" s="1286"/>
      <c r="ER34" s="1286"/>
      <c r="ES34" s="1286"/>
      <c r="ET34" s="1286"/>
      <c r="EU34" s="71"/>
      <c r="EV34" s="71"/>
      <c r="EW34" s="71"/>
      <c r="EX34" s="71"/>
      <c r="EY34" s="71"/>
      <c r="EZ34" s="71"/>
      <c r="FA34" s="71"/>
      <c r="FB34" s="71"/>
      <c r="FC34" s="71"/>
      <c r="FD34" s="71"/>
      <c r="FE34" s="71"/>
      <c r="FF34" s="71"/>
      <c r="FG34" s="71"/>
      <c r="FH34" s="71"/>
      <c r="FI34" s="71"/>
      <c r="FJ34" s="71"/>
      <c r="FK34" s="71"/>
      <c r="FL34" s="71"/>
      <c r="FM34" s="71"/>
      <c r="FN34" s="71"/>
      <c r="FO34" s="71"/>
      <c r="FP34" s="71"/>
      <c r="FQ34" s="71"/>
      <c r="FR34" s="71"/>
      <c r="FS34" s="71"/>
      <c r="FT34" s="71"/>
      <c r="FU34" s="71"/>
      <c r="FV34" s="71"/>
      <c r="FW34" s="71"/>
      <c r="FX34" s="71"/>
      <c r="FY34" s="71"/>
      <c r="FZ34" s="71"/>
      <c r="GA34" s="71"/>
      <c r="GB34" s="71"/>
      <c r="GC34" s="71"/>
      <c r="GD34" s="71"/>
      <c r="GE34" s="71"/>
      <c r="GF34" s="71"/>
      <c r="GG34" s="71"/>
      <c r="GH34" s="71"/>
      <c r="GI34" s="71"/>
      <c r="GJ34" s="71"/>
      <c r="GK34" s="71"/>
      <c r="GL34" s="1162"/>
      <c r="GM34" s="70"/>
      <c r="GN34" s="70"/>
      <c r="GO34" s="70"/>
      <c r="GP34" s="1162"/>
      <c r="GQ34" s="71"/>
      <c r="GR34" s="71"/>
      <c r="GS34" s="71"/>
      <c r="GT34" s="71"/>
      <c r="GU34" s="71"/>
      <c r="GV34" s="71"/>
      <c r="GW34" s="71"/>
      <c r="GX34" s="71"/>
      <c r="GY34" s="71"/>
      <c r="GZ34" s="71"/>
      <c r="HA34" s="71"/>
      <c r="HB34" s="1162"/>
      <c r="HC34" s="1163"/>
      <c r="HD34" s="71"/>
      <c r="HE34" s="71"/>
      <c r="HF34" s="71"/>
      <c r="HG34" s="71"/>
      <c r="HH34" s="71"/>
      <c r="HI34" s="71"/>
      <c r="HJ34" s="71"/>
      <c r="HK34" s="71"/>
      <c r="HL34" s="71"/>
      <c r="HM34" s="71"/>
      <c r="HN34" s="71"/>
      <c r="HO34" s="71"/>
      <c r="HP34" s="71"/>
      <c r="HQ34" s="71"/>
      <c r="HR34" s="71"/>
      <c r="HS34" s="1162"/>
      <c r="HT34" s="71"/>
      <c r="HU34" s="71"/>
      <c r="HV34" s="71"/>
      <c r="HW34" s="71"/>
      <c r="HX34" s="71"/>
      <c r="HY34" s="71"/>
      <c r="HZ34" s="71"/>
      <c r="IA34" s="71"/>
      <c r="IB34" s="71"/>
      <c r="IC34" s="71"/>
      <c r="ID34" s="71"/>
      <c r="IE34" s="71"/>
      <c r="IF34" s="71"/>
      <c r="IG34" s="98"/>
      <c r="IH34" s="833">
        <v>1982</v>
      </c>
      <c r="II34" s="1138">
        <v>1601.3486711622372</v>
      </c>
      <c r="IJ34" s="1129">
        <v>1512.7534768550238</v>
      </c>
      <c r="IK34" s="93">
        <v>497.23534431983461</v>
      </c>
      <c r="IL34" s="93">
        <v>376.4198910966067</v>
      </c>
      <c r="IM34" s="193">
        <v>0</v>
      </c>
      <c r="IN34" s="92">
        <v>0</v>
      </c>
      <c r="IO34" s="92">
        <v>0</v>
      </c>
      <c r="IP34" s="92">
        <v>0</v>
      </c>
      <c r="IQ34" s="92">
        <v>0</v>
      </c>
      <c r="IR34" s="194">
        <v>0</v>
      </c>
      <c r="IS34" s="892">
        <v>7.3383577945259821</v>
      </c>
      <c r="IT34" s="195">
        <v>0</v>
      </c>
      <c r="IU34" s="179">
        <v>0</v>
      </c>
      <c r="IV34" s="179">
        <v>0</v>
      </c>
      <c r="IW34" s="179">
        <v>7.3383577945259821</v>
      </c>
      <c r="IX34" s="179">
        <v>0</v>
      </c>
      <c r="IY34" s="179">
        <v>0</v>
      </c>
      <c r="IZ34" s="179">
        <v>0</v>
      </c>
      <c r="JA34" s="179">
        <v>0</v>
      </c>
      <c r="JB34" s="179">
        <v>0</v>
      </c>
      <c r="JC34" s="179">
        <v>0</v>
      </c>
      <c r="JD34" s="179">
        <v>0</v>
      </c>
      <c r="JE34" s="93">
        <v>369.08153330208074</v>
      </c>
      <c r="JF34" s="179">
        <v>98.403711850756679</v>
      </c>
      <c r="JG34" s="179">
        <v>0</v>
      </c>
      <c r="JH34" s="179">
        <v>0</v>
      </c>
      <c r="JI34" s="179">
        <v>0</v>
      </c>
      <c r="JJ34" s="179">
        <v>0</v>
      </c>
      <c r="JK34" s="179">
        <v>0</v>
      </c>
      <c r="JL34" s="179">
        <v>0</v>
      </c>
      <c r="JM34" s="179">
        <v>0</v>
      </c>
      <c r="JN34" s="179">
        <v>0</v>
      </c>
      <c r="JO34" s="179">
        <v>0</v>
      </c>
      <c r="JP34" s="179">
        <v>0</v>
      </c>
      <c r="JQ34" s="179">
        <v>0</v>
      </c>
      <c r="JR34" s="179">
        <v>0</v>
      </c>
      <c r="JS34" s="179">
        <v>0</v>
      </c>
      <c r="JT34" s="179">
        <v>0</v>
      </c>
      <c r="JU34" s="179">
        <v>0</v>
      </c>
      <c r="JV34" s="179">
        <v>0</v>
      </c>
      <c r="JW34" s="179">
        <v>0</v>
      </c>
      <c r="JX34" s="179">
        <v>0</v>
      </c>
      <c r="JY34" s="179">
        <v>0</v>
      </c>
      <c r="JZ34" s="92">
        <v>270.67782145132406</v>
      </c>
      <c r="KA34" s="179">
        <v>0</v>
      </c>
      <c r="KB34" s="179">
        <v>0</v>
      </c>
      <c r="KC34" s="179">
        <v>0</v>
      </c>
      <c r="KD34" s="179">
        <v>0</v>
      </c>
      <c r="KE34" s="179">
        <v>0</v>
      </c>
      <c r="KF34" s="179">
        <v>0</v>
      </c>
      <c r="KG34" s="179">
        <v>0</v>
      </c>
      <c r="KH34" s="179">
        <v>0</v>
      </c>
      <c r="KI34" s="179">
        <v>0</v>
      </c>
      <c r="KJ34" s="179">
        <v>0</v>
      </c>
      <c r="KK34" s="179">
        <v>0</v>
      </c>
      <c r="KL34" s="179">
        <v>0</v>
      </c>
      <c r="KM34" s="179">
        <v>0</v>
      </c>
      <c r="KN34" s="93">
        <v>120.81545322322792</v>
      </c>
      <c r="KO34" s="179">
        <v>0</v>
      </c>
      <c r="KP34" s="179">
        <v>0</v>
      </c>
      <c r="KQ34" s="179">
        <v>0</v>
      </c>
      <c r="KR34" s="179">
        <v>0</v>
      </c>
      <c r="KS34" s="179">
        <v>0</v>
      </c>
      <c r="KT34" s="179">
        <v>0</v>
      </c>
      <c r="KU34" s="179">
        <v>0</v>
      </c>
      <c r="KV34" s="179">
        <v>0</v>
      </c>
      <c r="KW34" s="179">
        <v>0</v>
      </c>
      <c r="KX34" s="179">
        <v>0</v>
      </c>
      <c r="KY34" s="179">
        <v>0</v>
      </c>
      <c r="KZ34" s="179">
        <v>0</v>
      </c>
      <c r="LA34" s="179">
        <v>0</v>
      </c>
      <c r="LB34" s="179">
        <v>0</v>
      </c>
      <c r="LC34" s="179">
        <v>0</v>
      </c>
      <c r="LD34" s="179">
        <v>0</v>
      </c>
      <c r="LE34" s="179">
        <v>0</v>
      </c>
      <c r="LF34" s="179">
        <v>0</v>
      </c>
      <c r="LG34" s="179">
        <v>0</v>
      </c>
      <c r="LH34" s="179"/>
      <c r="LI34" s="179">
        <v>0</v>
      </c>
      <c r="LJ34" s="179">
        <v>0</v>
      </c>
      <c r="LK34" s="179">
        <v>0</v>
      </c>
      <c r="LL34" s="179"/>
      <c r="LM34" s="179">
        <v>120.81545322322792</v>
      </c>
      <c r="LN34" s="179">
        <v>0</v>
      </c>
      <c r="LO34" s="179">
        <v>0</v>
      </c>
      <c r="LP34" s="93">
        <v>56.723522411741371</v>
      </c>
      <c r="LQ34" s="92">
        <v>27.55039486495258</v>
      </c>
      <c r="LR34" s="92">
        <v>4.2070847306864764E-2</v>
      </c>
      <c r="LS34" s="92">
        <v>0</v>
      </c>
      <c r="LT34" s="92">
        <v>29.131056699481928</v>
      </c>
      <c r="LU34" s="93">
        <v>152.57293281886697</v>
      </c>
      <c r="LV34" s="93">
        <v>0</v>
      </c>
      <c r="LW34" s="92">
        <v>0</v>
      </c>
      <c r="LX34" s="92">
        <v>0</v>
      </c>
      <c r="LY34" s="92">
        <v>0</v>
      </c>
      <c r="LZ34" s="92">
        <v>0</v>
      </c>
      <c r="MA34" s="93">
        <v>152.57293281886697</v>
      </c>
      <c r="MB34" s="92">
        <v>0</v>
      </c>
      <c r="MC34" s="92">
        <v>0</v>
      </c>
      <c r="MD34" s="92">
        <v>0</v>
      </c>
      <c r="ME34" s="92">
        <v>0</v>
      </c>
      <c r="MF34" s="92">
        <v>0</v>
      </c>
      <c r="MG34" s="92">
        <v>0</v>
      </c>
      <c r="MH34" s="92">
        <v>152.57293281886697</v>
      </c>
      <c r="MI34" s="93">
        <v>21.979012657314918</v>
      </c>
      <c r="MJ34" s="173">
        <v>0</v>
      </c>
      <c r="MK34" s="196">
        <v>0</v>
      </c>
      <c r="ML34" s="196">
        <v>0</v>
      </c>
      <c r="MM34" s="195">
        <v>21.979012657314918</v>
      </c>
      <c r="MN34" s="93">
        <v>678.17604846561608</v>
      </c>
      <c r="MO34" s="92">
        <v>23.030783839986537</v>
      </c>
      <c r="MP34" s="92">
        <v>0</v>
      </c>
      <c r="MQ34" s="92">
        <v>0</v>
      </c>
      <c r="MR34" s="92">
        <v>655.14526462562958</v>
      </c>
      <c r="MS34" s="92">
        <v>0</v>
      </c>
      <c r="MT34" s="92">
        <v>0</v>
      </c>
      <c r="MU34" s="93">
        <v>106.06661618164991</v>
      </c>
      <c r="MV34" s="92">
        <v>106.06661618164991</v>
      </c>
      <c r="MW34" s="92">
        <v>0</v>
      </c>
      <c r="MX34" s="92">
        <v>0</v>
      </c>
      <c r="MY34" s="92">
        <v>0</v>
      </c>
      <c r="MZ34" s="92">
        <v>0</v>
      </c>
      <c r="NA34" s="1041">
        <v>88.595194307213347</v>
      </c>
      <c r="NB34" s="173">
        <v>0.42671859411248542</v>
      </c>
      <c r="NC34" s="92">
        <v>0</v>
      </c>
      <c r="ND34" s="92">
        <v>0.42671859411248542</v>
      </c>
      <c r="NE34" s="92">
        <v>0</v>
      </c>
      <c r="NF34" s="92">
        <v>0</v>
      </c>
      <c r="NG34" s="92">
        <v>0</v>
      </c>
      <c r="NH34" s="92">
        <v>0</v>
      </c>
      <c r="NI34" s="92">
        <v>0</v>
      </c>
      <c r="NJ34" s="92">
        <v>0</v>
      </c>
      <c r="NK34" s="92">
        <v>0</v>
      </c>
      <c r="NL34" s="173">
        <v>88.168475713100861</v>
      </c>
      <c r="NM34" s="92">
        <v>87.645595182286968</v>
      </c>
      <c r="NN34" s="92">
        <v>0.52288053081389063</v>
      </c>
      <c r="NO34" s="1045">
        <v>0</v>
      </c>
      <c r="NP34" s="1138">
        <v>1814.1730674455785</v>
      </c>
      <c r="NQ34" s="193">
        <v>1316.2465592057024</v>
      </c>
      <c r="NR34" s="92">
        <v>654.48415131080742</v>
      </c>
      <c r="NS34" s="92">
        <v>195.65348046109648</v>
      </c>
      <c r="NT34" s="92">
        <v>246.94385344920846</v>
      </c>
      <c r="NU34" s="92">
        <v>0</v>
      </c>
      <c r="NV34" s="92">
        <v>0</v>
      </c>
      <c r="NW34" s="93">
        <v>34.660368059812726</v>
      </c>
      <c r="NX34" s="92">
        <v>34.660368059812726</v>
      </c>
      <c r="NY34" s="92">
        <v>0</v>
      </c>
      <c r="NZ34" s="93">
        <v>0</v>
      </c>
      <c r="OA34" s="92">
        <v>0</v>
      </c>
      <c r="OB34" s="92">
        <v>0</v>
      </c>
      <c r="OC34" s="173">
        <v>21.979012657314918</v>
      </c>
      <c r="OD34" s="92">
        <v>0</v>
      </c>
      <c r="OE34" s="92">
        <v>0</v>
      </c>
      <c r="OF34" s="93">
        <v>162.52569326746243</v>
      </c>
      <c r="OG34" s="92">
        <v>0</v>
      </c>
      <c r="OH34" s="92">
        <v>0</v>
      </c>
      <c r="OI34" s="92">
        <v>76.731215366677489</v>
      </c>
      <c r="OJ34" s="92">
        <v>0</v>
      </c>
      <c r="OK34" s="92">
        <v>85.794477900784926</v>
      </c>
      <c r="OL34" s="92">
        <v>0</v>
      </c>
      <c r="OM34" s="93">
        <v>497.926508239876</v>
      </c>
      <c r="ON34" s="93">
        <v>344.20564230163598</v>
      </c>
      <c r="OO34" s="92">
        <v>341.10441984301565</v>
      </c>
      <c r="OP34" s="92">
        <v>3.1012224586203168</v>
      </c>
      <c r="OQ34" s="92">
        <v>0</v>
      </c>
      <c r="OR34" s="92">
        <v>51.939466060846463</v>
      </c>
      <c r="OS34" s="92">
        <v>101.78139987739354</v>
      </c>
      <c r="OT34" s="1093">
        <v>0</v>
      </c>
    </row>
    <row r="35" spans="1:410" ht="14.25" customHeight="1">
      <c r="A35" s="370">
        <v>1983</v>
      </c>
      <c r="B35" s="1288">
        <v>147258.48901172949</v>
      </c>
      <c r="C35" s="996">
        <v>2720.4271994037958</v>
      </c>
      <c r="D35" s="997">
        <v>2342.1141201783803</v>
      </c>
      <c r="E35" s="1261">
        <v>117.9666558484488</v>
      </c>
      <c r="F35" s="1261">
        <v>0</v>
      </c>
      <c r="G35" s="1296">
        <v>0</v>
      </c>
      <c r="H35" s="1261">
        <v>619.04847763633961</v>
      </c>
      <c r="I35" s="1261">
        <v>42.912264253002057</v>
      </c>
      <c r="J35" s="1261">
        <v>171.48077362278076</v>
      </c>
      <c r="K35" s="1261">
        <v>19.725217265875735</v>
      </c>
      <c r="L35" s="1261">
        <v>1370.9807315519336</v>
      </c>
      <c r="M35" s="998">
        <v>378.31307922541555</v>
      </c>
      <c r="N35" s="996">
        <v>3133.3946365679803</v>
      </c>
      <c r="O35" s="997">
        <v>2384.557594989963</v>
      </c>
      <c r="P35" s="1265">
        <v>1374.9113507146035</v>
      </c>
      <c r="Q35" s="1265">
        <v>245.17086774127631</v>
      </c>
      <c r="R35" s="1265">
        <v>19.725217265875735</v>
      </c>
      <c r="S35" s="1265">
        <v>413.08763958506125</v>
      </c>
      <c r="T35" s="1265">
        <v>54.325484115250084</v>
      </c>
      <c r="U35" s="1265">
        <v>277.33703556789635</v>
      </c>
      <c r="V35" s="997">
        <v>748.83704157801742</v>
      </c>
      <c r="W35" s="1265">
        <v>453.49368336278297</v>
      </c>
      <c r="X35" s="1265">
        <v>448.84184967485248</v>
      </c>
      <c r="Y35" s="1265">
        <v>205.63629151491111</v>
      </c>
      <c r="Z35" s="1265">
        <v>89.707066700323352</v>
      </c>
      <c r="AA35" s="1265">
        <v>0</v>
      </c>
      <c r="AB35" s="1265">
        <v>0</v>
      </c>
      <c r="AC35" s="1177">
        <v>-412.9674371641845</v>
      </c>
      <c r="AD35" s="997">
        <v>-412.9674371641845</v>
      </c>
      <c r="AE35" s="1265">
        <v>-358.6419530489344</v>
      </c>
      <c r="AF35" s="1265"/>
      <c r="AG35" s="1265"/>
      <c r="AH35" s="1265"/>
      <c r="AI35" s="1265"/>
      <c r="AJ35" s="1265"/>
      <c r="AK35" s="1265"/>
      <c r="AL35" s="1265"/>
      <c r="AM35" s="1265">
        <v>-42.443474811582746</v>
      </c>
      <c r="AN35" s="1265"/>
      <c r="AO35" s="1265"/>
      <c r="AP35" s="1265"/>
      <c r="AQ35" s="1265"/>
      <c r="AR35" s="1265"/>
      <c r="AS35" s="1265"/>
      <c r="AT35" s="1266"/>
      <c r="AU35" s="1292">
        <v>-0.2804371007306008</v>
      </c>
      <c r="AV35" s="1261">
        <v>-0.2804371007306008</v>
      </c>
      <c r="AW35" s="1261">
        <v>-0.24354585970277592</v>
      </c>
      <c r="AX35" s="1261">
        <v>-2.8822429930135996E-2</v>
      </c>
      <c r="AY35" s="1310"/>
      <c r="AZ35" s="1271"/>
      <c r="BA35" s="1308"/>
      <c r="BB35" s="1264"/>
      <c r="BC35" s="1271"/>
      <c r="BD35" s="1272"/>
      <c r="BE35" s="1261"/>
      <c r="BF35" s="1311">
        <v>1.8473822580015116</v>
      </c>
      <c r="BG35" s="1271">
        <v>1.5904781693039276</v>
      </c>
      <c r="BH35" s="1271">
        <v>8.0108560559148792E-2</v>
      </c>
      <c r="BI35" s="1271">
        <v>0</v>
      </c>
      <c r="BJ35" s="1271">
        <v>0</v>
      </c>
      <c r="BK35" s="1271">
        <v>0.42038220125091119</v>
      </c>
      <c r="BL35" s="1271">
        <v>2.9140774525795925E-2</v>
      </c>
      <c r="BM35" s="1271">
        <v>0.11644882055602371</v>
      </c>
      <c r="BN35" s="1271">
        <v>1.3394961063538127E-2</v>
      </c>
      <c r="BO35" s="1271">
        <v>0.9310028513485098</v>
      </c>
      <c r="BP35" s="1271">
        <v>0.25690408869758402</v>
      </c>
      <c r="BQ35" s="1311">
        <v>2.1278193587321121</v>
      </c>
      <c r="BR35" s="1271">
        <v>1.6193005992340634</v>
      </c>
      <c r="BS35" s="1271">
        <v>0.93367204834288953</v>
      </c>
      <c r="BT35" s="1271">
        <v>0.1664901421891867</v>
      </c>
      <c r="BU35" s="1271">
        <v>1.3394961063538127E-2</v>
      </c>
      <c r="BV35" s="1271">
        <v>25</v>
      </c>
      <c r="BW35" s="1271">
        <v>0.28051872755000079</v>
      </c>
      <c r="BX35" s="1271">
        <v>3.6891241027824838E-2</v>
      </c>
      <c r="BY35" s="1271">
        <v>0.18833347906062367</v>
      </c>
      <c r="BZ35" s="1271">
        <v>0.50851875949804881</v>
      </c>
      <c r="CA35" s="1271">
        <v>0.30795758289130698</v>
      </c>
      <c r="CB35" s="1271">
        <v>0.3047986249805274</v>
      </c>
      <c r="CC35" s="1271">
        <v>0.13964308128853045</v>
      </c>
      <c r="CD35" s="1271">
        <v>0</v>
      </c>
      <c r="CE35" s="1272">
        <v>0</v>
      </c>
      <c r="CF35" s="1271"/>
      <c r="CG35" s="1270"/>
      <c r="CH35" s="1271"/>
      <c r="CI35" s="1271"/>
      <c r="CJ35" s="1272"/>
      <c r="CK35" s="359">
        <v>1983</v>
      </c>
      <c r="CL35" s="1163"/>
      <c r="CM35" s="1162"/>
      <c r="CN35" s="71"/>
      <c r="CO35" s="71"/>
      <c r="CP35" s="71"/>
      <c r="CQ35" s="71"/>
      <c r="CR35" s="71"/>
      <c r="CS35" s="71"/>
      <c r="CT35" s="71"/>
      <c r="CU35" s="71"/>
      <c r="CV35" s="71"/>
      <c r="CW35" s="71"/>
      <c r="CX35" s="71"/>
      <c r="CY35" s="71"/>
      <c r="CZ35" s="71"/>
      <c r="DA35" s="71"/>
      <c r="DB35" s="71"/>
      <c r="DC35" s="71"/>
      <c r="DD35" s="71"/>
      <c r="DE35" s="71"/>
      <c r="DF35" s="71"/>
      <c r="DG35" s="71"/>
      <c r="DH35" s="71"/>
      <c r="DI35" s="71"/>
      <c r="DJ35" s="71"/>
      <c r="DK35" s="71"/>
      <c r="DL35" s="71"/>
      <c r="DM35" s="71"/>
      <c r="DN35" s="71"/>
      <c r="DO35" s="71"/>
      <c r="DP35" s="71"/>
      <c r="DQ35" s="71"/>
      <c r="DR35" s="71"/>
      <c r="DS35" s="71"/>
      <c r="DT35" s="71"/>
      <c r="DU35" s="71"/>
      <c r="DV35" s="71"/>
      <c r="DW35" s="71"/>
      <c r="DX35" s="71"/>
      <c r="DY35" s="71"/>
      <c r="DZ35" s="71"/>
      <c r="EA35" s="71"/>
      <c r="EB35" s="71"/>
      <c r="EC35" s="71"/>
      <c r="ED35" s="71"/>
      <c r="EE35" s="71"/>
      <c r="EF35" s="71"/>
      <c r="EG35" s="71"/>
      <c r="EH35" s="71"/>
      <c r="EI35" s="71"/>
      <c r="EJ35" s="71"/>
      <c r="EK35" s="71"/>
      <c r="EL35" s="71"/>
      <c r="EM35" s="71"/>
      <c r="EN35" s="71"/>
      <c r="EO35" s="71"/>
      <c r="EP35" s="71"/>
      <c r="EQ35" s="1286"/>
      <c r="ER35" s="1286"/>
      <c r="ES35" s="1286"/>
      <c r="ET35" s="1286"/>
      <c r="EU35" s="71"/>
      <c r="EV35" s="71"/>
      <c r="EW35" s="71"/>
      <c r="EX35" s="71"/>
      <c r="EY35" s="71"/>
      <c r="EZ35" s="71"/>
      <c r="FA35" s="71"/>
      <c r="FB35" s="71"/>
      <c r="FC35" s="71"/>
      <c r="FD35" s="71"/>
      <c r="FE35" s="71"/>
      <c r="FF35" s="71"/>
      <c r="FG35" s="71"/>
      <c r="FH35" s="71"/>
      <c r="FI35" s="71"/>
      <c r="FJ35" s="71"/>
      <c r="FK35" s="71"/>
      <c r="FL35" s="71"/>
      <c r="FM35" s="71"/>
      <c r="FN35" s="71"/>
      <c r="FO35" s="71"/>
      <c r="FP35" s="71"/>
      <c r="FQ35" s="71"/>
      <c r="FR35" s="71"/>
      <c r="FS35" s="71"/>
      <c r="FT35" s="71"/>
      <c r="FU35" s="71"/>
      <c r="FV35" s="71"/>
      <c r="FW35" s="71"/>
      <c r="FX35" s="71"/>
      <c r="FY35" s="71"/>
      <c r="FZ35" s="71"/>
      <c r="GA35" s="71"/>
      <c r="GB35" s="71"/>
      <c r="GC35" s="71"/>
      <c r="GD35" s="71"/>
      <c r="GE35" s="71"/>
      <c r="GF35" s="71"/>
      <c r="GG35" s="71"/>
      <c r="GH35" s="71"/>
      <c r="GI35" s="71"/>
      <c r="GJ35" s="71"/>
      <c r="GK35" s="71"/>
      <c r="GL35" s="1162"/>
      <c r="GM35" s="70"/>
      <c r="GN35" s="70"/>
      <c r="GO35" s="70"/>
      <c r="GP35" s="1162"/>
      <c r="GQ35" s="71"/>
      <c r="GR35" s="71"/>
      <c r="GS35" s="71"/>
      <c r="GT35" s="71"/>
      <c r="GU35" s="71"/>
      <c r="GV35" s="71"/>
      <c r="GW35" s="71"/>
      <c r="GX35" s="71"/>
      <c r="GY35" s="71"/>
      <c r="GZ35" s="71"/>
      <c r="HA35" s="71"/>
      <c r="HB35" s="1162"/>
      <c r="HC35" s="1163"/>
      <c r="HD35" s="71"/>
      <c r="HE35" s="71"/>
      <c r="HF35" s="71"/>
      <c r="HG35" s="71"/>
      <c r="HH35" s="71"/>
      <c r="HI35" s="71"/>
      <c r="HJ35" s="71"/>
      <c r="HK35" s="71"/>
      <c r="HL35" s="71"/>
      <c r="HM35" s="71"/>
      <c r="HN35" s="71"/>
      <c r="HO35" s="71"/>
      <c r="HP35" s="71"/>
      <c r="HQ35" s="71"/>
      <c r="HR35" s="71"/>
      <c r="HS35" s="1162"/>
      <c r="HT35" s="71"/>
      <c r="HU35" s="71"/>
      <c r="HV35" s="71"/>
      <c r="HW35" s="71"/>
      <c r="HX35" s="71"/>
      <c r="HY35" s="71"/>
      <c r="HZ35" s="71"/>
      <c r="IA35" s="71"/>
      <c r="IB35" s="71"/>
      <c r="IC35" s="71"/>
      <c r="ID35" s="71"/>
      <c r="IE35" s="71"/>
      <c r="IF35" s="71"/>
      <c r="IG35" s="98"/>
      <c r="IH35" s="833">
        <v>1983</v>
      </c>
      <c r="II35" s="1138">
        <v>2720.4271994037958</v>
      </c>
      <c r="IJ35" s="1129">
        <v>2342.1141201783803</v>
      </c>
      <c r="IK35" s="93">
        <v>619.04847763633961</v>
      </c>
      <c r="IL35" s="93">
        <v>437.36251848112221</v>
      </c>
      <c r="IM35" s="193">
        <v>0</v>
      </c>
      <c r="IN35" s="92">
        <v>0</v>
      </c>
      <c r="IO35" s="92">
        <v>0</v>
      </c>
      <c r="IP35" s="92">
        <v>0</v>
      </c>
      <c r="IQ35" s="92">
        <v>0</v>
      </c>
      <c r="IR35" s="194">
        <v>0</v>
      </c>
      <c r="IS35" s="892">
        <v>19.821379202577141</v>
      </c>
      <c r="IT35" s="195">
        <v>0</v>
      </c>
      <c r="IU35" s="179">
        <v>0</v>
      </c>
      <c r="IV35" s="179">
        <v>0</v>
      </c>
      <c r="IW35" s="179">
        <v>19.821379202577141</v>
      </c>
      <c r="IX35" s="179">
        <v>0</v>
      </c>
      <c r="IY35" s="179">
        <v>0</v>
      </c>
      <c r="IZ35" s="179">
        <v>0</v>
      </c>
      <c r="JA35" s="179">
        <v>0</v>
      </c>
      <c r="JB35" s="179">
        <v>0</v>
      </c>
      <c r="JC35" s="179">
        <v>0</v>
      </c>
      <c r="JD35" s="179">
        <v>0</v>
      </c>
      <c r="JE35" s="93">
        <v>417.54113927854507</v>
      </c>
      <c r="JF35" s="179">
        <v>146.24427535970574</v>
      </c>
      <c r="JG35" s="179">
        <v>0</v>
      </c>
      <c r="JH35" s="179">
        <v>0</v>
      </c>
      <c r="JI35" s="179">
        <v>0</v>
      </c>
      <c r="JJ35" s="179">
        <v>0</v>
      </c>
      <c r="JK35" s="179">
        <v>0</v>
      </c>
      <c r="JL35" s="179">
        <v>0</v>
      </c>
      <c r="JM35" s="179">
        <v>0</v>
      </c>
      <c r="JN35" s="179">
        <v>0</v>
      </c>
      <c r="JO35" s="179">
        <v>0</v>
      </c>
      <c r="JP35" s="179">
        <v>0</v>
      </c>
      <c r="JQ35" s="179">
        <v>0</v>
      </c>
      <c r="JR35" s="179">
        <v>0</v>
      </c>
      <c r="JS35" s="179">
        <v>0</v>
      </c>
      <c r="JT35" s="179">
        <v>0</v>
      </c>
      <c r="JU35" s="179">
        <v>0</v>
      </c>
      <c r="JV35" s="179">
        <v>0</v>
      </c>
      <c r="JW35" s="179">
        <v>0</v>
      </c>
      <c r="JX35" s="179">
        <v>0</v>
      </c>
      <c r="JY35" s="179">
        <v>0</v>
      </c>
      <c r="JZ35" s="92">
        <v>271.29686391883934</v>
      </c>
      <c r="KA35" s="179">
        <v>0</v>
      </c>
      <c r="KB35" s="179">
        <v>0</v>
      </c>
      <c r="KC35" s="179">
        <v>0</v>
      </c>
      <c r="KD35" s="179">
        <v>0</v>
      </c>
      <c r="KE35" s="179">
        <v>0</v>
      </c>
      <c r="KF35" s="179">
        <v>0</v>
      </c>
      <c r="KG35" s="179">
        <v>0</v>
      </c>
      <c r="KH35" s="179">
        <v>0</v>
      </c>
      <c r="KI35" s="179">
        <v>0</v>
      </c>
      <c r="KJ35" s="179">
        <v>0</v>
      </c>
      <c r="KK35" s="179">
        <v>0</v>
      </c>
      <c r="KL35" s="179">
        <v>0</v>
      </c>
      <c r="KM35" s="179">
        <v>0</v>
      </c>
      <c r="KN35" s="93">
        <v>181.68595915521735</v>
      </c>
      <c r="KO35" s="179">
        <v>0</v>
      </c>
      <c r="KP35" s="179">
        <v>0</v>
      </c>
      <c r="KQ35" s="179">
        <v>0</v>
      </c>
      <c r="KR35" s="179">
        <v>0</v>
      </c>
      <c r="KS35" s="179">
        <v>0</v>
      </c>
      <c r="KT35" s="179">
        <v>0</v>
      </c>
      <c r="KU35" s="179">
        <v>0</v>
      </c>
      <c r="KV35" s="179">
        <v>0</v>
      </c>
      <c r="KW35" s="179">
        <v>0</v>
      </c>
      <c r="KX35" s="179">
        <v>0</v>
      </c>
      <c r="KY35" s="179">
        <v>0</v>
      </c>
      <c r="KZ35" s="179">
        <v>0</v>
      </c>
      <c r="LA35" s="179">
        <v>0</v>
      </c>
      <c r="LB35" s="179">
        <v>0</v>
      </c>
      <c r="LC35" s="179">
        <v>0</v>
      </c>
      <c r="LD35" s="179">
        <v>0</v>
      </c>
      <c r="LE35" s="179">
        <v>0</v>
      </c>
      <c r="LF35" s="179">
        <v>0</v>
      </c>
      <c r="LG35" s="179">
        <v>0</v>
      </c>
      <c r="LH35" s="179"/>
      <c r="LI35" s="179">
        <v>0</v>
      </c>
      <c r="LJ35" s="179">
        <v>0</v>
      </c>
      <c r="LK35" s="179">
        <v>0</v>
      </c>
      <c r="LL35" s="179"/>
      <c r="LM35" s="179">
        <v>181.68595915521735</v>
      </c>
      <c r="LN35" s="179">
        <v>0</v>
      </c>
      <c r="LO35" s="179">
        <v>0</v>
      </c>
      <c r="LP35" s="93">
        <v>42.912264253002057</v>
      </c>
      <c r="LQ35" s="92">
        <v>42.707920137511572</v>
      </c>
      <c r="LR35" s="92">
        <v>0.20434411549048598</v>
      </c>
      <c r="LS35" s="92">
        <v>0</v>
      </c>
      <c r="LT35" s="92">
        <v>0</v>
      </c>
      <c r="LU35" s="93">
        <v>171.48077362278076</v>
      </c>
      <c r="LV35" s="93">
        <v>0</v>
      </c>
      <c r="LW35" s="92">
        <v>0</v>
      </c>
      <c r="LX35" s="92">
        <v>0</v>
      </c>
      <c r="LY35" s="92">
        <v>0</v>
      </c>
      <c r="LZ35" s="92">
        <v>0</v>
      </c>
      <c r="MA35" s="93">
        <v>171.48077362278076</v>
      </c>
      <c r="MB35" s="92">
        <v>0</v>
      </c>
      <c r="MC35" s="92">
        <v>0</v>
      </c>
      <c r="MD35" s="92">
        <v>0</v>
      </c>
      <c r="ME35" s="92">
        <v>0</v>
      </c>
      <c r="MF35" s="92">
        <v>0</v>
      </c>
      <c r="MG35" s="92">
        <v>0</v>
      </c>
      <c r="MH35" s="92">
        <v>171.48077362278076</v>
      </c>
      <c r="MI35" s="93">
        <v>19.725217265875735</v>
      </c>
      <c r="MJ35" s="173">
        <v>0</v>
      </c>
      <c r="MK35" s="196">
        <v>0</v>
      </c>
      <c r="ML35" s="196">
        <v>0</v>
      </c>
      <c r="MM35" s="195">
        <v>19.725217265875735</v>
      </c>
      <c r="MN35" s="93">
        <v>1370.9807315519336</v>
      </c>
      <c r="MO35" s="92">
        <v>47.431875277968096</v>
      </c>
      <c r="MP35" s="92">
        <v>0</v>
      </c>
      <c r="MQ35" s="92">
        <v>0</v>
      </c>
      <c r="MR35" s="92">
        <v>1323.5488562739654</v>
      </c>
      <c r="MS35" s="92">
        <v>0</v>
      </c>
      <c r="MT35" s="92">
        <v>0</v>
      </c>
      <c r="MU35" s="93">
        <v>117.9666558484488</v>
      </c>
      <c r="MV35" s="92">
        <v>117.9666558484488</v>
      </c>
      <c r="MW35" s="92">
        <v>0</v>
      </c>
      <c r="MX35" s="92">
        <v>0</v>
      </c>
      <c r="MY35" s="92">
        <v>0</v>
      </c>
      <c r="MZ35" s="92">
        <v>0</v>
      </c>
      <c r="NA35" s="1041">
        <v>378.31307922541555</v>
      </c>
      <c r="NB35" s="173">
        <v>2.4821799911050211</v>
      </c>
      <c r="NC35" s="92">
        <v>0</v>
      </c>
      <c r="ND35" s="92">
        <v>2.4821799911050211</v>
      </c>
      <c r="NE35" s="92">
        <v>0</v>
      </c>
      <c r="NF35" s="92">
        <v>0</v>
      </c>
      <c r="NG35" s="92">
        <v>0</v>
      </c>
      <c r="NH35" s="92">
        <v>0</v>
      </c>
      <c r="NI35" s="92">
        <v>0</v>
      </c>
      <c r="NJ35" s="92">
        <v>0</v>
      </c>
      <c r="NK35" s="92">
        <v>0</v>
      </c>
      <c r="NL35" s="173">
        <v>375.83089923431055</v>
      </c>
      <c r="NM35" s="92">
        <v>331.99307634055748</v>
      </c>
      <c r="NN35" s="92">
        <v>43.837822893753078</v>
      </c>
      <c r="NO35" s="1045">
        <v>0</v>
      </c>
      <c r="NP35" s="1138">
        <v>3133.3946365679803</v>
      </c>
      <c r="NQ35" s="193">
        <v>2384.557594989963</v>
      </c>
      <c r="NR35" s="92">
        <v>1374.9113507146035</v>
      </c>
      <c r="NS35" s="92">
        <v>245.17086774127631</v>
      </c>
      <c r="NT35" s="92">
        <v>413.08763958506125</v>
      </c>
      <c r="NU35" s="92">
        <v>0</v>
      </c>
      <c r="NV35" s="92">
        <v>0</v>
      </c>
      <c r="NW35" s="93">
        <v>54.325484115250084</v>
      </c>
      <c r="NX35" s="92">
        <v>54.325484115250084</v>
      </c>
      <c r="NY35" s="92">
        <v>0</v>
      </c>
      <c r="NZ35" s="93">
        <v>0</v>
      </c>
      <c r="OA35" s="92">
        <v>0</v>
      </c>
      <c r="OB35" s="92">
        <v>0</v>
      </c>
      <c r="OC35" s="173">
        <v>19.725217265875735</v>
      </c>
      <c r="OD35" s="92">
        <v>0</v>
      </c>
      <c r="OE35" s="92">
        <v>0</v>
      </c>
      <c r="OF35" s="93">
        <v>277.33703556789635</v>
      </c>
      <c r="OG35" s="92">
        <v>0</v>
      </c>
      <c r="OH35" s="92">
        <v>0</v>
      </c>
      <c r="OI35" s="92">
        <v>72.085391799790855</v>
      </c>
      <c r="OJ35" s="92">
        <v>0</v>
      </c>
      <c r="OK35" s="92">
        <v>205.25164376810548</v>
      </c>
      <c r="OL35" s="92">
        <v>0</v>
      </c>
      <c r="OM35" s="93">
        <v>748.83704157801742</v>
      </c>
      <c r="ON35" s="93">
        <v>453.49368336278297</v>
      </c>
      <c r="OO35" s="92">
        <v>448.84184967485248</v>
      </c>
      <c r="OP35" s="92">
        <v>4.6518336879304751</v>
      </c>
      <c r="OQ35" s="92">
        <v>0</v>
      </c>
      <c r="OR35" s="92">
        <v>89.707066700323352</v>
      </c>
      <c r="OS35" s="92">
        <v>205.63629151491111</v>
      </c>
      <c r="OT35" s="1093">
        <v>0</v>
      </c>
    </row>
    <row r="36" spans="1:410" ht="14.25" customHeight="1">
      <c r="A36" s="370">
        <v>1984</v>
      </c>
      <c r="B36" s="1288">
        <v>166174.12094978127</v>
      </c>
      <c r="C36" s="996">
        <v>5020.7709783275041</v>
      </c>
      <c r="D36" s="997">
        <v>3922.583630834325</v>
      </c>
      <c r="E36" s="1261">
        <v>122.85288425708895</v>
      </c>
      <c r="F36" s="1261">
        <v>0</v>
      </c>
      <c r="G36" s="1296">
        <v>0</v>
      </c>
      <c r="H36" s="1261">
        <v>1398.837642590122</v>
      </c>
      <c r="I36" s="1261">
        <v>50.659310278509011</v>
      </c>
      <c r="J36" s="1261">
        <v>263.89239479283111</v>
      </c>
      <c r="K36" s="1261">
        <v>16.407630449677256</v>
      </c>
      <c r="L36" s="1261">
        <v>2069.9337684660968</v>
      </c>
      <c r="M36" s="998">
        <v>1098.1873474931785</v>
      </c>
      <c r="N36" s="996">
        <v>5392.4849446467852</v>
      </c>
      <c r="O36" s="997">
        <v>3922.4694385344919</v>
      </c>
      <c r="P36" s="1265">
        <v>2420.2577139903597</v>
      </c>
      <c r="Q36" s="1265">
        <v>326.73422042719943</v>
      </c>
      <c r="R36" s="1265">
        <v>237.24351808445422</v>
      </c>
      <c r="S36" s="1265">
        <v>562.40909691921195</v>
      </c>
      <c r="T36" s="1265">
        <v>89.664995853016478</v>
      </c>
      <c r="U36" s="1265">
        <v>286.15989326025027</v>
      </c>
      <c r="V36" s="997">
        <v>1470.0155061122932</v>
      </c>
      <c r="W36" s="1265">
        <v>1018.4330412414506</v>
      </c>
      <c r="X36" s="1265">
        <v>1017.9943024052504</v>
      </c>
      <c r="Y36" s="1265">
        <v>321.45733415070981</v>
      </c>
      <c r="Z36" s="1265">
        <v>130.12513072013272</v>
      </c>
      <c r="AA36" s="1265">
        <v>0</v>
      </c>
      <c r="AB36" s="1265">
        <v>0</v>
      </c>
      <c r="AC36" s="1177">
        <v>-371.7139663192811</v>
      </c>
      <c r="AD36" s="997">
        <v>-371.7139663192811</v>
      </c>
      <c r="AE36" s="1265">
        <v>-282.04897046626462</v>
      </c>
      <c r="AF36" s="1265"/>
      <c r="AG36" s="1265"/>
      <c r="AH36" s="1265"/>
      <c r="AI36" s="1265"/>
      <c r="AJ36" s="1265"/>
      <c r="AK36" s="1265"/>
      <c r="AL36" s="1265"/>
      <c r="AM36" s="1265">
        <v>0.11419229983312107</v>
      </c>
      <c r="AN36" s="1265"/>
      <c r="AO36" s="1265"/>
      <c r="AP36" s="1265"/>
      <c r="AQ36" s="1265"/>
      <c r="AR36" s="1265"/>
      <c r="AS36" s="1265"/>
      <c r="AT36" s="1266"/>
      <c r="AU36" s="1292">
        <v>-0.22368944345528693</v>
      </c>
      <c r="AV36" s="1261">
        <v>-0.22368944345528693</v>
      </c>
      <c r="AW36" s="1261">
        <v>-0.16973098389459895</v>
      </c>
      <c r="AX36" s="1261">
        <v>6.8718461804067915E-5</v>
      </c>
      <c r="AY36" s="1310"/>
      <c r="AZ36" s="1271"/>
      <c r="BA36" s="1308"/>
      <c r="BB36" s="1264"/>
      <c r="BC36" s="1271"/>
      <c r="BD36" s="1272"/>
      <c r="BE36" s="1261"/>
      <c r="BF36" s="1311">
        <v>3.0213916280290172</v>
      </c>
      <c r="BG36" s="1271">
        <v>2.3605261808604672</v>
      </c>
      <c r="BH36" s="1271">
        <v>7.3930214617603282E-2</v>
      </c>
      <c r="BI36" s="1271">
        <v>0</v>
      </c>
      <c r="BJ36" s="1271">
        <v>0</v>
      </c>
      <c r="BK36" s="1271">
        <v>0.84179030681489708</v>
      </c>
      <c r="BL36" s="1271">
        <v>3.0485679712919038E-2</v>
      </c>
      <c r="BM36" s="1271">
        <v>0.15880474846777184</v>
      </c>
      <c r="BN36" s="1271">
        <v>9.8737579328827818E-3</v>
      </c>
      <c r="BO36" s="1271">
        <v>1.245641473314393</v>
      </c>
      <c r="BP36" s="1271">
        <v>0.66086544716854967</v>
      </c>
      <c r="BQ36" s="1311">
        <v>3.2450810714843037</v>
      </c>
      <c r="BR36" s="1271">
        <v>2.3604574623986632</v>
      </c>
      <c r="BS36" s="1271">
        <v>1.456458863845457</v>
      </c>
      <c r="BT36" s="1271">
        <v>0.19662160302682768</v>
      </c>
      <c r="BU36" s="1271">
        <v>0.14276802953941939</v>
      </c>
      <c r="BV36" s="1271">
        <v>26</v>
      </c>
      <c r="BW36" s="1271">
        <v>0.3384456579067297</v>
      </c>
      <c r="BX36" s="1271">
        <v>5.3958459560687996E-2</v>
      </c>
      <c r="BY36" s="1271">
        <v>0.17220484851954138</v>
      </c>
      <c r="BZ36" s="1271">
        <v>0.88462360908564097</v>
      </c>
      <c r="CA36" s="1271">
        <v>0.61287102674021465</v>
      </c>
      <c r="CB36" s="1271">
        <v>0.61260700317644168</v>
      </c>
      <c r="CC36" s="1271">
        <v>0.19344608673925584</v>
      </c>
      <c r="CD36" s="1271">
        <v>0</v>
      </c>
      <c r="CE36" s="1272">
        <v>0</v>
      </c>
      <c r="CF36" s="1271"/>
      <c r="CG36" s="1270"/>
      <c r="CH36" s="1271"/>
      <c r="CI36" s="1271"/>
      <c r="CJ36" s="1272"/>
      <c r="CK36" s="359">
        <v>1984</v>
      </c>
      <c r="CL36" s="1163"/>
      <c r="CM36" s="1162"/>
      <c r="CN36" s="71"/>
      <c r="CO36" s="71"/>
      <c r="CP36" s="71"/>
      <c r="CQ36" s="71"/>
      <c r="CR36" s="71"/>
      <c r="CS36" s="71"/>
      <c r="CT36" s="71"/>
      <c r="CU36" s="71"/>
      <c r="CV36" s="71"/>
      <c r="CW36" s="71"/>
      <c r="CX36" s="71"/>
      <c r="CY36" s="71"/>
      <c r="CZ36" s="71"/>
      <c r="DA36" s="71"/>
      <c r="DB36" s="71"/>
      <c r="DC36" s="71"/>
      <c r="DD36" s="71"/>
      <c r="DE36" s="71"/>
      <c r="DF36" s="71"/>
      <c r="DG36" s="71"/>
      <c r="DH36" s="71"/>
      <c r="DI36" s="71"/>
      <c r="DJ36" s="71"/>
      <c r="DK36" s="71"/>
      <c r="DL36" s="71"/>
      <c r="DM36" s="71"/>
      <c r="DN36" s="71"/>
      <c r="DO36" s="71"/>
      <c r="DP36" s="71"/>
      <c r="DQ36" s="71"/>
      <c r="DR36" s="71"/>
      <c r="DS36" s="71"/>
      <c r="DT36" s="71"/>
      <c r="DU36" s="71"/>
      <c r="DV36" s="71"/>
      <c r="DW36" s="71"/>
      <c r="DX36" s="71"/>
      <c r="DY36" s="71"/>
      <c r="DZ36" s="71"/>
      <c r="EA36" s="71"/>
      <c r="EB36" s="71"/>
      <c r="EC36" s="71"/>
      <c r="ED36" s="71"/>
      <c r="EE36" s="71"/>
      <c r="EF36" s="71"/>
      <c r="EG36" s="71"/>
      <c r="EH36" s="71"/>
      <c r="EI36" s="71"/>
      <c r="EJ36" s="71"/>
      <c r="EK36" s="71"/>
      <c r="EL36" s="71"/>
      <c r="EM36" s="71"/>
      <c r="EN36" s="71"/>
      <c r="EO36" s="71"/>
      <c r="EP36" s="71"/>
      <c r="EQ36" s="1286"/>
      <c r="ER36" s="1286"/>
      <c r="ES36" s="1286"/>
      <c r="ET36" s="1286"/>
      <c r="EU36" s="71"/>
      <c r="EV36" s="71"/>
      <c r="EW36" s="71"/>
      <c r="EX36" s="71"/>
      <c r="EY36" s="71"/>
      <c r="EZ36" s="71"/>
      <c r="FA36" s="71"/>
      <c r="FB36" s="71"/>
      <c r="FC36" s="71"/>
      <c r="FD36" s="71"/>
      <c r="FE36" s="71"/>
      <c r="FF36" s="71"/>
      <c r="FG36" s="71"/>
      <c r="FH36" s="71"/>
      <c r="FI36" s="71"/>
      <c r="FJ36" s="71"/>
      <c r="FK36" s="71"/>
      <c r="FL36" s="71"/>
      <c r="FM36" s="71"/>
      <c r="FN36" s="71"/>
      <c r="FO36" s="71"/>
      <c r="FP36" s="71"/>
      <c r="FQ36" s="71"/>
      <c r="FR36" s="71"/>
      <c r="FS36" s="71"/>
      <c r="FT36" s="71"/>
      <c r="FU36" s="71"/>
      <c r="FV36" s="71"/>
      <c r="FW36" s="71"/>
      <c r="FX36" s="71"/>
      <c r="FY36" s="71"/>
      <c r="FZ36" s="71"/>
      <c r="GA36" s="71"/>
      <c r="GB36" s="71"/>
      <c r="GC36" s="71"/>
      <c r="GD36" s="71"/>
      <c r="GE36" s="71"/>
      <c r="GF36" s="71"/>
      <c r="GG36" s="71"/>
      <c r="GH36" s="71"/>
      <c r="GI36" s="71"/>
      <c r="GJ36" s="71"/>
      <c r="GK36" s="71"/>
      <c r="GL36" s="1162"/>
      <c r="GM36" s="70"/>
      <c r="GN36" s="70"/>
      <c r="GO36" s="70"/>
      <c r="GP36" s="1162"/>
      <c r="GQ36" s="71"/>
      <c r="GR36" s="71"/>
      <c r="GS36" s="71"/>
      <c r="GT36" s="71"/>
      <c r="GU36" s="71"/>
      <c r="GV36" s="71"/>
      <c r="GW36" s="71"/>
      <c r="GX36" s="71"/>
      <c r="GY36" s="71"/>
      <c r="GZ36" s="71"/>
      <c r="HA36" s="71"/>
      <c r="HB36" s="1162"/>
      <c r="HC36" s="1163"/>
      <c r="HD36" s="71"/>
      <c r="HE36" s="71"/>
      <c r="HF36" s="71"/>
      <c r="HG36" s="71"/>
      <c r="HH36" s="71"/>
      <c r="HI36" s="71"/>
      <c r="HJ36" s="71"/>
      <c r="HK36" s="71"/>
      <c r="HL36" s="71"/>
      <c r="HM36" s="71"/>
      <c r="HN36" s="71"/>
      <c r="HO36" s="71"/>
      <c r="HP36" s="71"/>
      <c r="HQ36" s="71"/>
      <c r="HR36" s="71"/>
      <c r="HS36" s="1162"/>
      <c r="HT36" s="71"/>
      <c r="HU36" s="71"/>
      <c r="HV36" s="71"/>
      <c r="HW36" s="71"/>
      <c r="HX36" s="71"/>
      <c r="HY36" s="71"/>
      <c r="HZ36" s="71"/>
      <c r="IA36" s="71"/>
      <c r="IB36" s="71"/>
      <c r="IC36" s="71"/>
      <c r="ID36" s="71"/>
      <c r="IE36" s="71"/>
      <c r="IF36" s="71"/>
      <c r="IG36" s="98"/>
      <c r="IH36" s="833">
        <v>1984</v>
      </c>
      <c r="II36" s="1138">
        <v>5020.7709783275041</v>
      </c>
      <c r="IJ36" s="1129">
        <v>3922.5836308343255</v>
      </c>
      <c r="IK36" s="93">
        <v>1398.837642590122</v>
      </c>
      <c r="IL36" s="93">
        <v>898.74749077446427</v>
      </c>
      <c r="IM36" s="193">
        <v>0</v>
      </c>
      <c r="IN36" s="92">
        <v>0</v>
      </c>
      <c r="IO36" s="92">
        <v>0</v>
      </c>
      <c r="IP36" s="92">
        <v>0</v>
      </c>
      <c r="IQ36" s="92">
        <v>0</v>
      </c>
      <c r="IR36" s="194">
        <v>0</v>
      </c>
      <c r="IS36" s="892">
        <v>36.235019773298234</v>
      </c>
      <c r="IT36" s="195">
        <v>0</v>
      </c>
      <c r="IU36" s="179">
        <v>0</v>
      </c>
      <c r="IV36" s="179">
        <v>0</v>
      </c>
      <c r="IW36" s="179">
        <v>36.235019773298234</v>
      </c>
      <c r="IX36" s="179">
        <v>0</v>
      </c>
      <c r="IY36" s="179">
        <v>0</v>
      </c>
      <c r="IZ36" s="179">
        <v>0</v>
      </c>
      <c r="JA36" s="179">
        <v>0</v>
      </c>
      <c r="JB36" s="179">
        <v>0</v>
      </c>
      <c r="JC36" s="179">
        <v>0</v>
      </c>
      <c r="JD36" s="179">
        <v>0</v>
      </c>
      <c r="JE36" s="93">
        <v>862.51247100116609</v>
      </c>
      <c r="JF36" s="179">
        <v>341.36886516894452</v>
      </c>
      <c r="JG36" s="179">
        <v>0</v>
      </c>
      <c r="JH36" s="179">
        <v>0</v>
      </c>
      <c r="JI36" s="179">
        <v>0</v>
      </c>
      <c r="JJ36" s="179">
        <v>0</v>
      </c>
      <c r="JK36" s="179">
        <v>0</v>
      </c>
      <c r="JL36" s="179">
        <v>0</v>
      </c>
      <c r="JM36" s="179">
        <v>0</v>
      </c>
      <c r="JN36" s="179">
        <v>0</v>
      </c>
      <c r="JO36" s="179">
        <v>0</v>
      </c>
      <c r="JP36" s="179">
        <v>0</v>
      </c>
      <c r="JQ36" s="179">
        <v>0</v>
      </c>
      <c r="JR36" s="179">
        <v>0</v>
      </c>
      <c r="JS36" s="179">
        <v>0</v>
      </c>
      <c r="JT36" s="179">
        <v>0</v>
      </c>
      <c r="JU36" s="179">
        <v>0</v>
      </c>
      <c r="JV36" s="179">
        <v>0</v>
      </c>
      <c r="JW36" s="179">
        <v>0</v>
      </c>
      <c r="JX36" s="179">
        <v>0</v>
      </c>
      <c r="JY36" s="179">
        <v>0</v>
      </c>
      <c r="JZ36" s="92">
        <v>256.66221917709424</v>
      </c>
      <c r="KA36" s="179">
        <v>264.48138665512727</v>
      </c>
      <c r="KB36" s="179">
        <v>0</v>
      </c>
      <c r="KC36" s="179">
        <v>0</v>
      </c>
      <c r="KD36" s="179">
        <v>0</v>
      </c>
      <c r="KE36" s="179">
        <v>0</v>
      </c>
      <c r="KF36" s="179">
        <v>0</v>
      </c>
      <c r="KG36" s="179">
        <v>0</v>
      </c>
      <c r="KH36" s="179">
        <v>0</v>
      </c>
      <c r="KI36" s="179">
        <v>0</v>
      </c>
      <c r="KJ36" s="179">
        <v>0</v>
      </c>
      <c r="KK36" s="179">
        <v>0</v>
      </c>
      <c r="KL36" s="179">
        <v>0</v>
      </c>
      <c r="KM36" s="179">
        <v>0</v>
      </c>
      <c r="KN36" s="93">
        <v>500.09015181565775</v>
      </c>
      <c r="KO36" s="179">
        <v>0</v>
      </c>
      <c r="KP36" s="179">
        <v>6.0521918911446875</v>
      </c>
      <c r="KQ36" s="179">
        <v>0</v>
      </c>
      <c r="KR36" s="179">
        <v>0</v>
      </c>
      <c r="KS36" s="179">
        <v>0</v>
      </c>
      <c r="KT36" s="179">
        <v>0</v>
      </c>
      <c r="KU36" s="179">
        <v>12.555142860577213</v>
      </c>
      <c r="KV36" s="179">
        <v>0</v>
      </c>
      <c r="KW36" s="179">
        <v>0</v>
      </c>
      <c r="KX36" s="179">
        <v>0</v>
      </c>
      <c r="KY36" s="179">
        <v>0</v>
      </c>
      <c r="KZ36" s="179">
        <v>0</v>
      </c>
      <c r="LA36" s="179">
        <v>0</v>
      </c>
      <c r="LB36" s="179">
        <v>0</v>
      </c>
      <c r="LC36" s="179">
        <v>0</v>
      </c>
      <c r="LD36" s="179">
        <v>0</v>
      </c>
      <c r="LE36" s="179">
        <v>0</v>
      </c>
      <c r="LF36" s="179">
        <v>0</v>
      </c>
      <c r="LG36" s="179">
        <v>0</v>
      </c>
      <c r="LH36" s="179"/>
      <c r="LI36" s="179">
        <v>0</v>
      </c>
      <c r="LJ36" s="179">
        <v>0</v>
      </c>
      <c r="LK36" s="179">
        <v>0</v>
      </c>
      <c r="LL36" s="179"/>
      <c r="LM36" s="179">
        <v>481.48281706393584</v>
      </c>
      <c r="LN36" s="179">
        <v>0</v>
      </c>
      <c r="LO36" s="179">
        <v>0</v>
      </c>
      <c r="LP36" s="93">
        <v>50.659310278509011</v>
      </c>
      <c r="LQ36" s="92">
        <v>49.595518853749716</v>
      </c>
      <c r="LR36" s="92">
        <v>1.0637914247592948</v>
      </c>
      <c r="LS36" s="92">
        <v>0</v>
      </c>
      <c r="LT36" s="92">
        <v>0</v>
      </c>
      <c r="LU36" s="93">
        <v>263.89239479283111</v>
      </c>
      <c r="LV36" s="93">
        <v>118.13493923767625</v>
      </c>
      <c r="LW36" s="92">
        <v>108.75915040928925</v>
      </c>
      <c r="LX36" s="92">
        <v>9.3757888283870034</v>
      </c>
      <c r="LY36" s="92">
        <v>0</v>
      </c>
      <c r="LZ36" s="92">
        <v>0</v>
      </c>
      <c r="MA36" s="93">
        <v>145.75745555515488</v>
      </c>
      <c r="MB36" s="92">
        <v>49.661630185231935</v>
      </c>
      <c r="MC36" s="92">
        <v>0</v>
      </c>
      <c r="MD36" s="92">
        <v>0</v>
      </c>
      <c r="ME36" s="92">
        <v>0</v>
      </c>
      <c r="MF36" s="92">
        <v>0</v>
      </c>
      <c r="MG36" s="92">
        <v>0</v>
      </c>
      <c r="MH36" s="92">
        <v>96.095825369922949</v>
      </c>
      <c r="MI36" s="93">
        <v>16.407630449677256</v>
      </c>
      <c r="MJ36" s="173">
        <v>0</v>
      </c>
      <c r="MK36" s="196">
        <v>0</v>
      </c>
      <c r="ML36" s="196">
        <v>0</v>
      </c>
      <c r="MM36" s="195">
        <v>16.407630449677256</v>
      </c>
      <c r="MN36" s="93">
        <v>2069.9337684660968</v>
      </c>
      <c r="MO36" s="92">
        <v>41.523926291875519</v>
      </c>
      <c r="MP36" s="92">
        <v>0</v>
      </c>
      <c r="MQ36" s="92">
        <v>0</v>
      </c>
      <c r="MR36" s="92">
        <v>2028.4098421742215</v>
      </c>
      <c r="MS36" s="92">
        <v>0</v>
      </c>
      <c r="MT36" s="92">
        <v>0</v>
      </c>
      <c r="MU36" s="93">
        <v>122.85288425708895</v>
      </c>
      <c r="MV36" s="92">
        <v>122.85288425708895</v>
      </c>
      <c r="MW36" s="92">
        <v>0</v>
      </c>
      <c r="MX36" s="92">
        <v>0</v>
      </c>
      <c r="MY36" s="92">
        <v>0</v>
      </c>
      <c r="MZ36" s="92">
        <v>0</v>
      </c>
      <c r="NA36" s="1041">
        <v>1098.1873474931785</v>
      </c>
      <c r="NB36" s="173">
        <v>110.10541752310891</v>
      </c>
      <c r="NC36" s="92">
        <v>108.35647229935211</v>
      </c>
      <c r="ND36" s="92">
        <v>1.7489452237568066</v>
      </c>
      <c r="NE36" s="92">
        <v>0</v>
      </c>
      <c r="NF36" s="92">
        <v>0</v>
      </c>
      <c r="NG36" s="92">
        <v>0</v>
      </c>
      <c r="NH36" s="92">
        <v>0</v>
      </c>
      <c r="NI36" s="92">
        <v>0</v>
      </c>
      <c r="NJ36" s="92">
        <v>0</v>
      </c>
      <c r="NK36" s="92">
        <v>0</v>
      </c>
      <c r="NL36" s="173">
        <v>988.08192997006961</v>
      </c>
      <c r="NM36" s="92">
        <v>968.25454064644862</v>
      </c>
      <c r="NN36" s="92">
        <v>19.827389323620977</v>
      </c>
      <c r="NO36" s="1045">
        <v>0</v>
      </c>
      <c r="NP36" s="1138">
        <v>5392.4849446467852</v>
      </c>
      <c r="NQ36" s="193">
        <v>3922.4694385344919</v>
      </c>
      <c r="NR36" s="92">
        <v>2420.2577139903597</v>
      </c>
      <c r="NS36" s="92">
        <v>326.73422042719943</v>
      </c>
      <c r="NT36" s="92">
        <v>562.40909691921195</v>
      </c>
      <c r="NU36" s="92">
        <v>0</v>
      </c>
      <c r="NV36" s="92">
        <v>0</v>
      </c>
      <c r="NW36" s="93">
        <v>89.664995853016478</v>
      </c>
      <c r="NX36" s="92">
        <v>89.664995853016478</v>
      </c>
      <c r="NY36" s="92">
        <v>0</v>
      </c>
      <c r="NZ36" s="93">
        <v>0</v>
      </c>
      <c r="OA36" s="92">
        <v>0</v>
      </c>
      <c r="OB36" s="92">
        <v>0</v>
      </c>
      <c r="OC36" s="173">
        <v>237.24351808445422</v>
      </c>
      <c r="OD36" s="92">
        <v>0</v>
      </c>
      <c r="OE36" s="92">
        <v>0</v>
      </c>
      <c r="OF36" s="93">
        <v>286.15989326025027</v>
      </c>
      <c r="OG36" s="92">
        <v>0</v>
      </c>
      <c r="OH36" s="92">
        <v>0</v>
      </c>
      <c r="OI36" s="92">
        <v>100.73563881576575</v>
      </c>
      <c r="OJ36" s="92">
        <v>0</v>
      </c>
      <c r="OK36" s="92">
        <v>185.42425444448452</v>
      </c>
      <c r="OL36" s="92">
        <v>0</v>
      </c>
      <c r="OM36" s="93">
        <v>1470.0155061122932</v>
      </c>
      <c r="ON36" s="93">
        <v>1018.4330412414506</v>
      </c>
      <c r="OO36" s="92">
        <v>1017.9943024052504</v>
      </c>
      <c r="OP36" s="92">
        <v>0.43873883620016108</v>
      </c>
      <c r="OQ36" s="92">
        <v>0</v>
      </c>
      <c r="OR36" s="92">
        <v>130.12513072013272</v>
      </c>
      <c r="OS36" s="92">
        <v>321.45733415070981</v>
      </c>
      <c r="OT36" s="1093">
        <v>0</v>
      </c>
    </row>
    <row r="37" spans="1:410" ht="14.25" customHeight="1">
      <c r="A37" s="370">
        <v>1985</v>
      </c>
      <c r="B37" s="1288">
        <v>184645.03788617699</v>
      </c>
      <c r="C37" s="996">
        <v>7126.0442585313667</v>
      </c>
      <c r="D37" s="997">
        <v>5704.5003786376255</v>
      </c>
      <c r="E37" s="1261">
        <v>275.55202961787649</v>
      </c>
      <c r="F37" s="1261">
        <v>0</v>
      </c>
      <c r="G37" s="1296">
        <v>0</v>
      </c>
      <c r="H37" s="1261">
        <v>2563.8815765749523</v>
      </c>
      <c r="I37" s="1261">
        <v>98.001033740819551</v>
      </c>
      <c r="J37" s="1261">
        <v>1067.4936593222988</v>
      </c>
      <c r="K37" s="1261">
        <v>23.08487492938108</v>
      </c>
      <c r="L37" s="1261">
        <v>1676.4872044522976</v>
      </c>
      <c r="M37" s="998">
        <v>1421.5438798937412</v>
      </c>
      <c r="N37" s="996">
        <v>7772.9796978111135</v>
      </c>
      <c r="O37" s="997">
        <v>5180.2074693784334</v>
      </c>
      <c r="P37" s="1265">
        <v>3150.8420179582417</v>
      </c>
      <c r="Q37" s="1265">
        <v>557.7512531102376</v>
      </c>
      <c r="R37" s="1265">
        <v>293.99108098037095</v>
      </c>
      <c r="S37" s="1265">
        <v>736.43215174353611</v>
      </c>
      <c r="T37" s="1265">
        <v>130.37154568293005</v>
      </c>
      <c r="U37" s="1265">
        <v>310.81941990311685</v>
      </c>
      <c r="V37" s="997">
        <v>2592.7722284326805</v>
      </c>
      <c r="W37" s="1265">
        <v>1886.5048742081665</v>
      </c>
      <c r="X37" s="1265">
        <v>1874.2382171576935</v>
      </c>
      <c r="Y37" s="1265">
        <v>532.64697751012704</v>
      </c>
      <c r="Z37" s="1265">
        <v>173.62037671438702</v>
      </c>
      <c r="AA37" s="1265">
        <v>0</v>
      </c>
      <c r="AB37" s="1265">
        <v>0</v>
      </c>
      <c r="AC37" s="1177">
        <v>-646.93543927974679</v>
      </c>
      <c r="AD37" s="997">
        <v>-646.93543927974679</v>
      </c>
      <c r="AE37" s="1265">
        <v>-516.5638935968168</v>
      </c>
      <c r="AF37" s="1265"/>
      <c r="AG37" s="1265"/>
      <c r="AH37" s="1265"/>
      <c r="AI37" s="1265"/>
      <c r="AJ37" s="1265"/>
      <c r="AK37" s="1265"/>
      <c r="AL37" s="1265"/>
      <c r="AM37" s="1265">
        <v>524.29290925919213</v>
      </c>
      <c r="AN37" s="1265"/>
      <c r="AO37" s="1265"/>
      <c r="AP37" s="1265"/>
      <c r="AQ37" s="1265"/>
      <c r="AR37" s="1265"/>
      <c r="AS37" s="1265"/>
      <c r="AT37" s="1266"/>
      <c r="AU37" s="1292">
        <v>-0.35036708632188923</v>
      </c>
      <c r="AV37" s="1261">
        <v>-0.35036708632188923</v>
      </c>
      <c r="AW37" s="1261">
        <v>-0.27976050670543806</v>
      </c>
      <c r="AX37" s="1261">
        <v>0.28394638451231408</v>
      </c>
      <c r="AY37" s="1310"/>
      <c r="AZ37" s="1271"/>
      <c r="BA37" s="1308"/>
      <c r="BB37" s="1264"/>
      <c r="BC37" s="1271"/>
      <c r="BD37" s="1272"/>
      <c r="BE37" s="1261"/>
      <c r="BF37" s="1311">
        <v>3.8593207486703012</v>
      </c>
      <c r="BG37" s="1271">
        <v>3.0894414731871218</v>
      </c>
      <c r="BH37" s="1271">
        <v>0.14923337922990296</v>
      </c>
      <c r="BI37" s="1271">
        <v>0</v>
      </c>
      <c r="BJ37" s="1271">
        <v>0</v>
      </c>
      <c r="BK37" s="1271">
        <v>1.3885461564125203</v>
      </c>
      <c r="BL37" s="1271">
        <v>5.3075368210669993E-2</v>
      </c>
      <c r="BM37" s="1271">
        <v>0.57813287134222746</v>
      </c>
      <c r="BN37" s="1271">
        <v>1.2502299110584047E-2</v>
      </c>
      <c r="BO37" s="1271">
        <v>0.90795139888121734</v>
      </c>
      <c r="BP37" s="1271">
        <v>0.76987927548317914</v>
      </c>
      <c r="BQ37" s="1311">
        <v>4.2096878349921907</v>
      </c>
      <c r="BR37" s="1271">
        <v>2.8054950886748076</v>
      </c>
      <c r="BS37" s="1271">
        <v>1.7064320027384403</v>
      </c>
      <c r="BT37" s="1271">
        <v>0.3020667435720959</v>
      </c>
      <c r="BU37" s="1271">
        <v>0.15921959471318126</v>
      </c>
      <c r="BV37" s="1271">
        <v>27</v>
      </c>
      <c r="BW37" s="1271">
        <v>0.39883668696122992</v>
      </c>
      <c r="BX37" s="1271">
        <v>7.0606579616451212E-2</v>
      </c>
      <c r="BY37" s="1271">
        <v>0.16833348107340915</v>
      </c>
      <c r="BZ37" s="1271">
        <v>1.4041927463173827</v>
      </c>
      <c r="CA37" s="1271">
        <v>1.0216927006568612</v>
      </c>
      <c r="CB37" s="1271">
        <v>1.0150493284921382</v>
      </c>
      <c r="CC37" s="1271">
        <v>0.28847077809828453</v>
      </c>
      <c r="CD37" s="1271">
        <v>0</v>
      </c>
      <c r="CE37" s="1272">
        <v>0</v>
      </c>
      <c r="CF37" s="1271"/>
      <c r="CG37" s="1270"/>
      <c r="CH37" s="1271"/>
      <c r="CI37" s="1271"/>
      <c r="CJ37" s="1272"/>
      <c r="CK37" s="359">
        <v>1985</v>
      </c>
      <c r="CL37" s="1163"/>
      <c r="CM37" s="1162"/>
      <c r="CN37" s="71"/>
      <c r="CO37" s="71"/>
      <c r="CP37" s="71"/>
      <c r="CQ37" s="71"/>
      <c r="CR37" s="71"/>
      <c r="CS37" s="71"/>
      <c r="CT37" s="71"/>
      <c r="CU37" s="71"/>
      <c r="CV37" s="71"/>
      <c r="CW37" s="71"/>
      <c r="CX37" s="71"/>
      <c r="CY37" s="71"/>
      <c r="CZ37" s="71"/>
      <c r="DA37" s="71"/>
      <c r="DB37" s="71"/>
      <c r="DC37" s="71"/>
      <c r="DD37" s="71"/>
      <c r="DE37" s="71"/>
      <c r="DF37" s="71"/>
      <c r="DG37" s="71"/>
      <c r="DH37" s="71"/>
      <c r="DI37" s="71"/>
      <c r="DJ37" s="71"/>
      <c r="DK37" s="71"/>
      <c r="DL37" s="71"/>
      <c r="DM37" s="71"/>
      <c r="DN37" s="71"/>
      <c r="DO37" s="71"/>
      <c r="DP37" s="71"/>
      <c r="DQ37" s="71"/>
      <c r="DR37" s="71"/>
      <c r="DS37" s="71"/>
      <c r="DT37" s="71"/>
      <c r="DU37" s="71"/>
      <c r="DV37" s="71"/>
      <c r="DW37" s="71"/>
      <c r="DX37" s="71"/>
      <c r="DY37" s="71"/>
      <c r="DZ37" s="71"/>
      <c r="EA37" s="71"/>
      <c r="EB37" s="71"/>
      <c r="EC37" s="71"/>
      <c r="ED37" s="71"/>
      <c r="EE37" s="71"/>
      <c r="EF37" s="71"/>
      <c r="EG37" s="71"/>
      <c r="EH37" s="71"/>
      <c r="EI37" s="71"/>
      <c r="EJ37" s="71"/>
      <c r="EK37" s="71"/>
      <c r="EL37" s="71"/>
      <c r="EM37" s="71"/>
      <c r="EN37" s="71"/>
      <c r="EO37" s="71"/>
      <c r="EP37" s="71"/>
      <c r="EQ37" s="1286"/>
      <c r="ER37" s="1286"/>
      <c r="ES37" s="1286"/>
      <c r="ET37" s="1286"/>
      <c r="EU37" s="71"/>
      <c r="EV37" s="71"/>
      <c r="EW37" s="71"/>
      <c r="EX37" s="71"/>
      <c r="EY37" s="71"/>
      <c r="EZ37" s="71"/>
      <c r="FA37" s="71"/>
      <c r="FB37" s="71"/>
      <c r="FC37" s="71"/>
      <c r="FD37" s="71"/>
      <c r="FE37" s="71"/>
      <c r="FF37" s="71"/>
      <c r="FG37" s="71"/>
      <c r="FH37" s="71"/>
      <c r="FI37" s="71"/>
      <c r="FJ37" s="71"/>
      <c r="FK37" s="71"/>
      <c r="FL37" s="71"/>
      <c r="FM37" s="71"/>
      <c r="FN37" s="71"/>
      <c r="FO37" s="71"/>
      <c r="FP37" s="71"/>
      <c r="FQ37" s="71"/>
      <c r="FR37" s="71"/>
      <c r="FS37" s="71"/>
      <c r="FT37" s="71"/>
      <c r="FU37" s="71"/>
      <c r="FV37" s="71"/>
      <c r="FW37" s="71"/>
      <c r="FX37" s="71"/>
      <c r="FY37" s="71"/>
      <c r="FZ37" s="71"/>
      <c r="GA37" s="71"/>
      <c r="GB37" s="71"/>
      <c r="GC37" s="71"/>
      <c r="GD37" s="71"/>
      <c r="GE37" s="71"/>
      <c r="GF37" s="71"/>
      <c r="GG37" s="71"/>
      <c r="GH37" s="71"/>
      <c r="GI37" s="71"/>
      <c r="GJ37" s="71"/>
      <c r="GK37" s="71"/>
      <c r="GL37" s="1162"/>
      <c r="GM37" s="70"/>
      <c r="GN37" s="70"/>
      <c r="GO37" s="70"/>
      <c r="GP37" s="1162"/>
      <c r="GQ37" s="71"/>
      <c r="GR37" s="71"/>
      <c r="GS37" s="71"/>
      <c r="GT37" s="71"/>
      <c r="GU37" s="71"/>
      <c r="GV37" s="71"/>
      <c r="GW37" s="71"/>
      <c r="GX37" s="71"/>
      <c r="GY37" s="71"/>
      <c r="GZ37" s="71"/>
      <c r="HA37" s="71"/>
      <c r="HB37" s="1162"/>
      <c r="HC37" s="1163"/>
      <c r="HD37" s="71"/>
      <c r="HE37" s="71"/>
      <c r="HF37" s="71"/>
      <c r="HG37" s="71"/>
      <c r="HH37" s="71"/>
      <c r="HI37" s="71"/>
      <c r="HJ37" s="71"/>
      <c r="HK37" s="71"/>
      <c r="HL37" s="71"/>
      <c r="HM37" s="71"/>
      <c r="HN37" s="71"/>
      <c r="HO37" s="71"/>
      <c r="HP37" s="71"/>
      <c r="HQ37" s="71"/>
      <c r="HR37" s="71"/>
      <c r="HS37" s="1162"/>
      <c r="HT37" s="71"/>
      <c r="HU37" s="71"/>
      <c r="HV37" s="71"/>
      <c r="HW37" s="71"/>
      <c r="HX37" s="71"/>
      <c r="HY37" s="71"/>
      <c r="HZ37" s="71"/>
      <c r="IA37" s="71"/>
      <c r="IB37" s="71"/>
      <c r="IC37" s="71"/>
      <c r="ID37" s="71"/>
      <c r="IE37" s="71"/>
      <c r="IF37" s="71"/>
      <c r="IG37" s="98"/>
      <c r="IH37" s="833">
        <v>1985</v>
      </c>
      <c r="II37" s="1138">
        <v>7126.0442585313667</v>
      </c>
      <c r="IJ37" s="1129">
        <v>5704.5003786376255</v>
      </c>
      <c r="IK37" s="93">
        <v>2563.8815765749523</v>
      </c>
      <c r="IL37" s="93">
        <v>1381.8770810044116</v>
      </c>
      <c r="IM37" s="193">
        <v>0</v>
      </c>
      <c r="IN37" s="92">
        <v>0</v>
      </c>
      <c r="IO37" s="92">
        <v>0</v>
      </c>
      <c r="IP37" s="92">
        <v>0</v>
      </c>
      <c r="IQ37" s="92">
        <v>0</v>
      </c>
      <c r="IR37" s="194">
        <v>0</v>
      </c>
      <c r="IS37" s="892">
        <v>186.69238998473429</v>
      </c>
      <c r="IT37" s="195">
        <v>0</v>
      </c>
      <c r="IU37" s="179">
        <v>0</v>
      </c>
      <c r="IV37" s="179">
        <v>0</v>
      </c>
      <c r="IW37" s="179">
        <v>186.69238998473429</v>
      </c>
      <c r="IX37" s="179">
        <v>0</v>
      </c>
      <c r="IY37" s="179">
        <v>0</v>
      </c>
      <c r="IZ37" s="179">
        <v>0</v>
      </c>
      <c r="JA37" s="179">
        <v>0</v>
      </c>
      <c r="JB37" s="179">
        <v>0</v>
      </c>
      <c r="JC37" s="179">
        <v>0</v>
      </c>
      <c r="JD37" s="179">
        <v>0</v>
      </c>
      <c r="JE37" s="93">
        <v>1195.1846910196773</v>
      </c>
      <c r="JF37" s="179">
        <v>512.68135540249784</v>
      </c>
      <c r="JG37" s="179">
        <v>0</v>
      </c>
      <c r="JH37" s="179">
        <v>0</v>
      </c>
      <c r="JI37" s="179">
        <v>0</v>
      </c>
      <c r="JJ37" s="179">
        <v>0</v>
      </c>
      <c r="JK37" s="179">
        <v>0</v>
      </c>
      <c r="JL37" s="179">
        <v>0</v>
      </c>
      <c r="JM37" s="179">
        <v>0</v>
      </c>
      <c r="JN37" s="179">
        <v>0</v>
      </c>
      <c r="JO37" s="179">
        <v>0</v>
      </c>
      <c r="JP37" s="179">
        <v>0</v>
      </c>
      <c r="JQ37" s="179">
        <v>0</v>
      </c>
      <c r="JR37" s="179">
        <v>0</v>
      </c>
      <c r="JS37" s="179">
        <v>0</v>
      </c>
      <c r="JT37" s="179">
        <v>0</v>
      </c>
      <c r="JU37" s="179">
        <v>0</v>
      </c>
      <c r="JV37" s="179">
        <v>0</v>
      </c>
      <c r="JW37" s="179">
        <v>0</v>
      </c>
      <c r="JX37" s="179">
        <v>0</v>
      </c>
      <c r="JY37" s="179">
        <v>0</v>
      </c>
      <c r="JZ37" s="92">
        <v>307.58597478153212</v>
      </c>
      <c r="KA37" s="179">
        <v>374.91736083564723</v>
      </c>
      <c r="KB37" s="179">
        <v>0</v>
      </c>
      <c r="KC37" s="179">
        <v>0</v>
      </c>
      <c r="KD37" s="179">
        <v>0</v>
      </c>
      <c r="KE37" s="179">
        <v>0</v>
      </c>
      <c r="KF37" s="179">
        <v>0</v>
      </c>
      <c r="KG37" s="179">
        <v>0</v>
      </c>
      <c r="KH37" s="179">
        <v>0</v>
      </c>
      <c r="KI37" s="179">
        <v>0</v>
      </c>
      <c r="KJ37" s="179">
        <v>0</v>
      </c>
      <c r="KK37" s="179">
        <v>0</v>
      </c>
      <c r="KL37" s="179">
        <v>0</v>
      </c>
      <c r="KM37" s="179">
        <v>0</v>
      </c>
      <c r="KN37" s="93">
        <v>1182.0044955705409</v>
      </c>
      <c r="KO37" s="179">
        <v>0</v>
      </c>
      <c r="KP37" s="179">
        <v>0</v>
      </c>
      <c r="KQ37" s="179">
        <v>0</v>
      </c>
      <c r="KR37" s="179">
        <v>0</v>
      </c>
      <c r="KS37" s="179">
        <v>0</v>
      </c>
      <c r="KT37" s="179">
        <v>0</v>
      </c>
      <c r="KU37" s="179">
        <v>11.335088288678135</v>
      </c>
      <c r="KV37" s="179">
        <v>0</v>
      </c>
      <c r="KW37" s="179">
        <v>0</v>
      </c>
      <c r="KX37" s="179">
        <v>0</v>
      </c>
      <c r="KY37" s="179">
        <v>0</v>
      </c>
      <c r="KZ37" s="179">
        <v>0</v>
      </c>
      <c r="LA37" s="179">
        <v>0</v>
      </c>
      <c r="LB37" s="179">
        <v>0</v>
      </c>
      <c r="LC37" s="179">
        <v>0</v>
      </c>
      <c r="LD37" s="179">
        <v>0</v>
      </c>
      <c r="LE37" s="179">
        <v>0</v>
      </c>
      <c r="LF37" s="179">
        <v>0</v>
      </c>
      <c r="LG37" s="179">
        <v>0</v>
      </c>
      <c r="LH37" s="179"/>
      <c r="LI37" s="179">
        <v>0</v>
      </c>
      <c r="LJ37" s="179">
        <v>0</v>
      </c>
      <c r="LK37" s="179">
        <v>0</v>
      </c>
      <c r="LL37" s="179"/>
      <c r="LM37" s="179">
        <v>1170.6694072818627</v>
      </c>
      <c r="LN37" s="179">
        <v>0</v>
      </c>
      <c r="LO37" s="179">
        <v>0</v>
      </c>
      <c r="LP37" s="93">
        <v>98.001033740819551</v>
      </c>
      <c r="LQ37" s="92">
        <v>95.488803144495336</v>
      </c>
      <c r="LR37" s="92">
        <v>2.5122305963242102</v>
      </c>
      <c r="LS37" s="92">
        <v>0</v>
      </c>
      <c r="LT37" s="92">
        <v>0</v>
      </c>
      <c r="LU37" s="93">
        <v>1067.4936593222988</v>
      </c>
      <c r="LV37" s="93">
        <v>127.75113290781677</v>
      </c>
      <c r="LW37" s="92">
        <v>113.40497397617588</v>
      </c>
      <c r="LX37" s="92">
        <v>14.346158931640884</v>
      </c>
      <c r="LY37" s="92">
        <v>0</v>
      </c>
      <c r="LZ37" s="92">
        <v>0</v>
      </c>
      <c r="MA37" s="93">
        <v>939.74252641448197</v>
      </c>
      <c r="MB37" s="92">
        <v>92.868390369382041</v>
      </c>
      <c r="MC37" s="92">
        <v>0</v>
      </c>
      <c r="MD37" s="92">
        <v>0</v>
      </c>
      <c r="ME37" s="92">
        <v>0</v>
      </c>
      <c r="MF37" s="92">
        <v>0</v>
      </c>
      <c r="MG37" s="92">
        <v>0</v>
      </c>
      <c r="MH37" s="92">
        <v>846.87413604509993</v>
      </c>
      <c r="MI37" s="93">
        <v>23.08487492938108</v>
      </c>
      <c r="MJ37" s="173">
        <v>0</v>
      </c>
      <c r="MK37" s="196">
        <v>0</v>
      </c>
      <c r="ML37" s="196">
        <v>0</v>
      </c>
      <c r="MM37" s="195">
        <v>23.08487492938108</v>
      </c>
      <c r="MN37" s="93">
        <v>1676.4872044522976</v>
      </c>
      <c r="MO37" s="92">
        <v>64.813145336747084</v>
      </c>
      <c r="MP37" s="92">
        <v>0</v>
      </c>
      <c r="MQ37" s="92">
        <v>0</v>
      </c>
      <c r="MR37" s="92">
        <v>1611.6740591155506</v>
      </c>
      <c r="MS37" s="92">
        <v>0</v>
      </c>
      <c r="MT37" s="92">
        <v>0</v>
      </c>
      <c r="MU37" s="93">
        <v>275.55202961787649</v>
      </c>
      <c r="MV37" s="92">
        <v>275.55202961787649</v>
      </c>
      <c r="MW37" s="92">
        <v>0</v>
      </c>
      <c r="MX37" s="92">
        <v>0</v>
      </c>
      <c r="MY37" s="92">
        <v>0</v>
      </c>
      <c r="MZ37" s="92">
        <v>0</v>
      </c>
      <c r="NA37" s="1041">
        <v>1421.5438798937412</v>
      </c>
      <c r="NB37" s="173">
        <v>171.48077362278076</v>
      </c>
      <c r="NC37" s="92">
        <v>150.43332972726071</v>
      </c>
      <c r="ND37" s="92">
        <v>21.047443895520058</v>
      </c>
      <c r="NE37" s="92">
        <v>0</v>
      </c>
      <c r="NF37" s="92">
        <v>0</v>
      </c>
      <c r="NG37" s="92">
        <v>0</v>
      </c>
      <c r="NH37" s="92">
        <v>0</v>
      </c>
      <c r="NI37" s="92">
        <v>0</v>
      </c>
      <c r="NJ37" s="92">
        <v>0</v>
      </c>
      <c r="NK37" s="92">
        <v>0</v>
      </c>
      <c r="NL37" s="173">
        <v>1250.0631062709604</v>
      </c>
      <c r="NM37" s="92">
        <v>1048.177130287404</v>
      </c>
      <c r="NN37" s="92">
        <v>201.88597598355631</v>
      </c>
      <c r="NO37" s="1045">
        <v>0</v>
      </c>
      <c r="NP37" s="1138">
        <v>7772.9796978111135</v>
      </c>
      <c r="NQ37" s="193">
        <v>5180.2074693784334</v>
      </c>
      <c r="NR37" s="92">
        <v>3150.8420179582417</v>
      </c>
      <c r="NS37" s="92">
        <v>557.7512531102376</v>
      </c>
      <c r="NT37" s="92">
        <v>736.43215174353611</v>
      </c>
      <c r="NU37" s="92">
        <v>0</v>
      </c>
      <c r="NV37" s="92">
        <v>0</v>
      </c>
      <c r="NW37" s="93">
        <v>130.37154568293005</v>
      </c>
      <c r="NX37" s="92">
        <v>130.37154568293005</v>
      </c>
      <c r="NY37" s="92">
        <v>0</v>
      </c>
      <c r="NZ37" s="93">
        <v>0</v>
      </c>
      <c r="OA37" s="92">
        <v>0</v>
      </c>
      <c r="OB37" s="92">
        <v>0</v>
      </c>
      <c r="OC37" s="173">
        <v>293.99108098037095</v>
      </c>
      <c r="OD37" s="92">
        <v>0</v>
      </c>
      <c r="OE37" s="92">
        <v>0</v>
      </c>
      <c r="OF37" s="93">
        <v>310.81941990311685</v>
      </c>
      <c r="OG37" s="92">
        <v>0</v>
      </c>
      <c r="OH37" s="92">
        <v>0</v>
      </c>
      <c r="OI37" s="92">
        <v>129.33179474234612</v>
      </c>
      <c r="OJ37" s="92">
        <v>0</v>
      </c>
      <c r="OK37" s="92">
        <v>181.48762516077073</v>
      </c>
      <c r="OL37" s="92">
        <v>0</v>
      </c>
      <c r="OM37" s="93">
        <v>2592.7722284326801</v>
      </c>
      <c r="ON37" s="93">
        <v>1886.5048742081665</v>
      </c>
      <c r="OO37" s="92">
        <v>1874.2382171576935</v>
      </c>
      <c r="OP37" s="92">
        <v>12.266657050472997</v>
      </c>
      <c r="OQ37" s="92">
        <v>0</v>
      </c>
      <c r="OR37" s="92">
        <v>173.62037671438702</v>
      </c>
      <c r="OS37" s="92">
        <v>532.64697751012704</v>
      </c>
      <c r="OT37" s="1093">
        <v>0</v>
      </c>
    </row>
    <row r="38" spans="1:410" ht="14.25" customHeight="1">
      <c r="A38" s="370">
        <v>1986</v>
      </c>
      <c r="B38" s="1288">
        <v>211385.76144911311</v>
      </c>
      <c r="C38" s="996">
        <v>8503.8044066207494</v>
      </c>
      <c r="D38" s="997">
        <v>6838.748452393831</v>
      </c>
      <c r="E38" s="1261">
        <v>253.65114853413149</v>
      </c>
      <c r="F38" s="1261">
        <v>0</v>
      </c>
      <c r="G38" s="1296">
        <v>64.091930811486549</v>
      </c>
      <c r="H38" s="1261">
        <v>2583.4024497253376</v>
      </c>
      <c r="I38" s="1261">
        <v>102.35837149760196</v>
      </c>
      <c r="J38" s="1261">
        <v>1108.5548062937989</v>
      </c>
      <c r="K38" s="1261">
        <v>22.952652266416646</v>
      </c>
      <c r="L38" s="1261">
        <v>2703.7370932650583</v>
      </c>
      <c r="M38" s="998">
        <v>1665.0559542269179</v>
      </c>
      <c r="N38" s="996">
        <v>9496.3819071316102</v>
      </c>
      <c r="O38" s="997">
        <v>6317.5567655932591</v>
      </c>
      <c r="P38" s="1265">
        <v>3805.4644020530573</v>
      </c>
      <c r="Q38" s="1265">
        <v>685.05763706081041</v>
      </c>
      <c r="R38" s="1265">
        <v>401.0373468921664</v>
      </c>
      <c r="S38" s="1265">
        <v>776.53768946906598</v>
      </c>
      <c r="T38" s="1265">
        <v>196.06216869207745</v>
      </c>
      <c r="U38" s="1265">
        <v>453.39752142608154</v>
      </c>
      <c r="V38" s="997">
        <v>3178.8251415383506</v>
      </c>
      <c r="W38" s="1265">
        <v>2276.9644080631783</v>
      </c>
      <c r="X38" s="1265">
        <v>2256.9867657134614</v>
      </c>
      <c r="Y38" s="1265">
        <v>643.28128568509374</v>
      </c>
      <c r="Z38" s="1265">
        <v>258.57944779007852</v>
      </c>
      <c r="AA38" s="1265">
        <v>0</v>
      </c>
      <c r="AB38" s="1265">
        <v>0</v>
      </c>
      <c r="AC38" s="1177">
        <v>-992.57750051086077</v>
      </c>
      <c r="AD38" s="997">
        <v>-992.57750051086077</v>
      </c>
      <c r="AE38" s="1265">
        <v>-796.51533181878335</v>
      </c>
      <c r="AF38" s="1265"/>
      <c r="AG38" s="1265"/>
      <c r="AH38" s="1265"/>
      <c r="AI38" s="1265"/>
      <c r="AJ38" s="1265"/>
      <c r="AK38" s="1265"/>
      <c r="AL38" s="1265"/>
      <c r="AM38" s="1265">
        <v>521.19168680057192</v>
      </c>
      <c r="AN38" s="1265"/>
      <c r="AO38" s="1265"/>
      <c r="AP38" s="1265"/>
      <c r="AQ38" s="1265"/>
      <c r="AR38" s="1265"/>
      <c r="AS38" s="1265"/>
      <c r="AT38" s="1266"/>
      <c r="AU38" s="1292">
        <v>-0.46955740713397287</v>
      </c>
      <c r="AV38" s="1261">
        <v>-0.46955740713397287</v>
      </c>
      <c r="AW38" s="1261">
        <v>-0.37680652015463606</v>
      </c>
      <c r="AX38" s="1261">
        <v>0.24655950487281916</v>
      </c>
      <c r="AY38" s="1310"/>
      <c r="AZ38" s="1271"/>
      <c r="BA38" s="1308"/>
      <c r="BB38" s="1264"/>
      <c r="BC38" s="1271"/>
      <c r="BD38" s="1272"/>
      <c r="BE38" s="1261"/>
      <c r="BF38" s="1311">
        <v>4.0228842038955737</v>
      </c>
      <c r="BG38" s="1271">
        <v>3.2351982486957249</v>
      </c>
      <c r="BH38" s="1271">
        <v>0.11999443424915492</v>
      </c>
      <c r="BI38" s="1271">
        <v>0</v>
      </c>
      <c r="BJ38" s="1271">
        <v>3.0319890219718225E-2</v>
      </c>
      <c r="BK38" s="1271">
        <v>1.2221269928567258</v>
      </c>
      <c r="BL38" s="1271">
        <v>4.8422547855590879E-2</v>
      </c>
      <c r="BM38" s="1271">
        <v>0.52442264734120292</v>
      </c>
      <c r="BN38" s="1271">
        <v>1.0858182740913718E-2</v>
      </c>
      <c r="BO38" s="1271">
        <v>1.2790535534324192</v>
      </c>
      <c r="BP38" s="1271">
        <v>0.78768595519984763</v>
      </c>
      <c r="BQ38" s="1311">
        <v>4.4924416110295464</v>
      </c>
      <c r="BR38" s="1271">
        <v>2.9886387438229063</v>
      </c>
      <c r="BS38" s="1271">
        <v>1.8002463249962777</v>
      </c>
      <c r="BT38" s="1271">
        <v>0.32407936672959131</v>
      </c>
      <c r="BU38" s="1271">
        <v>0.18971824031237228</v>
      </c>
      <c r="BV38" s="1271">
        <v>28</v>
      </c>
      <c r="BW38" s="1271">
        <v>0.36735572166529384</v>
      </c>
      <c r="BX38" s="1271">
        <v>9.2750886979336825E-2</v>
      </c>
      <c r="BY38" s="1271">
        <v>0.21448820314003406</v>
      </c>
      <c r="BZ38" s="1271">
        <v>1.5038028672066397</v>
      </c>
      <c r="CA38" s="1271">
        <v>1.0771607285438249</v>
      </c>
      <c r="CB38" s="1271">
        <v>1.0677099300544828</v>
      </c>
      <c r="CC38" s="1271">
        <v>0.30431627999691496</v>
      </c>
      <c r="CD38" s="1271">
        <v>0</v>
      </c>
      <c r="CE38" s="1272">
        <v>0</v>
      </c>
      <c r="CF38" s="1271"/>
      <c r="CG38" s="1270"/>
      <c r="CH38" s="1271"/>
      <c r="CI38" s="1271"/>
      <c r="CJ38" s="1272"/>
      <c r="CK38" s="359">
        <v>1986</v>
      </c>
      <c r="CL38" s="1163"/>
      <c r="CM38" s="1162"/>
      <c r="CN38" s="71"/>
      <c r="CO38" s="71"/>
      <c r="CP38" s="71"/>
      <c r="CQ38" s="71"/>
      <c r="CR38" s="71"/>
      <c r="CS38" s="71"/>
      <c r="CT38" s="71"/>
      <c r="CU38" s="71"/>
      <c r="CV38" s="71"/>
      <c r="CW38" s="71"/>
      <c r="CX38" s="71"/>
      <c r="CY38" s="71"/>
      <c r="CZ38" s="71"/>
      <c r="DA38" s="71"/>
      <c r="DB38" s="71"/>
      <c r="DC38" s="71"/>
      <c r="DD38" s="71"/>
      <c r="DE38" s="71"/>
      <c r="DF38" s="71"/>
      <c r="DG38" s="71"/>
      <c r="DH38" s="71"/>
      <c r="DI38" s="71"/>
      <c r="DJ38" s="71"/>
      <c r="DK38" s="71"/>
      <c r="DL38" s="71"/>
      <c r="DM38" s="71"/>
      <c r="DN38" s="71"/>
      <c r="DO38" s="71"/>
      <c r="DP38" s="71"/>
      <c r="DQ38" s="71"/>
      <c r="DR38" s="71"/>
      <c r="DS38" s="71"/>
      <c r="DT38" s="71"/>
      <c r="DU38" s="71"/>
      <c r="DV38" s="71"/>
      <c r="DW38" s="71"/>
      <c r="DX38" s="71"/>
      <c r="DY38" s="71"/>
      <c r="DZ38" s="71"/>
      <c r="EA38" s="71"/>
      <c r="EB38" s="71"/>
      <c r="EC38" s="71"/>
      <c r="ED38" s="71"/>
      <c r="EE38" s="71"/>
      <c r="EF38" s="71"/>
      <c r="EG38" s="71"/>
      <c r="EH38" s="71"/>
      <c r="EI38" s="71"/>
      <c r="EJ38" s="71"/>
      <c r="EK38" s="71"/>
      <c r="EL38" s="71"/>
      <c r="EM38" s="71"/>
      <c r="EN38" s="71"/>
      <c r="EO38" s="71"/>
      <c r="EP38" s="71"/>
      <c r="EQ38" s="1286"/>
      <c r="ER38" s="1286"/>
      <c r="ES38" s="1286"/>
      <c r="ET38" s="1286"/>
      <c r="EU38" s="71"/>
      <c r="EV38" s="71"/>
      <c r="EW38" s="71"/>
      <c r="EX38" s="71"/>
      <c r="EY38" s="71"/>
      <c r="EZ38" s="71"/>
      <c r="FA38" s="71"/>
      <c r="FB38" s="71"/>
      <c r="FC38" s="71"/>
      <c r="FD38" s="71"/>
      <c r="FE38" s="71"/>
      <c r="FF38" s="71"/>
      <c r="FG38" s="71"/>
      <c r="FH38" s="71"/>
      <c r="FI38" s="71"/>
      <c r="FJ38" s="71"/>
      <c r="FK38" s="71"/>
      <c r="FL38" s="71"/>
      <c r="FM38" s="71"/>
      <c r="FN38" s="71"/>
      <c r="FO38" s="71"/>
      <c r="FP38" s="71"/>
      <c r="FQ38" s="71"/>
      <c r="FR38" s="71"/>
      <c r="FS38" s="71"/>
      <c r="FT38" s="71"/>
      <c r="FU38" s="71"/>
      <c r="FV38" s="71"/>
      <c r="FW38" s="71"/>
      <c r="FX38" s="71"/>
      <c r="FY38" s="71"/>
      <c r="FZ38" s="71"/>
      <c r="GA38" s="71"/>
      <c r="GB38" s="71"/>
      <c r="GC38" s="71"/>
      <c r="GD38" s="71"/>
      <c r="GE38" s="71"/>
      <c r="GF38" s="71"/>
      <c r="GG38" s="71"/>
      <c r="GH38" s="71"/>
      <c r="GI38" s="71"/>
      <c r="GJ38" s="71"/>
      <c r="GK38" s="71"/>
      <c r="GL38" s="1162"/>
      <c r="GM38" s="70"/>
      <c r="GN38" s="70"/>
      <c r="GO38" s="70"/>
      <c r="GP38" s="1162"/>
      <c r="GQ38" s="71"/>
      <c r="GR38" s="71"/>
      <c r="GS38" s="71"/>
      <c r="GT38" s="71"/>
      <c r="GU38" s="71"/>
      <c r="GV38" s="71"/>
      <c r="GW38" s="71"/>
      <c r="GX38" s="71"/>
      <c r="GY38" s="71"/>
      <c r="GZ38" s="71"/>
      <c r="HA38" s="71"/>
      <c r="HB38" s="1162"/>
      <c r="HC38" s="1163"/>
      <c r="HD38" s="71"/>
      <c r="HE38" s="71"/>
      <c r="HF38" s="71"/>
      <c r="HG38" s="71"/>
      <c r="HH38" s="71"/>
      <c r="HI38" s="71"/>
      <c r="HJ38" s="71"/>
      <c r="HK38" s="71"/>
      <c r="HL38" s="71"/>
      <c r="HM38" s="71"/>
      <c r="HN38" s="71"/>
      <c r="HO38" s="71"/>
      <c r="HP38" s="71"/>
      <c r="HQ38" s="71"/>
      <c r="HR38" s="71"/>
      <c r="HS38" s="1162"/>
      <c r="HT38" s="71"/>
      <c r="HU38" s="71"/>
      <c r="HV38" s="71"/>
      <c r="HW38" s="71"/>
      <c r="HX38" s="71"/>
      <c r="HY38" s="71"/>
      <c r="HZ38" s="71"/>
      <c r="IA38" s="71"/>
      <c r="IB38" s="71"/>
      <c r="IC38" s="71"/>
      <c r="ID38" s="71"/>
      <c r="IE38" s="71"/>
      <c r="IF38" s="71"/>
      <c r="IG38" s="98"/>
      <c r="IH38" s="833">
        <v>1986</v>
      </c>
      <c r="II38" s="1138">
        <v>8503.8044066207494</v>
      </c>
      <c r="IJ38" s="1129">
        <v>6838.7484523938319</v>
      </c>
      <c r="IK38" s="93">
        <v>2583.4024497253376</v>
      </c>
      <c r="IL38" s="93">
        <v>1429.7056242712729</v>
      </c>
      <c r="IM38" s="193">
        <v>702.78749414013203</v>
      </c>
      <c r="IN38" s="92">
        <v>702.78749414013203</v>
      </c>
      <c r="IO38" s="92">
        <v>0</v>
      </c>
      <c r="IP38" s="92">
        <v>0</v>
      </c>
      <c r="IQ38" s="92">
        <v>0</v>
      </c>
      <c r="IR38" s="194">
        <v>0</v>
      </c>
      <c r="IS38" s="892">
        <v>79.063142331686564</v>
      </c>
      <c r="IT38" s="195">
        <v>0</v>
      </c>
      <c r="IU38" s="179">
        <v>0</v>
      </c>
      <c r="IV38" s="179">
        <v>0</v>
      </c>
      <c r="IW38" s="179">
        <v>79.063142331686564</v>
      </c>
      <c r="IX38" s="179">
        <v>0</v>
      </c>
      <c r="IY38" s="179">
        <v>0</v>
      </c>
      <c r="IZ38" s="179">
        <v>0</v>
      </c>
      <c r="JA38" s="179">
        <v>0</v>
      </c>
      <c r="JB38" s="179">
        <v>0</v>
      </c>
      <c r="JC38" s="179">
        <v>0</v>
      </c>
      <c r="JD38" s="179">
        <v>0</v>
      </c>
      <c r="JE38" s="93">
        <v>647.85498779945431</v>
      </c>
      <c r="JF38" s="179">
        <v>104.94873366749607</v>
      </c>
      <c r="JG38" s="179">
        <v>0</v>
      </c>
      <c r="JH38" s="179">
        <v>0</v>
      </c>
      <c r="JI38" s="179">
        <v>0</v>
      </c>
      <c r="JJ38" s="179">
        <v>0</v>
      </c>
      <c r="JK38" s="179">
        <v>0</v>
      </c>
      <c r="JL38" s="179">
        <v>0</v>
      </c>
      <c r="JM38" s="179">
        <v>0</v>
      </c>
      <c r="JN38" s="179">
        <v>0</v>
      </c>
      <c r="JO38" s="179">
        <v>0</v>
      </c>
      <c r="JP38" s="179">
        <v>0</v>
      </c>
      <c r="JQ38" s="179">
        <v>0</v>
      </c>
      <c r="JR38" s="179">
        <v>0</v>
      </c>
      <c r="JS38" s="179">
        <v>0</v>
      </c>
      <c r="JT38" s="179">
        <v>0</v>
      </c>
      <c r="JU38" s="179">
        <v>0</v>
      </c>
      <c r="JV38" s="179">
        <v>0</v>
      </c>
      <c r="JW38" s="179">
        <v>0</v>
      </c>
      <c r="JX38" s="179">
        <v>0</v>
      </c>
      <c r="JY38" s="179">
        <v>0</v>
      </c>
      <c r="JZ38" s="92">
        <v>52.955176517255062</v>
      </c>
      <c r="KA38" s="179">
        <v>489.95107761470319</v>
      </c>
      <c r="KB38" s="179">
        <v>0</v>
      </c>
      <c r="KC38" s="179">
        <v>0</v>
      </c>
      <c r="KD38" s="179">
        <v>0</v>
      </c>
      <c r="KE38" s="179">
        <v>0</v>
      </c>
      <c r="KF38" s="179">
        <v>0</v>
      </c>
      <c r="KG38" s="179">
        <v>0</v>
      </c>
      <c r="KH38" s="179">
        <v>0</v>
      </c>
      <c r="KI38" s="179">
        <v>0</v>
      </c>
      <c r="KJ38" s="179">
        <v>0</v>
      </c>
      <c r="KK38" s="179">
        <v>0</v>
      </c>
      <c r="KL38" s="179">
        <v>0</v>
      </c>
      <c r="KM38" s="179">
        <v>0</v>
      </c>
      <c r="KN38" s="93">
        <v>1153.6968254540645</v>
      </c>
      <c r="KO38" s="179">
        <v>0</v>
      </c>
      <c r="KP38" s="179">
        <v>0</v>
      </c>
      <c r="KQ38" s="179">
        <v>0</v>
      </c>
      <c r="KR38" s="179">
        <v>0</v>
      </c>
      <c r="KS38" s="179">
        <v>0</v>
      </c>
      <c r="KT38" s="179">
        <v>0</v>
      </c>
      <c r="KU38" s="179">
        <v>12.681355402497807</v>
      </c>
      <c r="KV38" s="179">
        <v>0</v>
      </c>
      <c r="KW38" s="179">
        <v>0</v>
      </c>
      <c r="KX38" s="179">
        <v>0</v>
      </c>
      <c r="KY38" s="179">
        <v>0</v>
      </c>
      <c r="KZ38" s="179">
        <v>0</v>
      </c>
      <c r="LA38" s="179">
        <v>0</v>
      </c>
      <c r="LB38" s="179">
        <v>0</v>
      </c>
      <c r="LC38" s="179">
        <v>0</v>
      </c>
      <c r="LD38" s="179">
        <v>0</v>
      </c>
      <c r="LE38" s="179">
        <v>0</v>
      </c>
      <c r="LF38" s="179">
        <v>0</v>
      </c>
      <c r="LG38" s="179">
        <v>0</v>
      </c>
      <c r="LH38" s="179"/>
      <c r="LI38" s="179">
        <v>0</v>
      </c>
      <c r="LJ38" s="179">
        <v>0</v>
      </c>
      <c r="LK38" s="179">
        <v>0</v>
      </c>
      <c r="LL38" s="179"/>
      <c r="LM38" s="179">
        <v>1141.0154700515668</v>
      </c>
      <c r="LN38" s="179">
        <v>0</v>
      </c>
      <c r="LO38" s="179">
        <v>0</v>
      </c>
      <c r="LP38" s="93">
        <v>102.35837149760196</v>
      </c>
      <c r="LQ38" s="92">
        <v>99.257149038981652</v>
      </c>
      <c r="LR38" s="92">
        <v>3.1012224586203168</v>
      </c>
      <c r="LS38" s="92">
        <v>0</v>
      </c>
      <c r="LT38" s="92">
        <v>0</v>
      </c>
      <c r="LU38" s="93">
        <v>1108.5548062937989</v>
      </c>
      <c r="LV38" s="93">
        <v>151.82767780943109</v>
      </c>
      <c r="LW38" s="92">
        <v>138.38303703436588</v>
      </c>
      <c r="LX38" s="92">
        <v>13.44464077506521</v>
      </c>
      <c r="LY38" s="92">
        <v>0</v>
      </c>
      <c r="LZ38" s="92">
        <v>0</v>
      </c>
      <c r="MA38" s="93">
        <v>956.72712848436777</v>
      </c>
      <c r="MB38" s="92">
        <v>131.54952940752227</v>
      </c>
      <c r="MC38" s="92">
        <v>0</v>
      </c>
      <c r="MD38" s="92">
        <v>0</v>
      </c>
      <c r="ME38" s="92">
        <v>0</v>
      </c>
      <c r="MF38" s="92">
        <v>0</v>
      </c>
      <c r="MG38" s="92">
        <v>0</v>
      </c>
      <c r="MH38" s="92">
        <v>825.17759907684547</v>
      </c>
      <c r="MI38" s="93">
        <v>22.952652266416646</v>
      </c>
      <c r="MJ38" s="173">
        <v>0</v>
      </c>
      <c r="MK38" s="196">
        <v>0</v>
      </c>
      <c r="ML38" s="196">
        <v>0</v>
      </c>
      <c r="MM38" s="195">
        <v>22.952652266416646</v>
      </c>
      <c r="MN38" s="93">
        <v>2703.7370932650583</v>
      </c>
      <c r="MO38" s="92">
        <v>83.865229045712979</v>
      </c>
      <c r="MP38" s="92">
        <v>0</v>
      </c>
      <c r="MQ38" s="92">
        <v>0</v>
      </c>
      <c r="MR38" s="92">
        <v>2619.8718642193453</v>
      </c>
      <c r="MS38" s="92">
        <v>0</v>
      </c>
      <c r="MT38" s="92">
        <v>0</v>
      </c>
      <c r="MU38" s="93">
        <v>317.74307934561807</v>
      </c>
      <c r="MV38" s="92">
        <v>253.65114853413149</v>
      </c>
      <c r="MW38" s="92">
        <v>64.091930811486549</v>
      </c>
      <c r="MX38" s="92">
        <v>0</v>
      </c>
      <c r="MY38" s="92">
        <v>0</v>
      </c>
      <c r="MZ38" s="92">
        <v>0</v>
      </c>
      <c r="NA38" s="1041">
        <v>1665.0559542269179</v>
      </c>
      <c r="NB38" s="173">
        <v>201.72971283641652</v>
      </c>
      <c r="NC38" s="92">
        <v>199.41581623453897</v>
      </c>
      <c r="ND38" s="92">
        <v>2.3138966018775617</v>
      </c>
      <c r="NE38" s="92">
        <v>0</v>
      </c>
      <c r="NF38" s="92">
        <v>0</v>
      </c>
      <c r="NG38" s="92">
        <v>0</v>
      </c>
      <c r="NH38" s="92">
        <v>0</v>
      </c>
      <c r="NI38" s="92">
        <v>0</v>
      </c>
      <c r="NJ38" s="92">
        <v>0</v>
      </c>
      <c r="NK38" s="92">
        <v>0</v>
      </c>
      <c r="NL38" s="173">
        <v>1463.3262413905015</v>
      </c>
      <c r="NM38" s="92">
        <v>1396.8122317983484</v>
      </c>
      <c r="NN38" s="92">
        <v>34.966884233048454</v>
      </c>
      <c r="NO38" s="1045">
        <v>31.547125359104733</v>
      </c>
      <c r="NP38" s="1138">
        <v>9496.3819071316102</v>
      </c>
      <c r="NQ38" s="193">
        <v>6317.5567655932591</v>
      </c>
      <c r="NR38" s="92">
        <v>3805.4644020530573</v>
      </c>
      <c r="NS38" s="92">
        <v>685.05763706081041</v>
      </c>
      <c r="NT38" s="92">
        <v>776.53768946906598</v>
      </c>
      <c r="NU38" s="92">
        <v>0</v>
      </c>
      <c r="NV38" s="92">
        <v>0</v>
      </c>
      <c r="NW38" s="93">
        <v>196.06216869207745</v>
      </c>
      <c r="NX38" s="92">
        <v>196.06216869207745</v>
      </c>
      <c r="NY38" s="92">
        <v>0</v>
      </c>
      <c r="NZ38" s="93">
        <v>0</v>
      </c>
      <c r="OA38" s="92">
        <v>0</v>
      </c>
      <c r="OB38" s="92">
        <v>0</v>
      </c>
      <c r="OC38" s="173">
        <v>401.0373468921664</v>
      </c>
      <c r="OD38" s="92">
        <v>0</v>
      </c>
      <c r="OE38" s="92">
        <v>0</v>
      </c>
      <c r="OF38" s="93">
        <v>453.39752142608154</v>
      </c>
      <c r="OG38" s="92">
        <v>0</v>
      </c>
      <c r="OH38" s="92">
        <v>0</v>
      </c>
      <c r="OI38" s="92">
        <v>136.08717079561984</v>
      </c>
      <c r="OJ38" s="92">
        <v>0</v>
      </c>
      <c r="OK38" s="92">
        <v>317.3103506304617</v>
      </c>
      <c r="OL38" s="92">
        <v>0</v>
      </c>
      <c r="OM38" s="93">
        <v>3178.8251415383506</v>
      </c>
      <c r="ON38" s="93">
        <v>2276.9644080631783</v>
      </c>
      <c r="OO38" s="92">
        <v>2256.9867657134614</v>
      </c>
      <c r="OP38" s="92">
        <v>19.977642349716923</v>
      </c>
      <c r="OQ38" s="92">
        <v>0</v>
      </c>
      <c r="OR38" s="92">
        <v>258.57944779007852</v>
      </c>
      <c r="OS38" s="92">
        <v>643.28128568509374</v>
      </c>
      <c r="OT38" s="1093">
        <v>0</v>
      </c>
    </row>
    <row r="39" spans="1:410" ht="14.25" customHeight="1">
      <c r="A39" s="370">
        <v>1987</v>
      </c>
      <c r="B39" s="1288">
        <v>236377.06240506182</v>
      </c>
      <c r="C39" s="996">
        <v>11110.586227206615</v>
      </c>
      <c r="D39" s="997">
        <v>9394.3420720493305</v>
      </c>
      <c r="E39" s="1261">
        <v>283.86402702150423</v>
      </c>
      <c r="F39" s="1261">
        <v>0</v>
      </c>
      <c r="G39" s="1296">
        <v>111.21728991621892</v>
      </c>
      <c r="H39" s="1261">
        <v>1664.4068611541838</v>
      </c>
      <c r="I39" s="1261">
        <v>117.81640282235284</v>
      </c>
      <c r="J39" s="1261">
        <v>382.77859916098714</v>
      </c>
      <c r="K39" s="1261">
        <v>26.270239082615124</v>
      </c>
      <c r="L39" s="1261">
        <v>6807.9886528914694</v>
      </c>
      <c r="M39" s="998">
        <v>1716.2441551572849</v>
      </c>
      <c r="N39" s="996">
        <v>10970.177779380478</v>
      </c>
      <c r="O39" s="997">
        <v>7641.0395105357429</v>
      </c>
      <c r="P39" s="1265">
        <v>4571.3822076376618</v>
      </c>
      <c r="Q39" s="1265">
        <v>864.11116319882683</v>
      </c>
      <c r="R39" s="1265">
        <v>446.66618585698319</v>
      </c>
      <c r="S39" s="1265">
        <v>1034.3238012813579</v>
      </c>
      <c r="T39" s="1265">
        <v>266.57290877838278</v>
      </c>
      <c r="U39" s="1265">
        <v>457.98324378252983</v>
      </c>
      <c r="V39" s="997">
        <v>3329.1382688447347</v>
      </c>
      <c r="W39" s="1265">
        <v>2369.5503227435001</v>
      </c>
      <c r="X39" s="1265">
        <v>2334.9801064993449</v>
      </c>
      <c r="Y39" s="1265">
        <v>701.65759138389046</v>
      </c>
      <c r="Z39" s="1265">
        <v>257.93035471734402</v>
      </c>
      <c r="AA39" s="1265">
        <v>0</v>
      </c>
      <c r="AB39" s="1265">
        <v>0</v>
      </c>
      <c r="AC39" s="1177">
        <v>140.40844782613749</v>
      </c>
      <c r="AD39" s="997">
        <v>140.40844782613749</v>
      </c>
      <c r="AE39" s="1265">
        <v>406.98135660452027</v>
      </c>
      <c r="AF39" s="1265"/>
      <c r="AG39" s="1265"/>
      <c r="AH39" s="1265"/>
      <c r="AI39" s="1265"/>
      <c r="AJ39" s="1265"/>
      <c r="AK39" s="1265"/>
      <c r="AL39" s="1265"/>
      <c r="AM39" s="1265">
        <v>1753.3025615135875</v>
      </c>
      <c r="AN39" s="1265"/>
      <c r="AO39" s="1265"/>
      <c r="AP39" s="1265"/>
      <c r="AQ39" s="1265"/>
      <c r="AR39" s="1265"/>
      <c r="AS39" s="1265"/>
      <c r="AT39" s="1266"/>
      <c r="AU39" s="1292">
        <v>5.9400200001440903E-2</v>
      </c>
      <c r="AV39" s="1261">
        <v>5.9400200001440903E-2</v>
      </c>
      <c r="AW39" s="1261">
        <v>0.17217464015484993</v>
      </c>
      <c r="AX39" s="1261">
        <v>0.74173972029023827</v>
      </c>
      <c r="AY39" s="1310"/>
      <c r="AZ39" s="1271"/>
      <c r="BA39" s="1308"/>
      <c r="BB39" s="1264"/>
      <c r="BC39" s="1271"/>
      <c r="BD39" s="1272"/>
      <c r="BE39" s="1261"/>
      <c r="BF39" s="1311">
        <v>4.7003656421481494</v>
      </c>
      <c r="BG39" s="1271">
        <v>3.9743035878629138</v>
      </c>
      <c r="BH39" s="1271">
        <v>0.12008949774283409</v>
      </c>
      <c r="BI39" s="1271">
        <v>0</v>
      </c>
      <c r="BJ39" s="1271">
        <v>4.7050796208658402E-2</v>
      </c>
      <c r="BK39" s="1271">
        <v>0.70413213711151612</v>
      </c>
      <c r="BL39" s="1271">
        <v>4.9842570012338855E-2</v>
      </c>
      <c r="BM39" s="1271">
        <v>0.16193559360892973</v>
      </c>
      <c r="BN39" s="1271">
        <v>1.1113700633777134E-2</v>
      </c>
      <c r="BO39" s="1271">
        <v>2.8801392925448597</v>
      </c>
      <c r="BP39" s="1271">
        <v>0.72606205428523551</v>
      </c>
      <c r="BQ39" s="1311">
        <v>4.6409654421467081</v>
      </c>
      <c r="BR39" s="1271">
        <v>3.2325638675726758</v>
      </c>
      <c r="BS39" s="1271">
        <v>1.9339364662227776</v>
      </c>
      <c r="BT39" s="1271">
        <v>0.36556472713839877</v>
      </c>
      <c r="BU39" s="1271">
        <v>0.18896342196332253</v>
      </c>
      <c r="BV39" s="1271">
        <v>29</v>
      </c>
      <c r="BW39" s="1271">
        <v>0.43757367604006941</v>
      </c>
      <c r="BX39" s="1271">
        <v>0.11277444015340904</v>
      </c>
      <c r="BY39" s="1271">
        <v>0.19375113605469804</v>
      </c>
      <c r="BZ39" s="1271">
        <v>1.4084015745740328</v>
      </c>
      <c r="CA39" s="1271">
        <v>1.0024451182505083</v>
      </c>
      <c r="CB39" s="1271">
        <v>0.98782008826984358</v>
      </c>
      <c r="CC39" s="1271">
        <v>0.29683827366528137</v>
      </c>
      <c r="CD39" s="1271">
        <v>0</v>
      </c>
      <c r="CE39" s="1272">
        <v>0</v>
      </c>
      <c r="CF39" s="1271"/>
      <c r="CG39" s="1270"/>
      <c r="CH39" s="1271"/>
      <c r="CI39" s="1271"/>
      <c r="CJ39" s="1272"/>
      <c r="CK39" s="359">
        <v>1987</v>
      </c>
      <c r="CL39" s="1163"/>
      <c r="CM39" s="1162"/>
      <c r="CN39" s="71"/>
      <c r="CO39" s="71"/>
      <c r="CP39" s="71"/>
      <c r="CQ39" s="71"/>
      <c r="CR39" s="71"/>
      <c r="CS39" s="71"/>
      <c r="CT39" s="71"/>
      <c r="CU39" s="71"/>
      <c r="CV39" s="71"/>
      <c r="CW39" s="71"/>
      <c r="CX39" s="71"/>
      <c r="CY39" s="71"/>
      <c r="CZ39" s="71"/>
      <c r="DA39" s="71"/>
      <c r="DB39" s="71"/>
      <c r="DC39" s="71"/>
      <c r="DD39" s="71"/>
      <c r="DE39" s="71"/>
      <c r="DF39" s="71"/>
      <c r="DG39" s="71"/>
      <c r="DH39" s="71"/>
      <c r="DI39" s="71"/>
      <c r="DJ39" s="71"/>
      <c r="DK39" s="71"/>
      <c r="DL39" s="71"/>
      <c r="DM39" s="71"/>
      <c r="DN39" s="71"/>
      <c r="DO39" s="71"/>
      <c r="DP39" s="71"/>
      <c r="DQ39" s="71"/>
      <c r="DR39" s="71"/>
      <c r="DS39" s="71"/>
      <c r="DT39" s="71"/>
      <c r="DU39" s="71"/>
      <c r="DV39" s="71"/>
      <c r="DW39" s="71"/>
      <c r="DX39" s="71"/>
      <c r="DY39" s="71"/>
      <c r="DZ39" s="71"/>
      <c r="EA39" s="71"/>
      <c r="EB39" s="71"/>
      <c r="EC39" s="71"/>
      <c r="ED39" s="71"/>
      <c r="EE39" s="71"/>
      <c r="EF39" s="71"/>
      <c r="EG39" s="71"/>
      <c r="EH39" s="71"/>
      <c r="EI39" s="71"/>
      <c r="EJ39" s="71"/>
      <c r="EK39" s="71"/>
      <c r="EL39" s="71"/>
      <c r="EM39" s="71"/>
      <c r="EN39" s="71"/>
      <c r="EO39" s="71"/>
      <c r="EP39" s="71"/>
      <c r="EQ39" s="1286"/>
      <c r="ER39" s="1286"/>
      <c r="ES39" s="1286"/>
      <c r="ET39" s="1286"/>
      <c r="EU39" s="71"/>
      <c r="EV39" s="71"/>
      <c r="EW39" s="71"/>
      <c r="EX39" s="71"/>
      <c r="EY39" s="71"/>
      <c r="EZ39" s="71"/>
      <c r="FA39" s="71"/>
      <c r="FB39" s="71"/>
      <c r="FC39" s="71"/>
      <c r="FD39" s="71"/>
      <c r="FE39" s="71"/>
      <c r="FF39" s="71"/>
      <c r="FG39" s="71"/>
      <c r="FH39" s="71"/>
      <c r="FI39" s="71"/>
      <c r="FJ39" s="71"/>
      <c r="FK39" s="71"/>
      <c r="FL39" s="71"/>
      <c r="FM39" s="71"/>
      <c r="FN39" s="71"/>
      <c r="FO39" s="71"/>
      <c r="FP39" s="71"/>
      <c r="FQ39" s="71"/>
      <c r="FR39" s="71"/>
      <c r="FS39" s="71"/>
      <c r="FT39" s="71"/>
      <c r="FU39" s="71"/>
      <c r="FV39" s="71"/>
      <c r="FW39" s="71"/>
      <c r="FX39" s="71"/>
      <c r="FY39" s="71"/>
      <c r="FZ39" s="71"/>
      <c r="GA39" s="71"/>
      <c r="GB39" s="71"/>
      <c r="GC39" s="71"/>
      <c r="GD39" s="71"/>
      <c r="GE39" s="71"/>
      <c r="GF39" s="71"/>
      <c r="GG39" s="71"/>
      <c r="GH39" s="71"/>
      <c r="GI39" s="71"/>
      <c r="GJ39" s="71"/>
      <c r="GK39" s="71"/>
      <c r="GL39" s="1162"/>
      <c r="GM39" s="70"/>
      <c r="GN39" s="70"/>
      <c r="GO39" s="70"/>
      <c r="GP39" s="1162"/>
      <c r="GQ39" s="71"/>
      <c r="GR39" s="71"/>
      <c r="GS39" s="71"/>
      <c r="GT39" s="71"/>
      <c r="GU39" s="71"/>
      <c r="GV39" s="71"/>
      <c r="GW39" s="71"/>
      <c r="GX39" s="71"/>
      <c r="GY39" s="71"/>
      <c r="GZ39" s="71"/>
      <c r="HA39" s="71"/>
      <c r="HB39" s="1162"/>
      <c r="HC39" s="1163"/>
      <c r="HD39" s="71"/>
      <c r="HE39" s="71"/>
      <c r="HF39" s="71"/>
      <c r="HG39" s="71"/>
      <c r="HH39" s="71"/>
      <c r="HI39" s="71"/>
      <c r="HJ39" s="71"/>
      <c r="HK39" s="71"/>
      <c r="HL39" s="71"/>
      <c r="HM39" s="71"/>
      <c r="HN39" s="71"/>
      <c r="HO39" s="71"/>
      <c r="HP39" s="71"/>
      <c r="HQ39" s="71"/>
      <c r="HR39" s="71"/>
      <c r="HS39" s="1162"/>
      <c r="HT39" s="71"/>
      <c r="HU39" s="71"/>
      <c r="HV39" s="71"/>
      <c r="HW39" s="71"/>
      <c r="HX39" s="71"/>
      <c r="HY39" s="71"/>
      <c r="HZ39" s="71"/>
      <c r="IA39" s="71"/>
      <c r="IB39" s="71"/>
      <c r="IC39" s="71"/>
      <c r="ID39" s="71"/>
      <c r="IE39" s="71"/>
      <c r="IF39" s="71"/>
      <c r="IG39" s="98"/>
      <c r="IH39" s="833">
        <v>1987</v>
      </c>
      <c r="II39" s="1138">
        <v>11110.586227206617</v>
      </c>
      <c r="IJ39" s="1129">
        <v>9394.3420720493323</v>
      </c>
      <c r="IK39" s="93">
        <v>1664.4068611541838</v>
      </c>
      <c r="IL39" s="93">
        <v>849.97535850372026</v>
      </c>
      <c r="IM39" s="193">
        <v>116.92690490786485</v>
      </c>
      <c r="IN39" s="92">
        <v>116.92690490786485</v>
      </c>
      <c r="IO39" s="92">
        <v>0</v>
      </c>
      <c r="IP39" s="92">
        <v>0</v>
      </c>
      <c r="IQ39" s="92">
        <v>0</v>
      </c>
      <c r="IR39" s="194">
        <v>0</v>
      </c>
      <c r="IS39" s="892">
        <v>9.7123556068419212</v>
      </c>
      <c r="IT39" s="195">
        <v>0</v>
      </c>
      <c r="IU39" s="179">
        <v>0</v>
      </c>
      <c r="IV39" s="179">
        <v>0</v>
      </c>
      <c r="IW39" s="179">
        <v>9.7123556068419212</v>
      </c>
      <c r="IX39" s="179">
        <v>0</v>
      </c>
      <c r="IY39" s="179">
        <v>0</v>
      </c>
      <c r="IZ39" s="179">
        <v>0</v>
      </c>
      <c r="JA39" s="179">
        <v>0</v>
      </c>
      <c r="JB39" s="179">
        <v>0</v>
      </c>
      <c r="JC39" s="179">
        <v>0</v>
      </c>
      <c r="JD39" s="179">
        <v>0</v>
      </c>
      <c r="JE39" s="93">
        <v>723.33609798901352</v>
      </c>
      <c r="JF39" s="179">
        <v>124.06692870794419</v>
      </c>
      <c r="JG39" s="179">
        <v>0</v>
      </c>
      <c r="JH39" s="179">
        <v>0</v>
      </c>
      <c r="JI39" s="179">
        <v>0</v>
      </c>
      <c r="JJ39" s="179">
        <v>0</v>
      </c>
      <c r="JK39" s="179">
        <v>0</v>
      </c>
      <c r="JL39" s="179">
        <v>0</v>
      </c>
      <c r="JM39" s="179">
        <v>0</v>
      </c>
      <c r="JN39" s="179">
        <v>0</v>
      </c>
      <c r="JO39" s="179">
        <v>0</v>
      </c>
      <c r="JP39" s="179">
        <v>0</v>
      </c>
      <c r="JQ39" s="179">
        <v>0</v>
      </c>
      <c r="JR39" s="179">
        <v>0</v>
      </c>
      <c r="JS39" s="179">
        <v>0</v>
      </c>
      <c r="JT39" s="179">
        <v>0</v>
      </c>
      <c r="JU39" s="179">
        <v>0</v>
      </c>
      <c r="JV39" s="179">
        <v>0</v>
      </c>
      <c r="JW39" s="179">
        <v>0</v>
      </c>
      <c r="JX39" s="179">
        <v>0</v>
      </c>
      <c r="JY39" s="179">
        <v>0</v>
      </c>
      <c r="JZ39" s="92">
        <v>16.912480617359634</v>
      </c>
      <c r="KA39" s="179">
        <v>582.35668866370975</v>
      </c>
      <c r="KB39" s="179">
        <v>0</v>
      </c>
      <c r="KC39" s="179">
        <v>0</v>
      </c>
      <c r="KD39" s="179">
        <v>0</v>
      </c>
      <c r="KE39" s="179">
        <v>0</v>
      </c>
      <c r="KF39" s="179">
        <v>0</v>
      </c>
      <c r="KG39" s="179">
        <v>0</v>
      </c>
      <c r="KH39" s="179">
        <v>0</v>
      </c>
      <c r="KI39" s="179">
        <v>0</v>
      </c>
      <c r="KJ39" s="179">
        <v>0</v>
      </c>
      <c r="KK39" s="179">
        <v>0</v>
      </c>
      <c r="KL39" s="179">
        <v>0</v>
      </c>
      <c r="KM39" s="179">
        <v>0</v>
      </c>
      <c r="KN39" s="93">
        <v>814.43150265046347</v>
      </c>
      <c r="KO39" s="179">
        <v>0</v>
      </c>
      <c r="KP39" s="179">
        <v>0</v>
      </c>
      <c r="KQ39" s="179">
        <v>0</v>
      </c>
      <c r="KR39" s="179">
        <v>0</v>
      </c>
      <c r="KS39" s="179">
        <v>0</v>
      </c>
      <c r="KT39" s="179">
        <v>0</v>
      </c>
      <c r="KU39" s="179">
        <v>20.314209128171843</v>
      </c>
      <c r="KV39" s="179">
        <v>0</v>
      </c>
      <c r="KW39" s="179">
        <v>0</v>
      </c>
      <c r="KX39" s="179">
        <v>0</v>
      </c>
      <c r="KY39" s="179">
        <v>0</v>
      </c>
      <c r="KZ39" s="179">
        <v>0</v>
      </c>
      <c r="LA39" s="179">
        <v>0</v>
      </c>
      <c r="LB39" s="179">
        <v>0</v>
      </c>
      <c r="LC39" s="179">
        <v>0</v>
      </c>
      <c r="LD39" s="179">
        <v>0</v>
      </c>
      <c r="LE39" s="179">
        <v>0</v>
      </c>
      <c r="LF39" s="179">
        <v>0</v>
      </c>
      <c r="LG39" s="179">
        <v>0</v>
      </c>
      <c r="LH39" s="179"/>
      <c r="LI39" s="179">
        <v>0</v>
      </c>
      <c r="LJ39" s="179">
        <v>0</v>
      </c>
      <c r="LK39" s="179">
        <v>0</v>
      </c>
      <c r="LL39" s="179"/>
      <c r="LM39" s="179">
        <v>794.11729352229167</v>
      </c>
      <c r="LN39" s="179">
        <v>0</v>
      </c>
      <c r="LO39" s="179">
        <v>0</v>
      </c>
      <c r="LP39" s="93">
        <v>117.81640282235284</v>
      </c>
      <c r="LQ39" s="92">
        <v>109.06566658252497</v>
      </c>
      <c r="LR39" s="92">
        <v>8.7507362398278712</v>
      </c>
      <c r="LS39" s="92">
        <v>0</v>
      </c>
      <c r="LT39" s="92">
        <v>0</v>
      </c>
      <c r="LU39" s="93">
        <v>382.77859916098714</v>
      </c>
      <c r="LV39" s="93">
        <v>207.22897359152813</v>
      </c>
      <c r="LW39" s="92">
        <v>178.28423064440517</v>
      </c>
      <c r="LX39" s="92">
        <v>28.944742947122954</v>
      </c>
      <c r="LY39" s="92">
        <v>0</v>
      </c>
      <c r="LZ39" s="92">
        <v>0</v>
      </c>
      <c r="MA39" s="93">
        <v>175.54962556945898</v>
      </c>
      <c r="MB39" s="92">
        <v>175.54962556945898</v>
      </c>
      <c r="MC39" s="92">
        <v>0</v>
      </c>
      <c r="MD39" s="92">
        <v>0</v>
      </c>
      <c r="ME39" s="92">
        <v>0</v>
      </c>
      <c r="MF39" s="92">
        <v>0</v>
      </c>
      <c r="MG39" s="92">
        <v>0</v>
      </c>
      <c r="MH39" s="92">
        <v>0</v>
      </c>
      <c r="MI39" s="93">
        <v>26.270239082615124</v>
      </c>
      <c r="MJ39" s="173">
        <v>0</v>
      </c>
      <c r="MK39" s="196">
        <v>0</v>
      </c>
      <c r="ML39" s="196">
        <v>0</v>
      </c>
      <c r="MM39" s="195">
        <v>26.270239082615124</v>
      </c>
      <c r="MN39" s="93">
        <v>6807.9886528914694</v>
      </c>
      <c r="MO39" s="92">
        <v>134.54256968735351</v>
      </c>
      <c r="MP39" s="92">
        <v>0</v>
      </c>
      <c r="MQ39" s="92">
        <v>0</v>
      </c>
      <c r="MR39" s="92">
        <v>6673.4460832041159</v>
      </c>
      <c r="MS39" s="92">
        <v>0</v>
      </c>
      <c r="MT39" s="92">
        <v>0</v>
      </c>
      <c r="MU39" s="93">
        <v>395.08131693772316</v>
      </c>
      <c r="MV39" s="92">
        <v>283.86402702150423</v>
      </c>
      <c r="MW39" s="92">
        <v>111.21728991621892</v>
      </c>
      <c r="MX39" s="92">
        <v>0</v>
      </c>
      <c r="MY39" s="92">
        <v>0</v>
      </c>
      <c r="MZ39" s="92">
        <v>0</v>
      </c>
      <c r="NA39" s="1041">
        <v>1716.2441551572849</v>
      </c>
      <c r="NB39" s="173">
        <v>268.53220823867395</v>
      </c>
      <c r="NC39" s="92">
        <v>265.94785618982365</v>
      </c>
      <c r="ND39" s="92">
        <v>2.5843520488502638</v>
      </c>
      <c r="NE39" s="92">
        <v>0</v>
      </c>
      <c r="NF39" s="92">
        <v>0</v>
      </c>
      <c r="NG39" s="92">
        <v>0</v>
      </c>
      <c r="NH39" s="92">
        <v>0</v>
      </c>
      <c r="NI39" s="92">
        <v>0</v>
      </c>
      <c r="NJ39" s="92">
        <v>0</v>
      </c>
      <c r="NK39" s="92">
        <v>0</v>
      </c>
      <c r="NL39" s="173">
        <v>1447.7119469186109</v>
      </c>
      <c r="NM39" s="92">
        <v>1425.4564686932795</v>
      </c>
      <c r="NN39" s="92">
        <v>21.486182731720216</v>
      </c>
      <c r="NO39" s="1045">
        <v>0.76929549361124139</v>
      </c>
      <c r="NP39" s="1138">
        <v>10970.177779380478</v>
      </c>
      <c r="NQ39" s="193">
        <v>7641.0395105357429</v>
      </c>
      <c r="NR39" s="92">
        <v>4571.3822076376618</v>
      </c>
      <c r="NS39" s="92">
        <v>864.11116319882683</v>
      </c>
      <c r="NT39" s="92">
        <v>1034.3238012813579</v>
      </c>
      <c r="NU39" s="92">
        <v>0</v>
      </c>
      <c r="NV39" s="92">
        <v>0</v>
      </c>
      <c r="NW39" s="93">
        <v>266.57290877838278</v>
      </c>
      <c r="NX39" s="92">
        <v>266.57290877838278</v>
      </c>
      <c r="NY39" s="92">
        <v>0</v>
      </c>
      <c r="NZ39" s="93">
        <v>0</v>
      </c>
      <c r="OA39" s="92">
        <v>0</v>
      </c>
      <c r="OB39" s="92">
        <v>0</v>
      </c>
      <c r="OC39" s="173">
        <v>446.66618585698319</v>
      </c>
      <c r="OD39" s="92">
        <v>0</v>
      </c>
      <c r="OE39" s="92">
        <v>0</v>
      </c>
      <c r="OF39" s="93">
        <v>457.98324378252983</v>
      </c>
      <c r="OG39" s="92">
        <v>0</v>
      </c>
      <c r="OH39" s="92">
        <v>0</v>
      </c>
      <c r="OI39" s="92">
        <v>143.50366016371569</v>
      </c>
      <c r="OJ39" s="92">
        <v>0</v>
      </c>
      <c r="OK39" s="92">
        <v>314.4795836188141</v>
      </c>
      <c r="OL39" s="92">
        <v>0</v>
      </c>
      <c r="OM39" s="93">
        <v>3329.1382688447347</v>
      </c>
      <c r="ON39" s="93">
        <v>2369.5503227435001</v>
      </c>
      <c r="OO39" s="92">
        <v>2334.9801064993449</v>
      </c>
      <c r="OP39" s="92">
        <v>34.570216244155155</v>
      </c>
      <c r="OQ39" s="92">
        <v>0</v>
      </c>
      <c r="OR39" s="92">
        <v>257.93035471734402</v>
      </c>
      <c r="OS39" s="92">
        <v>701.65759138389046</v>
      </c>
      <c r="OT39" s="1093">
        <v>0</v>
      </c>
    </row>
    <row r="40" spans="1:410" ht="14.25" customHeight="1">
      <c r="A40" s="370">
        <v>1988</v>
      </c>
      <c r="B40" s="1288">
        <v>263164.0447388558</v>
      </c>
      <c r="C40" s="996">
        <v>12541.620088228578</v>
      </c>
      <c r="D40" s="997">
        <v>10966.379382880772</v>
      </c>
      <c r="E40" s="1261">
        <v>280.55846044739343</v>
      </c>
      <c r="F40" s="1261">
        <v>0</v>
      </c>
      <c r="G40" s="1296">
        <v>152.05606240909691</v>
      </c>
      <c r="H40" s="1261">
        <v>2373.6251848112224</v>
      </c>
      <c r="I40" s="1261">
        <v>149.8563581070523</v>
      </c>
      <c r="J40" s="1261">
        <v>460.45941365259097</v>
      </c>
      <c r="K40" s="1261">
        <v>29.70802831969036</v>
      </c>
      <c r="L40" s="1261">
        <v>7520.1158751337252</v>
      </c>
      <c r="M40" s="998">
        <v>1575.2407053478057</v>
      </c>
      <c r="N40" s="996">
        <v>13197.029798180134</v>
      </c>
      <c r="O40" s="997">
        <v>8827.3232122894951</v>
      </c>
      <c r="P40" s="1265">
        <v>5038.9576046061566</v>
      </c>
      <c r="Q40" s="1265">
        <v>953.79418941497488</v>
      </c>
      <c r="R40" s="1265">
        <v>505.64951378120759</v>
      </c>
      <c r="S40" s="1265">
        <v>1239.1727669395261</v>
      </c>
      <c r="T40" s="1265">
        <v>301.08302381209961</v>
      </c>
      <c r="U40" s="1265">
        <v>788.66611373553064</v>
      </c>
      <c r="V40" s="997">
        <v>4369.7065858906399</v>
      </c>
      <c r="W40" s="1265">
        <v>2884.67779741084</v>
      </c>
      <c r="X40" s="1265">
        <v>2827.8040219730028</v>
      </c>
      <c r="Y40" s="1265">
        <v>986.52530861971559</v>
      </c>
      <c r="Z40" s="1265">
        <v>498.50347986008438</v>
      </c>
      <c r="AA40" s="1265">
        <v>0</v>
      </c>
      <c r="AB40" s="1265">
        <v>0</v>
      </c>
      <c r="AC40" s="1177">
        <v>-655.40970995155658</v>
      </c>
      <c r="AD40" s="997">
        <v>-655.40970995155658</v>
      </c>
      <c r="AE40" s="1265">
        <v>-354.32668613945697</v>
      </c>
      <c r="AF40" s="1265"/>
      <c r="AG40" s="1265"/>
      <c r="AH40" s="1265"/>
      <c r="AI40" s="1265"/>
      <c r="AJ40" s="1265"/>
      <c r="AK40" s="1265"/>
      <c r="AL40" s="1265"/>
      <c r="AM40" s="1265">
        <v>2139.0561705912769</v>
      </c>
      <c r="AN40" s="1265"/>
      <c r="AO40" s="1265"/>
      <c r="AP40" s="1265"/>
      <c r="AQ40" s="1265"/>
      <c r="AR40" s="1265"/>
      <c r="AS40" s="1265"/>
      <c r="AT40" s="1266"/>
      <c r="AU40" s="1292">
        <v>-0.24904986948423591</v>
      </c>
      <c r="AV40" s="1261">
        <v>-0.24904986948423591</v>
      </c>
      <c r="AW40" s="1261">
        <v>-0.13464099417192957</v>
      </c>
      <c r="AX40" s="1261">
        <v>0.8128223491601656</v>
      </c>
      <c r="AY40" s="1310"/>
      <c r="AZ40" s="1271"/>
      <c r="BA40" s="1308"/>
      <c r="BB40" s="1264"/>
      <c r="BC40" s="1271"/>
      <c r="BD40" s="1272"/>
      <c r="BE40" s="1261"/>
      <c r="BF40" s="1311">
        <v>4.7657042589818603</v>
      </c>
      <c r="BG40" s="1271">
        <v>4.1671267797099647</v>
      </c>
      <c r="BH40" s="1271">
        <v>0.10660972349995554</v>
      </c>
      <c r="BI40" s="1271">
        <v>0</v>
      </c>
      <c r="BJ40" s="1271">
        <v>5.7779953397503789E-2</v>
      </c>
      <c r="BK40" s="1271">
        <v>0.90195649149815638</v>
      </c>
      <c r="BL40" s="1271">
        <v>5.6944085296970745E-2</v>
      </c>
      <c r="BM40" s="1271">
        <v>0.17497048812633817</v>
      </c>
      <c r="BN40" s="1271">
        <v>1.128878694244511E-2</v>
      </c>
      <c r="BO40" s="1271">
        <v>2.8575772509485948</v>
      </c>
      <c r="BP40" s="1271">
        <v>0.5985774792718952</v>
      </c>
      <c r="BQ40" s="1311">
        <v>5.0147541284660964</v>
      </c>
      <c r="BR40" s="1271">
        <v>3.3543044305497989</v>
      </c>
      <c r="BS40" s="1271">
        <v>1.9147591418145435</v>
      </c>
      <c r="BT40" s="1271">
        <v>0.36243332190818411</v>
      </c>
      <c r="BU40" s="1271">
        <v>0.19214232486925639</v>
      </c>
      <c r="BV40" s="1271">
        <v>30</v>
      </c>
      <c r="BW40" s="1271">
        <v>0.47087464709291427</v>
      </c>
      <c r="BX40" s="1271">
        <v>0.11440887531230634</v>
      </c>
      <c r="BY40" s="1271">
        <v>0.2996861195525945</v>
      </c>
      <c r="BZ40" s="1271">
        <v>1.660449697916297</v>
      </c>
      <c r="CA40" s="1271">
        <v>1.0961519459367548</v>
      </c>
      <c r="CB40" s="1271">
        <v>1.0745404163319889</v>
      </c>
      <c r="CC40" s="1271">
        <v>0.37487085654070607</v>
      </c>
      <c r="CD40" s="1271">
        <v>0</v>
      </c>
      <c r="CE40" s="1272">
        <v>0</v>
      </c>
      <c r="CF40" s="1271"/>
      <c r="CG40" s="1270"/>
      <c r="CH40" s="1271"/>
      <c r="CI40" s="1271"/>
      <c r="CJ40" s="1272"/>
      <c r="CK40" s="359">
        <v>1988</v>
      </c>
      <c r="CL40" s="1163"/>
      <c r="CM40" s="1162"/>
      <c r="CN40" s="71"/>
      <c r="CO40" s="71"/>
      <c r="CP40" s="71"/>
      <c r="CQ40" s="71"/>
      <c r="CR40" s="71"/>
      <c r="CS40" s="71"/>
      <c r="CT40" s="71"/>
      <c r="CU40" s="71"/>
      <c r="CV40" s="71"/>
      <c r="CW40" s="71"/>
      <c r="CX40" s="71"/>
      <c r="CY40" s="71"/>
      <c r="CZ40" s="71"/>
      <c r="DA40" s="71"/>
      <c r="DB40" s="71"/>
      <c r="DC40" s="71"/>
      <c r="DD40" s="71"/>
      <c r="DE40" s="71"/>
      <c r="DF40" s="71"/>
      <c r="DG40" s="71"/>
      <c r="DH40" s="71"/>
      <c r="DI40" s="71"/>
      <c r="DJ40" s="71"/>
      <c r="DK40" s="71"/>
      <c r="DL40" s="71"/>
      <c r="DM40" s="71"/>
      <c r="DN40" s="71"/>
      <c r="DO40" s="71"/>
      <c r="DP40" s="71"/>
      <c r="DQ40" s="71"/>
      <c r="DR40" s="71"/>
      <c r="DS40" s="71"/>
      <c r="DT40" s="71"/>
      <c r="DU40" s="71"/>
      <c r="DV40" s="71"/>
      <c r="DW40" s="71"/>
      <c r="DX40" s="71"/>
      <c r="DY40" s="71"/>
      <c r="DZ40" s="71"/>
      <c r="EA40" s="71"/>
      <c r="EB40" s="71"/>
      <c r="EC40" s="71"/>
      <c r="ED40" s="71"/>
      <c r="EE40" s="71"/>
      <c r="EF40" s="71"/>
      <c r="EG40" s="71"/>
      <c r="EH40" s="71"/>
      <c r="EI40" s="71"/>
      <c r="EJ40" s="71"/>
      <c r="EK40" s="71"/>
      <c r="EL40" s="71"/>
      <c r="EM40" s="71"/>
      <c r="EN40" s="71"/>
      <c r="EO40" s="71"/>
      <c r="EP40" s="71"/>
      <c r="EQ40" s="1286"/>
      <c r="ER40" s="1286"/>
      <c r="ES40" s="1286"/>
      <c r="ET40" s="1286"/>
      <c r="EU40" s="71"/>
      <c r="EV40" s="71"/>
      <c r="EW40" s="71"/>
      <c r="EX40" s="71"/>
      <c r="EY40" s="71"/>
      <c r="EZ40" s="71"/>
      <c r="FA40" s="71"/>
      <c r="FB40" s="71"/>
      <c r="FC40" s="71"/>
      <c r="FD40" s="71"/>
      <c r="FE40" s="71"/>
      <c r="FF40" s="71"/>
      <c r="FG40" s="71"/>
      <c r="FH40" s="71"/>
      <c r="FI40" s="71"/>
      <c r="FJ40" s="71"/>
      <c r="FK40" s="71"/>
      <c r="FL40" s="71"/>
      <c r="FM40" s="71"/>
      <c r="FN40" s="71"/>
      <c r="FO40" s="71"/>
      <c r="FP40" s="71"/>
      <c r="FQ40" s="71"/>
      <c r="FR40" s="71"/>
      <c r="FS40" s="71"/>
      <c r="FT40" s="71"/>
      <c r="FU40" s="71"/>
      <c r="FV40" s="71"/>
      <c r="FW40" s="71"/>
      <c r="FX40" s="71"/>
      <c r="FY40" s="71"/>
      <c r="FZ40" s="71"/>
      <c r="GA40" s="71"/>
      <c r="GB40" s="71"/>
      <c r="GC40" s="71"/>
      <c r="GD40" s="71"/>
      <c r="GE40" s="71"/>
      <c r="GF40" s="71"/>
      <c r="GG40" s="71"/>
      <c r="GH40" s="71"/>
      <c r="GI40" s="71"/>
      <c r="GJ40" s="71"/>
      <c r="GK40" s="71"/>
      <c r="GL40" s="1162"/>
      <c r="GM40" s="70"/>
      <c r="GN40" s="70"/>
      <c r="GO40" s="70"/>
      <c r="GP40" s="1162"/>
      <c r="GQ40" s="71"/>
      <c r="GR40" s="71"/>
      <c r="GS40" s="71"/>
      <c r="GT40" s="71"/>
      <c r="GU40" s="71"/>
      <c r="GV40" s="71"/>
      <c r="GW40" s="71"/>
      <c r="GX40" s="71"/>
      <c r="GY40" s="71"/>
      <c r="GZ40" s="71"/>
      <c r="HA40" s="71"/>
      <c r="HB40" s="1162"/>
      <c r="HC40" s="1163"/>
      <c r="HD40" s="71"/>
      <c r="HE40" s="71"/>
      <c r="HF40" s="71"/>
      <c r="HG40" s="71"/>
      <c r="HH40" s="71"/>
      <c r="HI40" s="71"/>
      <c r="HJ40" s="71"/>
      <c r="HK40" s="71"/>
      <c r="HL40" s="71"/>
      <c r="HM40" s="71"/>
      <c r="HN40" s="71"/>
      <c r="HO40" s="71"/>
      <c r="HP40" s="71"/>
      <c r="HQ40" s="71"/>
      <c r="HR40" s="71"/>
      <c r="HS40" s="1162"/>
      <c r="HT40" s="71"/>
      <c r="HU40" s="71"/>
      <c r="HV40" s="71"/>
      <c r="HW40" s="71"/>
      <c r="HX40" s="71"/>
      <c r="HY40" s="71"/>
      <c r="HZ40" s="71"/>
      <c r="IA40" s="71"/>
      <c r="IB40" s="71"/>
      <c r="IC40" s="71"/>
      <c r="ID40" s="71"/>
      <c r="IE40" s="71"/>
      <c r="IF40" s="71"/>
      <c r="IG40" s="98"/>
      <c r="IH40" s="833">
        <v>1988</v>
      </c>
      <c r="II40" s="1138">
        <v>12541.620088228578</v>
      </c>
      <c r="IJ40" s="1129">
        <v>10966.379382880772</v>
      </c>
      <c r="IK40" s="93">
        <v>2373.6251848112224</v>
      </c>
      <c r="IL40" s="93">
        <v>1488.8331951005493</v>
      </c>
      <c r="IM40" s="193">
        <v>145.58917216592744</v>
      </c>
      <c r="IN40" s="92">
        <v>145.58917216592744</v>
      </c>
      <c r="IO40" s="92">
        <v>0</v>
      </c>
      <c r="IP40" s="92">
        <v>0</v>
      </c>
      <c r="IQ40" s="92">
        <v>0</v>
      </c>
      <c r="IR40" s="194">
        <v>0</v>
      </c>
      <c r="IS40" s="892">
        <v>9.5440722176144632</v>
      </c>
      <c r="IT40" s="195">
        <v>0</v>
      </c>
      <c r="IU40" s="179">
        <v>0</v>
      </c>
      <c r="IV40" s="179">
        <v>0</v>
      </c>
      <c r="IW40" s="179">
        <v>9.5440722176144632</v>
      </c>
      <c r="IX40" s="179">
        <v>0</v>
      </c>
      <c r="IY40" s="179">
        <v>0</v>
      </c>
      <c r="IZ40" s="179">
        <v>0</v>
      </c>
      <c r="JA40" s="179">
        <v>0</v>
      </c>
      <c r="JB40" s="179">
        <v>0</v>
      </c>
      <c r="JC40" s="179">
        <v>0</v>
      </c>
      <c r="JD40" s="179">
        <v>0</v>
      </c>
      <c r="JE40" s="93">
        <v>1333.6999507170074</v>
      </c>
      <c r="JF40" s="179">
        <v>95.452742418232305</v>
      </c>
      <c r="JG40" s="179">
        <v>0</v>
      </c>
      <c r="JH40" s="179">
        <v>0</v>
      </c>
      <c r="JI40" s="179">
        <v>0</v>
      </c>
      <c r="JJ40" s="179">
        <v>0</v>
      </c>
      <c r="JK40" s="179">
        <v>0</v>
      </c>
      <c r="JL40" s="179">
        <v>0</v>
      </c>
      <c r="JM40" s="179">
        <v>0</v>
      </c>
      <c r="JN40" s="179">
        <v>0</v>
      </c>
      <c r="JO40" s="179">
        <v>0</v>
      </c>
      <c r="JP40" s="179">
        <v>0</v>
      </c>
      <c r="JQ40" s="179">
        <v>0</v>
      </c>
      <c r="JR40" s="179">
        <v>0</v>
      </c>
      <c r="JS40" s="179">
        <v>0</v>
      </c>
      <c r="JT40" s="179">
        <v>0</v>
      </c>
      <c r="JU40" s="179">
        <v>0</v>
      </c>
      <c r="JV40" s="179">
        <v>0</v>
      </c>
      <c r="JW40" s="179">
        <v>0</v>
      </c>
      <c r="JX40" s="179">
        <v>0</v>
      </c>
      <c r="JY40" s="179">
        <v>0</v>
      </c>
      <c r="JZ40" s="92">
        <v>0</v>
      </c>
      <c r="KA40" s="179">
        <v>1238.2472082987751</v>
      </c>
      <c r="KB40" s="179">
        <v>0</v>
      </c>
      <c r="KC40" s="179">
        <v>0</v>
      </c>
      <c r="KD40" s="179">
        <v>0</v>
      </c>
      <c r="KE40" s="179">
        <v>0</v>
      </c>
      <c r="KF40" s="179">
        <v>0</v>
      </c>
      <c r="KG40" s="179">
        <v>0</v>
      </c>
      <c r="KH40" s="179">
        <v>0</v>
      </c>
      <c r="KI40" s="179">
        <v>0</v>
      </c>
      <c r="KJ40" s="179">
        <v>0</v>
      </c>
      <c r="KK40" s="179">
        <v>0</v>
      </c>
      <c r="KL40" s="179">
        <v>0</v>
      </c>
      <c r="KM40" s="179">
        <v>0</v>
      </c>
      <c r="KN40" s="93">
        <v>884.79198971067296</v>
      </c>
      <c r="KO40" s="179">
        <v>0</v>
      </c>
      <c r="KP40" s="179">
        <v>0</v>
      </c>
      <c r="KQ40" s="179">
        <v>0</v>
      </c>
      <c r="KR40" s="179">
        <v>0</v>
      </c>
      <c r="KS40" s="179">
        <v>0</v>
      </c>
      <c r="KT40" s="179">
        <v>0</v>
      </c>
      <c r="KU40" s="179">
        <v>12.741456612936185</v>
      </c>
      <c r="KV40" s="179">
        <v>0</v>
      </c>
      <c r="KW40" s="179">
        <v>0</v>
      </c>
      <c r="KX40" s="179">
        <v>0</v>
      </c>
      <c r="KY40" s="179">
        <v>0</v>
      </c>
      <c r="KZ40" s="179">
        <v>0</v>
      </c>
      <c r="LA40" s="179">
        <v>0</v>
      </c>
      <c r="LB40" s="179">
        <v>0</v>
      </c>
      <c r="LC40" s="179">
        <v>0</v>
      </c>
      <c r="LD40" s="179">
        <v>0</v>
      </c>
      <c r="LE40" s="179">
        <v>0</v>
      </c>
      <c r="LF40" s="179">
        <v>0</v>
      </c>
      <c r="LG40" s="179">
        <v>0</v>
      </c>
      <c r="LH40" s="179"/>
      <c r="LI40" s="179">
        <v>0</v>
      </c>
      <c r="LJ40" s="179">
        <v>0</v>
      </c>
      <c r="LK40" s="179">
        <v>0</v>
      </c>
      <c r="LL40" s="179"/>
      <c r="LM40" s="179">
        <v>872.05053309773677</v>
      </c>
      <c r="LN40" s="179">
        <v>0</v>
      </c>
      <c r="LO40" s="179">
        <v>0</v>
      </c>
      <c r="LP40" s="93">
        <v>149.8563581070523</v>
      </c>
      <c r="LQ40" s="92">
        <v>144.26694553628312</v>
      </c>
      <c r="LR40" s="92">
        <v>5.5894125707691753</v>
      </c>
      <c r="LS40" s="92">
        <v>0</v>
      </c>
      <c r="LT40" s="92">
        <v>0</v>
      </c>
      <c r="LU40" s="93">
        <v>460.45941365259097</v>
      </c>
      <c r="LV40" s="93">
        <v>240.74741865301166</v>
      </c>
      <c r="LW40" s="92">
        <v>202.60118038777301</v>
      </c>
      <c r="LX40" s="92">
        <v>38.146238265238665</v>
      </c>
      <c r="LY40" s="92">
        <v>0</v>
      </c>
      <c r="LZ40" s="92">
        <v>0</v>
      </c>
      <c r="MA40" s="93">
        <v>219.7119949995793</v>
      </c>
      <c r="MB40" s="92">
        <v>219.54371161035183</v>
      </c>
      <c r="MC40" s="92">
        <v>0</v>
      </c>
      <c r="MD40" s="92">
        <v>0</v>
      </c>
      <c r="ME40" s="92">
        <v>0</v>
      </c>
      <c r="MF40" s="92">
        <v>0</v>
      </c>
      <c r="MG40" s="92">
        <v>0</v>
      </c>
      <c r="MH40" s="92">
        <v>0.16828338922745906</v>
      </c>
      <c r="MI40" s="93">
        <v>29.70802831969036</v>
      </c>
      <c r="MJ40" s="173">
        <v>0.81737646196194391</v>
      </c>
      <c r="MK40" s="196">
        <v>0</v>
      </c>
      <c r="ML40" s="195">
        <v>0.81737646196194391</v>
      </c>
      <c r="MM40" s="195">
        <v>28.890651857728415</v>
      </c>
      <c r="MN40" s="93">
        <v>7520.1158751337252</v>
      </c>
      <c r="MO40" s="92">
        <v>146.48468020145927</v>
      </c>
      <c r="MP40" s="92">
        <v>0</v>
      </c>
      <c r="MQ40" s="92">
        <v>0</v>
      </c>
      <c r="MR40" s="92">
        <v>7373.6311949322662</v>
      </c>
      <c r="MS40" s="92">
        <v>0</v>
      </c>
      <c r="MT40" s="92">
        <v>0</v>
      </c>
      <c r="MU40" s="93">
        <v>432.61452285649034</v>
      </c>
      <c r="MV40" s="92">
        <v>280.55846044739343</v>
      </c>
      <c r="MW40" s="92">
        <v>152.05606240909691</v>
      </c>
      <c r="MX40" s="92">
        <v>0</v>
      </c>
      <c r="MY40" s="92">
        <v>0</v>
      </c>
      <c r="MZ40" s="92">
        <v>0</v>
      </c>
      <c r="NA40" s="1041">
        <v>1575.2407053478057</v>
      </c>
      <c r="NB40" s="173">
        <v>311.54664454942122</v>
      </c>
      <c r="NC40" s="92">
        <v>311.42644212854447</v>
      </c>
      <c r="ND40" s="92">
        <v>0</v>
      </c>
      <c r="NE40" s="92">
        <v>0</v>
      </c>
      <c r="NF40" s="92">
        <v>0.12020242087675646</v>
      </c>
      <c r="NG40" s="92">
        <v>0</v>
      </c>
      <c r="NH40" s="92">
        <v>0</v>
      </c>
      <c r="NI40" s="92">
        <v>0</v>
      </c>
      <c r="NJ40" s="92">
        <v>0</v>
      </c>
      <c r="NK40" s="92">
        <v>0</v>
      </c>
      <c r="NL40" s="173">
        <v>1263.6940607983845</v>
      </c>
      <c r="NM40" s="92">
        <v>1238.6979673770629</v>
      </c>
      <c r="NN40" s="92">
        <v>24.563364706165185</v>
      </c>
      <c r="NO40" s="1045">
        <v>0.43272871515632327</v>
      </c>
      <c r="NP40" s="1138">
        <v>13197.029798180134</v>
      </c>
      <c r="NQ40" s="193">
        <v>8827.3232122894951</v>
      </c>
      <c r="NR40" s="92">
        <v>5038.9576046061566</v>
      </c>
      <c r="NS40" s="92">
        <v>953.79418941497488</v>
      </c>
      <c r="NT40" s="92">
        <v>1239.1727669395261</v>
      </c>
      <c r="NU40" s="92">
        <v>0</v>
      </c>
      <c r="NV40" s="92">
        <v>0</v>
      </c>
      <c r="NW40" s="93">
        <v>301.08302381209961</v>
      </c>
      <c r="NX40" s="92">
        <v>301.08302381209961</v>
      </c>
      <c r="NY40" s="92">
        <v>0</v>
      </c>
      <c r="NZ40" s="93">
        <v>0</v>
      </c>
      <c r="OA40" s="92">
        <v>0</v>
      </c>
      <c r="OB40" s="92">
        <v>0</v>
      </c>
      <c r="OC40" s="173">
        <v>505.64951378120759</v>
      </c>
      <c r="OD40" s="92">
        <v>0</v>
      </c>
      <c r="OE40" s="92">
        <v>0</v>
      </c>
      <c r="OF40" s="93">
        <v>788.66611373553064</v>
      </c>
      <c r="OG40" s="92">
        <v>0</v>
      </c>
      <c r="OH40" s="92">
        <v>0</v>
      </c>
      <c r="OI40" s="92">
        <v>444.88719002800718</v>
      </c>
      <c r="OJ40" s="92">
        <v>0</v>
      </c>
      <c r="OK40" s="92">
        <v>343.77892370752346</v>
      </c>
      <c r="OL40" s="92">
        <v>0</v>
      </c>
      <c r="OM40" s="93">
        <v>4369.7065858906399</v>
      </c>
      <c r="ON40" s="93">
        <v>2884.67779741084</v>
      </c>
      <c r="OO40" s="92">
        <v>2827.8040219730028</v>
      </c>
      <c r="OP40" s="92">
        <v>56.873775437837317</v>
      </c>
      <c r="OQ40" s="92">
        <v>0</v>
      </c>
      <c r="OR40" s="92">
        <v>498.50347986008438</v>
      </c>
      <c r="OS40" s="92">
        <v>986.52530861971559</v>
      </c>
      <c r="OT40" s="1093">
        <v>0</v>
      </c>
    </row>
    <row r="41" spans="1:410" ht="14.25" customHeight="1">
      <c r="A41" s="370">
        <v>1989</v>
      </c>
      <c r="B41" s="1288">
        <v>294887.04819032172</v>
      </c>
      <c r="C41" s="996">
        <v>15035.063046169751</v>
      </c>
      <c r="D41" s="997">
        <v>12783.329126248604</v>
      </c>
      <c r="E41" s="1261">
        <v>302.67570588871661</v>
      </c>
      <c r="F41" s="1261">
        <v>0</v>
      </c>
      <c r="G41" s="1296">
        <v>176.27084009471952</v>
      </c>
      <c r="H41" s="1261">
        <v>2997.7522147296049</v>
      </c>
      <c r="I41" s="1261">
        <v>207.73382375921051</v>
      </c>
      <c r="J41" s="1261">
        <v>383.1993076340558</v>
      </c>
      <c r="K41" s="1261">
        <v>31.048285312466195</v>
      </c>
      <c r="L41" s="1261">
        <v>8684.6489488298303</v>
      </c>
      <c r="M41" s="998">
        <v>2251.7339199211474</v>
      </c>
      <c r="N41" s="996">
        <v>16593.120815453221</v>
      </c>
      <c r="O41" s="997">
        <v>10763.429615472454</v>
      </c>
      <c r="P41" s="1265">
        <v>5932.9390693928581</v>
      </c>
      <c r="Q41" s="1265">
        <v>1211.2918154171625</v>
      </c>
      <c r="R41" s="1265">
        <v>596.61870590073681</v>
      </c>
      <c r="S41" s="1265">
        <v>1457.1718774416117</v>
      </c>
      <c r="T41" s="1265">
        <v>429.03850083540686</v>
      </c>
      <c r="U41" s="1265">
        <v>1136.3696464846803</v>
      </c>
      <c r="V41" s="997">
        <v>5829.691199980768</v>
      </c>
      <c r="W41" s="1265">
        <v>3720.1928046830867</v>
      </c>
      <c r="X41" s="1265">
        <v>3681.0729268087462</v>
      </c>
      <c r="Y41" s="1265">
        <v>1286.1538831392065</v>
      </c>
      <c r="Z41" s="1265">
        <v>823.34451215847491</v>
      </c>
      <c r="AA41" s="1265">
        <v>0</v>
      </c>
      <c r="AB41" s="1265">
        <v>0</v>
      </c>
      <c r="AC41" s="1177">
        <v>-1558.0577692834704</v>
      </c>
      <c r="AD41" s="997">
        <v>-1558.0577692834704</v>
      </c>
      <c r="AE41" s="1265">
        <v>-1129.0192684480635</v>
      </c>
      <c r="AF41" s="1265"/>
      <c r="AG41" s="1265"/>
      <c r="AH41" s="1265"/>
      <c r="AI41" s="1265"/>
      <c r="AJ41" s="1265"/>
      <c r="AK41" s="1265"/>
      <c r="AL41" s="1265"/>
      <c r="AM41" s="1265">
        <v>2019.8995107761493</v>
      </c>
      <c r="AN41" s="1265"/>
      <c r="AO41" s="1265"/>
      <c r="AP41" s="1265"/>
      <c r="AQ41" s="1265"/>
      <c r="AR41" s="1265"/>
      <c r="AS41" s="1265"/>
      <c r="AT41" s="1266"/>
      <c r="AU41" s="1292">
        <v>-0.52835747749690631</v>
      </c>
      <c r="AV41" s="1261">
        <v>-0.52835747749690631</v>
      </c>
      <c r="AW41" s="1261">
        <v>-0.38286499029940041</v>
      </c>
      <c r="AX41" s="1261">
        <v>0.68497396653124465</v>
      </c>
      <c r="AY41" s="1310"/>
      <c r="AZ41" s="1271"/>
      <c r="BA41" s="1308"/>
      <c r="BB41" s="1264"/>
      <c r="BC41" s="1271"/>
      <c r="BD41" s="1272"/>
      <c r="BE41" s="1261"/>
      <c r="BF41" s="1311">
        <v>5.0985837250017303</v>
      </c>
      <c r="BG41" s="1271">
        <v>4.3349917213041431</v>
      </c>
      <c r="BH41" s="1271">
        <v>0.10264123424415984</v>
      </c>
      <c r="BI41" s="1271">
        <v>0</v>
      </c>
      <c r="BJ41" s="1271">
        <v>5.9775714524075457E-2</v>
      </c>
      <c r="BK41" s="1271">
        <v>1.0165764258302858</v>
      </c>
      <c r="BL41" s="1271">
        <v>7.0445217934813453E-2</v>
      </c>
      <c r="BM41" s="1271">
        <v>0.12994782578132658</v>
      </c>
      <c r="BN41" s="1271">
        <v>1.0528873852888738E-2</v>
      </c>
      <c r="BO41" s="1271">
        <v>2.9450764291365927</v>
      </c>
      <c r="BP41" s="1271">
        <v>0.76359200369758728</v>
      </c>
      <c r="BQ41" s="1311">
        <v>5.6269412024986361</v>
      </c>
      <c r="BR41" s="1271">
        <v>3.650017754772898</v>
      </c>
      <c r="BS41" s="1271">
        <v>2.0119361314111384</v>
      </c>
      <c r="BT41" s="1271">
        <v>0.41076467171097597</v>
      </c>
      <c r="BU41" s="1271">
        <v>0.20232109533534881</v>
      </c>
      <c r="BV41" s="1271">
        <v>31</v>
      </c>
      <c r="BW41" s="1271">
        <v>0.49414577085838812</v>
      </c>
      <c r="BX41" s="1271">
        <v>0.1454924871975059</v>
      </c>
      <c r="BY41" s="1271">
        <v>0.38535759825954141</v>
      </c>
      <c r="BZ41" s="1271">
        <v>1.9769234477257385</v>
      </c>
      <c r="CA41" s="1271">
        <v>1.2615653442609165</v>
      </c>
      <c r="CB41" s="1271">
        <v>1.2482992893038021</v>
      </c>
      <c r="CC41" s="1271">
        <v>0.43615136406707011</v>
      </c>
      <c r="CD41" s="1271">
        <v>0</v>
      </c>
      <c r="CE41" s="1272">
        <v>0</v>
      </c>
      <c r="CF41" s="1271"/>
      <c r="CG41" s="1270"/>
      <c r="CH41" s="1271"/>
      <c r="CI41" s="1271"/>
      <c r="CJ41" s="1272"/>
      <c r="CK41" s="359">
        <v>1989</v>
      </c>
      <c r="CL41" s="1163"/>
      <c r="CM41" s="1162"/>
      <c r="CN41" s="71"/>
      <c r="CO41" s="71"/>
      <c r="CP41" s="71"/>
      <c r="CQ41" s="71"/>
      <c r="CR41" s="71"/>
      <c r="CS41" s="71"/>
      <c r="CT41" s="71"/>
      <c r="CU41" s="71"/>
      <c r="CV41" s="71"/>
      <c r="CW41" s="71"/>
      <c r="CX41" s="71"/>
      <c r="CY41" s="71"/>
      <c r="CZ41" s="71"/>
      <c r="DA41" s="71"/>
      <c r="DB41" s="71"/>
      <c r="DC41" s="71"/>
      <c r="DD41" s="71"/>
      <c r="DE41" s="71"/>
      <c r="DF41" s="71"/>
      <c r="DG41" s="71"/>
      <c r="DH41" s="71"/>
      <c r="DI41" s="71"/>
      <c r="DJ41" s="71"/>
      <c r="DK41" s="71"/>
      <c r="DL41" s="71"/>
      <c r="DM41" s="71"/>
      <c r="DN41" s="71"/>
      <c r="DO41" s="71"/>
      <c r="DP41" s="71"/>
      <c r="DQ41" s="71"/>
      <c r="DR41" s="71"/>
      <c r="DS41" s="71"/>
      <c r="DT41" s="71"/>
      <c r="DU41" s="71"/>
      <c r="DV41" s="71"/>
      <c r="DW41" s="71"/>
      <c r="DX41" s="71"/>
      <c r="DY41" s="71"/>
      <c r="DZ41" s="71"/>
      <c r="EA41" s="71"/>
      <c r="EB41" s="71"/>
      <c r="EC41" s="71"/>
      <c r="ED41" s="71"/>
      <c r="EE41" s="71"/>
      <c r="EF41" s="71"/>
      <c r="EG41" s="71"/>
      <c r="EH41" s="71"/>
      <c r="EI41" s="71"/>
      <c r="EJ41" s="71"/>
      <c r="EK41" s="71"/>
      <c r="EL41" s="71"/>
      <c r="EM41" s="71"/>
      <c r="EN41" s="71"/>
      <c r="EO41" s="71"/>
      <c r="EP41" s="71"/>
      <c r="EQ41" s="1286"/>
      <c r="ER41" s="1286"/>
      <c r="ES41" s="1286"/>
      <c r="ET41" s="1286"/>
      <c r="EU41" s="71"/>
      <c r="EV41" s="71"/>
      <c r="EW41" s="71"/>
      <c r="EX41" s="71"/>
      <c r="EY41" s="71"/>
      <c r="EZ41" s="71"/>
      <c r="FA41" s="71"/>
      <c r="FB41" s="71"/>
      <c r="FC41" s="71"/>
      <c r="FD41" s="71"/>
      <c r="FE41" s="71"/>
      <c r="FF41" s="71"/>
      <c r="FG41" s="71"/>
      <c r="FH41" s="71"/>
      <c r="FI41" s="71"/>
      <c r="FJ41" s="71"/>
      <c r="FK41" s="71"/>
      <c r="FL41" s="71"/>
      <c r="FM41" s="71"/>
      <c r="FN41" s="71"/>
      <c r="FO41" s="71"/>
      <c r="FP41" s="71"/>
      <c r="FQ41" s="71"/>
      <c r="FR41" s="71"/>
      <c r="FS41" s="71"/>
      <c r="FT41" s="71"/>
      <c r="FU41" s="71"/>
      <c r="FV41" s="71"/>
      <c r="FW41" s="71"/>
      <c r="FX41" s="71"/>
      <c r="FY41" s="71"/>
      <c r="FZ41" s="71"/>
      <c r="GA41" s="71"/>
      <c r="GB41" s="71"/>
      <c r="GC41" s="71"/>
      <c r="GD41" s="71"/>
      <c r="GE41" s="71"/>
      <c r="GF41" s="71"/>
      <c r="GG41" s="71"/>
      <c r="GH41" s="71"/>
      <c r="GI41" s="71"/>
      <c r="GJ41" s="71"/>
      <c r="GK41" s="71"/>
      <c r="GL41" s="1162"/>
      <c r="GM41" s="70"/>
      <c r="GN41" s="70"/>
      <c r="GO41" s="70"/>
      <c r="GP41" s="1162"/>
      <c r="GQ41" s="71"/>
      <c r="GR41" s="71"/>
      <c r="GS41" s="71"/>
      <c r="GT41" s="71"/>
      <c r="GU41" s="71"/>
      <c r="GV41" s="71"/>
      <c r="GW41" s="71"/>
      <c r="GX41" s="71"/>
      <c r="GY41" s="71"/>
      <c r="GZ41" s="71"/>
      <c r="HA41" s="71"/>
      <c r="HB41" s="1162"/>
      <c r="HC41" s="1163"/>
      <c r="HD41" s="71"/>
      <c r="HE41" s="71"/>
      <c r="HF41" s="71"/>
      <c r="HG41" s="71"/>
      <c r="HH41" s="71"/>
      <c r="HI41" s="71"/>
      <c r="HJ41" s="71"/>
      <c r="HK41" s="71"/>
      <c r="HL41" s="71"/>
      <c r="HM41" s="71"/>
      <c r="HN41" s="71"/>
      <c r="HO41" s="71"/>
      <c r="HP41" s="71"/>
      <c r="HQ41" s="71"/>
      <c r="HR41" s="71"/>
      <c r="HS41" s="1162"/>
      <c r="HT41" s="71"/>
      <c r="HU41" s="71"/>
      <c r="HV41" s="71"/>
      <c r="HW41" s="71"/>
      <c r="HX41" s="71"/>
      <c r="HY41" s="71"/>
      <c r="HZ41" s="71"/>
      <c r="IA41" s="71"/>
      <c r="IB41" s="71"/>
      <c r="IC41" s="71"/>
      <c r="ID41" s="71"/>
      <c r="IE41" s="71"/>
      <c r="IF41" s="71"/>
      <c r="IG41" s="98"/>
      <c r="IH41" s="833">
        <v>1989</v>
      </c>
      <c r="II41" s="1138">
        <v>15035.063046169751</v>
      </c>
      <c r="IJ41" s="1129">
        <v>12783.329126248604</v>
      </c>
      <c r="IK41" s="93">
        <v>2997.7522147296049</v>
      </c>
      <c r="IL41" s="93">
        <v>1997.9445386030075</v>
      </c>
      <c r="IM41" s="193">
        <v>134.60868101883571</v>
      </c>
      <c r="IN41" s="92">
        <v>133.86943613044366</v>
      </c>
      <c r="IO41" s="92">
        <v>0</v>
      </c>
      <c r="IP41" s="92">
        <v>0</v>
      </c>
      <c r="IQ41" s="92">
        <v>0.73924488839205227</v>
      </c>
      <c r="IR41" s="194">
        <v>0</v>
      </c>
      <c r="IS41" s="892">
        <v>13.216256175399373</v>
      </c>
      <c r="IT41" s="195">
        <v>0</v>
      </c>
      <c r="IU41" s="179">
        <v>0</v>
      </c>
      <c r="IV41" s="179">
        <v>0</v>
      </c>
      <c r="IW41" s="179">
        <v>13.216256175399373</v>
      </c>
      <c r="IX41" s="179">
        <v>0</v>
      </c>
      <c r="IY41" s="179">
        <v>0</v>
      </c>
      <c r="IZ41" s="179">
        <v>0</v>
      </c>
      <c r="JA41" s="179">
        <v>0</v>
      </c>
      <c r="JB41" s="179">
        <v>0</v>
      </c>
      <c r="JC41" s="179">
        <v>0</v>
      </c>
      <c r="JD41" s="179">
        <v>0</v>
      </c>
      <c r="JE41" s="93">
        <v>1850.1196014087723</v>
      </c>
      <c r="JF41" s="179">
        <v>118.10488863245706</v>
      </c>
      <c r="JG41" s="179">
        <v>0</v>
      </c>
      <c r="JH41" s="179">
        <v>0</v>
      </c>
      <c r="JI41" s="179">
        <v>0</v>
      </c>
      <c r="JJ41" s="179">
        <v>0</v>
      </c>
      <c r="JK41" s="179">
        <v>0</v>
      </c>
      <c r="JL41" s="179">
        <v>0</v>
      </c>
      <c r="JM41" s="179">
        <v>0</v>
      </c>
      <c r="JN41" s="179">
        <v>0</v>
      </c>
      <c r="JO41" s="179">
        <v>0</v>
      </c>
      <c r="JP41" s="179">
        <v>0</v>
      </c>
      <c r="JQ41" s="179">
        <v>0</v>
      </c>
      <c r="JR41" s="179">
        <v>0</v>
      </c>
      <c r="JS41" s="179">
        <v>0</v>
      </c>
      <c r="JT41" s="179">
        <v>0</v>
      </c>
      <c r="JU41" s="179">
        <v>0</v>
      </c>
      <c r="JV41" s="179">
        <v>0</v>
      </c>
      <c r="JW41" s="179">
        <v>0</v>
      </c>
      <c r="JX41" s="179">
        <v>0</v>
      </c>
      <c r="JY41" s="179">
        <v>0</v>
      </c>
      <c r="JZ41" s="92">
        <v>0</v>
      </c>
      <c r="KA41" s="179">
        <v>1732.0147127763153</v>
      </c>
      <c r="KB41" s="179">
        <v>0</v>
      </c>
      <c r="KC41" s="179">
        <v>0</v>
      </c>
      <c r="KD41" s="179">
        <v>0</v>
      </c>
      <c r="KE41" s="179">
        <v>0</v>
      </c>
      <c r="KF41" s="179">
        <v>0</v>
      </c>
      <c r="KG41" s="179">
        <v>0</v>
      </c>
      <c r="KH41" s="179">
        <v>0</v>
      </c>
      <c r="KI41" s="179">
        <v>0</v>
      </c>
      <c r="KJ41" s="179">
        <v>0</v>
      </c>
      <c r="KK41" s="179">
        <v>0</v>
      </c>
      <c r="KL41" s="179">
        <v>0</v>
      </c>
      <c r="KM41" s="179">
        <v>0</v>
      </c>
      <c r="KN41" s="93">
        <v>999.80767612659747</v>
      </c>
      <c r="KO41" s="179">
        <v>0</v>
      </c>
      <c r="KP41" s="179">
        <v>0</v>
      </c>
      <c r="KQ41" s="179">
        <v>0</v>
      </c>
      <c r="KR41" s="179">
        <v>0</v>
      </c>
      <c r="KS41" s="179">
        <v>0</v>
      </c>
      <c r="KT41" s="179">
        <v>0</v>
      </c>
      <c r="KU41" s="179">
        <v>21.00537304821319</v>
      </c>
      <c r="KV41" s="179">
        <v>0</v>
      </c>
      <c r="KW41" s="179">
        <v>0</v>
      </c>
      <c r="KX41" s="179">
        <v>0</v>
      </c>
      <c r="KY41" s="179">
        <v>0</v>
      </c>
      <c r="KZ41" s="179">
        <v>0</v>
      </c>
      <c r="LA41" s="179">
        <v>0</v>
      </c>
      <c r="LB41" s="179">
        <v>0</v>
      </c>
      <c r="LC41" s="179">
        <v>0</v>
      </c>
      <c r="LD41" s="179">
        <v>0</v>
      </c>
      <c r="LE41" s="179">
        <v>0</v>
      </c>
      <c r="LF41" s="179">
        <v>0</v>
      </c>
      <c r="LG41" s="179">
        <v>0</v>
      </c>
      <c r="LH41" s="179"/>
      <c r="LI41" s="179">
        <v>0</v>
      </c>
      <c r="LJ41" s="179">
        <v>0</v>
      </c>
      <c r="LK41" s="179">
        <v>0</v>
      </c>
      <c r="LL41" s="179"/>
      <c r="LM41" s="179">
        <v>978.80230307838428</v>
      </c>
      <c r="LN41" s="179">
        <v>0</v>
      </c>
      <c r="LO41" s="179">
        <v>0</v>
      </c>
      <c r="LP41" s="93">
        <v>207.73382375921051</v>
      </c>
      <c r="LQ41" s="92">
        <v>205.02926928948349</v>
      </c>
      <c r="LR41" s="92">
        <v>2.7045544697270203</v>
      </c>
      <c r="LS41" s="92">
        <v>0</v>
      </c>
      <c r="LT41" s="92">
        <v>0</v>
      </c>
      <c r="LU41" s="93">
        <v>383.1993076340558</v>
      </c>
      <c r="LV41" s="93">
        <v>286.87509766446698</v>
      </c>
      <c r="LW41" s="92">
        <v>234.19037659418461</v>
      </c>
      <c r="LX41" s="92">
        <v>52.684721070282357</v>
      </c>
      <c r="LY41" s="92">
        <v>0</v>
      </c>
      <c r="LZ41" s="92">
        <v>0</v>
      </c>
      <c r="MA41" s="93">
        <v>96.324209969588793</v>
      </c>
      <c r="MB41" s="92">
        <v>94.431021840779877</v>
      </c>
      <c r="MC41" s="92">
        <v>0</v>
      </c>
      <c r="MD41" s="92">
        <v>0</v>
      </c>
      <c r="ME41" s="92">
        <v>0</v>
      </c>
      <c r="MF41" s="92">
        <v>0</v>
      </c>
      <c r="MG41" s="92">
        <v>0</v>
      </c>
      <c r="MH41" s="92">
        <v>1.8931881288089143</v>
      </c>
      <c r="MI41" s="93">
        <v>31.048285312466195</v>
      </c>
      <c r="MJ41" s="173">
        <v>0.85944730926880875</v>
      </c>
      <c r="MK41" s="196">
        <v>0</v>
      </c>
      <c r="ML41" s="195">
        <v>0.85944730926880875</v>
      </c>
      <c r="MM41" s="195">
        <v>30.188838003197386</v>
      </c>
      <c r="MN41" s="93">
        <v>8684.6489488298303</v>
      </c>
      <c r="MO41" s="92">
        <v>192.33589364489802</v>
      </c>
      <c r="MP41" s="92">
        <v>0</v>
      </c>
      <c r="MQ41" s="92">
        <v>0</v>
      </c>
      <c r="MR41" s="92">
        <v>8492.3130551849317</v>
      </c>
      <c r="MS41" s="92">
        <v>0</v>
      </c>
      <c r="MT41" s="92">
        <v>0</v>
      </c>
      <c r="MU41" s="93">
        <v>478.94654598343612</v>
      </c>
      <c r="MV41" s="92">
        <v>302.67570588871661</v>
      </c>
      <c r="MW41" s="92">
        <v>176.27084009471952</v>
      </c>
      <c r="MX41" s="92">
        <v>0</v>
      </c>
      <c r="MY41" s="92">
        <v>0</v>
      </c>
      <c r="MZ41" s="92">
        <v>0</v>
      </c>
      <c r="NA41" s="1041">
        <v>2251.7339199211474</v>
      </c>
      <c r="NB41" s="173">
        <v>339.571838976837</v>
      </c>
      <c r="NC41" s="92">
        <v>339.19320135107523</v>
      </c>
      <c r="ND41" s="92">
        <v>0</v>
      </c>
      <c r="NE41" s="92">
        <v>0</v>
      </c>
      <c r="NF41" s="92">
        <v>0.37863762576178284</v>
      </c>
      <c r="NG41" s="92">
        <v>0</v>
      </c>
      <c r="NH41" s="92">
        <v>0</v>
      </c>
      <c r="NI41" s="92">
        <v>0</v>
      </c>
      <c r="NJ41" s="92">
        <v>0</v>
      </c>
      <c r="NK41" s="92">
        <v>0</v>
      </c>
      <c r="NL41" s="173">
        <v>1912.1620809443102</v>
      </c>
      <c r="NM41" s="92">
        <v>1857.0312406091859</v>
      </c>
      <c r="NN41" s="92">
        <v>55.130840335124354</v>
      </c>
      <c r="NO41" s="1045">
        <v>0</v>
      </c>
      <c r="NP41" s="1138">
        <v>16593.120815453221</v>
      </c>
      <c r="NQ41" s="193">
        <v>10763.429615472454</v>
      </c>
      <c r="NR41" s="92">
        <v>5932.9390693928581</v>
      </c>
      <c r="NS41" s="92">
        <v>1211.2918154171625</v>
      </c>
      <c r="NT41" s="92">
        <v>1457.1718774416117</v>
      </c>
      <c r="NU41" s="92">
        <v>0</v>
      </c>
      <c r="NV41" s="92">
        <v>0</v>
      </c>
      <c r="NW41" s="93">
        <v>429.03850083540686</v>
      </c>
      <c r="NX41" s="92">
        <v>429.03850083540686</v>
      </c>
      <c r="NY41" s="92">
        <v>0</v>
      </c>
      <c r="NZ41" s="93">
        <v>0</v>
      </c>
      <c r="OA41" s="92">
        <v>0</v>
      </c>
      <c r="OB41" s="92">
        <v>0</v>
      </c>
      <c r="OC41" s="173">
        <v>596.61870590073681</v>
      </c>
      <c r="OD41" s="92">
        <v>0</v>
      </c>
      <c r="OE41" s="92">
        <v>0</v>
      </c>
      <c r="OF41" s="93">
        <v>1136.3696464846803</v>
      </c>
      <c r="OG41" s="92">
        <v>0</v>
      </c>
      <c r="OH41" s="92">
        <v>0</v>
      </c>
      <c r="OI41" s="92">
        <v>705.41992715733295</v>
      </c>
      <c r="OJ41" s="92">
        <v>0</v>
      </c>
      <c r="OK41" s="92">
        <v>430.94971932734728</v>
      </c>
      <c r="OL41" s="92">
        <v>0</v>
      </c>
      <c r="OM41" s="93">
        <v>5829.691199980768</v>
      </c>
      <c r="ON41" s="93">
        <v>3720.1928046830867</v>
      </c>
      <c r="OO41" s="92">
        <v>3681.0729268087462</v>
      </c>
      <c r="OP41" s="92">
        <v>39.119877874340389</v>
      </c>
      <c r="OQ41" s="92">
        <v>0</v>
      </c>
      <c r="OR41" s="92">
        <v>823.34451215847491</v>
      </c>
      <c r="OS41" s="92">
        <v>1286.1538831392065</v>
      </c>
      <c r="OT41" s="1093">
        <v>0</v>
      </c>
    </row>
    <row r="42" spans="1:410" ht="14.25" customHeight="1">
      <c r="A42" s="370">
        <v>1990</v>
      </c>
      <c r="B42" s="1288">
        <v>328463.55648320523</v>
      </c>
      <c r="C42" s="996">
        <v>17689.354873607153</v>
      </c>
      <c r="D42" s="997">
        <v>14834.180760400515</v>
      </c>
      <c r="E42" s="1261">
        <v>324.94921447717957</v>
      </c>
      <c r="F42" s="1261">
        <v>0</v>
      </c>
      <c r="G42" s="1296">
        <v>200.59981008017502</v>
      </c>
      <c r="H42" s="1261">
        <v>3879.1965670188592</v>
      </c>
      <c r="I42" s="1261">
        <v>224.56216268195644</v>
      </c>
      <c r="J42" s="1261">
        <v>838.02723786857064</v>
      </c>
      <c r="K42" s="1261">
        <v>33.025615135888835</v>
      </c>
      <c r="L42" s="1261">
        <v>9333.8201531378854</v>
      </c>
      <c r="M42" s="998">
        <v>2855.17411320664</v>
      </c>
      <c r="N42" s="996">
        <v>20096.8470905004</v>
      </c>
      <c r="O42" s="997">
        <v>12795.247196278531</v>
      </c>
      <c r="P42" s="1265">
        <v>7025.5730650415298</v>
      </c>
      <c r="Q42" s="1265">
        <v>1413.8689553207603</v>
      </c>
      <c r="R42" s="1265">
        <v>645.12639284555189</v>
      </c>
      <c r="S42" s="1265">
        <v>1619.6434796196795</v>
      </c>
      <c r="T42" s="1265">
        <v>648.75650595602997</v>
      </c>
      <c r="U42" s="1265">
        <v>1442.2787974949815</v>
      </c>
      <c r="V42" s="997">
        <v>7301.5998942218703</v>
      </c>
      <c r="W42" s="1265">
        <v>4828.9699854555074</v>
      </c>
      <c r="X42" s="1265">
        <v>4723.0355919368221</v>
      </c>
      <c r="Y42" s="1265">
        <v>1392.1363576262427</v>
      </c>
      <c r="Z42" s="1265">
        <v>1080.49355114012</v>
      </c>
      <c r="AA42" s="1265">
        <v>0</v>
      </c>
      <c r="AB42" s="1265">
        <v>0</v>
      </c>
      <c r="AC42" s="1177">
        <v>-2407.4922168932462</v>
      </c>
      <c r="AD42" s="997">
        <v>-2407.4922168932462</v>
      </c>
      <c r="AE42" s="1265">
        <v>-1758.7357109372163</v>
      </c>
      <c r="AF42" s="1265"/>
      <c r="AG42" s="1265"/>
      <c r="AH42" s="1265"/>
      <c r="AI42" s="1265"/>
      <c r="AJ42" s="1265"/>
      <c r="AK42" s="1265"/>
      <c r="AL42" s="1265"/>
      <c r="AM42" s="1265">
        <v>2038.9335641219841</v>
      </c>
      <c r="AN42" s="1265"/>
      <c r="AO42" s="1265"/>
      <c r="AP42" s="1265"/>
      <c r="AQ42" s="1265"/>
      <c r="AR42" s="1265"/>
      <c r="AS42" s="1265"/>
      <c r="AT42" s="1266"/>
      <c r="AU42" s="1292">
        <v>-0.73295565653303896</v>
      </c>
      <c r="AV42" s="1261">
        <v>-0.73295565653303896</v>
      </c>
      <c r="AW42" s="1261">
        <v>-0.53544317968411903</v>
      </c>
      <c r="AX42" s="1261">
        <v>0.62074879355032409</v>
      </c>
      <c r="AY42" s="1310"/>
      <c r="AZ42" s="1271"/>
      <c r="BA42" s="1308"/>
      <c r="BB42" s="1264"/>
      <c r="BC42" s="1271"/>
      <c r="BD42" s="1272"/>
      <c r="BE42" s="1261"/>
      <c r="BF42" s="1311">
        <v>5.3854847895467008</v>
      </c>
      <c r="BG42" s="1271">
        <v>4.5162333743283956</v>
      </c>
      <c r="BH42" s="1271">
        <v>9.8930066384334062E-2</v>
      </c>
      <c r="BI42" s="1271">
        <v>0</v>
      </c>
      <c r="BJ42" s="1271">
        <v>6.1072166491758707E-2</v>
      </c>
      <c r="BK42" s="1271">
        <v>1.1810127761364624</v>
      </c>
      <c r="BL42" s="1271">
        <v>6.8367451502473933E-2</v>
      </c>
      <c r="BM42" s="1271">
        <v>0.25513553066317729</v>
      </c>
      <c r="BN42" s="1271">
        <v>1.0054575152716363E-2</v>
      </c>
      <c r="BO42" s="1271">
        <v>2.841660807997473</v>
      </c>
      <c r="BP42" s="1271">
        <v>0.86925141521830551</v>
      </c>
      <c r="BQ42" s="1311">
        <v>6.1184404460797399</v>
      </c>
      <c r="BR42" s="1271">
        <v>3.8954845807780711</v>
      </c>
      <c r="BS42" s="1271">
        <v>2.1389201104265445</v>
      </c>
      <c r="BT42" s="1271">
        <v>0.43044926215217821</v>
      </c>
      <c r="BU42" s="1271">
        <v>0.19640729697772058</v>
      </c>
      <c r="BV42" s="1271">
        <v>32</v>
      </c>
      <c r="BW42" s="1271">
        <v>0.49309685889079569</v>
      </c>
      <c r="BX42" s="1271">
        <v>0.19751247684891998</v>
      </c>
      <c r="BY42" s="1271">
        <v>0.43909857548191261</v>
      </c>
      <c r="BZ42" s="1271">
        <v>2.2229558653016688</v>
      </c>
      <c r="CA42" s="1271">
        <v>1.4701691831989949</v>
      </c>
      <c r="CB42" s="1271">
        <v>1.4379176924543582</v>
      </c>
      <c r="CC42" s="1271">
        <v>0.4238328210689713</v>
      </c>
      <c r="CD42" s="1271">
        <v>0</v>
      </c>
      <c r="CE42" s="1272">
        <v>0</v>
      </c>
      <c r="CF42" s="1271"/>
      <c r="CG42" s="1270"/>
      <c r="CH42" s="1271"/>
      <c r="CI42" s="1271"/>
      <c r="CJ42" s="1272"/>
      <c r="CK42" s="359">
        <v>1990</v>
      </c>
      <c r="CL42" s="1163"/>
      <c r="CM42" s="1162"/>
      <c r="CN42" s="71"/>
      <c r="CO42" s="71"/>
      <c r="CP42" s="71"/>
      <c r="CQ42" s="71"/>
      <c r="CR42" s="71"/>
      <c r="CS42" s="71"/>
      <c r="CT42" s="71"/>
      <c r="CU42" s="71"/>
      <c r="CV42" s="71"/>
      <c r="CW42" s="71"/>
      <c r="CX42" s="71"/>
      <c r="CY42" s="71"/>
      <c r="CZ42" s="71"/>
      <c r="DA42" s="71"/>
      <c r="DB42" s="71"/>
      <c r="DC42" s="71"/>
      <c r="DD42" s="71"/>
      <c r="DE42" s="71"/>
      <c r="DF42" s="71"/>
      <c r="DG42" s="71"/>
      <c r="DH42" s="71"/>
      <c r="DI42" s="71"/>
      <c r="DJ42" s="71"/>
      <c r="DK42" s="71"/>
      <c r="DL42" s="71"/>
      <c r="DM42" s="71"/>
      <c r="DN42" s="71"/>
      <c r="DO42" s="71"/>
      <c r="DP42" s="71"/>
      <c r="DQ42" s="71"/>
      <c r="DR42" s="71"/>
      <c r="DS42" s="71"/>
      <c r="DT42" s="71"/>
      <c r="DU42" s="71"/>
      <c r="DV42" s="71"/>
      <c r="DW42" s="71"/>
      <c r="DX42" s="71"/>
      <c r="DY42" s="71"/>
      <c r="DZ42" s="71"/>
      <c r="EA42" s="71"/>
      <c r="EB42" s="71"/>
      <c r="EC42" s="71"/>
      <c r="ED42" s="71"/>
      <c r="EE42" s="71"/>
      <c r="EF42" s="71"/>
      <c r="EG42" s="71"/>
      <c r="EH42" s="71"/>
      <c r="EI42" s="71"/>
      <c r="EJ42" s="71"/>
      <c r="EK42" s="71"/>
      <c r="EL42" s="71"/>
      <c r="EM42" s="71"/>
      <c r="EN42" s="71"/>
      <c r="EO42" s="71"/>
      <c r="EP42" s="71"/>
      <c r="EQ42" s="1286"/>
      <c r="ER42" s="1286"/>
      <c r="ES42" s="1286"/>
      <c r="ET42" s="1286"/>
      <c r="EU42" s="71"/>
      <c r="EV42" s="71"/>
      <c r="EW42" s="71"/>
      <c r="EX42" s="71"/>
      <c r="EY42" s="71"/>
      <c r="EZ42" s="71"/>
      <c r="FA42" s="71"/>
      <c r="FB42" s="71"/>
      <c r="FC42" s="71"/>
      <c r="FD42" s="71"/>
      <c r="FE42" s="71"/>
      <c r="FF42" s="71"/>
      <c r="FG42" s="71"/>
      <c r="FH42" s="71"/>
      <c r="FI42" s="71"/>
      <c r="FJ42" s="71"/>
      <c r="FK42" s="71"/>
      <c r="FL42" s="71"/>
      <c r="FM42" s="71"/>
      <c r="FN42" s="71"/>
      <c r="FO42" s="71"/>
      <c r="FP42" s="71"/>
      <c r="FQ42" s="71"/>
      <c r="FR42" s="71"/>
      <c r="FS42" s="71"/>
      <c r="FT42" s="71"/>
      <c r="FU42" s="71"/>
      <c r="FV42" s="71"/>
      <c r="FW42" s="71"/>
      <c r="FX42" s="71"/>
      <c r="FY42" s="71"/>
      <c r="FZ42" s="71"/>
      <c r="GA42" s="71"/>
      <c r="GB42" s="71"/>
      <c r="GC42" s="71"/>
      <c r="GD42" s="71"/>
      <c r="GE42" s="71"/>
      <c r="GF42" s="71"/>
      <c r="GG42" s="71"/>
      <c r="GH42" s="71"/>
      <c r="GI42" s="71"/>
      <c r="GJ42" s="71"/>
      <c r="GK42" s="71"/>
      <c r="GL42" s="1162"/>
      <c r="GM42" s="70"/>
      <c r="GN42" s="70"/>
      <c r="GO42" s="70"/>
      <c r="GP42" s="1162"/>
      <c r="GQ42" s="71"/>
      <c r="GR42" s="71"/>
      <c r="GS42" s="71"/>
      <c r="GT42" s="71"/>
      <c r="GU42" s="71"/>
      <c r="GV42" s="71"/>
      <c r="GW42" s="71"/>
      <c r="GX42" s="71"/>
      <c r="GY42" s="71"/>
      <c r="GZ42" s="71"/>
      <c r="HA42" s="71"/>
      <c r="HB42" s="1162"/>
      <c r="HC42" s="1163"/>
      <c r="HD42" s="71"/>
      <c r="HE42" s="71"/>
      <c r="HF42" s="71"/>
      <c r="HG42" s="71"/>
      <c r="HH42" s="71"/>
      <c r="HI42" s="71"/>
      <c r="HJ42" s="71"/>
      <c r="HK42" s="71"/>
      <c r="HL42" s="71"/>
      <c r="HM42" s="71"/>
      <c r="HN42" s="71"/>
      <c r="HO42" s="71"/>
      <c r="HP42" s="71"/>
      <c r="HQ42" s="71"/>
      <c r="HR42" s="71"/>
      <c r="HS42" s="1162"/>
      <c r="HT42" s="71"/>
      <c r="HU42" s="71"/>
      <c r="HV42" s="71"/>
      <c r="HW42" s="71"/>
      <c r="HX42" s="71"/>
      <c r="HY42" s="71"/>
      <c r="HZ42" s="71"/>
      <c r="IA42" s="71"/>
      <c r="IB42" s="71"/>
      <c r="IC42" s="71"/>
      <c r="ID42" s="71"/>
      <c r="IE42" s="71"/>
      <c r="IF42" s="71"/>
      <c r="IG42" s="98"/>
      <c r="IH42" s="833">
        <v>1990</v>
      </c>
      <c r="II42" s="1138">
        <v>17689.354873607153</v>
      </c>
      <c r="IJ42" s="1129">
        <v>14834.180760400515</v>
      </c>
      <c r="IK42" s="93">
        <v>3879.1965670188592</v>
      </c>
      <c r="IL42" s="93">
        <v>2615.2801317418534</v>
      </c>
      <c r="IM42" s="193">
        <v>270.22706237303618</v>
      </c>
      <c r="IN42" s="92">
        <v>269.71019196326614</v>
      </c>
      <c r="IO42" s="92">
        <v>0</v>
      </c>
      <c r="IP42" s="92">
        <v>0</v>
      </c>
      <c r="IQ42" s="92">
        <v>0.51687040977005283</v>
      </c>
      <c r="IR42" s="194">
        <v>0</v>
      </c>
      <c r="IS42" s="892">
        <v>10.331398074357217</v>
      </c>
      <c r="IT42" s="195">
        <v>0</v>
      </c>
      <c r="IU42" s="179">
        <v>0</v>
      </c>
      <c r="IV42" s="179">
        <v>0</v>
      </c>
      <c r="IW42" s="179">
        <v>10.331398074357217</v>
      </c>
      <c r="IX42" s="179">
        <v>0</v>
      </c>
      <c r="IY42" s="179">
        <v>0</v>
      </c>
      <c r="IZ42" s="179">
        <v>0</v>
      </c>
      <c r="JA42" s="179">
        <v>0</v>
      </c>
      <c r="JB42" s="179">
        <v>0</v>
      </c>
      <c r="JC42" s="179">
        <v>0</v>
      </c>
      <c r="JD42" s="179">
        <v>0</v>
      </c>
      <c r="JE42" s="93">
        <v>2334.7216712944601</v>
      </c>
      <c r="JF42" s="179">
        <v>125.49733751637758</v>
      </c>
      <c r="JG42" s="179">
        <v>0</v>
      </c>
      <c r="JH42" s="179">
        <v>0</v>
      </c>
      <c r="JI42" s="179">
        <v>0</v>
      </c>
      <c r="JJ42" s="179">
        <v>0</v>
      </c>
      <c r="JK42" s="179">
        <v>0</v>
      </c>
      <c r="JL42" s="179">
        <v>0</v>
      </c>
      <c r="JM42" s="179">
        <v>0</v>
      </c>
      <c r="JN42" s="179">
        <v>0</v>
      </c>
      <c r="JO42" s="179">
        <v>0</v>
      </c>
      <c r="JP42" s="179">
        <v>0</v>
      </c>
      <c r="JQ42" s="179">
        <v>0</v>
      </c>
      <c r="JR42" s="179">
        <v>0</v>
      </c>
      <c r="JS42" s="179">
        <v>0</v>
      </c>
      <c r="JT42" s="179">
        <v>0</v>
      </c>
      <c r="JU42" s="179">
        <v>0</v>
      </c>
      <c r="JV42" s="179">
        <v>0</v>
      </c>
      <c r="JW42" s="179">
        <v>0</v>
      </c>
      <c r="JX42" s="179">
        <v>0</v>
      </c>
      <c r="JY42" s="179">
        <v>0</v>
      </c>
      <c r="JZ42" s="92">
        <v>0</v>
      </c>
      <c r="KA42" s="179">
        <v>2209.2243337780824</v>
      </c>
      <c r="KB42" s="179">
        <v>0</v>
      </c>
      <c r="KC42" s="179">
        <v>0</v>
      </c>
      <c r="KD42" s="179">
        <v>0</v>
      </c>
      <c r="KE42" s="179">
        <v>0</v>
      </c>
      <c r="KF42" s="179">
        <v>0</v>
      </c>
      <c r="KG42" s="179">
        <v>0</v>
      </c>
      <c r="KH42" s="179">
        <v>0</v>
      </c>
      <c r="KI42" s="179">
        <v>0</v>
      </c>
      <c r="KJ42" s="179">
        <v>0</v>
      </c>
      <c r="KK42" s="179">
        <v>0</v>
      </c>
      <c r="KL42" s="179">
        <v>0</v>
      </c>
      <c r="KM42" s="179">
        <v>0</v>
      </c>
      <c r="KN42" s="93">
        <v>1263.916435277006</v>
      </c>
      <c r="KO42" s="179">
        <v>0</v>
      </c>
      <c r="KP42" s="179">
        <v>0</v>
      </c>
      <c r="KQ42" s="179">
        <v>0</v>
      </c>
      <c r="KR42" s="179">
        <v>0</v>
      </c>
      <c r="KS42" s="179">
        <v>0</v>
      </c>
      <c r="KT42" s="179">
        <v>0</v>
      </c>
      <c r="KU42" s="179">
        <v>22.297549072638322</v>
      </c>
      <c r="KV42" s="179">
        <v>0</v>
      </c>
      <c r="KW42" s="179">
        <v>0</v>
      </c>
      <c r="KX42" s="179">
        <v>0</v>
      </c>
      <c r="KY42" s="179">
        <v>0</v>
      </c>
      <c r="KZ42" s="179">
        <v>0</v>
      </c>
      <c r="LA42" s="179">
        <v>0</v>
      </c>
      <c r="LB42" s="179">
        <v>0</v>
      </c>
      <c r="LC42" s="179">
        <v>0</v>
      </c>
      <c r="LD42" s="179">
        <v>0</v>
      </c>
      <c r="LE42" s="179">
        <v>0</v>
      </c>
      <c r="LF42" s="179">
        <v>0</v>
      </c>
      <c r="LG42" s="179">
        <v>0</v>
      </c>
      <c r="LH42" s="179"/>
      <c r="LI42" s="179">
        <v>0</v>
      </c>
      <c r="LJ42" s="179">
        <v>0</v>
      </c>
      <c r="LK42" s="179">
        <v>0</v>
      </c>
      <c r="LL42" s="179"/>
      <c r="LM42" s="179">
        <v>1241.6188862043678</v>
      </c>
      <c r="LN42" s="179">
        <v>0</v>
      </c>
      <c r="LO42" s="179">
        <v>0</v>
      </c>
      <c r="LP42" s="93">
        <v>224.56216268195644</v>
      </c>
      <c r="LQ42" s="92">
        <v>222.60887334270913</v>
      </c>
      <c r="LR42" s="92">
        <v>1.9532893392472925</v>
      </c>
      <c r="LS42" s="92">
        <v>0</v>
      </c>
      <c r="LT42" s="92">
        <v>0</v>
      </c>
      <c r="LU42" s="93">
        <v>838.02723786857064</v>
      </c>
      <c r="LV42" s="93">
        <v>399.384563605111</v>
      </c>
      <c r="LW42" s="92">
        <v>306.94289182984147</v>
      </c>
      <c r="LX42" s="92">
        <v>92.441671775269555</v>
      </c>
      <c r="LY42" s="92">
        <v>0</v>
      </c>
      <c r="LZ42" s="92">
        <v>0</v>
      </c>
      <c r="MA42" s="93">
        <v>438.64267426345964</v>
      </c>
      <c r="MB42" s="92">
        <v>437.30842739172766</v>
      </c>
      <c r="MC42" s="92">
        <v>0</v>
      </c>
      <c r="MD42" s="92">
        <v>0</v>
      </c>
      <c r="ME42" s="92">
        <v>0</v>
      </c>
      <c r="MF42" s="92">
        <v>0</v>
      </c>
      <c r="MG42" s="92">
        <v>0</v>
      </c>
      <c r="MH42" s="92">
        <v>1.3342468717319966</v>
      </c>
      <c r="MI42" s="93">
        <v>33.025615135888835</v>
      </c>
      <c r="MJ42" s="173">
        <v>1.322226629644321</v>
      </c>
      <c r="MK42" s="196">
        <v>0</v>
      </c>
      <c r="ML42" s="195">
        <v>1.322226629644321</v>
      </c>
      <c r="MM42" s="195">
        <v>31.703388506244515</v>
      </c>
      <c r="MN42" s="93">
        <v>9333.8201531378854</v>
      </c>
      <c r="MO42" s="92">
        <v>192.57028836560769</v>
      </c>
      <c r="MP42" s="92">
        <v>0</v>
      </c>
      <c r="MQ42" s="92">
        <v>0</v>
      </c>
      <c r="MR42" s="92">
        <v>9098.3135600350997</v>
      </c>
      <c r="MS42" s="92">
        <v>42.936304737177409</v>
      </c>
      <c r="MT42" s="92">
        <v>0</v>
      </c>
      <c r="MU42" s="93">
        <v>525.54902455735464</v>
      </c>
      <c r="MV42" s="92">
        <v>324.94921447717957</v>
      </c>
      <c r="MW42" s="92">
        <v>200.59981008017502</v>
      </c>
      <c r="MX42" s="92">
        <v>0</v>
      </c>
      <c r="MY42" s="92">
        <v>0</v>
      </c>
      <c r="MZ42" s="92">
        <v>0</v>
      </c>
      <c r="NA42" s="1041">
        <v>2855.17411320664</v>
      </c>
      <c r="NB42" s="173">
        <v>464.96700443546939</v>
      </c>
      <c r="NC42" s="92">
        <v>464.43811378361164</v>
      </c>
      <c r="ND42" s="92">
        <v>0</v>
      </c>
      <c r="NE42" s="92">
        <v>0</v>
      </c>
      <c r="NF42" s="92">
        <v>0.52889065185772843</v>
      </c>
      <c r="NG42" s="92">
        <v>0</v>
      </c>
      <c r="NH42" s="92">
        <v>0</v>
      </c>
      <c r="NI42" s="92">
        <v>0</v>
      </c>
      <c r="NJ42" s="92">
        <v>0</v>
      </c>
      <c r="NK42" s="92">
        <v>0</v>
      </c>
      <c r="NL42" s="173">
        <v>2390.2071087711706</v>
      </c>
      <c r="NM42" s="92">
        <v>2110.8446624115008</v>
      </c>
      <c r="NN42" s="92">
        <v>279.36244635966972</v>
      </c>
      <c r="NO42" s="1045">
        <v>0</v>
      </c>
      <c r="NP42" s="1138">
        <v>20096.8470905004</v>
      </c>
      <c r="NQ42" s="193">
        <v>12795.247196278531</v>
      </c>
      <c r="NR42" s="92">
        <v>7025.5730650415298</v>
      </c>
      <c r="NS42" s="92">
        <v>1413.8689553207603</v>
      </c>
      <c r="NT42" s="92">
        <v>1619.6434796196795</v>
      </c>
      <c r="NU42" s="92">
        <v>0</v>
      </c>
      <c r="NV42" s="92">
        <v>0</v>
      </c>
      <c r="NW42" s="93">
        <v>648.75650595602997</v>
      </c>
      <c r="NX42" s="92">
        <v>648.75650595602997</v>
      </c>
      <c r="NY42" s="92">
        <v>0</v>
      </c>
      <c r="NZ42" s="93">
        <v>0</v>
      </c>
      <c r="OA42" s="92">
        <v>0</v>
      </c>
      <c r="OB42" s="92">
        <v>0</v>
      </c>
      <c r="OC42" s="173">
        <v>645.12639284555189</v>
      </c>
      <c r="OD42" s="92">
        <v>0</v>
      </c>
      <c r="OE42" s="92">
        <v>0</v>
      </c>
      <c r="OF42" s="93">
        <v>1442.2787974949815</v>
      </c>
      <c r="OG42" s="92">
        <v>0</v>
      </c>
      <c r="OH42" s="92">
        <v>0</v>
      </c>
      <c r="OI42" s="92">
        <v>917.98588823578905</v>
      </c>
      <c r="OJ42" s="92">
        <v>0</v>
      </c>
      <c r="OK42" s="92">
        <v>524.29290925919247</v>
      </c>
      <c r="OL42" s="92">
        <v>0</v>
      </c>
      <c r="OM42" s="93">
        <v>7301.5998942218703</v>
      </c>
      <c r="ON42" s="93">
        <v>4828.9699854555074</v>
      </c>
      <c r="OO42" s="92">
        <v>4723.0355919368221</v>
      </c>
      <c r="OP42" s="92">
        <v>105.93439351868547</v>
      </c>
      <c r="OQ42" s="92">
        <v>0</v>
      </c>
      <c r="OR42" s="92">
        <v>1080.49355114012</v>
      </c>
      <c r="OS42" s="92">
        <v>1392.1363576262427</v>
      </c>
      <c r="OT42" s="1093">
        <v>0</v>
      </c>
    </row>
    <row r="43" spans="1:410" ht="14.25" customHeight="1">
      <c r="A43" s="370">
        <v>1991</v>
      </c>
      <c r="B43" s="1288">
        <v>360186.55993467115</v>
      </c>
      <c r="C43" s="996">
        <v>19657.399060017073</v>
      </c>
      <c r="D43" s="997">
        <v>16633.406656810072</v>
      </c>
      <c r="E43" s="1261">
        <v>331.23580108903394</v>
      </c>
      <c r="F43" s="1261">
        <v>0</v>
      </c>
      <c r="G43" s="1296">
        <v>237.24351808445422</v>
      </c>
      <c r="H43" s="1261">
        <v>4189.3308331229791</v>
      </c>
      <c r="I43" s="1261">
        <v>206.0149291406729</v>
      </c>
      <c r="J43" s="1261">
        <v>744.09505607442929</v>
      </c>
      <c r="K43" s="1261">
        <v>38.296491291334604</v>
      </c>
      <c r="L43" s="1261">
        <v>10887.190028007166</v>
      </c>
      <c r="M43" s="998">
        <v>3023.9924032070003</v>
      </c>
      <c r="N43" s="996">
        <v>24295.042852163038</v>
      </c>
      <c r="O43" s="997">
        <v>15507.302297068261</v>
      </c>
      <c r="P43" s="1265">
        <v>8095.9275419806954</v>
      </c>
      <c r="Q43" s="1265">
        <v>1590.4823723149784</v>
      </c>
      <c r="R43" s="1265">
        <v>683.70535982594686</v>
      </c>
      <c r="S43" s="1265">
        <v>1868.9132499128532</v>
      </c>
      <c r="T43" s="1265">
        <v>953.76413880975565</v>
      </c>
      <c r="U43" s="1265">
        <v>2314.5096342240331</v>
      </c>
      <c r="V43" s="997">
        <v>8787.7405550947788</v>
      </c>
      <c r="W43" s="1265">
        <v>5934.2913466277205</v>
      </c>
      <c r="X43" s="1265">
        <v>5881.7869291887537</v>
      </c>
      <c r="Y43" s="1265">
        <v>1780.9911891625497</v>
      </c>
      <c r="Z43" s="1265">
        <v>1072.4580193045088</v>
      </c>
      <c r="AA43" s="1265">
        <v>0</v>
      </c>
      <c r="AB43" s="1265">
        <v>0</v>
      </c>
      <c r="AC43" s="1177">
        <v>-4637.6437921459656</v>
      </c>
      <c r="AD43" s="997">
        <v>-4637.6437921459656</v>
      </c>
      <c r="AE43" s="1265">
        <v>-3683.8796533362101</v>
      </c>
      <c r="AF43" s="1265"/>
      <c r="AG43" s="1265"/>
      <c r="AH43" s="1265"/>
      <c r="AI43" s="1265"/>
      <c r="AJ43" s="1265"/>
      <c r="AK43" s="1265"/>
      <c r="AL43" s="1265"/>
      <c r="AM43" s="1265">
        <v>1126.1043597418102</v>
      </c>
      <c r="AN43" s="1265"/>
      <c r="AO43" s="1265"/>
      <c r="AP43" s="1265"/>
      <c r="AQ43" s="1265"/>
      <c r="AR43" s="1265"/>
      <c r="AS43" s="1265"/>
      <c r="AT43" s="1266"/>
      <c r="AU43" s="1292">
        <v>-1.2875671410357785</v>
      </c>
      <c r="AV43" s="1261">
        <v>-1.2875671410357785</v>
      </c>
      <c r="AW43" s="1261">
        <v>-1.0227698818091309</v>
      </c>
      <c r="AX43" s="1261">
        <v>0.31264474719602459</v>
      </c>
      <c r="AY43" s="1310"/>
      <c r="AZ43" s="1271"/>
      <c r="BA43" s="1308"/>
      <c r="BB43" s="1264"/>
      <c r="BC43" s="1271"/>
      <c r="BD43" s="1272"/>
      <c r="BE43" s="1261"/>
      <c r="BF43" s="1311">
        <v>5.4575603996946569</v>
      </c>
      <c r="BG43" s="1271">
        <v>4.6179975898675831</v>
      </c>
      <c r="BH43" s="1271">
        <v>9.196228786246545E-2</v>
      </c>
      <c r="BI43" s="1271">
        <v>0</v>
      </c>
      <c r="BJ43" s="1271">
        <v>6.5866843595575653E-2</v>
      </c>
      <c r="BK43" s="1271">
        <v>1.1631002650078945</v>
      </c>
      <c r="BL43" s="1271">
        <v>5.7196728600322808E-2</v>
      </c>
      <c r="BM43" s="1271">
        <v>0.20658601370617202</v>
      </c>
      <c r="BN43" s="1271">
        <v>1.0632404301337793E-2</v>
      </c>
      <c r="BO43" s="1271">
        <v>3.0226530467938142</v>
      </c>
      <c r="BP43" s="1271">
        <v>0.83956280982707332</v>
      </c>
      <c r="BQ43" s="1311">
        <v>6.7451275407304356</v>
      </c>
      <c r="BR43" s="1271">
        <v>4.3053528426715584</v>
      </c>
      <c r="BS43" s="1271">
        <v>2.247703951932325</v>
      </c>
      <c r="BT43" s="1271">
        <v>0.44157182672319922</v>
      </c>
      <c r="BU43" s="1271">
        <v>0.18981978670996327</v>
      </c>
      <c r="BV43" s="1271">
        <v>33</v>
      </c>
      <c r="BW43" s="1271">
        <v>0.51887367764411507</v>
      </c>
      <c r="BX43" s="1271">
        <v>0.2647972592266476</v>
      </c>
      <c r="BY43" s="1271">
        <v>0.64258634043530871</v>
      </c>
      <c r="BZ43" s="1271">
        <v>2.4397746980588768</v>
      </c>
      <c r="CA43" s="1271">
        <v>1.6475604608078804</v>
      </c>
      <c r="CB43" s="1271">
        <v>1.6329834545341066</v>
      </c>
      <c r="CC43" s="1271">
        <v>0.49446353286629496</v>
      </c>
      <c r="CD43" s="1271">
        <v>0</v>
      </c>
      <c r="CE43" s="1272">
        <v>0</v>
      </c>
      <c r="CF43" s="1271"/>
      <c r="CG43" s="1270"/>
      <c r="CH43" s="1271"/>
      <c r="CI43" s="1271"/>
      <c r="CJ43" s="1272"/>
      <c r="CK43" s="359">
        <v>1991</v>
      </c>
      <c r="CL43" s="1163"/>
      <c r="CM43" s="1162"/>
      <c r="CN43" s="71"/>
      <c r="CO43" s="71"/>
      <c r="CP43" s="71"/>
      <c r="CQ43" s="71"/>
      <c r="CR43" s="71"/>
      <c r="CS43" s="71"/>
      <c r="CT43" s="71"/>
      <c r="CU43" s="71"/>
      <c r="CV43" s="71"/>
      <c r="CW43" s="71"/>
      <c r="CX43" s="71"/>
      <c r="CY43" s="71"/>
      <c r="CZ43" s="71"/>
      <c r="DA43" s="71"/>
      <c r="DB43" s="71"/>
      <c r="DC43" s="71"/>
      <c r="DD43" s="71"/>
      <c r="DE43" s="71"/>
      <c r="DF43" s="71"/>
      <c r="DG43" s="71"/>
      <c r="DH43" s="71"/>
      <c r="DI43" s="71"/>
      <c r="DJ43" s="71"/>
      <c r="DK43" s="71"/>
      <c r="DL43" s="71"/>
      <c r="DM43" s="71"/>
      <c r="DN43" s="71"/>
      <c r="DO43" s="71"/>
      <c r="DP43" s="71"/>
      <c r="DQ43" s="71"/>
      <c r="DR43" s="71"/>
      <c r="DS43" s="71"/>
      <c r="DT43" s="71"/>
      <c r="DU43" s="71"/>
      <c r="DV43" s="71"/>
      <c r="DW43" s="71"/>
      <c r="DX43" s="71"/>
      <c r="DY43" s="71"/>
      <c r="DZ43" s="71"/>
      <c r="EA43" s="71"/>
      <c r="EB43" s="71"/>
      <c r="EC43" s="71"/>
      <c r="ED43" s="71"/>
      <c r="EE43" s="71"/>
      <c r="EF43" s="71"/>
      <c r="EG43" s="71"/>
      <c r="EH43" s="71"/>
      <c r="EI43" s="71"/>
      <c r="EJ43" s="71"/>
      <c r="EK43" s="71"/>
      <c r="EL43" s="71"/>
      <c r="EM43" s="71"/>
      <c r="EN43" s="71"/>
      <c r="EO43" s="71"/>
      <c r="EP43" s="71"/>
      <c r="EQ43" s="1286"/>
      <c r="ER43" s="1286"/>
      <c r="ES43" s="1286"/>
      <c r="ET43" s="1286"/>
      <c r="EU43" s="71"/>
      <c r="EV43" s="71"/>
      <c r="EW43" s="71"/>
      <c r="EX43" s="71"/>
      <c r="EY43" s="71"/>
      <c r="EZ43" s="71"/>
      <c r="FA43" s="71"/>
      <c r="FB43" s="71"/>
      <c r="FC43" s="71"/>
      <c r="FD43" s="71"/>
      <c r="FE43" s="71"/>
      <c r="FF43" s="71"/>
      <c r="FG43" s="71"/>
      <c r="FH43" s="71"/>
      <c r="FI43" s="71"/>
      <c r="FJ43" s="71"/>
      <c r="FK43" s="71"/>
      <c r="FL43" s="71"/>
      <c r="FM43" s="71"/>
      <c r="FN43" s="71"/>
      <c r="FO43" s="71"/>
      <c r="FP43" s="71"/>
      <c r="FQ43" s="71"/>
      <c r="FR43" s="71"/>
      <c r="FS43" s="71"/>
      <c r="FT43" s="71"/>
      <c r="FU43" s="71"/>
      <c r="FV43" s="71"/>
      <c r="FW43" s="71"/>
      <c r="FX43" s="71"/>
      <c r="FY43" s="71"/>
      <c r="FZ43" s="71"/>
      <c r="GA43" s="71"/>
      <c r="GB43" s="71"/>
      <c r="GC43" s="71"/>
      <c r="GD43" s="71"/>
      <c r="GE43" s="71"/>
      <c r="GF43" s="71"/>
      <c r="GG43" s="71"/>
      <c r="GH43" s="71"/>
      <c r="GI43" s="71"/>
      <c r="GJ43" s="71"/>
      <c r="GK43" s="71"/>
      <c r="GL43" s="1162"/>
      <c r="GM43" s="70"/>
      <c r="GN43" s="70"/>
      <c r="GO43" s="70"/>
      <c r="GP43" s="1162"/>
      <c r="GQ43" s="71"/>
      <c r="GR43" s="71"/>
      <c r="GS43" s="71"/>
      <c r="GT43" s="71"/>
      <c r="GU43" s="71"/>
      <c r="GV43" s="71"/>
      <c r="GW43" s="71"/>
      <c r="GX43" s="71"/>
      <c r="GY43" s="71"/>
      <c r="GZ43" s="71"/>
      <c r="HA43" s="71"/>
      <c r="HB43" s="1162"/>
      <c r="HC43" s="1163"/>
      <c r="HD43" s="71"/>
      <c r="HE43" s="71"/>
      <c r="HF43" s="71"/>
      <c r="HG43" s="71"/>
      <c r="HH43" s="71"/>
      <c r="HI43" s="71"/>
      <c r="HJ43" s="71"/>
      <c r="HK43" s="71"/>
      <c r="HL43" s="71"/>
      <c r="HM43" s="71"/>
      <c r="HN43" s="71"/>
      <c r="HO43" s="71"/>
      <c r="HP43" s="71"/>
      <c r="HQ43" s="71"/>
      <c r="HR43" s="71"/>
      <c r="HS43" s="1162"/>
      <c r="HT43" s="71"/>
      <c r="HU43" s="71"/>
      <c r="HV43" s="71"/>
      <c r="HW43" s="71"/>
      <c r="HX43" s="71"/>
      <c r="HY43" s="71"/>
      <c r="HZ43" s="71"/>
      <c r="IA43" s="71"/>
      <c r="IB43" s="71"/>
      <c r="IC43" s="71"/>
      <c r="ID43" s="71"/>
      <c r="IE43" s="71"/>
      <c r="IF43" s="71"/>
      <c r="IG43" s="98"/>
      <c r="IH43" s="833">
        <v>1991</v>
      </c>
      <c r="II43" s="1138">
        <v>19657.399060017073</v>
      </c>
      <c r="IJ43" s="1129">
        <v>16633.406656810072</v>
      </c>
      <c r="IK43" s="93">
        <v>4189.3308331229791</v>
      </c>
      <c r="IL43" s="93">
        <v>2711.2677749329873</v>
      </c>
      <c r="IM43" s="193">
        <v>302.05065330015748</v>
      </c>
      <c r="IN43" s="92">
        <v>301.55181325351896</v>
      </c>
      <c r="IO43" s="92">
        <v>0</v>
      </c>
      <c r="IP43" s="92">
        <v>0</v>
      </c>
      <c r="IQ43" s="92">
        <v>0.49884004663853931</v>
      </c>
      <c r="IR43" s="194">
        <v>0</v>
      </c>
      <c r="IS43" s="892">
        <v>10.607863642373758</v>
      </c>
      <c r="IT43" s="195">
        <v>0</v>
      </c>
      <c r="IU43" s="179">
        <v>0</v>
      </c>
      <c r="IV43" s="179">
        <v>0</v>
      </c>
      <c r="IW43" s="179">
        <v>10.607863642373758</v>
      </c>
      <c r="IX43" s="179">
        <v>0</v>
      </c>
      <c r="IY43" s="179">
        <v>0</v>
      </c>
      <c r="IZ43" s="179">
        <v>0</v>
      </c>
      <c r="JA43" s="179">
        <v>0</v>
      </c>
      <c r="JB43" s="179">
        <v>0</v>
      </c>
      <c r="JC43" s="179">
        <v>0</v>
      </c>
      <c r="JD43" s="179">
        <v>0</v>
      </c>
      <c r="JE43" s="93">
        <v>2398.6092579904562</v>
      </c>
      <c r="JF43" s="179">
        <v>135.99701897996226</v>
      </c>
      <c r="JG43" s="179">
        <v>0</v>
      </c>
      <c r="JH43" s="179">
        <v>0</v>
      </c>
      <c r="JI43" s="179">
        <v>0</v>
      </c>
      <c r="JJ43" s="179">
        <v>0</v>
      </c>
      <c r="JK43" s="179">
        <v>0</v>
      </c>
      <c r="JL43" s="179">
        <v>0</v>
      </c>
      <c r="JM43" s="179">
        <v>0</v>
      </c>
      <c r="JN43" s="179">
        <v>0</v>
      </c>
      <c r="JO43" s="179">
        <v>0</v>
      </c>
      <c r="JP43" s="179">
        <v>0</v>
      </c>
      <c r="JQ43" s="179">
        <v>0</v>
      </c>
      <c r="JR43" s="179">
        <v>0</v>
      </c>
      <c r="JS43" s="179">
        <v>0</v>
      </c>
      <c r="JT43" s="179">
        <v>0</v>
      </c>
      <c r="JU43" s="179">
        <v>0</v>
      </c>
      <c r="JV43" s="179">
        <v>0</v>
      </c>
      <c r="JW43" s="179">
        <v>0</v>
      </c>
      <c r="JX43" s="179">
        <v>0</v>
      </c>
      <c r="JY43" s="179">
        <v>0</v>
      </c>
      <c r="JZ43" s="92">
        <v>0</v>
      </c>
      <c r="KA43" s="179">
        <v>2262.6122390104938</v>
      </c>
      <c r="KB43" s="179">
        <v>0</v>
      </c>
      <c r="KC43" s="179">
        <v>0</v>
      </c>
      <c r="KD43" s="179">
        <v>0</v>
      </c>
      <c r="KE43" s="179">
        <v>0</v>
      </c>
      <c r="KF43" s="179">
        <v>0</v>
      </c>
      <c r="KG43" s="179">
        <v>0</v>
      </c>
      <c r="KH43" s="179">
        <v>0</v>
      </c>
      <c r="KI43" s="179">
        <v>0</v>
      </c>
      <c r="KJ43" s="179">
        <v>0</v>
      </c>
      <c r="KK43" s="179">
        <v>0</v>
      </c>
      <c r="KL43" s="179">
        <v>0</v>
      </c>
      <c r="KM43" s="179">
        <v>0</v>
      </c>
      <c r="KN43" s="93">
        <v>1478.0630581899916</v>
      </c>
      <c r="KO43" s="179">
        <v>0</v>
      </c>
      <c r="KP43" s="179">
        <v>0</v>
      </c>
      <c r="KQ43" s="179">
        <v>0</v>
      </c>
      <c r="KR43" s="179">
        <v>0</v>
      </c>
      <c r="KS43" s="179">
        <v>0</v>
      </c>
      <c r="KT43" s="179">
        <v>0</v>
      </c>
      <c r="KU43" s="179">
        <v>29.43156275167382</v>
      </c>
      <c r="KV43" s="179">
        <v>0</v>
      </c>
      <c r="KW43" s="179">
        <v>0</v>
      </c>
      <c r="KX43" s="179">
        <v>0</v>
      </c>
      <c r="KY43" s="179">
        <v>0</v>
      </c>
      <c r="KZ43" s="179">
        <v>0</v>
      </c>
      <c r="LA43" s="179">
        <v>0</v>
      </c>
      <c r="LB43" s="179">
        <v>0</v>
      </c>
      <c r="LC43" s="179">
        <v>0</v>
      </c>
      <c r="LD43" s="179">
        <v>0</v>
      </c>
      <c r="LE43" s="179">
        <v>0</v>
      </c>
      <c r="LF43" s="179">
        <v>0</v>
      </c>
      <c r="LG43" s="179">
        <v>0</v>
      </c>
      <c r="LH43" s="179"/>
      <c r="LI43" s="179">
        <v>0</v>
      </c>
      <c r="LJ43" s="179">
        <v>0</v>
      </c>
      <c r="LK43" s="179">
        <v>0</v>
      </c>
      <c r="LL43" s="179"/>
      <c r="LM43" s="179">
        <v>1448.6314954383179</v>
      </c>
      <c r="LN43" s="179">
        <v>0</v>
      </c>
      <c r="LO43" s="179">
        <v>0</v>
      </c>
      <c r="LP43" s="93">
        <v>206.0149291406729</v>
      </c>
      <c r="LQ43" s="92">
        <v>200.32334451215849</v>
      </c>
      <c r="LR43" s="92">
        <v>5.691584628514418</v>
      </c>
      <c r="LS43" s="92">
        <v>0</v>
      </c>
      <c r="LT43" s="92">
        <v>0</v>
      </c>
      <c r="LU43" s="93">
        <v>744.09505607442929</v>
      </c>
      <c r="LV43" s="93">
        <v>427.91460820020916</v>
      </c>
      <c r="LW43" s="92">
        <v>346.95226761866985</v>
      </c>
      <c r="LX43" s="92">
        <v>80.962340581539308</v>
      </c>
      <c r="LY43" s="92">
        <v>0</v>
      </c>
      <c r="LZ43" s="92">
        <v>0</v>
      </c>
      <c r="MA43" s="93">
        <v>316.18044787422019</v>
      </c>
      <c r="MB43" s="92">
        <v>314.85822124457587</v>
      </c>
      <c r="MC43" s="92">
        <v>0</v>
      </c>
      <c r="MD43" s="92">
        <v>0</v>
      </c>
      <c r="ME43" s="92">
        <v>0</v>
      </c>
      <c r="MF43" s="92">
        <v>0</v>
      </c>
      <c r="MG43" s="92">
        <v>0</v>
      </c>
      <c r="MH43" s="92">
        <v>1.322226629644321</v>
      </c>
      <c r="MI43" s="93">
        <v>38.296491291334604</v>
      </c>
      <c r="MJ43" s="173">
        <v>1.1178825141538351</v>
      </c>
      <c r="MK43" s="196">
        <v>0</v>
      </c>
      <c r="ML43" s="195">
        <v>1.1178825141538351</v>
      </c>
      <c r="MM43" s="195">
        <v>37.17860877718077</v>
      </c>
      <c r="MN43" s="93">
        <v>10887.190028007166</v>
      </c>
      <c r="MO43" s="92">
        <v>256.66221917709424</v>
      </c>
      <c r="MP43" s="92">
        <v>0</v>
      </c>
      <c r="MQ43" s="92">
        <v>0</v>
      </c>
      <c r="MR43" s="92">
        <v>10418.148161503974</v>
      </c>
      <c r="MS43" s="92">
        <v>212.37964732609714</v>
      </c>
      <c r="MT43" s="92">
        <v>0</v>
      </c>
      <c r="MU43" s="93">
        <v>568.47931917348819</v>
      </c>
      <c r="MV43" s="92">
        <v>331.23580108903394</v>
      </c>
      <c r="MW43" s="92">
        <v>237.24351808445422</v>
      </c>
      <c r="MX43" s="92">
        <v>0</v>
      </c>
      <c r="MY43" s="92">
        <v>0</v>
      </c>
      <c r="MZ43" s="92">
        <v>0</v>
      </c>
      <c r="NA43" s="1041">
        <v>3023.9924032070003</v>
      </c>
      <c r="NB43" s="173">
        <v>450.22417751493515</v>
      </c>
      <c r="NC43" s="92">
        <v>449.4488719002801</v>
      </c>
      <c r="ND43" s="92">
        <v>0</v>
      </c>
      <c r="NE43" s="92">
        <v>0</v>
      </c>
      <c r="NF43" s="92">
        <v>0.77530561465507919</v>
      </c>
      <c r="NG43" s="92">
        <v>0</v>
      </c>
      <c r="NH43" s="92">
        <v>0</v>
      </c>
      <c r="NI43" s="92">
        <v>0</v>
      </c>
      <c r="NJ43" s="92">
        <v>0</v>
      </c>
      <c r="NK43" s="92">
        <v>0</v>
      </c>
      <c r="NL43" s="173">
        <v>2573.7682256920652</v>
      </c>
      <c r="NM43" s="92">
        <v>1885.2848196362675</v>
      </c>
      <c r="NN43" s="92">
        <v>688.48340605579801</v>
      </c>
      <c r="NO43" s="1045">
        <v>0</v>
      </c>
      <c r="NP43" s="1138">
        <v>24295.042852163038</v>
      </c>
      <c r="NQ43" s="193">
        <v>15507.302297068261</v>
      </c>
      <c r="NR43" s="92">
        <v>8095.9275419806954</v>
      </c>
      <c r="NS43" s="92">
        <v>1590.4823723149784</v>
      </c>
      <c r="NT43" s="92">
        <v>1868.9132499128532</v>
      </c>
      <c r="NU43" s="92">
        <v>0</v>
      </c>
      <c r="NV43" s="92">
        <v>0</v>
      </c>
      <c r="NW43" s="93">
        <v>953.76413880975565</v>
      </c>
      <c r="NX43" s="92">
        <v>953.76413880975565</v>
      </c>
      <c r="NY43" s="92">
        <v>0</v>
      </c>
      <c r="NZ43" s="93">
        <v>0</v>
      </c>
      <c r="OA43" s="92">
        <v>0</v>
      </c>
      <c r="OB43" s="92">
        <v>0</v>
      </c>
      <c r="OC43" s="173">
        <v>683.70535982594686</v>
      </c>
      <c r="OD43" s="92">
        <v>0</v>
      </c>
      <c r="OE43" s="92">
        <v>0</v>
      </c>
      <c r="OF43" s="93">
        <v>2314.5096342240331</v>
      </c>
      <c r="OG43" s="92">
        <v>0</v>
      </c>
      <c r="OH43" s="92">
        <v>0</v>
      </c>
      <c r="OI43" s="92">
        <v>1636.0150493430938</v>
      </c>
      <c r="OJ43" s="92">
        <v>0</v>
      </c>
      <c r="OK43" s="92">
        <v>678.49458488093956</v>
      </c>
      <c r="OL43" s="92">
        <v>0</v>
      </c>
      <c r="OM43" s="93">
        <v>8787.7405550947788</v>
      </c>
      <c r="ON43" s="93">
        <v>5934.2913466277205</v>
      </c>
      <c r="OO43" s="92">
        <v>5881.7869291887537</v>
      </c>
      <c r="OP43" s="92">
        <v>52.504417438967224</v>
      </c>
      <c r="OQ43" s="92">
        <v>0</v>
      </c>
      <c r="OR43" s="92">
        <v>1072.4580193045088</v>
      </c>
      <c r="OS43" s="92">
        <v>1780.9911891625497</v>
      </c>
      <c r="OT43" s="1093">
        <v>0</v>
      </c>
    </row>
    <row r="44" spans="1:410" ht="14.25" customHeight="1">
      <c r="A44" s="370">
        <v>1992</v>
      </c>
      <c r="B44" s="1288">
        <v>387928.15508525877</v>
      </c>
      <c r="C44" s="996">
        <v>22761.506376738427</v>
      </c>
      <c r="D44" s="997">
        <v>19333.748031685358</v>
      </c>
      <c r="E44" s="1261">
        <v>360.16251367302539</v>
      </c>
      <c r="F44" s="1261">
        <v>0</v>
      </c>
      <c r="G44" s="1296">
        <v>209.78327503515922</v>
      </c>
      <c r="H44" s="1261">
        <v>4374.7550875674642</v>
      </c>
      <c r="I44" s="1261">
        <v>167.07535489764766</v>
      </c>
      <c r="J44" s="1261">
        <v>823.61496760544765</v>
      </c>
      <c r="K44" s="1261">
        <v>35.970574447369366</v>
      </c>
      <c r="L44" s="1261">
        <v>13362.386258459246</v>
      </c>
      <c r="M44" s="998">
        <v>3427.7583450530692</v>
      </c>
      <c r="N44" s="996">
        <v>26382.886781339777</v>
      </c>
      <c r="O44" s="997">
        <v>17853.004459509815</v>
      </c>
      <c r="P44" s="1265">
        <v>9171.1502169653704</v>
      </c>
      <c r="Q44" s="1265">
        <v>2049.8299135744596</v>
      </c>
      <c r="R44" s="1265">
        <v>779.13406176000387</v>
      </c>
      <c r="S44" s="1265">
        <v>2302.4593415311383</v>
      </c>
      <c r="T44" s="1265">
        <v>1380.9395021215728</v>
      </c>
      <c r="U44" s="1265">
        <v>2169.4914235572705</v>
      </c>
      <c r="V44" s="997">
        <v>8529.8823218299622</v>
      </c>
      <c r="W44" s="1265">
        <v>5430.4809298859282</v>
      </c>
      <c r="X44" s="1265">
        <v>5332.2455014243988</v>
      </c>
      <c r="Y44" s="1265">
        <v>2010.9143798156094</v>
      </c>
      <c r="Z44" s="1265">
        <v>1088.4870121284243</v>
      </c>
      <c r="AA44" s="1265">
        <v>0</v>
      </c>
      <c r="AB44" s="1265">
        <v>0</v>
      </c>
      <c r="AC44" s="1177">
        <v>-3621.3804046013502</v>
      </c>
      <c r="AD44" s="997">
        <v>-3621.3804046013502</v>
      </c>
      <c r="AE44" s="1265">
        <v>-2240.4409024797774</v>
      </c>
      <c r="AF44" s="1265"/>
      <c r="AG44" s="1265"/>
      <c r="AH44" s="1265"/>
      <c r="AI44" s="1265"/>
      <c r="AJ44" s="1265"/>
      <c r="AK44" s="1265"/>
      <c r="AL44" s="1265"/>
      <c r="AM44" s="1265">
        <v>1480.7435721755428</v>
      </c>
      <c r="AN44" s="1265"/>
      <c r="AO44" s="1265"/>
      <c r="AP44" s="1265"/>
      <c r="AQ44" s="1265"/>
      <c r="AR44" s="1265"/>
      <c r="AS44" s="1265"/>
      <c r="AT44" s="1266"/>
      <c r="AU44" s="1292">
        <v>-0.93351832217629171</v>
      </c>
      <c r="AV44" s="1261">
        <v>-0.93351832217629171</v>
      </c>
      <c r="AW44" s="1261">
        <v>-0.57754016384486806</v>
      </c>
      <c r="AX44" s="1261">
        <v>0.38170562068383651</v>
      </c>
      <c r="AY44" s="1310"/>
      <c r="AZ44" s="1271"/>
      <c r="BA44" s="1308"/>
      <c r="BB44" s="1264"/>
      <c r="BC44" s="1271"/>
      <c r="BD44" s="1272"/>
      <c r="BE44" s="1261"/>
      <c r="BF44" s="1311">
        <v>5.8674540835366562</v>
      </c>
      <c r="BG44" s="1271">
        <v>4.9838475960674185</v>
      </c>
      <c r="BH44" s="1271">
        <v>9.2842581532621413E-2</v>
      </c>
      <c r="BI44" s="1271">
        <v>0</v>
      </c>
      <c r="BJ44" s="1271">
        <v>5.4077867843609621E-2</v>
      </c>
      <c r="BK44" s="1271">
        <v>1.1277230152593543</v>
      </c>
      <c r="BL44" s="1271">
        <v>4.3068633381593009E-2</v>
      </c>
      <c r="BM44" s="1271">
        <v>0.21231121196254335</v>
      </c>
      <c r="BN44" s="1271">
        <v>9.2724835709498219E-3</v>
      </c>
      <c r="BO44" s="1271">
        <v>3.4445518025167483</v>
      </c>
      <c r="BP44" s="1271">
        <v>0.88360648746923698</v>
      </c>
      <c r="BQ44" s="1311">
        <v>6.8009724057129475</v>
      </c>
      <c r="BR44" s="1271">
        <v>4.6021419753835824</v>
      </c>
      <c r="BS44" s="1271">
        <v>2.364136270271421</v>
      </c>
      <c r="BT44" s="1271">
        <v>0.52840452199813859</v>
      </c>
      <c r="BU44" s="1271">
        <v>0.20084493779235124</v>
      </c>
      <c r="BV44" s="1271">
        <v>34</v>
      </c>
      <c r="BW44" s="1271">
        <v>0.59352725790813099</v>
      </c>
      <c r="BX44" s="1271">
        <v>0.35597815833142354</v>
      </c>
      <c r="BY44" s="1271">
        <v>0.5592508290821171</v>
      </c>
      <c r="BZ44" s="1271">
        <v>2.1988304303293651</v>
      </c>
      <c r="CA44" s="1271">
        <v>1.3998676968142254</v>
      </c>
      <c r="CB44" s="1271">
        <v>1.3745445984070115</v>
      </c>
      <c r="CC44" s="1271">
        <v>0.51837288772547352</v>
      </c>
      <c r="CD44" s="1271">
        <v>0</v>
      </c>
      <c r="CE44" s="1272">
        <v>0</v>
      </c>
      <c r="CF44" s="1271"/>
      <c r="CG44" s="1270"/>
      <c r="CH44" s="1271"/>
      <c r="CI44" s="1271"/>
      <c r="CJ44" s="1272"/>
      <c r="CK44" s="359">
        <v>1992</v>
      </c>
      <c r="CL44" s="1163"/>
      <c r="CM44" s="1162"/>
      <c r="CN44" s="71"/>
      <c r="CO44" s="71"/>
      <c r="CP44" s="71"/>
      <c r="CQ44" s="71"/>
      <c r="CR44" s="71"/>
      <c r="CS44" s="71"/>
      <c r="CT44" s="71"/>
      <c r="CU44" s="71"/>
      <c r="CV44" s="71"/>
      <c r="CW44" s="71"/>
      <c r="CX44" s="71"/>
      <c r="CY44" s="71"/>
      <c r="CZ44" s="71"/>
      <c r="DA44" s="71"/>
      <c r="DB44" s="71"/>
      <c r="DC44" s="71"/>
      <c r="DD44" s="71"/>
      <c r="DE44" s="71"/>
      <c r="DF44" s="71"/>
      <c r="DG44" s="71"/>
      <c r="DH44" s="71"/>
      <c r="DI44" s="71"/>
      <c r="DJ44" s="71"/>
      <c r="DK44" s="71"/>
      <c r="DL44" s="71"/>
      <c r="DM44" s="71"/>
      <c r="DN44" s="71"/>
      <c r="DO44" s="71"/>
      <c r="DP44" s="71"/>
      <c r="DQ44" s="71"/>
      <c r="DR44" s="71"/>
      <c r="DS44" s="71"/>
      <c r="DT44" s="71"/>
      <c r="DU44" s="71"/>
      <c r="DV44" s="71"/>
      <c r="DW44" s="71"/>
      <c r="DX44" s="71"/>
      <c r="DY44" s="71"/>
      <c r="DZ44" s="71"/>
      <c r="EA44" s="71"/>
      <c r="EB44" s="71"/>
      <c r="EC44" s="71"/>
      <c r="ED44" s="71"/>
      <c r="EE44" s="71"/>
      <c r="EF44" s="71"/>
      <c r="EG44" s="71"/>
      <c r="EH44" s="71"/>
      <c r="EI44" s="71"/>
      <c r="EJ44" s="71"/>
      <c r="EK44" s="71"/>
      <c r="EL44" s="71"/>
      <c r="EM44" s="71"/>
      <c r="EN44" s="71"/>
      <c r="EO44" s="71"/>
      <c r="EP44" s="71"/>
      <c r="EQ44" s="1286"/>
      <c r="ER44" s="1286"/>
      <c r="ES44" s="1286"/>
      <c r="ET44" s="1286"/>
      <c r="EU44" s="71"/>
      <c r="EV44" s="71"/>
      <c r="EW44" s="71"/>
      <c r="EX44" s="71"/>
      <c r="EY44" s="71"/>
      <c r="EZ44" s="71"/>
      <c r="FA44" s="71"/>
      <c r="FB44" s="71"/>
      <c r="FC44" s="71"/>
      <c r="FD44" s="71"/>
      <c r="FE44" s="71"/>
      <c r="FF44" s="71"/>
      <c r="FG44" s="71"/>
      <c r="FH44" s="71"/>
      <c r="FI44" s="71"/>
      <c r="FJ44" s="71"/>
      <c r="FK44" s="71"/>
      <c r="FL44" s="71"/>
      <c r="FM44" s="71"/>
      <c r="FN44" s="71"/>
      <c r="FO44" s="71"/>
      <c r="FP44" s="71"/>
      <c r="FQ44" s="71"/>
      <c r="FR44" s="71"/>
      <c r="FS44" s="71"/>
      <c r="FT44" s="71"/>
      <c r="FU44" s="71"/>
      <c r="FV44" s="71"/>
      <c r="FW44" s="71"/>
      <c r="FX44" s="71"/>
      <c r="FY44" s="71"/>
      <c r="FZ44" s="71"/>
      <c r="GA44" s="71"/>
      <c r="GB44" s="71"/>
      <c r="GC44" s="71"/>
      <c r="GD44" s="71"/>
      <c r="GE44" s="71"/>
      <c r="GF44" s="71"/>
      <c r="GG44" s="71"/>
      <c r="GH44" s="71"/>
      <c r="GI44" s="71"/>
      <c r="GJ44" s="71"/>
      <c r="GK44" s="71"/>
      <c r="GL44" s="1162"/>
      <c r="GM44" s="70"/>
      <c r="GN44" s="70"/>
      <c r="GO44" s="70"/>
      <c r="GP44" s="1162"/>
      <c r="GQ44" s="71"/>
      <c r="GR44" s="71"/>
      <c r="GS44" s="71"/>
      <c r="GT44" s="71"/>
      <c r="GU44" s="71"/>
      <c r="GV44" s="71"/>
      <c r="GW44" s="71"/>
      <c r="GX44" s="71"/>
      <c r="GY44" s="71"/>
      <c r="GZ44" s="71"/>
      <c r="HA44" s="71"/>
      <c r="HB44" s="1162"/>
      <c r="HC44" s="1163"/>
      <c r="HD44" s="71"/>
      <c r="HE44" s="71"/>
      <c r="HF44" s="71"/>
      <c r="HG44" s="71"/>
      <c r="HH44" s="71"/>
      <c r="HI44" s="71"/>
      <c r="HJ44" s="71"/>
      <c r="HK44" s="71"/>
      <c r="HL44" s="71"/>
      <c r="HM44" s="71"/>
      <c r="HN44" s="71"/>
      <c r="HO44" s="71"/>
      <c r="HP44" s="71"/>
      <c r="HQ44" s="71"/>
      <c r="HR44" s="71"/>
      <c r="HS44" s="1162"/>
      <c r="HT44" s="71"/>
      <c r="HU44" s="71"/>
      <c r="HV44" s="71"/>
      <c r="HW44" s="71"/>
      <c r="HX44" s="71"/>
      <c r="HY44" s="71"/>
      <c r="HZ44" s="71"/>
      <c r="IA44" s="71"/>
      <c r="IB44" s="71"/>
      <c r="IC44" s="71"/>
      <c r="ID44" s="71"/>
      <c r="IE44" s="71"/>
      <c r="IF44" s="71"/>
      <c r="IG44" s="98"/>
      <c r="IH44" s="833">
        <v>1992</v>
      </c>
      <c r="II44" s="1138">
        <v>22761.506376738427</v>
      </c>
      <c r="IJ44" s="1129">
        <v>19333.748031685358</v>
      </c>
      <c r="IK44" s="93">
        <v>4374.7550875674642</v>
      </c>
      <c r="IL44" s="93">
        <v>2930.6371930330674</v>
      </c>
      <c r="IM44" s="193">
        <v>330.14195905905547</v>
      </c>
      <c r="IN44" s="92">
        <v>326.61401800632268</v>
      </c>
      <c r="IO44" s="92">
        <v>0</v>
      </c>
      <c r="IP44" s="92">
        <v>0</v>
      </c>
      <c r="IQ44" s="92">
        <v>3.5279410527328023</v>
      </c>
      <c r="IR44" s="194">
        <v>0</v>
      </c>
      <c r="IS44" s="892">
        <v>5.9620400754871206</v>
      </c>
      <c r="IT44" s="195">
        <v>0</v>
      </c>
      <c r="IU44" s="179">
        <v>0</v>
      </c>
      <c r="IV44" s="179">
        <v>0</v>
      </c>
      <c r="IW44" s="179">
        <v>5.9620400754871206</v>
      </c>
      <c r="IX44" s="179">
        <v>0</v>
      </c>
      <c r="IY44" s="179">
        <v>0</v>
      </c>
      <c r="IZ44" s="179">
        <v>0</v>
      </c>
      <c r="JA44" s="179">
        <v>0</v>
      </c>
      <c r="JB44" s="179">
        <v>0</v>
      </c>
      <c r="JC44" s="179">
        <v>0</v>
      </c>
      <c r="JD44" s="179">
        <v>0</v>
      </c>
      <c r="JE44" s="93">
        <v>2594.533193898525</v>
      </c>
      <c r="JF44" s="179">
        <v>184.86531318740759</v>
      </c>
      <c r="JG44" s="179">
        <v>0</v>
      </c>
      <c r="JH44" s="179">
        <v>0</v>
      </c>
      <c r="JI44" s="179">
        <v>0</v>
      </c>
      <c r="JJ44" s="179">
        <v>0</v>
      </c>
      <c r="JK44" s="179">
        <v>0</v>
      </c>
      <c r="JL44" s="179">
        <v>0</v>
      </c>
      <c r="JM44" s="179">
        <v>0</v>
      </c>
      <c r="JN44" s="179">
        <v>0</v>
      </c>
      <c r="JO44" s="179">
        <v>0</v>
      </c>
      <c r="JP44" s="179">
        <v>0</v>
      </c>
      <c r="JQ44" s="179">
        <v>0</v>
      </c>
      <c r="JR44" s="179">
        <v>0</v>
      </c>
      <c r="JS44" s="179">
        <v>0</v>
      </c>
      <c r="JT44" s="179">
        <v>0</v>
      </c>
      <c r="JU44" s="179">
        <v>0</v>
      </c>
      <c r="JV44" s="179">
        <v>0</v>
      </c>
      <c r="JW44" s="179">
        <v>0</v>
      </c>
      <c r="JX44" s="179">
        <v>0</v>
      </c>
      <c r="JY44" s="179">
        <v>0</v>
      </c>
      <c r="JZ44" s="92">
        <v>0</v>
      </c>
      <c r="KA44" s="179">
        <v>2409.6678807111175</v>
      </c>
      <c r="KB44" s="179">
        <v>0</v>
      </c>
      <c r="KC44" s="179">
        <v>0</v>
      </c>
      <c r="KD44" s="179">
        <v>0</v>
      </c>
      <c r="KE44" s="179">
        <v>0</v>
      </c>
      <c r="KF44" s="179">
        <v>0</v>
      </c>
      <c r="KG44" s="179">
        <v>0</v>
      </c>
      <c r="KH44" s="179">
        <v>0</v>
      </c>
      <c r="KI44" s="179">
        <v>0</v>
      </c>
      <c r="KJ44" s="179">
        <v>0</v>
      </c>
      <c r="KK44" s="179">
        <v>0</v>
      </c>
      <c r="KL44" s="179">
        <v>0</v>
      </c>
      <c r="KM44" s="179">
        <v>0</v>
      </c>
      <c r="KN44" s="93">
        <v>1444.1178945343963</v>
      </c>
      <c r="KO44" s="179">
        <v>0</v>
      </c>
      <c r="KP44" s="179">
        <v>0</v>
      </c>
      <c r="KQ44" s="179">
        <v>0</v>
      </c>
      <c r="KR44" s="179">
        <v>0</v>
      </c>
      <c r="KS44" s="179">
        <v>0</v>
      </c>
      <c r="KT44" s="179">
        <v>0</v>
      </c>
      <c r="KU44" s="179">
        <v>36.0547161419831</v>
      </c>
      <c r="KV44" s="179">
        <v>0</v>
      </c>
      <c r="KW44" s="179">
        <v>0</v>
      </c>
      <c r="KX44" s="179">
        <v>0</v>
      </c>
      <c r="KY44" s="179">
        <v>0</v>
      </c>
      <c r="KZ44" s="179">
        <v>0</v>
      </c>
      <c r="LA44" s="179">
        <v>0</v>
      </c>
      <c r="LB44" s="179">
        <v>0</v>
      </c>
      <c r="LC44" s="179">
        <v>0</v>
      </c>
      <c r="LD44" s="179">
        <v>0</v>
      </c>
      <c r="LE44" s="179">
        <v>0</v>
      </c>
      <c r="LF44" s="179">
        <v>0</v>
      </c>
      <c r="LG44" s="179">
        <v>0</v>
      </c>
      <c r="LH44" s="179"/>
      <c r="LI44" s="179">
        <v>0</v>
      </c>
      <c r="LJ44" s="179">
        <v>0</v>
      </c>
      <c r="LK44" s="179">
        <v>0</v>
      </c>
      <c r="LL44" s="179"/>
      <c r="LM44" s="179">
        <v>1408.0631783924132</v>
      </c>
      <c r="LN44" s="179">
        <v>0</v>
      </c>
      <c r="LO44" s="179">
        <v>0</v>
      </c>
      <c r="LP44" s="93">
        <v>167.07535489764766</v>
      </c>
      <c r="LQ44" s="92">
        <v>163.5233733607395</v>
      </c>
      <c r="LR44" s="92">
        <v>3.5519815369081535</v>
      </c>
      <c r="LS44" s="92">
        <v>0</v>
      </c>
      <c r="LT44" s="92">
        <v>0</v>
      </c>
      <c r="LU44" s="93">
        <v>823.61496760544765</v>
      </c>
      <c r="LV44" s="93">
        <v>462.10017669755871</v>
      </c>
      <c r="LW44" s="92">
        <v>359.65766350534301</v>
      </c>
      <c r="LX44" s="92">
        <v>102.4425131922157</v>
      </c>
      <c r="LY44" s="92">
        <v>0</v>
      </c>
      <c r="LZ44" s="92">
        <v>0</v>
      </c>
      <c r="MA44" s="93">
        <v>361.51479090788888</v>
      </c>
      <c r="MB44" s="92">
        <v>351.35167622275912</v>
      </c>
      <c r="MC44" s="92">
        <v>0</v>
      </c>
      <c r="MD44" s="92">
        <v>0</v>
      </c>
      <c r="ME44" s="92">
        <v>0</v>
      </c>
      <c r="MF44" s="92">
        <v>0</v>
      </c>
      <c r="MG44" s="92">
        <v>0</v>
      </c>
      <c r="MH44" s="92">
        <v>10.163114685129759</v>
      </c>
      <c r="MI44" s="93">
        <v>35.970574447369366</v>
      </c>
      <c r="MJ44" s="173">
        <v>1.226064692942916</v>
      </c>
      <c r="MK44" s="196">
        <v>0</v>
      </c>
      <c r="ML44" s="195">
        <v>1.226064692942916</v>
      </c>
      <c r="MM44" s="195">
        <v>34.744509754426453</v>
      </c>
      <c r="MN44" s="93">
        <v>13362.386258459246</v>
      </c>
      <c r="MO44" s="92">
        <v>205.58821054656042</v>
      </c>
      <c r="MP44" s="92">
        <v>0</v>
      </c>
      <c r="MQ44" s="92">
        <v>0</v>
      </c>
      <c r="MR44" s="92">
        <v>13004.687894414194</v>
      </c>
      <c r="MS44" s="92">
        <v>152.11015349849146</v>
      </c>
      <c r="MT44" s="92">
        <v>0</v>
      </c>
      <c r="MU44" s="93">
        <v>569.94578870818464</v>
      </c>
      <c r="MV44" s="92">
        <v>360.16251367302539</v>
      </c>
      <c r="MW44" s="92">
        <v>209.78327503515922</v>
      </c>
      <c r="MX44" s="92">
        <v>0</v>
      </c>
      <c r="MY44" s="92">
        <v>0</v>
      </c>
      <c r="MZ44" s="92">
        <v>0</v>
      </c>
      <c r="NA44" s="1041">
        <v>3427.7583450530692</v>
      </c>
      <c r="NB44" s="173">
        <v>569.4409385405022</v>
      </c>
      <c r="NC44" s="92">
        <v>563.44884785979593</v>
      </c>
      <c r="ND44" s="92">
        <v>0</v>
      </c>
      <c r="NE44" s="92">
        <v>0</v>
      </c>
      <c r="NF44" s="92">
        <v>5.9920906807063092</v>
      </c>
      <c r="NG44" s="92">
        <v>0</v>
      </c>
      <c r="NH44" s="92">
        <v>0</v>
      </c>
      <c r="NI44" s="92">
        <v>0</v>
      </c>
      <c r="NJ44" s="92">
        <v>0</v>
      </c>
      <c r="NK44" s="92">
        <v>0</v>
      </c>
      <c r="NL44" s="173">
        <v>2858.3174065125672</v>
      </c>
      <c r="NM44" s="92">
        <v>1775.131321144808</v>
      </c>
      <c r="NN44" s="92">
        <v>1083.1860853677592</v>
      </c>
      <c r="NO44" s="1045">
        <v>0</v>
      </c>
      <c r="NP44" s="1138">
        <v>26382.886781339777</v>
      </c>
      <c r="NQ44" s="193">
        <v>17853.004459509815</v>
      </c>
      <c r="NR44" s="92">
        <v>9171.1502169653704</v>
      </c>
      <c r="NS44" s="92">
        <v>2049.8299135744596</v>
      </c>
      <c r="NT44" s="92">
        <v>2302.4593415311383</v>
      </c>
      <c r="NU44" s="92">
        <v>0</v>
      </c>
      <c r="NV44" s="92">
        <v>0</v>
      </c>
      <c r="NW44" s="93">
        <v>1380.9395021215728</v>
      </c>
      <c r="NX44" s="92">
        <v>1380.9395021215728</v>
      </c>
      <c r="NY44" s="92">
        <v>0</v>
      </c>
      <c r="NZ44" s="93">
        <v>0</v>
      </c>
      <c r="OA44" s="92">
        <v>0</v>
      </c>
      <c r="OB44" s="92">
        <v>0</v>
      </c>
      <c r="OC44" s="173">
        <v>779.13406176000387</v>
      </c>
      <c r="OD44" s="92">
        <v>0</v>
      </c>
      <c r="OE44" s="92">
        <v>0</v>
      </c>
      <c r="OF44" s="93">
        <v>2169.4914235572705</v>
      </c>
      <c r="OG44" s="92">
        <v>0</v>
      </c>
      <c r="OH44" s="92">
        <v>0</v>
      </c>
      <c r="OI44" s="92">
        <v>1516.2333369394059</v>
      </c>
      <c r="OJ44" s="92">
        <v>0.17429351027129686</v>
      </c>
      <c r="OK44" s="92">
        <v>653.08379310759324</v>
      </c>
      <c r="OL44" s="92">
        <v>0</v>
      </c>
      <c r="OM44" s="93">
        <v>8529.8823218299622</v>
      </c>
      <c r="ON44" s="93">
        <v>5430.4809298859282</v>
      </c>
      <c r="OO44" s="92">
        <v>5332.2455014243988</v>
      </c>
      <c r="OP44" s="92">
        <v>98.235428461529224</v>
      </c>
      <c r="OQ44" s="92">
        <v>0</v>
      </c>
      <c r="OR44" s="92">
        <v>1088.4870121284243</v>
      </c>
      <c r="OS44" s="92">
        <v>2010.9143798156094</v>
      </c>
      <c r="OT44" s="1093">
        <v>0</v>
      </c>
    </row>
    <row r="45" spans="1:410" ht="14.25" customHeight="1">
      <c r="A45" s="370">
        <v>1993</v>
      </c>
      <c r="B45" s="1288">
        <v>401343.19863403268</v>
      </c>
      <c r="C45" s="996">
        <v>24075.16858389528</v>
      </c>
      <c r="D45" s="997">
        <v>20985.701922036711</v>
      </c>
      <c r="E45" s="1261">
        <v>322.94183404853777</v>
      </c>
      <c r="F45" s="1261">
        <v>0</v>
      </c>
      <c r="G45" s="1296">
        <v>311.17401704470331</v>
      </c>
      <c r="H45" s="1261">
        <v>4476.4944165975503</v>
      </c>
      <c r="I45" s="1261">
        <v>221.14841392905652</v>
      </c>
      <c r="J45" s="1261">
        <v>887.50255430144375</v>
      </c>
      <c r="K45" s="1261">
        <v>37.166588535093098</v>
      </c>
      <c r="L45" s="1261">
        <v>14729.274097580326</v>
      </c>
      <c r="M45" s="998">
        <v>3089.4666618585698</v>
      </c>
      <c r="N45" s="996">
        <v>28117.58200810165</v>
      </c>
      <c r="O45" s="997">
        <v>19422.403327203014</v>
      </c>
      <c r="P45" s="1265">
        <v>9832.8645438919139</v>
      </c>
      <c r="Q45" s="1265">
        <v>2192.900845023019</v>
      </c>
      <c r="R45" s="1265">
        <v>727.320808241078</v>
      </c>
      <c r="S45" s="1265">
        <v>2608.5608164148425</v>
      </c>
      <c r="T45" s="1265">
        <v>1786.6166624595819</v>
      </c>
      <c r="U45" s="1265">
        <v>2274.1396511725748</v>
      </c>
      <c r="V45" s="997">
        <v>8695.1786808986344</v>
      </c>
      <c r="W45" s="1265">
        <v>5289.8440974601226</v>
      </c>
      <c r="X45" s="1265">
        <v>5182.3050016227326</v>
      </c>
      <c r="Y45" s="1265">
        <v>2246.2346591660357</v>
      </c>
      <c r="Z45" s="1265">
        <v>1159.0999242724749</v>
      </c>
      <c r="AA45" s="1265">
        <v>0</v>
      </c>
      <c r="AB45" s="1265">
        <v>0</v>
      </c>
      <c r="AC45" s="1177">
        <v>-4042.4134242063701</v>
      </c>
      <c r="AD45" s="997">
        <v>-4042.4134242063701</v>
      </c>
      <c r="AE45" s="1265">
        <v>-2255.7967617467884</v>
      </c>
      <c r="AF45" s="1265"/>
      <c r="AG45" s="1265"/>
      <c r="AH45" s="1265"/>
      <c r="AI45" s="1265"/>
      <c r="AJ45" s="1265"/>
      <c r="AK45" s="1265"/>
      <c r="AL45" s="1265"/>
      <c r="AM45" s="1265">
        <v>1563.2985948336973</v>
      </c>
      <c r="AN45" s="1265"/>
      <c r="AO45" s="1265"/>
      <c r="AP45" s="1265"/>
      <c r="AQ45" s="1265"/>
      <c r="AR45" s="1265"/>
      <c r="AS45" s="1265"/>
      <c r="AT45" s="1266"/>
      <c r="AU45" s="1292">
        <v>-1.007221111000431</v>
      </c>
      <c r="AV45" s="1261">
        <v>-1.007221111000431</v>
      </c>
      <c r="AW45" s="1261">
        <v>-0.56206178886906988</v>
      </c>
      <c r="AX45" s="1261">
        <v>0.38951665311742362</v>
      </c>
      <c r="AY45" s="1310"/>
      <c r="AZ45" s="1271"/>
      <c r="BA45" s="1308"/>
      <c r="BB45" s="1264"/>
      <c r="BC45" s="1271"/>
      <c r="BD45" s="1272"/>
      <c r="BE45" s="1261"/>
      <c r="BF45" s="1311">
        <v>5.9986487041103125</v>
      </c>
      <c r="BG45" s="1271">
        <v>5.228866963103231</v>
      </c>
      <c r="BH45" s="1271">
        <v>8.0465256455738349E-2</v>
      </c>
      <c r="BI45" s="1271">
        <v>0</v>
      </c>
      <c r="BJ45" s="1271">
        <v>7.7533148214241759E-2</v>
      </c>
      <c r="BK45" s="1271">
        <v>1.115378168069934</v>
      </c>
      <c r="BL45" s="1271">
        <v>5.5102070916296278E-2</v>
      </c>
      <c r="BM45" s="1271">
        <v>0.22113307446645397</v>
      </c>
      <c r="BN45" s="1271">
        <v>9.2605502376991028E-3</v>
      </c>
      <c r="BO45" s="1271">
        <v>3.6699946947428668</v>
      </c>
      <c r="BP45" s="1271">
        <v>0.76978174100708241</v>
      </c>
      <c r="BQ45" s="1311">
        <v>7.0058698151107439</v>
      </c>
      <c r="BR45" s="1271">
        <v>4.8393503099858073</v>
      </c>
      <c r="BS45" s="1271">
        <v>2.4499890810054743</v>
      </c>
      <c r="BT45" s="1271">
        <v>0.54639043404411336</v>
      </c>
      <c r="BU45" s="1271">
        <v>0.18122166034369255</v>
      </c>
      <c r="BV45" s="1271">
        <v>35</v>
      </c>
      <c r="BW45" s="1271">
        <v>0.64995764853946736</v>
      </c>
      <c r="BX45" s="1271">
        <v>0.44515932213136106</v>
      </c>
      <c r="BY45" s="1271">
        <v>0.56663216392169713</v>
      </c>
      <c r="BZ45" s="1271">
        <v>2.1665195051249362</v>
      </c>
      <c r="CA45" s="1271">
        <v>1.3180350671106553</v>
      </c>
      <c r="CB45" s="1271">
        <v>1.2912402699885417</v>
      </c>
      <c r="CC45" s="1271">
        <v>0.55967926373514532</v>
      </c>
      <c r="CD45" s="1271">
        <v>0</v>
      </c>
      <c r="CE45" s="1272">
        <v>0</v>
      </c>
      <c r="CF45" s="1271"/>
      <c r="CG45" s="1270"/>
      <c r="CH45" s="1271"/>
      <c r="CI45" s="1271"/>
      <c r="CJ45" s="1272"/>
      <c r="CK45" s="359">
        <v>1993</v>
      </c>
      <c r="CL45" s="1163"/>
      <c r="CM45" s="1162"/>
      <c r="CN45" s="71"/>
      <c r="CO45" s="71"/>
      <c r="CP45" s="71"/>
      <c r="CQ45" s="71"/>
      <c r="CR45" s="71"/>
      <c r="CS45" s="71"/>
      <c r="CT45" s="71"/>
      <c r="CU45" s="71"/>
      <c r="CV45" s="71"/>
      <c r="CW45" s="71"/>
      <c r="CX45" s="71"/>
      <c r="CY45" s="71"/>
      <c r="CZ45" s="71"/>
      <c r="DA45" s="71"/>
      <c r="DB45" s="71"/>
      <c r="DC45" s="71"/>
      <c r="DD45" s="71"/>
      <c r="DE45" s="71"/>
      <c r="DF45" s="71"/>
      <c r="DG45" s="71"/>
      <c r="DH45" s="71"/>
      <c r="DI45" s="71"/>
      <c r="DJ45" s="71"/>
      <c r="DK45" s="71"/>
      <c r="DL45" s="71"/>
      <c r="DM45" s="71"/>
      <c r="DN45" s="71"/>
      <c r="DO45" s="71"/>
      <c r="DP45" s="71"/>
      <c r="DQ45" s="71"/>
      <c r="DR45" s="71"/>
      <c r="DS45" s="71"/>
      <c r="DT45" s="71"/>
      <c r="DU45" s="71"/>
      <c r="DV45" s="71"/>
      <c r="DW45" s="71"/>
      <c r="DX45" s="71"/>
      <c r="DY45" s="71"/>
      <c r="DZ45" s="71"/>
      <c r="EA45" s="71"/>
      <c r="EB45" s="71"/>
      <c r="EC45" s="71"/>
      <c r="ED45" s="71"/>
      <c r="EE45" s="71"/>
      <c r="EF45" s="71"/>
      <c r="EG45" s="71"/>
      <c r="EH45" s="71"/>
      <c r="EI45" s="71"/>
      <c r="EJ45" s="71"/>
      <c r="EK45" s="71"/>
      <c r="EL45" s="71"/>
      <c r="EM45" s="71"/>
      <c r="EN45" s="71"/>
      <c r="EO45" s="71"/>
      <c r="EP45" s="71"/>
      <c r="EQ45" s="1286"/>
      <c r="ER45" s="1286"/>
      <c r="ES45" s="1286"/>
      <c r="ET45" s="1286"/>
      <c r="EU45" s="71"/>
      <c r="EV45" s="71"/>
      <c r="EW45" s="71"/>
      <c r="EX45" s="71"/>
      <c r="EY45" s="71"/>
      <c r="EZ45" s="71"/>
      <c r="FA45" s="71"/>
      <c r="FB45" s="71"/>
      <c r="FC45" s="71"/>
      <c r="FD45" s="71"/>
      <c r="FE45" s="71"/>
      <c r="FF45" s="71"/>
      <c r="FG45" s="71"/>
      <c r="FH45" s="71"/>
      <c r="FI45" s="71"/>
      <c r="FJ45" s="71"/>
      <c r="FK45" s="71"/>
      <c r="FL45" s="71"/>
      <c r="FM45" s="71"/>
      <c r="FN45" s="71"/>
      <c r="FO45" s="71"/>
      <c r="FP45" s="71"/>
      <c r="FQ45" s="71"/>
      <c r="FR45" s="71"/>
      <c r="FS45" s="71"/>
      <c r="FT45" s="71"/>
      <c r="FU45" s="71"/>
      <c r="FV45" s="71"/>
      <c r="FW45" s="71"/>
      <c r="FX45" s="71"/>
      <c r="FY45" s="71"/>
      <c r="FZ45" s="71"/>
      <c r="GA45" s="71"/>
      <c r="GB45" s="71"/>
      <c r="GC45" s="71"/>
      <c r="GD45" s="71"/>
      <c r="GE45" s="71"/>
      <c r="GF45" s="71"/>
      <c r="GG45" s="71"/>
      <c r="GH45" s="71"/>
      <c r="GI45" s="71"/>
      <c r="GJ45" s="71"/>
      <c r="GK45" s="71"/>
      <c r="GL45" s="1162"/>
      <c r="GM45" s="70"/>
      <c r="GN45" s="70"/>
      <c r="GO45" s="70"/>
      <c r="GP45" s="1162"/>
      <c r="GQ45" s="71"/>
      <c r="GR45" s="71"/>
      <c r="GS45" s="71"/>
      <c r="GT45" s="71"/>
      <c r="GU45" s="71"/>
      <c r="GV45" s="71"/>
      <c r="GW45" s="71"/>
      <c r="GX45" s="71"/>
      <c r="GY45" s="71"/>
      <c r="GZ45" s="71"/>
      <c r="HA45" s="71"/>
      <c r="HB45" s="1162"/>
      <c r="HC45" s="1163"/>
      <c r="HD45" s="71"/>
      <c r="HE45" s="71"/>
      <c r="HF45" s="71"/>
      <c r="HG45" s="71"/>
      <c r="HH45" s="71"/>
      <c r="HI45" s="71"/>
      <c r="HJ45" s="71"/>
      <c r="HK45" s="71"/>
      <c r="HL45" s="71"/>
      <c r="HM45" s="71"/>
      <c r="HN45" s="71"/>
      <c r="HO45" s="71"/>
      <c r="HP45" s="170"/>
      <c r="HQ45" s="71"/>
      <c r="HR45" s="71"/>
      <c r="HS45" s="1162"/>
      <c r="HT45" s="71"/>
      <c r="HU45" s="71"/>
      <c r="HV45" s="71"/>
      <c r="HW45" s="71"/>
      <c r="HX45" s="71"/>
      <c r="HY45" s="71"/>
      <c r="HZ45" s="71"/>
      <c r="IA45" s="71"/>
      <c r="IB45" s="71"/>
      <c r="IC45" s="71"/>
      <c r="ID45" s="71"/>
      <c r="IE45" s="71"/>
      <c r="IF45" s="71"/>
      <c r="IG45" s="98"/>
      <c r="IH45" s="833">
        <v>1993</v>
      </c>
      <c r="II45" s="1138">
        <v>24075.16858389528</v>
      </c>
      <c r="IJ45" s="1129">
        <v>20985.701922036711</v>
      </c>
      <c r="IK45" s="93">
        <v>4476.4944165975503</v>
      </c>
      <c r="IL45" s="93">
        <v>3029.5217145673314</v>
      </c>
      <c r="IM45" s="193">
        <v>430.71532460663764</v>
      </c>
      <c r="IN45" s="92">
        <v>288.00500042070848</v>
      </c>
      <c r="IO45" s="92">
        <v>0</v>
      </c>
      <c r="IP45" s="92">
        <v>137.29520512543124</v>
      </c>
      <c r="IQ45" s="92">
        <v>5.4151190604978785</v>
      </c>
      <c r="IR45" s="194">
        <v>0</v>
      </c>
      <c r="IS45" s="892">
        <v>3.5760220210835048</v>
      </c>
      <c r="IT45" s="195">
        <v>0</v>
      </c>
      <c r="IU45" s="179">
        <v>0</v>
      </c>
      <c r="IV45" s="179">
        <v>0</v>
      </c>
      <c r="IW45" s="179">
        <v>3.5760220210835048</v>
      </c>
      <c r="IX45" s="179">
        <v>0</v>
      </c>
      <c r="IY45" s="179">
        <v>0</v>
      </c>
      <c r="IZ45" s="179">
        <v>0</v>
      </c>
      <c r="JA45" s="179">
        <v>0</v>
      </c>
      <c r="JB45" s="179">
        <v>0</v>
      </c>
      <c r="JC45" s="179">
        <v>0</v>
      </c>
      <c r="JD45" s="179">
        <v>0</v>
      </c>
      <c r="JE45" s="93">
        <v>2595.2303679396105</v>
      </c>
      <c r="JF45" s="179">
        <v>203.35845563929658</v>
      </c>
      <c r="JG45" s="179">
        <v>0</v>
      </c>
      <c r="JH45" s="179">
        <v>0</v>
      </c>
      <c r="JI45" s="179">
        <v>0</v>
      </c>
      <c r="JJ45" s="179">
        <v>0</v>
      </c>
      <c r="JK45" s="179">
        <v>0</v>
      </c>
      <c r="JL45" s="179">
        <v>0</v>
      </c>
      <c r="JM45" s="179">
        <v>0</v>
      </c>
      <c r="JN45" s="179">
        <v>0</v>
      </c>
      <c r="JO45" s="179">
        <v>0</v>
      </c>
      <c r="JP45" s="179">
        <v>0</v>
      </c>
      <c r="JQ45" s="179">
        <v>0</v>
      </c>
      <c r="JR45" s="179">
        <v>0</v>
      </c>
      <c r="JS45" s="179">
        <v>0</v>
      </c>
      <c r="JT45" s="179">
        <v>0</v>
      </c>
      <c r="JU45" s="179">
        <v>0</v>
      </c>
      <c r="JV45" s="179">
        <v>0</v>
      </c>
      <c r="JW45" s="179">
        <v>0</v>
      </c>
      <c r="JX45" s="179">
        <v>0</v>
      </c>
      <c r="JY45" s="179">
        <v>0</v>
      </c>
      <c r="JZ45" s="92">
        <v>0</v>
      </c>
      <c r="KA45" s="179">
        <v>2391.8719123003139</v>
      </c>
      <c r="KB45" s="179">
        <v>0</v>
      </c>
      <c r="KC45" s="179">
        <v>0</v>
      </c>
      <c r="KD45" s="179">
        <v>0</v>
      </c>
      <c r="KE45" s="179">
        <v>0</v>
      </c>
      <c r="KF45" s="179">
        <v>0</v>
      </c>
      <c r="KG45" s="179">
        <v>0</v>
      </c>
      <c r="KH45" s="179">
        <v>0</v>
      </c>
      <c r="KI45" s="179">
        <v>0</v>
      </c>
      <c r="KJ45" s="179">
        <v>0</v>
      </c>
      <c r="KK45" s="179">
        <v>0</v>
      </c>
      <c r="KL45" s="179">
        <v>0</v>
      </c>
      <c r="KM45" s="179">
        <v>0</v>
      </c>
      <c r="KN45" s="93">
        <v>1446.9727020302191</v>
      </c>
      <c r="KO45" s="179">
        <v>0</v>
      </c>
      <c r="KP45" s="179">
        <v>0</v>
      </c>
      <c r="KQ45" s="179">
        <v>0</v>
      </c>
      <c r="KR45" s="179">
        <v>0</v>
      </c>
      <c r="KS45" s="179">
        <v>0</v>
      </c>
      <c r="KT45" s="179">
        <v>0</v>
      </c>
      <c r="KU45" s="179">
        <v>76.040051446636141</v>
      </c>
      <c r="KV45" s="179">
        <v>0</v>
      </c>
      <c r="KW45" s="179">
        <v>0</v>
      </c>
      <c r="KX45" s="179">
        <v>0</v>
      </c>
      <c r="KY45" s="179">
        <v>0</v>
      </c>
      <c r="KZ45" s="179">
        <v>0</v>
      </c>
      <c r="LA45" s="179">
        <v>0</v>
      </c>
      <c r="LB45" s="179">
        <v>0</v>
      </c>
      <c r="LC45" s="179">
        <v>0</v>
      </c>
      <c r="LD45" s="179">
        <v>0</v>
      </c>
      <c r="LE45" s="179">
        <v>0</v>
      </c>
      <c r="LF45" s="179">
        <v>0</v>
      </c>
      <c r="LG45" s="179">
        <v>0</v>
      </c>
      <c r="LH45" s="179"/>
      <c r="LI45" s="179">
        <v>0</v>
      </c>
      <c r="LJ45" s="179">
        <v>0</v>
      </c>
      <c r="LK45" s="179">
        <v>0</v>
      </c>
      <c r="LL45" s="179"/>
      <c r="LM45" s="179">
        <v>1370.9326505835829</v>
      </c>
      <c r="LN45" s="179">
        <v>0</v>
      </c>
      <c r="LO45" s="179">
        <v>0</v>
      </c>
      <c r="LP45" s="93">
        <v>221.14841392905652</v>
      </c>
      <c r="LQ45" s="92">
        <v>216.22612479415335</v>
      </c>
      <c r="LR45" s="92">
        <v>4.9222891349031768</v>
      </c>
      <c r="LS45" s="92">
        <v>0</v>
      </c>
      <c r="LT45" s="92">
        <v>0</v>
      </c>
      <c r="LU45" s="93">
        <v>887.50255430144375</v>
      </c>
      <c r="LV45" s="93">
        <v>492.18083252196703</v>
      </c>
      <c r="LW45" s="92">
        <v>379.22661762407898</v>
      </c>
      <c r="LX45" s="92">
        <v>112.95421489788805</v>
      </c>
      <c r="LY45" s="92">
        <v>0</v>
      </c>
      <c r="LZ45" s="92">
        <v>0</v>
      </c>
      <c r="MA45" s="93">
        <v>395.32172177947666</v>
      </c>
      <c r="MB45" s="92">
        <v>381.9011214885868</v>
      </c>
      <c r="MC45" s="92">
        <v>0</v>
      </c>
      <c r="MD45" s="92">
        <v>0</v>
      </c>
      <c r="ME45" s="92">
        <v>0</v>
      </c>
      <c r="MF45" s="92">
        <v>0</v>
      </c>
      <c r="MG45" s="92">
        <v>0</v>
      </c>
      <c r="MH45" s="92">
        <v>13.420600290889858</v>
      </c>
      <c r="MI45" s="93">
        <v>37.166588535093098</v>
      </c>
      <c r="MJ45" s="173">
        <v>1.322226629644321</v>
      </c>
      <c r="MK45" s="196">
        <v>0</v>
      </c>
      <c r="ML45" s="195">
        <v>1.322226629644321</v>
      </c>
      <c r="MM45" s="195">
        <v>35.844361905448778</v>
      </c>
      <c r="MN45" s="93">
        <v>14729.274097580326</v>
      </c>
      <c r="MO45" s="92">
        <v>259.85359345137209</v>
      </c>
      <c r="MP45" s="92">
        <v>0</v>
      </c>
      <c r="MQ45" s="92">
        <v>0</v>
      </c>
      <c r="MR45" s="92">
        <v>14303.475051987547</v>
      </c>
      <c r="MS45" s="92">
        <v>165.94545214140612</v>
      </c>
      <c r="MT45" s="92">
        <v>0</v>
      </c>
      <c r="MU45" s="93">
        <v>634.11585109324108</v>
      </c>
      <c r="MV45" s="92">
        <v>322.94183404853777</v>
      </c>
      <c r="MW45" s="92">
        <v>311.17401704470331</v>
      </c>
      <c r="MX45" s="92">
        <v>0</v>
      </c>
      <c r="MY45" s="92">
        <v>0</v>
      </c>
      <c r="MZ45" s="92">
        <v>0</v>
      </c>
      <c r="NA45" s="1041">
        <v>3089.4666618585698</v>
      </c>
      <c r="NB45" s="173">
        <v>734.07017417330792</v>
      </c>
      <c r="NC45" s="92">
        <v>727.61530417222605</v>
      </c>
      <c r="ND45" s="92">
        <v>0</v>
      </c>
      <c r="NE45" s="92">
        <v>0</v>
      </c>
      <c r="NF45" s="92">
        <v>6.4548700010818223</v>
      </c>
      <c r="NG45" s="92">
        <v>0</v>
      </c>
      <c r="NH45" s="92">
        <v>0</v>
      </c>
      <c r="NI45" s="92">
        <v>0</v>
      </c>
      <c r="NJ45" s="92">
        <v>0</v>
      </c>
      <c r="NK45" s="92">
        <v>0</v>
      </c>
      <c r="NL45" s="173">
        <v>2355.3964876852619</v>
      </c>
      <c r="NM45" s="92">
        <v>1421.7061531619247</v>
      </c>
      <c r="NN45" s="92">
        <v>933.69033452333736</v>
      </c>
      <c r="NO45" s="1045">
        <v>0</v>
      </c>
      <c r="NP45" s="1138">
        <v>28117.582008101646</v>
      </c>
      <c r="NQ45" s="193">
        <v>19422.403327203014</v>
      </c>
      <c r="NR45" s="92">
        <v>9832.8645438919139</v>
      </c>
      <c r="NS45" s="92">
        <v>2192.900845023019</v>
      </c>
      <c r="NT45" s="92">
        <v>2608.5608164148425</v>
      </c>
      <c r="NU45" s="92">
        <v>0</v>
      </c>
      <c r="NV45" s="92">
        <v>0</v>
      </c>
      <c r="NW45" s="93">
        <v>1786.6166624595819</v>
      </c>
      <c r="NX45" s="92">
        <v>1786.6166624595819</v>
      </c>
      <c r="NY45" s="92">
        <v>0</v>
      </c>
      <c r="NZ45" s="93">
        <v>0</v>
      </c>
      <c r="OA45" s="92">
        <v>0</v>
      </c>
      <c r="OB45" s="92">
        <v>0</v>
      </c>
      <c r="OC45" s="173">
        <v>727.320808241078</v>
      </c>
      <c r="OD45" s="92">
        <v>0</v>
      </c>
      <c r="OE45" s="92">
        <v>0</v>
      </c>
      <c r="OF45" s="93">
        <v>2274.1396511725748</v>
      </c>
      <c r="OG45" s="92">
        <v>0</v>
      </c>
      <c r="OH45" s="92">
        <v>0</v>
      </c>
      <c r="OI45" s="92">
        <v>1503.6241029894343</v>
      </c>
      <c r="OJ45" s="92">
        <v>1.0998521510223216</v>
      </c>
      <c r="OK45" s="92">
        <v>769.41569603211815</v>
      </c>
      <c r="OL45" s="92">
        <v>0</v>
      </c>
      <c r="OM45" s="93">
        <v>8695.1786808986326</v>
      </c>
      <c r="ON45" s="93">
        <v>5289.8440974601226</v>
      </c>
      <c r="OO45" s="92">
        <v>5182.3050016227326</v>
      </c>
      <c r="OP45" s="92">
        <v>107.53909583739016</v>
      </c>
      <c r="OQ45" s="92">
        <v>0</v>
      </c>
      <c r="OR45" s="92">
        <v>1159.0999242724749</v>
      </c>
      <c r="OS45" s="92">
        <v>2246.2346591660357</v>
      </c>
      <c r="OT45" s="1093">
        <v>0</v>
      </c>
    </row>
    <row r="46" spans="1:410" ht="14.25" customHeight="1">
      <c r="A46" s="370">
        <v>1994</v>
      </c>
      <c r="B46" s="1288">
        <v>426858.06476923602</v>
      </c>
      <c r="C46" s="996">
        <v>25465.411753392713</v>
      </c>
      <c r="D46" s="997">
        <v>22485.804094094456</v>
      </c>
      <c r="E46" s="1261">
        <v>329.42675465483876</v>
      </c>
      <c r="F46" s="1261">
        <v>0</v>
      </c>
      <c r="G46" s="1296">
        <v>385.61537629367854</v>
      </c>
      <c r="H46" s="1261">
        <v>5011.900039666798</v>
      </c>
      <c r="I46" s="1261">
        <v>150.73383577945259</v>
      </c>
      <c r="J46" s="1261">
        <v>930.52901085427868</v>
      </c>
      <c r="K46" s="1261">
        <v>38.21835971776472</v>
      </c>
      <c r="L46" s="1261">
        <v>15639.380717127644</v>
      </c>
      <c r="M46" s="998">
        <v>2979.6076592982586</v>
      </c>
      <c r="N46" s="996">
        <v>28865.974300722417</v>
      </c>
      <c r="O46" s="997">
        <v>20104.197468537019</v>
      </c>
      <c r="P46" s="1265">
        <v>10261.380164196507</v>
      </c>
      <c r="Q46" s="1265">
        <v>2406.7770124890317</v>
      </c>
      <c r="R46" s="1265">
        <v>602.5086245236979</v>
      </c>
      <c r="S46" s="1265">
        <v>2639.9216280215883</v>
      </c>
      <c r="T46" s="1265">
        <v>1718.9246691428366</v>
      </c>
      <c r="U46" s="1265">
        <v>2474.6853701633554</v>
      </c>
      <c r="V46" s="997">
        <v>8761.7768321854001</v>
      </c>
      <c r="W46" s="1265">
        <v>5019.9956727128483</v>
      </c>
      <c r="X46" s="1265">
        <v>4908.9586864279445</v>
      </c>
      <c r="Y46" s="1265">
        <v>2441.3231882490113</v>
      </c>
      <c r="Z46" s="1265">
        <v>1300.4579712235404</v>
      </c>
      <c r="AA46" s="1265">
        <v>0</v>
      </c>
      <c r="AB46" s="1265">
        <v>0</v>
      </c>
      <c r="AC46" s="1177">
        <v>-3400.5625473297041</v>
      </c>
      <c r="AD46" s="997">
        <v>-3400.5625473297041</v>
      </c>
      <c r="AE46" s="1265">
        <v>-1681.6378781868675</v>
      </c>
      <c r="AF46" s="1265"/>
      <c r="AG46" s="1265"/>
      <c r="AH46" s="1265"/>
      <c r="AI46" s="1265"/>
      <c r="AJ46" s="1265"/>
      <c r="AK46" s="1265"/>
      <c r="AL46" s="1265"/>
      <c r="AM46" s="1265">
        <v>2381.6066255574369</v>
      </c>
      <c r="AN46" s="1265"/>
      <c r="AO46" s="1265"/>
      <c r="AP46" s="1265"/>
      <c r="AQ46" s="1265"/>
      <c r="AR46" s="1265"/>
      <c r="AS46" s="1265"/>
      <c r="AT46" s="1266"/>
      <c r="AU46" s="1292">
        <v>-0.79664947859614266</v>
      </c>
      <c r="AV46" s="1261">
        <v>-0.79664947859614266</v>
      </c>
      <c r="AW46" s="1261">
        <v>-0.39395715273553017</v>
      </c>
      <c r="AX46" s="1261">
        <v>0.55793876750225135</v>
      </c>
      <c r="AY46" s="1310"/>
      <c r="AZ46" s="1271"/>
      <c r="BA46" s="1308"/>
      <c r="BB46" s="1264"/>
      <c r="BC46" s="1271"/>
      <c r="BD46" s="1272"/>
      <c r="BE46" s="1261"/>
      <c r="BF46" s="1311">
        <v>5.9657796947469137</v>
      </c>
      <c r="BG46" s="1271">
        <v>5.2677472794734523</v>
      </c>
      <c r="BH46" s="1271">
        <v>7.7174775843331045E-2</v>
      </c>
      <c r="BI46" s="1271">
        <v>0</v>
      </c>
      <c r="BJ46" s="1271">
        <v>9.0338079122892129E-2</v>
      </c>
      <c r="BK46" s="1271">
        <v>1.1741373663342367</v>
      </c>
      <c r="BL46" s="1271">
        <v>3.531240199501464E-2</v>
      </c>
      <c r="BM46" s="1271">
        <v>0.21799494671778841</v>
      </c>
      <c r="BN46" s="1271">
        <v>8.9534116541586176E-3</v>
      </c>
      <c r="BO46" s="1271">
        <v>3.6638362978060304</v>
      </c>
      <c r="BP46" s="1271">
        <v>0.69803241527346227</v>
      </c>
      <c r="BQ46" s="1311">
        <v>6.7624291733430564</v>
      </c>
      <c r="BR46" s="1271">
        <v>4.7098085119712003</v>
      </c>
      <c r="BS46" s="1271">
        <v>2.4039325975354169</v>
      </c>
      <c r="BT46" s="1271">
        <v>0.56383543175883555</v>
      </c>
      <c r="BU46" s="1271">
        <v>0.14114964065383664</v>
      </c>
      <c r="BV46" s="1271">
        <v>36</v>
      </c>
      <c r="BW46" s="1271">
        <v>0.61845419962927439</v>
      </c>
      <c r="BX46" s="1271">
        <v>0.4026923258606126</v>
      </c>
      <c r="BY46" s="1271">
        <v>0.57974431653322434</v>
      </c>
      <c r="BZ46" s="1271">
        <v>2.0526206613718565</v>
      </c>
      <c r="CA46" s="1271">
        <v>1.1760339295514333</v>
      </c>
      <c r="CB46" s="1271">
        <v>1.1500213048760786</v>
      </c>
      <c r="CC46" s="1271">
        <v>0.57192856121128144</v>
      </c>
      <c r="CD46" s="1271">
        <v>0</v>
      </c>
      <c r="CE46" s="1272">
        <v>0</v>
      </c>
      <c r="CF46" s="1271"/>
      <c r="CG46" s="1270"/>
      <c r="CH46" s="1271"/>
      <c r="CI46" s="1271"/>
      <c r="CJ46" s="1272"/>
      <c r="CK46" s="359">
        <v>1994</v>
      </c>
      <c r="CL46" s="99"/>
      <c r="CM46" s="71"/>
      <c r="CN46" s="71"/>
      <c r="CO46" s="71"/>
      <c r="CP46" s="71"/>
      <c r="CQ46" s="71"/>
      <c r="CR46" s="71"/>
      <c r="CS46" s="71"/>
      <c r="CT46" s="71"/>
      <c r="CU46" s="71"/>
      <c r="CV46" s="71"/>
      <c r="CW46" s="71"/>
      <c r="CX46" s="71"/>
      <c r="CY46" s="71"/>
      <c r="CZ46" s="71"/>
      <c r="DA46" s="71"/>
      <c r="DB46" s="71"/>
      <c r="DC46" s="71"/>
      <c r="DD46" s="71"/>
      <c r="DE46" s="71"/>
      <c r="DF46" s="71"/>
      <c r="DG46" s="71"/>
      <c r="DH46" s="71"/>
      <c r="DI46" s="71"/>
      <c r="DJ46" s="71"/>
      <c r="DK46" s="71"/>
      <c r="DL46" s="71"/>
      <c r="DM46" s="71"/>
      <c r="DN46" s="71"/>
      <c r="DO46" s="71"/>
      <c r="DP46" s="71"/>
      <c r="DQ46" s="71"/>
      <c r="DR46" s="71"/>
      <c r="DS46" s="71"/>
      <c r="DT46" s="71"/>
      <c r="DU46" s="71"/>
      <c r="DV46" s="71"/>
      <c r="DW46" s="71"/>
      <c r="DX46" s="71"/>
      <c r="DY46" s="71"/>
      <c r="DZ46" s="71"/>
      <c r="EA46" s="71"/>
      <c r="EB46" s="71"/>
      <c r="EC46" s="71"/>
      <c r="ED46" s="71"/>
      <c r="EE46" s="71"/>
      <c r="EF46" s="71"/>
      <c r="EG46" s="71"/>
      <c r="EH46" s="71"/>
      <c r="EI46" s="71"/>
      <c r="EJ46" s="71"/>
      <c r="EK46" s="71"/>
      <c r="EL46" s="71"/>
      <c r="EM46" s="71"/>
      <c r="EN46" s="71"/>
      <c r="EO46" s="71"/>
      <c r="EP46" s="71"/>
      <c r="EQ46" s="71"/>
      <c r="ER46" s="71"/>
      <c r="ES46" s="71"/>
      <c r="ET46" s="1286"/>
      <c r="EU46" s="71"/>
      <c r="EV46" s="71"/>
      <c r="EW46" s="71"/>
      <c r="EX46" s="71"/>
      <c r="EY46" s="71"/>
      <c r="EZ46" s="71"/>
      <c r="FA46" s="71"/>
      <c r="FB46" s="71"/>
      <c r="FC46" s="71"/>
      <c r="FD46" s="71"/>
      <c r="FE46" s="71"/>
      <c r="FF46" s="71"/>
      <c r="FG46" s="71"/>
      <c r="FH46" s="71"/>
      <c r="FI46" s="71"/>
      <c r="FJ46" s="71"/>
      <c r="FK46" s="71"/>
      <c r="FL46" s="71"/>
      <c r="FM46" s="71"/>
      <c r="FN46" s="71"/>
      <c r="FO46" s="71"/>
      <c r="FP46" s="71"/>
      <c r="FQ46" s="71"/>
      <c r="FR46" s="71"/>
      <c r="FS46" s="71"/>
      <c r="FT46" s="71"/>
      <c r="FU46" s="71"/>
      <c r="FV46" s="71"/>
      <c r="FW46" s="71"/>
      <c r="FX46" s="71"/>
      <c r="FY46" s="71"/>
      <c r="FZ46" s="71"/>
      <c r="GA46" s="71"/>
      <c r="GB46" s="71"/>
      <c r="GC46" s="71"/>
      <c r="GD46" s="71"/>
      <c r="GE46" s="71"/>
      <c r="GF46" s="71"/>
      <c r="GG46" s="71"/>
      <c r="GH46" s="71"/>
      <c r="GI46" s="71"/>
      <c r="GJ46" s="71"/>
      <c r="GK46" s="71"/>
      <c r="GL46" s="71"/>
      <c r="GM46" s="70"/>
      <c r="GN46" s="70"/>
      <c r="GO46" s="70"/>
      <c r="GP46" s="71"/>
      <c r="GQ46" s="71"/>
      <c r="GR46" s="71"/>
      <c r="GS46" s="71"/>
      <c r="GT46" s="71"/>
      <c r="GU46" s="71"/>
      <c r="GV46" s="71"/>
      <c r="GW46" s="71"/>
      <c r="GX46" s="71"/>
      <c r="GY46" s="71"/>
      <c r="GZ46" s="71"/>
      <c r="HA46" s="71"/>
      <c r="HB46" s="71"/>
      <c r="HC46" s="99"/>
      <c r="HD46" s="71"/>
      <c r="HE46" s="71"/>
      <c r="HF46" s="71"/>
      <c r="HG46" s="71"/>
      <c r="HH46" s="71"/>
      <c r="HI46" s="71"/>
      <c r="HJ46" s="71"/>
      <c r="HK46" s="71"/>
      <c r="HL46" s="71"/>
      <c r="HM46" s="71"/>
      <c r="HN46" s="71"/>
      <c r="HO46" s="71"/>
      <c r="HP46" s="170"/>
      <c r="HQ46" s="71"/>
      <c r="HR46" s="71"/>
      <c r="HS46" s="71"/>
      <c r="HT46" s="71"/>
      <c r="HU46" s="71"/>
      <c r="HV46" s="71"/>
      <c r="HW46" s="71"/>
      <c r="HX46" s="71"/>
      <c r="HY46" s="71"/>
      <c r="HZ46" s="71"/>
      <c r="IA46" s="71"/>
      <c r="IB46" s="71"/>
      <c r="IC46" s="71"/>
      <c r="ID46" s="71"/>
      <c r="IE46" s="71"/>
      <c r="IF46" s="71"/>
      <c r="IG46" s="98"/>
      <c r="IH46" s="833">
        <v>1994</v>
      </c>
      <c r="II46" s="1138">
        <v>25465.411753392713</v>
      </c>
      <c r="IJ46" s="1129">
        <v>22485.804094094456</v>
      </c>
      <c r="IK46" s="93">
        <v>5011.900039666798</v>
      </c>
      <c r="IL46" s="93">
        <v>3558.1599413412182</v>
      </c>
      <c r="IM46" s="193">
        <v>549.79986296924017</v>
      </c>
      <c r="IN46" s="92">
        <v>371.02881252028419</v>
      </c>
      <c r="IO46" s="92">
        <v>0</v>
      </c>
      <c r="IP46" s="92">
        <v>174.08315603476254</v>
      </c>
      <c r="IQ46" s="92">
        <v>4.6878944141935017</v>
      </c>
      <c r="IR46" s="194">
        <v>0</v>
      </c>
      <c r="IS46" s="892">
        <v>3.9787001310206387</v>
      </c>
      <c r="IT46" s="195">
        <v>0</v>
      </c>
      <c r="IU46" s="179">
        <v>0</v>
      </c>
      <c r="IV46" s="179">
        <v>0</v>
      </c>
      <c r="IW46" s="179">
        <v>3.9787001310206387</v>
      </c>
      <c r="IX46" s="179">
        <v>0</v>
      </c>
      <c r="IY46" s="179">
        <v>0</v>
      </c>
      <c r="IZ46" s="179">
        <v>0</v>
      </c>
      <c r="JA46" s="179">
        <v>0</v>
      </c>
      <c r="JB46" s="179">
        <v>0</v>
      </c>
      <c r="JC46" s="179">
        <v>0</v>
      </c>
      <c r="JD46" s="179">
        <v>0</v>
      </c>
      <c r="JE46" s="93">
        <v>3004.3813782409575</v>
      </c>
      <c r="JF46" s="179">
        <v>260.59884846080803</v>
      </c>
      <c r="JG46" s="179">
        <v>0</v>
      </c>
      <c r="JH46" s="179">
        <v>0</v>
      </c>
      <c r="JI46" s="179">
        <v>0</v>
      </c>
      <c r="JJ46" s="179">
        <v>0</v>
      </c>
      <c r="JK46" s="179">
        <v>0</v>
      </c>
      <c r="JL46" s="179">
        <v>0</v>
      </c>
      <c r="JM46" s="179">
        <v>0</v>
      </c>
      <c r="JN46" s="179">
        <v>0</v>
      </c>
      <c r="JO46" s="179">
        <v>0</v>
      </c>
      <c r="JP46" s="179">
        <v>0</v>
      </c>
      <c r="JQ46" s="179">
        <v>0</v>
      </c>
      <c r="JR46" s="179">
        <v>0</v>
      </c>
      <c r="JS46" s="179">
        <v>0</v>
      </c>
      <c r="JT46" s="179">
        <v>0</v>
      </c>
      <c r="JU46" s="179">
        <v>0</v>
      </c>
      <c r="JV46" s="179">
        <v>0</v>
      </c>
      <c r="JW46" s="179">
        <v>0</v>
      </c>
      <c r="JX46" s="179">
        <v>0</v>
      </c>
      <c r="JY46" s="179">
        <v>0</v>
      </c>
      <c r="JZ46" s="92">
        <v>0</v>
      </c>
      <c r="KA46" s="179">
        <v>2743.7825297801496</v>
      </c>
      <c r="KB46" s="179">
        <v>0</v>
      </c>
      <c r="KC46" s="179">
        <v>0</v>
      </c>
      <c r="KD46" s="179">
        <v>0</v>
      </c>
      <c r="KE46" s="179">
        <v>0</v>
      </c>
      <c r="KF46" s="179">
        <v>0</v>
      </c>
      <c r="KG46" s="179">
        <v>0</v>
      </c>
      <c r="KH46" s="179">
        <v>0</v>
      </c>
      <c r="KI46" s="179">
        <v>0</v>
      </c>
      <c r="KJ46" s="179">
        <v>0</v>
      </c>
      <c r="KK46" s="179">
        <v>0</v>
      </c>
      <c r="KL46" s="179">
        <v>0</v>
      </c>
      <c r="KM46" s="179">
        <v>0</v>
      </c>
      <c r="KN46" s="93">
        <v>1453.7400983255802</v>
      </c>
      <c r="KO46" s="179">
        <v>0</v>
      </c>
      <c r="KP46" s="179">
        <v>0</v>
      </c>
      <c r="KQ46" s="179">
        <v>0</v>
      </c>
      <c r="KR46" s="179">
        <v>0</v>
      </c>
      <c r="KS46" s="179">
        <v>0</v>
      </c>
      <c r="KT46" s="179">
        <v>0</v>
      </c>
      <c r="KU46" s="179">
        <v>55.497457718798458</v>
      </c>
      <c r="KV46" s="179">
        <v>0</v>
      </c>
      <c r="KW46" s="179">
        <v>0</v>
      </c>
      <c r="KX46" s="179">
        <v>0</v>
      </c>
      <c r="KY46" s="179">
        <v>0</v>
      </c>
      <c r="KZ46" s="179">
        <v>0</v>
      </c>
      <c r="LA46" s="179">
        <v>0</v>
      </c>
      <c r="LB46" s="179">
        <v>0</v>
      </c>
      <c r="LC46" s="179">
        <v>0</v>
      </c>
      <c r="LD46" s="179">
        <v>0</v>
      </c>
      <c r="LE46" s="179">
        <v>0</v>
      </c>
      <c r="LF46" s="179">
        <v>0</v>
      </c>
      <c r="LG46" s="179">
        <v>0</v>
      </c>
      <c r="LH46" s="179"/>
      <c r="LI46" s="179">
        <v>0</v>
      </c>
      <c r="LJ46" s="179">
        <v>0</v>
      </c>
      <c r="LK46" s="179">
        <v>0</v>
      </c>
      <c r="LL46" s="179"/>
      <c r="LM46" s="179">
        <v>1398.2426406067818</v>
      </c>
      <c r="LN46" s="179">
        <v>0</v>
      </c>
      <c r="LO46" s="179">
        <v>0</v>
      </c>
      <c r="LP46" s="93">
        <v>150.73383577945259</v>
      </c>
      <c r="LQ46" s="92">
        <v>146.00387051795224</v>
      </c>
      <c r="LR46" s="92">
        <v>4.7299652615003671</v>
      </c>
      <c r="LS46" s="92">
        <v>0</v>
      </c>
      <c r="LT46" s="92">
        <v>0</v>
      </c>
      <c r="LU46" s="93">
        <v>930.52901085427868</v>
      </c>
      <c r="LV46" s="93">
        <v>480.88180495955191</v>
      </c>
      <c r="LW46" s="92">
        <v>399.07203731083143</v>
      </c>
      <c r="LX46" s="92">
        <v>81.809767648720452</v>
      </c>
      <c r="LY46" s="92">
        <v>0</v>
      </c>
      <c r="LZ46" s="92">
        <v>0</v>
      </c>
      <c r="MA46" s="93">
        <v>449.64720589472677</v>
      </c>
      <c r="MB46" s="92">
        <v>437.47671078095516</v>
      </c>
      <c r="MC46" s="92">
        <v>0</v>
      </c>
      <c r="MD46" s="92">
        <v>0</v>
      </c>
      <c r="ME46" s="92">
        <v>0</v>
      </c>
      <c r="MF46" s="92">
        <v>0</v>
      </c>
      <c r="MG46" s="92">
        <v>0</v>
      </c>
      <c r="MH46" s="92">
        <v>12.170495113771592</v>
      </c>
      <c r="MI46" s="93">
        <v>38.21835971776472</v>
      </c>
      <c r="MJ46" s="173">
        <v>1.3642974769511858</v>
      </c>
      <c r="MK46" s="196">
        <v>0</v>
      </c>
      <c r="ML46" s="195">
        <v>1.3642974769511858</v>
      </c>
      <c r="MM46" s="195">
        <v>36.854062240813533</v>
      </c>
      <c r="MN46" s="93">
        <v>15639.380717127644</v>
      </c>
      <c r="MO46" s="92">
        <v>313.75836909355354</v>
      </c>
      <c r="MP46" s="92">
        <v>0</v>
      </c>
      <c r="MQ46" s="92">
        <v>0</v>
      </c>
      <c r="MR46" s="92">
        <v>15218.714314906303</v>
      </c>
      <c r="MS46" s="92">
        <v>106.90803312778719</v>
      </c>
      <c r="MT46" s="92">
        <v>0</v>
      </c>
      <c r="MU46" s="93">
        <v>715.0421309485173</v>
      </c>
      <c r="MV46" s="92">
        <v>329.42675465483876</v>
      </c>
      <c r="MW46" s="92">
        <v>385.61537629367854</v>
      </c>
      <c r="MX46" s="92">
        <v>0</v>
      </c>
      <c r="MY46" s="92">
        <v>0</v>
      </c>
      <c r="MZ46" s="92">
        <v>0</v>
      </c>
      <c r="NA46" s="1041">
        <v>2979.6076592982586</v>
      </c>
      <c r="NB46" s="173">
        <v>879.32878968182422</v>
      </c>
      <c r="NC46" s="92">
        <v>869.94699073239337</v>
      </c>
      <c r="ND46" s="92">
        <v>0</v>
      </c>
      <c r="NE46" s="92">
        <v>0</v>
      </c>
      <c r="NF46" s="92">
        <v>9.3817989494308414</v>
      </c>
      <c r="NG46" s="92">
        <v>0</v>
      </c>
      <c r="NH46" s="92">
        <v>0</v>
      </c>
      <c r="NI46" s="92">
        <v>0</v>
      </c>
      <c r="NJ46" s="92">
        <v>0</v>
      </c>
      <c r="NK46" s="92">
        <v>0</v>
      </c>
      <c r="NL46" s="173">
        <v>2100.2788696164343</v>
      </c>
      <c r="NM46" s="92">
        <v>1254.7630209272415</v>
      </c>
      <c r="NN46" s="92">
        <v>845.25741348430756</v>
      </c>
      <c r="NO46" s="1045">
        <v>0.25843520488502641</v>
      </c>
      <c r="NP46" s="1138">
        <v>28865.974300722417</v>
      </c>
      <c r="NQ46" s="193">
        <v>20104.197468537019</v>
      </c>
      <c r="NR46" s="92">
        <v>10261.380164196507</v>
      </c>
      <c r="NS46" s="92">
        <v>2406.7770124890317</v>
      </c>
      <c r="NT46" s="92">
        <v>2639.9216280215883</v>
      </c>
      <c r="NU46" s="92">
        <v>0</v>
      </c>
      <c r="NV46" s="92">
        <v>0</v>
      </c>
      <c r="NW46" s="93">
        <v>1718.9246691428366</v>
      </c>
      <c r="NX46" s="92">
        <v>1718.9246691428366</v>
      </c>
      <c r="NY46" s="92">
        <v>0</v>
      </c>
      <c r="NZ46" s="93">
        <v>0</v>
      </c>
      <c r="OA46" s="92">
        <v>0</v>
      </c>
      <c r="OB46" s="92">
        <v>0</v>
      </c>
      <c r="OC46" s="173">
        <v>602.5086245236979</v>
      </c>
      <c r="OD46" s="92">
        <v>0</v>
      </c>
      <c r="OE46" s="92">
        <v>0</v>
      </c>
      <c r="OF46" s="93">
        <v>2474.6853701633554</v>
      </c>
      <c r="OG46" s="92">
        <v>0</v>
      </c>
      <c r="OH46" s="92">
        <v>0</v>
      </c>
      <c r="OI46" s="92">
        <v>1729.7008161744377</v>
      </c>
      <c r="OJ46" s="92">
        <v>1.7489452237568066</v>
      </c>
      <c r="OK46" s="92">
        <v>743.23560876516058</v>
      </c>
      <c r="OL46" s="92">
        <v>0</v>
      </c>
      <c r="OM46" s="93">
        <v>8761.7768321854001</v>
      </c>
      <c r="ON46" s="93">
        <v>5019.9956727128483</v>
      </c>
      <c r="OO46" s="92">
        <v>4908.9586864279445</v>
      </c>
      <c r="OP46" s="92">
        <v>111.03698628490378</v>
      </c>
      <c r="OQ46" s="92">
        <v>0</v>
      </c>
      <c r="OR46" s="92">
        <v>1300.4579712235404</v>
      </c>
      <c r="OS46" s="92">
        <v>2441.3231882490113</v>
      </c>
      <c r="OT46" s="1093">
        <v>0</v>
      </c>
    </row>
    <row r="47" spans="1:410" ht="14.25" customHeight="1" thickBot="1">
      <c r="A47" s="370">
        <v>1995</v>
      </c>
      <c r="B47" s="1335">
        <v>460259</v>
      </c>
      <c r="C47" s="1111">
        <v>43925</v>
      </c>
      <c r="D47" s="1112">
        <v>39960</v>
      </c>
      <c r="E47" s="1312">
        <v>1996</v>
      </c>
      <c r="F47" s="1312">
        <v>493</v>
      </c>
      <c r="G47" s="1312"/>
      <c r="H47" s="1312">
        <v>5339</v>
      </c>
      <c r="I47" s="1312">
        <v>425</v>
      </c>
      <c r="J47" s="1312">
        <v>1020</v>
      </c>
      <c r="K47" s="1312">
        <v>98</v>
      </c>
      <c r="L47" s="1312">
        <v>30589</v>
      </c>
      <c r="M47" s="1113">
        <v>3965</v>
      </c>
      <c r="N47" s="1111">
        <v>46767</v>
      </c>
      <c r="O47" s="1112">
        <v>36905</v>
      </c>
      <c r="P47" s="1299">
        <v>19154</v>
      </c>
      <c r="Q47" s="1299">
        <v>5708</v>
      </c>
      <c r="R47" s="1299">
        <v>6353</v>
      </c>
      <c r="S47" s="1299">
        <v>847</v>
      </c>
      <c r="T47" s="1299">
        <v>2161</v>
      </c>
      <c r="U47" s="1299">
        <v>2682</v>
      </c>
      <c r="V47" s="1112">
        <v>9862</v>
      </c>
      <c r="W47" s="1299">
        <v>6411</v>
      </c>
      <c r="X47" s="1299">
        <v>6411</v>
      </c>
      <c r="Y47" s="1299">
        <v>2197</v>
      </c>
      <c r="Z47" s="1299">
        <v>1063</v>
      </c>
      <c r="AA47" s="1299">
        <v>70</v>
      </c>
      <c r="AB47" s="1300">
        <v>121</v>
      </c>
      <c r="AC47" s="1175">
        <v>-2842</v>
      </c>
      <c r="AD47" s="1112">
        <v>-2842</v>
      </c>
      <c r="AE47" s="1299">
        <v>-681</v>
      </c>
      <c r="AF47" s="1299">
        <v>28337</v>
      </c>
      <c r="AG47" s="1299">
        <v>31770</v>
      </c>
      <c r="AH47" s="1299">
        <v>3456</v>
      </c>
      <c r="AI47" s="1299">
        <v>22629</v>
      </c>
      <c r="AJ47" s="1299">
        <v>3456</v>
      </c>
      <c r="AK47" s="1299">
        <v>6212</v>
      </c>
      <c r="AL47" s="1299">
        <v>34825</v>
      </c>
      <c r="AM47" s="1299">
        <v>3055</v>
      </c>
      <c r="AN47" s="1299">
        <v>19173</v>
      </c>
      <c r="AO47" s="1299">
        <v>0</v>
      </c>
      <c r="AP47" s="1299">
        <v>2756</v>
      </c>
      <c r="AQ47" s="1299">
        <v>31369</v>
      </c>
      <c r="AR47" s="1299">
        <v>-401</v>
      </c>
      <c r="AS47" s="1299">
        <v>0</v>
      </c>
      <c r="AT47" s="1300">
        <v>0</v>
      </c>
      <c r="AU47" s="1364">
        <v>-0.61747841975930939</v>
      </c>
      <c r="AV47" s="1312">
        <v>-0.61747841975930939</v>
      </c>
      <c r="AW47" s="1312">
        <v>-0.14796017025196684</v>
      </c>
      <c r="AX47" s="1312">
        <v>0.66375671089538713</v>
      </c>
      <c r="AY47" s="1313"/>
      <c r="AZ47" s="1301"/>
      <c r="BA47" s="1314">
        <v>26828.62</v>
      </c>
      <c r="BB47" s="1315">
        <v>0</v>
      </c>
      <c r="BC47" s="1301">
        <v>26828.62</v>
      </c>
      <c r="BD47" s="1302">
        <v>5.829026700184027</v>
      </c>
      <c r="BE47" s="1312"/>
      <c r="BF47" s="1317">
        <v>9.5435396157380961</v>
      </c>
      <c r="BG47" s="1301">
        <v>8.6820681398951454</v>
      </c>
      <c r="BH47" s="1301">
        <v>0.43366886904981761</v>
      </c>
      <c r="BI47" s="1301">
        <v>0.1071136034276353</v>
      </c>
      <c r="BJ47" s="1301">
        <v>0</v>
      </c>
      <c r="BK47" s="1301">
        <v>1.1599990440165211</v>
      </c>
      <c r="BL47" s="1301">
        <v>9.2339313299685616E-2</v>
      </c>
      <c r="BM47" s="1301">
        <v>0.22161435191924547</v>
      </c>
      <c r="BN47" s="1301">
        <v>2.1292359302045153E-2</v>
      </c>
      <c r="BO47" s="1301">
        <v>6.6460405988801954</v>
      </c>
      <c r="BP47" s="1318">
        <v>0.86147147584294925</v>
      </c>
      <c r="BQ47" s="1317">
        <v>10.161018035497404</v>
      </c>
      <c r="BR47" s="1301">
        <v>8.018311428999759</v>
      </c>
      <c r="BS47" s="1301">
        <v>4.1615698986874783</v>
      </c>
      <c r="BT47" s="1301">
        <v>1.2401712948578951</v>
      </c>
      <c r="BU47" s="1301">
        <v>1.3803097821009476</v>
      </c>
      <c r="BV47" s="1337">
        <v>0</v>
      </c>
      <c r="BW47" s="1301">
        <v>0.18402681968196169</v>
      </c>
      <c r="BX47" s="1301">
        <v>0.46951824950734261</v>
      </c>
      <c r="BY47" s="1301">
        <v>0.58271538416413371</v>
      </c>
      <c r="BZ47" s="1301">
        <v>2.1427066064976459</v>
      </c>
      <c r="CA47" s="1301">
        <v>1.3929113825041988</v>
      </c>
      <c r="CB47" s="1301">
        <v>1.3929113825041988</v>
      </c>
      <c r="CC47" s="1301">
        <v>0.47733993251625717</v>
      </c>
      <c r="CD47" s="1301">
        <v>1.5208828072889395E-2</v>
      </c>
      <c r="CE47" s="1302">
        <v>2.6289545668851669E-2</v>
      </c>
      <c r="CF47" s="1301"/>
      <c r="CG47" s="1317">
        <v>0.75088156885579638</v>
      </c>
      <c r="CH47" s="1301">
        <v>6.1567508728780966</v>
      </c>
      <c r="CI47" s="1301">
        <v>6.9026352553670867</v>
      </c>
      <c r="CJ47" s="1302">
        <v>4.916579578020202</v>
      </c>
      <c r="CK47" s="1114">
        <v>1995</v>
      </c>
      <c r="CL47" s="94">
        <v>43925</v>
      </c>
      <c r="CM47" s="74">
        <v>39960</v>
      </c>
      <c r="CN47" s="74">
        <v>5339</v>
      </c>
      <c r="CO47" s="74">
        <v>5183</v>
      </c>
      <c r="CP47" s="74">
        <v>786</v>
      </c>
      <c r="CQ47" s="95">
        <v>453</v>
      </c>
      <c r="CR47" s="95">
        <v>0</v>
      </c>
      <c r="CS47" s="95">
        <v>333</v>
      </c>
      <c r="CT47" s="95">
        <v>63</v>
      </c>
      <c r="CU47" s="95">
        <v>63</v>
      </c>
      <c r="CV47" s="95">
        <v>63</v>
      </c>
      <c r="CW47" s="95">
        <v>0</v>
      </c>
      <c r="CX47" s="95">
        <v>0</v>
      </c>
      <c r="CY47" s="95">
        <v>0</v>
      </c>
      <c r="CZ47" s="95">
        <v>0</v>
      </c>
      <c r="DA47" s="95">
        <v>0</v>
      </c>
      <c r="DB47" s="95">
        <v>4334</v>
      </c>
      <c r="DC47" s="95">
        <v>0</v>
      </c>
      <c r="DD47" s="95">
        <v>0</v>
      </c>
      <c r="DE47" s="95">
        <v>52</v>
      </c>
      <c r="DF47" s="95">
        <v>0</v>
      </c>
      <c r="DG47" s="95">
        <v>0</v>
      </c>
      <c r="DH47" s="95">
        <v>0</v>
      </c>
      <c r="DI47" s="95">
        <v>216</v>
      </c>
      <c r="DJ47" s="95">
        <v>0</v>
      </c>
      <c r="DK47" s="95">
        <v>100</v>
      </c>
      <c r="DL47" s="95">
        <v>0</v>
      </c>
      <c r="DM47" s="95">
        <v>0</v>
      </c>
      <c r="DN47" s="95">
        <v>0</v>
      </c>
      <c r="DO47" s="95">
        <v>0</v>
      </c>
      <c r="DP47" s="95">
        <v>0</v>
      </c>
      <c r="DQ47" s="95">
        <v>0</v>
      </c>
      <c r="DR47" s="95">
        <v>0</v>
      </c>
      <c r="DS47" s="95">
        <v>0</v>
      </c>
      <c r="DT47" s="95">
        <v>0</v>
      </c>
      <c r="DU47" s="95">
        <v>0</v>
      </c>
      <c r="DV47" s="95">
        <v>2796</v>
      </c>
      <c r="DW47" s="95">
        <v>0</v>
      </c>
      <c r="DX47" s="95">
        <v>19</v>
      </c>
      <c r="DY47" s="95">
        <v>1151</v>
      </c>
      <c r="DZ47" s="95">
        <v>0</v>
      </c>
      <c r="EA47" s="95">
        <v>0</v>
      </c>
      <c r="EB47" s="95">
        <v>0</v>
      </c>
      <c r="EC47" s="95">
        <v>0</v>
      </c>
      <c r="ED47" s="95">
        <v>0</v>
      </c>
      <c r="EE47" s="95">
        <v>0</v>
      </c>
      <c r="EF47" s="95">
        <v>0</v>
      </c>
      <c r="EG47" s="95">
        <v>0</v>
      </c>
      <c r="EH47" s="95">
        <v>0</v>
      </c>
      <c r="EI47" s="95">
        <v>156</v>
      </c>
      <c r="EJ47" s="95">
        <v>0</v>
      </c>
      <c r="EK47" s="95">
        <v>0</v>
      </c>
      <c r="EL47" s="95">
        <v>0</v>
      </c>
      <c r="EM47" s="95">
        <v>0</v>
      </c>
      <c r="EN47" s="95">
        <v>0</v>
      </c>
      <c r="EO47" s="95">
        <v>0</v>
      </c>
      <c r="EP47" s="95">
        <v>46</v>
      </c>
      <c r="EQ47" s="95">
        <v>2</v>
      </c>
      <c r="ER47" s="95">
        <v>0</v>
      </c>
      <c r="ES47" s="95">
        <v>0</v>
      </c>
      <c r="ET47" s="95">
        <v>104</v>
      </c>
      <c r="EU47" s="95">
        <v>2</v>
      </c>
      <c r="EV47" s="95">
        <v>0</v>
      </c>
      <c r="EW47" s="95">
        <v>0</v>
      </c>
      <c r="EX47" s="95">
        <v>2</v>
      </c>
      <c r="EY47" s="95">
        <v>0</v>
      </c>
      <c r="EZ47" s="95">
        <v>0</v>
      </c>
      <c r="FA47" s="95">
        <v>0</v>
      </c>
      <c r="FB47" s="95">
        <v>0</v>
      </c>
      <c r="FC47" s="95">
        <v>0</v>
      </c>
      <c r="FD47" s="95">
        <v>0</v>
      </c>
      <c r="FE47" s="95">
        <v>0</v>
      </c>
      <c r="FF47" s="95">
        <v>0</v>
      </c>
      <c r="FG47" s="95">
        <v>0</v>
      </c>
      <c r="FH47" s="95">
        <v>0</v>
      </c>
      <c r="FI47" s="74">
        <v>425</v>
      </c>
      <c r="FJ47" s="95">
        <v>405</v>
      </c>
      <c r="FK47" s="95">
        <v>13</v>
      </c>
      <c r="FL47" s="95">
        <v>7</v>
      </c>
      <c r="FM47" s="95">
        <v>1020</v>
      </c>
      <c r="FN47" s="95">
        <v>588</v>
      </c>
      <c r="FO47" s="95">
        <v>457</v>
      </c>
      <c r="FP47" s="95">
        <v>131</v>
      </c>
      <c r="FQ47" s="95">
        <v>0</v>
      </c>
      <c r="FR47" s="95">
        <v>0</v>
      </c>
      <c r="FS47" s="95">
        <v>432</v>
      </c>
      <c r="FT47" s="95">
        <v>419</v>
      </c>
      <c r="FU47" s="95">
        <v>0</v>
      </c>
      <c r="FV47" s="95">
        <v>0</v>
      </c>
      <c r="FW47" s="95">
        <v>0</v>
      </c>
      <c r="FX47" s="95">
        <v>13</v>
      </c>
      <c r="FY47" s="95">
        <v>0</v>
      </c>
      <c r="FZ47" s="95">
        <v>0</v>
      </c>
      <c r="GA47" s="74">
        <v>98</v>
      </c>
      <c r="GB47" s="95">
        <v>0</v>
      </c>
      <c r="GC47" s="95">
        <v>0</v>
      </c>
      <c r="GD47" s="95">
        <v>98</v>
      </c>
      <c r="GE47" s="95">
        <v>0</v>
      </c>
      <c r="GF47" s="74">
        <v>30589</v>
      </c>
      <c r="GG47" s="95">
        <v>0</v>
      </c>
      <c r="GH47" s="95">
        <v>5</v>
      </c>
      <c r="GI47" s="95">
        <v>29753</v>
      </c>
      <c r="GJ47" s="95">
        <v>418</v>
      </c>
      <c r="GK47" s="95">
        <v>413</v>
      </c>
      <c r="GL47" s="74">
        <v>2489</v>
      </c>
      <c r="GM47" s="73">
        <v>978</v>
      </c>
      <c r="GN47" s="73">
        <v>1018</v>
      </c>
      <c r="GO47" s="73">
        <v>493</v>
      </c>
      <c r="GP47" s="95">
        <v>3965</v>
      </c>
      <c r="GQ47" s="95">
        <v>835</v>
      </c>
      <c r="GR47" s="95">
        <v>835</v>
      </c>
      <c r="GS47" s="95">
        <v>0</v>
      </c>
      <c r="GT47" s="95">
        <v>0</v>
      </c>
      <c r="GU47" s="95">
        <v>0</v>
      </c>
      <c r="GV47" s="95">
        <v>0</v>
      </c>
      <c r="GW47" s="95">
        <v>0</v>
      </c>
      <c r="GX47" s="95">
        <v>0</v>
      </c>
      <c r="GY47" s="95">
        <v>0</v>
      </c>
      <c r="GZ47" s="95">
        <v>1470</v>
      </c>
      <c r="HA47" s="95">
        <v>1375</v>
      </c>
      <c r="HB47" s="95">
        <v>285</v>
      </c>
      <c r="HC47" s="94">
        <v>46767</v>
      </c>
      <c r="HD47" s="74">
        <v>36905</v>
      </c>
      <c r="HE47" s="74">
        <v>19154</v>
      </c>
      <c r="HF47" s="74">
        <v>5708</v>
      </c>
      <c r="HG47" s="74">
        <v>847</v>
      </c>
      <c r="HH47" s="74">
        <v>531</v>
      </c>
      <c r="HI47" s="74">
        <v>316</v>
      </c>
      <c r="HJ47" s="74">
        <v>2161</v>
      </c>
      <c r="HK47" s="74">
        <v>2161</v>
      </c>
      <c r="HL47" s="74">
        <v>0</v>
      </c>
      <c r="HM47" s="74">
        <v>19</v>
      </c>
      <c r="HN47" s="74">
        <v>19</v>
      </c>
      <c r="HO47" s="74">
        <v>0</v>
      </c>
      <c r="HP47" s="95">
        <v>6353</v>
      </c>
      <c r="HQ47" s="74">
        <v>431</v>
      </c>
      <c r="HR47" s="74">
        <v>5922</v>
      </c>
      <c r="HS47" s="95">
        <v>2663</v>
      </c>
      <c r="HT47" s="74">
        <v>26</v>
      </c>
      <c r="HU47" s="74">
        <v>0</v>
      </c>
      <c r="HV47" s="74">
        <v>1600</v>
      </c>
      <c r="HW47" s="74">
        <v>0</v>
      </c>
      <c r="HX47" s="74">
        <v>1037</v>
      </c>
      <c r="HY47" s="74">
        <v>0</v>
      </c>
      <c r="HZ47" s="74">
        <v>9862</v>
      </c>
      <c r="IA47" s="74">
        <v>6411</v>
      </c>
      <c r="IB47" s="74">
        <v>6411</v>
      </c>
      <c r="IC47" s="74">
        <v>0</v>
      </c>
      <c r="ID47" s="74">
        <v>121</v>
      </c>
      <c r="IE47" s="74">
        <v>1063</v>
      </c>
      <c r="IF47" s="74">
        <v>2197</v>
      </c>
      <c r="IG47" s="115">
        <v>70</v>
      </c>
      <c r="IH47" s="1115">
        <v>1995</v>
      </c>
      <c r="II47" s="1139">
        <v>27426.995059680499</v>
      </c>
      <c r="IJ47" s="1140">
        <v>23618.26716190064</v>
      </c>
      <c r="IK47" s="95">
        <v>5248.9872946041123</v>
      </c>
      <c r="IL47" s="95">
        <v>3734.0461336891321</v>
      </c>
      <c r="IM47" s="1104">
        <v>639.49490942747582</v>
      </c>
      <c r="IN47" s="95">
        <v>449.29861887418411</v>
      </c>
      <c r="IO47" s="95">
        <v>0</v>
      </c>
      <c r="IP47" s="95">
        <v>163.03655355618864</v>
      </c>
      <c r="IQ47" s="95">
        <v>27.159736997103121</v>
      </c>
      <c r="IR47" s="1106">
        <v>0</v>
      </c>
      <c r="IS47" s="1106">
        <v>4.273196062168692</v>
      </c>
      <c r="IT47" s="1106">
        <v>0</v>
      </c>
      <c r="IU47" s="95">
        <v>0</v>
      </c>
      <c r="IV47" s="95">
        <v>0</v>
      </c>
      <c r="IW47" s="95">
        <v>4.273196062168692</v>
      </c>
      <c r="IX47" s="95">
        <v>0</v>
      </c>
      <c r="IY47" s="95">
        <v>0</v>
      </c>
      <c r="IZ47" s="95">
        <v>0</v>
      </c>
      <c r="JA47" s="95">
        <v>0</v>
      </c>
      <c r="JB47" s="95">
        <v>0</v>
      </c>
      <c r="JC47" s="95">
        <v>0</v>
      </c>
      <c r="JD47" s="95">
        <v>0</v>
      </c>
      <c r="JE47" s="95">
        <v>3090.2780281994878</v>
      </c>
      <c r="JF47" s="95">
        <v>275.36571586551753</v>
      </c>
      <c r="JG47" s="95">
        <v>0</v>
      </c>
      <c r="JH47" s="95">
        <v>0</v>
      </c>
      <c r="JI47" s="95">
        <v>0</v>
      </c>
      <c r="JJ47" s="95">
        <v>0</v>
      </c>
      <c r="JK47" s="95">
        <v>0</v>
      </c>
      <c r="JL47" s="95">
        <v>0</v>
      </c>
      <c r="JM47" s="95">
        <v>0</v>
      </c>
      <c r="JN47" s="95">
        <v>0</v>
      </c>
      <c r="JO47" s="95">
        <v>0</v>
      </c>
      <c r="JP47" s="95">
        <v>0</v>
      </c>
      <c r="JQ47" s="95">
        <v>0</v>
      </c>
      <c r="JR47" s="95">
        <v>0</v>
      </c>
      <c r="JS47" s="95">
        <v>0</v>
      </c>
      <c r="JT47" s="95">
        <v>0</v>
      </c>
      <c r="JU47" s="95">
        <v>0</v>
      </c>
      <c r="JV47" s="95">
        <v>0</v>
      </c>
      <c r="JW47" s="95">
        <v>0</v>
      </c>
      <c r="JX47" s="95">
        <v>0</v>
      </c>
      <c r="JY47" s="95">
        <v>0</v>
      </c>
      <c r="JZ47" s="95">
        <v>0</v>
      </c>
      <c r="KA47" s="95">
        <v>2814.9123123339705</v>
      </c>
      <c r="KB47" s="95">
        <v>0</v>
      </c>
      <c r="KC47" s="95">
        <v>0</v>
      </c>
      <c r="KD47" s="95">
        <v>0</v>
      </c>
      <c r="KE47" s="95">
        <v>0</v>
      </c>
      <c r="KF47" s="95">
        <v>0</v>
      </c>
      <c r="KG47" s="95">
        <v>0</v>
      </c>
      <c r="KH47" s="95">
        <v>0</v>
      </c>
      <c r="KI47" s="95">
        <v>0</v>
      </c>
      <c r="KJ47" s="95">
        <v>0</v>
      </c>
      <c r="KK47" s="95">
        <v>0</v>
      </c>
      <c r="KL47" s="95">
        <v>0</v>
      </c>
      <c r="KM47" s="95">
        <v>0</v>
      </c>
      <c r="KN47" s="95">
        <v>1514.9411609149802</v>
      </c>
      <c r="KO47" s="95">
        <v>0</v>
      </c>
      <c r="KP47" s="95">
        <v>0</v>
      </c>
      <c r="KQ47" s="95">
        <v>0</v>
      </c>
      <c r="KR47" s="95">
        <v>0</v>
      </c>
      <c r="KS47" s="95">
        <v>0</v>
      </c>
      <c r="KT47" s="95">
        <v>0</v>
      </c>
      <c r="KU47" s="95">
        <v>45.358383517844054</v>
      </c>
      <c r="KV47" s="95">
        <v>0</v>
      </c>
      <c r="KW47" s="95">
        <v>0</v>
      </c>
      <c r="KX47" s="95">
        <v>0</v>
      </c>
      <c r="KY47" s="95">
        <v>0</v>
      </c>
      <c r="KZ47" s="95">
        <v>0</v>
      </c>
      <c r="LA47" s="95">
        <v>0</v>
      </c>
      <c r="LB47" s="95">
        <v>0</v>
      </c>
      <c r="LC47" s="95">
        <v>0</v>
      </c>
      <c r="LD47" s="95">
        <v>0</v>
      </c>
      <c r="LE47" s="95">
        <v>0</v>
      </c>
      <c r="LF47" s="95">
        <v>0</v>
      </c>
      <c r="LG47" s="95">
        <v>0</v>
      </c>
      <c r="LH47" s="95"/>
      <c r="LI47" s="95">
        <v>0</v>
      </c>
      <c r="LJ47" s="95">
        <v>0</v>
      </c>
      <c r="LK47" s="95">
        <v>0</v>
      </c>
      <c r="LL47" s="95"/>
      <c r="LM47" s="95">
        <v>1469.5827773971362</v>
      </c>
      <c r="LN47" s="95">
        <v>0</v>
      </c>
      <c r="LO47" s="95">
        <v>0</v>
      </c>
      <c r="LP47" s="95">
        <v>185.11172815020495</v>
      </c>
      <c r="LQ47" s="95">
        <v>178.71695935956151</v>
      </c>
      <c r="LR47" s="95">
        <v>6.3947687906434441</v>
      </c>
      <c r="LS47" s="95">
        <v>0</v>
      </c>
      <c r="LT47" s="95">
        <v>0</v>
      </c>
      <c r="LU47" s="95">
        <v>1020.8731503852488</v>
      </c>
      <c r="LV47" s="95">
        <v>588.14443522892554</v>
      </c>
      <c r="LW47" s="95">
        <v>456.6009159424471</v>
      </c>
      <c r="LX47" s="95">
        <v>131.54351928647844</v>
      </c>
      <c r="LY47" s="95"/>
      <c r="LZ47" s="95"/>
      <c r="MA47" s="95">
        <v>432.72871515632323</v>
      </c>
      <c r="MB47" s="95">
        <v>418.41260682990156</v>
      </c>
      <c r="MC47" s="95">
        <v>0</v>
      </c>
      <c r="MD47" s="95"/>
      <c r="ME47" s="95">
        <v>0</v>
      </c>
      <c r="MF47" s="1105"/>
      <c r="MG47" s="1105"/>
      <c r="MH47" s="95">
        <v>14.316108326421695</v>
      </c>
      <c r="MI47" s="95">
        <v>41.385693507867252</v>
      </c>
      <c r="MJ47" s="95">
        <v>1.4183885663457263</v>
      </c>
      <c r="MK47" s="1105">
        <v>0</v>
      </c>
      <c r="ML47" s="1106">
        <v>1.4183885663457263</v>
      </c>
      <c r="MM47" s="1106">
        <v>39.967304941521526</v>
      </c>
      <c r="MN47" s="95">
        <v>16426.646472659959</v>
      </c>
      <c r="MO47" s="95">
        <v>279.6930030170808</v>
      </c>
      <c r="MP47" s="95">
        <v>0</v>
      </c>
      <c r="MQ47" s="95">
        <v>0</v>
      </c>
      <c r="MR47" s="95">
        <v>15729.213996369886</v>
      </c>
      <c r="MS47" s="95">
        <v>417.73947327299175</v>
      </c>
      <c r="MT47" s="95">
        <v>0</v>
      </c>
      <c r="MU47" s="95">
        <v>695.26282259324705</v>
      </c>
      <c r="MV47" s="95">
        <v>287.1996442008342</v>
      </c>
      <c r="MW47" s="95">
        <v>408.06317839241285</v>
      </c>
      <c r="MX47" s="95">
        <v>0</v>
      </c>
      <c r="MY47" s="95">
        <v>0</v>
      </c>
      <c r="MZ47" s="95">
        <v>0</v>
      </c>
      <c r="NA47" s="1136">
        <v>3808.727897779861</v>
      </c>
      <c r="NB47" s="95">
        <v>844.45205726443328</v>
      </c>
      <c r="NC47" s="95">
        <v>834.69763081028452</v>
      </c>
      <c r="ND47" s="95">
        <v>0</v>
      </c>
      <c r="NE47" s="95">
        <v>0</v>
      </c>
      <c r="NF47" s="95">
        <v>9.7544264541487866</v>
      </c>
      <c r="NG47" s="95">
        <v>0</v>
      </c>
      <c r="NH47" s="95">
        <v>0</v>
      </c>
      <c r="NI47" s="95">
        <v>0</v>
      </c>
      <c r="NJ47" s="95">
        <v>0</v>
      </c>
      <c r="NK47" s="95">
        <v>0</v>
      </c>
      <c r="NL47" s="95">
        <v>2964.2758405154277</v>
      </c>
      <c r="NM47" s="95">
        <v>1329.6911999807676</v>
      </c>
      <c r="NN47" s="95">
        <v>1633.0941305157885</v>
      </c>
      <c r="NO47" s="1107">
        <v>1.4905100188717801</v>
      </c>
      <c r="NP47" s="1139">
        <v>30072.464029425551</v>
      </c>
      <c r="NQ47" s="1104">
        <v>21660.98710228024</v>
      </c>
      <c r="NR47" s="95">
        <v>11061.219092952533</v>
      </c>
      <c r="NS47" s="95">
        <v>2538.8374021852801</v>
      </c>
      <c r="NT47" s="95">
        <v>2799.6405947615785</v>
      </c>
      <c r="NU47" s="95">
        <v>0</v>
      </c>
      <c r="NV47" s="95">
        <v>0</v>
      </c>
      <c r="NW47" s="95">
        <v>2158.4808818049596</v>
      </c>
      <c r="NX47" s="95">
        <v>2158.4808818049596</v>
      </c>
      <c r="NY47" s="95">
        <v>0</v>
      </c>
      <c r="NZ47" s="95">
        <v>0</v>
      </c>
      <c r="OA47" s="95">
        <v>0</v>
      </c>
      <c r="OB47" s="95">
        <v>0</v>
      </c>
      <c r="OC47" s="95">
        <v>549.64960994314424</v>
      </c>
      <c r="OD47" s="95">
        <v>0</v>
      </c>
      <c r="OE47" s="95">
        <v>0</v>
      </c>
      <c r="OF47" s="95">
        <v>2553.1595206327456</v>
      </c>
      <c r="OG47" s="95">
        <v>0</v>
      </c>
      <c r="OH47" s="95">
        <v>0</v>
      </c>
      <c r="OI47" s="95">
        <v>1799.6706453667978</v>
      </c>
      <c r="OJ47" s="95">
        <v>8.2098253458824662</v>
      </c>
      <c r="OK47" s="95">
        <v>745.2790499200654</v>
      </c>
      <c r="OL47" s="95">
        <v>0</v>
      </c>
      <c r="OM47" s="95">
        <v>8411.4769271453115</v>
      </c>
      <c r="ON47" s="95">
        <v>4664.653276116981</v>
      </c>
      <c r="OO47" s="95">
        <v>4552.6005793756685</v>
      </c>
      <c r="OP47" s="95">
        <v>112.05269674131237</v>
      </c>
      <c r="OQ47" s="95">
        <v>0</v>
      </c>
      <c r="OR47" s="95">
        <v>1086.8642794465882</v>
      </c>
      <c r="OS47" s="95">
        <v>2659.9593715817437</v>
      </c>
      <c r="OT47" s="1108">
        <v>0</v>
      </c>
    </row>
    <row r="48" spans="1:410" ht="14.25" customHeight="1">
      <c r="A48" s="370">
        <v>1996</v>
      </c>
      <c r="B48" s="1288">
        <v>488946</v>
      </c>
      <c r="C48" s="996">
        <v>48746</v>
      </c>
      <c r="D48" s="997">
        <v>44298</v>
      </c>
      <c r="E48" s="1261">
        <v>2455</v>
      </c>
      <c r="F48" s="1261">
        <v>828</v>
      </c>
      <c r="G48" s="278"/>
      <c r="H48" s="1261">
        <v>5526</v>
      </c>
      <c r="I48" s="1261">
        <v>538</v>
      </c>
      <c r="J48" s="1261">
        <v>1094</v>
      </c>
      <c r="K48" s="1261">
        <v>104</v>
      </c>
      <c r="L48" s="1261">
        <v>33753</v>
      </c>
      <c r="M48" s="998">
        <v>4448</v>
      </c>
      <c r="N48" s="996">
        <v>51807</v>
      </c>
      <c r="O48" s="997">
        <v>41117</v>
      </c>
      <c r="P48" s="1265">
        <v>21544</v>
      </c>
      <c r="Q48" s="1265">
        <v>6438</v>
      </c>
      <c r="R48" s="1265">
        <v>6842</v>
      </c>
      <c r="S48" s="1265">
        <v>918</v>
      </c>
      <c r="T48" s="1265">
        <v>2399</v>
      </c>
      <c r="U48" s="1265">
        <v>2976</v>
      </c>
      <c r="V48" s="997">
        <v>10690</v>
      </c>
      <c r="W48" s="1265">
        <v>6912</v>
      </c>
      <c r="X48" s="1265">
        <v>6912</v>
      </c>
      <c r="Y48" s="1265">
        <v>2470</v>
      </c>
      <c r="Z48" s="1265">
        <v>1058</v>
      </c>
      <c r="AA48" s="1265">
        <v>89</v>
      </c>
      <c r="AB48" s="1266">
        <v>161</v>
      </c>
      <c r="AC48" s="1177">
        <v>-3061</v>
      </c>
      <c r="AD48" s="997">
        <v>-3061</v>
      </c>
      <c r="AE48" s="1265">
        <v>-663</v>
      </c>
      <c r="AF48" s="1275">
        <v>31482</v>
      </c>
      <c r="AG48" s="1275">
        <v>34619</v>
      </c>
      <c r="AH48" s="1275">
        <v>3474</v>
      </c>
      <c r="AI48" s="1265">
        <v>25044</v>
      </c>
      <c r="AJ48" s="1265">
        <v>3474</v>
      </c>
      <c r="AK48" s="1265">
        <v>6221</v>
      </c>
      <c r="AL48" s="1265">
        <v>37800</v>
      </c>
      <c r="AM48" s="1265">
        <v>3181</v>
      </c>
      <c r="AN48" s="1265">
        <v>21570</v>
      </c>
      <c r="AO48" s="1265">
        <v>0</v>
      </c>
      <c r="AP48" s="1265">
        <v>2747</v>
      </c>
      <c r="AQ48" s="1265">
        <v>34326</v>
      </c>
      <c r="AR48" s="1265">
        <v>-293</v>
      </c>
      <c r="AS48" s="1275">
        <v>0</v>
      </c>
      <c r="AT48" s="1276">
        <v>0</v>
      </c>
      <c r="AU48" s="1292">
        <v>-0.62604050345027873</v>
      </c>
      <c r="AV48" s="1261">
        <v>-0.62604050345027873</v>
      </c>
      <c r="AW48" s="1261">
        <v>-0.13559779607564026</v>
      </c>
      <c r="AX48" s="1261">
        <v>0.65058309097528155</v>
      </c>
      <c r="AY48" s="1310">
        <v>0</v>
      </c>
      <c r="AZ48" s="1271"/>
      <c r="BA48" s="1319">
        <v>30782.271000000001</v>
      </c>
      <c r="BB48" s="1320">
        <v>0</v>
      </c>
      <c r="BC48" s="1271">
        <v>30782.271000000001</v>
      </c>
      <c r="BD48" s="1272">
        <v>6.2956381686321192</v>
      </c>
      <c r="BE48" s="1261"/>
      <c r="BF48" s="1311">
        <v>9.9696080957815383</v>
      </c>
      <c r="BG48" s="1271">
        <v>9.0598961848547699</v>
      </c>
      <c r="BH48" s="1271">
        <v>0.50210043644901481</v>
      </c>
      <c r="BI48" s="1271">
        <v>0.16934385392251905</v>
      </c>
      <c r="BJ48" s="1271">
        <v>0</v>
      </c>
      <c r="BK48" s="1271">
        <v>1.1301861555263772</v>
      </c>
      <c r="BL48" s="1271">
        <v>0.11003260073709571</v>
      </c>
      <c r="BM48" s="1271">
        <v>0.22374658960294183</v>
      </c>
      <c r="BN48" s="1271">
        <v>2.127024252166906E-2</v>
      </c>
      <c r="BO48" s="1271">
        <v>6.9032163060951515</v>
      </c>
      <c r="BP48" s="1271">
        <v>0.90971191092676906</v>
      </c>
      <c r="BQ48" s="1311">
        <v>10.595648599231817</v>
      </c>
      <c r="BR48" s="1271">
        <v>8.4093130938794882</v>
      </c>
      <c r="BS48" s="1271">
        <v>4.4062125469888294</v>
      </c>
      <c r="BT48" s="1271">
        <v>1.3167098207163981</v>
      </c>
      <c r="BU48" s="1271">
        <v>1.3993365320505742</v>
      </c>
      <c r="BV48" s="278">
        <v>0</v>
      </c>
      <c r="BW48" s="1271">
        <v>0.18775079456627111</v>
      </c>
      <c r="BX48" s="1271">
        <v>0.49064722893734686</v>
      </c>
      <c r="BY48" s="1271">
        <v>0.60865617062006849</v>
      </c>
      <c r="BZ48" s="1271">
        <v>2.1863355053523295</v>
      </c>
      <c r="CA48" s="1271">
        <v>1.4136530414401591</v>
      </c>
      <c r="CB48" s="1271">
        <v>1.4136530414401591</v>
      </c>
      <c r="CC48" s="1271">
        <v>0.5051682598896402</v>
      </c>
      <c r="CD48" s="1271">
        <v>1.8202419081043714E-2</v>
      </c>
      <c r="CE48" s="1272">
        <v>3.2927971596045373E-2</v>
      </c>
      <c r="CF48" s="1271"/>
      <c r="CG48" s="1270">
        <v>0.71050790884882997</v>
      </c>
      <c r="CH48" s="1271">
        <v>6.438747837184474</v>
      </c>
      <c r="CI48" s="1271">
        <v>7.0803319794005883</v>
      </c>
      <c r="CJ48" s="1272">
        <v>5.1220380164680765</v>
      </c>
      <c r="CK48" s="359">
        <v>1996</v>
      </c>
      <c r="CL48" s="97">
        <v>48746</v>
      </c>
      <c r="CM48" s="87">
        <v>44298</v>
      </c>
      <c r="CN48" s="87">
        <v>5526</v>
      </c>
      <c r="CO48" s="87">
        <v>5358</v>
      </c>
      <c r="CP48" s="87">
        <v>835</v>
      </c>
      <c r="CQ48" s="92">
        <v>477</v>
      </c>
      <c r="CR48" s="92">
        <v>0</v>
      </c>
      <c r="CS48" s="92">
        <v>358</v>
      </c>
      <c r="CT48" s="93">
        <v>65</v>
      </c>
      <c r="CU48" s="93">
        <v>65</v>
      </c>
      <c r="CV48" s="92">
        <v>65</v>
      </c>
      <c r="CW48" s="92">
        <v>0</v>
      </c>
      <c r="CX48" s="92">
        <v>0</v>
      </c>
      <c r="CY48" s="93">
        <v>0</v>
      </c>
      <c r="CZ48" s="92">
        <v>0</v>
      </c>
      <c r="DA48" s="92">
        <v>0</v>
      </c>
      <c r="DB48" s="173">
        <v>4458</v>
      </c>
      <c r="DC48" s="92">
        <v>0</v>
      </c>
      <c r="DD48" s="92">
        <v>0</v>
      </c>
      <c r="DE48" s="92">
        <v>47</v>
      </c>
      <c r="DF48" s="92">
        <v>0</v>
      </c>
      <c r="DG48" s="92">
        <v>0</v>
      </c>
      <c r="DH48" s="92">
        <v>0</v>
      </c>
      <c r="DI48" s="92">
        <v>211</v>
      </c>
      <c r="DJ48" s="92">
        <v>0</v>
      </c>
      <c r="DK48" s="92">
        <v>103</v>
      </c>
      <c r="DL48" s="92">
        <v>0</v>
      </c>
      <c r="DM48" s="92">
        <v>0</v>
      </c>
      <c r="DN48" s="92">
        <v>0</v>
      </c>
      <c r="DO48" s="92">
        <v>0</v>
      </c>
      <c r="DP48" s="92">
        <v>0</v>
      </c>
      <c r="DQ48" s="92">
        <v>0</v>
      </c>
      <c r="DR48" s="92">
        <v>0</v>
      </c>
      <c r="DS48" s="92">
        <v>0</v>
      </c>
      <c r="DT48" s="92">
        <v>0</v>
      </c>
      <c r="DU48" s="92">
        <v>0</v>
      </c>
      <c r="DV48" s="92">
        <v>2895</v>
      </c>
      <c r="DW48" s="92">
        <v>0</v>
      </c>
      <c r="DX48" s="92">
        <v>33</v>
      </c>
      <c r="DY48" s="92">
        <v>1169</v>
      </c>
      <c r="DZ48" s="92">
        <v>0</v>
      </c>
      <c r="EA48" s="92">
        <v>0</v>
      </c>
      <c r="EB48" s="92">
        <v>0</v>
      </c>
      <c r="EC48" s="92">
        <v>0</v>
      </c>
      <c r="ED48" s="92">
        <v>0</v>
      </c>
      <c r="EE48" s="92">
        <v>0</v>
      </c>
      <c r="EF48" s="92">
        <v>0</v>
      </c>
      <c r="EG48" s="92">
        <v>0</v>
      </c>
      <c r="EH48" s="92">
        <v>0</v>
      </c>
      <c r="EI48" s="93">
        <v>168</v>
      </c>
      <c r="EJ48" s="92">
        <v>0</v>
      </c>
      <c r="EK48" s="92">
        <v>0</v>
      </c>
      <c r="EL48" s="92">
        <v>0</v>
      </c>
      <c r="EM48" s="92">
        <v>0</v>
      </c>
      <c r="EN48" s="92">
        <v>0</v>
      </c>
      <c r="EO48" s="92">
        <v>0</v>
      </c>
      <c r="EP48" s="92">
        <v>38</v>
      </c>
      <c r="EQ48" s="92">
        <v>1</v>
      </c>
      <c r="ER48" s="92">
        <v>0</v>
      </c>
      <c r="ES48" s="92">
        <v>0</v>
      </c>
      <c r="ET48" s="92">
        <v>112</v>
      </c>
      <c r="EU48" s="92">
        <v>2</v>
      </c>
      <c r="EV48" s="92">
        <v>0</v>
      </c>
      <c r="EW48" s="92">
        <v>13</v>
      </c>
      <c r="EX48" s="92">
        <v>2</v>
      </c>
      <c r="EY48" s="92">
        <v>0</v>
      </c>
      <c r="EZ48" s="92">
        <v>0</v>
      </c>
      <c r="FA48" s="92">
        <v>0</v>
      </c>
      <c r="FB48" s="92">
        <v>0</v>
      </c>
      <c r="FC48" s="92">
        <v>0</v>
      </c>
      <c r="FD48" s="92">
        <v>0</v>
      </c>
      <c r="FE48" s="92">
        <v>0</v>
      </c>
      <c r="FF48" s="92">
        <v>0</v>
      </c>
      <c r="FG48" s="92">
        <v>0</v>
      </c>
      <c r="FH48" s="92">
        <v>0</v>
      </c>
      <c r="FI48" s="87">
        <v>538</v>
      </c>
      <c r="FJ48" s="92">
        <v>516</v>
      </c>
      <c r="FK48" s="92">
        <v>14</v>
      </c>
      <c r="FL48" s="92">
        <v>8</v>
      </c>
      <c r="FM48" s="93">
        <v>1094</v>
      </c>
      <c r="FN48" s="93">
        <v>642</v>
      </c>
      <c r="FO48" s="92">
        <v>477</v>
      </c>
      <c r="FP48" s="92">
        <v>165</v>
      </c>
      <c r="FQ48" s="92">
        <v>0</v>
      </c>
      <c r="FR48" s="92">
        <v>0</v>
      </c>
      <c r="FS48" s="93">
        <v>452</v>
      </c>
      <c r="FT48" s="92">
        <v>439</v>
      </c>
      <c r="FU48" s="92">
        <v>0</v>
      </c>
      <c r="FV48" s="92">
        <v>0</v>
      </c>
      <c r="FW48" s="92">
        <v>0</v>
      </c>
      <c r="FX48" s="92">
        <v>13</v>
      </c>
      <c r="FY48" s="92">
        <v>0</v>
      </c>
      <c r="FZ48" s="92">
        <v>0</v>
      </c>
      <c r="GA48" s="87">
        <v>104</v>
      </c>
      <c r="GB48" s="87">
        <v>0</v>
      </c>
      <c r="GC48" s="92">
        <v>0</v>
      </c>
      <c r="GD48" s="92">
        <v>104</v>
      </c>
      <c r="GE48" s="92">
        <v>0</v>
      </c>
      <c r="GF48" s="87">
        <v>33753</v>
      </c>
      <c r="GG48" s="92">
        <v>0</v>
      </c>
      <c r="GH48" s="92">
        <v>5</v>
      </c>
      <c r="GI48" s="92">
        <v>32979</v>
      </c>
      <c r="GJ48" s="92">
        <v>284</v>
      </c>
      <c r="GK48" s="92">
        <v>485</v>
      </c>
      <c r="GL48" s="87">
        <v>3283</v>
      </c>
      <c r="GM48" s="72">
        <v>995</v>
      </c>
      <c r="GN48" s="72">
        <v>1460</v>
      </c>
      <c r="GO48" s="72">
        <v>828</v>
      </c>
      <c r="GP48" s="93">
        <v>4448</v>
      </c>
      <c r="GQ48" s="173">
        <v>938</v>
      </c>
      <c r="GR48" s="1009">
        <v>938</v>
      </c>
      <c r="GS48" s="1009">
        <v>0</v>
      </c>
      <c r="GT48" s="1009">
        <v>0</v>
      </c>
      <c r="GU48" s="1009">
        <v>0</v>
      </c>
      <c r="GV48" s="1009">
        <v>0</v>
      </c>
      <c r="GW48" s="1009">
        <v>0</v>
      </c>
      <c r="GX48" s="1009">
        <v>0</v>
      </c>
      <c r="GY48" s="1009">
        <v>0</v>
      </c>
      <c r="GZ48" s="1009">
        <v>1438</v>
      </c>
      <c r="HA48" s="1009">
        <v>1575</v>
      </c>
      <c r="HB48" s="1009">
        <v>497</v>
      </c>
      <c r="HC48" s="97">
        <v>51807</v>
      </c>
      <c r="HD48" s="87">
        <v>41117</v>
      </c>
      <c r="HE48" s="1010">
        <v>21544</v>
      </c>
      <c r="HF48" s="1010">
        <v>6438</v>
      </c>
      <c r="HG48" s="87">
        <v>918</v>
      </c>
      <c r="HH48" s="1010">
        <v>539</v>
      </c>
      <c r="HI48" s="1010">
        <v>379</v>
      </c>
      <c r="HJ48" s="91">
        <v>2399</v>
      </c>
      <c r="HK48" s="1010">
        <v>2398</v>
      </c>
      <c r="HL48" s="1010">
        <v>1</v>
      </c>
      <c r="HM48" s="87">
        <v>26</v>
      </c>
      <c r="HN48" s="1010">
        <v>26</v>
      </c>
      <c r="HO48" s="1010">
        <v>0</v>
      </c>
      <c r="HP48" s="173">
        <v>6842</v>
      </c>
      <c r="HQ48" s="1010">
        <v>422</v>
      </c>
      <c r="HR48" s="1010">
        <v>6420</v>
      </c>
      <c r="HS48" s="173">
        <v>2950</v>
      </c>
      <c r="HT48" s="1010">
        <v>27</v>
      </c>
      <c r="HU48" s="1010">
        <v>0</v>
      </c>
      <c r="HV48" s="1010">
        <v>1785</v>
      </c>
      <c r="HW48" s="1010">
        <v>0</v>
      </c>
      <c r="HX48" s="1010">
        <v>1138</v>
      </c>
      <c r="HY48" s="1010">
        <v>0</v>
      </c>
      <c r="HZ48" s="87">
        <v>10690</v>
      </c>
      <c r="IA48" s="91">
        <v>6912</v>
      </c>
      <c r="IB48" s="1010">
        <v>6912</v>
      </c>
      <c r="IC48" s="1010">
        <v>0</v>
      </c>
      <c r="ID48" s="1010">
        <v>161</v>
      </c>
      <c r="IE48" s="1010">
        <v>1058</v>
      </c>
      <c r="IF48" s="1010">
        <v>2470</v>
      </c>
      <c r="IG48" s="1011">
        <v>89</v>
      </c>
    </row>
    <row r="49" spans="1:241" ht="14.25" customHeight="1">
      <c r="A49" s="370">
        <v>1997</v>
      </c>
      <c r="B49" s="1288">
        <v>518971</v>
      </c>
      <c r="C49" s="996">
        <v>53090</v>
      </c>
      <c r="D49" s="997">
        <v>48521</v>
      </c>
      <c r="E49" s="1261">
        <v>2765</v>
      </c>
      <c r="F49" s="1261">
        <v>930</v>
      </c>
      <c r="G49" s="278"/>
      <c r="H49" s="1261">
        <v>6418</v>
      </c>
      <c r="I49" s="1261">
        <v>466</v>
      </c>
      <c r="J49" s="1261">
        <v>4797</v>
      </c>
      <c r="K49" s="1261">
        <v>109</v>
      </c>
      <c r="L49" s="1261">
        <v>33036</v>
      </c>
      <c r="M49" s="998">
        <v>4569</v>
      </c>
      <c r="N49" s="996">
        <v>54686</v>
      </c>
      <c r="O49" s="997">
        <v>43290</v>
      </c>
      <c r="P49" s="1265">
        <v>22677</v>
      </c>
      <c r="Q49" s="1265">
        <v>6866</v>
      </c>
      <c r="R49" s="1265">
        <v>7027</v>
      </c>
      <c r="S49" s="1265">
        <v>1122</v>
      </c>
      <c r="T49" s="1265">
        <v>2344</v>
      </c>
      <c r="U49" s="1265">
        <v>3254</v>
      </c>
      <c r="V49" s="997">
        <v>11396</v>
      </c>
      <c r="W49" s="1265">
        <v>7258</v>
      </c>
      <c r="X49" s="1265">
        <v>7258</v>
      </c>
      <c r="Y49" s="1265">
        <v>2742</v>
      </c>
      <c r="Z49" s="1265">
        <v>1226</v>
      </c>
      <c r="AA49" s="1265">
        <v>53</v>
      </c>
      <c r="AB49" s="1266">
        <v>117</v>
      </c>
      <c r="AC49" s="1177">
        <v>-1596</v>
      </c>
      <c r="AD49" s="997">
        <v>-1596</v>
      </c>
      <c r="AE49" s="1265">
        <v>747</v>
      </c>
      <c r="AF49" s="1275">
        <v>33198</v>
      </c>
      <c r="AG49" s="1275">
        <v>36023</v>
      </c>
      <c r="AH49" s="1275">
        <v>3632</v>
      </c>
      <c r="AI49" s="1265">
        <v>26332</v>
      </c>
      <c r="AJ49" s="1265">
        <v>3632</v>
      </c>
      <c r="AK49" s="1265">
        <v>7050</v>
      </c>
      <c r="AL49" s="1265">
        <v>41254</v>
      </c>
      <c r="AM49" s="1265">
        <v>5231</v>
      </c>
      <c r="AN49" s="1265">
        <v>22700</v>
      </c>
      <c r="AO49" s="1265">
        <v>0</v>
      </c>
      <c r="AP49" s="1265">
        <v>3418</v>
      </c>
      <c r="AQ49" s="1265">
        <v>37622</v>
      </c>
      <c r="AR49" s="1265">
        <v>1599</v>
      </c>
      <c r="AS49" s="1275">
        <v>0</v>
      </c>
      <c r="AT49" s="1276">
        <v>0</v>
      </c>
      <c r="AU49" s="1292">
        <v>-0.30753163471561995</v>
      </c>
      <c r="AV49" s="1261">
        <v>-0.30753163471561995</v>
      </c>
      <c r="AW49" s="1261">
        <v>0.14393867865449128</v>
      </c>
      <c r="AX49" s="1261">
        <v>1.0079561285698044</v>
      </c>
      <c r="AY49" s="1310">
        <v>0</v>
      </c>
      <c r="AZ49" s="1271"/>
      <c r="BA49" s="1319">
        <v>34295.152000000002</v>
      </c>
      <c r="BB49" s="1320">
        <v>0</v>
      </c>
      <c r="BC49" s="1271">
        <v>34295.152000000002</v>
      </c>
      <c r="BD49" s="1272">
        <v>6.6082983442234733</v>
      </c>
      <c r="BE49" s="1261"/>
      <c r="BF49" s="1311">
        <v>10.229858701160566</v>
      </c>
      <c r="BG49" s="1271">
        <v>9.3494626867397219</v>
      </c>
      <c r="BH49" s="1271">
        <v>0.53278506891521882</v>
      </c>
      <c r="BI49" s="1271">
        <v>0.17920076458992892</v>
      </c>
      <c r="BJ49" s="1271">
        <v>0</v>
      </c>
      <c r="BK49" s="1271">
        <v>1.2366779646646922</v>
      </c>
      <c r="BL49" s="1271">
        <v>8.9793071289147181E-2</v>
      </c>
      <c r="BM49" s="1271">
        <v>0.92432910509450428</v>
      </c>
      <c r="BN49" s="1271">
        <v>2.1003100365916402E-2</v>
      </c>
      <c r="BO49" s="1271">
        <v>6.3656736118203137</v>
      </c>
      <c r="BP49" s="1271">
        <v>0.88039601442084436</v>
      </c>
      <c r="BQ49" s="1311">
        <v>10.537390335876186</v>
      </c>
      <c r="BR49" s="1271">
        <v>8.3415065581699164</v>
      </c>
      <c r="BS49" s="1271">
        <v>4.3696083210815244</v>
      </c>
      <c r="BT49" s="1271">
        <v>1.3230026340585506</v>
      </c>
      <c r="BU49" s="1271">
        <v>1.3540255621219683</v>
      </c>
      <c r="BV49" s="278">
        <v>0</v>
      </c>
      <c r="BW49" s="1271">
        <v>0.21619705147301102</v>
      </c>
      <c r="BX49" s="1271">
        <v>0.45166300236429396</v>
      </c>
      <c r="BY49" s="1271">
        <v>0.62700998707056854</v>
      </c>
      <c r="BZ49" s="1271">
        <v>2.195883777706269</v>
      </c>
      <c r="CA49" s="1271">
        <v>1.3985367197781764</v>
      </c>
      <c r="CB49" s="1271">
        <v>1.3985367197781764</v>
      </c>
      <c r="CC49" s="1271">
        <v>0.52835322204901625</v>
      </c>
      <c r="CD49" s="1271">
        <v>1.0212516691684121E-2</v>
      </c>
      <c r="CE49" s="1272">
        <v>2.2544612319378154E-2</v>
      </c>
      <c r="CF49" s="1271"/>
      <c r="CG49" s="1270">
        <v>0.69984642687163634</v>
      </c>
      <c r="CH49" s="1271">
        <v>6.3968892288779138</v>
      </c>
      <c r="CI49" s="1271">
        <v>6.9412356374440964</v>
      </c>
      <c r="CJ49" s="1272">
        <v>5.0738865948193634</v>
      </c>
      <c r="CK49" s="359">
        <v>1997</v>
      </c>
      <c r="CL49" s="97">
        <v>53090</v>
      </c>
      <c r="CM49" s="87">
        <v>48521</v>
      </c>
      <c r="CN49" s="87">
        <v>6418</v>
      </c>
      <c r="CO49" s="87">
        <v>6223</v>
      </c>
      <c r="CP49" s="87">
        <v>972</v>
      </c>
      <c r="CQ49" s="92">
        <v>546</v>
      </c>
      <c r="CR49" s="92">
        <v>0</v>
      </c>
      <c r="CS49" s="92">
        <v>426</v>
      </c>
      <c r="CT49" s="93">
        <v>68</v>
      </c>
      <c r="CU49" s="93">
        <v>66</v>
      </c>
      <c r="CV49" s="92">
        <v>66</v>
      </c>
      <c r="CW49" s="92">
        <v>0</v>
      </c>
      <c r="CX49" s="92">
        <v>0</v>
      </c>
      <c r="CY49" s="93">
        <v>2</v>
      </c>
      <c r="CZ49" s="92">
        <v>2</v>
      </c>
      <c r="DA49" s="92">
        <v>0</v>
      </c>
      <c r="DB49" s="173">
        <v>5183</v>
      </c>
      <c r="DC49" s="92">
        <v>0</v>
      </c>
      <c r="DD49" s="92">
        <v>0</v>
      </c>
      <c r="DE49" s="92">
        <v>64</v>
      </c>
      <c r="DF49" s="92">
        <v>0</v>
      </c>
      <c r="DG49" s="92">
        <v>0</v>
      </c>
      <c r="DH49" s="92">
        <v>0</v>
      </c>
      <c r="DI49" s="92">
        <v>231</v>
      </c>
      <c r="DJ49" s="92">
        <v>0</v>
      </c>
      <c r="DK49" s="92">
        <v>102</v>
      </c>
      <c r="DL49" s="92">
        <v>0</v>
      </c>
      <c r="DM49" s="92">
        <v>0</v>
      </c>
      <c r="DN49" s="92">
        <v>0</v>
      </c>
      <c r="DO49" s="92">
        <v>0</v>
      </c>
      <c r="DP49" s="92">
        <v>0</v>
      </c>
      <c r="DQ49" s="92">
        <v>0</v>
      </c>
      <c r="DR49" s="92">
        <v>0</v>
      </c>
      <c r="DS49" s="92">
        <v>0</v>
      </c>
      <c r="DT49" s="92">
        <v>0</v>
      </c>
      <c r="DU49" s="92">
        <v>0</v>
      </c>
      <c r="DV49" s="92">
        <v>3629</v>
      </c>
      <c r="DW49" s="92">
        <v>0</v>
      </c>
      <c r="DX49" s="92">
        <v>26</v>
      </c>
      <c r="DY49" s="92">
        <v>1131</v>
      </c>
      <c r="DZ49" s="92">
        <v>0</v>
      </c>
      <c r="EA49" s="92">
        <v>0</v>
      </c>
      <c r="EB49" s="92">
        <v>0</v>
      </c>
      <c r="EC49" s="92">
        <v>0</v>
      </c>
      <c r="ED49" s="92">
        <v>0</v>
      </c>
      <c r="EE49" s="92">
        <v>0</v>
      </c>
      <c r="EF49" s="92">
        <v>0</v>
      </c>
      <c r="EG49" s="92">
        <v>0</v>
      </c>
      <c r="EH49" s="92">
        <v>0</v>
      </c>
      <c r="EI49" s="93">
        <v>195</v>
      </c>
      <c r="EJ49" s="92">
        <v>0</v>
      </c>
      <c r="EK49" s="92">
        <v>0</v>
      </c>
      <c r="EL49" s="92">
        <v>0</v>
      </c>
      <c r="EM49" s="92">
        <v>0</v>
      </c>
      <c r="EN49" s="92">
        <v>0</v>
      </c>
      <c r="EO49" s="92">
        <v>0</v>
      </c>
      <c r="EP49" s="92">
        <v>34</v>
      </c>
      <c r="EQ49" s="92">
        <v>1</v>
      </c>
      <c r="ER49" s="92">
        <v>0</v>
      </c>
      <c r="ES49" s="92">
        <v>0</v>
      </c>
      <c r="ET49" s="92">
        <v>136</v>
      </c>
      <c r="EU49" s="92">
        <v>2</v>
      </c>
      <c r="EV49" s="92">
        <v>1</v>
      </c>
      <c r="EW49" s="92">
        <v>13</v>
      </c>
      <c r="EX49" s="92">
        <v>2</v>
      </c>
      <c r="EY49" s="92">
        <v>0</v>
      </c>
      <c r="EZ49" s="92">
        <v>6</v>
      </c>
      <c r="FA49" s="92">
        <v>0</v>
      </c>
      <c r="FB49" s="92">
        <v>0</v>
      </c>
      <c r="FC49" s="92">
        <v>0</v>
      </c>
      <c r="FD49" s="92">
        <v>0</v>
      </c>
      <c r="FE49" s="92">
        <v>0</v>
      </c>
      <c r="FF49" s="92">
        <v>0</v>
      </c>
      <c r="FG49" s="92">
        <v>0</v>
      </c>
      <c r="FH49" s="92">
        <v>0</v>
      </c>
      <c r="FI49" s="87">
        <v>466</v>
      </c>
      <c r="FJ49" s="92">
        <v>430</v>
      </c>
      <c r="FK49" s="92">
        <v>15</v>
      </c>
      <c r="FL49" s="92">
        <v>21</v>
      </c>
      <c r="FM49" s="93">
        <v>4797</v>
      </c>
      <c r="FN49" s="93">
        <v>4278</v>
      </c>
      <c r="FO49" s="92">
        <v>4061</v>
      </c>
      <c r="FP49" s="92">
        <v>217</v>
      </c>
      <c r="FQ49" s="92">
        <v>0</v>
      </c>
      <c r="FR49" s="92">
        <v>0</v>
      </c>
      <c r="FS49" s="93">
        <v>519</v>
      </c>
      <c r="FT49" s="92">
        <v>503</v>
      </c>
      <c r="FU49" s="92">
        <v>0</v>
      </c>
      <c r="FV49" s="92">
        <v>0</v>
      </c>
      <c r="FW49" s="92">
        <v>0</v>
      </c>
      <c r="FX49" s="92">
        <v>16</v>
      </c>
      <c r="FY49" s="92">
        <v>0</v>
      </c>
      <c r="FZ49" s="92">
        <v>0</v>
      </c>
      <c r="GA49" s="87">
        <v>109</v>
      </c>
      <c r="GB49" s="87">
        <v>0</v>
      </c>
      <c r="GC49" s="92">
        <v>0</v>
      </c>
      <c r="GD49" s="92">
        <v>109</v>
      </c>
      <c r="GE49" s="92">
        <v>0</v>
      </c>
      <c r="GF49" s="87">
        <v>33036</v>
      </c>
      <c r="GG49" s="92">
        <v>0</v>
      </c>
      <c r="GH49" s="92">
        <v>5</v>
      </c>
      <c r="GI49" s="92">
        <v>32045</v>
      </c>
      <c r="GJ49" s="92">
        <v>516</v>
      </c>
      <c r="GK49" s="92">
        <v>470</v>
      </c>
      <c r="GL49" s="87">
        <v>3695</v>
      </c>
      <c r="GM49" s="72">
        <v>1247</v>
      </c>
      <c r="GN49" s="72">
        <v>1518</v>
      </c>
      <c r="GO49" s="72">
        <v>930</v>
      </c>
      <c r="GP49" s="93">
        <v>4569</v>
      </c>
      <c r="GQ49" s="173">
        <v>1049</v>
      </c>
      <c r="GR49" s="1009">
        <v>1049</v>
      </c>
      <c r="GS49" s="1009">
        <v>0</v>
      </c>
      <c r="GT49" s="1009">
        <v>0</v>
      </c>
      <c r="GU49" s="1009">
        <v>0</v>
      </c>
      <c r="GV49" s="1009">
        <v>0</v>
      </c>
      <c r="GW49" s="1009">
        <v>0</v>
      </c>
      <c r="GX49" s="1009">
        <v>0</v>
      </c>
      <c r="GY49" s="1009">
        <v>0</v>
      </c>
      <c r="GZ49" s="1009">
        <v>1840</v>
      </c>
      <c r="HA49" s="1009">
        <v>1636</v>
      </c>
      <c r="HB49" s="1009">
        <v>44</v>
      </c>
      <c r="HC49" s="97">
        <v>54686</v>
      </c>
      <c r="HD49" s="87">
        <v>43290</v>
      </c>
      <c r="HE49" s="1010">
        <v>22677</v>
      </c>
      <c r="HF49" s="1010">
        <v>6866</v>
      </c>
      <c r="HG49" s="87">
        <v>1122</v>
      </c>
      <c r="HH49" s="1010">
        <v>666</v>
      </c>
      <c r="HI49" s="1010">
        <v>456</v>
      </c>
      <c r="HJ49" s="91">
        <v>2344</v>
      </c>
      <c r="HK49" s="1010">
        <v>2343</v>
      </c>
      <c r="HL49" s="1010">
        <v>1</v>
      </c>
      <c r="HM49" s="87">
        <v>23</v>
      </c>
      <c r="HN49" s="1010">
        <v>23</v>
      </c>
      <c r="HO49" s="1010">
        <v>0</v>
      </c>
      <c r="HP49" s="173">
        <v>7027</v>
      </c>
      <c r="HQ49" s="1010">
        <v>507</v>
      </c>
      <c r="HR49" s="1010">
        <v>6520</v>
      </c>
      <c r="HS49" s="173">
        <v>3231</v>
      </c>
      <c r="HT49" s="1010">
        <v>29</v>
      </c>
      <c r="HU49" s="1010">
        <v>0</v>
      </c>
      <c r="HV49" s="1010">
        <v>1993</v>
      </c>
      <c r="HW49" s="1010">
        <v>0</v>
      </c>
      <c r="HX49" s="1010">
        <v>1209</v>
      </c>
      <c r="HY49" s="1010">
        <v>0</v>
      </c>
      <c r="HZ49" s="87">
        <v>11396</v>
      </c>
      <c r="IA49" s="91">
        <v>7258</v>
      </c>
      <c r="IB49" s="1010">
        <v>7258</v>
      </c>
      <c r="IC49" s="1010">
        <v>0</v>
      </c>
      <c r="ID49" s="1010">
        <v>117</v>
      </c>
      <c r="IE49" s="1010">
        <v>1226</v>
      </c>
      <c r="IF49" s="1010">
        <v>2742</v>
      </c>
      <c r="IG49" s="1011">
        <v>53</v>
      </c>
    </row>
    <row r="50" spans="1:241" ht="14.25" customHeight="1">
      <c r="A50" s="370">
        <v>1998</v>
      </c>
      <c r="B50" s="1288">
        <v>555559</v>
      </c>
      <c r="C50" s="996">
        <v>58093</v>
      </c>
      <c r="D50" s="997">
        <v>52300</v>
      </c>
      <c r="E50" s="1261">
        <v>2804</v>
      </c>
      <c r="F50" s="1261">
        <v>1058</v>
      </c>
      <c r="G50" s="278"/>
      <c r="H50" s="1261">
        <v>7350</v>
      </c>
      <c r="I50" s="1261">
        <v>382</v>
      </c>
      <c r="J50" s="1261">
        <v>5436</v>
      </c>
      <c r="K50" s="1261">
        <v>109</v>
      </c>
      <c r="L50" s="1261">
        <v>35161</v>
      </c>
      <c r="M50" s="998">
        <v>5793</v>
      </c>
      <c r="N50" s="996">
        <v>60213</v>
      </c>
      <c r="O50" s="997">
        <v>46928</v>
      </c>
      <c r="P50" s="1265">
        <v>24118</v>
      </c>
      <c r="Q50" s="1265">
        <v>7150</v>
      </c>
      <c r="R50" s="1265">
        <v>8109</v>
      </c>
      <c r="S50" s="1265">
        <v>1207</v>
      </c>
      <c r="T50" s="1265">
        <v>2146</v>
      </c>
      <c r="U50" s="1265">
        <v>4198</v>
      </c>
      <c r="V50" s="997">
        <v>13285</v>
      </c>
      <c r="W50" s="1265">
        <v>8302</v>
      </c>
      <c r="X50" s="1265">
        <v>8302</v>
      </c>
      <c r="Y50" s="1265">
        <v>3245</v>
      </c>
      <c r="Z50" s="1265">
        <v>1554</v>
      </c>
      <c r="AA50" s="1265">
        <v>62</v>
      </c>
      <c r="AB50" s="1266">
        <v>122</v>
      </c>
      <c r="AC50" s="1177">
        <v>-2120</v>
      </c>
      <c r="AD50" s="997">
        <v>-2120</v>
      </c>
      <c r="AE50" s="1265">
        <v>25</v>
      </c>
      <c r="AF50" s="1275">
        <v>35038</v>
      </c>
      <c r="AG50" s="1275">
        <v>38841</v>
      </c>
      <c r="AH50" s="1275">
        <v>3733</v>
      </c>
      <c r="AI50" s="1265">
        <v>27888</v>
      </c>
      <c r="AJ50" s="1265">
        <v>3733</v>
      </c>
      <c r="AK50" s="1265">
        <v>8112</v>
      </c>
      <c r="AL50" s="1265">
        <v>44213</v>
      </c>
      <c r="AM50" s="1265">
        <v>5372</v>
      </c>
      <c r="AN50" s="1265">
        <v>24155</v>
      </c>
      <c r="AO50" s="1265">
        <v>0</v>
      </c>
      <c r="AP50" s="1265">
        <v>4379</v>
      </c>
      <c r="AQ50" s="1265">
        <v>40480</v>
      </c>
      <c r="AR50" s="1265">
        <v>1639</v>
      </c>
      <c r="AS50" s="1275">
        <v>0</v>
      </c>
      <c r="AT50" s="1276">
        <v>0</v>
      </c>
      <c r="AU50" s="1292">
        <v>-0.38159763409466863</v>
      </c>
      <c r="AV50" s="1261">
        <v>-0.38159763409466863</v>
      </c>
      <c r="AW50" s="1261">
        <v>4.4999721001729789E-3</v>
      </c>
      <c r="AX50" s="1261">
        <v>0.96695400488516969</v>
      </c>
      <c r="AY50" s="1310">
        <v>0</v>
      </c>
      <c r="AZ50" s="1271"/>
      <c r="BA50" s="1319">
        <v>36100.053999999996</v>
      </c>
      <c r="BB50" s="1320">
        <v>0</v>
      </c>
      <c r="BC50" s="1271">
        <v>36100.053999999996</v>
      </c>
      <c r="BD50" s="1272">
        <v>6.4979694325895165</v>
      </c>
      <c r="BE50" s="1261"/>
      <c r="BF50" s="1311">
        <v>10.456675168613955</v>
      </c>
      <c r="BG50" s="1271">
        <v>9.4139416335618726</v>
      </c>
      <c r="BH50" s="1271">
        <v>0.50471687075540128</v>
      </c>
      <c r="BI50" s="1271">
        <v>0.19043881927932046</v>
      </c>
      <c r="BJ50" s="1271">
        <v>0</v>
      </c>
      <c r="BK50" s="1271">
        <v>1.3229917974508558</v>
      </c>
      <c r="BL50" s="1271">
        <v>6.8759573690643117E-2</v>
      </c>
      <c r="BM50" s="1271">
        <v>0.97847393346161249</v>
      </c>
      <c r="BN50" s="1271">
        <v>1.9619878356754189E-2</v>
      </c>
      <c r="BO50" s="1271">
        <v>6.3289407605672841</v>
      </c>
      <c r="BP50" s="1271">
        <v>1.0427335350520828</v>
      </c>
      <c r="BQ50" s="1311">
        <v>10.838272802708623</v>
      </c>
      <c r="BR50" s="1271">
        <v>8.4469876286767018</v>
      </c>
      <c r="BS50" s="1271">
        <v>4.3412130844788761</v>
      </c>
      <c r="BT50" s="1271">
        <v>1.286992020649472</v>
      </c>
      <c r="BU50" s="1271">
        <v>1.4596109504121075</v>
      </c>
      <c r="BV50" s="278">
        <v>0</v>
      </c>
      <c r="BW50" s="1271">
        <v>0.21725865299635141</v>
      </c>
      <c r="BX50" s="1271">
        <v>0.38627760507884851</v>
      </c>
      <c r="BY50" s="1271">
        <v>0.75563531506104664</v>
      </c>
      <c r="BZ50" s="1271">
        <v>2.3912851740319212</v>
      </c>
      <c r="CA50" s="1271">
        <v>1.4943507350254428</v>
      </c>
      <c r="CB50" s="1271">
        <v>1.4943507350254428</v>
      </c>
      <c r="CC50" s="1271">
        <v>0.58409637860245267</v>
      </c>
      <c r="CD50" s="1271">
        <v>1.1159930808428987E-2</v>
      </c>
      <c r="CE50" s="1272">
        <v>2.1959863848844137E-2</v>
      </c>
      <c r="CF50" s="1271"/>
      <c r="CG50" s="1270">
        <v>0.67193583399782919</v>
      </c>
      <c r="CH50" s="1271">
        <v>6.3068008978344334</v>
      </c>
      <c r="CI50" s="1271">
        <v>6.9913366537127466</v>
      </c>
      <c r="CJ50" s="1272">
        <v>5.0198088771849614</v>
      </c>
      <c r="CK50" s="359">
        <v>1998</v>
      </c>
      <c r="CL50" s="97">
        <v>58093</v>
      </c>
      <c r="CM50" s="87">
        <v>52300</v>
      </c>
      <c r="CN50" s="87">
        <v>7350</v>
      </c>
      <c r="CO50" s="87">
        <v>7168</v>
      </c>
      <c r="CP50" s="87">
        <v>1247</v>
      </c>
      <c r="CQ50" s="92">
        <v>708</v>
      </c>
      <c r="CR50" s="92">
        <v>0</v>
      </c>
      <c r="CS50" s="92">
        <v>539</v>
      </c>
      <c r="CT50" s="93">
        <v>60</v>
      </c>
      <c r="CU50" s="93">
        <v>60</v>
      </c>
      <c r="CV50" s="92">
        <v>60</v>
      </c>
      <c r="CW50" s="92">
        <v>0</v>
      </c>
      <c r="CX50" s="92">
        <v>0</v>
      </c>
      <c r="CY50" s="93">
        <v>0</v>
      </c>
      <c r="CZ50" s="92">
        <v>0</v>
      </c>
      <c r="DA50" s="92">
        <v>0</v>
      </c>
      <c r="DB50" s="173">
        <v>5861</v>
      </c>
      <c r="DC50" s="92">
        <v>156</v>
      </c>
      <c r="DD50" s="92">
        <v>9</v>
      </c>
      <c r="DE50" s="92">
        <v>35</v>
      </c>
      <c r="DF50" s="92">
        <v>3</v>
      </c>
      <c r="DG50" s="92">
        <v>0</v>
      </c>
      <c r="DH50" s="92">
        <v>61</v>
      </c>
      <c r="DI50" s="92">
        <v>222</v>
      </c>
      <c r="DJ50" s="92">
        <v>0</v>
      </c>
      <c r="DK50" s="92">
        <v>95</v>
      </c>
      <c r="DL50" s="92">
        <v>0</v>
      </c>
      <c r="DM50" s="92">
        <v>0</v>
      </c>
      <c r="DN50" s="92">
        <v>0</v>
      </c>
      <c r="DO50" s="92">
        <v>0</v>
      </c>
      <c r="DP50" s="92">
        <v>0</v>
      </c>
      <c r="DQ50" s="92">
        <v>0</v>
      </c>
      <c r="DR50" s="92">
        <v>0</v>
      </c>
      <c r="DS50" s="92">
        <v>0</v>
      </c>
      <c r="DT50" s="92">
        <v>0</v>
      </c>
      <c r="DU50" s="92">
        <v>0</v>
      </c>
      <c r="DV50" s="92">
        <v>4077</v>
      </c>
      <c r="DW50" s="92">
        <v>0</v>
      </c>
      <c r="DX50" s="92">
        <v>44</v>
      </c>
      <c r="DY50" s="92">
        <v>1144</v>
      </c>
      <c r="DZ50" s="92">
        <v>15</v>
      </c>
      <c r="EA50" s="92">
        <v>0</v>
      </c>
      <c r="EB50" s="92">
        <v>0</v>
      </c>
      <c r="EC50" s="92">
        <v>0</v>
      </c>
      <c r="ED50" s="92">
        <v>0</v>
      </c>
      <c r="EE50" s="92">
        <v>0</v>
      </c>
      <c r="EF50" s="92">
        <v>0</v>
      </c>
      <c r="EG50" s="92">
        <v>0</v>
      </c>
      <c r="EH50" s="92">
        <v>0</v>
      </c>
      <c r="EI50" s="93">
        <v>182</v>
      </c>
      <c r="EJ50" s="92">
        <v>0</v>
      </c>
      <c r="EK50" s="92">
        <v>0</v>
      </c>
      <c r="EL50" s="92">
        <v>0</v>
      </c>
      <c r="EM50" s="92">
        <v>0</v>
      </c>
      <c r="EN50" s="92">
        <v>0</v>
      </c>
      <c r="EO50" s="92">
        <v>0</v>
      </c>
      <c r="EP50" s="92">
        <v>43</v>
      </c>
      <c r="EQ50" s="92">
        <v>2</v>
      </c>
      <c r="ER50" s="92">
        <v>0</v>
      </c>
      <c r="ES50" s="92">
        <v>0</v>
      </c>
      <c r="ET50" s="92">
        <v>86</v>
      </c>
      <c r="EU50" s="92">
        <v>4</v>
      </c>
      <c r="EV50" s="92">
        <v>1</v>
      </c>
      <c r="EW50" s="92">
        <v>15</v>
      </c>
      <c r="EX50" s="92">
        <v>3</v>
      </c>
      <c r="EY50" s="92">
        <v>16</v>
      </c>
      <c r="EZ50" s="92">
        <v>12</v>
      </c>
      <c r="FA50" s="92">
        <v>0</v>
      </c>
      <c r="FB50" s="92">
        <v>0</v>
      </c>
      <c r="FC50" s="92">
        <v>0</v>
      </c>
      <c r="FD50" s="92">
        <v>0</v>
      </c>
      <c r="FE50" s="92">
        <v>0</v>
      </c>
      <c r="FF50" s="92">
        <v>0</v>
      </c>
      <c r="FG50" s="92">
        <v>0</v>
      </c>
      <c r="FH50" s="92">
        <v>0</v>
      </c>
      <c r="FI50" s="87">
        <v>382</v>
      </c>
      <c r="FJ50" s="92">
        <v>365</v>
      </c>
      <c r="FK50" s="92">
        <v>16</v>
      </c>
      <c r="FL50" s="92">
        <v>1</v>
      </c>
      <c r="FM50" s="93">
        <v>5436</v>
      </c>
      <c r="FN50" s="93">
        <v>4846</v>
      </c>
      <c r="FO50" s="92">
        <v>4619</v>
      </c>
      <c r="FP50" s="92">
        <v>227</v>
      </c>
      <c r="FQ50" s="92">
        <v>0</v>
      </c>
      <c r="FR50" s="92">
        <v>0</v>
      </c>
      <c r="FS50" s="93">
        <v>590</v>
      </c>
      <c r="FT50" s="92">
        <v>577</v>
      </c>
      <c r="FU50" s="92">
        <v>0</v>
      </c>
      <c r="FV50" s="92">
        <v>0</v>
      </c>
      <c r="FW50" s="92">
        <v>0</v>
      </c>
      <c r="FX50" s="92">
        <v>13</v>
      </c>
      <c r="FY50" s="92">
        <v>0</v>
      </c>
      <c r="FZ50" s="92">
        <v>0</v>
      </c>
      <c r="GA50" s="87">
        <v>109</v>
      </c>
      <c r="GB50" s="87">
        <v>0</v>
      </c>
      <c r="GC50" s="92">
        <v>0</v>
      </c>
      <c r="GD50" s="92">
        <v>109</v>
      </c>
      <c r="GE50" s="92">
        <v>0</v>
      </c>
      <c r="GF50" s="87">
        <v>35161</v>
      </c>
      <c r="GG50" s="92">
        <v>0</v>
      </c>
      <c r="GH50" s="92">
        <v>5</v>
      </c>
      <c r="GI50" s="92">
        <v>34005</v>
      </c>
      <c r="GJ50" s="92">
        <v>640</v>
      </c>
      <c r="GK50" s="92">
        <v>511</v>
      </c>
      <c r="GL50" s="87">
        <v>3862</v>
      </c>
      <c r="GM50" s="72">
        <v>1153</v>
      </c>
      <c r="GN50" s="72">
        <v>1651</v>
      </c>
      <c r="GO50" s="72">
        <v>1058</v>
      </c>
      <c r="GP50" s="93">
        <v>5793</v>
      </c>
      <c r="GQ50" s="173">
        <v>1045</v>
      </c>
      <c r="GR50" s="1009">
        <v>1045</v>
      </c>
      <c r="GS50" s="1009">
        <v>0</v>
      </c>
      <c r="GT50" s="1009">
        <v>0</v>
      </c>
      <c r="GU50" s="1009">
        <v>0</v>
      </c>
      <c r="GV50" s="1009">
        <v>0</v>
      </c>
      <c r="GW50" s="1009">
        <v>0</v>
      </c>
      <c r="GX50" s="1009">
        <v>0</v>
      </c>
      <c r="GY50" s="1009">
        <v>0</v>
      </c>
      <c r="GZ50" s="1009">
        <v>2494</v>
      </c>
      <c r="HA50" s="1009">
        <v>2168</v>
      </c>
      <c r="HB50" s="1009">
        <v>86</v>
      </c>
      <c r="HC50" s="97">
        <v>60213</v>
      </c>
      <c r="HD50" s="87">
        <v>46928</v>
      </c>
      <c r="HE50" s="1010">
        <v>24118</v>
      </c>
      <c r="HF50" s="1010">
        <v>7150</v>
      </c>
      <c r="HG50" s="87">
        <v>1207</v>
      </c>
      <c r="HH50" s="1010">
        <v>602</v>
      </c>
      <c r="HI50" s="1010">
        <v>605</v>
      </c>
      <c r="HJ50" s="91">
        <v>2146</v>
      </c>
      <c r="HK50" s="1010">
        <v>2145</v>
      </c>
      <c r="HL50" s="1010">
        <v>1</v>
      </c>
      <c r="HM50" s="87">
        <v>37</v>
      </c>
      <c r="HN50" s="1010">
        <v>37</v>
      </c>
      <c r="HO50" s="1010">
        <v>0</v>
      </c>
      <c r="HP50" s="173">
        <v>8109</v>
      </c>
      <c r="HQ50" s="1010">
        <v>444</v>
      </c>
      <c r="HR50" s="1010">
        <v>7665</v>
      </c>
      <c r="HS50" s="173">
        <v>4161</v>
      </c>
      <c r="HT50" s="1010">
        <v>27</v>
      </c>
      <c r="HU50" s="1010">
        <v>0</v>
      </c>
      <c r="HV50" s="1010">
        <v>2833</v>
      </c>
      <c r="HW50" s="1010">
        <v>0</v>
      </c>
      <c r="HX50" s="1010">
        <v>1301</v>
      </c>
      <c r="HY50" s="1010">
        <v>0</v>
      </c>
      <c r="HZ50" s="87">
        <v>13285</v>
      </c>
      <c r="IA50" s="91">
        <v>8302</v>
      </c>
      <c r="IB50" s="1010">
        <v>8302</v>
      </c>
      <c r="IC50" s="1010">
        <v>0</v>
      </c>
      <c r="ID50" s="1010">
        <v>122</v>
      </c>
      <c r="IE50" s="1010">
        <v>1554</v>
      </c>
      <c r="IF50" s="1010">
        <v>3245</v>
      </c>
      <c r="IG50" s="1011">
        <v>62</v>
      </c>
    </row>
    <row r="51" spans="1:241" ht="14.25" customHeight="1">
      <c r="A51" s="370">
        <v>1999</v>
      </c>
      <c r="B51" s="1288">
        <v>595242</v>
      </c>
      <c r="C51" s="996">
        <v>65848</v>
      </c>
      <c r="D51" s="997">
        <v>58932</v>
      </c>
      <c r="E51" s="1261">
        <v>2935</v>
      </c>
      <c r="F51" s="1261">
        <v>1150</v>
      </c>
      <c r="G51" s="278"/>
      <c r="H51" s="1261">
        <v>7979</v>
      </c>
      <c r="I51" s="1261">
        <v>356</v>
      </c>
      <c r="J51" s="1261">
        <v>6254</v>
      </c>
      <c r="K51" s="1261">
        <v>125</v>
      </c>
      <c r="L51" s="1261">
        <v>40133</v>
      </c>
      <c r="M51" s="998">
        <v>6916</v>
      </c>
      <c r="N51" s="996">
        <v>66888</v>
      </c>
      <c r="O51" s="997">
        <v>52945</v>
      </c>
      <c r="P51" s="1265">
        <v>27370</v>
      </c>
      <c r="Q51" s="1265">
        <v>7824</v>
      </c>
      <c r="R51" s="1265">
        <v>9692</v>
      </c>
      <c r="S51" s="1265">
        <v>1417</v>
      </c>
      <c r="T51" s="1265">
        <v>2065</v>
      </c>
      <c r="U51" s="1265">
        <v>4577</v>
      </c>
      <c r="V51" s="997">
        <v>13943</v>
      </c>
      <c r="W51" s="1265">
        <v>8666</v>
      </c>
      <c r="X51" s="1265">
        <v>8666</v>
      </c>
      <c r="Y51" s="1265">
        <v>3199</v>
      </c>
      <c r="Z51" s="1265">
        <v>1764</v>
      </c>
      <c r="AA51" s="1265">
        <v>73</v>
      </c>
      <c r="AB51" s="1266">
        <v>241</v>
      </c>
      <c r="AC51" s="1177">
        <v>-1040</v>
      </c>
      <c r="AD51" s="997">
        <v>-1040</v>
      </c>
      <c r="AE51" s="1265">
        <v>1023</v>
      </c>
      <c r="AF51" s="1275">
        <v>39211</v>
      </c>
      <c r="AG51" s="1275">
        <v>44266</v>
      </c>
      <c r="AH51" s="1275">
        <v>3981</v>
      </c>
      <c r="AI51" s="1265">
        <v>31387</v>
      </c>
      <c r="AJ51" s="1265">
        <v>3981</v>
      </c>
      <c r="AK51" s="1265">
        <v>8834</v>
      </c>
      <c r="AL51" s="1265">
        <v>50253</v>
      </c>
      <c r="AM51" s="1265">
        <v>5987</v>
      </c>
      <c r="AN51" s="1265">
        <v>27406</v>
      </c>
      <c r="AO51" s="1265">
        <v>0</v>
      </c>
      <c r="AP51" s="1265">
        <v>4853</v>
      </c>
      <c r="AQ51" s="1265">
        <v>46272</v>
      </c>
      <c r="AR51" s="1265">
        <v>2006</v>
      </c>
      <c r="AS51" s="1275">
        <v>0</v>
      </c>
      <c r="AT51" s="1276">
        <v>0</v>
      </c>
      <c r="AU51" s="1292">
        <v>-0.17471885384431879</v>
      </c>
      <c r="AV51" s="1261">
        <v>-0.17471885384431879</v>
      </c>
      <c r="AW51" s="1261">
        <v>0.17186287257955588</v>
      </c>
      <c r="AX51" s="1261">
        <v>1.0058094018903236</v>
      </c>
      <c r="AY51" s="1310">
        <v>0</v>
      </c>
      <c r="AZ51" s="1271"/>
      <c r="BA51" s="1319">
        <v>37564.925999999999</v>
      </c>
      <c r="BB51" s="1320">
        <v>0</v>
      </c>
      <c r="BC51" s="1271">
        <v>37564.925999999999</v>
      </c>
      <c r="BD51" s="1272">
        <v>6.3108661687179337</v>
      </c>
      <c r="BE51" s="1261"/>
      <c r="BF51" s="1311">
        <v>11.062391430712214</v>
      </c>
      <c r="BG51" s="1271">
        <v>9.9005110526474951</v>
      </c>
      <c r="BH51" s="1271">
        <v>0.49307676541641887</v>
      </c>
      <c r="BI51" s="1271">
        <v>0.19319873261631404</v>
      </c>
      <c r="BJ51" s="1271">
        <v>0</v>
      </c>
      <c r="BK51" s="1271">
        <v>1.3404632065613649</v>
      </c>
      <c r="BL51" s="1271">
        <v>5.980760766209374E-2</v>
      </c>
      <c r="BM51" s="1271">
        <v>1.0506651076368938</v>
      </c>
      <c r="BN51" s="1271">
        <v>2.0999862240903701E-2</v>
      </c>
      <c r="BO51" s="1271">
        <v>6.7422997705135055</v>
      </c>
      <c r="BP51" s="1271">
        <v>1.16188037806472</v>
      </c>
      <c r="BQ51" s="1311">
        <v>11.237110284556532</v>
      </c>
      <c r="BR51" s="1271">
        <v>8.8947016507571703</v>
      </c>
      <c r="BS51" s="1271">
        <v>4.5981298362682743</v>
      </c>
      <c r="BT51" s="1271">
        <v>1.3144233773826444</v>
      </c>
      <c r="BU51" s="1271">
        <v>1.6282453187107093</v>
      </c>
      <c r="BV51" s="278">
        <v>0</v>
      </c>
      <c r="BW51" s="1271">
        <v>0.23805443836288434</v>
      </c>
      <c r="BX51" s="1271">
        <v>0.34691772421972911</v>
      </c>
      <c r="BY51" s="1271">
        <v>0.76893095581292992</v>
      </c>
      <c r="BZ51" s="1271">
        <v>2.3424086337993621</v>
      </c>
      <c r="CA51" s="1271">
        <v>1.4558784494373718</v>
      </c>
      <c r="CB51" s="1271">
        <v>1.4558784494373718</v>
      </c>
      <c r="CC51" s="1271">
        <v>0.5374284744692075</v>
      </c>
      <c r="CD51" s="1271">
        <v>1.226391954868776E-2</v>
      </c>
      <c r="CE51" s="1272">
        <v>4.0487734400462334E-2</v>
      </c>
      <c r="CF51" s="1271"/>
      <c r="CG51" s="1270">
        <v>0.66880361264830102</v>
      </c>
      <c r="CH51" s="1271">
        <v>6.5874047866245995</v>
      </c>
      <c r="CI51" s="1271">
        <v>7.4366392156467453</v>
      </c>
      <c r="CJ51" s="1272">
        <v>5.2729814092419556</v>
      </c>
      <c r="CK51" s="359">
        <v>1999</v>
      </c>
      <c r="CL51" s="97">
        <v>65848</v>
      </c>
      <c r="CM51" s="87">
        <v>58932</v>
      </c>
      <c r="CN51" s="87">
        <v>7979</v>
      </c>
      <c r="CO51" s="87">
        <v>7867</v>
      </c>
      <c r="CP51" s="87">
        <v>1300</v>
      </c>
      <c r="CQ51" s="92">
        <v>684</v>
      </c>
      <c r="CR51" s="92">
        <v>0</v>
      </c>
      <c r="CS51" s="92">
        <v>616</v>
      </c>
      <c r="CT51" s="93">
        <v>56</v>
      </c>
      <c r="CU51" s="93">
        <v>56</v>
      </c>
      <c r="CV51" s="92">
        <v>56</v>
      </c>
      <c r="CW51" s="92">
        <v>0</v>
      </c>
      <c r="CX51" s="92">
        <v>0</v>
      </c>
      <c r="CY51" s="93">
        <v>0</v>
      </c>
      <c r="CZ51" s="92">
        <v>0</v>
      </c>
      <c r="DA51" s="92">
        <v>0</v>
      </c>
      <c r="DB51" s="173">
        <v>6511</v>
      </c>
      <c r="DC51" s="92">
        <v>171</v>
      </c>
      <c r="DD51" s="92">
        <v>13</v>
      </c>
      <c r="DE51" s="92">
        <v>16</v>
      </c>
      <c r="DF51" s="92">
        <v>3</v>
      </c>
      <c r="DG51" s="92">
        <v>0</v>
      </c>
      <c r="DH51" s="92">
        <v>63</v>
      </c>
      <c r="DI51" s="92">
        <v>240</v>
      </c>
      <c r="DJ51" s="92">
        <v>0</v>
      </c>
      <c r="DK51" s="92">
        <v>88</v>
      </c>
      <c r="DL51" s="92">
        <v>0</v>
      </c>
      <c r="DM51" s="92">
        <v>0</v>
      </c>
      <c r="DN51" s="92">
        <v>0</v>
      </c>
      <c r="DO51" s="92">
        <v>0</v>
      </c>
      <c r="DP51" s="92">
        <v>0</v>
      </c>
      <c r="DQ51" s="92">
        <v>0</v>
      </c>
      <c r="DR51" s="92">
        <v>0</v>
      </c>
      <c r="DS51" s="92">
        <v>0</v>
      </c>
      <c r="DT51" s="92">
        <v>0</v>
      </c>
      <c r="DU51" s="92">
        <v>0</v>
      </c>
      <c r="DV51" s="92">
        <v>4745</v>
      </c>
      <c r="DW51" s="92">
        <v>0</v>
      </c>
      <c r="DX51" s="92">
        <v>52</v>
      </c>
      <c r="DY51" s="92">
        <v>1110</v>
      </c>
      <c r="DZ51" s="92">
        <v>10</v>
      </c>
      <c r="EA51" s="92">
        <v>0</v>
      </c>
      <c r="EB51" s="92">
        <v>0</v>
      </c>
      <c r="EC51" s="92">
        <v>0</v>
      </c>
      <c r="ED51" s="92">
        <v>0</v>
      </c>
      <c r="EE51" s="92">
        <v>0</v>
      </c>
      <c r="EF51" s="92">
        <v>0</v>
      </c>
      <c r="EG51" s="92">
        <v>0</v>
      </c>
      <c r="EH51" s="92">
        <v>0</v>
      </c>
      <c r="EI51" s="93">
        <v>112</v>
      </c>
      <c r="EJ51" s="92">
        <v>0</v>
      </c>
      <c r="EK51" s="92">
        <v>0</v>
      </c>
      <c r="EL51" s="92">
        <v>0</v>
      </c>
      <c r="EM51" s="92">
        <v>0</v>
      </c>
      <c r="EN51" s="92">
        <v>0</v>
      </c>
      <c r="EO51" s="92">
        <v>0</v>
      </c>
      <c r="EP51" s="92">
        <v>26</v>
      </c>
      <c r="EQ51" s="92">
        <v>2</v>
      </c>
      <c r="ER51" s="92">
        <v>0</v>
      </c>
      <c r="ES51" s="92">
        <v>0</v>
      </c>
      <c r="ET51" s="92">
        <v>38</v>
      </c>
      <c r="EU51" s="92">
        <v>5</v>
      </c>
      <c r="EV51" s="92">
        <v>2</v>
      </c>
      <c r="EW51" s="92">
        <v>15</v>
      </c>
      <c r="EX51" s="92">
        <v>3</v>
      </c>
      <c r="EY51" s="92">
        <v>16</v>
      </c>
      <c r="EZ51" s="92">
        <v>5</v>
      </c>
      <c r="FA51" s="92">
        <v>0</v>
      </c>
      <c r="FB51" s="92">
        <v>0</v>
      </c>
      <c r="FC51" s="92">
        <v>0</v>
      </c>
      <c r="FD51" s="92">
        <v>0</v>
      </c>
      <c r="FE51" s="92">
        <v>0</v>
      </c>
      <c r="FF51" s="92">
        <v>0</v>
      </c>
      <c r="FG51" s="92">
        <v>0</v>
      </c>
      <c r="FH51" s="92">
        <v>0</v>
      </c>
      <c r="FI51" s="87">
        <v>356</v>
      </c>
      <c r="FJ51" s="92">
        <v>335</v>
      </c>
      <c r="FK51" s="92">
        <v>15</v>
      </c>
      <c r="FL51" s="92">
        <v>6</v>
      </c>
      <c r="FM51" s="93">
        <v>6254</v>
      </c>
      <c r="FN51" s="93">
        <v>5584</v>
      </c>
      <c r="FO51" s="92">
        <v>5344</v>
      </c>
      <c r="FP51" s="92">
        <v>240</v>
      </c>
      <c r="FQ51" s="92">
        <v>0</v>
      </c>
      <c r="FR51" s="92">
        <v>0</v>
      </c>
      <c r="FS51" s="93">
        <v>670</v>
      </c>
      <c r="FT51" s="92">
        <v>653</v>
      </c>
      <c r="FU51" s="92">
        <v>0</v>
      </c>
      <c r="FV51" s="92">
        <v>0</v>
      </c>
      <c r="FW51" s="92">
        <v>0</v>
      </c>
      <c r="FX51" s="92">
        <v>17</v>
      </c>
      <c r="FY51" s="92">
        <v>0</v>
      </c>
      <c r="FZ51" s="92">
        <v>0</v>
      </c>
      <c r="GA51" s="87">
        <v>125</v>
      </c>
      <c r="GB51" s="87">
        <v>0</v>
      </c>
      <c r="GC51" s="92">
        <v>0</v>
      </c>
      <c r="GD51" s="92">
        <v>125</v>
      </c>
      <c r="GE51" s="92">
        <v>0</v>
      </c>
      <c r="GF51" s="87">
        <v>40133</v>
      </c>
      <c r="GG51" s="92">
        <v>0</v>
      </c>
      <c r="GH51" s="92">
        <v>6</v>
      </c>
      <c r="GI51" s="92">
        <v>39008</v>
      </c>
      <c r="GJ51" s="92">
        <v>594</v>
      </c>
      <c r="GK51" s="92">
        <v>525</v>
      </c>
      <c r="GL51" s="87">
        <v>4085</v>
      </c>
      <c r="GM51" s="72">
        <v>1350</v>
      </c>
      <c r="GN51" s="72">
        <v>1585</v>
      </c>
      <c r="GO51" s="72">
        <v>1150</v>
      </c>
      <c r="GP51" s="93">
        <v>6916</v>
      </c>
      <c r="GQ51" s="173">
        <v>1120</v>
      </c>
      <c r="GR51" s="1009">
        <v>1120</v>
      </c>
      <c r="GS51" s="1009">
        <v>0</v>
      </c>
      <c r="GT51" s="1009">
        <v>0</v>
      </c>
      <c r="GU51" s="1009">
        <v>0</v>
      </c>
      <c r="GV51" s="1009">
        <v>0</v>
      </c>
      <c r="GW51" s="1009">
        <v>0</v>
      </c>
      <c r="GX51" s="1009">
        <v>0</v>
      </c>
      <c r="GY51" s="1009">
        <v>0</v>
      </c>
      <c r="GZ51" s="1009">
        <v>2863</v>
      </c>
      <c r="HA51" s="1009">
        <v>2832</v>
      </c>
      <c r="HB51" s="1009">
        <v>101</v>
      </c>
      <c r="HC51" s="97">
        <v>66888</v>
      </c>
      <c r="HD51" s="87">
        <v>52945</v>
      </c>
      <c r="HE51" s="1010">
        <v>27370</v>
      </c>
      <c r="HF51" s="1010">
        <v>7824</v>
      </c>
      <c r="HG51" s="87">
        <v>1417</v>
      </c>
      <c r="HH51" s="1010">
        <v>649</v>
      </c>
      <c r="HI51" s="1010">
        <v>768</v>
      </c>
      <c r="HJ51" s="91">
        <v>2065</v>
      </c>
      <c r="HK51" s="1010">
        <v>2063</v>
      </c>
      <c r="HL51" s="1010">
        <v>2</v>
      </c>
      <c r="HM51" s="87">
        <v>36</v>
      </c>
      <c r="HN51" s="1010">
        <v>36</v>
      </c>
      <c r="HO51" s="1010">
        <v>0</v>
      </c>
      <c r="HP51" s="173">
        <v>9692</v>
      </c>
      <c r="HQ51" s="1010">
        <v>552</v>
      </c>
      <c r="HR51" s="1010">
        <v>9140</v>
      </c>
      <c r="HS51" s="173">
        <v>4541</v>
      </c>
      <c r="HT51" s="1010">
        <v>33</v>
      </c>
      <c r="HU51" s="1010">
        <v>0</v>
      </c>
      <c r="HV51" s="1010">
        <v>3196</v>
      </c>
      <c r="HW51" s="1010">
        <v>0</v>
      </c>
      <c r="HX51" s="1010">
        <v>1312</v>
      </c>
      <c r="HY51" s="1010">
        <v>0</v>
      </c>
      <c r="HZ51" s="87">
        <v>13943</v>
      </c>
      <c r="IA51" s="91">
        <v>8666</v>
      </c>
      <c r="IB51" s="1010">
        <v>8666</v>
      </c>
      <c r="IC51" s="1010">
        <v>0</v>
      </c>
      <c r="ID51" s="1010">
        <v>241</v>
      </c>
      <c r="IE51" s="1010">
        <v>1764</v>
      </c>
      <c r="IF51" s="1010">
        <v>3199</v>
      </c>
      <c r="IG51" s="1011">
        <v>73</v>
      </c>
    </row>
    <row r="52" spans="1:241" ht="14.25" customHeight="1">
      <c r="A52" s="370">
        <v>2000</v>
      </c>
      <c r="B52" s="1288">
        <v>647569</v>
      </c>
      <c r="C52" s="996">
        <v>73556</v>
      </c>
      <c r="D52" s="997">
        <v>67811</v>
      </c>
      <c r="E52" s="1261">
        <v>3347</v>
      </c>
      <c r="F52" s="1261">
        <v>1214</v>
      </c>
      <c r="G52" s="278"/>
      <c r="H52" s="1261">
        <v>9190</v>
      </c>
      <c r="I52" s="1261">
        <v>423</v>
      </c>
      <c r="J52" s="1261">
        <v>6368</v>
      </c>
      <c r="K52" s="1261">
        <v>162</v>
      </c>
      <c r="L52" s="1261">
        <v>47107</v>
      </c>
      <c r="M52" s="998">
        <v>5745</v>
      </c>
      <c r="N52" s="996">
        <v>76782</v>
      </c>
      <c r="O52" s="997">
        <v>61364</v>
      </c>
      <c r="P52" s="1265">
        <v>32274</v>
      </c>
      <c r="Q52" s="1265">
        <v>9170</v>
      </c>
      <c r="R52" s="1265">
        <v>11100</v>
      </c>
      <c r="S52" s="1265">
        <v>1597</v>
      </c>
      <c r="T52" s="1265">
        <v>2346</v>
      </c>
      <c r="U52" s="1265">
        <v>4877</v>
      </c>
      <c r="V52" s="997">
        <v>15418</v>
      </c>
      <c r="W52" s="1265">
        <v>9531</v>
      </c>
      <c r="X52" s="1265">
        <v>9531</v>
      </c>
      <c r="Y52" s="1265">
        <v>3384</v>
      </c>
      <c r="Z52" s="1265">
        <v>1854</v>
      </c>
      <c r="AA52" s="1265">
        <v>487</v>
      </c>
      <c r="AB52" s="1266">
        <v>162</v>
      </c>
      <c r="AC52" s="1177">
        <v>-3226</v>
      </c>
      <c r="AD52" s="997">
        <v>-3226</v>
      </c>
      <c r="AE52" s="1265">
        <v>-881</v>
      </c>
      <c r="AF52" s="1275">
        <v>45801</v>
      </c>
      <c r="AG52" s="1275">
        <v>51768</v>
      </c>
      <c r="AH52" s="1275">
        <v>4305</v>
      </c>
      <c r="AI52" s="1265">
        <v>36631</v>
      </c>
      <c r="AJ52" s="1265">
        <v>4305</v>
      </c>
      <c r="AK52" s="1265">
        <v>9975</v>
      </c>
      <c r="AL52" s="1265">
        <v>58215</v>
      </c>
      <c r="AM52" s="1265">
        <v>6447</v>
      </c>
      <c r="AN52" s="1265">
        <v>32326</v>
      </c>
      <c r="AO52" s="1265">
        <v>0</v>
      </c>
      <c r="AP52" s="1265">
        <v>5670</v>
      </c>
      <c r="AQ52" s="1265">
        <v>53910</v>
      </c>
      <c r="AR52" s="1265">
        <v>2142</v>
      </c>
      <c r="AS52" s="1275">
        <v>0</v>
      </c>
      <c r="AT52" s="1276">
        <v>0</v>
      </c>
      <c r="AU52" s="1292">
        <v>-0.49817085129152261</v>
      </c>
      <c r="AV52" s="1261">
        <v>-0.49817085129152261</v>
      </c>
      <c r="AW52" s="1261">
        <v>-0.13604727835952615</v>
      </c>
      <c r="AX52" s="1261">
        <v>0.99556958409065288</v>
      </c>
      <c r="AY52" s="1310">
        <v>0</v>
      </c>
      <c r="AZ52" s="1271"/>
      <c r="BA52" s="1319">
        <v>39474.226000000002</v>
      </c>
      <c r="BB52" s="1320">
        <v>0</v>
      </c>
      <c r="BC52" s="1271">
        <v>39474.226000000002</v>
      </c>
      <c r="BD52" s="1272">
        <v>6.0957559734947164</v>
      </c>
      <c r="BE52" s="1261"/>
      <c r="BF52" s="1311">
        <v>11.358789565281846</v>
      </c>
      <c r="BG52" s="1271">
        <v>10.471625417523075</v>
      </c>
      <c r="BH52" s="1271">
        <v>0.51685611880741666</v>
      </c>
      <c r="BI52" s="1271">
        <v>0.18747036995285443</v>
      </c>
      <c r="BJ52" s="1271">
        <v>0</v>
      </c>
      <c r="BK52" s="1271">
        <v>1.4191537890170778</v>
      </c>
      <c r="BL52" s="1271">
        <v>6.5321224456389979E-2</v>
      </c>
      <c r="BM52" s="1271">
        <v>0.98337011191085433</v>
      </c>
      <c r="BN52" s="1271">
        <v>2.5016639153511055E-2</v>
      </c>
      <c r="BO52" s="1271">
        <v>7.2744371642249703</v>
      </c>
      <c r="BP52" s="1271">
        <v>0.88716414775877162</v>
      </c>
      <c r="BQ52" s="1311">
        <v>11.856960416573369</v>
      </c>
      <c r="BR52" s="1271">
        <v>9.4760558334324223</v>
      </c>
      <c r="BS52" s="1271">
        <v>4.9838704446939248</v>
      </c>
      <c r="BT52" s="1271">
        <v>1.4160653150475084</v>
      </c>
      <c r="BU52" s="1271">
        <v>1.7141030531109427</v>
      </c>
      <c r="BV52" s="278">
        <v>0</v>
      </c>
      <c r="BW52" s="1271">
        <v>0.24661464647010589</v>
      </c>
      <c r="BX52" s="1271">
        <v>0.36227799663047489</v>
      </c>
      <c r="BY52" s="1271">
        <v>0.75312437747946548</v>
      </c>
      <c r="BZ52" s="1271">
        <v>2.3809045831409472</v>
      </c>
      <c r="CA52" s="1271">
        <v>1.4718122701982337</v>
      </c>
      <c r="CB52" s="1271">
        <v>1.4718122701982337</v>
      </c>
      <c r="CC52" s="1271">
        <v>0.52256979565111983</v>
      </c>
      <c r="CD52" s="1271">
        <v>7.5204341159011631E-2</v>
      </c>
      <c r="CE52" s="1272">
        <v>2.5016639153511055E-2</v>
      </c>
      <c r="CF52" s="1271"/>
      <c r="CG52" s="1270">
        <v>0.66479402194978454</v>
      </c>
      <c r="CH52" s="1271">
        <v>7.0727598140120973</v>
      </c>
      <c r="CI52" s="1271">
        <v>7.9942060228330885</v>
      </c>
      <c r="CJ52" s="1272">
        <v>5.6566944989645895</v>
      </c>
      <c r="CK52" s="359">
        <v>2000</v>
      </c>
      <c r="CL52" s="97">
        <v>73556</v>
      </c>
      <c r="CM52" s="87">
        <v>67811</v>
      </c>
      <c r="CN52" s="87">
        <v>9190</v>
      </c>
      <c r="CO52" s="87">
        <v>9020</v>
      </c>
      <c r="CP52" s="87">
        <v>1429</v>
      </c>
      <c r="CQ52" s="92">
        <v>689</v>
      </c>
      <c r="CR52" s="92">
        <v>0</v>
      </c>
      <c r="CS52" s="92">
        <v>740</v>
      </c>
      <c r="CT52" s="93">
        <v>33</v>
      </c>
      <c r="CU52" s="93">
        <v>33</v>
      </c>
      <c r="CV52" s="92">
        <v>33</v>
      </c>
      <c r="CW52" s="92">
        <v>0</v>
      </c>
      <c r="CX52" s="92">
        <v>0</v>
      </c>
      <c r="CY52" s="93">
        <v>0</v>
      </c>
      <c r="CZ52" s="92">
        <v>0</v>
      </c>
      <c r="DA52" s="92">
        <v>0</v>
      </c>
      <c r="DB52" s="173">
        <v>7558</v>
      </c>
      <c r="DC52" s="92">
        <v>193</v>
      </c>
      <c r="DD52" s="92">
        <v>11</v>
      </c>
      <c r="DE52" s="92">
        <v>9</v>
      </c>
      <c r="DF52" s="92">
        <v>2</v>
      </c>
      <c r="DG52" s="92">
        <v>0</v>
      </c>
      <c r="DH52" s="92">
        <v>79</v>
      </c>
      <c r="DI52" s="92">
        <v>237</v>
      </c>
      <c r="DJ52" s="92">
        <v>0</v>
      </c>
      <c r="DK52" s="92">
        <v>51</v>
      </c>
      <c r="DL52" s="92">
        <v>0</v>
      </c>
      <c r="DM52" s="92">
        <v>0</v>
      </c>
      <c r="DN52" s="92">
        <v>0</v>
      </c>
      <c r="DO52" s="92">
        <v>0</v>
      </c>
      <c r="DP52" s="92">
        <v>0</v>
      </c>
      <c r="DQ52" s="92">
        <v>0</v>
      </c>
      <c r="DR52" s="92">
        <v>0</v>
      </c>
      <c r="DS52" s="92">
        <v>0</v>
      </c>
      <c r="DT52" s="92">
        <v>0</v>
      </c>
      <c r="DU52" s="92">
        <v>0</v>
      </c>
      <c r="DV52" s="92">
        <v>5609</v>
      </c>
      <c r="DW52" s="92">
        <v>0</v>
      </c>
      <c r="DX52" s="92">
        <v>65</v>
      </c>
      <c r="DY52" s="92">
        <v>1290</v>
      </c>
      <c r="DZ52" s="92">
        <v>12</v>
      </c>
      <c r="EA52" s="92">
        <v>0</v>
      </c>
      <c r="EB52" s="92">
        <v>0</v>
      </c>
      <c r="EC52" s="92">
        <v>0</v>
      </c>
      <c r="ED52" s="92">
        <v>0</v>
      </c>
      <c r="EE52" s="92">
        <v>0</v>
      </c>
      <c r="EF52" s="92">
        <v>0</v>
      </c>
      <c r="EG52" s="92">
        <v>0</v>
      </c>
      <c r="EH52" s="92">
        <v>0</v>
      </c>
      <c r="EI52" s="93">
        <v>170</v>
      </c>
      <c r="EJ52" s="92">
        <v>0</v>
      </c>
      <c r="EK52" s="92">
        <v>0</v>
      </c>
      <c r="EL52" s="92">
        <v>0</v>
      </c>
      <c r="EM52" s="92">
        <v>0</v>
      </c>
      <c r="EN52" s="92">
        <v>0</v>
      </c>
      <c r="EO52" s="92">
        <v>0</v>
      </c>
      <c r="EP52" s="92">
        <v>55</v>
      </c>
      <c r="EQ52" s="92">
        <v>2</v>
      </c>
      <c r="ER52" s="92">
        <v>0</v>
      </c>
      <c r="ES52" s="92">
        <v>0</v>
      </c>
      <c r="ET52" s="92">
        <v>62</v>
      </c>
      <c r="EU52" s="92">
        <v>6</v>
      </c>
      <c r="EV52" s="92">
        <v>3</v>
      </c>
      <c r="EW52" s="92">
        <v>13</v>
      </c>
      <c r="EX52" s="92">
        <v>3</v>
      </c>
      <c r="EY52" s="92">
        <v>16</v>
      </c>
      <c r="EZ52" s="92">
        <v>10</v>
      </c>
      <c r="FA52" s="92">
        <v>0</v>
      </c>
      <c r="FB52" s="92">
        <v>0</v>
      </c>
      <c r="FC52" s="92">
        <v>0</v>
      </c>
      <c r="FD52" s="92">
        <v>0</v>
      </c>
      <c r="FE52" s="92">
        <v>0</v>
      </c>
      <c r="FF52" s="92">
        <v>0</v>
      </c>
      <c r="FG52" s="92">
        <v>0</v>
      </c>
      <c r="FH52" s="92">
        <v>0</v>
      </c>
      <c r="FI52" s="87">
        <v>423</v>
      </c>
      <c r="FJ52" s="92">
        <v>394</v>
      </c>
      <c r="FK52" s="92">
        <v>23</v>
      </c>
      <c r="FL52" s="92">
        <v>6</v>
      </c>
      <c r="FM52" s="93">
        <v>6368</v>
      </c>
      <c r="FN52" s="93">
        <v>5594</v>
      </c>
      <c r="FO52" s="92">
        <v>5298</v>
      </c>
      <c r="FP52" s="92">
        <v>296</v>
      </c>
      <c r="FQ52" s="92">
        <v>0</v>
      </c>
      <c r="FR52" s="92">
        <v>0</v>
      </c>
      <c r="FS52" s="93">
        <v>774</v>
      </c>
      <c r="FT52" s="92">
        <v>757</v>
      </c>
      <c r="FU52" s="92">
        <v>0</v>
      </c>
      <c r="FV52" s="92">
        <v>0</v>
      </c>
      <c r="FW52" s="92">
        <v>0</v>
      </c>
      <c r="FX52" s="92">
        <v>17</v>
      </c>
      <c r="FY52" s="92">
        <v>0</v>
      </c>
      <c r="FZ52" s="92">
        <v>0</v>
      </c>
      <c r="GA52" s="87">
        <v>162</v>
      </c>
      <c r="GB52" s="87">
        <v>0</v>
      </c>
      <c r="GC52" s="92">
        <v>0</v>
      </c>
      <c r="GD52" s="92">
        <v>162</v>
      </c>
      <c r="GE52" s="92">
        <v>0</v>
      </c>
      <c r="GF52" s="87">
        <v>47107</v>
      </c>
      <c r="GG52" s="92">
        <v>0</v>
      </c>
      <c r="GH52" s="92">
        <v>25</v>
      </c>
      <c r="GI52" s="92">
        <v>45899</v>
      </c>
      <c r="GJ52" s="92">
        <v>554</v>
      </c>
      <c r="GK52" s="92">
        <v>629</v>
      </c>
      <c r="GL52" s="87">
        <v>4561</v>
      </c>
      <c r="GM52" s="92">
        <v>1544</v>
      </c>
      <c r="GN52" s="92">
        <v>1803</v>
      </c>
      <c r="GO52" s="92">
        <v>1214</v>
      </c>
      <c r="GP52" s="93">
        <v>5745</v>
      </c>
      <c r="GQ52" s="173">
        <v>1327</v>
      </c>
      <c r="GR52" s="92">
        <v>1327</v>
      </c>
      <c r="GS52" s="92">
        <v>0</v>
      </c>
      <c r="GT52" s="92">
        <v>0</v>
      </c>
      <c r="GU52" s="92">
        <v>0</v>
      </c>
      <c r="GV52" s="92">
        <v>0</v>
      </c>
      <c r="GW52" s="92">
        <v>0</v>
      </c>
      <c r="GX52" s="92">
        <v>0</v>
      </c>
      <c r="GY52" s="92">
        <v>0</v>
      </c>
      <c r="GZ52" s="92">
        <v>2529</v>
      </c>
      <c r="HA52" s="92">
        <v>1762</v>
      </c>
      <c r="HB52" s="92">
        <v>127</v>
      </c>
      <c r="HC52" s="97">
        <v>76782</v>
      </c>
      <c r="HD52" s="87">
        <v>61364</v>
      </c>
      <c r="HE52" s="92">
        <v>32274</v>
      </c>
      <c r="HF52" s="92">
        <v>9170</v>
      </c>
      <c r="HG52" s="87">
        <v>1597</v>
      </c>
      <c r="HH52" s="92">
        <v>650</v>
      </c>
      <c r="HI52" s="92">
        <v>947</v>
      </c>
      <c r="HJ52" s="91">
        <v>2346</v>
      </c>
      <c r="HK52" s="92">
        <v>2345</v>
      </c>
      <c r="HL52" s="92">
        <v>1</v>
      </c>
      <c r="HM52" s="87">
        <v>52</v>
      </c>
      <c r="HN52" s="92">
        <v>52</v>
      </c>
      <c r="HO52" s="92">
        <v>0</v>
      </c>
      <c r="HP52" s="173">
        <v>11100</v>
      </c>
      <c r="HQ52" s="92">
        <v>572</v>
      </c>
      <c r="HR52" s="92">
        <v>10528</v>
      </c>
      <c r="HS52" s="173">
        <v>4825</v>
      </c>
      <c r="HT52" s="92">
        <v>32</v>
      </c>
      <c r="HU52" s="92">
        <v>0</v>
      </c>
      <c r="HV52" s="92">
        <v>3221</v>
      </c>
      <c r="HW52" s="92">
        <v>0</v>
      </c>
      <c r="HX52" s="92">
        <v>1572</v>
      </c>
      <c r="HY52" s="92">
        <v>0</v>
      </c>
      <c r="HZ52" s="87">
        <v>15418</v>
      </c>
      <c r="IA52" s="91">
        <v>9531</v>
      </c>
      <c r="IB52" s="92">
        <v>9531</v>
      </c>
      <c r="IC52" s="92">
        <v>0</v>
      </c>
      <c r="ID52" s="92">
        <v>162</v>
      </c>
      <c r="IE52" s="92">
        <v>1854</v>
      </c>
      <c r="IF52" s="92">
        <v>3384</v>
      </c>
      <c r="IG52" s="116">
        <v>487</v>
      </c>
    </row>
    <row r="53" spans="1:241" ht="14.25" customHeight="1">
      <c r="A53" s="370">
        <v>2001</v>
      </c>
      <c r="B53" s="1288">
        <v>700958</v>
      </c>
      <c r="C53" s="996">
        <v>79040</v>
      </c>
      <c r="D53" s="997">
        <v>72219</v>
      </c>
      <c r="E53" s="1261">
        <v>3591</v>
      </c>
      <c r="F53" s="1261">
        <v>1299</v>
      </c>
      <c r="G53" s="278"/>
      <c r="H53" s="1261">
        <v>9676</v>
      </c>
      <c r="I53" s="1261">
        <v>482</v>
      </c>
      <c r="J53" s="1261">
        <v>6561</v>
      </c>
      <c r="K53" s="1261">
        <v>180</v>
      </c>
      <c r="L53" s="1261">
        <v>50430</v>
      </c>
      <c r="M53" s="998">
        <v>6821</v>
      </c>
      <c r="N53" s="996">
        <v>83385</v>
      </c>
      <c r="O53" s="997">
        <v>65778</v>
      </c>
      <c r="P53" s="1265">
        <v>34897</v>
      </c>
      <c r="Q53" s="1265">
        <v>10036</v>
      </c>
      <c r="R53" s="1265">
        <v>11898</v>
      </c>
      <c r="S53" s="1265">
        <v>1554</v>
      </c>
      <c r="T53" s="1265">
        <v>2465</v>
      </c>
      <c r="U53" s="1265">
        <v>4928</v>
      </c>
      <c r="V53" s="997">
        <v>17607</v>
      </c>
      <c r="W53" s="1265">
        <v>10923</v>
      </c>
      <c r="X53" s="1265">
        <v>10923</v>
      </c>
      <c r="Y53" s="1265">
        <v>4197</v>
      </c>
      <c r="Z53" s="1265">
        <v>2058</v>
      </c>
      <c r="AA53" s="1265">
        <v>268</v>
      </c>
      <c r="AB53" s="1266">
        <v>161</v>
      </c>
      <c r="AC53" s="1177">
        <v>-4345</v>
      </c>
      <c r="AD53" s="997">
        <v>-4345</v>
      </c>
      <c r="AE53" s="1265">
        <v>-1880</v>
      </c>
      <c r="AF53" s="1275">
        <v>49671</v>
      </c>
      <c r="AG53" s="1275">
        <v>56111</v>
      </c>
      <c r="AH53" s="1275">
        <v>4686</v>
      </c>
      <c r="AI53" s="1265">
        <v>39635</v>
      </c>
      <c r="AJ53" s="1265">
        <v>4686</v>
      </c>
      <c r="AK53" s="1265">
        <v>10825</v>
      </c>
      <c r="AL53" s="1265">
        <v>62552</v>
      </c>
      <c r="AM53" s="1265">
        <v>6441</v>
      </c>
      <c r="AN53" s="1265">
        <v>34949</v>
      </c>
      <c r="AO53" s="1265">
        <v>0</v>
      </c>
      <c r="AP53" s="1265">
        <v>6139</v>
      </c>
      <c r="AQ53" s="1265">
        <v>57866</v>
      </c>
      <c r="AR53" s="1265">
        <v>1755</v>
      </c>
      <c r="AS53" s="1275">
        <v>0</v>
      </c>
      <c r="AT53" s="1276">
        <v>0</v>
      </c>
      <c r="AU53" s="1292">
        <v>-0.61986595487889429</v>
      </c>
      <c r="AV53" s="1261">
        <v>-0.61986595487889429</v>
      </c>
      <c r="AW53" s="1261">
        <v>-0.26820437173125922</v>
      </c>
      <c r="AX53" s="1261">
        <v>0.9188852969792769</v>
      </c>
      <c r="AY53" s="1310">
        <v>0</v>
      </c>
      <c r="AZ53" s="1271"/>
      <c r="BA53" s="1319">
        <v>43706.298999999999</v>
      </c>
      <c r="BB53" s="1320">
        <v>0</v>
      </c>
      <c r="BC53" s="1271">
        <v>43706.298999999999</v>
      </c>
      <c r="BD53" s="1272">
        <v>6.235223651060406</v>
      </c>
      <c r="BE53" s="1261"/>
      <c r="BF53" s="1311">
        <v>11.275996564701451</v>
      </c>
      <c r="BG53" s="1271">
        <v>10.302899745776495</v>
      </c>
      <c r="BH53" s="1271">
        <v>0.51229888238667654</v>
      </c>
      <c r="BI53" s="1271">
        <v>0.18531780791431154</v>
      </c>
      <c r="BJ53" s="1271">
        <v>0</v>
      </c>
      <c r="BK53" s="1271">
        <v>1.3803965430168426</v>
      </c>
      <c r="BL53" s="1271">
        <v>6.8763035731099445E-2</v>
      </c>
      <c r="BM53" s="1271">
        <v>0.93600472496212328</v>
      </c>
      <c r="BN53" s="1271">
        <v>2.5679141974269501E-2</v>
      </c>
      <c r="BO53" s="1271">
        <v>7.1944396097911714</v>
      </c>
      <c r="BP53" s="1271">
        <v>0.97309681892495703</v>
      </c>
      <c r="BQ53" s="1311">
        <v>11.895862519580346</v>
      </c>
      <c r="BR53" s="1271">
        <v>9.3840144487972168</v>
      </c>
      <c r="BS53" s="1271">
        <v>4.978472319311571</v>
      </c>
      <c r="BT53" s="1271">
        <v>1.4317548269653817</v>
      </c>
      <c r="BU53" s="1271">
        <v>1.6973912844992138</v>
      </c>
      <c r="BV53" s="278">
        <v>0</v>
      </c>
      <c r="BW53" s="1271">
        <v>0.22169659237786002</v>
      </c>
      <c r="BX53" s="1271">
        <v>0.35166158314763507</v>
      </c>
      <c r="BY53" s="1271">
        <v>0.70303784249555612</v>
      </c>
      <c r="BZ53" s="1271">
        <v>2.5118480707831283</v>
      </c>
      <c r="CA53" s="1271">
        <v>1.5582959321385874</v>
      </c>
      <c r="CB53" s="1271">
        <v>1.5582959321385874</v>
      </c>
      <c r="CC53" s="1271">
        <v>0.5987519937000505</v>
      </c>
      <c r="CD53" s="1271">
        <v>3.8233389161690147E-2</v>
      </c>
      <c r="CE53" s="1272">
        <v>2.2968565876985498E-2</v>
      </c>
      <c r="CF53" s="1271"/>
      <c r="CG53" s="1270">
        <v>0.66851366273014934</v>
      </c>
      <c r="CH53" s="1271">
        <v>7.0861592277996683</v>
      </c>
      <c r="CI53" s="1271">
        <v>8.0049018628790876</v>
      </c>
      <c r="CJ53" s="1272">
        <v>5.6544044008342871</v>
      </c>
      <c r="CK53" s="359">
        <v>2001</v>
      </c>
      <c r="CL53" s="97">
        <v>79040</v>
      </c>
      <c r="CM53" s="87">
        <v>72219</v>
      </c>
      <c r="CN53" s="87">
        <v>9676</v>
      </c>
      <c r="CO53" s="87">
        <v>9489</v>
      </c>
      <c r="CP53" s="87">
        <v>1468</v>
      </c>
      <c r="CQ53" s="92">
        <v>701</v>
      </c>
      <c r="CR53" s="92">
        <v>0</v>
      </c>
      <c r="CS53" s="92">
        <v>767</v>
      </c>
      <c r="CT53" s="93">
        <v>32</v>
      </c>
      <c r="CU53" s="93">
        <v>31</v>
      </c>
      <c r="CV53" s="92">
        <v>31</v>
      </c>
      <c r="CW53" s="92">
        <v>0</v>
      </c>
      <c r="CX53" s="92">
        <v>0</v>
      </c>
      <c r="CY53" s="93">
        <v>1</v>
      </c>
      <c r="CZ53" s="92">
        <v>1</v>
      </c>
      <c r="DA53" s="92">
        <v>0</v>
      </c>
      <c r="DB53" s="173">
        <v>7989</v>
      </c>
      <c r="DC53" s="92">
        <v>186</v>
      </c>
      <c r="DD53" s="92">
        <v>11</v>
      </c>
      <c r="DE53" s="92">
        <v>22</v>
      </c>
      <c r="DF53" s="92">
        <v>4</v>
      </c>
      <c r="DG53" s="92">
        <v>0</v>
      </c>
      <c r="DH53" s="92">
        <v>72</v>
      </c>
      <c r="DI53" s="92">
        <v>260</v>
      </c>
      <c r="DJ53" s="92">
        <v>0</v>
      </c>
      <c r="DK53" s="92">
        <v>50</v>
      </c>
      <c r="DL53" s="92">
        <v>0</v>
      </c>
      <c r="DM53" s="92">
        <v>0</v>
      </c>
      <c r="DN53" s="92">
        <v>0</v>
      </c>
      <c r="DO53" s="92">
        <v>0</v>
      </c>
      <c r="DP53" s="92">
        <v>0</v>
      </c>
      <c r="DQ53" s="92">
        <v>0</v>
      </c>
      <c r="DR53" s="92">
        <v>0</v>
      </c>
      <c r="DS53" s="92">
        <v>0</v>
      </c>
      <c r="DT53" s="92">
        <v>0</v>
      </c>
      <c r="DU53" s="92">
        <v>0</v>
      </c>
      <c r="DV53" s="92">
        <v>5930</v>
      </c>
      <c r="DW53" s="92">
        <v>0</v>
      </c>
      <c r="DX53" s="92">
        <v>75</v>
      </c>
      <c r="DY53" s="92">
        <v>1367</v>
      </c>
      <c r="DZ53" s="92">
        <v>12</v>
      </c>
      <c r="EA53" s="92">
        <v>0</v>
      </c>
      <c r="EB53" s="92">
        <v>0</v>
      </c>
      <c r="EC53" s="92">
        <v>0</v>
      </c>
      <c r="ED53" s="92">
        <v>0</v>
      </c>
      <c r="EE53" s="92">
        <v>0</v>
      </c>
      <c r="EF53" s="92">
        <v>0</v>
      </c>
      <c r="EG53" s="92">
        <v>0</v>
      </c>
      <c r="EH53" s="92">
        <v>0</v>
      </c>
      <c r="EI53" s="93">
        <v>187</v>
      </c>
      <c r="EJ53" s="92">
        <v>0</v>
      </c>
      <c r="EK53" s="92">
        <v>0</v>
      </c>
      <c r="EL53" s="92">
        <v>0</v>
      </c>
      <c r="EM53" s="92">
        <v>0</v>
      </c>
      <c r="EN53" s="92">
        <v>0</v>
      </c>
      <c r="EO53" s="92">
        <v>0</v>
      </c>
      <c r="EP53" s="92">
        <v>39</v>
      </c>
      <c r="EQ53" s="92">
        <v>1</v>
      </c>
      <c r="ER53" s="92">
        <v>0</v>
      </c>
      <c r="ES53" s="92">
        <v>0</v>
      </c>
      <c r="ET53" s="92">
        <v>91</v>
      </c>
      <c r="EU53" s="92">
        <v>8</v>
      </c>
      <c r="EV53" s="92">
        <v>8</v>
      </c>
      <c r="EW53" s="92">
        <v>12</v>
      </c>
      <c r="EX53" s="92">
        <v>3</v>
      </c>
      <c r="EY53" s="92">
        <v>24</v>
      </c>
      <c r="EZ53" s="92">
        <v>0</v>
      </c>
      <c r="FA53" s="92">
        <v>0</v>
      </c>
      <c r="FB53" s="92">
        <v>0</v>
      </c>
      <c r="FC53" s="92">
        <v>0</v>
      </c>
      <c r="FD53" s="92">
        <v>1</v>
      </c>
      <c r="FE53" s="92">
        <v>0</v>
      </c>
      <c r="FF53" s="92">
        <v>0</v>
      </c>
      <c r="FG53" s="92">
        <v>0</v>
      </c>
      <c r="FH53" s="92">
        <v>0</v>
      </c>
      <c r="FI53" s="87">
        <v>482</v>
      </c>
      <c r="FJ53" s="92">
        <v>451</v>
      </c>
      <c r="FK53" s="92">
        <v>26</v>
      </c>
      <c r="FL53" s="92">
        <v>5</v>
      </c>
      <c r="FM53" s="93">
        <v>6561</v>
      </c>
      <c r="FN53" s="93">
        <v>5818</v>
      </c>
      <c r="FO53" s="92">
        <v>5550</v>
      </c>
      <c r="FP53" s="92">
        <v>268</v>
      </c>
      <c r="FQ53" s="92">
        <v>0</v>
      </c>
      <c r="FR53" s="92">
        <v>0</v>
      </c>
      <c r="FS53" s="93">
        <v>743</v>
      </c>
      <c r="FT53" s="92">
        <v>726</v>
      </c>
      <c r="FU53" s="92">
        <v>0</v>
      </c>
      <c r="FV53" s="92">
        <v>0</v>
      </c>
      <c r="FW53" s="92">
        <v>0</v>
      </c>
      <c r="FX53" s="92">
        <v>17</v>
      </c>
      <c r="FY53" s="92">
        <v>0</v>
      </c>
      <c r="FZ53" s="92">
        <v>0</v>
      </c>
      <c r="GA53" s="87">
        <v>180</v>
      </c>
      <c r="GB53" s="87">
        <v>0</v>
      </c>
      <c r="GC53" s="92">
        <v>0</v>
      </c>
      <c r="GD53" s="92">
        <v>180</v>
      </c>
      <c r="GE53" s="92">
        <v>0</v>
      </c>
      <c r="GF53" s="87">
        <v>50430</v>
      </c>
      <c r="GG53" s="92">
        <v>0</v>
      </c>
      <c r="GH53" s="92">
        <v>26</v>
      </c>
      <c r="GI53" s="92">
        <v>49170</v>
      </c>
      <c r="GJ53" s="92">
        <v>568</v>
      </c>
      <c r="GK53" s="92">
        <v>666</v>
      </c>
      <c r="GL53" s="87">
        <v>4890</v>
      </c>
      <c r="GM53" s="92">
        <v>1586</v>
      </c>
      <c r="GN53" s="92">
        <v>2005</v>
      </c>
      <c r="GO53" s="92">
        <v>1299</v>
      </c>
      <c r="GP53" s="93">
        <v>6821</v>
      </c>
      <c r="GQ53" s="173">
        <v>1341</v>
      </c>
      <c r="GR53" s="92">
        <v>1341</v>
      </c>
      <c r="GS53" s="92">
        <v>0</v>
      </c>
      <c r="GT53" s="92">
        <v>0</v>
      </c>
      <c r="GU53" s="92">
        <v>0</v>
      </c>
      <c r="GV53" s="92">
        <v>0</v>
      </c>
      <c r="GW53" s="92">
        <v>0</v>
      </c>
      <c r="GX53" s="92">
        <v>0</v>
      </c>
      <c r="GY53" s="92">
        <v>0</v>
      </c>
      <c r="GZ53" s="92">
        <v>2893</v>
      </c>
      <c r="HA53" s="92">
        <v>2487</v>
      </c>
      <c r="HB53" s="92">
        <v>100</v>
      </c>
      <c r="HC53" s="97">
        <v>83385</v>
      </c>
      <c r="HD53" s="87">
        <v>65778</v>
      </c>
      <c r="HE53" s="92">
        <v>34897</v>
      </c>
      <c r="HF53" s="92">
        <v>10036</v>
      </c>
      <c r="HG53" s="87">
        <v>1554</v>
      </c>
      <c r="HH53" s="92">
        <v>637</v>
      </c>
      <c r="HI53" s="92">
        <v>917</v>
      </c>
      <c r="HJ53" s="91">
        <v>2465</v>
      </c>
      <c r="HK53" s="92">
        <v>2465</v>
      </c>
      <c r="HL53" s="92">
        <v>0</v>
      </c>
      <c r="HM53" s="87">
        <v>52</v>
      </c>
      <c r="HN53" s="92">
        <v>52</v>
      </c>
      <c r="HO53" s="92">
        <v>0</v>
      </c>
      <c r="HP53" s="173">
        <v>11898</v>
      </c>
      <c r="HQ53" s="92">
        <v>568</v>
      </c>
      <c r="HR53" s="92">
        <v>11330</v>
      </c>
      <c r="HS53" s="173">
        <v>4876</v>
      </c>
      <c r="HT53" s="92">
        <v>39</v>
      </c>
      <c r="HU53" s="92">
        <v>0</v>
      </c>
      <c r="HV53" s="92">
        <v>3175</v>
      </c>
      <c r="HW53" s="92">
        <v>0</v>
      </c>
      <c r="HX53" s="92">
        <v>1662</v>
      </c>
      <c r="HY53" s="92">
        <v>0</v>
      </c>
      <c r="HZ53" s="87">
        <v>17607</v>
      </c>
      <c r="IA53" s="91">
        <v>10923</v>
      </c>
      <c r="IB53" s="92">
        <v>10923</v>
      </c>
      <c r="IC53" s="92">
        <v>0</v>
      </c>
      <c r="ID53" s="92">
        <v>161</v>
      </c>
      <c r="IE53" s="92">
        <v>2058</v>
      </c>
      <c r="IF53" s="92">
        <v>4197</v>
      </c>
      <c r="IG53" s="116">
        <v>268</v>
      </c>
    </row>
    <row r="54" spans="1:241" ht="14.25" customHeight="1">
      <c r="A54" s="370">
        <v>2002</v>
      </c>
      <c r="B54" s="1288">
        <v>749744</v>
      </c>
      <c r="C54" s="996">
        <v>96495</v>
      </c>
      <c r="D54" s="997">
        <v>88865</v>
      </c>
      <c r="E54" s="1261">
        <v>3913</v>
      </c>
      <c r="F54" s="1261">
        <v>1325</v>
      </c>
      <c r="G54" s="278"/>
      <c r="H54" s="1261">
        <v>13838</v>
      </c>
      <c r="I54" s="1261">
        <v>468</v>
      </c>
      <c r="J54" s="1261">
        <v>13946</v>
      </c>
      <c r="K54" s="1261">
        <v>237</v>
      </c>
      <c r="L54" s="1261">
        <v>55138</v>
      </c>
      <c r="M54" s="998">
        <v>7630</v>
      </c>
      <c r="N54" s="996">
        <v>100163</v>
      </c>
      <c r="O54" s="997">
        <v>79771</v>
      </c>
      <c r="P54" s="1265">
        <v>41040</v>
      </c>
      <c r="Q54" s="1265">
        <v>12764</v>
      </c>
      <c r="R54" s="1265">
        <v>15972</v>
      </c>
      <c r="S54" s="1265">
        <v>1796</v>
      </c>
      <c r="T54" s="1265">
        <v>2274</v>
      </c>
      <c r="U54" s="1265">
        <v>5925</v>
      </c>
      <c r="V54" s="997">
        <v>20392</v>
      </c>
      <c r="W54" s="1265">
        <v>12903</v>
      </c>
      <c r="X54" s="1265">
        <v>12903</v>
      </c>
      <c r="Y54" s="1265">
        <v>4399</v>
      </c>
      <c r="Z54" s="1265">
        <v>2591</v>
      </c>
      <c r="AA54" s="1265">
        <v>286</v>
      </c>
      <c r="AB54" s="1266">
        <v>213</v>
      </c>
      <c r="AC54" s="1177">
        <v>-3668</v>
      </c>
      <c r="AD54" s="997">
        <v>-3668</v>
      </c>
      <c r="AE54" s="1265">
        <v>-1395</v>
      </c>
      <c r="AF54" s="1275">
        <v>58971</v>
      </c>
      <c r="AG54" s="1275">
        <v>69055</v>
      </c>
      <c r="AH54" s="1275">
        <v>5097</v>
      </c>
      <c r="AI54" s="1265">
        <v>46207</v>
      </c>
      <c r="AJ54" s="1265">
        <v>5097</v>
      </c>
      <c r="AK54" s="1265">
        <v>15333</v>
      </c>
      <c r="AL54" s="1265">
        <v>78149</v>
      </c>
      <c r="AM54" s="1265">
        <v>9094</v>
      </c>
      <c r="AN54" s="1265">
        <v>41110</v>
      </c>
      <c r="AO54" s="1265">
        <v>0</v>
      </c>
      <c r="AP54" s="1265">
        <v>10236</v>
      </c>
      <c r="AQ54" s="1265">
        <v>73052</v>
      </c>
      <c r="AR54" s="1265">
        <v>3997</v>
      </c>
      <c r="AS54" s="1275">
        <v>0</v>
      </c>
      <c r="AT54" s="1276">
        <v>0</v>
      </c>
      <c r="AU54" s="1292">
        <v>-0.48923365842207472</v>
      </c>
      <c r="AV54" s="1261">
        <v>-0.48923365842207472</v>
      </c>
      <c r="AW54" s="1261">
        <v>-0.18606350967797008</v>
      </c>
      <c r="AX54" s="1261">
        <v>1.212947352696387</v>
      </c>
      <c r="AY54" s="1310">
        <v>0</v>
      </c>
      <c r="AZ54" s="1271"/>
      <c r="BA54" s="1319">
        <v>46470.790999999997</v>
      </c>
      <c r="BB54" s="1320">
        <v>0</v>
      </c>
      <c r="BC54" s="1271">
        <v>46470.790999999997</v>
      </c>
      <c r="BD54" s="1272">
        <v>6.1982211261443902</v>
      </c>
      <c r="BE54" s="1261"/>
      <c r="BF54" s="1311">
        <v>12.870393094176146</v>
      </c>
      <c r="BG54" s="1271">
        <v>11.852712392496638</v>
      </c>
      <c r="BH54" s="1271">
        <v>0.52191147911820568</v>
      </c>
      <c r="BI54" s="1271">
        <v>0.17672698947907553</v>
      </c>
      <c r="BJ54" s="1271">
        <v>0</v>
      </c>
      <c r="BK54" s="1271">
        <v>1.8456966644614694</v>
      </c>
      <c r="BL54" s="1271">
        <v>6.2421306472609316E-2</v>
      </c>
      <c r="BM54" s="1271">
        <v>1.8601015813397639</v>
      </c>
      <c r="BN54" s="1271">
        <v>3.1610789816257284E-2</v>
      </c>
      <c r="BO54" s="1271">
        <v>7.354243581809258</v>
      </c>
      <c r="BP54" s="1271">
        <v>1.0176807016795066</v>
      </c>
      <c r="BQ54" s="1311">
        <v>13.359626752598221</v>
      </c>
      <c r="BR54" s="1271">
        <v>10.639765039800253</v>
      </c>
      <c r="BS54" s="1271">
        <v>5.4738684137518936</v>
      </c>
      <c r="BT54" s="1271">
        <v>1.7024477688384301</v>
      </c>
      <c r="BU54" s="1271">
        <v>2.1303271516677693</v>
      </c>
      <c r="BV54" s="278">
        <v>0</v>
      </c>
      <c r="BW54" s="1271">
        <v>0.23954843253163746</v>
      </c>
      <c r="BX54" s="1271">
        <v>0.30330352760408885</v>
      </c>
      <c r="BY54" s="1271">
        <v>0.79026974540643202</v>
      </c>
      <c r="BZ54" s="1271">
        <v>2.7198617127979685</v>
      </c>
      <c r="CA54" s="1271">
        <v>1.7209874303762351</v>
      </c>
      <c r="CB54" s="1271">
        <v>1.7209874303762351</v>
      </c>
      <c r="CC54" s="1271">
        <v>0.58673360507053074</v>
      </c>
      <c r="CD54" s="1271">
        <v>3.8146353955483471E-2</v>
      </c>
      <c r="CE54" s="1272">
        <v>2.8409697176636294E-2</v>
      </c>
      <c r="CF54" s="1271"/>
      <c r="CG54" s="1270">
        <v>0.67983204933950792</v>
      </c>
      <c r="CH54" s="1271">
        <v>7.8654847521287268</v>
      </c>
      <c r="CI54" s="1271">
        <v>9.2104771762094799</v>
      </c>
      <c r="CJ54" s="1272">
        <v>6.1630369832902963</v>
      </c>
      <c r="CK54" s="359">
        <v>2002</v>
      </c>
      <c r="CL54" s="97">
        <v>96495</v>
      </c>
      <c r="CM54" s="87">
        <v>88865</v>
      </c>
      <c r="CN54" s="87">
        <v>13838</v>
      </c>
      <c r="CO54" s="87">
        <v>13619</v>
      </c>
      <c r="CP54" s="87">
        <v>1772</v>
      </c>
      <c r="CQ54" s="92">
        <v>840</v>
      </c>
      <c r="CR54" s="92">
        <v>0</v>
      </c>
      <c r="CS54" s="92">
        <v>932</v>
      </c>
      <c r="CT54" s="93">
        <v>46</v>
      </c>
      <c r="CU54" s="93">
        <v>45</v>
      </c>
      <c r="CV54" s="92">
        <v>45</v>
      </c>
      <c r="CW54" s="92">
        <v>0</v>
      </c>
      <c r="CX54" s="92">
        <v>0</v>
      </c>
      <c r="CY54" s="93">
        <v>1</v>
      </c>
      <c r="CZ54" s="92">
        <v>1</v>
      </c>
      <c r="DA54" s="92">
        <v>0</v>
      </c>
      <c r="DB54" s="173">
        <v>11801</v>
      </c>
      <c r="DC54" s="92">
        <v>150</v>
      </c>
      <c r="DD54" s="92">
        <v>12</v>
      </c>
      <c r="DE54" s="92">
        <v>33</v>
      </c>
      <c r="DF54" s="92">
        <v>3</v>
      </c>
      <c r="DG54" s="92">
        <v>0</v>
      </c>
      <c r="DH54" s="92">
        <v>86</v>
      </c>
      <c r="DI54" s="92">
        <v>225</v>
      </c>
      <c r="DJ54" s="92">
        <v>557</v>
      </c>
      <c r="DK54" s="92">
        <v>81</v>
      </c>
      <c r="DL54" s="92">
        <v>0</v>
      </c>
      <c r="DM54" s="92">
        <v>0</v>
      </c>
      <c r="DN54" s="92">
        <v>0</v>
      </c>
      <c r="DO54" s="92">
        <v>0</v>
      </c>
      <c r="DP54" s="92">
        <v>0</v>
      </c>
      <c r="DQ54" s="92">
        <v>0</v>
      </c>
      <c r="DR54" s="92">
        <v>0</v>
      </c>
      <c r="DS54" s="92">
        <v>0</v>
      </c>
      <c r="DT54" s="92">
        <v>0</v>
      </c>
      <c r="DU54" s="92">
        <v>0</v>
      </c>
      <c r="DV54" s="92">
        <v>7644</v>
      </c>
      <c r="DW54" s="92">
        <v>0</v>
      </c>
      <c r="DX54" s="92">
        <v>1243</v>
      </c>
      <c r="DY54" s="92">
        <v>1754</v>
      </c>
      <c r="DZ54" s="92">
        <v>13</v>
      </c>
      <c r="EA54" s="92">
        <v>0</v>
      </c>
      <c r="EB54" s="92">
        <v>0</v>
      </c>
      <c r="EC54" s="92">
        <v>0</v>
      </c>
      <c r="ED54" s="92">
        <v>0</v>
      </c>
      <c r="EE54" s="92">
        <v>0</v>
      </c>
      <c r="EF54" s="92">
        <v>0</v>
      </c>
      <c r="EG54" s="92">
        <v>0</v>
      </c>
      <c r="EH54" s="92">
        <v>0</v>
      </c>
      <c r="EI54" s="93">
        <v>219</v>
      </c>
      <c r="EJ54" s="92">
        <v>0</v>
      </c>
      <c r="EK54" s="92">
        <v>0</v>
      </c>
      <c r="EL54" s="92">
        <v>0</v>
      </c>
      <c r="EM54" s="92">
        <v>0</v>
      </c>
      <c r="EN54" s="92">
        <v>0</v>
      </c>
      <c r="EO54" s="92">
        <v>0</v>
      </c>
      <c r="EP54" s="92">
        <v>43</v>
      </c>
      <c r="EQ54" s="92">
        <v>2</v>
      </c>
      <c r="ER54" s="92">
        <v>0</v>
      </c>
      <c r="ES54" s="92">
        <v>0</v>
      </c>
      <c r="ET54" s="92">
        <v>95</v>
      </c>
      <c r="EU54" s="92">
        <v>12</v>
      </c>
      <c r="EV54" s="92">
        <v>7</v>
      </c>
      <c r="EW54" s="92">
        <v>16</v>
      </c>
      <c r="EX54" s="92">
        <v>4</v>
      </c>
      <c r="EY54" s="92">
        <v>26</v>
      </c>
      <c r="EZ54" s="92">
        <v>1</v>
      </c>
      <c r="FA54" s="92">
        <v>0</v>
      </c>
      <c r="FB54" s="92">
        <v>0</v>
      </c>
      <c r="FC54" s="92">
        <v>0</v>
      </c>
      <c r="FD54" s="92">
        <v>13</v>
      </c>
      <c r="FE54" s="92">
        <v>0</v>
      </c>
      <c r="FF54" s="92">
        <v>0</v>
      </c>
      <c r="FG54" s="92">
        <v>0</v>
      </c>
      <c r="FH54" s="92">
        <v>0</v>
      </c>
      <c r="FI54" s="87">
        <v>468</v>
      </c>
      <c r="FJ54" s="92">
        <v>386</v>
      </c>
      <c r="FK54" s="92">
        <v>66</v>
      </c>
      <c r="FL54" s="92">
        <v>16</v>
      </c>
      <c r="FM54" s="93">
        <v>13946</v>
      </c>
      <c r="FN54" s="93">
        <v>12888</v>
      </c>
      <c r="FO54" s="92">
        <v>12587</v>
      </c>
      <c r="FP54" s="92">
        <v>301</v>
      </c>
      <c r="FQ54" s="92">
        <v>0</v>
      </c>
      <c r="FR54" s="92">
        <v>0</v>
      </c>
      <c r="FS54" s="93">
        <v>1058</v>
      </c>
      <c r="FT54" s="92">
        <v>1033</v>
      </c>
      <c r="FU54" s="92">
        <v>0</v>
      </c>
      <c r="FV54" s="92">
        <v>0</v>
      </c>
      <c r="FW54" s="92">
        <v>0</v>
      </c>
      <c r="FX54" s="92">
        <v>25</v>
      </c>
      <c r="FY54" s="92">
        <v>0</v>
      </c>
      <c r="FZ54" s="92">
        <v>0</v>
      </c>
      <c r="GA54" s="87">
        <v>237</v>
      </c>
      <c r="GB54" s="87">
        <v>0</v>
      </c>
      <c r="GC54" s="92">
        <v>0</v>
      </c>
      <c r="GD54" s="92">
        <v>237</v>
      </c>
      <c r="GE54" s="92">
        <v>0</v>
      </c>
      <c r="GF54" s="87">
        <v>55138</v>
      </c>
      <c r="GG54" s="92">
        <v>0</v>
      </c>
      <c r="GH54" s="92">
        <v>34</v>
      </c>
      <c r="GI54" s="92">
        <v>53719</v>
      </c>
      <c r="GJ54" s="92">
        <v>668</v>
      </c>
      <c r="GK54" s="92">
        <v>717</v>
      </c>
      <c r="GL54" s="87">
        <v>5238</v>
      </c>
      <c r="GM54" s="92">
        <v>1709</v>
      </c>
      <c r="GN54" s="92">
        <v>2204</v>
      </c>
      <c r="GO54" s="92">
        <v>1325</v>
      </c>
      <c r="GP54" s="1012">
        <v>7630</v>
      </c>
      <c r="GQ54" s="173">
        <v>1442</v>
      </c>
      <c r="GR54" s="92">
        <v>1442</v>
      </c>
      <c r="GS54" s="92">
        <v>0</v>
      </c>
      <c r="GT54" s="92">
        <v>0</v>
      </c>
      <c r="GU54" s="92">
        <v>0</v>
      </c>
      <c r="GV54" s="92">
        <v>0</v>
      </c>
      <c r="GW54" s="92">
        <v>0</v>
      </c>
      <c r="GX54" s="92">
        <v>0</v>
      </c>
      <c r="GY54" s="92">
        <v>0</v>
      </c>
      <c r="GZ54" s="92">
        <v>2741</v>
      </c>
      <c r="HA54" s="92">
        <v>3358</v>
      </c>
      <c r="HB54" s="92">
        <v>89</v>
      </c>
      <c r="HC54" s="97">
        <v>100163</v>
      </c>
      <c r="HD54" s="87">
        <v>79771</v>
      </c>
      <c r="HE54" s="92">
        <v>41040</v>
      </c>
      <c r="HF54" s="92">
        <v>12764</v>
      </c>
      <c r="HG54" s="87">
        <v>1796</v>
      </c>
      <c r="HH54" s="92">
        <v>731</v>
      </c>
      <c r="HI54" s="92">
        <v>1065</v>
      </c>
      <c r="HJ54" s="91">
        <v>2274</v>
      </c>
      <c r="HK54" s="92">
        <v>2273</v>
      </c>
      <c r="HL54" s="92">
        <v>1</v>
      </c>
      <c r="HM54" s="87">
        <v>72</v>
      </c>
      <c r="HN54" s="92">
        <v>70</v>
      </c>
      <c r="HO54" s="92">
        <v>2</v>
      </c>
      <c r="HP54" s="173">
        <v>15972</v>
      </c>
      <c r="HQ54" s="92">
        <v>650</v>
      </c>
      <c r="HR54" s="92">
        <v>15322</v>
      </c>
      <c r="HS54" s="173">
        <v>5853</v>
      </c>
      <c r="HT54" s="92">
        <v>54</v>
      </c>
      <c r="HU54" s="92">
        <v>0</v>
      </c>
      <c r="HV54" s="92">
        <v>3645</v>
      </c>
      <c r="HW54" s="92">
        <v>0</v>
      </c>
      <c r="HX54" s="92">
        <v>2154</v>
      </c>
      <c r="HY54" s="92">
        <v>0</v>
      </c>
      <c r="HZ54" s="87">
        <v>20392</v>
      </c>
      <c r="IA54" s="91">
        <v>12903</v>
      </c>
      <c r="IB54" s="92">
        <v>12903</v>
      </c>
      <c r="IC54" s="92">
        <v>0</v>
      </c>
      <c r="ID54" s="92">
        <v>213</v>
      </c>
      <c r="IE54" s="92">
        <v>2591</v>
      </c>
      <c r="IF54" s="92">
        <v>4399</v>
      </c>
      <c r="IG54" s="116">
        <v>286</v>
      </c>
    </row>
    <row r="55" spans="1:241" ht="14.25" customHeight="1">
      <c r="A55" s="370">
        <v>2003</v>
      </c>
      <c r="B55" s="1288">
        <v>802683</v>
      </c>
      <c r="C55" s="996">
        <v>107517</v>
      </c>
      <c r="D55" s="997">
        <v>99135</v>
      </c>
      <c r="E55" s="1261">
        <v>4557</v>
      </c>
      <c r="F55" s="1261">
        <v>1466</v>
      </c>
      <c r="G55" s="278"/>
      <c r="H55" s="1261">
        <v>16676</v>
      </c>
      <c r="I55" s="1261">
        <v>390</v>
      </c>
      <c r="J55" s="1261">
        <v>15687</v>
      </c>
      <c r="K55" s="1261">
        <v>260</v>
      </c>
      <c r="L55" s="1261">
        <v>60099</v>
      </c>
      <c r="M55" s="998">
        <v>8382</v>
      </c>
      <c r="N55" s="996">
        <v>111360</v>
      </c>
      <c r="O55" s="997">
        <v>90136</v>
      </c>
      <c r="P55" s="1265">
        <v>46559</v>
      </c>
      <c r="Q55" s="1265">
        <v>14910</v>
      </c>
      <c r="R55" s="1265">
        <v>17810</v>
      </c>
      <c r="S55" s="1265">
        <v>2062</v>
      </c>
      <c r="T55" s="1265">
        <v>2147</v>
      </c>
      <c r="U55" s="1265">
        <v>6648</v>
      </c>
      <c r="V55" s="997">
        <v>21224</v>
      </c>
      <c r="W55" s="1265">
        <v>13562</v>
      </c>
      <c r="X55" s="1265">
        <v>13562</v>
      </c>
      <c r="Y55" s="1265">
        <v>4451</v>
      </c>
      <c r="Z55" s="1265">
        <v>2564</v>
      </c>
      <c r="AA55" s="1265">
        <v>399</v>
      </c>
      <c r="AB55" s="1266">
        <v>248</v>
      </c>
      <c r="AC55" s="1177">
        <v>-3843</v>
      </c>
      <c r="AD55" s="997">
        <v>-3843</v>
      </c>
      <c r="AE55" s="1265">
        <v>-1697</v>
      </c>
      <c r="AF55" s="1275">
        <v>67193</v>
      </c>
      <c r="AG55" s="1275">
        <v>78123</v>
      </c>
      <c r="AH55" s="1275">
        <v>5651</v>
      </c>
      <c r="AI55" s="1265">
        <v>52283</v>
      </c>
      <c r="AJ55" s="1265">
        <v>5651</v>
      </c>
      <c r="AK55" s="1265">
        <v>18508</v>
      </c>
      <c r="AL55" s="1265">
        <v>87122</v>
      </c>
      <c r="AM55" s="1265">
        <v>8999</v>
      </c>
      <c r="AN55" s="1265">
        <v>46632</v>
      </c>
      <c r="AO55" s="1265">
        <v>0</v>
      </c>
      <c r="AP55" s="1265">
        <v>12857</v>
      </c>
      <c r="AQ55" s="1265">
        <v>81471</v>
      </c>
      <c r="AR55" s="1265">
        <v>3348</v>
      </c>
      <c r="AS55" s="1275">
        <v>0</v>
      </c>
      <c r="AT55" s="1276">
        <v>0</v>
      </c>
      <c r="AU55" s="1292">
        <v>-0.47876932736833844</v>
      </c>
      <c r="AV55" s="1261">
        <v>-0.47876932736833844</v>
      </c>
      <c r="AW55" s="1261">
        <v>-0.21141596371170188</v>
      </c>
      <c r="AX55" s="1261">
        <v>1.1211150603662965</v>
      </c>
      <c r="AY55" s="1310">
        <v>0</v>
      </c>
      <c r="AZ55" s="1271"/>
      <c r="BA55" s="1319">
        <v>49027.796000000002</v>
      </c>
      <c r="BB55" s="1320">
        <v>0</v>
      </c>
      <c r="BC55" s="1271">
        <v>49027.796000000002</v>
      </c>
      <c r="BD55" s="1272">
        <v>6.1079898291106209</v>
      </c>
      <c r="BE55" s="1261"/>
      <c r="BF55" s="1311">
        <v>13.394702516435505</v>
      </c>
      <c r="BG55" s="1271">
        <v>12.350454662675054</v>
      </c>
      <c r="BH55" s="1271">
        <v>0.56772100567721007</v>
      </c>
      <c r="BI55" s="1271">
        <v>0.18263747955294929</v>
      </c>
      <c r="BJ55" s="1271">
        <v>0</v>
      </c>
      <c r="BK55" s="1271">
        <v>2.0775324754604245</v>
      </c>
      <c r="BL55" s="1271">
        <v>4.8587051177114753E-2</v>
      </c>
      <c r="BM55" s="1271">
        <v>1.9543206969625617</v>
      </c>
      <c r="BN55" s="1271">
        <v>3.2391367451409837E-2</v>
      </c>
      <c r="BO55" s="1271">
        <v>7.4872645863933833</v>
      </c>
      <c r="BP55" s="1271">
        <v>1.0442478537604509</v>
      </c>
      <c r="BQ55" s="1311">
        <v>13.873471843803843</v>
      </c>
      <c r="BR55" s="1271">
        <v>11.229339602308757</v>
      </c>
      <c r="BS55" s="1271">
        <v>5.8004218352699635</v>
      </c>
      <c r="BT55" s="1271">
        <v>1.8575203411558485</v>
      </c>
      <c r="BU55" s="1271">
        <v>2.2188086704215735</v>
      </c>
      <c r="BV55" s="278">
        <v>0</v>
      </c>
      <c r="BW55" s="1271">
        <v>0.25688846032618107</v>
      </c>
      <c r="BX55" s="1271">
        <v>0.26747794583914197</v>
      </c>
      <c r="BY55" s="1271">
        <v>0.82822234929604843</v>
      </c>
      <c r="BZ55" s="1271">
        <v>2.6441322414950861</v>
      </c>
      <c r="CA55" s="1271">
        <v>1.6895835591385391</v>
      </c>
      <c r="CB55" s="1271">
        <v>1.6895835591385391</v>
      </c>
      <c r="CC55" s="1271">
        <v>0.55451529433163527</v>
      </c>
      <c r="CD55" s="1271">
        <v>4.9708290819663555E-2</v>
      </c>
      <c r="CE55" s="1272">
        <v>3.0896381261344766E-2</v>
      </c>
      <c r="CF55" s="1271"/>
      <c r="CG55" s="1270">
        <v>0.70401391333814223</v>
      </c>
      <c r="CH55" s="1271">
        <v>8.3710505890868507</v>
      </c>
      <c r="CI55" s="1271">
        <v>9.7327338438711166</v>
      </c>
      <c r="CJ55" s="1272">
        <v>6.5135302479310013</v>
      </c>
      <c r="CK55" s="359">
        <v>2003</v>
      </c>
      <c r="CL55" s="97">
        <v>107517</v>
      </c>
      <c r="CM55" s="87">
        <v>99135</v>
      </c>
      <c r="CN55" s="87">
        <v>16676</v>
      </c>
      <c r="CO55" s="87">
        <v>16379</v>
      </c>
      <c r="CP55" s="87">
        <v>1684</v>
      </c>
      <c r="CQ55" s="92">
        <v>827</v>
      </c>
      <c r="CR55" s="92">
        <v>0</v>
      </c>
      <c r="CS55" s="92">
        <v>857</v>
      </c>
      <c r="CT55" s="93">
        <v>64</v>
      </c>
      <c r="CU55" s="93">
        <v>63</v>
      </c>
      <c r="CV55" s="92">
        <v>63</v>
      </c>
      <c r="CW55" s="92">
        <v>0</v>
      </c>
      <c r="CX55" s="92">
        <v>0</v>
      </c>
      <c r="CY55" s="93">
        <v>1</v>
      </c>
      <c r="CZ55" s="92">
        <v>1</v>
      </c>
      <c r="DA55" s="92">
        <v>0</v>
      </c>
      <c r="DB55" s="173">
        <v>14631</v>
      </c>
      <c r="DC55" s="92">
        <v>180</v>
      </c>
      <c r="DD55" s="92">
        <v>14</v>
      </c>
      <c r="DE55" s="92">
        <v>24</v>
      </c>
      <c r="DF55" s="92">
        <v>3</v>
      </c>
      <c r="DG55" s="92">
        <v>0</v>
      </c>
      <c r="DH55" s="92">
        <v>97</v>
      </c>
      <c r="DI55" s="92">
        <v>252</v>
      </c>
      <c r="DJ55" s="92">
        <v>857</v>
      </c>
      <c r="DK55" s="92">
        <v>100</v>
      </c>
      <c r="DL55" s="92">
        <v>0</v>
      </c>
      <c r="DM55" s="92">
        <v>0</v>
      </c>
      <c r="DN55" s="92">
        <v>0</v>
      </c>
      <c r="DO55" s="92">
        <v>0</v>
      </c>
      <c r="DP55" s="92">
        <v>0</v>
      </c>
      <c r="DQ55" s="92">
        <v>0</v>
      </c>
      <c r="DR55" s="92">
        <v>0</v>
      </c>
      <c r="DS55" s="92">
        <v>0</v>
      </c>
      <c r="DT55" s="92">
        <v>0</v>
      </c>
      <c r="DU55" s="92">
        <v>0</v>
      </c>
      <c r="DV55" s="92">
        <v>9903</v>
      </c>
      <c r="DW55" s="92">
        <v>0</v>
      </c>
      <c r="DX55" s="92">
        <v>1348</v>
      </c>
      <c r="DY55" s="92">
        <v>1838</v>
      </c>
      <c r="DZ55" s="92">
        <v>15</v>
      </c>
      <c r="EA55" s="92">
        <v>0</v>
      </c>
      <c r="EB55" s="92">
        <v>0</v>
      </c>
      <c r="EC55" s="92">
        <v>0</v>
      </c>
      <c r="ED55" s="92">
        <v>0</v>
      </c>
      <c r="EE55" s="92">
        <v>0</v>
      </c>
      <c r="EF55" s="92">
        <v>0</v>
      </c>
      <c r="EG55" s="92">
        <v>0</v>
      </c>
      <c r="EH55" s="92">
        <v>0</v>
      </c>
      <c r="EI55" s="93">
        <v>297</v>
      </c>
      <c r="EJ55" s="92">
        <v>0</v>
      </c>
      <c r="EK55" s="92">
        <v>0</v>
      </c>
      <c r="EL55" s="92">
        <v>24</v>
      </c>
      <c r="EM55" s="92">
        <v>0</v>
      </c>
      <c r="EN55" s="92">
        <v>0</v>
      </c>
      <c r="EO55" s="92">
        <v>0</v>
      </c>
      <c r="EP55" s="92">
        <v>37</v>
      </c>
      <c r="EQ55" s="92">
        <v>2</v>
      </c>
      <c r="ER55" s="92">
        <v>0</v>
      </c>
      <c r="ES55" s="92">
        <v>0</v>
      </c>
      <c r="ET55" s="92">
        <v>93</v>
      </c>
      <c r="EU55" s="92">
        <v>14</v>
      </c>
      <c r="EV55" s="92">
        <v>11</v>
      </c>
      <c r="EW55" s="92">
        <v>15</v>
      </c>
      <c r="EX55" s="92">
        <v>4</v>
      </c>
      <c r="EY55" s="92">
        <v>27</v>
      </c>
      <c r="EZ55" s="92">
        <v>41</v>
      </c>
      <c r="FA55" s="92">
        <v>0</v>
      </c>
      <c r="FB55" s="92">
        <v>0</v>
      </c>
      <c r="FC55" s="92">
        <v>0</v>
      </c>
      <c r="FD55" s="92">
        <v>15</v>
      </c>
      <c r="FE55" s="92">
        <v>13</v>
      </c>
      <c r="FF55" s="92">
        <v>0</v>
      </c>
      <c r="FG55" s="92">
        <v>0</v>
      </c>
      <c r="FH55" s="92">
        <v>1</v>
      </c>
      <c r="FI55" s="87">
        <v>390</v>
      </c>
      <c r="FJ55" s="92">
        <v>315</v>
      </c>
      <c r="FK55" s="92">
        <v>70</v>
      </c>
      <c r="FL55" s="92">
        <v>5</v>
      </c>
      <c r="FM55" s="93">
        <v>15687</v>
      </c>
      <c r="FN55" s="93">
        <v>14599</v>
      </c>
      <c r="FO55" s="92">
        <v>14294</v>
      </c>
      <c r="FP55" s="92">
        <v>305</v>
      </c>
      <c r="FQ55" s="92">
        <v>0</v>
      </c>
      <c r="FR55" s="92">
        <v>0</v>
      </c>
      <c r="FS55" s="93">
        <v>1088</v>
      </c>
      <c r="FT55" s="92">
        <v>1065</v>
      </c>
      <c r="FU55" s="92">
        <v>0</v>
      </c>
      <c r="FV55" s="92">
        <v>0</v>
      </c>
      <c r="FW55" s="92">
        <v>0</v>
      </c>
      <c r="FX55" s="92">
        <v>23</v>
      </c>
      <c r="FY55" s="92">
        <v>0</v>
      </c>
      <c r="FZ55" s="92">
        <v>0</v>
      </c>
      <c r="GA55" s="87">
        <v>260</v>
      </c>
      <c r="GB55" s="87">
        <v>0</v>
      </c>
      <c r="GC55" s="92">
        <v>0</v>
      </c>
      <c r="GD55" s="92">
        <v>260</v>
      </c>
      <c r="GE55" s="92">
        <v>0</v>
      </c>
      <c r="GF55" s="87">
        <v>60099</v>
      </c>
      <c r="GG55" s="92">
        <v>0</v>
      </c>
      <c r="GH55" s="92">
        <v>38</v>
      </c>
      <c r="GI55" s="92">
        <v>58438</v>
      </c>
      <c r="GJ55" s="92">
        <v>748</v>
      </c>
      <c r="GK55" s="92">
        <v>875</v>
      </c>
      <c r="GL55" s="87">
        <v>6023</v>
      </c>
      <c r="GM55" s="92">
        <v>1919</v>
      </c>
      <c r="GN55" s="92">
        <v>2638</v>
      </c>
      <c r="GO55" s="92">
        <v>1466</v>
      </c>
      <c r="GP55" s="93">
        <v>8382</v>
      </c>
      <c r="GQ55" s="173">
        <v>1649</v>
      </c>
      <c r="GR55" s="92">
        <v>1649</v>
      </c>
      <c r="GS55" s="92">
        <v>0</v>
      </c>
      <c r="GT55" s="92">
        <v>0</v>
      </c>
      <c r="GU55" s="92">
        <v>0</v>
      </c>
      <c r="GV55" s="92">
        <v>0</v>
      </c>
      <c r="GW55" s="92">
        <v>0</v>
      </c>
      <c r="GX55" s="92">
        <v>0</v>
      </c>
      <c r="GY55" s="92">
        <v>0</v>
      </c>
      <c r="GZ55" s="92">
        <v>2888</v>
      </c>
      <c r="HA55" s="92">
        <v>3746</v>
      </c>
      <c r="HB55" s="92">
        <v>99</v>
      </c>
      <c r="HC55" s="97">
        <v>111360</v>
      </c>
      <c r="HD55" s="87">
        <v>90136</v>
      </c>
      <c r="HE55" s="92">
        <v>46559</v>
      </c>
      <c r="HF55" s="92">
        <v>14910</v>
      </c>
      <c r="HG55" s="87">
        <v>2062</v>
      </c>
      <c r="HH55" s="92">
        <v>996</v>
      </c>
      <c r="HI55" s="92">
        <v>1066</v>
      </c>
      <c r="HJ55" s="91">
        <v>2147</v>
      </c>
      <c r="HK55" s="92">
        <v>2146</v>
      </c>
      <c r="HL55" s="92">
        <v>1</v>
      </c>
      <c r="HM55" s="87">
        <v>79</v>
      </c>
      <c r="HN55" s="92">
        <v>73</v>
      </c>
      <c r="HO55" s="92">
        <v>6</v>
      </c>
      <c r="HP55" s="173">
        <v>17810</v>
      </c>
      <c r="HQ55" s="92">
        <v>857</v>
      </c>
      <c r="HR55" s="92">
        <v>16953</v>
      </c>
      <c r="HS55" s="173">
        <v>6569</v>
      </c>
      <c r="HT55" s="92">
        <v>68</v>
      </c>
      <c r="HU55" s="92">
        <v>0</v>
      </c>
      <c r="HV55" s="92">
        <v>4027</v>
      </c>
      <c r="HW55" s="92">
        <v>0</v>
      </c>
      <c r="HX55" s="92">
        <v>2474</v>
      </c>
      <c r="HY55" s="92">
        <v>0</v>
      </c>
      <c r="HZ55" s="87">
        <v>21224</v>
      </c>
      <c r="IA55" s="91">
        <v>13562</v>
      </c>
      <c r="IB55" s="92">
        <v>13562</v>
      </c>
      <c r="IC55" s="92">
        <v>0</v>
      </c>
      <c r="ID55" s="92">
        <v>248</v>
      </c>
      <c r="IE55" s="92">
        <v>2564</v>
      </c>
      <c r="IF55" s="92">
        <v>4451</v>
      </c>
      <c r="IG55" s="116">
        <v>399</v>
      </c>
    </row>
    <row r="56" spans="1:241" ht="14.25" customHeight="1">
      <c r="A56" s="370">
        <v>2004</v>
      </c>
      <c r="B56" s="1288">
        <v>860059</v>
      </c>
      <c r="C56" s="996">
        <v>121276</v>
      </c>
      <c r="D56" s="997">
        <v>112757</v>
      </c>
      <c r="E56" s="1261">
        <v>4875</v>
      </c>
      <c r="F56" s="1261">
        <v>1531</v>
      </c>
      <c r="G56" s="278"/>
      <c r="H56" s="1261">
        <v>19916</v>
      </c>
      <c r="I56" s="1261">
        <v>354</v>
      </c>
      <c r="J56" s="1261">
        <v>18902</v>
      </c>
      <c r="K56" s="1261">
        <v>290</v>
      </c>
      <c r="L56" s="1261">
        <v>66889</v>
      </c>
      <c r="M56" s="998">
        <v>8519</v>
      </c>
      <c r="N56" s="996">
        <v>121978</v>
      </c>
      <c r="O56" s="997">
        <v>99387</v>
      </c>
      <c r="P56" s="1265">
        <v>50148</v>
      </c>
      <c r="Q56" s="1265">
        <v>17622</v>
      </c>
      <c r="R56" s="1265">
        <v>20377</v>
      </c>
      <c r="S56" s="1265">
        <v>2270</v>
      </c>
      <c r="T56" s="1265">
        <v>2046</v>
      </c>
      <c r="U56" s="1265">
        <v>6924</v>
      </c>
      <c r="V56" s="997">
        <v>22591</v>
      </c>
      <c r="W56" s="1265">
        <v>13777</v>
      </c>
      <c r="X56" s="1265">
        <v>13777</v>
      </c>
      <c r="Y56" s="1265">
        <v>5066</v>
      </c>
      <c r="Z56" s="1265">
        <v>2968</v>
      </c>
      <c r="AA56" s="1265">
        <v>435</v>
      </c>
      <c r="AB56" s="1266">
        <v>345</v>
      </c>
      <c r="AC56" s="1177">
        <v>-702</v>
      </c>
      <c r="AD56" s="997">
        <v>-702</v>
      </c>
      <c r="AE56" s="1265">
        <v>1343</v>
      </c>
      <c r="AF56" s="1275">
        <v>74168</v>
      </c>
      <c r="AG56" s="1275">
        <v>87072</v>
      </c>
      <c r="AH56" s="1275">
        <v>6305</v>
      </c>
      <c r="AI56" s="1265">
        <v>56546</v>
      </c>
      <c r="AJ56" s="1265">
        <v>6305</v>
      </c>
      <c r="AK56" s="1265">
        <v>22259</v>
      </c>
      <c r="AL56" s="1265">
        <v>100442</v>
      </c>
      <c r="AM56" s="1265">
        <v>13370</v>
      </c>
      <c r="AN56" s="1265">
        <v>50241</v>
      </c>
      <c r="AO56" s="1265">
        <v>0</v>
      </c>
      <c r="AP56" s="1265">
        <v>15954</v>
      </c>
      <c r="AQ56" s="1265">
        <v>94137</v>
      </c>
      <c r="AR56" s="1265">
        <v>7065</v>
      </c>
      <c r="AS56" s="1275">
        <v>0</v>
      </c>
      <c r="AT56" s="1276">
        <v>0</v>
      </c>
      <c r="AU56" s="1292">
        <v>-8.1622307306824293E-2</v>
      </c>
      <c r="AV56" s="1261">
        <v>-8.1622307306824293E-2</v>
      </c>
      <c r="AW56" s="1261">
        <v>0.15615207793883909</v>
      </c>
      <c r="AX56" s="1261">
        <v>1.554544513806611</v>
      </c>
      <c r="AY56" s="1310">
        <v>0</v>
      </c>
      <c r="AZ56" s="1271"/>
      <c r="BA56" s="1319">
        <v>52053.661999999997</v>
      </c>
      <c r="BB56" s="1320">
        <v>0</v>
      </c>
      <c r="BC56" s="1271">
        <v>52053.661999999997</v>
      </c>
      <c r="BD56" s="1272">
        <v>6.0523361769366977</v>
      </c>
      <c r="BE56" s="1261"/>
      <c r="BF56" s="1311">
        <v>14.10089307826556</v>
      </c>
      <c r="BG56" s="1271">
        <v>13.110379636745851</v>
      </c>
      <c r="BH56" s="1271">
        <v>0.56682157851961323</v>
      </c>
      <c r="BI56" s="1271">
        <v>0.17801104342841595</v>
      </c>
      <c r="BJ56" s="1271">
        <v>0</v>
      </c>
      <c r="BK56" s="1271">
        <v>2.3156550887787932</v>
      </c>
      <c r="BL56" s="1271">
        <v>4.1159966932501145E-2</v>
      </c>
      <c r="BM56" s="1271">
        <v>2.1977562004467135</v>
      </c>
      <c r="BN56" s="1271">
        <v>3.3718616978602629E-2</v>
      </c>
      <c r="BO56" s="1271">
        <v>7.7772571416612113</v>
      </c>
      <c r="BP56" s="1271">
        <v>0.99051344151970966</v>
      </c>
      <c r="BQ56" s="1311">
        <v>14.182515385572385</v>
      </c>
      <c r="BR56" s="1271">
        <v>11.555835122939241</v>
      </c>
      <c r="BS56" s="1271">
        <v>5.8307627732516023</v>
      </c>
      <c r="BT56" s="1271">
        <v>2.0489292013687432</v>
      </c>
      <c r="BU56" s="1271">
        <v>2.3692560626654684</v>
      </c>
      <c r="BV56" s="278">
        <v>0</v>
      </c>
      <c r="BW56" s="1271">
        <v>0.26393538117733784</v>
      </c>
      <c r="BX56" s="1271">
        <v>0.23789065633869305</v>
      </c>
      <c r="BY56" s="1271">
        <v>0.80506104813739521</v>
      </c>
      <c r="BZ56" s="1271">
        <v>2.6266802626331449</v>
      </c>
      <c r="CA56" s="1271">
        <v>1.6018668486696843</v>
      </c>
      <c r="CB56" s="1271">
        <v>1.6018668486696843</v>
      </c>
      <c r="CC56" s="1271">
        <v>0.5890293572882791</v>
      </c>
      <c r="CD56" s="1271">
        <v>5.0577925467903947E-2</v>
      </c>
      <c r="CE56" s="1272">
        <v>4.0113527095234164E-2</v>
      </c>
      <c r="CF56" s="1271"/>
      <c r="CG56" s="1270">
        <v>0.73308924155203303</v>
      </c>
      <c r="CH56" s="1271">
        <v>8.6235944278241377</v>
      </c>
      <c r="CI56" s="1271">
        <v>10.123956612278924</v>
      </c>
      <c r="CJ56" s="1272">
        <v>6.5746652264553944</v>
      </c>
      <c r="CK56" s="359">
        <v>2004</v>
      </c>
      <c r="CL56" s="97">
        <v>121276</v>
      </c>
      <c r="CM56" s="87">
        <v>112757</v>
      </c>
      <c r="CN56" s="87">
        <v>19916</v>
      </c>
      <c r="CO56" s="87">
        <v>19666</v>
      </c>
      <c r="CP56" s="87">
        <v>1927</v>
      </c>
      <c r="CQ56" s="92">
        <v>904</v>
      </c>
      <c r="CR56" s="92">
        <v>0</v>
      </c>
      <c r="CS56" s="92">
        <v>1023</v>
      </c>
      <c r="CT56" s="93">
        <v>53</v>
      </c>
      <c r="CU56" s="93">
        <v>52</v>
      </c>
      <c r="CV56" s="92">
        <v>52</v>
      </c>
      <c r="CW56" s="92">
        <v>0</v>
      </c>
      <c r="CX56" s="92">
        <v>0</v>
      </c>
      <c r="CY56" s="93">
        <v>1</v>
      </c>
      <c r="CZ56" s="92">
        <v>1</v>
      </c>
      <c r="DA56" s="92">
        <v>0</v>
      </c>
      <c r="DB56" s="173">
        <v>17686</v>
      </c>
      <c r="DC56" s="92">
        <v>208</v>
      </c>
      <c r="DD56" s="92">
        <v>15</v>
      </c>
      <c r="DE56" s="92">
        <v>22</v>
      </c>
      <c r="DF56" s="92">
        <v>3</v>
      </c>
      <c r="DG56" s="92">
        <v>0</v>
      </c>
      <c r="DH56" s="92">
        <v>122</v>
      </c>
      <c r="DI56" s="92">
        <v>253</v>
      </c>
      <c r="DJ56" s="92">
        <v>948</v>
      </c>
      <c r="DK56" s="92">
        <v>79</v>
      </c>
      <c r="DL56" s="92">
        <v>0</v>
      </c>
      <c r="DM56" s="92">
        <v>0</v>
      </c>
      <c r="DN56" s="92">
        <v>0</v>
      </c>
      <c r="DO56" s="92">
        <v>0</v>
      </c>
      <c r="DP56" s="92">
        <v>0</v>
      </c>
      <c r="DQ56" s="92">
        <v>0</v>
      </c>
      <c r="DR56" s="92">
        <v>0</v>
      </c>
      <c r="DS56" s="92">
        <v>0</v>
      </c>
      <c r="DT56" s="92">
        <v>0</v>
      </c>
      <c r="DU56" s="92">
        <v>0</v>
      </c>
      <c r="DV56" s="92">
        <v>12562</v>
      </c>
      <c r="DW56" s="92">
        <v>0</v>
      </c>
      <c r="DX56" s="92">
        <v>1534</v>
      </c>
      <c r="DY56" s="92">
        <v>1924</v>
      </c>
      <c r="DZ56" s="92">
        <v>15</v>
      </c>
      <c r="EA56" s="92">
        <v>0</v>
      </c>
      <c r="EB56" s="92">
        <v>0</v>
      </c>
      <c r="EC56" s="92">
        <v>0</v>
      </c>
      <c r="ED56" s="92">
        <v>0</v>
      </c>
      <c r="EE56" s="92">
        <v>0</v>
      </c>
      <c r="EF56" s="92">
        <v>0</v>
      </c>
      <c r="EG56" s="92">
        <v>0</v>
      </c>
      <c r="EH56" s="92">
        <v>1</v>
      </c>
      <c r="EI56" s="93">
        <v>250</v>
      </c>
      <c r="EJ56" s="92">
        <v>0</v>
      </c>
      <c r="EK56" s="92">
        <v>0</v>
      </c>
      <c r="EL56" s="92">
        <v>0</v>
      </c>
      <c r="EM56" s="92">
        <v>2</v>
      </c>
      <c r="EN56" s="92">
        <v>0</v>
      </c>
      <c r="EO56" s="92">
        <v>0</v>
      </c>
      <c r="EP56" s="92">
        <v>32</v>
      </c>
      <c r="EQ56" s="92">
        <v>2</v>
      </c>
      <c r="ER56" s="92">
        <v>0</v>
      </c>
      <c r="ES56" s="92">
        <v>0</v>
      </c>
      <c r="ET56" s="92">
        <v>104</v>
      </c>
      <c r="EU56" s="92">
        <v>13</v>
      </c>
      <c r="EV56" s="92">
        <v>3</v>
      </c>
      <c r="EW56" s="92">
        <v>28</v>
      </c>
      <c r="EX56" s="92">
        <v>4</v>
      </c>
      <c r="EY56" s="92">
        <v>27</v>
      </c>
      <c r="EZ56" s="92">
        <v>7</v>
      </c>
      <c r="FA56" s="92">
        <v>0</v>
      </c>
      <c r="FB56" s="92">
        <v>0</v>
      </c>
      <c r="FC56" s="92">
        <v>0</v>
      </c>
      <c r="FD56" s="92">
        <v>27</v>
      </c>
      <c r="FE56" s="92">
        <v>0</v>
      </c>
      <c r="FF56" s="92">
        <v>0</v>
      </c>
      <c r="FG56" s="92">
        <v>0</v>
      </c>
      <c r="FH56" s="92">
        <v>1</v>
      </c>
      <c r="FI56" s="87">
        <v>354</v>
      </c>
      <c r="FJ56" s="92">
        <v>301</v>
      </c>
      <c r="FK56" s="92">
        <v>50</v>
      </c>
      <c r="FL56" s="92">
        <v>3</v>
      </c>
      <c r="FM56" s="93">
        <v>18902</v>
      </c>
      <c r="FN56" s="93">
        <v>17782</v>
      </c>
      <c r="FO56" s="92">
        <v>17443</v>
      </c>
      <c r="FP56" s="92">
        <v>339</v>
      </c>
      <c r="FQ56" s="92">
        <v>0</v>
      </c>
      <c r="FR56" s="92">
        <v>0</v>
      </c>
      <c r="FS56" s="93">
        <v>1120</v>
      </c>
      <c r="FT56" s="92">
        <v>1100</v>
      </c>
      <c r="FU56" s="92">
        <v>0</v>
      </c>
      <c r="FV56" s="92">
        <v>0</v>
      </c>
      <c r="FW56" s="92">
        <v>0</v>
      </c>
      <c r="FX56" s="92">
        <v>20</v>
      </c>
      <c r="FY56" s="92">
        <v>0</v>
      </c>
      <c r="FZ56" s="92">
        <v>0</v>
      </c>
      <c r="GA56" s="87">
        <v>290</v>
      </c>
      <c r="GB56" s="87">
        <v>0</v>
      </c>
      <c r="GC56" s="92">
        <v>0</v>
      </c>
      <c r="GD56" s="92">
        <v>290</v>
      </c>
      <c r="GE56" s="92">
        <v>0</v>
      </c>
      <c r="GF56" s="87">
        <v>66889</v>
      </c>
      <c r="GG56" s="92">
        <v>0</v>
      </c>
      <c r="GH56" s="92">
        <v>42</v>
      </c>
      <c r="GI56" s="92">
        <v>65153</v>
      </c>
      <c r="GJ56" s="92">
        <v>788</v>
      </c>
      <c r="GK56" s="92">
        <v>906</v>
      </c>
      <c r="GL56" s="87">
        <v>6406</v>
      </c>
      <c r="GM56" s="92">
        <v>2024</v>
      </c>
      <c r="GN56" s="92">
        <v>2851</v>
      </c>
      <c r="GO56" s="92">
        <v>1531</v>
      </c>
      <c r="GP56" s="93">
        <v>8519</v>
      </c>
      <c r="GQ56" s="173">
        <v>1913</v>
      </c>
      <c r="GR56" s="92">
        <v>1913</v>
      </c>
      <c r="GS56" s="92">
        <v>0</v>
      </c>
      <c r="GT56" s="92">
        <v>0</v>
      </c>
      <c r="GU56" s="92">
        <v>0</v>
      </c>
      <c r="GV56" s="92">
        <v>0</v>
      </c>
      <c r="GW56" s="92">
        <v>0</v>
      </c>
      <c r="GX56" s="92">
        <v>0</v>
      </c>
      <c r="GY56" s="92">
        <v>0</v>
      </c>
      <c r="GZ56" s="92">
        <v>2999</v>
      </c>
      <c r="HA56" s="92">
        <v>3466</v>
      </c>
      <c r="HB56" s="92">
        <v>141</v>
      </c>
      <c r="HC56" s="97">
        <v>121978</v>
      </c>
      <c r="HD56" s="87">
        <v>99387</v>
      </c>
      <c r="HE56" s="92">
        <v>50148</v>
      </c>
      <c r="HF56" s="92">
        <v>17622</v>
      </c>
      <c r="HG56" s="87">
        <v>2270</v>
      </c>
      <c r="HH56" s="92">
        <v>1023</v>
      </c>
      <c r="HI56" s="92">
        <v>1247</v>
      </c>
      <c r="HJ56" s="91">
        <v>2046</v>
      </c>
      <c r="HK56" s="92">
        <v>2045</v>
      </c>
      <c r="HL56" s="92">
        <v>1</v>
      </c>
      <c r="HM56" s="87">
        <v>95</v>
      </c>
      <c r="HN56" s="92">
        <v>93</v>
      </c>
      <c r="HO56" s="92">
        <v>2</v>
      </c>
      <c r="HP56" s="173">
        <v>20377</v>
      </c>
      <c r="HQ56" s="92">
        <v>1067</v>
      </c>
      <c r="HR56" s="92">
        <v>19310</v>
      </c>
      <c r="HS56" s="173">
        <v>6829</v>
      </c>
      <c r="HT56" s="92">
        <v>76</v>
      </c>
      <c r="HU56" s="92">
        <v>0</v>
      </c>
      <c r="HV56" s="92">
        <v>4238</v>
      </c>
      <c r="HW56" s="92">
        <v>0</v>
      </c>
      <c r="HX56" s="92">
        <v>2515</v>
      </c>
      <c r="HY56" s="92">
        <v>0</v>
      </c>
      <c r="HZ56" s="87">
        <v>22591</v>
      </c>
      <c r="IA56" s="91">
        <v>13777</v>
      </c>
      <c r="IB56" s="92">
        <v>13777</v>
      </c>
      <c r="IC56" s="92">
        <v>0</v>
      </c>
      <c r="ID56" s="92">
        <v>345</v>
      </c>
      <c r="IE56" s="92">
        <v>2968</v>
      </c>
      <c r="IF56" s="92">
        <v>5066</v>
      </c>
      <c r="IG56" s="116">
        <v>435</v>
      </c>
    </row>
    <row r="57" spans="1:241" ht="14.25" customHeight="1">
      <c r="A57" s="370">
        <v>2005</v>
      </c>
      <c r="B57" s="1288">
        <v>928122</v>
      </c>
      <c r="C57" s="996">
        <v>133217</v>
      </c>
      <c r="D57" s="997">
        <v>123977</v>
      </c>
      <c r="E57" s="1261">
        <v>5433</v>
      </c>
      <c r="F57" s="1261">
        <v>1602</v>
      </c>
      <c r="G57" s="278"/>
      <c r="H57" s="1261">
        <v>23408</v>
      </c>
      <c r="I57" s="1261">
        <v>515</v>
      </c>
      <c r="J57" s="1261">
        <v>20768</v>
      </c>
      <c r="K57" s="1261">
        <v>351</v>
      </c>
      <c r="L57" s="1261">
        <v>71900</v>
      </c>
      <c r="M57" s="998">
        <v>9240</v>
      </c>
      <c r="N57" s="996">
        <v>135971</v>
      </c>
      <c r="O57" s="997">
        <v>109406</v>
      </c>
      <c r="P57" s="1265">
        <v>53872</v>
      </c>
      <c r="Q57" s="1265">
        <v>20362</v>
      </c>
      <c r="R57" s="1265">
        <v>22557</v>
      </c>
      <c r="S57" s="1265">
        <v>2705</v>
      </c>
      <c r="T57" s="1265">
        <v>2141</v>
      </c>
      <c r="U57" s="1265">
        <v>7769</v>
      </c>
      <c r="V57" s="997">
        <v>26565</v>
      </c>
      <c r="W57" s="1265">
        <v>16778</v>
      </c>
      <c r="X57" s="1265">
        <v>16778</v>
      </c>
      <c r="Y57" s="1265">
        <v>5372</v>
      </c>
      <c r="Z57" s="1265">
        <v>3230</v>
      </c>
      <c r="AA57" s="1265">
        <v>542</v>
      </c>
      <c r="AB57" s="1266">
        <v>643</v>
      </c>
      <c r="AC57" s="1177">
        <v>-2754</v>
      </c>
      <c r="AD57" s="997">
        <v>-2754</v>
      </c>
      <c r="AE57" s="1265">
        <v>-614</v>
      </c>
      <c r="AF57" s="1275">
        <v>81316</v>
      </c>
      <c r="AG57" s="1275">
        <v>95661</v>
      </c>
      <c r="AH57" s="1275">
        <v>6978</v>
      </c>
      <c r="AI57" s="1265">
        <v>60954</v>
      </c>
      <c r="AJ57" s="1265">
        <v>6978</v>
      </c>
      <c r="AK57" s="1265">
        <v>26055</v>
      </c>
      <c r="AL57" s="1265">
        <v>110232</v>
      </c>
      <c r="AM57" s="1265">
        <v>14571</v>
      </c>
      <c r="AN57" s="1265">
        <v>53976</v>
      </c>
      <c r="AO57" s="1265">
        <v>0</v>
      </c>
      <c r="AP57" s="1265">
        <v>19077</v>
      </c>
      <c r="AQ57" s="1265">
        <v>103254</v>
      </c>
      <c r="AR57" s="1265">
        <v>7593</v>
      </c>
      <c r="AS57" s="1275">
        <v>0</v>
      </c>
      <c r="AT57" s="1276">
        <v>0</v>
      </c>
      <c r="AU57" s="1292">
        <v>-0.29672823184883024</v>
      </c>
      <c r="AV57" s="1261">
        <v>-0.29672823184883024</v>
      </c>
      <c r="AW57" s="1261">
        <v>-6.6155095989535853E-2</v>
      </c>
      <c r="AX57" s="1261">
        <v>1.5699444685073729</v>
      </c>
      <c r="AY57" s="1310">
        <v>0</v>
      </c>
      <c r="AZ57" s="1271"/>
      <c r="BA57" s="1319">
        <v>57880.141000000003</v>
      </c>
      <c r="BB57" s="1320">
        <v>0</v>
      </c>
      <c r="BC57" s="1271">
        <v>57880.141000000003</v>
      </c>
      <c r="BD57" s="1272">
        <v>6.2362643057701472</v>
      </c>
      <c r="BE57" s="1261"/>
      <c r="BF57" s="1311">
        <v>14.353393196153093</v>
      </c>
      <c r="BG57" s="1271">
        <v>13.357834422629784</v>
      </c>
      <c r="BH57" s="1271">
        <v>0.58537562949698418</v>
      </c>
      <c r="BI57" s="1271">
        <v>0.17260661852644371</v>
      </c>
      <c r="BJ57" s="1271">
        <v>0</v>
      </c>
      <c r="BK57" s="1271">
        <v>2.5220822262590477</v>
      </c>
      <c r="BL57" s="1271">
        <v>5.5488394844643268E-2</v>
      </c>
      <c r="BM57" s="1271">
        <v>2.2376368623952456</v>
      </c>
      <c r="BN57" s="1271">
        <v>3.7818304059164635E-2</v>
      </c>
      <c r="BO57" s="1271">
        <v>7.7468263870482543</v>
      </c>
      <c r="BP57" s="1271">
        <v>0.99555877352330835</v>
      </c>
      <c r="BQ57" s="1311">
        <v>14.650121428001922</v>
      </c>
      <c r="BR57" s="1271">
        <v>11.787889954122411</v>
      </c>
      <c r="BS57" s="1271">
        <v>5.8044093341177128</v>
      </c>
      <c r="BT57" s="1271">
        <v>2.1938926132555849</v>
      </c>
      <c r="BU57" s="1271">
        <v>2.4303916941953752</v>
      </c>
      <c r="BV57" s="278">
        <v>0</v>
      </c>
      <c r="BW57" s="1271">
        <v>0.29144875350438842</v>
      </c>
      <c r="BX57" s="1271">
        <v>0.23068088031530337</v>
      </c>
      <c r="BY57" s="1271">
        <v>0.83706667873404572</v>
      </c>
      <c r="BZ57" s="1271">
        <v>2.8622314738795116</v>
      </c>
      <c r="CA57" s="1271">
        <v>1.8077364829192715</v>
      </c>
      <c r="CB57" s="1271">
        <v>1.8077364829192715</v>
      </c>
      <c r="CC57" s="1271">
        <v>0.5788032176804343</v>
      </c>
      <c r="CD57" s="1271">
        <v>5.8397495156886706E-2</v>
      </c>
      <c r="CE57" s="1272">
        <v>6.9279685213797321E-2</v>
      </c>
      <c r="CF57" s="1271"/>
      <c r="CG57" s="1270">
        <v>0.75184081403091407</v>
      </c>
      <c r="CH57" s="1271">
        <v>8.7613481848291492</v>
      </c>
      <c r="CI57" s="1271">
        <v>10.306942406278486</v>
      </c>
      <c r="CJ57" s="1272">
        <v>6.5674555715735643</v>
      </c>
      <c r="CK57" s="359">
        <v>2005</v>
      </c>
      <c r="CL57" s="97">
        <v>133217</v>
      </c>
      <c r="CM57" s="87">
        <v>123977</v>
      </c>
      <c r="CN57" s="87">
        <v>23408</v>
      </c>
      <c r="CO57" s="87">
        <v>23105</v>
      </c>
      <c r="CP57" s="87">
        <v>1980</v>
      </c>
      <c r="CQ57" s="92">
        <v>962</v>
      </c>
      <c r="CR57" s="92">
        <v>0</v>
      </c>
      <c r="CS57" s="92">
        <v>1018</v>
      </c>
      <c r="CT57" s="93">
        <v>50</v>
      </c>
      <c r="CU57" s="93">
        <v>49</v>
      </c>
      <c r="CV57" s="92">
        <v>49</v>
      </c>
      <c r="CW57" s="92">
        <v>0</v>
      </c>
      <c r="CX57" s="92">
        <v>0</v>
      </c>
      <c r="CY57" s="93">
        <v>1</v>
      </c>
      <c r="CZ57" s="92">
        <v>1</v>
      </c>
      <c r="DA57" s="92">
        <v>0</v>
      </c>
      <c r="DB57" s="173">
        <v>21075</v>
      </c>
      <c r="DC57" s="92">
        <v>211</v>
      </c>
      <c r="DD57" s="92">
        <v>15</v>
      </c>
      <c r="DE57" s="92">
        <v>27</v>
      </c>
      <c r="DF57" s="92">
        <v>2</v>
      </c>
      <c r="DG57" s="92">
        <v>0</v>
      </c>
      <c r="DH57" s="92">
        <v>128</v>
      </c>
      <c r="DI57" s="92">
        <v>257</v>
      </c>
      <c r="DJ57" s="92">
        <v>1156</v>
      </c>
      <c r="DK57" s="92">
        <v>80</v>
      </c>
      <c r="DL57" s="92">
        <v>0</v>
      </c>
      <c r="DM57" s="92">
        <v>0</v>
      </c>
      <c r="DN57" s="92">
        <v>0</v>
      </c>
      <c r="DO57" s="92">
        <v>0</v>
      </c>
      <c r="DP57" s="92">
        <v>0</v>
      </c>
      <c r="DQ57" s="92">
        <v>0</v>
      </c>
      <c r="DR57" s="92">
        <v>0</v>
      </c>
      <c r="DS57" s="92">
        <v>0</v>
      </c>
      <c r="DT57" s="92">
        <v>0</v>
      </c>
      <c r="DU57" s="92">
        <v>0</v>
      </c>
      <c r="DV57" s="92">
        <v>15468</v>
      </c>
      <c r="DW57" s="92">
        <v>0</v>
      </c>
      <c r="DX57" s="92">
        <v>1779</v>
      </c>
      <c r="DY57" s="92">
        <v>1934</v>
      </c>
      <c r="DZ57" s="92">
        <v>18</v>
      </c>
      <c r="EA57" s="92">
        <v>0</v>
      </c>
      <c r="EB57" s="92">
        <v>0</v>
      </c>
      <c r="EC57" s="92">
        <v>0</v>
      </c>
      <c r="ED57" s="92">
        <v>0</v>
      </c>
      <c r="EE57" s="92">
        <v>0</v>
      </c>
      <c r="EF57" s="92">
        <v>0</v>
      </c>
      <c r="EG57" s="92">
        <v>0</v>
      </c>
      <c r="EH57" s="92">
        <v>0</v>
      </c>
      <c r="EI57" s="93">
        <v>303</v>
      </c>
      <c r="EJ57" s="92">
        <v>0</v>
      </c>
      <c r="EK57" s="92">
        <v>0</v>
      </c>
      <c r="EL57" s="92">
        <v>1</v>
      </c>
      <c r="EM57" s="92">
        <v>1</v>
      </c>
      <c r="EN57" s="92">
        <v>0</v>
      </c>
      <c r="EO57" s="92">
        <v>0</v>
      </c>
      <c r="EP57" s="92">
        <v>80</v>
      </c>
      <c r="EQ57" s="92">
        <v>2</v>
      </c>
      <c r="ER57" s="92">
        <v>0</v>
      </c>
      <c r="ES57" s="92">
        <v>0</v>
      </c>
      <c r="ET57" s="92">
        <v>112</v>
      </c>
      <c r="EU57" s="92">
        <v>10</v>
      </c>
      <c r="EV57" s="92">
        <v>3</v>
      </c>
      <c r="EW57" s="92">
        <v>29</v>
      </c>
      <c r="EX57" s="92">
        <v>4</v>
      </c>
      <c r="EY57" s="92">
        <v>26</v>
      </c>
      <c r="EZ57" s="92">
        <v>5</v>
      </c>
      <c r="FA57" s="92">
        <v>0</v>
      </c>
      <c r="FB57" s="92">
        <v>0</v>
      </c>
      <c r="FC57" s="92">
        <v>0</v>
      </c>
      <c r="FD57" s="92">
        <v>29</v>
      </c>
      <c r="FE57" s="92">
        <v>0</v>
      </c>
      <c r="FF57" s="92">
        <v>0</v>
      </c>
      <c r="FG57" s="92">
        <v>0</v>
      </c>
      <c r="FH57" s="92">
        <v>1</v>
      </c>
      <c r="FI57" s="87">
        <v>515</v>
      </c>
      <c r="FJ57" s="92">
        <v>443</v>
      </c>
      <c r="FK57" s="92">
        <v>67</v>
      </c>
      <c r="FL57" s="92">
        <v>5</v>
      </c>
      <c r="FM57" s="93">
        <v>20768</v>
      </c>
      <c r="FN57" s="93">
        <v>19503</v>
      </c>
      <c r="FO57" s="92">
        <v>19104</v>
      </c>
      <c r="FP57" s="92">
        <v>399</v>
      </c>
      <c r="FQ57" s="92">
        <v>0</v>
      </c>
      <c r="FR57" s="92">
        <v>0</v>
      </c>
      <c r="FS57" s="93">
        <v>1265</v>
      </c>
      <c r="FT57" s="92">
        <v>1246</v>
      </c>
      <c r="FU57" s="92">
        <v>0</v>
      </c>
      <c r="FV57" s="92">
        <v>0</v>
      </c>
      <c r="FW57" s="92">
        <v>0</v>
      </c>
      <c r="FX57" s="92">
        <v>18</v>
      </c>
      <c r="FY57" s="92">
        <v>1</v>
      </c>
      <c r="FZ57" s="92">
        <v>0</v>
      </c>
      <c r="GA57" s="87">
        <v>351</v>
      </c>
      <c r="GB57" s="87">
        <v>0</v>
      </c>
      <c r="GC57" s="92">
        <v>0</v>
      </c>
      <c r="GD57" s="92">
        <v>351</v>
      </c>
      <c r="GE57" s="92">
        <v>0</v>
      </c>
      <c r="GF57" s="87">
        <v>71900</v>
      </c>
      <c r="GG57" s="92">
        <v>0</v>
      </c>
      <c r="GH57" s="92">
        <v>50</v>
      </c>
      <c r="GI57" s="92">
        <v>70284</v>
      </c>
      <c r="GJ57" s="92">
        <v>588</v>
      </c>
      <c r="GK57" s="92">
        <v>978</v>
      </c>
      <c r="GL57" s="87">
        <v>7035</v>
      </c>
      <c r="GM57" s="92">
        <v>2107</v>
      </c>
      <c r="GN57" s="92">
        <v>3326</v>
      </c>
      <c r="GO57" s="92">
        <v>1602</v>
      </c>
      <c r="GP57" s="93">
        <v>9240</v>
      </c>
      <c r="GQ57" s="173">
        <v>2315</v>
      </c>
      <c r="GR57" s="92">
        <v>2315</v>
      </c>
      <c r="GS57" s="92">
        <v>0</v>
      </c>
      <c r="GT57" s="92">
        <v>0</v>
      </c>
      <c r="GU57" s="92">
        <v>0</v>
      </c>
      <c r="GV57" s="92">
        <v>0</v>
      </c>
      <c r="GW57" s="92">
        <v>0</v>
      </c>
      <c r="GX57" s="92">
        <v>0</v>
      </c>
      <c r="GY57" s="92">
        <v>0</v>
      </c>
      <c r="GZ57" s="92">
        <v>3475</v>
      </c>
      <c r="HA57" s="92">
        <v>3266</v>
      </c>
      <c r="HB57" s="92">
        <v>184</v>
      </c>
      <c r="HC57" s="97">
        <v>135971</v>
      </c>
      <c r="HD57" s="87">
        <v>109406</v>
      </c>
      <c r="HE57" s="92">
        <v>53872</v>
      </c>
      <c r="HF57" s="92">
        <v>20362</v>
      </c>
      <c r="HG57" s="87">
        <v>2705</v>
      </c>
      <c r="HH57" s="92">
        <v>1303</v>
      </c>
      <c r="HI57" s="92">
        <v>1402</v>
      </c>
      <c r="HJ57" s="91">
        <v>2141</v>
      </c>
      <c r="HK57" s="92">
        <v>2140</v>
      </c>
      <c r="HL57" s="92">
        <v>1</v>
      </c>
      <c r="HM57" s="87">
        <v>104</v>
      </c>
      <c r="HN57" s="92">
        <v>104</v>
      </c>
      <c r="HO57" s="92">
        <v>0</v>
      </c>
      <c r="HP57" s="173">
        <v>22557</v>
      </c>
      <c r="HQ57" s="92">
        <v>1177</v>
      </c>
      <c r="HR57" s="92">
        <v>21380</v>
      </c>
      <c r="HS57" s="173">
        <v>7665</v>
      </c>
      <c r="HT57" s="92">
        <v>88</v>
      </c>
      <c r="HU57" s="92">
        <v>0</v>
      </c>
      <c r="HV57" s="92">
        <v>4760</v>
      </c>
      <c r="HW57" s="92">
        <v>0</v>
      </c>
      <c r="HX57" s="92">
        <v>2817</v>
      </c>
      <c r="HY57" s="92">
        <v>0</v>
      </c>
      <c r="HZ57" s="87">
        <v>26565</v>
      </c>
      <c r="IA57" s="91">
        <v>16778</v>
      </c>
      <c r="IB57" s="92">
        <v>16778</v>
      </c>
      <c r="IC57" s="92">
        <v>0</v>
      </c>
      <c r="ID57" s="92">
        <v>643</v>
      </c>
      <c r="IE57" s="92">
        <v>3230</v>
      </c>
      <c r="IF57" s="92">
        <v>5372</v>
      </c>
      <c r="IG57" s="116">
        <v>542</v>
      </c>
    </row>
    <row r="58" spans="1:241" ht="14.25" customHeight="1">
      <c r="A58" s="370">
        <v>2006</v>
      </c>
      <c r="B58" s="1288">
        <v>1004976</v>
      </c>
      <c r="C58" s="996">
        <v>147704</v>
      </c>
      <c r="D58" s="997">
        <v>138346</v>
      </c>
      <c r="E58" s="1261">
        <v>6250</v>
      </c>
      <c r="F58" s="1261">
        <v>1830</v>
      </c>
      <c r="G58" s="278"/>
      <c r="H58" s="1261">
        <v>26500</v>
      </c>
      <c r="I58" s="1261">
        <v>772</v>
      </c>
      <c r="J58" s="1261">
        <v>23823</v>
      </c>
      <c r="K58" s="1261">
        <v>374</v>
      </c>
      <c r="L58" s="1261">
        <v>78797</v>
      </c>
      <c r="M58" s="998">
        <v>9358</v>
      </c>
      <c r="N58" s="996">
        <v>148353</v>
      </c>
      <c r="O58" s="997">
        <v>119321</v>
      </c>
      <c r="P58" s="1265">
        <v>58216</v>
      </c>
      <c r="Q58" s="1265">
        <v>21720</v>
      </c>
      <c r="R58" s="1265">
        <v>25192</v>
      </c>
      <c r="S58" s="1265">
        <v>3099</v>
      </c>
      <c r="T58" s="1265">
        <v>2344</v>
      </c>
      <c r="U58" s="1265">
        <v>8750</v>
      </c>
      <c r="V58" s="997">
        <v>29032</v>
      </c>
      <c r="W58" s="1265">
        <v>18258</v>
      </c>
      <c r="X58" s="1265">
        <v>18258</v>
      </c>
      <c r="Y58" s="1265">
        <v>5997</v>
      </c>
      <c r="Z58" s="1265">
        <v>3819</v>
      </c>
      <c r="AA58" s="1265">
        <v>579</v>
      </c>
      <c r="AB58" s="1266">
        <v>379</v>
      </c>
      <c r="AC58" s="1177">
        <v>-649</v>
      </c>
      <c r="AD58" s="997">
        <v>-649</v>
      </c>
      <c r="AE58" s="1265">
        <v>1695</v>
      </c>
      <c r="AF58" s="1275">
        <v>87772</v>
      </c>
      <c r="AG58" s="1275">
        <v>103615</v>
      </c>
      <c r="AH58" s="1275">
        <v>7734</v>
      </c>
      <c r="AI58" s="1265">
        <v>66052</v>
      </c>
      <c r="AJ58" s="1265">
        <v>7734</v>
      </c>
      <c r="AK58" s="1265">
        <v>29563</v>
      </c>
      <c r="AL58" s="1265">
        <v>122640</v>
      </c>
      <c r="AM58" s="1265">
        <v>19025</v>
      </c>
      <c r="AN58" s="1265">
        <v>58318</v>
      </c>
      <c r="AO58" s="1265">
        <v>0</v>
      </c>
      <c r="AP58" s="1265">
        <v>21829</v>
      </c>
      <c r="AQ58" s="1265">
        <v>114906</v>
      </c>
      <c r="AR58" s="1265">
        <v>11291</v>
      </c>
      <c r="AS58" s="1275">
        <v>0</v>
      </c>
      <c r="AT58" s="1276">
        <v>0</v>
      </c>
      <c r="AU58" s="1292">
        <v>-6.4578656604734844E-2</v>
      </c>
      <c r="AV58" s="1261">
        <v>-6.4578656604734844E-2</v>
      </c>
      <c r="AW58" s="1261">
        <v>0.16866074413717341</v>
      </c>
      <c r="AX58" s="1261">
        <v>1.8930800337520497</v>
      </c>
      <c r="AY58" s="1310">
        <v>0</v>
      </c>
      <c r="AZ58" s="1271"/>
      <c r="BA58" s="1319">
        <v>59125.625</v>
      </c>
      <c r="BB58" s="1320">
        <v>0</v>
      </c>
      <c r="BC58" s="1271">
        <v>59125.625</v>
      </c>
      <c r="BD58" s="1272">
        <v>5.883287262581395</v>
      </c>
      <c r="BE58" s="1261"/>
      <c r="BF58" s="1311">
        <v>14.697266402381748</v>
      </c>
      <c r="BG58" s="1271">
        <v>13.766099886962476</v>
      </c>
      <c r="BH58" s="1271">
        <v>0.62190539873589024</v>
      </c>
      <c r="BI58" s="1271">
        <v>0.18209390074986864</v>
      </c>
      <c r="BJ58" s="1271">
        <v>0</v>
      </c>
      <c r="BK58" s="1271">
        <v>2.6368788906401743</v>
      </c>
      <c r="BL58" s="1271">
        <v>7.6817754851857156E-2</v>
      </c>
      <c r="BM58" s="1271">
        <v>2.3705043702536179</v>
      </c>
      <c r="BN58" s="1271">
        <v>3.7214819060355668E-2</v>
      </c>
      <c r="BO58" s="1271">
        <v>7.8406847526707102</v>
      </c>
      <c r="BP58" s="1271">
        <v>0.93116651541927364</v>
      </c>
      <c r="BQ58" s="1311">
        <v>14.761845058986482</v>
      </c>
      <c r="BR58" s="1271">
        <v>11.873019853210424</v>
      </c>
      <c r="BS58" s="1271">
        <v>5.7927751508493737</v>
      </c>
      <c r="BT58" s="1271">
        <v>2.1612456416869659</v>
      </c>
      <c r="BU58" s="1271">
        <v>2.5067265287927274</v>
      </c>
      <c r="BV58" s="278">
        <v>0</v>
      </c>
      <c r="BW58" s="1271">
        <v>0.3083655729092038</v>
      </c>
      <c r="BX58" s="1271">
        <v>0.23323940074190827</v>
      </c>
      <c r="BY58" s="1271">
        <v>0.87066755823024633</v>
      </c>
      <c r="BZ58" s="1271">
        <v>2.8888252057760582</v>
      </c>
      <c r="CA58" s="1271">
        <v>1.8167598032191814</v>
      </c>
      <c r="CB58" s="1271">
        <v>1.8167598032191814</v>
      </c>
      <c r="CC58" s="1271">
        <v>0.59673066819506138</v>
      </c>
      <c r="CD58" s="1271">
        <v>5.7613316138892867E-2</v>
      </c>
      <c r="CE58" s="1272">
        <v>3.7712343379344385E-2</v>
      </c>
      <c r="CF58" s="1271"/>
      <c r="CG58" s="1270">
        <v>0.76957061661173998</v>
      </c>
      <c r="CH58" s="1271">
        <v>8.7337409052554484</v>
      </c>
      <c r="CI58" s="1271">
        <v>10.310196462403082</v>
      </c>
      <c r="CJ58" s="1272">
        <v>6.5724952635684835</v>
      </c>
      <c r="CK58" s="359">
        <v>2006</v>
      </c>
      <c r="CL58" s="97">
        <v>147704</v>
      </c>
      <c r="CM58" s="87">
        <v>138346</v>
      </c>
      <c r="CN58" s="87">
        <v>26500</v>
      </c>
      <c r="CO58" s="87">
        <v>26211</v>
      </c>
      <c r="CP58" s="87">
        <v>2129</v>
      </c>
      <c r="CQ58" s="92">
        <v>1087</v>
      </c>
      <c r="CR58" s="92">
        <v>0</v>
      </c>
      <c r="CS58" s="92">
        <v>1042</v>
      </c>
      <c r="CT58" s="93">
        <v>51</v>
      </c>
      <c r="CU58" s="93">
        <v>50</v>
      </c>
      <c r="CV58" s="92">
        <v>50</v>
      </c>
      <c r="CW58" s="92">
        <v>0</v>
      </c>
      <c r="CX58" s="92">
        <v>0</v>
      </c>
      <c r="CY58" s="93">
        <v>1</v>
      </c>
      <c r="CZ58" s="92">
        <v>1</v>
      </c>
      <c r="DA58" s="92">
        <v>0</v>
      </c>
      <c r="DB58" s="173">
        <v>24031</v>
      </c>
      <c r="DC58" s="92">
        <v>206</v>
      </c>
      <c r="DD58" s="92">
        <v>17</v>
      </c>
      <c r="DE58" s="92">
        <v>3</v>
      </c>
      <c r="DF58" s="92">
        <v>5</v>
      </c>
      <c r="DG58" s="92">
        <v>0</v>
      </c>
      <c r="DH58" s="92">
        <v>139</v>
      </c>
      <c r="DI58" s="92">
        <v>260</v>
      </c>
      <c r="DJ58" s="92">
        <v>1231</v>
      </c>
      <c r="DK58" s="92">
        <v>74</v>
      </c>
      <c r="DL58" s="92">
        <v>0</v>
      </c>
      <c r="DM58" s="92">
        <v>0</v>
      </c>
      <c r="DN58" s="92">
        <v>0</v>
      </c>
      <c r="DO58" s="92">
        <v>0</v>
      </c>
      <c r="DP58" s="92">
        <v>0</v>
      </c>
      <c r="DQ58" s="92">
        <v>0</v>
      </c>
      <c r="DR58" s="92">
        <v>0</v>
      </c>
      <c r="DS58" s="92">
        <v>0</v>
      </c>
      <c r="DT58" s="92">
        <v>0</v>
      </c>
      <c r="DU58" s="92">
        <v>0</v>
      </c>
      <c r="DV58" s="92">
        <v>18188</v>
      </c>
      <c r="DW58" s="92">
        <v>0</v>
      </c>
      <c r="DX58" s="92">
        <v>2004</v>
      </c>
      <c r="DY58" s="92">
        <v>1885</v>
      </c>
      <c r="DZ58" s="92">
        <v>19</v>
      </c>
      <c r="EA58" s="92">
        <v>0</v>
      </c>
      <c r="EB58" s="92">
        <v>0</v>
      </c>
      <c r="EC58" s="92">
        <v>0</v>
      </c>
      <c r="ED58" s="92">
        <v>0</v>
      </c>
      <c r="EE58" s="92">
        <v>0</v>
      </c>
      <c r="EF58" s="92">
        <v>0</v>
      </c>
      <c r="EG58" s="92">
        <v>0</v>
      </c>
      <c r="EH58" s="92">
        <v>0</v>
      </c>
      <c r="EI58" s="93">
        <v>289</v>
      </c>
      <c r="EJ58" s="92">
        <v>0</v>
      </c>
      <c r="EK58" s="92">
        <v>0</v>
      </c>
      <c r="EL58" s="92">
        <v>1</v>
      </c>
      <c r="EM58" s="92">
        <v>0</v>
      </c>
      <c r="EN58" s="92">
        <v>0</v>
      </c>
      <c r="EO58" s="92">
        <v>0</v>
      </c>
      <c r="EP58" s="92">
        <v>45</v>
      </c>
      <c r="EQ58" s="92">
        <v>0</v>
      </c>
      <c r="ER58" s="92">
        <v>0</v>
      </c>
      <c r="ES58" s="92">
        <v>0</v>
      </c>
      <c r="ET58" s="92">
        <v>122</v>
      </c>
      <c r="EU58" s="92">
        <v>13</v>
      </c>
      <c r="EV58" s="92">
        <v>4</v>
      </c>
      <c r="EW58" s="92">
        <v>38</v>
      </c>
      <c r="EX58" s="92">
        <v>4</v>
      </c>
      <c r="EY58" s="92">
        <v>12</v>
      </c>
      <c r="EZ58" s="92">
        <v>14</v>
      </c>
      <c r="FA58" s="92">
        <v>0</v>
      </c>
      <c r="FB58" s="92">
        <v>0</v>
      </c>
      <c r="FC58" s="92">
        <v>0</v>
      </c>
      <c r="FD58" s="92">
        <v>35</v>
      </c>
      <c r="FE58" s="92">
        <v>0</v>
      </c>
      <c r="FF58" s="92">
        <v>0</v>
      </c>
      <c r="FG58" s="92">
        <v>0</v>
      </c>
      <c r="FH58" s="92">
        <v>1</v>
      </c>
      <c r="FI58" s="87">
        <v>772</v>
      </c>
      <c r="FJ58" s="92">
        <v>692</v>
      </c>
      <c r="FK58" s="92">
        <v>74</v>
      </c>
      <c r="FL58" s="92">
        <v>6</v>
      </c>
      <c r="FM58" s="93">
        <v>23823</v>
      </c>
      <c r="FN58" s="93">
        <v>22304</v>
      </c>
      <c r="FO58" s="92">
        <v>21786</v>
      </c>
      <c r="FP58" s="92">
        <v>518</v>
      </c>
      <c r="FQ58" s="92">
        <v>0</v>
      </c>
      <c r="FR58" s="92">
        <v>0</v>
      </c>
      <c r="FS58" s="93">
        <v>1519</v>
      </c>
      <c r="FT58" s="92">
        <v>1495</v>
      </c>
      <c r="FU58" s="92">
        <v>0</v>
      </c>
      <c r="FV58" s="92">
        <v>0</v>
      </c>
      <c r="FW58" s="92">
        <v>0</v>
      </c>
      <c r="FX58" s="92">
        <v>23</v>
      </c>
      <c r="FY58" s="92">
        <v>1</v>
      </c>
      <c r="FZ58" s="92">
        <v>0</v>
      </c>
      <c r="GA58" s="87">
        <v>374</v>
      </c>
      <c r="GB58" s="87">
        <v>0</v>
      </c>
      <c r="GC58" s="92">
        <v>0</v>
      </c>
      <c r="GD58" s="92">
        <v>374</v>
      </c>
      <c r="GE58" s="92">
        <v>0</v>
      </c>
      <c r="GF58" s="87">
        <v>78797</v>
      </c>
      <c r="GG58" s="92">
        <v>0</v>
      </c>
      <c r="GH58" s="92">
        <v>56</v>
      </c>
      <c r="GI58" s="92">
        <v>77013</v>
      </c>
      <c r="GJ58" s="92">
        <v>525</v>
      </c>
      <c r="GK58" s="92">
        <v>1203</v>
      </c>
      <c r="GL58" s="87">
        <v>8080</v>
      </c>
      <c r="GM58" s="92">
        <v>2612</v>
      </c>
      <c r="GN58" s="92">
        <v>3638</v>
      </c>
      <c r="GO58" s="92">
        <v>1830</v>
      </c>
      <c r="GP58" s="93">
        <v>9358</v>
      </c>
      <c r="GQ58" s="173">
        <v>2519</v>
      </c>
      <c r="GR58" s="92">
        <v>2519</v>
      </c>
      <c r="GS58" s="92">
        <v>0</v>
      </c>
      <c r="GT58" s="92">
        <v>0</v>
      </c>
      <c r="GU58" s="92">
        <v>0</v>
      </c>
      <c r="GV58" s="92">
        <v>0</v>
      </c>
      <c r="GW58" s="92">
        <v>0</v>
      </c>
      <c r="GX58" s="92">
        <v>0</v>
      </c>
      <c r="GY58" s="92">
        <v>0</v>
      </c>
      <c r="GZ58" s="92">
        <v>3826</v>
      </c>
      <c r="HA58" s="92">
        <v>2821</v>
      </c>
      <c r="HB58" s="92">
        <v>192</v>
      </c>
      <c r="HC58" s="97">
        <v>148353</v>
      </c>
      <c r="HD58" s="87">
        <v>119321</v>
      </c>
      <c r="HE58" s="92">
        <v>58216</v>
      </c>
      <c r="HF58" s="92">
        <v>21720</v>
      </c>
      <c r="HG58" s="87">
        <v>3099</v>
      </c>
      <c r="HH58" s="92">
        <v>1498</v>
      </c>
      <c r="HI58" s="92">
        <v>1601</v>
      </c>
      <c r="HJ58" s="91">
        <v>2344</v>
      </c>
      <c r="HK58" s="92">
        <v>2344</v>
      </c>
      <c r="HL58" s="92">
        <v>0</v>
      </c>
      <c r="HM58" s="87">
        <v>113</v>
      </c>
      <c r="HN58" s="92">
        <v>102</v>
      </c>
      <c r="HO58" s="92">
        <v>11</v>
      </c>
      <c r="HP58" s="173">
        <v>25192</v>
      </c>
      <c r="HQ58" s="92">
        <v>1269</v>
      </c>
      <c r="HR58" s="92">
        <v>23923</v>
      </c>
      <c r="HS58" s="173">
        <v>8637</v>
      </c>
      <c r="HT58" s="92">
        <v>86</v>
      </c>
      <c r="HU58" s="92">
        <v>0</v>
      </c>
      <c r="HV58" s="92">
        <v>5421</v>
      </c>
      <c r="HW58" s="92">
        <v>0</v>
      </c>
      <c r="HX58" s="92">
        <v>3130</v>
      </c>
      <c r="HY58" s="92">
        <v>0</v>
      </c>
      <c r="HZ58" s="87">
        <v>29032</v>
      </c>
      <c r="IA58" s="91">
        <v>18258</v>
      </c>
      <c r="IB58" s="92">
        <v>18258</v>
      </c>
      <c r="IC58" s="92">
        <v>0</v>
      </c>
      <c r="ID58" s="92">
        <v>379</v>
      </c>
      <c r="IE58" s="92">
        <v>3819</v>
      </c>
      <c r="IF58" s="92">
        <v>5997</v>
      </c>
      <c r="IG58" s="116">
        <v>579</v>
      </c>
    </row>
    <row r="59" spans="1:241" ht="14.25" customHeight="1">
      <c r="A59" s="370">
        <v>2007</v>
      </c>
      <c r="B59" s="1288">
        <v>1077541</v>
      </c>
      <c r="C59" s="996">
        <v>159043</v>
      </c>
      <c r="D59" s="997">
        <v>149348</v>
      </c>
      <c r="E59" s="1261">
        <v>6855</v>
      </c>
      <c r="F59" s="1261">
        <v>1902</v>
      </c>
      <c r="G59" s="278"/>
      <c r="H59" s="1261">
        <v>25383</v>
      </c>
      <c r="I59" s="1261">
        <v>1171</v>
      </c>
      <c r="J59" s="1261">
        <v>26855</v>
      </c>
      <c r="K59" s="1261">
        <v>412</v>
      </c>
      <c r="L59" s="1261">
        <v>86770</v>
      </c>
      <c r="M59" s="998">
        <v>9695</v>
      </c>
      <c r="N59" s="996">
        <v>162522</v>
      </c>
      <c r="O59" s="997">
        <v>130962</v>
      </c>
      <c r="P59" s="1265">
        <v>64375</v>
      </c>
      <c r="Q59" s="1265">
        <v>25405</v>
      </c>
      <c r="R59" s="1265">
        <v>25372</v>
      </c>
      <c r="S59" s="1265">
        <v>3675</v>
      </c>
      <c r="T59" s="1265">
        <v>2664</v>
      </c>
      <c r="U59" s="1265">
        <v>9471</v>
      </c>
      <c r="V59" s="997">
        <v>31560</v>
      </c>
      <c r="W59" s="1265">
        <v>21075</v>
      </c>
      <c r="X59" s="1265">
        <v>21075</v>
      </c>
      <c r="Y59" s="1265">
        <v>5527</v>
      </c>
      <c r="Z59" s="1265">
        <v>3847</v>
      </c>
      <c r="AA59" s="1265">
        <v>611</v>
      </c>
      <c r="AB59" s="1266">
        <v>500</v>
      </c>
      <c r="AC59" s="1177">
        <v>-3479</v>
      </c>
      <c r="AD59" s="997">
        <v>-3479</v>
      </c>
      <c r="AE59" s="1265">
        <v>-815</v>
      </c>
      <c r="AF59" s="1275">
        <v>98404</v>
      </c>
      <c r="AG59" s="1275">
        <v>113424</v>
      </c>
      <c r="AH59" s="1275">
        <v>8516</v>
      </c>
      <c r="AI59" s="1265">
        <v>72999</v>
      </c>
      <c r="AJ59" s="1265">
        <v>8516</v>
      </c>
      <c r="AK59" s="1265">
        <v>28731</v>
      </c>
      <c r="AL59" s="1265">
        <v>131810</v>
      </c>
      <c r="AM59" s="1265">
        <v>18386</v>
      </c>
      <c r="AN59" s="1265">
        <v>64483</v>
      </c>
      <c r="AO59" s="1265">
        <v>0</v>
      </c>
      <c r="AP59" s="1265">
        <v>20215</v>
      </c>
      <c r="AQ59" s="1265">
        <v>123294</v>
      </c>
      <c r="AR59" s="1265">
        <v>9870</v>
      </c>
      <c r="AS59" s="1275">
        <v>0</v>
      </c>
      <c r="AT59" s="1276">
        <v>0</v>
      </c>
      <c r="AU59" s="1292">
        <v>-0.32286474482177474</v>
      </c>
      <c r="AV59" s="1261">
        <v>-0.32286474482177474</v>
      </c>
      <c r="AW59" s="1261">
        <v>-7.5635173046779663E-2</v>
      </c>
      <c r="AX59" s="1261">
        <v>1.7062923823780256</v>
      </c>
      <c r="AY59" s="1310">
        <v>0</v>
      </c>
      <c r="AZ59" s="1271"/>
      <c r="BA59" s="1319">
        <v>61959.637000000002</v>
      </c>
      <c r="BB59" s="1320">
        <v>0</v>
      </c>
      <c r="BC59" s="1271">
        <v>61959.637000000002</v>
      </c>
      <c r="BD59" s="1272">
        <v>5.7500955416081618</v>
      </c>
      <c r="BE59" s="1261"/>
      <c r="BF59" s="1311">
        <v>14.759809603532487</v>
      </c>
      <c r="BG59" s="1271">
        <v>13.860075857902391</v>
      </c>
      <c r="BH59" s="1271">
        <v>0.63617068863272952</v>
      </c>
      <c r="BI59" s="1271">
        <v>0.17651300507358886</v>
      </c>
      <c r="BJ59" s="1271">
        <v>0</v>
      </c>
      <c r="BK59" s="1271">
        <v>2.3556412238606232</v>
      </c>
      <c r="BL59" s="1271">
        <v>0.10867335906475949</v>
      </c>
      <c r="BM59" s="1271">
        <v>2.4922485548113715</v>
      </c>
      <c r="BN59" s="1271">
        <v>3.823520404328002E-2</v>
      </c>
      <c r="BO59" s="1271">
        <v>8.0525938224160374</v>
      </c>
      <c r="BP59" s="1271">
        <v>0.89973374563009667</v>
      </c>
      <c r="BQ59" s="1311">
        <v>15.082674348354262</v>
      </c>
      <c r="BR59" s="1271">
        <v>12.153783475524365</v>
      </c>
      <c r="BS59" s="1271">
        <v>5.9742506317625033</v>
      </c>
      <c r="BT59" s="1271">
        <v>2.3576829095134197</v>
      </c>
      <c r="BU59" s="1271">
        <v>2.3546203810342252</v>
      </c>
      <c r="BV59" s="278">
        <v>0</v>
      </c>
      <c r="BW59" s="1271">
        <v>0.34105430791032543</v>
      </c>
      <c r="BX59" s="1271">
        <v>0.2472295717749951</v>
      </c>
      <c r="BY59" s="1271">
        <v>0.87894567352889585</v>
      </c>
      <c r="BZ59" s="1271">
        <v>2.9288908728298968</v>
      </c>
      <c r="CA59" s="1271">
        <v>1.955842051485744</v>
      </c>
      <c r="CB59" s="1271">
        <v>1.955842051485744</v>
      </c>
      <c r="CC59" s="1271">
        <v>0.51292711831846771</v>
      </c>
      <c r="CD59" s="1271">
        <v>5.6703178811757508E-2</v>
      </c>
      <c r="CE59" s="1272">
        <v>4.640194665446605E-2</v>
      </c>
      <c r="CF59" s="1271"/>
      <c r="CG59" s="1270">
        <v>0.79031795541886574</v>
      </c>
      <c r="CH59" s="1271">
        <v>9.1322743171721541</v>
      </c>
      <c r="CI59" s="1271">
        <v>10.526188794672315</v>
      </c>
      <c r="CJ59" s="1272">
        <v>6.7745914076587344</v>
      </c>
      <c r="CK59" s="359">
        <v>2007</v>
      </c>
      <c r="CL59" s="97">
        <v>159043</v>
      </c>
      <c r="CM59" s="87">
        <v>149348</v>
      </c>
      <c r="CN59" s="87">
        <v>25383</v>
      </c>
      <c r="CO59" s="87">
        <v>25101</v>
      </c>
      <c r="CP59" s="87">
        <v>2442</v>
      </c>
      <c r="CQ59" s="92">
        <v>1171</v>
      </c>
      <c r="CR59" s="92">
        <v>0</v>
      </c>
      <c r="CS59" s="92">
        <v>1271</v>
      </c>
      <c r="CT59" s="93">
        <v>52</v>
      </c>
      <c r="CU59" s="93">
        <v>51</v>
      </c>
      <c r="CV59" s="92">
        <v>51</v>
      </c>
      <c r="CW59" s="92">
        <v>0</v>
      </c>
      <c r="CX59" s="92">
        <v>0</v>
      </c>
      <c r="CY59" s="93">
        <v>1</v>
      </c>
      <c r="CZ59" s="92">
        <v>1</v>
      </c>
      <c r="DA59" s="92">
        <v>0</v>
      </c>
      <c r="DB59" s="173">
        <v>22607</v>
      </c>
      <c r="DC59" s="92">
        <v>212</v>
      </c>
      <c r="DD59" s="92">
        <v>20</v>
      </c>
      <c r="DE59" s="92">
        <v>16</v>
      </c>
      <c r="DF59" s="92">
        <v>3</v>
      </c>
      <c r="DG59" s="92">
        <v>0</v>
      </c>
      <c r="DH59" s="92">
        <v>146</v>
      </c>
      <c r="DI59" s="92">
        <v>253</v>
      </c>
      <c r="DJ59" s="92">
        <v>1304</v>
      </c>
      <c r="DK59" s="92">
        <v>86</v>
      </c>
      <c r="DL59" s="92">
        <v>0</v>
      </c>
      <c r="DM59" s="92">
        <v>0</v>
      </c>
      <c r="DN59" s="92">
        <v>0</v>
      </c>
      <c r="DO59" s="92">
        <v>0</v>
      </c>
      <c r="DP59" s="92">
        <v>0</v>
      </c>
      <c r="DQ59" s="92">
        <v>0</v>
      </c>
      <c r="DR59" s="92">
        <v>0</v>
      </c>
      <c r="DS59" s="92">
        <v>0</v>
      </c>
      <c r="DT59" s="92">
        <v>0</v>
      </c>
      <c r="DU59" s="92">
        <v>0</v>
      </c>
      <c r="DV59" s="92">
        <v>16506</v>
      </c>
      <c r="DW59" s="92">
        <v>0</v>
      </c>
      <c r="DX59" s="92">
        <v>2081</v>
      </c>
      <c r="DY59" s="92">
        <v>1958</v>
      </c>
      <c r="DZ59" s="92">
        <v>22</v>
      </c>
      <c r="EA59" s="92">
        <v>0</v>
      </c>
      <c r="EB59" s="92">
        <v>0</v>
      </c>
      <c r="EC59" s="92">
        <v>0</v>
      </c>
      <c r="ED59" s="92">
        <v>0</v>
      </c>
      <c r="EE59" s="92">
        <v>0</v>
      </c>
      <c r="EF59" s="92">
        <v>0</v>
      </c>
      <c r="EG59" s="92">
        <v>0</v>
      </c>
      <c r="EH59" s="92">
        <v>0</v>
      </c>
      <c r="EI59" s="93">
        <v>282</v>
      </c>
      <c r="EJ59" s="92">
        <v>0</v>
      </c>
      <c r="EK59" s="92">
        <v>0</v>
      </c>
      <c r="EL59" s="92">
        <v>5</v>
      </c>
      <c r="EM59" s="92">
        <v>3</v>
      </c>
      <c r="EN59" s="92">
        <v>0</v>
      </c>
      <c r="EO59" s="92">
        <v>0</v>
      </c>
      <c r="EP59" s="92">
        <v>49</v>
      </c>
      <c r="EQ59" s="92">
        <v>3</v>
      </c>
      <c r="ER59" s="92">
        <v>0</v>
      </c>
      <c r="ES59" s="92">
        <v>0</v>
      </c>
      <c r="ET59" s="92">
        <v>101</v>
      </c>
      <c r="EU59" s="92">
        <v>18</v>
      </c>
      <c r="EV59" s="92">
        <v>7</v>
      </c>
      <c r="EW59" s="92">
        <v>38</v>
      </c>
      <c r="EX59" s="92">
        <v>4</v>
      </c>
      <c r="EY59" s="92">
        <v>5</v>
      </c>
      <c r="EZ59" s="92">
        <v>9</v>
      </c>
      <c r="FA59" s="92">
        <v>0</v>
      </c>
      <c r="FB59" s="92">
        <v>0</v>
      </c>
      <c r="FC59" s="92">
        <v>0</v>
      </c>
      <c r="FD59" s="92">
        <v>35</v>
      </c>
      <c r="FE59" s="92">
        <v>1</v>
      </c>
      <c r="FF59" s="92">
        <v>0</v>
      </c>
      <c r="FG59" s="92">
        <v>0</v>
      </c>
      <c r="FH59" s="92">
        <v>4</v>
      </c>
      <c r="FI59" s="87">
        <v>1171</v>
      </c>
      <c r="FJ59" s="92">
        <v>1117</v>
      </c>
      <c r="FK59" s="92">
        <v>47</v>
      </c>
      <c r="FL59" s="92">
        <v>7</v>
      </c>
      <c r="FM59" s="93">
        <v>26855</v>
      </c>
      <c r="FN59" s="93">
        <v>24975</v>
      </c>
      <c r="FO59" s="92">
        <v>24375</v>
      </c>
      <c r="FP59" s="92">
        <v>600</v>
      </c>
      <c r="FQ59" s="92">
        <v>0</v>
      </c>
      <c r="FR59" s="92">
        <v>0</v>
      </c>
      <c r="FS59" s="93">
        <v>1880</v>
      </c>
      <c r="FT59" s="92">
        <v>1853</v>
      </c>
      <c r="FU59" s="92">
        <v>0</v>
      </c>
      <c r="FV59" s="92">
        <v>0</v>
      </c>
      <c r="FW59" s="92">
        <v>0</v>
      </c>
      <c r="FX59" s="92">
        <v>25</v>
      </c>
      <c r="FY59" s="92">
        <v>2</v>
      </c>
      <c r="FZ59" s="92">
        <v>0</v>
      </c>
      <c r="GA59" s="87">
        <v>412</v>
      </c>
      <c r="GB59" s="87">
        <v>0</v>
      </c>
      <c r="GC59" s="92">
        <v>0</v>
      </c>
      <c r="GD59" s="92">
        <v>412</v>
      </c>
      <c r="GE59" s="92">
        <v>0</v>
      </c>
      <c r="GF59" s="87">
        <v>86770</v>
      </c>
      <c r="GG59" s="92">
        <v>0</v>
      </c>
      <c r="GH59" s="92">
        <v>52</v>
      </c>
      <c r="GI59" s="92">
        <v>84745</v>
      </c>
      <c r="GJ59" s="92">
        <v>581</v>
      </c>
      <c r="GK59" s="92">
        <v>1392</v>
      </c>
      <c r="GL59" s="87">
        <v>8757</v>
      </c>
      <c r="GM59" s="92">
        <v>2838</v>
      </c>
      <c r="GN59" s="92">
        <v>4017</v>
      </c>
      <c r="GO59" s="92">
        <v>1902</v>
      </c>
      <c r="GP59" s="1012">
        <v>9695</v>
      </c>
      <c r="GQ59" s="173">
        <v>2759</v>
      </c>
      <c r="GR59" s="92">
        <v>2759</v>
      </c>
      <c r="GS59" s="92">
        <v>0</v>
      </c>
      <c r="GT59" s="92">
        <v>0</v>
      </c>
      <c r="GU59" s="92">
        <v>0</v>
      </c>
      <c r="GV59" s="92">
        <v>0</v>
      </c>
      <c r="GW59" s="92">
        <v>0</v>
      </c>
      <c r="GX59" s="92">
        <v>0</v>
      </c>
      <c r="GY59" s="92">
        <v>0</v>
      </c>
      <c r="GZ59" s="92">
        <v>4441</v>
      </c>
      <c r="HA59" s="92">
        <v>2286</v>
      </c>
      <c r="HB59" s="92">
        <v>209</v>
      </c>
      <c r="HC59" s="97">
        <v>162522</v>
      </c>
      <c r="HD59" s="87">
        <v>130962</v>
      </c>
      <c r="HE59" s="92">
        <v>64375</v>
      </c>
      <c r="HF59" s="92">
        <v>25405</v>
      </c>
      <c r="HG59" s="87">
        <v>3675</v>
      </c>
      <c r="HH59" s="92">
        <v>1786</v>
      </c>
      <c r="HI59" s="92">
        <v>1889</v>
      </c>
      <c r="HJ59" s="91">
        <v>2664</v>
      </c>
      <c r="HK59" s="92">
        <v>2664</v>
      </c>
      <c r="HL59" s="92">
        <v>0</v>
      </c>
      <c r="HM59" s="87">
        <v>116</v>
      </c>
      <c r="HN59" s="92">
        <v>108</v>
      </c>
      <c r="HO59" s="92">
        <v>8</v>
      </c>
      <c r="HP59" s="173">
        <v>25372</v>
      </c>
      <c r="HQ59" s="92">
        <v>1595</v>
      </c>
      <c r="HR59" s="92">
        <v>23777</v>
      </c>
      <c r="HS59" s="173">
        <v>9355</v>
      </c>
      <c r="HT59" s="92">
        <v>88</v>
      </c>
      <c r="HU59" s="92">
        <v>0</v>
      </c>
      <c r="HV59" s="92">
        <v>6078</v>
      </c>
      <c r="HW59" s="92">
        <v>0</v>
      </c>
      <c r="HX59" s="92">
        <v>3189</v>
      </c>
      <c r="HY59" s="92">
        <v>0</v>
      </c>
      <c r="HZ59" s="87">
        <v>31560</v>
      </c>
      <c r="IA59" s="91">
        <v>21075</v>
      </c>
      <c r="IB59" s="92">
        <v>21075</v>
      </c>
      <c r="IC59" s="92">
        <v>0</v>
      </c>
      <c r="ID59" s="92">
        <v>500</v>
      </c>
      <c r="IE59" s="92">
        <v>3847</v>
      </c>
      <c r="IF59" s="92">
        <v>5527</v>
      </c>
      <c r="IG59" s="116">
        <v>611</v>
      </c>
    </row>
    <row r="60" spans="1:241" ht="14.25" customHeight="1">
      <c r="A60" s="370">
        <v>2008</v>
      </c>
      <c r="B60" s="1288">
        <v>1112432</v>
      </c>
      <c r="C60" s="996">
        <v>160899</v>
      </c>
      <c r="D60" s="997">
        <v>150615</v>
      </c>
      <c r="E60" s="1261">
        <v>7863</v>
      </c>
      <c r="F60" s="1261">
        <v>2019</v>
      </c>
      <c r="G60" s="278"/>
      <c r="H60" s="1261">
        <v>17169</v>
      </c>
      <c r="I60" s="1261">
        <v>1356</v>
      </c>
      <c r="J60" s="1261">
        <v>30897</v>
      </c>
      <c r="K60" s="1261">
        <v>449</v>
      </c>
      <c r="L60" s="1261">
        <v>90862</v>
      </c>
      <c r="M60" s="998">
        <v>10284</v>
      </c>
      <c r="N60" s="996">
        <v>180058</v>
      </c>
      <c r="O60" s="997">
        <v>145685</v>
      </c>
      <c r="P60" s="1265">
        <v>71603</v>
      </c>
      <c r="Q60" s="1265">
        <v>27607</v>
      </c>
      <c r="R60" s="1265">
        <v>28309</v>
      </c>
      <c r="S60" s="1265">
        <v>4271</v>
      </c>
      <c r="T60" s="1265">
        <v>3084</v>
      </c>
      <c r="U60" s="1265">
        <v>10811</v>
      </c>
      <c r="V60" s="997">
        <v>34373</v>
      </c>
      <c r="W60" s="1265">
        <v>23197</v>
      </c>
      <c r="X60" s="1265">
        <v>23197</v>
      </c>
      <c r="Y60" s="1265">
        <v>5912</v>
      </c>
      <c r="Z60" s="1265">
        <v>4463</v>
      </c>
      <c r="AA60" s="1265">
        <v>414</v>
      </c>
      <c r="AB60" s="1266">
        <v>387</v>
      </c>
      <c r="AC60" s="1177">
        <v>-19159</v>
      </c>
      <c r="AD60" s="997">
        <v>-19159</v>
      </c>
      <c r="AE60" s="1265">
        <v>-16076</v>
      </c>
      <c r="AF60" s="1275">
        <v>108681</v>
      </c>
      <c r="AG60" s="1275">
        <v>125072</v>
      </c>
      <c r="AH60" s="1275">
        <v>9308</v>
      </c>
      <c r="AI60" s="1265">
        <v>81074</v>
      </c>
      <c r="AJ60" s="1265">
        <v>9308</v>
      </c>
      <c r="AK60" s="1265">
        <v>20478</v>
      </c>
      <c r="AL60" s="1265">
        <v>130002</v>
      </c>
      <c r="AM60" s="1265">
        <v>4930</v>
      </c>
      <c r="AN60" s="1265">
        <v>71766</v>
      </c>
      <c r="AO60" s="1265">
        <v>0</v>
      </c>
      <c r="AP60" s="1265">
        <v>11170</v>
      </c>
      <c r="AQ60" s="1265">
        <v>120694</v>
      </c>
      <c r="AR60" s="1265">
        <v>-4378</v>
      </c>
      <c r="AS60" s="1275">
        <v>0</v>
      </c>
      <c r="AT60" s="1276">
        <v>0</v>
      </c>
      <c r="AU60" s="1292">
        <v>-1.7222625742517295</v>
      </c>
      <c r="AV60" s="1261">
        <v>-1.7222625742517295</v>
      </c>
      <c r="AW60" s="1261">
        <v>-1.4451220389201318</v>
      </c>
      <c r="AX60" s="1261">
        <v>0.44317315575244148</v>
      </c>
      <c r="AY60" s="1310">
        <v>0</v>
      </c>
      <c r="AZ60" s="1271"/>
      <c r="BA60" s="1319">
        <v>74496.989000000001</v>
      </c>
      <c r="BB60" s="1320">
        <v>0</v>
      </c>
      <c r="BC60" s="1271">
        <v>74496.989000000001</v>
      </c>
      <c r="BD60" s="1272">
        <v>6.696767892329599</v>
      </c>
      <c r="BE60" s="1261"/>
      <c r="BF60" s="1311">
        <v>14.463715534972025</v>
      </c>
      <c r="BG60" s="1271">
        <v>13.539254534209732</v>
      </c>
      <c r="BH60" s="1271">
        <v>0.70682972082787987</v>
      </c>
      <c r="BI60" s="1271">
        <v>0.18149423964790656</v>
      </c>
      <c r="BJ60" s="1271">
        <v>0</v>
      </c>
      <c r="BK60" s="1271">
        <v>1.5433752355200139</v>
      </c>
      <c r="BL60" s="1271">
        <v>0.12189509111568168</v>
      </c>
      <c r="BM60" s="1271">
        <v>2.777428193363729</v>
      </c>
      <c r="BN60" s="1271">
        <v>4.0362017633437372E-2</v>
      </c>
      <c r="BO60" s="1271">
        <v>8.1678700361010836</v>
      </c>
      <c r="BP60" s="1271">
        <v>0.92446100076229376</v>
      </c>
      <c r="BQ60" s="1311">
        <v>16.185978109223754</v>
      </c>
      <c r="BR60" s="1271">
        <v>13.09608137845729</v>
      </c>
      <c r="BS60" s="1271">
        <v>6.4366181483452474</v>
      </c>
      <c r="BT60" s="1271">
        <v>2.4816797790786311</v>
      </c>
      <c r="BU60" s="1271">
        <v>2.5447847598774578</v>
      </c>
      <c r="BV60" s="278">
        <v>0</v>
      </c>
      <c r="BW60" s="1271">
        <v>0.38393357976038084</v>
      </c>
      <c r="BX60" s="1271">
        <v>0.27723042846663887</v>
      </c>
      <c r="BY60" s="1271">
        <v>0.97183468292893405</v>
      </c>
      <c r="BZ60" s="1271">
        <v>3.0898967307664646</v>
      </c>
      <c r="CA60" s="1271">
        <v>2.0852510535475428</v>
      </c>
      <c r="CB60" s="1271">
        <v>2.0852510535475428</v>
      </c>
      <c r="CC60" s="1271">
        <v>0.53144821436276557</v>
      </c>
      <c r="CD60" s="1271">
        <v>3.7215757907000158E-2</v>
      </c>
      <c r="CE60" s="1272">
        <v>3.4788643260891455E-2</v>
      </c>
      <c r="CF60" s="1271"/>
      <c r="CG60" s="1270">
        <v>0.83672530096221609</v>
      </c>
      <c r="CH60" s="1271">
        <v>9.7696758093977873</v>
      </c>
      <c r="CI60" s="1271">
        <v>11.243114185855855</v>
      </c>
      <c r="CJ60" s="1272">
        <v>7.2879960303191567</v>
      </c>
      <c r="CK60" s="359">
        <v>2008</v>
      </c>
      <c r="CL60" s="97">
        <v>160899</v>
      </c>
      <c r="CM60" s="87">
        <v>150615</v>
      </c>
      <c r="CN60" s="87">
        <v>17169</v>
      </c>
      <c r="CO60" s="87">
        <v>16860</v>
      </c>
      <c r="CP60" s="87">
        <v>2158</v>
      </c>
      <c r="CQ60" s="92">
        <v>932</v>
      </c>
      <c r="CR60" s="92">
        <v>0</v>
      </c>
      <c r="CS60" s="92">
        <v>1226</v>
      </c>
      <c r="CT60" s="93">
        <v>53</v>
      </c>
      <c r="CU60" s="93">
        <v>52</v>
      </c>
      <c r="CV60" s="92">
        <v>52</v>
      </c>
      <c r="CW60" s="92">
        <v>0</v>
      </c>
      <c r="CX60" s="92">
        <v>0</v>
      </c>
      <c r="CY60" s="93">
        <v>1</v>
      </c>
      <c r="CZ60" s="92">
        <v>1</v>
      </c>
      <c r="DA60" s="92">
        <v>0</v>
      </c>
      <c r="DB60" s="173">
        <v>14649</v>
      </c>
      <c r="DC60" s="92">
        <v>210</v>
      </c>
      <c r="DD60" s="92">
        <v>22</v>
      </c>
      <c r="DE60" s="92">
        <v>15</v>
      </c>
      <c r="DF60" s="92">
        <v>3</v>
      </c>
      <c r="DG60" s="92">
        <v>0</v>
      </c>
      <c r="DH60" s="92">
        <v>137</v>
      </c>
      <c r="DI60" s="92">
        <v>263</v>
      </c>
      <c r="DJ60" s="92">
        <v>1277</v>
      </c>
      <c r="DK60" s="92">
        <v>83</v>
      </c>
      <c r="DL60" s="92">
        <v>0</v>
      </c>
      <c r="DM60" s="92">
        <v>0</v>
      </c>
      <c r="DN60" s="92">
        <v>0</v>
      </c>
      <c r="DO60" s="92">
        <v>0</v>
      </c>
      <c r="DP60" s="92">
        <v>0</v>
      </c>
      <c r="DQ60" s="92">
        <v>0</v>
      </c>
      <c r="DR60" s="92">
        <v>0</v>
      </c>
      <c r="DS60" s="92">
        <v>0</v>
      </c>
      <c r="DT60" s="92">
        <v>0</v>
      </c>
      <c r="DU60" s="92">
        <v>0</v>
      </c>
      <c r="DV60" s="92">
        <v>9614</v>
      </c>
      <c r="DW60" s="92">
        <v>0</v>
      </c>
      <c r="DX60" s="92">
        <v>1224</v>
      </c>
      <c r="DY60" s="92">
        <v>1781</v>
      </c>
      <c r="DZ60" s="92">
        <v>20</v>
      </c>
      <c r="EA60" s="92">
        <v>0</v>
      </c>
      <c r="EB60" s="92">
        <v>0</v>
      </c>
      <c r="EC60" s="92">
        <v>0</v>
      </c>
      <c r="ED60" s="92">
        <v>0</v>
      </c>
      <c r="EE60" s="92">
        <v>0</v>
      </c>
      <c r="EF60" s="92">
        <v>0</v>
      </c>
      <c r="EG60" s="92">
        <v>0</v>
      </c>
      <c r="EH60" s="92">
        <v>0</v>
      </c>
      <c r="EI60" s="93">
        <v>309</v>
      </c>
      <c r="EJ60" s="92">
        <v>0</v>
      </c>
      <c r="EK60" s="92">
        <v>0</v>
      </c>
      <c r="EL60" s="92">
        <v>3</v>
      </c>
      <c r="EM60" s="92">
        <v>3</v>
      </c>
      <c r="EN60" s="92">
        <v>0</v>
      </c>
      <c r="EO60" s="92">
        <v>0</v>
      </c>
      <c r="EP60" s="92">
        <v>57</v>
      </c>
      <c r="EQ60" s="92">
        <v>3</v>
      </c>
      <c r="ER60" s="92">
        <v>1</v>
      </c>
      <c r="ES60" s="92">
        <v>0</v>
      </c>
      <c r="ET60" s="92">
        <v>84</v>
      </c>
      <c r="EU60" s="92">
        <v>14</v>
      </c>
      <c r="EV60" s="92">
        <v>9</v>
      </c>
      <c r="EW60" s="92">
        <v>20</v>
      </c>
      <c r="EX60" s="92">
        <v>4</v>
      </c>
      <c r="EY60" s="92">
        <v>1</v>
      </c>
      <c r="EZ60" s="92">
        <v>73</v>
      </c>
      <c r="FA60" s="92">
        <v>0</v>
      </c>
      <c r="FB60" s="92">
        <v>0</v>
      </c>
      <c r="FC60" s="92">
        <v>0</v>
      </c>
      <c r="FD60" s="92">
        <v>32</v>
      </c>
      <c r="FE60" s="92">
        <v>0</v>
      </c>
      <c r="FF60" s="92">
        <v>0</v>
      </c>
      <c r="FG60" s="92">
        <v>0</v>
      </c>
      <c r="FH60" s="92">
        <v>5</v>
      </c>
      <c r="FI60" s="87">
        <v>1356</v>
      </c>
      <c r="FJ60" s="92">
        <v>1327</v>
      </c>
      <c r="FK60" s="92">
        <v>22</v>
      </c>
      <c r="FL60" s="92">
        <v>7</v>
      </c>
      <c r="FM60" s="93">
        <v>30897</v>
      </c>
      <c r="FN60" s="93">
        <v>28690</v>
      </c>
      <c r="FO60" s="92">
        <v>28097</v>
      </c>
      <c r="FP60" s="92">
        <v>593</v>
      </c>
      <c r="FQ60" s="92">
        <v>0</v>
      </c>
      <c r="FR60" s="92">
        <v>0</v>
      </c>
      <c r="FS60" s="93">
        <v>2207</v>
      </c>
      <c r="FT60" s="92">
        <v>2179</v>
      </c>
      <c r="FU60" s="92">
        <v>0</v>
      </c>
      <c r="FV60" s="92">
        <v>0</v>
      </c>
      <c r="FW60" s="92">
        <v>0</v>
      </c>
      <c r="FX60" s="92">
        <v>27</v>
      </c>
      <c r="FY60" s="92">
        <v>1</v>
      </c>
      <c r="FZ60" s="92">
        <v>0</v>
      </c>
      <c r="GA60" s="87">
        <v>449</v>
      </c>
      <c r="GB60" s="87">
        <v>0</v>
      </c>
      <c r="GC60" s="92">
        <v>0</v>
      </c>
      <c r="GD60" s="92">
        <v>449</v>
      </c>
      <c r="GE60" s="92">
        <v>0</v>
      </c>
      <c r="GF60" s="87">
        <v>90862</v>
      </c>
      <c r="GG60" s="92">
        <v>0</v>
      </c>
      <c r="GH60" s="92">
        <v>55</v>
      </c>
      <c r="GI60" s="92">
        <v>89010</v>
      </c>
      <c r="GJ60" s="92">
        <v>298</v>
      </c>
      <c r="GK60" s="92">
        <v>1499</v>
      </c>
      <c r="GL60" s="87">
        <v>9882</v>
      </c>
      <c r="GM60" s="92">
        <v>3259</v>
      </c>
      <c r="GN60" s="92">
        <v>4604</v>
      </c>
      <c r="GO60" s="92">
        <v>2019</v>
      </c>
      <c r="GP60" s="1012">
        <v>10284</v>
      </c>
      <c r="GQ60" s="173">
        <v>2774</v>
      </c>
      <c r="GR60" s="92">
        <v>2774</v>
      </c>
      <c r="GS60" s="92">
        <v>0</v>
      </c>
      <c r="GT60" s="92">
        <v>0</v>
      </c>
      <c r="GU60" s="92">
        <v>0</v>
      </c>
      <c r="GV60" s="92">
        <v>0</v>
      </c>
      <c r="GW60" s="92">
        <v>0</v>
      </c>
      <c r="GX60" s="92">
        <v>0</v>
      </c>
      <c r="GY60" s="92">
        <v>0</v>
      </c>
      <c r="GZ60" s="92">
        <v>5080</v>
      </c>
      <c r="HA60" s="92">
        <v>2217</v>
      </c>
      <c r="HB60" s="92">
        <v>213</v>
      </c>
      <c r="HC60" s="97">
        <v>180058</v>
      </c>
      <c r="HD60" s="87">
        <v>145685</v>
      </c>
      <c r="HE60" s="92">
        <v>71603</v>
      </c>
      <c r="HF60" s="92">
        <v>27607</v>
      </c>
      <c r="HG60" s="87">
        <v>4271</v>
      </c>
      <c r="HH60" s="92">
        <v>2053</v>
      </c>
      <c r="HI60" s="92">
        <v>2218</v>
      </c>
      <c r="HJ60" s="91">
        <v>3084</v>
      </c>
      <c r="HK60" s="92">
        <v>3083</v>
      </c>
      <c r="HL60" s="92">
        <v>1</v>
      </c>
      <c r="HM60" s="87">
        <v>187</v>
      </c>
      <c r="HN60" s="92">
        <v>163</v>
      </c>
      <c r="HO60" s="92">
        <v>24</v>
      </c>
      <c r="HP60" s="173">
        <v>28309</v>
      </c>
      <c r="HQ60" s="92">
        <v>2036</v>
      </c>
      <c r="HR60" s="92">
        <v>26273</v>
      </c>
      <c r="HS60" s="173">
        <v>10624</v>
      </c>
      <c r="HT60" s="92">
        <v>96</v>
      </c>
      <c r="HU60" s="92">
        <v>0</v>
      </c>
      <c r="HV60" s="92">
        <v>7053</v>
      </c>
      <c r="HW60" s="92">
        <v>0</v>
      </c>
      <c r="HX60" s="92">
        <v>3475</v>
      </c>
      <c r="HY60" s="92">
        <v>0</v>
      </c>
      <c r="HZ60" s="87">
        <v>34373</v>
      </c>
      <c r="IA60" s="91">
        <v>23197</v>
      </c>
      <c r="IB60" s="92">
        <v>23197</v>
      </c>
      <c r="IC60" s="92">
        <v>0</v>
      </c>
      <c r="ID60" s="92">
        <v>387</v>
      </c>
      <c r="IE60" s="92">
        <v>4463</v>
      </c>
      <c r="IF60" s="92">
        <v>5912</v>
      </c>
      <c r="IG60" s="116">
        <v>414</v>
      </c>
    </row>
    <row r="61" spans="1:241" ht="14">
      <c r="A61" s="370">
        <v>2009</v>
      </c>
      <c r="B61" s="1288">
        <v>1072990</v>
      </c>
      <c r="C61" s="996">
        <v>167085</v>
      </c>
      <c r="D61" s="997">
        <v>155156</v>
      </c>
      <c r="E61" s="1261">
        <v>8454</v>
      </c>
      <c r="F61" s="1261">
        <v>2277</v>
      </c>
      <c r="G61" s="278"/>
      <c r="H61" s="1261">
        <v>13838</v>
      </c>
      <c r="I61" s="1261">
        <v>631</v>
      </c>
      <c r="J61" s="1261">
        <v>33984</v>
      </c>
      <c r="K61" s="1261">
        <v>487</v>
      </c>
      <c r="L61" s="1261">
        <v>95485</v>
      </c>
      <c r="M61" s="998">
        <v>11929</v>
      </c>
      <c r="N61" s="996">
        <v>188989</v>
      </c>
      <c r="O61" s="997">
        <v>156125</v>
      </c>
      <c r="P61" s="1265">
        <v>76433</v>
      </c>
      <c r="Q61" s="1265">
        <v>29642</v>
      </c>
      <c r="R61" s="1265">
        <v>31892</v>
      </c>
      <c r="S61" s="1265">
        <v>4263</v>
      </c>
      <c r="T61" s="1265">
        <v>3067</v>
      </c>
      <c r="U61" s="1265">
        <v>10828</v>
      </c>
      <c r="V61" s="997">
        <v>32864</v>
      </c>
      <c r="W61" s="1265">
        <v>21836</v>
      </c>
      <c r="X61" s="1265">
        <v>21836</v>
      </c>
      <c r="Y61" s="1265">
        <v>6158</v>
      </c>
      <c r="Z61" s="1265">
        <v>4121</v>
      </c>
      <c r="AA61" s="1265">
        <v>380</v>
      </c>
      <c r="AB61" s="1266">
        <v>369</v>
      </c>
      <c r="AC61" s="1177">
        <v>-21904</v>
      </c>
      <c r="AD61" s="997">
        <v>-21904</v>
      </c>
      <c r="AE61" s="1265">
        <v>-18838</v>
      </c>
      <c r="AF61" s="1275">
        <v>116274</v>
      </c>
      <c r="AG61" s="1275">
        <v>134306</v>
      </c>
      <c r="AH61" s="1275">
        <v>10021</v>
      </c>
      <c r="AI61" s="1265">
        <v>86632</v>
      </c>
      <c r="AJ61" s="1265">
        <v>10021</v>
      </c>
      <c r="AK61" s="1265">
        <v>17160</v>
      </c>
      <c r="AL61" s="1265">
        <v>133337</v>
      </c>
      <c r="AM61" s="1265">
        <v>-969</v>
      </c>
      <c r="AN61" s="1265">
        <v>76611</v>
      </c>
      <c r="AO61" s="1265">
        <v>0</v>
      </c>
      <c r="AP61" s="1265">
        <v>7139</v>
      </c>
      <c r="AQ61" s="1265">
        <v>123316</v>
      </c>
      <c r="AR61" s="1265">
        <v>-10990</v>
      </c>
      <c r="AS61" s="1275">
        <v>0</v>
      </c>
      <c r="AT61" s="1276">
        <v>0</v>
      </c>
      <c r="AU61" s="1292">
        <v>-2.041398335492409</v>
      </c>
      <c r="AV61" s="1261">
        <v>-2.041398335492409</v>
      </c>
      <c r="AW61" s="1261">
        <v>-1.7556547591310263</v>
      </c>
      <c r="AX61" s="1261">
        <v>-9.0308390572139532E-2</v>
      </c>
      <c r="AY61" s="1310">
        <v>0</v>
      </c>
      <c r="AZ61" s="1271"/>
      <c r="BA61" s="1319">
        <v>93270.495999999999</v>
      </c>
      <c r="BB61" s="1320">
        <v>0</v>
      </c>
      <c r="BC61" s="1271">
        <v>93270.495999999999</v>
      </c>
      <c r="BD61" s="1272">
        <v>8.6925783092107096</v>
      </c>
      <c r="BE61" s="1261"/>
      <c r="BF61" s="1311">
        <v>15.571906541533473</v>
      </c>
      <c r="BG61" s="1271">
        <v>14.460153403107205</v>
      </c>
      <c r="BH61" s="1271">
        <v>0.78789177904733498</v>
      </c>
      <c r="BI61" s="1271">
        <v>0.21221073821750436</v>
      </c>
      <c r="BJ61" s="1271">
        <v>0</v>
      </c>
      <c r="BK61" s="1271">
        <v>1.2896671916793261</v>
      </c>
      <c r="BL61" s="1271">
        <v>5.880763101240459E-2</v>
      </c>
      <c r="BM61" s="1271">
        <v>3.1672242984557171</v>
      </c>
      <c r="BN61" s="1271">
        <v>4.5387189069795615E-2</v>
      </c>
      <c r="BO61" s="1271">
        <v>8.8989645756251221</v>
      </c>
      <c r="BP61" s="1271">
        <v>1.1117531384262669</v>
      </c>
      <c r="BQ61" s="1311">
        <v>17.613304877025882</v>
      </c>
      <c r="BR61" s="1271">
        <v>14.550461793679345</v>
      </c>
      <c r="BS61" s="1271">
        <v>7.123365548607163</v>
      </c>
      <c r="BT61" s="1271">
        <v>2.7625606948806607</v>
      </c>
      <c r="BU61" s="1271">
        <v>2.9722551002339257</v>
      </c>
      <c r="BV61" s="278">
        <v>0</v>
      </c>
      <c r="BW61" s="1271">
        <v>0.39730100000931973</v>
      </c>
      <c r="BX61" s="1271">
        <v>0.285836773874873</v>
      </c>
      <c r="BY61" s="1271">
        <v>1.0091426760734024</v>
      </c>
      <c r="BZ61" s="1271">
        <v>3.0628430833465363</v>
      </c>
      <c r="CA61" s="1271">
        <v>2.0350609045750661</v>
      </c>
      <c r="CB61" s="1271">
        <v>2.0350609045750661</v>
      </c>
      <c r="CC61" s="1271">
        <v>0.57391028807351419</v>
      </c>
      <c r="CD61" s="1271">
        <v>3.5415055126329233E-2</v>
      </c>
      <c r="CE61" s="1272">
        <v>3.4389882477935486E-2</v>
      </c>
      <c r="CF61" s="1271"/>
      <c r="CG61" s="1270">
        <v>0.93393228268669792</v>
      </c>
      <c r="CH61" s="1271">
        <v>10.836447683575802</v>
      </c>
      <c r="CI61" s="1271">
        <v>12.516985246833615</v>
      </c>
      <c r="CJ61" s="1272">
        <v>8.0738869886951417</v>
      </c>
      <c r="CK61" s="359">
        <v>2009</v>
      </c>
      <c r="CL61" s="97">
        <v>167085</v>
      </c>
      <c r="CM61" s="87">
        <v>155156</v>
      </c>
      <c r="CN61" s="87">
        <v>13838</v>
      </c>
      <c r="CO61" s="87">
        <v>13588</v>
      </c>
      <c r="CP61" s="87">
        <v>1587</v>
      </c>
      <c r="CQ61" s="92">
        <v>850</v>
      </c>
      <c r="CR61" s="92">
        <v>0</v>
      </c>
      <c r="CS61" s="92">
        <v>737</v>
      </c>
      <c r="CT61" s="93">
        <v>37</v>
      </c>
      <c r="CU61" s="93">
        <v>36</v>
      </c>
      <c r="CV61" s="92">
        <v>36</v>
      </c>
      <c r="CW61" s="92">
        <v>0</v>
      </c>
      <c r="CX61" s="92">
        <v>0</v>
      </c>
      <c r="CY61" s="93">
        <v>1</v>
      </c>
      <c r="CZ61" s="92">
        <v>1</v>
      </c>
      <c r="DA61" s="92">
        <v>0</v>
      </c>
      <c r="DB61" s="173">
        <v>11964</v>
      </c>
      <c r="DC61" s="92">
        <v>202</v>
      </c>
      <c r="DD61" s="92">
        <v>22</v>
      </c>
      <c r="DE61" s="92">
        <v>15</v>
      </c>
      <c r="DF61" s="92">
        <v>1</v>
      </c>
      <c r="DG61" s="92">
        <v>0</v>
      </c>
      <c r="DH61" s="92">
        <v>160</v>
      </c>
      <c r="DI61" s="92">
        <v>227</v>
      </c>
      <c r="DJ61" s="92">
        <v>1181</v>
      </c>
      <c r="DK61" s="92">
        <v>63</v>
      </c>
      <c r="DL61" s="92">
        <v>0</v>
      </c>
      <c r="DM61" s="92">
        <v>0</v>
      </c>
      <c r="DN61" s="92">
        <v>0</v>
      </c>
      <c r="DO61" s="92">
        <v>0</v>
      </c>
      <c r="DP61" s="92">
        <v>0</v>
      </c>
      <c r="DQ61" s="92">
        <v>0</v>
      </c>
      <c r="DR61" s="92">
        <v>0</v>
      </c>
      <c r="DS61" s="92">
        <v>0</v>
      </c>
      <c r="DT61" s="92">
        <v>0</v>
      </c>
      <c r="DU61" s="92">
        <v>0</v>
      </c>
      <c r="DV61" s="92">
        <v>7671</v>
      </c>
      <c r="DW61" s="92">
        <v>0</v>
      </c>
      <c r="DX61" s="92">
        <v>781</v>
      </c>
      <c r="DY61" s="92">
        <v>1622</v>
      </c>
      <c r="DZ61" s="92">
        <v>19</v>
      </c>
      <c r="EA61" s="92">
        <v>0</v>
      </c>
      <c r="EB61" s="92">
        <v>0</v>
      </c>
      <c r="EC61" s="92">
        <v>0</v>
      </c>
      <c r="ED61" s="92">
        <v>0</v>
      </c>
      <c r="EE61" s="92">
        <v>0</v>
      </c>
      <c r="EF61" s="92">
        <v>0</v>
      </c>
      <c r="EG61" s="92">
        <v>0</v>
      </c>
      <c r="EH61" s="92">
        <v>0</v>
      </c>
      <c r="EI61" s="93">
        <v>250</v>
      </c>
      <c r="EJ61" s="92">
        <v>0</v>
      </c>
      <c r="EK61" s="92">
        <v>0</v>
      </c>
      <c r="EL61" s="92">
        <v>3</v>
      </c>
      <c r="EM61" s="92">
        <v>0</v>
      </c>
      <c r="EN61" s="92">
        <v>0</v>
      </c>
      <c r="EO61" s="92">
        <v>0</v>
      </c>
      <c r="EP61" s="92">
        <v>52</v>
      </c>
      <c r="EQ61" s="92">
        <v>2</v>
      </c>
      <c r="ER61" s="92">
        <v>0</v>
      </c>
      <c r="ES61" s="92">
        <v>0</v>
      </c>
      <c r="ET61" s="92">
        <v>69</v>
      </c>
      <c r="EU61" s="92">
        <v>15</v>
      </c>
      <c r="EV61" s="92">
        <v>27</v>
      </c>
      <c r="EW61" s="92">
        <v>11</v>
      </c>
      <c r="EX61" s="92">
        <v>5</v>
      </c>
      <c r="EY61" s="92">
        <v>2</v>
      </c>
      <c r="EZ61" s="92">
        <v>34</v>
      </c>
      <c r="FA61" s="92">
        <v>0</v>
      </c>
      <c r="FB61" s="92">
        <v>0</v>
      </c>
      <c r="FC61" s="92">
        <v>0</v>
      </c>
      <c r="FD61" s="92">
        <v>25</v>
      </c>
      <c r="FE61" s="92">
        <v>0</v>
      </c>
      <c r="FF61" s="92">
        <v>0</v>
      </c>
      <c r="FG61" s="92">
        <v>0</v>
      </c>
      <c r="FH61" s="92">
        <v>5</v>
      </c>
      <c r="FI61" s="87">
        <v>631</v>
      </c>
      <c r="FJ61" s="92">
        <v>607</v>
      </c>
      <c r="FK61" s="92">
        <v>20</v>
      </c>
      <c r="FL61" s="92">
        <v>4</v>
      </c>
      <c r="FM61" s="93">
        <v>33984</v>
      </c>
      <c r="FN61" s="93">
        <v>33922</v>
      </c>
      <c r="FO61" s="92">
        <v>33385</v>
      </c>
      <c r="FP61" s="92">
        <v>537</v>
      </c>
      <c r="FQ61" s="92">
        <v>0</v>
      </c>
      <c r="FR61" s="92">
        <v>0</v>
      </c>
      <c r="FS61" s="93">
        <v>62</v>
      </c>
      <c r="FT61" s="92">
        <v>35</v>
      </c>
      <c r="FU61" s="92">
        <v>0</v>
      </c>
      <c r="FV61" s="92">
        <v>0</v>
      </c>
      <c r="FW61" s="92">
        <v>0</v>
      </c>
      <c r="FX61" s="92">
        <v>26</v>
      </c>
      <c r="FY61" s="92">
        <v>1</v>
      </c>
      <c r="FZ61" s="92">
        <v>0</v>
      </c>
      <c r="GA61" s="87">
        <v>487</v>
      </c>
      <c r="GB61" s="87">
        <v>0</v>
      </c>
      <c r="GC61" s="92">
        <v>0</v>
      </c>
      <c r="GD61" s="92">
        <v>487</v>
      </c>
      <c r="GE61" s="92">
        <v>0</v>
      </c>
      <c r="GF61" s="87">
        <v>95485</v>
      </c>
      <c r="GG61" s="92">
        <v>0</v>
      </c>
      <c r="GH61" s="92">
        <v>50</v>
      </c>
      <c r="GI61" s="92">
        <v>93050</v>
      </c>
      <c r="GJ61" s="92">
        <v>792</v>
      </c>
      <c r="GK61" s="92">
        <v>1593</v>
      </c>
      <c r="GL61" s="87">
        <v>10731</v>
      </c>
      <c r="GM61" s="92">
        <v>3381</v>
      </c>
      <c r="GN61" s="92">
        <v>5073</v>
      </c>
      <c r="GO61" s="92">
        <v>2277</v>
      </c>
      <c r="GP61" s="93">
        <v>11929</v>
      </c>
      <c r="GQ61" s="173">
        <v>2512</v>
      </c>
      <c r="GR61" s="92">
        <v>2512</v>
      </c>
      <c r="GS61" s="92">
        <v>0</v>
      </c>
      <c r="GT61" s="92">
        <v>0</v>
      </c>
      <c r="GU61" s="92">
        <v>0</v>
      </c>
      <c r="GV61" s="92">
        <v>0</v>
      </c>
      <c r="GW61" s="92">
        <v>0</v>
      </c>
      <c r="GX61" s="92">
        <v>0</v>
      </c>
      <c r="GY61" s="92">
        <v>0</v>
      </c>
      <c r="GZ61" s="92">
        <v>6031</v>
      </c>
      <c r="HA61" s="92">
        <v>3137</v>
      </c>
      <c r="HB61" s="92">
        <v>249</v>
      </c>
      <c r="HC61" s="97">
        <v>188989</v>
      </c>
      <c r="HD61" s="87">
        <v>156125</v>
      </c>
      <c r="HE61" s="92">
        <v>76433</v>
      </c>
      <c r="HF61" s="92">
        <v>29642</v>
      </c>
      <c r="HG61" s="87">
        <v>4263</v>
      </c>
      <c r="HH61" s="92">
        <v>2087</v>
      </c>
      <c r="HI61" s="92">
        <v>2176</v>
      </c>
      <c r="HJ61" s="91">
        <v>3067</v>
      </c>
      <c r="HK61" s="92">
        <v>3066</v>
      </c>
      <c r="HL61" s="92">
        <v>1</v>
      </c>
      <c r="HM61" s="87">
        <v>186</v>
      </c>
      <c r="HN61" s="92">
        <v>178</v>
      </c>
      <c r="HO61" s="92">
        <v>8</v>
      </c>
      <c r="HP61" s="173">
        <v>31892</v>
      </c>
      <c r="HQ61" s="92">
        <v>3129</v>
      </c>
      <c r="HR61" s="92">
        <v>28763</v>
      </c>
      <c r="HS61" s="173">
        <v>10642</v>
      </c>
      <c r="HT61" s="92">
        <v>91</v>
      </c>
      <c r="HU61" s="92">
        <v>0</v>
      </c>
      <c r="HV61" s="92">
        <v>6959</v>
      </c>
      <c r="HW61" s="92">
        <v>0</v>
      </c>
      <c r="HX61" s="92">
        <v>3592</v>
      </c>
      <c r="HY61" s="92">
        <v>0</v>
      </c>
      <c r="HZ61" s="87">
        <v>32864</v>
      </c>
      <c r="IA61" s="91">
        <v>21836</v>
      </c>
      <c r="IB61" s="92">
        <v>21836</v>
      </c>
      <c r="IC61" s="92">
        <v>0</v>
      </c>
      <c r="ID61" s="92">
        <v>369</v>
      </c>
      <c r="IE61" s="92">
        <v>4121</v>
      </c>
      <c r="IF61" s="92">
        <v>6158</v>
      </c>
      <c r="IG61" s="116">
        <v>380</v>
      </c>
    </row>
    <row r="62" spans="1:241" ht="14">
      <c r="A62" s="370">
        <v>2010</v>
      </c>
      <c r="B62" s="1288">
        <v>1077145</v>
      </c>
      <c r="C62" s="996">
        <v>148613</v>
      </c>
      <c r="D62" s="997">
        <v>138406</v>
      </c>
      <c r="E62" s="1261">
        <v>8828</v>
      </c>
      <c r="F62" s="1261">
        <v>2519</v>
      </c>
      <c r="G62" s="278"/>
      <c r="H62" s="1261">
        <v>13620</v>
      </c>
      <c r="I62" s="1261">
        <v>556</v>
      </c>
      <c r="J62" s="1261">
        <v>28183</v>
      </c>
      <c r="K62" s="1261">
        <v>481</v>
      </c>
      <c r="L62" s="1261">
        <v>84219</v>
      </c>
      <c r="M62" s="998">
        <v>10207</v>
      </c>
      <c r="N62" s="996">
        <v>189011</v>
      </c>
      <c r="O62" s="997">
        <v>159362</v>
      </c>
      <c r="P62" s="1265">
        <v>75559</v>
      </c>
      <c r="Q62" s="1265">
        <v>29405</v>
      </c>
      <c r="R62" s="1265">
        <v>31985</v>
      </c>
      <c r="S62" s="1265">
        <v>3846</v>
      </c>
      <c r="T62" s="1265">
        <v>3704</v>
      </c>
      <c r="U62" s="1265">
        <v>14863</v>
      </c>
      <c r="V62" s="997">
        <v>29649</v>
      </c>
      <c r="W62" s="1265">
        <v>20188</v>
      </c>
      <c r="X62" s="1265">
        <v>20188</v>
      </c>
      <c r="Y62" s="1265">
        <v>4788</v>
      </c>
      <c r="Z62" s="1265">
        <v>3667</v>
      </c>
      <c r="AA62" s="1265">
        <v>646</v>
      </c>
      <c r="AB62" s="1266">
        <v>360</v>
      </c>
      <c r="AC62" s="1177">
        <v>-40398</v>
      </c>
      <c r="AD62" s="997">
        <v>-40398</v>
      </c>
      <c r="AE62" s="1265">
        <v>-36695</v>
      </c>
      <c r="AF62" s="1275">
        <v>115895</v>
      </c>
      <c r="AG62" s="1275">
        <v>133145</v>
      </c>
      <c r="AH62" s="1275">
        <v>10756</v>
      </c>
      <c r="AI62" s="1265">
        <v>86490</v>
      </c>
      <c r="AJ62" s="1265">
        <v>10756</v>
      </c>
      <c r="AK62" s="1265">
        <v>17382</v>
      </c>
      <c r="AL62" s="1265">
        <v>112189</v>
      </c>
      <c r="AM62" s="1265">
        <v>-20956</v>
      </c>
      <c r="AN62" s="1265">
        <v>75734</v>
      </c>
      <c r="AO62" s="1265">
        <v>0</v>
      </c>
      <c r="AP62" s="1265">
        <v>6626</v>
      </c>
      <c r="AQ62" s="1265">
        <v>101433</v>
      </c>
      <c r="AR62" s="1265">
        <v>-31712</v>
      </c>
      <c r="AS62" s="1275">
        <v>0</v>
      </c>
      <c r="AT62" s="1276">
        <v>0</v>
      </c>
      <c r="AU62" s="1292">
        <v>-3.7504699924337022</v>
      </c>
      <c r="AV62" s="1261">
        <v>-3.7504699924337022</v>
      </c>
      <c r="AW62" s="1261">
        <v>-3.4066908354956853</v>
      </c>
      <c r="AX62" s="1261">
        <v>-1.94551337099462</v>
      </c>
      <c r="AY62" s="1310">
        <v>0</v>
      </c>
      <c r="AZ62" s="1271"/>
      <c r="BA62" s="1319">
        <v>124239.198</v>
      </c>
      <c r="BB62" s="1320">
        <v>0</v>
      </c>
      <c r="BC62" s="1271">
        <v>124239.198</v>
      </c>
      <c r="BD62" s="1272">
        <v>11.534120104535601</v>
      </c>
      <c r="BE62" s="1261"/>
      <c r="BF62" s="1311">
        <v>13.796935417237234</v>
      </c>
      <c r="BG62" s="1271">
        <v>12.849337832882295</v>
      </c>
      <c r="BH62" s="1271">
        <v>0.81957396636478841</v>
      </c>
      <c r="BI62" s="1271">
        <v>0.23385895120898301</v>
      </c>
      <c r="BJ62" s="1271">
        <v>0</v>
      </c>
      <c r="BK62" s="1271">
        <v>1.2644537179302693</v>
      </c>
      <c r="BL62" s="1271">
        <v>5.1617934447080009E-2</v>
      </c>
      <c r="BM62" s="1271">
        <v>2.6164536807950647</v>
      </c>
      <c r="BN62" s="1271">
        <v>4.4655083577419936E-2</v>
      </c>
      <c r="BO62" s="1271">
        <v>7.8187244985586899</v>
      </c>
      <c r="BP62" s="1271">
        <v>0.94759758435493824</v>
      </c>
      <c r="BQ62" s="1311">
        <v>17.547405409670937</v>
      </c>
      <c r="BR62" s="1271">
        <v>14.794851203876915</v>
      </c>
      <c r="BS62" s="1271">
        <v>7.0147473181419402</v>
      </c>
      <c r="BT62" s="1271">
        <v>2.729901730964726</v>
      </c>
      <c r="BU62" s="1271">
        <v>2.9694238008810325</v>
      </c>
      <c r="BV62" s="278">
        <v>0</v>
      </c>
      <c r="BW62" s="1271">
        <v>0.35705499259616857</v>
      </c>
      <c r="BX62" s="1271">
        <v>0.34387199494961218</v>
      </c>
      <c r="BY62" s="1271">
        <v>1.3798513663434357</v>
      </c>
      <c r="BZ62" s="1271">
        <v>2.7525542057940204</v>
      </c>
      <c r="CA62" s="1271">
        <v>1.8742137780893009</v>
      </c>
      <c r="CB62" s="1271">
        <v>1.8742137780893009</v>
      </c>
      <c r="CC62" s="1271">
        <v>0.4445083995190991</v>
      </c>
      <c r="CD62" s="1271">
        <v>5.9973355490672099E-2</v>
      </c>
      <c r="CE62" s="1272">
        <v>3.3421684174368353E-2</v>
      </c>
      <c r="CF62" s="1271"/>
      <c r="CG62" s="1270">
        <v>0.99856565272085007</v>
      </c>
      <c r="CH62" s="1271">
        <v>10.759461353856723</v>
      </c>
      <c r="CI62" s="1271">
        <v>12.36091705387854</v>
      </c>
      <c r="CJ62" s="1272">
        <v>8.0295596228919965</v>
      </c>
      <c r="CK62" s="359">
        <v>2010</v>
      </c>
      <c r="CL62" s="97">
        <v>148613</v>
      </c>
      <c r="CM62" s="87">
        <v>138406</v>
      </c>
      <c r="CN62" s="87">
        <v>13620</v>
      </c>
      <c r="CO62" s="87">
        <v>13315</v>
      </c>
      <c r="CP62" s="87">
        <v>1797</v>
      </c>
      <c r="CQ62" s="92">
        <v>988</v>
      </c>
      <c r="CR62" s="92">
        <v>0</v>
      </c>
      <c r="CS62" s="92">
        <v>809</v>
      </c>
      <c r="CT62" s="93">
        <v>45</v>
      </c>
      <c r="CU62" s="93">
        <v>44</v>
      </c>
      <c r="CV62" s="92">
        <v>44</v>
      </c>
      <c r="CW62" s="92">
        <v>0</v>
      </c>
      <c r="CX62" s="92">
        <v>0</v>
      </c>
      <c r="CY62" s="93">
        <v>1</v>
      </c>
      <c r="CZ62" s="92">
        <v>1</v>
      </c>
      <c r="DA62" s="92">
        <v>0</v>
      </c>
      <c r="DB62" s="173">
        <v>11473</v>
      </c>
      <c r="DC62" s="92">
        <v>208</v>
      </c>
      <c r="DD62" s="92">
        <v>25</v>
      </c>
      <c r="DE62" s="92">
        <v>10</v>
      </c>
      <c r="DF62" s="92">
        <v>2</v>
      </c>
      <c r="DG62" s="92">
        <v>0</v>
      </c>
      <c r="DH62" s="92">
        <v>165</v>
      </c>
      <c r="DI62" s="92">
        <v>220</v>
      </c>
      <c r="DJ62" s="92">
        <v>1189</v>
      </c>
      <c r="DK62" s="92">
        <v>71</v>
      </c>
      <c r="DL62" s="92">
        <v>0</v>
      </c>
      <c r="DM62" s="92">
        <v>0</v>
      </c>
      <c r="DN62" s="92">
        <v>0</v>
      </c>
      <c r="DO62" s="92">
        <v>0</v>
      </c>
      <c r="DP62" s="92">
        <v>0</v>
      </c>
      <c r="DQ62" s="92">
        <v>0</v>
      </c>
      <c r="DR62" s="92">
        <v>0</v>
      </c>
      <c r="DS62" s="92">
        <v>0</v>
      </c>
      <c r="DT62" s="92">
        <v>0</v>
      </c>
      <c r="DU62" s="92">
        <v>0</v>
      </c>
      <c r="DV62" s="92">
        <v>7321</v>
      </c>
      <c r="DW62" s="92">
        <v>0</v>
      </c>
      <c r="DX62" s="92">
        <v>701</v>
      </c>
      <c r="DY62" s="92">
        <v>1541</v>
      </c>
      <c r="DZ62" s="92">
        <v>20</v>
      </c>
      <c r="EA62" s="92">
        <v>0</v>
      </c>
      <c r="EB62" s="92">
        <v>0</v>
      </c>
      <c r="EC62" s="92">
        <v>0</v>
      </c>
      <c r="ED62" s="92">
        <v>0</v>
      </c>
      <c r="EE62" s="92">
        <v>0</v>
      </c>
      <c r="EF62" s="92">
        <v>0</v>
      </c>
      <c r="EG62" s="92">
        <v>0</v>
      </c>
      <c r="EH62" s="92">
        <v>0</v>
      </c>
      <c r="EI62" s="93">
        <v>305</v>
      </c>
      <c r="EJ62" s="92">
        <v>0</v>
      </c>
      <c r="EK62" s="92">
        <v>0</v>
      </c>
      <c r="EL62" s="92">
        <v>0</v>
      </c>
      <c r="EM62" s="92">
        <v>0</v>
      </c>
      <c r="EN62" s="92">
        <v>0</v>
      </c>
      <c r="EO62" s="92">
        <v>0</v>
      </c>
      <c r="EP62" s="92">
        <v>48</v>
      </c>
      <c r="EQ62" s="92">
        <v>2</v>
      </c>
      <c r="ER62" s="92">
        <v>0</v>
      </c>
      <c r="ES62" s="92">
        <v>0</v>
      </c>
      <c r="ET62" s="92">
        <v>67</v>
      </c>
      <c r="EU62" s="92">
        <v>17</v>
      </c>
      <c r="EV62" s="92">
        <v>24</v>
      </c>
      <c r="EW62" s="92">
        <v>10</v>
      </c>
      <c r="EX62" s="92">
        <v>5</v>
      </c>
      <c r="EY62" s="92">
        <v>25</v>
      </c>
      <c r="EZ62" s="92">
        <v>75</v>
      </c>
      <c r="FA62" s="92">
        <v>0</v>
      </c>
      <c r="FB62" s="92">
        <v>0</v>
      </c>
      <c r="FC62" s="92">
        <v>0</v>
      </c>
      <c r="FD62" s="92">
        <v>26</v>
      </c>
      <c r="FE62" s="92">
        <v>0</v>
      </c>
      <c r="FF62" s="92">
        <v>0</v>
      </c>
      <c r="FG62" s="92">
        <v>0</v>
      </c>
      <c r="FH62" s="92">
        <v>6</v>
      </c>
      <c r="FI62" s="87">
        <v>556</v>
      </c>
      <c r="FJ62" s="92">
        <v>518</v>
      </c>
      <c r="FK62" s="92">
        <v>32</v>
      </c>
      <c r="FL62" s="92">
        <v>6</v>
      </c>
      <c r="FM62" s="93">
        <v>28183</v>
      </c>
      <c r="FN62" s="93">
        <v>28057</v>
      </c>
      <c r="FO62" s="92">
        <v>27883</v>
      </c>
      <c r="FP62" s="92">
        <v>174</v>
      </c>
      <c r="FQ62" s="92">
        <v>0</v>
      </c>
      <c r="FR62" s="92">
        <v>0</v>
      </c>
      <c r="FS62" s="93">
        <v>126</v>
      </c>
      <c r="FT62" s="92">
        <v>100</v>
      </c>
      <c r="FU62" s="92">
        <v>0</v>
      </c>
      <c r="FV62" s="92">
        <v>0</v>
      </c>
      <c r="FW62" s="92">
        <v>0</v>
      </c>
      <c r="FX62" s="92">
        <v>25</v>
      </c>
      <c r="FY62" s="92">
        <v>1</v>
      </c>
      <c r="FZ62" s="92">
        <v>0</v>
      </c>
      <c r="GA62" s="87">
        <v>481</v>
      </c>
      <c r="GB62" s="87">
        <v>0</v>
      </c>
      <c r="GC62" s="92">
        <v>0</v>
      </c>
      <c r="GD62" s="92">
        <v>481</v>
      </c>
      <c r="GE62" s="92">
        <v>0</v>
      </c>
      <c r="GF62" s="87">
        <v>84219</v>
      </c>
      <c r="GG62" s="92">
        <v>0</v>
      </c>
      <c r="GH62" s="92">
        <v>44</v>
      </c>
      <c r="GI62" s="92">
        <v>81907</v>
      </c>
      <c r="GJ62" s="92">
        <v>470</v>
      </c>
      <c r="GK62" s="92">
        <v>1798</v>
      </c>
      <c r="GL62" s="87">
        <v>11347</v>
      </c>
      <c r="GM62" s="92">
        <v>3622</v>
      </c>
      <c r="GN62" s="92">
        <v>5206</v>
      </c>
      <c r="GO62" s="92">
        <v>2519</v>
      </c>
      <c r="GP62" s="1012">
        <v>10207</v>
      </c>
      <c r="GQ62" s="173">
        <v>2255</v>
      </c>
      <c r="GR62" s="92">
        <v>2255</v>
      </c>
      <c r="GS62" s="92">
        <v>0</v>
      </c>
      <c r="GT62" s="92">
        <v>0</v>
      </c>
      <c r="GU62" s="92">
        <v>0</v>
      </c>
      <c r="GV62" s="92">
        <v>0</v>
      </c>
      <c r="GW62" s="92">
        <v>0</v>
      </c>
      <c r="GX62" s="92">
        <v>0</v>
      </c>
      <c r="GY62" s="92">
        <v>0</v>
      </c>
      <c r="GZ62" s="92">
        <v>5068</v>
      </c>
      <c r="HA62" s="92">
        <v>2595</v>
      </c>
      <c r="HB62" s="92">
        <v>289</v>
      </c>
      <c r="HC62" s="97">
        <v>189011</v>
      </c>
      <c r="HD62" s="87">
        <v>159362</v>
      </c>
      <c r="HE62" s="92">
        <v>75559</v>
      </c>
      <c r="HF62" s="92">
        <v>29405</v>
      </c>
      <c r="HG62" s="87">
        <v>3846</v>
      </c>
      <c r="HH62" s="92">
        <v>1957</v>
      </c>
      <c r="HI62" s="92">
        <v>1889</v>
      </c>
      <c r="HJ62" s="91">
        <v>3704</v>
      </c>
      <c r="HK62" s="92">
        <v>3703</v>
      </c>
      <c r="HL62" s="92">
        <v>1</v>
      </c>
      <c r="HM62" s="87">
        <v>179</v>
      </c>
      <c r="HN62" s="92">
        <v>175</v>
      </c>
      <c r="HO62" s="92">
        <v>4</v>
      </c>
      <c r="HP62" s="173">
        <v>31985</v>
      </c>
      <c r="HQ62" s="92">
        <v>3388</v>
      </c>
      <c r="HR62" s="92">
        <v>28597</v>
      </c>
      <c r="HS62" s="173">
        <v>14684</v>
      </c>
      <c r="HT62" s="92">
        <v>84</v>
      </c>
      <c r="HU62" s="92">
        <v>0</v>
      </c>
      <c r="HV62" s="92">
        <v>11232</v>
      </c>
      <c r="HW62" s="92">
        <v>0</v>
      </c>
      <c r="HX62" s="92">
        <v>3368</v>
      </c>
      <c r="HY62" s="92">
        <v>0</v>
      </c>
      <c r="HZ62" s="87">
        <v>29649</v>
      </c>
      <c r="IA62" s="91">
        <v>20188</v>
      </c>
      <c r="IB62" s="92">
        <v>20188</v>
      </c>
      <c r="IC62" s="92">
        <v>0</v>
      </c>
      <c r="ID62" s="92">
        <v>360</v>
      </c>
      <c r="IE62" s="92">
        <v>3667</v>
      </c>
      <c r="IF62" s="92">
        <v>4788</v>
      </c>
      <c r="IG62" s="116">
        <v>646</v>
      </c>
    </row>
    <row r="63" spans="1:241" ht="14">
      <c r="A63" s="370">
        <v>2011</v>
      </c>
      <c r="B63" s="1288">
        <v>1068690</v>
      </c>
      <c r="C63" s="996">
        <v>139503</v>
      </c>
      <c r="D63" s="997">
        <v>131012</v>
      </c>
      <c r="E63" s="1261">
        <v>8684</v>
      </c>
      <c r="F63" s="1261">
        <v>2339</v>
      </c>
      <c r="G63" s="278"/>
      <c r="H63" s="1261">
        <v>11987</v>
      </c>
      <c r="I63" s="1261">
        <v>564</v>
      </c>
      <c r="J63" s="1261">
        <v>34041</v>
      </c>
      <c r="K63" s="1261">
        <v>463</v>
      </c>
      <c r="L63" s="1261">
        <v>72934</v>
      </c>
      <c r="M63" s="998">
        <v>8491</v>
      </c>
      <c r="N63" s="996">
        <v>194364</v>
      </c>
      <c r="O63" s="997">
        <v>170372</v>
      </c>
      <c r="P63" s="1265">
        <v>74042</v>
      </c>
      <c r="Q63" s="1265">
        <v>29809</v>
      </c>
      <c r="R63" s="1265">
        <v>31216</v>
      </c>
      <c r="S63" s="1265">
        <v>3920</v>
      </c>
      <c r="T63" s="1265">
        <v>5421</v>
      </c>
      <c r="U63" s="1265">
        <v>25964</v>
      </c>
      <c r="V63" s="997">
        <v>23992</v>
      </c>
      <c r="W63" s="1265">
        <v>17059</v>
      </c>
      <c r="X63" s="1265">
        <v>17059</v>
      </c>
      <c r="Y63" s="1265">
        <v>3616</v>
      </c>
      <c r="Z63" s="1265">
        <v>2690</v>
      </c>
      <c r="AA63" s="1265">
        <v>452</v>
      </c>
      <c r="AB63" s="1266">
        <v>175</v>
      </c>
      <c r="AC63" s="1177">
        <v>-54861</v>
      </c>
      <c r="AD63" s="997">
        <v>-54861</v>
      </c>
      <c r="AE63" s="1265">
        <v>-49440</v>
      </c>
      <c r="AF63" s="1275">
        <v>115421</v>
      </c>
      <c r="AG63" s="1275">
        <v>132262</v>
      </c>
      <c r="AH63" s="1275">
        <v>11375</v>
      </c>
      <c r="AI63" s="1265">
        <v>85612</v>
      </c>
      <c r="AJ63" s="1265">
        <v>11375</v>
      </c>
      <c r="AK63" s="1265">
        <v>14585</v>
      </c>
      <c r="AL63" s="1265">
        <v>92902</v>
      </c>
      <c r="AM63" s="1265">
        <v>-39360</v>
      </c>
      <c r="AN63" s="1265">
        <v>74237</v>
      </c>
      <c r="AO63" s="1265">
        <v>0</v>
      </c>
      <c r="AP63" s="1265">
        <v>3210</v>
      </c>
      <c r="AQ63" s="1265">
        <v>81527</v>
      </c>
      <c r="AR63" s="1265">
        <v>-50735</v>
      </c>
      <c r="AS63" s="1275">
        <v>0</v>
      </c>
      <c r="AT63" s="1276">
        <v>0</v>
      </c>
      <c r="AU63" s="1292">
        <v>-5.1334811778906886</v>
      </c>
      <c r="AV63" s="1261">
        <v>-5.1334811778906886</v>
      </c>
      <c r="AW63" s="1261">
        <v>-4.6262246301546757</v>
      </c>
      <c r="AX63" s="1261">
        <v>-3.6830137832299359</v>
      </c>
      <c r="AY63" s="1310">
        <v>0</v>
      </c>
      <c r="AZ63" s="1271"/>
      <c r="BA63" s="1319">
        <v>145878.70199999999</v>
      </c>
      <c r="BB63" s="1320">
        <v>0</v>
      </c>
      <c r="BC63" s="1271">
        <v>145878.70199999999</v>
      </c>
      <c r="BD63" s="1272">
        <v>13.650235521994217</v>
      </c>
      <c r="BE63" s="1261"/>
      <c r="BF63" s="1311">
        <v>13.053645116918844</v>
      </c>
      <c r="BG63" s="1271">
        <v>12.259120979891268</v>
      </c>
      <c r="BH63" s="1271">
        <v>0.81258363042603565</v>
      </c>
      <c r="BI63" s="1271">
        <v>0.2188660883885879</v>
      </c>
      <c r="BJ63" s="1271">
        <v>0</v>
      </c>
      <c r="BK63" s="1271">
        <v>1.1216536133022672</v>
      </c>
      <c r="BL63" s="1271">
        <v>5.2774892625550907E-2</v>
      </c>
      <c r="BM63" s="1271">
        <v>3.1853016309687563</v>
      </c>
      <c r="BN63" s="1271">
        <v>4.3324069655372464E-2</v>
      </c>
      <c r="BO63" s="1271">
        <v>6.8246170545246985</v>
      </c>
      <c r="BP63" s="1271">
        <v>0.79452413702757585</v>
      </c>
      <c r="BQ63" s="1311">
        <v>18.187126294809534</v>
      </c>
      <c r="BR63" s="1271">
        <v>15.942134763121205</v>
      </c>
      <c r="BS63" s="1271">
        <v>6.9282953896826953</v>
      </c>
      <c r="BT63" s="1271">
        <v>2.7893027912678137</v>
      </c>
      <c r="BU63" s="1271">
        <v>2.9209593053177256</v>
      </c>
      <c r="BV63" s="278">
        <v>0</v>
      </c>
      <c r="BW63" s="1271">
        <v>0.36680421824850984</v>
      </c>
      <c r="BX63" s="1271">
        <v>0.50725654773601325</v>
      </c>
      <c r="BY63" s="1271">
        <v>2.4295165108684462</v>
      </c>
      <c r="BZ63" s="1271">
        <v>2.2449915316883287</v>
      </c>
      <c r="CA63" s="1271">
        <v>1.5962533569136046</v>
      </c>
      <c r="CB63" s="1271">
        <v>1.5962533569136046</v>
      </c>
      <c r="CC63" s="1271">
        <v>0.33835817683331931</v>
      </c>
      <c r="CD63" s="1271">
        <v>4.2294772104164914E-2</v>
      </c>
      <c r="CE63" s="1272">
        <v>1.6375188314665619E-2</v>
      </c>
      <c r="CF63" s="1271"/>
      <c r="CG63" s="1270">
        <v>1.0643872404532653</v>
      </c>
      <c r="CH63" s="1271">
        <v>10.800232059811545</v>
      </c>
      <c r="CI63" s="1271">
        <v>12.376086610710308</v>
      </c>
      <c r="CJ63" s="1272">
        <v>8.0109292685437303</v>
      </c>
      <c r="CK63" s="359">
        <v>2011</v>
      </c>
      <c r="CL63" s="97">
        <v>139503</v>
      </c>
      <c r="CM63" s="87">
        <v>131012</v>
      </c>
      <c r="CN63" s="87">
        <v>11987</v>
      </c>
      <c r="CO63" s="87">
        <v>11650</v>
      </c>
      <c r="CP63" s="87">
        <v>1830</v>
      </c>
      <c r="CQ63" s="92">
        <v>1001</v>
      </c>
      <c r="CR63" s="92">
        <v>0</v>
      </c>
      <c r="CS63" s="92">
        <v>829</v>
      </c>
      <c r="CT63" s="93">
        <v>49</v>
      </c>
      <c r="CU63" s="93">
        <v>48</v>
      </c>
      <c r="CV63" s="92">
        <v>48</v>
      </c>
      <c r="CW63" s="92">
        <v>0</v>
      </c>
      <c r="CX63" s="92">
        <v>0</v>
      </c>
      <c r="CY63" s="93">
        <v>1</v>
      </c>
      <c r="CZ63" s="92">
        <v>1</v>
      </c>
      <c r="DA63" s="92">
        <v>0</v>
      </c>
      <c r="DB63" s="173">
        <v>9771</v>
      </c>
      <c r="DC63" s="92">
        <v>214</v>
      </c>
      <c r="DD63" s="92">
        <v>24</v>
      </c>
      <c r="DE63" s="92">
        <v>8</v>
      </c>
      <c r="DF63" s="92">
        <v>4</v>
      </c>
      <c r="DG63" s="92">
        <v>0</v>
      </c>
      <c r="DH63" s="92">
        <v>203</v>
      </c>
      <c r="DI63" s="92">
        <v>216</v>
      </c>
      <c r="DJ63" s="92">
        <v>1267</v>
      </c>
      <c r="DK63" s="92">
        <v>76</v>
      </c>
      <c r="DL63" s="92">
        <v>0</v>
      </c>
      <c r="DM63" s="92">
        <v>0</v>
      </c>
      <c r="DN63" s="92">
        <v>0</v>
      </c>
      <c r="DO63" s="92">
        <v>0</v>
      </c>
      <c r="DP63" s="92">
        <v>0</v>
      </c>
      <c r="DQ63" s="92">
        <v>0</v>
      </c>
      <c r="DR63" s="92">
        <v>0</v>
      </c>
      <c r="DS63" s="92">
        <v>0</v>
      </c>
      <c r="DT63" s="92">
        <v>0</v>
      </c>
      <c r="DU63" s="92">
        <v>0</v>
      </c>
      <c r="DV63" s="92">
        <v>5916</v>
      </c>
      <c r="DW63" s="92">
        <v>0</v>
      </c>
      <c r="DX63" s="92">
        <v>533</v>
      </c>
      <c r="DY63" s="92">
        <v>1290</v>
      </c>
      <c r="DZ63" s="92">
        <v>20</v>
      </c>
      <c r="EA63" s="92">
        <v>0</v>
      </c>
      <c r="EB63" s="92">
        <v>0</v>
      </c>
      <c r="EC63" s="92">
        <v>0</v>
      </c>
      <c r="ED63" s="92">
        <v>0</v>
      </c>
      <c r="EE63" s="92">
        <v>0</v>
      </c>
      <c r="EF63" s="92">
        <v>0</v>
      </c>
      <c r="EG63" s="92">
        <v>0</v>
      </c>
      <c r="EH63" s="92">
        <v>0</v>
      </c>
      <c r="EI63" s="93">
        <v>337</v>
      </c>
      <c r="EJ63" s="92">
        <v>0</v>
      </c>
      <c r="EK63" s="92">
        <v>0</v>
      </c>
      <c r="EL63" s="92">
        <v>5</v>
      </c>
      <c r="EM63" s="92">
        <v>0</v>
      </c>
      <c r="EN63" s="92">
        <v>0</v>
      </c>
      <c r="EO63" s="92">
        <v>0</v>
      </c>
      <c r="EP63" s="92">
        <v>34</v>
      </c>
      <c r="EQ63" s="92">
        <v>2</v>
      </c>
      <c r="ER63" s="92">
        <v>0</v>
      </c>
      <c r="ES63" s="92">
        <v>0</v>
      </c>
      <c r="ET63" s="92">
        <v>74</v>
      </c>
      <c r="EU63" s="92">
        <v>17</v>
      </c>
      <c r="EV63" s="92">
        <v>33</v>
      </c>
      <c r="EW63" s="92">
        <v>10</v>
      </c>
      <c r="EX63" s="92">
        <v>5</v>
      </c>
      <c r="EY63" s="92">
        <v>33</v>
      </c>
      <c r="EZ63" s="92">
        <v>76</v>
      </c>
      <c r="FA63" s="92">
        <v>0</v>
      </c>
      <c r="FB63" s="92">
        <v>0</v>
      </c>
      <c r="FC63" s="92">
        <v>0</v>
      </c>
      <c r="FD63" s="92">
        <v>26</v>
      </c>
      <c r="FE63" s="92">
        <v>20</v>
      </c>
      <c r="FF63" s="92">
        <v>0</v>
      </c>
      <c r="FG63" s="92">
        <v>0</v>
      </c>
      <c r="FH63" s="92">
        <v>2</v>
      </c>
      <c r="FI63" s="87">
        <v>564</v>
      </c>
      <c r="FJ63" s="92">
        <v>528</v>
      </c>
      <c r="FK63" s="92">
        <v>31</v>
      </c>
      <c r="FL63" s="92">
        <v>5</v>
      </c>
      <c r="FM63" s="93">
        <v>34041</v>
      </c>
      <c r="FN63" s="93">
        <v>33972</v>
      </c>
      <c r="FO63" s="92">
        <v>33714</v>
      </c>
      <c r="FP63" s="92">
        <v>258</v>
      </c>
      <c r="FQ63" s="92">
        <v>0</v>
      </c>
      <c r="FR63" s="92">
        <v>0</v>
      </c>
      <c r="FS63" s="93">
        <v>69</v>
      </c>
      <c r="FT63" s="92">
        <v>46</v>
      </c>
      <c r="FU63" s="92">
        <v>0</v>
      </c>
      <c r="FV63" s="92">
        <v>0</v>
      </c>
      <c r="FW63" s="92">
        <v>0</v>
      </c>
      <c r="FX63" s="92">
        <v>23</v>
      </c>
      <c r="FY63" s="92">
        <v>0</v>
      </c>
      <c r="FZ63" s="92">
        <v>0</v>
      </c>
      <c r="GA63" s="87">
        <v>463</v>
      </c>
      <c r="GB63" s="87">
        <v>0</v>
      </c>
      <c r="GC63" s="92">
        <v>0</v>
      </c>
      <c r="GD63" s="92">
        <v>463</v>
      </c>
      <c r="GE63" s="92">
        <v>0</v>
      </c>
      <c r="GF63" s="87">
        <v>72934</v>
      </c>
      <c r="GG63" s="92">
        <v>0</v>
      </c>
      <c r="GH63" s="92">
        <v>43</v>
      </c>
      <c r="GI63" s="92">
        <v>70571</v>
      </c>
      <c r="GJ63" s="92">
        <v>544</v>
      </c>
      <c r="GK63" s="92">
        <v>1776</v>
      </c>
      <c r="GL63" s="87">
        <v>11023</v>
      </c>
      <c r="GM63" s="92">
        <v>3458</v>
      </c>
      <c r="GN63" s="92">
        <v>5226</v>
      </c>
      <c r="GO63" s="92">
        <v>2339</v>
      </c>
      <c r="GP63" s="93">
        <v>8491</v>
      </c>
      <c r="GQ63" s="173">
        <v>2020</v>
      </c>
      <c r="GR63" s="92">
        <v>2020</v>
      </c>
      <c r="GS63" s="92">
        <v>0</v>
      </c>
      <c r="GT63" s="92">
        <v>0</v>
      </c>
      <c r="GU63" s="92">
        <v>0</v>
      </c>
      <c r="GV63" s="92">
        <v>0</v>
      </c>
      <c r="GW63" s="92">
        <v>0</v>
      </c>
      <c r="GX63" s="92">
        <v>0</v>
      </c>
      <c r="GY63" s="92">
        <v>0</v>
      </c>
      <c r="GZ63" s="92">
        <v>3593</v>
      </c>
      <c r="HA63" s="92">
        <v>2578</v>
      </c>
      <c r="HB63" s="92">
        <v>300</v>
      </c>
      <c r="HC63" s="97">
        <v>194364</v>
      </c>
      <c r="HD63" s="87">
        <v>170372</v>
      </c>
      <c r="HE63" s="92">
        <v>74042</v>
      </c>
      <c r="HF63" s="92">
        <v>29809</v>
      </c>
      <c r="HG63" s="87">
        <v>3920</v>
      </c>
      <c r="HH63" s="92">
        <v>1912</v>
      </c>
      <c r="HI63" s="92">
        <v>2008</v>
      </c>
      <c r="HJ63" s="91">
        <v>5421</v>
      </c>
      <c r="HK63" s="92">
        <v>5421</v>
      </c>
      <c r="HL63" s="92">
        <v>0</v>
      </c>
      <c r="HM63" s="87">
        <v>220</v>
      </c>
      <c r="HN63" s="92">
        <v>195</v>
      </c>
      <c r="HO63" s="92">
        <v>25</v>
      </c>
      <c r="HP63" s="173">
        <v>31216</v>
      </c>
      <c r="HQ63" s="92">
        <v>3352</v>
      </c>
      <c r="HR63" s="92">
        <v>27864</v>
      </c>
      <c r="HS63" s="173">
        <v>25744</v>
      </c>
      <c r="HT63" s="92">
        <v>83</v>
      </c>
      <c r="HU63" s="92">
        <v>0</v>
      </c>
      <c r="HV63" s="92">
        <v>22538</v>
      </c>
      <c r="HW63" s="92">
        <v>0</v>
      </c>
      <c r="HX63" s="92">
        <v>3123</v>
      </c>
      <c r="HY63" s="92">
        <v>0</v>
      </c>
      <c r="HZ63" s="87">
        <v>23992</v>
      </c>
      <c r="IA63" s="91">
        <v>17059</v>
      </c>
      <c r="IB63" s="92">
        <v>17059</v>
      </c>
      <c r="IC63" s="92">
        <v>0</v>
      </c>
      <c r="ID63" s="92">
        <v>175</v>
      </c>
      <c r="IE63" s="92">
        <v>2690</v>
      </c>
      <c r="IF63" s="92">
        <v>3616</v>
      </c>
      <c r="IG63" s="116">
        <v>452</v>
      </c>
    </row>
    <row r="64" spans="1:241" ht="14">
      <c r="A64" s="370">
        <v>2012</v>
      </c>
      <c r="B64" s="1288">
        <v>1035964</v>
      </c>
      <c r="C64" s="996">
        <v>172525</v>
      </c>
      <c r="D64" s="997">
        <v>164760</v>
      </c>
      <c r="E64" s="1261">
        <v>8796</v>
      </c>
      <c r="F64" s="1261">
        <v>2685</v>
      </c>
      <c r="G64" s="278"/>
      <c r="H64" s="1261">
        <v>11684</v>
      </c>
      <c r="I64" s="1261">
        <v>761</v>
      </c>
      <c r="J64" s="1261">
        <v>45977</v>
      </c>
      <c r="K64" s="1261">
        <v>349</v>
      </c>
      <c r="L64" s="1261">
        <v>94508</v>
      </c>
      <c r="M64" s="998">
        <v>7765</v>
      </c>
      <c r="N64" s="996">
        <v>193138</v>
      </c>
      <c r="O64" s="997">
        <v>174915</v>
      </c>
      <c r="P64" s="1265">
        <v>68441</v>
      </c>
      <c r="Q64" s="1265">
        <v>28406</v>
      </c>
      <c r="R64" s="1265">
        <v>29700</v>
      </c>
      <c r="S64" s="1265">
        <v>2889</v>
      </c>
      <c r="T64" s="1265">
        <v>6343</v>
      </c>
      <c r="U64" s="1265">
        <v>39136</v>
      </c>
      <c r="V64" s="997">
        <v>18223</v>
      </c>
      <c r="W64" s="1265">
        <v>12401</v>
      </c>
      <c r="X64" s="1265">
        <v>12467</v>
      </c>
      <c r="Y64" s="1265">
        <v>3431</v>
      </c>
      <c r="Z64" s="1265">
        <v>1764</v>
      </c>
      <c r="AA64" s="1265">
        <v>463</v>
      </c>
      <c r="AB64" s="1266">
        <v>164</v>
      </c>
      <c r="AC64" s="1177">
        <v>-20613</v>
      </c>
      <c r="AD64" s="997">
        <v>-20613</v>
      </c>
      <c r="AE64" s="1265">
        <v>-14270</v>
      </c>
      <c r="AF64" s="1275">
        <v>108771</v>
      </c>
      <c r="AG64" s="1275">
        <v>123494</v>
      </c>
      <c r="AH64" s="1275">
        <v>11695</v>
      </c>
      <c r="AI64" s="1265">
        <v>80365</v>
      </c>
      <c r="AJ64" s="1265">
        <v>11695</v>
      </c>
      <c r="AK64" s="1265">
        <v>14908</v>
      </c>
      <c r="AL64" s="1265">
        <v>113339</v>
      </c>
      <c r="AM64" s="1265">
        <v>-10155</v>
      </c>
      <c r="AN64" s="1265">
        <v>68670</v>
      </c>
      <c r="AO64" s="1265">
        <v>0</v>
      </c>
      <c r="AP64" s="1265">
        <v>3213</v>
      </c>
      <c r="AQ64" s="1265">
        <v>101644</v>
      </c>
      <c r="AR64" s="1265">
        <v>-21850</v>
      </c>
      <c r="AS64" s="1275">
        <v>0</v>
      </c>
      <c r="AT64" s="1276">
        <v>0</v>
      </c>
      <c r="AU64" s="1292">
        <v>-1.989740956249445</v>
      </c>
      <c r="AV64" s="1261">
        <v>-1.989740956249445</v>
      </c>
      <c r="AW64" s="1261">
        <v>-1.3774609928530335</v>
      </c>
      <c r="AX64" s="1261">
        <v>-0.98024641782919097</v>
      </c>
      <c r="AY64" s="1310">
        <v>0</v>
      </c>
      <c r="AZ64" s="1271"/>
      <c r="BA64" s="1319">
        <v>189182.73499999999</v>
      </c>
      <c r="BB64" s="1320">
        <v>0</v>
      </c>
      <c r="BC64" s="1271">
        <v>189182.73499999999</v>
      </c>
      <c r="BD64" s="1272">
        <v>18.261516326822168</v>
      </c>
      <c r="BE64" s="1261"/>
      <c r="BF64" s="1311">
        <v>16.653570973508732</v>
      </c>
      <c r="BG64" s="1271">
        <v>15.904027553080995</v>
      </c>
      <c r="BH64" s="1271">
        <v>0.84906425319798762</v>
      </c>
      <c r="BI64" s="1271">
        <v>0.25917889038615244</v>
      </c>
      <c r="BJ64" s="1271">
        <v>0</v>
      </c>
      <c r="BK64" s="1271">
        <v>1.1278384190956443</v>
      </c>
      <c r="BL64" s="1271">
        <v>7.3458151055442081E-2</v>
      </c>
      <c r="BM64" s="1271">
        <v>4.4380885822287262</v>
      </c>
      <c r="BN64" s="1271">
        <v>3.3688429327660037E-2</v>
      </c>
      <c r="BO64" s="1271">
        <v>9.1227108277893834</v>
      </c>
      <c r="BP64" s="1271">
        <v>0.74954342042773692</v>
      </c>
      <c r="BQ64" s="1311">
        <v>18.643311929758177</v>
      </c>
      <c r="BR64" s="1271">
        <v>16.884273970910186</v>
      </c>
      <c r="BS64" s="1271">
        <v>6.6065037009008032</v>
      </c>
      <c r="BT64" s="1271">
        <v>2.7419871732994583</v>
      </c>
      <c r="BU64" s="1271">
        <v>2.8668949886289483</v>
      </c>
      <c r="BV64" s="278">
        <v>0</v>
      </c>
      <c r="BW64" s="1271">
        <v>0.27887069434845224</v>
      </c>
      <c r="BX64" s="1271">
        <v>0.61227996339641144</v>
      </c>
      <c r="BY64" s="1271">
        <v>3.7777374503361121</v>
      </c>
      <c r="BZ64" s="1271">
        <v>1.759037958847991</v>
      </c>
      <c r="CA64" s="1271">
        <v>1.1970493183160804</v>
      </c>
      <c r="CB64" s="1271">
        <v>1.2034201960685893</v>
      </c>
      <c r="CC64" s="1271">
        <v>0.33118911467966067</v>
      </c>
      <c r="CD64" s="1271">
        <v>4.4692672718357009E-2</v>
      </c>
      <c r="CE64" s="1272">
        <v>1.5830665930476349E-2</v>
      </c>
      <c r="CF64" s="1271"/>
      <c r="CG64" s="1270">
        <v>1.1289002320543957</v>
      </c>
      <c r="CH64" s="1271">
        <v>10.499496121486848</v>
      </c>
      <c r="CI64" s="1271">
        <v>11.920684502550282</v>
      </c>
      <c r="CJ64" s="1272">
        <v>7.7575089481873887</v>
      </c>
      <c r="CK64" s="359">
        <v>2012</v>
      </c>
      <c r="CL64" s="97">
        <v>172525</v>
      </c>
      <c r="CM64" s="87">
        <v>164760</v>
      </c>
      <c r="CN64" s="87">
        <v>11684</v>
      </c>
      <c r="CO64" s="87">
        <v>11066</v>
      </c>
      <c r="CP64" s="87">
        <v>1965</v>
      </c>
      <c r="CQ64" s="92">
        <v>1033</v>
      </c>
      <c r="CR64" s="92">
        <v>0</v>
      </c>
      <c r="CS64" s="92">
        <v>932</v>
      </c>
      <c r="CT64" s="93">
        <v>47</v>
      </c>
      <c r="CU64" s="93">
        <v>46</v>
      </c>
      <c r="CV64" s="92">
        <v>46</v>
      </c>
      <c r="CW64" s="92">
        <v>0</v>
      </c>
      <c r="CX64" s="92">
        <v>0</v>
      </c>
      <c r="CY64" s="93">
        <v>1</v>
      </c>
      <c r="CZ64" s="92">
        <v>1</v>
      </c>
      <c r="DA64" s="92">
        <v>0</v>
      </c>
      <c r="DB64" s="173">
        <v>9054</v>
      </c>
      <c r="DC64" s="92">
        <v>160</v>
      </c>
      <c r="DD64" s="92">
        <v>27</v>
      </c>
      <c r="DE64" s="92">
        <v>16</v>
      </c>
      <c r="DF64" s="92">
        <v>4</v>
      </c>
      <c r="DG64" s="92">
        <v>0</v>
      </c>
      <c r="DH64" s="92">
        <v>266</v>
      </c>
      <c r="DI64" s="92">
        <v>240</v>
      </c>
      <c r="DJ64" s="92">
        <v>1440</v>
      </c>
      <c r="DK64" s="92">
        <v>72</v>
      </c>
      <c r="DL64" s="92">
        <v>0</v>
      </c>
      <c r="DM64" s="92">
        <v>0</v>
      </c>
      <c r="DN64" s="92">
        <v>0</v>
      </c>
      <c r="DO64" s="92">
        <v>0</v>
      </c>
      <c r="DP64" s="92">
        <v>0</v>
      </c>
      <c r="DQ64" s="92">
        <v>0</v>
      </c>
      <c r="DR64" s="92">
        <v>0</v>
      </c>
      <c r="DS64" s="92">
        <v>0</v>
      </c>
      <c r="DT64" s="92">
        <v>0</v>
      </c>
      <c r="DU64" s="92">
        <v>0</v>
      </c>
      <c r="DV64" s="92">
        <v>5232</v>
      </c>
      <c r="DW64" s="92">
        <v>0</v>
      </c>
      <c r="DX64" s="92">
        <v>407</v>
      </c>
      <c r="DY64" s="92">
        <v>1170</v>
      </c>
      <c r="DZ64" s="92">
        <v>20</v>
      </c>
      <c r="EA64" s="92">
        <v>0</v>
      </c>
      <c r="EB64" s="92">
        <v>0</v>
      </c>
      <c r="EC64" s="92">
        <v>0</v>
      </c>
      <c r="ED64" s="92">
        <v>0</v>
      </c>
      <c r="EE64" s="92">
        <v>0</v>
      </c>
      <c r="EF64" s="92">
        <v>0</v>
      </c>
      <c r="EG64" s="92">
        <v>0</v>
      </c>
      <c r="EH64" s="92">
        <v>0</v>
      </c>
      <c r="EI64" s="93">
        <v>618</v>
      </c>
      <c r="EJ64" s="92">
        <v>0</v>
      </c>
      <c r="EK64" s="92">
        <v>0</v>
      </c>
      <c r="EL64" s="92">
        <v>18</v>
      </c>
      <c r="EM64" s="92">
        <v>0</v>
      </c>
      <c r="EN64" s="92">
        <v>0</v>
      </c>
      <c r="EO64" s="92">
        <v>0</v>
      </c>
      <c r="EP64" s="92">
        <v>42</v>
      </c>
      <c r="EQ64" s="92">
        <v>2</v>
      </c>
      <c r="ER64" s="92">
        <v>0</v>
      </c>
      <c r="ES64" s="92">
        <v>0</v>
      </c>
      <c r="ET64" s="92">
        <v>74</v>
      </c>
      <c r="EU64" s="92">
        <v>16</v>
      </c>
      <c r="EV64" s="92">
        <v>38</v>
      </c>
      <c r="EW64" s="92">
        <v>14</v>
      </c>
      <c r="EX64" s="92">
        <v>6</v>
      </c>
      <c r="EY64" s="92">
        <v>83</v>
      </c>
      <c r="EZ64" s="92">
        <v>91</v>
      </c>
      <c r="FA64" s="92">
        <v>0</v>
      </c>
      <c r="FB64" s="92">
        <v>0</v>
      </c>
      <c r="FC64" s="92">
        <v>0</v>
      </c>
      <c r="FD64" s="92">
        <v>39</v>
      </c>
      <c r="FE64" s="92">
        <v>183</v>
      </c>
      <c r="FF64" s="92">
        <v>0</v>
      </c>
      <c r="FG64" s="92">
        <v>0</v>
      </c>
      <c r="FH64" s="92">
        <v>12</v>
      </c>
      <c r="FI64" s="87">
        <v>761</v>
      </c>
      <c r="FJ64" s="92">
        <v>626</v>
      </c>
      <c r="FK64" s="92">
        <v>131</v>
      </c>
      <c r="FL64" s="92">
        <v>4</v>
      </c>
      <c r="FM64" s="93">
        <v>45977</v>
      </c>
      <c r="FN64" s="93">
        <v>45306</v>
      </c>
      <c r="FO64" s="92">
        <v>45105</v>
      </c>
      <c r="FP64" s="92">
        <v>201</v>
      </c>
      <c r="FQ64" s="92">
        <v>0</v>
      </c>
      <c r="FR64" s="92">
        <v>0</v>
      </c>
      <c r="FS64" s="93">
        <v>671</v>
      </c>
      <c r="FT64" s="92">
        <v>644</v>
      </c>
      <c r="FU64" s="92">
        <v>0</v>
      </c>
      <c r="FV64" s="92">
        <v>0</v>
      </c>
      <c r="FW64" s="92">
        <v>0</v>
      </c>
      <c r="FX64" s="92">
        <v>27</v>
      </c>
      <c r="FY64" s="92">
        <v>0</v>
      </c>
      <c r="FZ64" s="92">
        <v>0</v>
      </c>
      <c r="GA64" s="87">
        <v>349</v>
      </c>
      <c r="GB64" s="87">
        <v>0</v>
      </c>
      <c r="GC64" s="92">
        <v>0</v>
      </c>
      <c r="GD64" s="92">
        <v>349</v>
      </c>
      <c r="GE64" s="92">
        <v>0</v>
      </c>
      <c r="GF64" s="87">
        <v>94508</v>
      </c>
      <c r="GG64" s="92">
        <v>0</v>
      </c>
      <c r="GH64" s="92">
        <v>21</v>
      </c>
      <c r="GI64" s="92">
        <v>92413</v>
      </c>
      <c r="GJ64" s="92">
        <v>490</v>
      </c>
      <c r="GK64" s="92">
        <v>1584</v>
      </c>
      <c r="GL64" s="87">
        <v>11481</v>
      </c>
      <c r="GM64" s="92">
        <v>3675</v>
      </c>
      <c r="GN64" s="92">
        <v>5121</v>
      </c>
      <c r="GO64" s="92">
        <v>2685</v>
      </c>
      <c r="GP64" s="93">
        <v>7765</v>
      </c>
      <c r="GQ64" s="173">
        <v>2087</v>
      </c>
      <c r="GR64" s="92">
        <v>2087</v>
      </c>
      <c r="GS64" s="92">
        <v>0</v>
      </c>
      <c r="GT64" s="92">
        <v>0</v>
      </c>
      <c r="GU64" s="92">
        <v>0</v>
      </c>
      <c r="GV64" s="92">
        <v>0</v>
      </c>
      <c r="GW64" s="92">
        <v>0</v>
      </c>
      <c r="GX64" s="92">
        <v>0</v>
      </c>
      <c r="GY64" s="92">
        <v>0</v>
      </c>
      <c r="GZ64" s="92">
        <v>2439</v>
      </c>
      <c r="HA64" s="92">
        <v>3075</v>
      </c>
      <c r="HB64" s="92">
        <v>164</v>
      </c>
      <c r="HC64" s="97">
        <v>193138</v>
      </c>
      <c r="HD64" s="87">
        <v>174915</v>
      </c>
      <c r="HE64" s="92">
        <v>68441</v>
      </c>
      <c r="HF64" s="92">
        <v>28406</v>
      </c>
      <c r="HG64" s="87">
        <v>2889</v>
      </c>
      <c r="HH64" s="92">
        <v>1781</v>
      </c>
      <c r="HI64" s="92">
        <v>1108</v>
      </c>
      <c r="HJ64" s="91">
        <v>6343</v>
      </c>
      <c r="HK64" s="92">
        <v>6343</v>
      </c>
      <c r="HL64" s="92">
        <v>0</v>
      </c>
      <c r="HM64" s="87">
        <v>240</v>
      </c>
      <c r="HN64" s="92">
        <v>229</v>
      </c>
      <c r="HO64" s="92">
        <v>11</v>
      </c>
      <c r="HP64" s="173">
        <v>29700</v>
      </c>
      <c r="HQ64" s="92">
        <v>3496</v>
      </c>
      <c r="HR64" s="92">
        <v>26204</v>
      </c>
      <c r="HS64" s="173">
        <v>38896</v>
      </c>
      <c r="HT64" s="92">
        <v>80</v>
      </c>
      <c r="HU64" s="92">
        <v>0</v>
      </c>
      <c r="HV64" s="92">
        <v>36436</v>
      </c>
      <c r="HW64" s="92">
        <v>0</v>
      </c>
      <c r="HX64" s="92">
        <v>2380</v>
      </c>
      <c r="HY64" s="92">
        <v>0</v>
      </c>
      <c r="HZ64" s="87">
        <v>18223</v>
      </c>
      <c r="IA64" s="91">
        <v>12401</v>
      </c>
      <c r="IB64" s="92">
        <v>12467</v>
      </c>
      <c r="IC64" s="92">
        <v>-66</v>
      </c>
      <c r="ID64" s="92">
        <v>164</v>
      </c>
      <c r="IE64" s="92">
        <v>1764</v>
      </c>
      <c r="IF64" s="92">
        <v>3431</v>
      </c>
      <c r="IG64" s="116">
        <v>463</v>
      </c>
    </row>
    <row r="65" spans="1:410" ht="14">
      <c r="A65" s="370">
        <v>2013</v>
      </c>
      <c r="B65" s="1288">
        <v>1025652</v>
      </c>
      <c r="C65" s="996">
        <v>148868</v>
      </c>
      <c r="D65" s="997">
        <v>141627</v>
      </c>
      <c r="E65" s="1261">
        <v>8558</v>
      </c>
      <c r="F65" s="1261">
        <v>3018</v>
      </c>
      <c r="G65" s="278"/>
      <c r="H65" s="1261">
        <v>11835</v>
      </c>
      <c r="I65" s="1261">
        <v>804</v>
      </c>
      <c r="J65" s="1261">
        <v>34349</v>
      </c>
      <c r="K65" s="1261">
        <v>276</v>
      </c>
      <c r="L65" s="1261">
        <v>82787</v>
      </c>
      <c r="M65" s="998">
        <v>7241</v>
      </c>
      <c r="N65" s="996">
        <v>165244</v>
      </c>
      <c r="O65" s="997">
        <v>149802</v>
      </c>
      <c r="P65" s="1265">
        <v>67997</v>
      </c>
      <c r="Q65" s="1265">
        <v>26294</v>
      </c>
      <c r="R65" s="1265">
        <v>29160</v>
      </c>
      <c r="S65" s="1265">
        <v>2604</v>
      </c>
      <c r="T65" s="1265">
        <v>7658</v>
      </c>
      <c r="U65" s="1265">
        <v>16089</v>
      </c>
      <c r="V65" s="997">
        <v>15442</v>
      </c>
      <c r="W65" s="1265">
        <v>10736</v>
      </c>
      <c r="X65" s="1265">
        <v>10762</v>
      </c>
      <c r="Y65" s="1265">
        <v>2379</v>
      </c>
      <c r="Z65" s="1265">
        <v>1411</v>
      </c>
      <c r="AA65" s="1265">
        <v>811</v>
      </c>
      <c r="AB65" s="1266">
        <v>105</v>
      </c>
      <c r="AC65" s="1177">
        <v>-16376</v>
      </c>
      <c r="AD65" s="997">
        <v>-16376</v>
      </c>
      <c r="AE65" s="1265">
        <v>-8719</v>
      </c>
      <c r="AF65" s="1275">
        <v>106225</v>
      </c>
      <c r="AG65" s="1275">
        <v>120727</v>
      </c>
      <c r="AH65" s="1275">
        <v>11720</v>
      </c>
      <c r="AI65" s="1265">
        <v>79931</v>
      </c>
      <c r="AJ65" s="1265">
        <v>11720</v>
      </c>
      <c r="AK65" s="1265">
        <v>14097</v>
      </c>
      <c r="AL65" s="1265">
        <v>112552</v>
      </c>
      <c r="AM65" s="1265">
        <v>-8175</v>
      </c>
      <c r="AN65" s="1265">
        <v>68211</v>
      </c>
      <c r="AO65" s="1265">
        <v>0</v>
      </c>
      <c r="AP65" s="1265">
        <v>2377</v>
      </c>
      <c r="AQ65" s="1265">
        <v>100832</v>
      </c>
      <c r="AR65" s="1265">
        <v>-19895</v>
      </c>
      <c r="AS65" s="1275">
        <v>0</v>
      </c>
      <c r="AT65" s="1276">
        <v>0</v>
      </c>
      <c r="AU65" s="1292">
        <v>-1.5966429159207995</v>
      </c>
      <c r="AV65" s="1261">
        <v>-1.5966429159207995</v>
      </c>
      <c r="AW65" s="1261">
        <v>-0.8500934040005772</v>
      </c>
      <c r="AX65" s="1261">
        <v>-0.79705397152250468</v>
      </c>
      <c r="AY65" s="1310">
        <v>0</v>
      </c>
      <c r="AZ65" s="1271"/>
      <c r="BA65" s="1319">
        <v>210520.008</v>
      </c>
      <c r="BB65" s="1320">
        <v>0</v>
      </c>
      <c r="BC65" s="1271">
        <v>210520.008</v>
      </c>
      <c r="BD65" s="1272">
        <v>20.525481157351617</v>
      </c>
      <c r="BE65" s="1261"/>
      <c r="BF65" s="1311">
        <v>14.514474695120763</v>
      </c>
      <c r="BG65" s="1271">
        <v>13.808484749213184</v>
      </c>
      <c r="BH65" s="1271">
        <v>0.83439607196203003</v>
      </c>
      <c r="BI65" s="1271">
        <v>0.2942518515051889</v>
      </c>
      <c r="BJ65" s="1271">
        <v>0</v>
      </c>
      <c r="BK65" s="1271">
        <v>1.1539001532683599</v>
      </c>
      <c r="BL65" s="1271">
        <v>7.838916123597478E-2</v>
      </c>
      <c r="BM65" s="1271">
        <v>3.3489916657891761</v>
      </c>
      <c r="BN65" s="1271">
        <v>2.6909712066080893E-2</v>
      </c>
      <c r="BO65" s="1271">
        <v>8.0716461333863734</v>
      </c>
      <c r="BP65" s="1271">
        <v>0.7059899459075788</v>
      </c>
      <c r="BQ65" s="1311">
        <v>16.111117611041561</v>
      </c>
      <c r="BR65" s="1271">
        <v>14.605538720735687</v>
      </c>
      <c r="BS65" s="1271">
        <v>6.629636562888777</v>
      </c>
      <c r="BT65" s="1271">
        <v>2.5636375690780109</v>
      </c>
      <c r="BU65" s="1271">
        <v>2.843069579155503</v>
      </c>
      <c r="BV65" s="278">
        <v>0</v>
      </c>
      <c r="BW65" s="1271">
        <v>0.25388728340606753</v>
      </c>
      <c r="BX65" s="1271">
        <v>0.7466470108769836</v>
      </c>
      <c r="BY65" s="1271">
        <v>1.568660715330346</v>
      </c>
      <c r="BZ65" s="1271">
        <v>1.5055788903058738</v>
      </c>
      <c r="CA65" s="1271">
        <v>1.0467487997878422</v>
      </c>
      <c r="CB65" s="1271">
        <v>1.0492837726636326</v>
      </c>
      <c r="CC65" s="1271">
        <v>0.23195001813480595</v>
      </c>
      <c r="CD65" s="1271">
        <v>7.9071653933302913E-2</v>
      </c>
      <c r="CE65" s="1272">
        <v>1.0237390459922079E-2</v>
      </c>
      <c r="CF65" s="1271"/>
      <c r="CG65" s="1270">
        <v>1.1426877732408263</v>
      </c>
      <c r="CH65" s="1271">
        <v>10.356826681954503</v>
      </c>
      <c r="CI65" s="1271">
        <v>11.770756552904883</v>
      </c>
      <c r="CJ65" s="1272">
        <v>7.7931891128764921</v>
      </c>
      <c r="CK65" s="359">
        <v>2013</v>
      </c>
      <c r="CL65" s="97">
        <v>148868</v>
      </c>
      <c r="CM65" s="87">
        <v>141627</v>
      </c>
      <c r="CN65" s="87">
        <v>11835</v>
      </c>
      <c r="CO65" s="87">
        <v>11032</v>
      </c>
      <c r="CP65" s="87">
        <v>2068</v>
      </c>
      <c r="CQ65" s="92">
        <v>961</v>
      </c>
      <c r="CR65" s="92">
        <v>0</v>
      </c>
      <c r="CS65" s="92">
        <v>1107</v>
      </c>
      <c r="CT65" s="93">
        <v>46</v>
      </c>
      <c r="CU65" s="93">
        <v>45</v>
      </c>
      <c r="CV65" s="92">
        <v>45</v>
      </c>
      <c r="CW65" s="92">
        <v>0</v>
      </c>
      <c r="CX65" s="92">
        <v>0</v>
      </c>
      <c r="CY65" s="93">
        <v>1</v>
      </c>
      <c r="CZ65" s="92">
        <v>1</v>
      </c>
      <c r="DA65" s="92">
        <v>0</v>
      </c>
      <c r="DB65" s="173">
        <v>8918</v>
      </c>
      <c r="DC65" s="92">
        <v>1197</v>
      </c>
      <c r="DD65" s="92">
        <v>27</v>
      </c>
      <c r="DE65" s="92">
        <v>16</v>
      </c>
      <c r="DF65" s="92">
        <v>9</v>
      </c>
      <c r="DG65" s="92">
        <v>0</v>
      </c>
      <c r="DH65" s="92">
        <v>254</v>
      </c>
      <c r="DI65" s="92">
        <v>267</v>
      </c>
      <c r="DJ65" s="92">
        <v>443</v>
      </c>
      <c r="DK65" s="92">
        <v>75</v>
      </c>
      <c r="DL65" s="92">
        <v>0</v>
      </c>
      <c r="DM65" s="92">
        <v>0</v>
      </c>
      <c r="DN65" s="92">
        <v>0</v>
      </c>
      <c r="DO65" s="92">
        <v>0</v>
      </c>
      <c r="DP65" s="92">
        <v>0</v>
      </c>
      <c r="DQ65" s="92">
        <v>0</v>
      </c>
      <c r="DR65" s="92">
        <v>0</v>
      </c>
      <c r="DS65" s="92">
        <v>0</v>
      </c>
      <c r="DT65" s="92">
        <v>0</v>
      </c>
      <c r="DU65" s="92">
        <v>0</v>
      </c>
      <c r="DV65" s="92">
        <v>5188</v>
      </c>
      <c r="DW65" s="92">
        <v>0</v>
      </c>
      <c r="DX65" s="92">
        <v>311</v>
      </c>
      <c r="DY65" s="92">
        <v>1110</v>
      </c>
      <c r="DZ65" s="92">
        <v>21</v>
      </c>
      <c r="EA65" s="92">
        <v>0</v>
      </c>
      <c r="EB65" s="92">
        <v>0</v>
      </c>
      <c r="EC65" s="92">
        <v>0</v>
      </c>
      <c r="ED65" s="92">
        <v>0</v>
      </c>
      <c r="EE65" s="92">
        <v>0</v>
      </c>
      <c r="EF65" s="92">
        <v>0</v>
      </c>
      <c r="EG65" s="92">
        <v>0</v>
      </c>
      <c r="EH65" s="92">
        <v>0</v>
      </c>
      <c r="EI65" s="93">
        <v>803</v>
      </c>
      <c r="EJ65" s="92">
        <v>0</v>
      </c>
      <c r="EK65" s="92">
        <v>0</v>
      </c>
      <c r="EL65" s="92">
        <v>64</v>
      </c>
      <c r="EM65" s="92">
        <v>1</v>
      </c>
      <c r="EN65" s="92">
        <v>0</v>
      </c>
      <c r="EO65" s="92">
        <v>0</v>
      </c>
      <c r="EP65" s="92">
        <v>37</v>
      </c>
      <c r="EQ65" s="92">
        <v>2</v>
      </c>
      <c r="ER65" s="92">
        <v>0</v>
      </c>
      <c r="ES65" s="92">
        <v>0</v>
      </c>
      <c r="ET65" s="92">
        <v>44</v>
      </c>
      <c r="EU65" s="92">
        <v>20</v>
      </c>
      <c r="EV65" s="92">
        <v>97</v>
      </c>
      <c r="EW65" s="92">
        <v>11</v>
      </c>
      <c r="EX65" s="92">
        <v>5</v>
      </c>
      <c r="EY65" s="92">
        <v>117</v>
      </c>
      <c r="EZ65" s="92">
        <v>148</v>
      </c>
      <c r="FA65" s="92">
        <v>0</v>
      </c>
      <c r="FB65" s="92">
        <v>0</v>
      </c>
      <c r="FC65" s="92">
        <v>0</v>
      </c>
      <c r="FD65" s="92">
        <v>26</v>
      </c>
      <c r="FE65" s="92">
        <v>227</v>
      </c>
      <c r="FF65" s="92">
        <v>0</v>
      </c>
      <c r="FG65" s="92">
        <v>0</v>
      </c>
      <c r="FH65" s="92">
        <v>4</v>
      </c>
      <c r="FI65" s="87">
        <v>804</v>
      </c>
      <c r="FJ65" s="92">
        <v>557</v>
      </c>
      <c r="FK65" s="92">
        <v>241</v>
      </c>
      <c r="FL65" s="92">
        <v>6</v>
      </c>
      <c r="FM65" s="93">
        <v>34349</v>
      </c>
      <c r="FN65" s="93">
        <v>33141</v>
      </c>
      <c r="FO65" s="92">
        <v>32967</v>
      </c>
      <c r="FP65" s="92">
        <v>174</v>
      </c>
      <c r="FQ65" s="92">
        <v>0</v>
      </c>
      <c r="FR65" s="92">
        <v>0</v>
      </c>
      <c r="FS65" s="93">
        <v>1208</v>
      </c>
      <c r="FT65" s="92">
        <v>1178</v>
      </c>
      <c r="FU65" s="92">
        <v>0</v>
      </c>
      <c r="FV65" s="92">
        <v>0</v>
      </c>
      <c r="FW65" s="92">
        <v>0</v>
      </c>
      <c r="FX65" s="92">
        <v>30</v>
      </c>
      <c r="FY65" s="92">
        <v>0</v>
      </c>
      <c r="FZ65" s="92">
        <v>0</v>
      </c>
      <c r="GA65" s="87">
        <v>276</v>
      </c>
      <c r="GB65" s="87">
        <v>0</v>
      </c>
      <c r="GC65" s="92">
        <v>0</v>
      </c>
      <c r="GD65" s="92">
        <v>276</v>
      </c>
      <c r="GE65" s="92">
        <v>0</v>
      </c>
      <c r="GF65" s="87">
        <v>82787</v>
      </c>
      <c r="GG65" s="92">
        <v>0</v>
      </c>
      <c r="GH65" s="92">
        <v>39</v>
      </c>
      <c r="GI65" s="92">
        <v>81007</v>
      </c>
      <c r="GJ65" s="92">
        <v>437</v>
      </c>
      <c r="GK65" s="92">
        <v>1304</v>
      </c>
      <c r="GL65" s="87">
        <v>11576</v>
      </c>
      <c r="GM65" s="92">
        <v>3572</v>
      </c>
      <c r="GN65" s="92">
        <v>4986</v>
      </c>
      <c r="GO65" s="92">
        <v>3018</v>
      </c>
      <c r="GP65" s="93">
        <v>7241</v>
      </c>
      <c r="GQ65" s="173">
        <v>2247</v>
      </c>
      <c r="GR65" s="92">
        <v>2245</v>
      </c>
      <c r="GS65" s="92">
        <v>0</v>
      </c>
      <c r="GT65" s="92">
        <v>0</v>
      </c>
      <c r="GU65" s="92">
        <v>0</v>
      </c>
      <c r="GV65" s="92">
        <v>0</v>
      </c>
      <c r="GW65" s="92">
        <v>0</v>
      </c>
      <c r="GX65" s="92">
        <v>0</v>
      </c>
      <c r="GY65" s="92">
        <v>2</v>
      </c>
      <c r="GZ65" s="92">
        <v>1919</v>
      </c>
      <c r="HA65" s="92">
        <v>2878</v>
      </c>
      <c r="HB65" s="92">
        <v>197</v>
      </c>
      <c r="HC65" s="97">
        <v>165244</v>
      </c>
      <c r="HD65" s="87">
        <v>149802</v>
      </c>
      <c r="HE65" s="92">
        <v>67997</v>
      </c>
      <c r="HF65" s="92">
        <v>26294</v>
      </c>
      <c r="HG65" s="87">
        <v>2604</v>
      </c>
      <c r="HH65" s="92">
        <v>1718</v>
      </c>
      <c r="HI65" s="92">
        <v>886</v>
      </c>
      <c r="HJ65" s="91">
        <v>7658</v>
      </c>
      <c r="HK65" s="92">
        <v>7657</v>
      </c>
      <c r="HL65" s="92">
        <v>1</v>
      </c>
      <c r="HM65" s="87">
        <v>229</v>
      </c>
      <c r="HN65" s="92">
        <v>214</v>
      </c>
      <c r="HO65" s="92">
        <v>15</v>
      </c>
      <c r="HP65" s="173">
        <v>29160</v>
      </c>
      <c r="HQ65" s="92">
        <v>3082</v>
      </c>
      <c r="HR65" s="92">
        <v>26078</v>
      </c>
      <c r="HS65" s="173">
        <v>15860</v>
      </c>
      <c r="HT65" s="92">
        <v>71</v>
      </c>
      <c r="HU65" s="92">
        <v>0</v>
      </c>
      <c r="HV65" s="92">
        <v>13938</v>
      </c>
      <c r="HW65" s="92">
        <v>0</v>
      </c>
      <c r="HX65" s="92">
        <v>1851</v>
      </c>
      <c r="HY65" s="92">
        <v>0</v>
      </c>
      <c r="HZ65" s="87">
        <v>15442</v>
      </c>
      <c r="IA65" s="91">
        <v>10736</v>
      </c>
      <c r="IB65" s="92">
        <v>10762</v>
      </c>
      <c r="IC65" s="92">
        <v>-26</v>
      </c>
      <c r="ID65" s="92">
        <v>105</v>
      </c>
      <c r="IE65" s="92">
        <v>1411</v>
      </c>
      <c r="IF65" s="92">
        <v>2379</v>
      </c>
      <c r="IG65" s="116">
        <v>811</v>
      </c>
    </row>
    <row r="66" spans="1:410" ht="14">
      <c r="A66" s="370">
        <v>2014</v>
      </c>
      <c r="B66" s="1288">
        <v>1038949</v>
      </c>
      <c r="C66" s="996">
        <v>146911</v>
      </c>
      <c r="D66" s="997">
        <v>139857</v>
      </c>
      <c r="E66" s="1261">
        <v>8963</v>
      </c>
      <c r="F66" s="1261">
        <v>2668</v>
      </c>
      <c r="G66" s="278"/>
      <c r="H66" s="1261">
        <v>12348</v>
      </c>
      <c r="I66" s="1261">
        <v>738</v>
      </c>
      <c r="J66" s="1261">
        <v>33638</v>
      </c>
      <c r="K66" s="1261">
        <v>333</v>
      </c>
      <c r="L66" s="1261">
        <v>81169</v>
      </c>
      <c r="M66" s="998">
        <v>7054</v>
      </c>
      <c r="N66" s="996">
        <v>165612</v>
      </c>
      <c r="O66" s="997">
        <v>151000</v>
      </c>
      <c r="P66" s="1265">
        <v>68508</v>
      </c>
      <c r="Q66" s="1265">
        <v>26512</v>
      </c>
      <c r="R66" s="1265">
        <v>29151</v>
      </c>
      <c r="S66" s="1265">
        <v>2503</v>
      </c>
      <c r="T66" s="1265">
        <v>7646</v>
      </c>
      <c r="U66" s="1265">
        <v>16680</v>
      </c>
      <c r="V66" s="997">
        <v>14612</v>
      </c>
      <c r="W66" s="1265">
        <v>10045</v>
      </c>
      <c r="X66" s="1265">
        <v>10098</v>
      </c>
      <c r="Y66" s="1265">
        <v>2519</v>
      </c>
      <c r="Z66" s="1265">
        <v>1355</v>
      </c>
      <c r="AA66" s="1265">
        <v>587</v>
      </c>
      <c r="AB66" s="1266">
        <v>106</v>
      </c>
      <c r="AC66" s="1177">
        <v>-18701</v>
      </c>
      <c r="AD66" s="997">
        <v>-18701</v>
      </c>
      <c r="AE66" s="1265">
        <v>-11055</v>
      </c>
      <c r="AF66" s="1275">
        <v>106904</v>
      </c>
      <c r="AG66" s="1275">
        <v>120821</v>
      </c>
      <c r="AH66" s="1275">
        <v>11624</v>
      </c>
      <c r="AI66" s="1265">
        <v>80392</v>
      </c>
      <c r="AJ66" s="1265">
        <v>11624</v>
      </c>
      <c r="AK66" s="1265">
        <v>14561</v>
      </c>
      <c r="AL66" s="1265">
        <v>109678</v>
      </c>
      <c r="AM66" s="1265">
        <v>-11143</v>
      </c>
      <c r="AN66" s="1265">
        <v>68768</v>
      </c>
      <c r="AO66" s="1265">
        <v>0</v>
      </c>
      <c r="AP66" s="1265">
        <v>2937</v>
      </c>
      <c r="AQ66" s="1265">
        <v>98054</v>
      </c>
      <c r="AR66" s="1265">
        <v>-22767</v>
      </c>
      <c r="AS66" s="1275">
        <v>0</v>
      </c>
      <c r="AT66" s="1276">
        <v>0</v>
      </c>
      <c r="AU66" s="1292">
        <v>-1.7999921074085445</v>
      </c>
      <c r="AV66" s="1261">
        <v>-1.7999921074085445</v>
      </c>
      <c r="AW66" s="1261">
        <v>-1.0640560797498242</v>
      </c>
      <c r="AX66" s="1261">
        <v>-1.0725261778970865</v>
      </c>
      <c r="AY66" s="1310">
        <v>0</v>
      </c>
      <c r="AZ66" s="1271"/>
      <c r="BA66" s="1319">
        <v>237941.057</v>
      </c>
      <c r="BB66" s="1320">
        <v>0</v>
      </c>
      <c r="BC66" s="1271">
        <v>237941.057</v>
      </c>
      <c r="BD66" s="1272">
        <v>22.902092114242372</v>
      </c>
      <c r="BE66" s="1261"/>
      <c r="BF66" s="1311">
        <v>14.14034760127783</v>
      </c>
      <c r="BG66" s="1271">
        <v>13.46139223388251</v>
      </c>
      <c r="BH66" s="1271">
        <v>0.86269874652172529</v>
      </c>
      <c r="BI66" s="1271">
        <v>0.25679797564654283</v>
      </c>
      <c r="BJ66" s="1271">
        <v>0</v>
      </c>
      <c r="BK66" s="1271">
        <v>1.1885087718453937</v>
      </c>
      <c r="BL66" s="1271">
        <v>7.1033323098631404E-2</v>
      </c>
      <c r="BM66" s="1271">
        <v>3.2376950167910072</v>
      </c>
      <c r="BN66" s="1271">
        <v>3.2051621398162949E-2</v>
      </c>
      <c r="BO66" s="1271">
        <v>7.8126067785810465</v>
      </c>
      <c r="BP66" s="1271">
        <v>0.6789553673953197</v>
      </c>
      <c r="BQ66" s="1311">
        <v>15.940339708686375</v>
      </c>
      <c r="BR66" s="1271">
        <v>14.533918411779597</v>
      </c>
      <c r="BS66" s="1271">
        <v>6.5939714076436857</v>
      </c>
      <c r="BT66" s="1271">
        <v>2.5518095690933817</v>
      </c>
      <c r="BU66" s="1271">
        <v>2.8058162623959406</v>
      </c>
      <c r="BV66" s="278">
        <v>0</v>
      </c>
      <c r="BW66" s="1271">
        <v>0.24091654162042603</v>
      </c>
      <c r="BX66" s="1271">
        <v>0.73593602765872046</v>
      </c>
      <c r="BY66" s="1271">
        <v>1.6054686033674415</v>
      </c>
      <c r="BZ66" s="1271">
        <v>1.406421296906778</v>
      </c>
      <c r="CA66" s="1271">
        <v>0.96684245328692742</v>
      </c>
      <c r="CB66" s="1271">
        <v>0.97194376239834679</v>
      </c>
      <c r="CC66" s="1271">
        <v>0.2424565594653828</v>
      </c>
      <c r="CD66" s="1271">
        <v>5.6499404686851808E-2</v>
      </c>
      <c r="CE66" s="1272">
        <v>1.0202618222838657E-2</v>
      </c>
      <c r="CF66" s="1271"/>
      <c r="CG66" s="1270">
        <v>1.1188229643610996</v>
      </c>
      <c r="CH66" s="1271">
        <v>10.289629231078715</v>
      </c>
      <c r="CI66" s="1271">
        <v>11.629156002845184</v>
      </c>
      <c r="CJ66" s="1272">
        <v>7.7378196619853332</v>
      </c>
      <c r="CK66" s="359">
        <v>2014</v>
      </c>
      <c r="CL66" s="97">
        <v>146911</v>
      </c>
      <c r="CM66" s="87">
        <v>139857</v>
      </c>
      <c r="CN66" s="87">
        <v>12348</v>
      </c>
      <c r="CO66" s="87">
        <v>11666</v>
      </c>
      <c r="CP66" s="87">
        <v>2382</v>
      </c>
      <c r="CQ66" s="92">
        <v>1116</v>
      </c>
      <c r="CR66" s="92">
        <v>0</v>
      </c>
      <c r="CS66" s="92">
        <v>1266</v>
      </c>
      <c r="CT66" s="93">
        <v>61</v>
      </c>
      <c r="CU66" s="93">
        <v>60</v>
      </c>
      <c r="CV66" s="92">
        <v>60</v>
      </c>
      <c r="CW66" s="92">
        <v>0</v>
      </c>
      <c r="CX66" s="92">
        <v>0</v>
      </c>
      <c r="CY66" s="93">
        <v>1</v>
      </c>
      <c r="CZ66" s="92">
        <v>1</v>
      </c>
      <c r="DA66" s="92">
        <v>0</v>
      </c>
      <c r="DB66" s="173">
        <v>9223</v>
      </c>
      <c r="DC66" s="92">
        <v>1207</v>
      </c>
      <c r="DD66" s="92">
        <v>23</v>
      </c>
      <c r="DE66" s="92">
        <v>14</v>
      </c>
      <c r="DF66" s="92">
        <v>4</v>
      </c>
      <c r="DG66" s="92">
        <v>0</v>
      </c>
      <c r="DH66" s="92">
        <v>271</v>
      </c>
      <c r="DI66" s="92">
        <v>285</v>
      </c>
      <c r="DJ66" s="92">
        <v>7</v>
      </c>
      <c r="DK66" s="92">
        <v>95</v>
      </c>
      <c r="DL66" s="92">
        <v>0</v>
      </c>
      <c r="DM66" s="92">
        <v>0</v>
      </c>
      <c r="DN66" s="92">
        <v>0</v>
      </c>
      <c r="DO66" s="92">
        <v>0</v>
      </c>
      <c r="DP66" s="92">
        <v>0</v>
      </c>
      <c r="DQ66" s="92">
        <v>0</v>
      </c>
      <c r="DR66" s="92">
        <v>0</v>
      </c>
      <c r="DS66" s="92">
        <v>0</v>
      </c>
      <c r="DT66" s="92">
        <v>0</v>
      </c>
      <c r="DU66" s="92">
        <v>0</v>
      </c>
      <c r="DV66" s="92">
        <v>5926</v>
      </c>
      <c r="DW66" s="92">
        <v>0</v>
      </c>
      <c r="DX66" s="92">
        <v>306</v>
      </c>
      <c r="DY66" s="92">
        <v>1066</v>
      </c>
      <c r="DZ66" s="92">
        <v>19</v>
      </c>
      <c r="EA66" s="92">
        <v>0</v>
      </c>
      <c r="EB66" s="92">
        <v>0</v>
      </c>
      <c r="EC66" s="92">
        <v>0</v>
      </c>
      <c r="ED66" s="92">
        <v>0</v>
      </c>
      <c r="EE66" s="92">
        <v>0</v>
      </c>
      <c r="EF66" s="92">
        <v>0</v>
      </c>
      <c r="EG66" s="92">
        <v>0</v>
      </c>
      <c r="EH66" s="92">
        <v>0</v>
      </c>
      <c r="EI66" s="93">
        <v>682</v>
      </c>
      <c r="EJ66" s="92">
        <v>0</v>
      </c>
      <c r="EK66" s="92">
        <v>0</v>
      </c>
      <c r="EL66" s="92">
        <v>56</v>
      </c>
      <c r="EM66" s="92">
        <v>2</v>
      </c>
      <c r="EN66" s="92">
        <v>0</v>
      </c>
      <c r="EO66" s="92">
        <v>0</v>
      </c>
      <c r="EP66" s="92">
        <v>25</v>
      </c>
      <c r="EQ66" s="92">
        <v>1</v>
      </c>
      <c r="ER66" s="92">
        <v>0</v>
      </c>
      <c r="ES66" s="92">
        <v>0</v>
      </c>
      <c r="ET66" s="92">
        <v>38</v>
      </c>
      <c r="EU66" s="92">
        <v>20</v>
      </c>
      <c r="EV66" s="92">
        <v>76</v>
      </c>
      <c r="EW66" s="92">
        <v>9</v>
      </c>
      <c r="EX66" s="92">
        <v>5</v>
      </c>
      <c r="EY66" s="92">
        <v>92</v>
      </c>
      <c r="EZ66" s="92">
        <v>164</v>
      </c>
      <c r="FA66" s="92">
        <v>0</v>
      </c>
      <c r="FB66" s="92">
        <v>0</v>
      </c>
      <c r="FC66" s="92">
        <v>0</v>
      </c>
      <c r="FD66" s="92">
        <v>82</v>
      </c>
      <c r="FE66" s="92">
        <v>106</v>
      </c>
      <c r="FF66" s="92">
        <v>0</v>
      </c>
      <c r="FG66" s="92">
        <v>0</v>
      </c>
      <c r="FH66" s="92">
        <v>6</v>
      </c>
      <c r="FI66" s="87">
        <v>738</v>
      </c>
      <c r="FJ66" s="92">
        <v>509</v>
      </c>
      <c r="FK66" s="92">
        <v>223</v>
      </c>
      <c r="FL66" s="92">
        <v>6</v>
      </c>
      <c r="FM66" s="93">
        <v>33638</v>
      </c>
      <c r="FN66" s="93">
        <v>32658</v>
      </c>
      <c r="FO66" s="92">
        <v>32430</v>
      </c>
      <c r="FP66" s="92">
        <v>228</v>
      </c>
      <c r="FQ66" s="92">
        <v>0</v>
      </c>
      <c r="FR66" s="92">
        <v>0</v>
      </c>
      <c r="FS66" s="93">
        <v>980</v>
      </c>
      <c r="FT66" s="92">
        <v>952</v>
      </c>
      <c r="FU66" s="92">
        <v>0</v>
      </c>
      <c r="FV66" s="92">
        <v>0</v>
      </c>
      <c r="FW66" s="92">
        <v>0</v>
      </c>
      <c r="FX66" s="92">
        <v>28</v>
      </c>
      <c r="FY66" s="92">
        <v>0</v>
      </c>
      <c r="FZ66" s="92">
        <v>0</v>
      </c>
      <c r="GA66" s="87">
        <v>333</v>
      </c>
      <c r="GB66" s="87">
        <v>0</v>
      </c>
      <c r="GC66" s="92">
        <v>0</v>
      </c>
      <c r="GD66" s="92">
        <v>333</v>
      </c>
      <c r="GE66" s="92">
        <v>0</v>
      </c>
      <c r="GF66" s="87">
        <v>81169</v>
      </c>
      <c r="GG66" s="92">
        <v>0</v>
      </c>
      <c r="GH66" s="92">
        <v>56</v>
      </c>
      <c r="GI66" s="92">
        <v>79299</v>
      </c>
      <c r="GJ66" s="92">
        <v>568</v>
      </c>
      <c r="GK66" s="92">
        <v>1246</v>
      </c>
      <c r="GL66" s="87">
        <v>11631</v>
      </c>
      <c r="GM66" s="92">
        <v>4048</v>
      </c>
      <c r="GN66" s="92">
        <v>4915</v>
      </c>
      <c r="GO66" s="92">
        <v>2668</v>
      </c>
      <c r="GP66" s="93">
        <v>7054</v>
      </c>
      <c r="GQ66" s="173">
        <v>2409</v>
      </c>
      <c r="GR66" s="92">
        <v>2408</v>
      </c>
      <c r="GS66" s="92">
        <v>0</v>
      </c>
      <c r="GT66" s="92">
        <v>0</v>
      </c>
      <c r="GU66" s="92">
        <v>0</v>
      </c>
      <c r="GV66" s="92">
        <v>0</v>
      </c>
      <c r="GW66" s="92">
        <v>0</v>
      </c>
      <c r="GX66" s="92">
        <v>0</v>
      </c>
      <c r="GY66" s="92">
        <v>1</v>
      </c>
      <c r="GZ66" s="92">
        <v>1849</v>
      </c>
      <c r="HA66" s="92">
        <v>2583</v>
      </c>
      <c r="HB66" s="92">
        <v>213</v>
      </c>
      <c r="HC66" s="97">
        <v>165612</v>
      </c>
      <c r="HD66" s="87">
        <v>151000</v>
      </c>
      <c r="HE66" s="92">
        <v>68508</v>
      </c>
      <c r="HF66" s="92">
        <v>26512</v>
      </c>
      <c r="HG66" s="87">
        <v>2503</v>
      </c>
      <c r="HH66" s="92">
        <v>1614</v>
      </c>
      <c r="HI66" s="92">
        <v>889</v>
      </c>
      <c r="HJ66" s="91">
        <v>7646</v>
      </c>
      <c r="HK66" s="92">
        <v>7646</v>
      </c>
      <c r="HL66" s="92">
        <v>0</v>
      </c>
      <c r="HM66" s="87">
        <v>282</v>
      </c>
      <c r="HN66" s="92">
        <v>260</v>
      </c>
      <c r="HO66" s="92">
        <v>22</v>
      </c>
      <c r="HP66" s="173">
        <v>29151</v>
      </c>
      <c r="HQ66" s="92">
        <v>3603</v>
      </c>
      <c r="HR66" s="92">
        <v>25548</v>
      </c>
      <c r="HS66" s="173">
        <v>16398</v>
      </c>
      <c r="HT66" s="92">
        <v>72</v>
      </c>
      <c r="HU66" s="92">
        <v>0</v>
      </c>
      <c r="HV66" s="92">
        <v>14358</v>
      </c>
      <c r="HW66" s="92">
        <v>0</v>
      </c>
      <c r="HX66" s="92">
        <v>1968</v>
      </c>
      <c r="HY66" s="92">
        <v>0</v>
      </c>
      <c r="HZ66" s="87">
        <v>14612</v>
      </c>
      <c r="IA66" s="91">
        <v>10045</v>
      </c>
      <c r="IB66" s="92">
        <v>10098</v>
      </c>
      <c r="IC66" s="92">
        <v>-53</v>
      </c>
      <c r="ID66" s="92">
        <v>106</v>
      </c>
      <c r="IE66" s="92">
        <v>1355</v>
      </c>
      <c r="IF66" s="92">
        <v>2519</v>
      </c>
      <c r="IG66" s="116">
        <v>587</v>
      </c>
    </row>
    <row r="67" spans="1:410" ht="14">
      <c r="A67" s="370">
        <v>2015</v>
      </c>
      <c r="B67" s="1288">
        <v>1087112</v>
      </c>
      <c r="C67" s="996">
        <v>153157</v>
      </c>
      <c r="D67" s="997">
        <v>145095</v>
      </c>
      <c r="E67" s="1261">
        <v>9204</v>
      </c>
      <c r="F67" s="1261">
        <v>2466</v>
      </c>
      <c r="G67" s="278"/>
      <c r="H67" s="1261">
        <v>13452</v>
      </c>
      <c r="I67" s="1261">
        <v>529</v>
      </c>
      <c r="J67" s="1261">
        <v>35802</v>
      </c>
      <c r="K67" s="1261">
        <v>337</v>
      </c>
      <c r="L67" s="1261">
        <v>83305</v>
      </c>
      <c r="M67" s="998">
        <v>8062</v>
      </c>
      <c r="N67" s="996">
        <v>172005</v>
      </c>
      <c r="O67" s="997">
        <v>154400</v>
      </c>
      <c r="P67" s="1265">
        <v>71345</v>
      </c>
      <c r="Q67" s="1265">
        <v>28004</v>
      </c>
      <c r="R67" s="1265">
        <v>29447</v>
      </c>
      <c r="S67" s="1265">
        <v>2546</v>
      </c>
      <c r="T67" s="1265">
        <v>4094</v>
      </c>
      <c r="U67" s="1265">
        <v>18964</v>
      </c>
      <c r="V67" s="997">
        <v>17605</v>
      </c>
      <c r="W67" s="1265">
        <v>12941</v>
      </c>
      <c r="X67" s="1265">
        <v>12953</v>
      </c>
      <c r="Y67" s="1265">
        <v>2495</v>
      </c>
      <c r="Z67" s="1265">
        <v>1368</v>
      </c>
      <c r="AA67" s="1265">
        <v>718</v>
      </c>
      <c r="AB67" s="1266">
        <v>83</v>
      </c>
      <c r="AC67" s="1177">
        <v>-18848</v>
      </c>
      <c r="AD67" s="997">
        <v>-18848</v>
      </c>
      <c r="AE67" s="1265">
        <v>-14754</v>
      </c>
      <c r="AF67" s="1275">
        <v>111177</v>
      </c>
      <c r="AG67" s="1275">
        <v>125571</v>
      </c>
      <c r="AH67" s="1275">
        <v>11552</v>
      </c>
      <c r="AI67" s="1265">
        <v>83173</v>
      </c>
      <c r="AJ67" s="1265">
        <v>11552</v>
      </c>
      <c r="AK67" s="1265">
        <v>18893</v>
      </c>
      <c r="AL67" s="1265">
        <v>116266</v>
      </c>
      <c r="AM67" s="1265">
        <v>-9305</v>
      </c>
      <c r="AN67" s="1265">
        <v>71621</v>
      </c>
      <c r="AO67" s="1265">
        <v>0</v>
      </c>
      <c r="AP67" s="1265">
        <v>7341</v>
      </c>
      <c r="AQ67" s="1265">
        <v>104714</v>
      </c>
      <c r="AR67" s="1265">
        <v>-20857</v>
      </c>
      <c r="AS67" s="1275">
        <v>0</v>
      </c>
      <c r="AT67" s="1276">
        <v>0</v>
      </c>
      <c r="AU67" s="1292">
        <v>-1.733768001825019</v>
      </c>
      <c r="AV67" s="1261">
        <v>-1.733768001825019</v>
      </c>
      <c r="AW67" s="1261">
        <v>-1.3571738698496567</v>
      </c>
      <c r="AX67" s="1261">
        <v>-0.85593756669046062</v>
      </c>
      <c r="AY67" s="1310">
        <v>0</v>
      </c>
      <c r="AZ67" s="1271"/>
      <c r="BA67" s="1319">
        <v>263259.20299999998</v>
      </c>
      <c r="BB67" s="1320">
        <v>74.096999999999994</v>
      </c>
      <c r="BC67" s="1271">
        <v>263185.10599999997</v>
      </c>
      <c r="BD67" s="1272">
        <v>24.209566815562699</v>
      </c>
      <c r="BE67" s="1261"/>
      <c r="BF67" s="1311">
        <v>14.088428791145715</v>
      </c>
      <c r="BG67" s="1271">
        <v>13.346830869312454</v>
      </c>
      <c r="BH67" s="1271">
        <v>0.8466468956280494</v>
      </c>
      <c r="BI67" s="1271">
        <v>0.22683955287035742</v>
      </c>
      <c r="BJ67" s="1271">
        <v>0</v>
      </c>
      <c r="BK67" s="1271">
        <v>1.2374070013025338</v>
      </c>
      <c r="BL67" s="1271">
        <v>4.8661039524906358E-2</v>
      </c>
      <c r="BM67" s="1271">
        <v>3.2933129245192769</v>
      </c>
      <c r="BN67" s="1271">
        <v>3.0999565822104808E-2</v>
      </c>
      <c r="BO67" s="1271">
        <v>7.6629638896452255</v>
      </c>
      <c r="BP67" s="1271">
        <v>0.74159792183326101</v>
      </c>
      <c r="BQ67" s="1311">
        <v>15.822196792970734</v>
      </c>
      <c r="BR67" s="1271">
        <v>14.202768436002914</v>
      </c>
      <c r="BS67" s="1271">
        <v>6.5628012569082115</v>
      </c>
      <c r="BT67" s="1271">
        <v>2.5759995290273681</v>
      </c>
      <c r="BU67" s="1271">
        <v>2.7087365423249858</v>
      </c>
      <c r="BV67" s="278">
        <v>0</v>
      </c>
      <c r="BW67" s="1271">
        <v>0.23419850024652475</v>
      </c>
      <c r="BX67" s="1271">
        <v>0.37659413197536223</v>
      </c>
      <c r="BY67" s="1271">
        <v>1.7444384755204616</v>
      </c>
      <c r="BZ67" s="1271">
        <v>1.6194283569678194</v>
      </c>
      <c r="CA67" s="1271">
        <v>1.1904017249372649</v>
      </c>
      <c r="CB67" s="1271">
        <v>1.19150556704369</v>
      </c>
      <c r="CC67" s="1271">
        <v>0.22950717129421808</v>
      </c>
      <c r="CD67" s="1271">
        <v>6.604655270110163E-2</v>
      </c>
      <c r="CE67" s="1272">
        <v>7.6349079027735875E-3</v>
      </c>
      <c r="CF67" s="1271"/>
      <c r="CG67" s="1270">
        <v>1.0626320011185599</v>
      </c>
      <c r="CH67" s="1271">
        <v>10.226821155501916</v>
      </c>
      <c r="CI67" s="1271">
        <v>11.550879762158822</v>
      </c>
      <c r="CJ67" s="1272">
        <v>7.6508216264745492</v>
      </c>
      <c r="CK67" s="359">
        <v>2015</v>
      </c>
      <c r="CL67" s="97">
        <v>153157</v>
      </c>
      <c r="CM67" s="87">
        <v>145095</v>
      </c>
      <c r="CN67" s="87">
        <v>13452</v>
      </c>
      <c r="CO67" s="87">
        <v>12805</v>
      </c>
      <c r="CP67" s="87">
        <v>2571</v>
      </c>
      <c r="CQ67" s="92">
        <v>1190</v>
      </c>
      <c r="CR67" s="92">
        <v>0</v>
      </c>
      <c r="CS67" s="92">
        <v>1381</v>
      </c>
      <c r="CT67" s="93">
        <v>54</v>
      </c>
      <c r="CU67" s="93">
        <v>53</v>
      </c>
      <c r="CV67" s="92">
        <v>53</v>
      </c>
      <c r="CW67" s="92">
        <v>0</v>
      </c>
      <c r="CX67" s="92">
        <v>0</v>
      </c>
      <c r="CY67" s="93">
        <v>1</v>
      </c>
      <c r="CZ67" s="92">
        <v>1</v>
      </c>
      <c r="DA67" s="92">
        <v>0</v>
      </c>
      <c r="DB67" s="173">
        <v>10180</v>
      </c>
      <c r="DC67" s="92">
        <v>1141</v>
      </c>
      <c r="DD67" s="92">
        <v>23</v>
      </c>
      <c r="DE67" s="92">
        <v>19</v>
      </c>
      <c r="DF67" s="92">
        <v>5</v>
      </c>
      <c r="DG67" s="92">
        <v>0</v>
      </c>
      <c r="DH67" s="92">
        <v>273</v>
      </c>
      <c r="DI67" s="92">
        <v>314</v>
      </c>
      <c r="DJ67" s="92">
        <v>7</v>
      </c>
      <c r="DK67" s="92">
        <v>85</v>
      </c>
      <c r="DL67" s="92">
        <v>0</v>
      </c>
      <c r="DM67" s="92">
        <v>0</v>
      </c>
      <c r="DN67" s="92">
        <v>0</v>
      </c>
      <c r="DO67" s="92">
        <v>0</v>
      </c>
      <c r="DP67" s="92">
        <v>0</v>
      </c>
      <c r="DQ67" s="92">
        <v>0</v>
      </c>
      <c r="DR67" s="92">
        <v>0</v>
      </c>
      <c r="DS67" s="92">
        <v>0</v>
      </c>
      <c r="DT67" s="92">
        <v>0</v>
      </c>
      <c r="DU67" s="92">
        <v>0</v>
      </c>
      <c r="DV67" s="92">
        <v>6833</v>
      </c>
      <c r="DW67" s="92">
        <v>0</v>
      </c>
      <c r="DX67" s="92">
        <v>341</v>
      </c>
      <c r="DY67" s="92">
        <v>1074</v>
      </c>
      <c r="DZ67" s="92">
        <v>19</v>
      </c>
      <c r="EA67" s="92">
        <v>43</v>
      </c>
      <c r="EB67" s="92">
        <v>0</v>
      </c>
      <c r="EC67" s="92">
        <v>0</v>
      </c>
      <c r="ED67" s="92">
        <v>0</v>
      </c>
      <c r="EE67" s="92">
        <v>0</v>
      </c>
      <c r="EF67" s="92">
        <v>0</v>
      </c>
      <c r="EG67" s="92">
        <v>0</v>
      </c>
      <c r="EH67" s="92">
        <v>3</v>
      </c>
      <c r="EI67" s="93">
        <v>647</v>
      </c>
      <c r="EJ67" s="92">
        <v>0</v>
      </c>
      <c r="EK67" s="92">
        <v>0</v>
      </c>
      <c r="EL67" s="92">
        <v>37</v>
      </c>
      <c r="EM67" s="92">
        <v>1</v>
      </c>
      <c r="EN67" s="92">
        <v>0</v>
      </c>
      <c r="EO67" s="92">
        <v>0</v>
      </c>
      <c r="EP67" s="92">
        <v>20</v>
      </c>
      <c r="EQ67" s="92">
        <v>2</v>
      </c>
      <c r="ER67" s="92">
        <v>0</v>
      </c>
      <c r="ES67" s="92">
        <v>0</v>
      </c>
      <c r="ET67" s="92">
        <v>38</v>
      </c>
      <c r="EU67" s="92">
        <v>19</v>
      </c>
      <c r="EV67" s="92">
        <v>121</v>
      </c>
      <c r="EW67" s="92">
        <v>14</v>
      </c>
      <c r="EX67" s="92">
        <v>5</v>
      </c>
      <c r="EY67" s="92">
        <v>99</v>
      </c>
      <c r="EZ67" s="92">
        <v>107</v>
      </c>
      <c r="FA67" s="92">
        <v>0</v>
      </c>
      <c r="FB67" s="92">
        <v>27</v>
      </c>
      <c r="FC67" s="92">
        <v>0</v>
      </c>
      <c r="FD67" s="92">
        <v>88</v>
      </c>
      <c r="FE67" s="92">
        <v>50</v>
      </c>
      <c r="FF67" s="92">
        <v>0</v>
      </c>
      <c r="FG67" s="92">
        <v>0</v>
      </c>
      <c r="FH67" s="92">
        <v>19</v>
      </c>
      <c r="FI67" s="87">
        <v>529</v>
      </c>
      <c r="FJ67" s="92">
        <v>379</v>
      </c>
      <c r="FK67" s="92">
        <v>143</v>
      </c>
      <c r="FL67" s="92">
        <v>7</v>
      </c>
      <c r="FM67" s="93">
        <v>35802</v>
      </c>
      <c r="FN67" s="93">
        <v>34814</v>
      </c>
      <c r="FO67" s="92">
        <v>34600</v>
      </c>
      <c r="FP67" s="92">
        <v>214</v>
      </c>
      <c r="FQ67" s="92">
        <v>0</v>
      </c>
      <c r="FR67" s="92">
        <v>0</v>
      </c>
      <c r="FS67" s="93">
        <v>988</v>
      </c>
      <c r="FT67" s="92">
        <v>961</v>
      </c>
      <c r="FU67" s="92">
        <v>0</v>
      </c>
      <c r="FV67" s="92">
        <v>0</v>
      </c>
      <c r="FW67" s="92">
        <v>0</v>
      </c>
      <c r="FX67" s="92">
        <v>27</v>
      </c>
      <c r="FY67" s="92">
        <v>0</v>
      </c>
      <c r="FZ67" s="92">
        <v>0</v>
      </c>
      <c r="GA67" s="87">
        <v>337</v>
      </c>
      <c r="GB67" s="87">
        <v>0</v>
      </c>
      <c r="GC67" s="92">
        <v>0</v>
      </c>
      <c r="GD67" s="92">
        <v>337</v>
      </c>
      <c r="GE67" s="92">
        <v>0</v>
      </c>
      <c r="GF67" s="87">
        <v>83305</v>
      </c>
      <c r="GG67" s="92">
        <v>0</v>
      </c>
      <c r="GH67" s="92">
        <v>36</v>
      </c>
      <c r="GI67" s="92">
        <v>81714</v>
      </c>
      <c r="GJ67" s="92">
        <v>397</v>
      </c>
      <c r="GK67" s="92">
        <v>1158</v>
      </c>
      <c r="GL67" s="87">
        <v>11670</v>
      </c>
      <c r="GM67" s="92">
        <v>4269</v>
      </c>
      <c r="GN67" s="92">
        <v>4935</v>
      </c>
      <c r="GO67" s="92">
        <v>2466</v>
      </c>
      <c r="GP67" s="1012">
        <v>8062</v>
      </c>
      <c r="GQ67" s="173">
        <v>2454</v>
      </c>
      <c r="GR67" s="92">
        <v>2454</v>
      </c>
      <c r="GS67" s="92">
        <v>0</v>
      </c>
      <c r="GT67" s="92">
        <v>0</v>
      </c>
      <c r="GU67" s="92">
        <v>0</v>
      </c>
      <c r="GV67" s="92">
        <v>0</v>
      </c>
      <c r="GW67" s="92">
        <v>0</v>
      </c>
      <c r="GX67" s="92">
        <v>0</v>
      </c>
      <c r="GY67" s="92">
        <v>0</v>
      </c>
      <c r="GZ67" s="92">
        <v>2054</v>
      </c>
      <c r="HA67" s="92">
        <v>3228</v>
      </c>
      <c r="HB67" s="92">
        <v>326</v>
      </c>
      <c r="HC67" s="97">
        <v>172005</v>
      </c>
      <c r="HD67" s="87">
        <v>154400</v>
      </c>
      <c r="HE67" s="92">
        <v>71345</v>
      </c>
      <c r="HF67" s="92">
        <v>28004</v>
      </c>
      <c r="HG67" s="87">
        <v>2546</v>
      </c>
      <c r="HH67" s="92">
        <v>1663</v>
      </c>
      <c r="HI67" s="92">
        <v>883</v>
      </c>
      <c r="HJ67" s="91">
        <v>4094</v>
      </c>
      <c r="HK67" s="92">
        <v>4094</v>
      </c>
      <c r="HL67" s="92">
        <v>0</v>
      </c>
      <c r="HM67" s="87">
        <v>259</v>
      </c>
      <c r="HN67" s="92">
        <v>276</v>
      </c>
      <c r="HO67" s="92">
        <v>-17</v>
      </c>
      <c r="HP67" s="173">
        <v>29447</v>
      </c>
      <c r="HQ67" s="92">
        <v>3383</v>
      </c>
      <c r="HR67" s="92">
        <v>26064</v>
      </c>
      <c r="HS67" s="173">
        <v>18705</v>
      </c>
      <c r="HT67" s="92">
        <v>60</v>
      </c>
      <c r="HU67" s="92">
        <v>0</v>
      </c>
      <c r="HV67" s="92">
        <v>16613</v>
      </c>
      <c r="HW67" s="92">
        <v>0</v>
      </c>
      <c r="HX67" s="92">
        <v>2032</v>
      </c>
      <c r="HY67" s="92">
        <v>0</v>
      </c>
      <c r="HZ67" s="87">
        <v>17605</v>
      </c>
      <c r="IA67" s="91">
        <v>12941</v>
      </c>
      <c r="IB67" s="92">
        <v>12953</v>
      </c>
      <c r="IC67" s="92">
        <v>-12</v>
      </c>
      <c r="ID67" s="92">
        <v>83</v>
      </c>
      <c r="IE67" s="92">
        <v>1368</v>
      </c>
      <c r="IF67" s="92">
        <v>2495</v>
      </c>
      <c r="IG67" s="116">
        <v>718</v>
      </c>
    </row>
    <row r="68" spans="1:410" ht="14">
      <c r="A68" s="370">
        <v>2016</v>
      </c>
      <c r="B68" s="1288">
        <v>1122967</v>
      </c>
      <c r="C68" s="996">
        <v>159750</v>
      </c>
      <c r="D68" s="997">
        <v>153948</v>
      </c>
      <c r="E68" s="1261">
        <v>9680</v>
      </c>
      <c r="F68" s="1261">
        <v>2512</v>
      </c>
      <c r="G68" s="278"/>
      <c r="H68" s="1261">
        <v>14258</v>
      </c>
      <c r="I68" s="1261">
        <v>601</v>
      </c>
      <c r="J68" s="1261">
        <v>38841</v>
      </c>
      <c r="K68" s="1261">
        <v>286</v>
      </c>
      <c r="L68" s="1261">
        <v>87770</v>
      </c>
      <c r="M68" s="998">
        <v>5802</v>
      </c>
      <c r="N68" s="996">
        <v>169212</v>
      </c>
      <c r="O68" s="997">
        <v>155888</v>
      </c>
      <c r="P68" s="1265">
        <v>73317</v>
      </c>
      <c r="Q68" s="1265">
        <v>27528</v>
      </c>
      <c r="R68" s="1265">
        <v>30422</v>
      </c>
      <c r="S68" s="1265">
        <v>2743</v>
      </c>
      <c r="T68" s="1265">
        <v>4206</v>
      </c>
      <c r="U68" s="1265">
        <v>17672</v>
      </c>
      <c r="V68" s="997">
        <v>13324</v>
      </c>
      <c r="W68" s="1265">
        <v>9699</v>
      </c>
      <c r="X68" s="1265">
        <v>9712</v>
      </c>
      <c r="Y68" s="1265">
        <v>1805</v>
      </c>
      <c r="Z68" s="1265">
        <v>1370</v>
      </c>
      <c r="AA68" s="1265">
        <v>392</v>
      </c>
      <c r="AB68" s="1266">
        <v>58</v>
      </c>
      <c r="AC68" s="1177">
        <v>-9462</v>
      </c>
      <c r="AD68" s="997">
        <v>-9462</v>
      </c>
      <c r="AE68" s="1265">
        <v>-5256</v>
      </c>
      <c r="AF68" s="1275">
        <v>112639</v>
      </c>
      <c r="AG68" s="1275">
        <v>127322</v>
      </c>
      <c r="AH68" s="1275">
        <v>11508</v>
      </c>
      <c r="AI68" s="1265">
        <v>85111</v>
      </c>
      <c r="AJ68" s="1265">
        <v>11508</v>
      </c>
      <c r="AK68" s="1265">
        <v>19418</v>
      </c>
      <c r="AL68" s="1265">
        <v>125382</v>
      </c>
      <c r="AM68" s="1265">
        <v>-1940</v>
      </c>
      <c r="AN68" s="1265">
        <v>73603</v>
      </c>
      <c r="AO68" s="1265">
        <v>0</v>
      </c>
      <c r="AP68" s="1265">
        <v>7910</v>
      </c>
      <c r="AQ68" s="1265">
        <v>113874</v>
      </c>
      <c r="AR68" s="1265">
        <v>-13448</v>
      </c>
      <c r="AS68" s="1275">
        <v>0</v>
      </c>
      <c r="AT68" s="1276">
        <v>0</v>
      </c>
      <c r="AU68" s="1292">
        <v>-0.84258931918747393</v>
      </c>
      <c r="AV68" s="1261">
        <v>-0.84258931918747393</v>
      </c>
      <c r="AW68" s="1261">
        <v>-0.46804581078517893</v>
      </c>
      <c r="AX68" s="1261">
        <v>-0.17275663487885218</v>
      </c>
      <c r="AY68" s="1310">
        <v>0</v>
      </c>
      <c r="AZ68" s="1271"/>
      <c r="BA68" s="1319">
        <v>276995.06800000003</v>
      </c>
      <c r="BB68" s="1320">
        <v>6.4690000000000003</v>
      </c>
      <c r="BC68" s="1271">
        <v>276988.59900000005</v>
      </c>
      <c r="BD68" s="1272">
        <v>24.665782609818461</v>
      </c>
      <c r="BE68" s="1261"/>
      <c r="BF68" s="1311">
        <v>14.225707433967338</v>
      </c>
      <c r="BG68" s="1271">
        <v>13.70904042594306</v>
      </c>
      <c r="BH68" s="1271">
        <v>0.86200217815839641</v>
      </c>
      <c r="BI68" s="1271">
        <v>0.2236931272245756</v>
      </c>
      <c r="BJ68" s="1271">
        <v>0</v>
      </c>
      <c r="BK68" s="1271">
        <v>1.2696722165477703</v>
      </c>
      <c r="BL68" s="1271">
        <v>5.3518936887726888E-2</v>
      </c>
      <c r="BM68" s="1271">
        <v>3.4587837398605656</v>
      </c>
      <c r="BN68" s="1271">
        <v>2.5468246172861714E-2</v>
      </c>
      <c r="BO68" s="1271">
        <v>7.8159019810911632</v>
      </c>
      <c r="BP68" s="1271">
        <v>0.51666700802427856</v>
      </c>
      <c r="BQ68" s="1311">
        <v>15.068296753154812</v>
      </c>
      <c r="BR68" s="1271">
        <v>13.881797060821912</v>
      </c>
      <c r="BS68" s="1271">
        <v>6.5288650512437139</v>
      </c>
      <c r="BT68" s="1271">
        <v>2.4513632190438366</v>
      </c>
      <c r="BU68" s="1271">
        <v>2.7090733743734234</v>
      </c>
      <c r="BV68" s="278">
        <v>0</v>
      </c>
      <c r="BW68" s="1271">
        <v>0.24426363374881008</v>
      </c>
      <c r="BX68" s="1271">
        <v>0.374543508402295</v>
      </c>
      <c r="BY68" s="1271">
        <v>1.5736882740098328</v>
      </c>
      <c r="BZ68" s="1271">
        <v>1.1864996923329003</v>
      </c>
      <c r="CA68" s="1271">
        <v>0.86369412458246775</v>
      </c>
      <c r="CB68" s="1271">
        <v>0.86485177213577957</v>
      </c>
      <c r="CC68" s="1271">
        <v>0.16073491028676712</v>
      </c>
      <c r="CD68" s="1271">
        <v>3.4907526222943325E-2</v>
      </c>
      <c r="CE68" s="1272">
        <v>5.164889084006921E-3</v>
      </c>
      <c r="CF68" s="1271"/>
      <c r="CG68" s="1270">
        <v>1.0247852341164077</v>
      </c>
      <c r="CH68" s="1271">
        <v>10.03048175057682</v>
      </c>
      <c r="CI68" s="1271">
        <v>11.33800013713671</v>
      </c>
      <c r="CJ68" s="1272">
        <v>7.5791185315329832</v>
      </c>
      <c r="CK68" s="359">
        <v>2016</v>
      </c>
      <c r="CL68" s="97">
        <v>159750</v>
      </c>
      <c r="CM68" s="87">
        <v>153948</v>
      </c>
      <c r="CN68" s="87">
        <v>14258</v>
      </c>
      <c r="CO68" s="87">
        <v>13596</v>
      </c>
      <c r="CP68" s="87">
        <v>2783</v>
      </c>
      <c r="CQ68" s="92">
        <v>1245</v>
      </c>
      <c r="CR68" s="92">
        <v>0</v>
      </c>
      <c r="CS68" s="92">
        <v>1538</v>
      </c>
      <c r="CT68" s="93">
        <v>56</v>
      </c>
      <c r="CU68" s="93">
        <v>55</v>
      </c>
      <c r="CV68" s="92">
        <v>55</v>
      </c>
      <c r="CW68" s="92">
        <v>0</v>
      </c>
      <c r="CX68" s="92">
        <v>0</v>
      </c>
      <c r="CY68" s="93">
        <v>1</v>
      </c>
      <c r="CZ68" s="92">
        <v>1</v>
      </c>
      <c r="DA68" s="92">
        <v>0</v>
      </c>
      <c r="DB68" s="173">
        <v>10757</v>
      </c>
      <c r="DC68" s="92">
        <v>1189</v>
      </c>
      <c r="DD68" s="92">
        <v>22</v>
      </c>
      <c r="DE68" s="92">
        <v>16</v>
      </c>
      <c r="DF68" s="92">
        <v>5</v>
      </c>
      <c r="DG68" s="92">
        <v>0</v>
      </c>
      <c r="DH68" s="92">
        <v>280</v>
      </c>
      <c r="DI68" s="92">
        <v>308</v>
      </c>
      <c r="DJ68" s="92">
        <v>1</v>
      </c>
      <c r="DK68" s="92">
        <v>87</v>
      </c>
      <c r="DL68" s="92">
        <v>0</v>
      </c>
      <c r="DM68" s="92">
        <v>0</v>
      </c>
      <c r="DN68" s="92">
        <v>0</v>
      </c>
      <c r="DO68" s="92">
        <v>0</v>
      </c>
      <c r="DP68" s="92">
        <v>0</v>
      </c>
      <c r="DQ68" s="92">
        <v>0</v>
      </c>
      <c r="DR68" s="92">
        <v>0</v>
      </c>
      <c r="DS68" s="92">
        <v>0</v>
      </c>
      <c r="DT68" s="92">
        <v>0</v>
      </c>
      <c r="DU68" s="92">
        <v>0</v>
      </c>
      <c r="DV68" s="92">
        <v>7177</v>
      </c>
      <c r="DW68" s="92">
        <v>0</v>
      </c>
      <c r="DX68" s="92">
        <v>388</v>
      </c>
      <c r="DY68" s="92">
        <v>1178</v>
      </c>
      <c r="DZ68" s="92">
        <v>21</v>
      </c>
      <c r="EA68" s="92">
        <v>82</v>
      </c>
      <c r="EB68" s="92">
        <v>0</v>
      </c>
      <c r="EC68" s="92">
        <v>0</v>
      </c>
      <c r="ED68" s="92">
        <v>0</v>
      </c>
      <c r="EE68" s="92">
        <v>0</v>
      </c>
      <c r="EF68" s="92">
        <v>0</v>
      </c>
      <c r="EG68" s="92">
        <v>0</v>
      </c>
      <c r="EH68" s="92">
        <v>3</v>
      </c>
      <c r="EI68" s="93">
        <v>662</v>
      </c>
      <c r="EJ68" s="92">
        <v>0</v>
      </c>
      <c r="EK68" s="92">
        <v>0</v>
      </c>
      <c r="EL68" s="92">
        <v>25</v>
      </c>
      <c r="EM68" s="92">
        <v>0</v>
      </c>
      <c r="EN68" s="92">
        <v>0</v>
      </c>
      <c r="EO68" s="92">
        <v>0</v>
      </c>
      <c r="EP68" s="92">
        <v>19</v>
      </c>
      <c r="EQ68" s="92">
        <v>1</v>
      </c>
      <c r="ER68" s="92">
        <v>0</v>
      </c>
      <c r="ES68" s="92">
        <v>0</v>
      </c>
      <c r="ET68" s="92">
        <v>40</v>
      </c>
      <c r="EU68" s="92">
        <v>19</v>
      </c>
      <c r="EV68" s="92">
        <v>124</v>
      </c>
      <c r="EW68" s="92">
        <v>15</v>
      </c>
      <c r="EX68" s="92">
        <v>5</v>
      </c>
      <c r="EY68" s="92">
        <v>99</v>
      </c>
      <c r="EZ68" s="92">
        <v>124</v>
      </c>
      <c r="FA68" s="92">
        <v>0</v>
      </c>
      <c r="FB68" s="92">
        <v>21</v>
      </c>
      <c r="FC68" s="92">
        <v>0</v>
      </c>
      <c r="FD68" s="92">
        <v>93</v>
      </c>
      <c r="FE68" s="92">
        <v>54</v>
      </c>
      <c r="FF68" s="92">
        <v>0</v>
      </c>
      <c r="FG68" s="92">
        <v>0</v>
      </c>
      <c r="FH68" s="92">
        <v>23</v>
      </c>
      <c r="FI68" s="87">
        <v>601</v>
      </c>
      <c r="FJ68" s="92">
        <v>343</v>
      </c>
      <c r="FK68" s="92">
        <v>253</v>
      </c>
      <c r="FL68" s="92">
        <v>5</v>
      </c>
      <c r="FM68" s="93">
        <v>38841</v>
      </c>
      <c r="FN68" s="93">
        <v>37784</v>
      </c>
      <c r="FO68" s="92">
        <v>37573</v>
      </c>
      <c r="FP68" s="92">
        <v>211</v>
      </c>
      <c r="FQ68" s="92">
        <v>0</v>
      </c>
      <c r="FR68" s="92">
        <v>0</v>
      </c>
      <c r="FS68" s="93">
        <v>1057</v>
      </c>
      <c r="FT68" s="92">
        <v>1019</v>
      </c>
      <c r="FU68" s="92">
        <v>0</v>
      </c>
      <c r="FV68" s="92">
        <v>0</v>
      </c>
      <c r="FW68" s="92">
        <v>0</v>
      </c>
      <c r="FX68" s="92">
        <v>27</v>
      </c>
      <c r="FY68" s="92">
        <v>0</v>
      </c>
      <c r="FZ68" s="92">
        <v>11</v>
      </c>
      <c r="GA68" s="87">
        <v>286</v>
      </c>
      <c r="GB68" s="87">
        <v>0</v>
      </c>
      <c r="GC68" s="92">
        <v>0</v>
      </c>
      <c r="GD68" s="92">
        <v>286</v>
      </c>
      <c r="GE68" s="92">
        <v>0</v>
      </c>
      <c r="GF68" s="87">
        <v>87770</v>
      </c>
      <c r="GG68" s="92">
        <v>0</v>
      </c>
      <c r="GH68" s="92">
        <v>34</v>
      </c>
      <c r="GI68" s="92">
        <v>85978</v>
      </c>
      <c r="GJ68" s="92">
        <v>494</v>
      </c>
      <c r="GK68" s="92">
        <v>1264</v>
      </c>
      <c r="GL68" s="87">
        <v>12192</v>
      </c>
      <c r="GM68" s="92">
        <v>4731</v>
      </c>
      <c r="GN68" s="92">
        <v>4949</v>
      </c>
      <c r="GO68" s="92">
        <v>2512</v>
      </c>
      <c r="GP68" s="93">
        <v>5802</v>
      </c>
      <c r="GQ68" s="173">
        <v>2423</v>
      </c>
      <c r="GR68" s="92">
        <v>2423</v>
      </c>
      <c r="GS68" s="92">
        <v>0</v>
      </c>
      <c r="GT68" s="92">
        <v>0</v>
      </c>
      <c r="GU68" s="92">
        <v>0</v>
      </c>
      <c r="GV68" s="92">
        <v>0</v>
      </c>
      <c r="GW68" s="92">
        <v>0</v>
      </c>
      <c r="GX68" s="92">
        <v>0</v>
      </c>
      <c r="GY68" s="92">
        <v>0</v>
      </c>
      <c r="GZ68" s="92">
        <v>1675</v>
      </c>
      <c r="HA68" s="92">
        <v>1449</v>
      </c>
      <c r="HB68" s="92">
        <v>255</v>
      </c>
      <c r="HC68" s="97">
        <v>169212</v>
      </c>
      <c r="HD68" s="87">
        <v>155888</v>
      </c>
      <c r="HE68" s="92">
        <v>73317</v>
      </c>
      <c r="HF68" s="92">
        <v>27528</v>
      </c>
      <c r="HG68" s="87">
        <v>2743</v>
      </c>
      <c r="HH68" s="92">
        <v>1877</v>
      </c>
      <c r="HI68" s="92">
        <v>866</v>
      </c>
      <c r="HJ68" s="91">
        <v>4206</v>
      </c>
      <c r="HK68" s="92">
        <v>4206</v>
      </c>
      <c r="HL68" s="92">
        <v>0</v>
      </c>
      <c r="HM68" s="87">
        <v>296</v>
      </c>
      <c r="HN68" s="92">
        <v>286</v>
      </c>
      <c r="HO68" s="92">
        <v>10</v>
      </c>
      <c r="HP68" s="173">
        <v>30422</v>
      </c>
      <c r="HQ68" s="92">
        <v>3547</v>
      </c>
      <c r="HR68" s="92">
        <v>26875</v>
      </c>
      <c r="HS68" s="173">
        <v>17376</v>
      </c>
      <c r="HT68" s="92">
        <v>63</v>
      </c>
      <c r="HU68" s="92">
        <v>0</v>
      </c>
      <c r="HV68" s="92">
        <v>15273</v>
      </c>
      <c r="HW68" s="92">
        <v>0</v>
      </c>
      <c r="HX68" s="92">
        <v>2040</v>
      </c>
      <c r="HY68" s="92">
        <v>0</v>
      </c>
      <c r="HZ68" s="87">
        <v>13324</v>
      </c>
      <c r="IA68" s="91">
        <v>9699</v>
      </c>
      <c r="IB68" s="92">
        <v>9712</v>
      </c>
      <c r="IC68" s="92">
        <v>-13</v>
      </c>
      <c r="ID68" s="92">
        <v>58</v>
      </c>
      <c r="IE68" s="92">
        <v>1370</v>
      </c>
      <c r="IF68" s="92">
        <v>1805</v>
      </c>
      <c r="IG68" s="116">
        <v>392</v>
      </c>
    </row>
    <row r="69" spans="1:410" ht="14">
      <c r="A69" s="370">
        <v>2017</v>
      </c>
      <c r="B69" s="1288">
        <v>1170024</v>
      </c>
      <c r="C69" s="996">
        <v>170544</v>
      </c>
      <c r="D69" s="997">
        <v>164768</v>
      </c>
      <c r="E69" s="1261">
        <v>9729</v>
      </c>
      <c r="F69" s="1261">
        <v>2487</v>
      </c>
      <c r="G69" s="278"/>
      <c r="H69" s="1261">
        <v>15703</v>
      </c>
      <c r="I69" s="1261">
        <v>496</v>
      </c>
      <c r="J69" s="1261">
        <v>42817</v>
      </c>
      <c r="K69" s="1261">
        <v>306</v>
      </c>
      <c r="L69" s="1261">
        <v>93230</v>
      </c>
      <c r="M69" s="998">
        <v>5776</v>
      </c>
      <c r="N69" s="996">
        <v>174591</v>
      </c>
      <c r="O69" s="997">
        <v>160159</v>
      </c>
      <c r="P69" s="1265">
        <v>74853</v>
      </c>
      <c r="Q69" s="1265">
        <v>28185</v>
      </c>
      <c r="R69" s="1265">
        <v>31264</v>
      </c>
      <c r="S69" s="1265">
        <v>3322</v>
      </c>
      <c r="T69" s="1265">
        <v>4096</v>
      </c>
      <c r="U69" s="1265">
        <v>18439</v>
      </c>
      <c r="V69" s="997">
        <v>14432</v>
      </c>
      <c r="W69" s="1265">
        <v>10514</v>
      </c>
      <c r="X69" s="1265">
        <v>10530</v>
      </c>
      <c r="Y69" s="1265">
        <v>2000</v>
      </c>
      <c r="Z69" s="1265">
        <v>1429</v>
      </c>
      <c r="AA69" s="1265">
        <v>399</v>
      </c>
      <c r="AB69" s="1266">
        <v>90</v>
      </c>
      <c r="AC69" s="1177">
        <v>-4047</v>
      </c>
      <c r="AD69" s="997">
        <v>-4047</v>
      </c>
      <c r="AE69" s="1265">
        <v>49</v>
      </c>
      <c r="AF69" s="1275">
        <v>114992</v>
      </c>
      <c r="AG69" s="1275">
        <v>130385</v>
      </c>
      <c r="AH69" s="1275">
        <v>11623</v>
      </c>
      <c r="AI69" s="1265">
        <v>86807</v>
      </c>
      <c r="AJ69" s="1265">
        <v>11623</v>
      </c>
      <c r="AK69" s="1265">
        <v>20404</v>
      </c>
      <c r="AL69" s="1265">
        <v>134994</v>
      </c>
      <c r="AM69" s="1265">
        <v>4609</v>
      </c>
      <c r="AN69" s="1265">
        <v>75184</v>
      </c>
      <c r="AO69" s="1265">
        <v>0</v>
      </c>
      <c r="AP69" s="1265">
        <v>8781</v>
      </c>
      <c r="AQ69" s="1265">
        <v>123371</v>
      </c>
      <c r="AR69" s="1265">
        <v>-7014</v>
      </c>
      <c r="AS69" s="1275">
        <v>0</v>
      </c>
      <c r="AT69" s="1276">
        <v>0</v>
      </c>
      <c r="AU69" s="1292">
        <v>-0.34589034071095975</v>
      </c>
      <c r="AV69" s="1261">
        <v>-0.34589034071095975</v>
      </c>
      <c r="AW69" s="1261">
        <v>4.1879482814027747E-3</v>
      </c>
      <c r="AX69" s="1261">
        <v>0.39392354344868141</v>
      </c>
      <c r="AY69" s="1310">
        <v>0</v>
      </c>
      <c r="AZ69" s="1271"/>
      <c r="BA69" s="1319">
        <v>288117.84399999998</v>
      </c>
      <c r="BB69" s="1320">
        <v>5.7690000000000001</v>
      </c>
      <c r="BC69" s="1271">
        <v>288112.07500000001</v>
      </c>
      <c r="BD69" s="1272">
        <v>24.624458558115048</v>
      </c>
      <c r="BE69" s="1261"/>
      <c r="BF69" s="1311">
        <v>14.576111259256221</v>
      </c>
      <c r="BG69" s="1271">
        <v>14.082446172044333</v>
      </c>
      <c r="BH69" s="1271">
        <v>0.8315214046891346</v>
      </c>
      <c r="BI69" s="1271">
        <v>0.2125597423642592</v>
      </c>
      <c r="BJ69" s="1271">
        <v>0</v>
      </c>
      <c r="BK69" s="1271">
        <v>1.342109221691179</v>
      </c>
      <c r="BL69" s="1271">
        <v>4.2392292807668902E-2</v>
      </c>
      <c r="BM69" s="1271">
        <v>3.6594975829555634</v>
      </c>
      <c r="BN69" s="1271">
        <v>2.6153309675698962E-2</v>
      </c>
      <c r="BO69" s="1271">
        <v>7.9682126178608303</v>
      </c>
      <c r="BP69" s="1271">
        <v>0.49366508721188623</v>
      </c>
      <c r="BQ69" s="1311">
        <v>14.92200159996718</v>
      </c>
      <c r="BR69" s="1271">
        <v>13.688522628595653</v>
      </c>
      <c r="BS69" s="1271">
        <v>6.397561075670243</v>
      </c>
      <c r="BT69" s="1271">
        <v>2.4089249451293306</v>
      </c>
      <c r="BU69" s="1271">
        <v>2.6720819401995173</v>
      </c>
      <c r="BV69" s="278">
        <v>0</v>
      </c>
      <c r="BW69" s="1271">
        <v>0.28392579981265342</v>
      </c>
      <c r="BX69" s="1271">
        <v>0.35007828899236254</v>
      </c>
      <c r="BY69" s="1271">
        <v>1.5759505787915462</v>
      </c>
      <c r="BZ69" s="1271">
        <v>1.2334789713715275</v>
      </c>
      <c r="CA69" s="1271">
        <v>0.89861404552385249</v>
      </c>
      <c r="CB69" s="1271">
        <v>0.89998153884022891</v>
      </c>
      <c r="CC69" s="1271">
        <v>0.17093666454705203</v>
      </c>
      <c r="CD69" s="1271">
        <v>3.4101864577136883E-2</v>
      </c>
      <c r="CE69" s="1272">
        <v>7.6921499046173408E-3</v>
      </c>
      <c r="CF69" s="1271"/>
      <c r="CG69" s="1270">
        <v>0.9933984260151929</v>
      </c>
      <c r="CH69" s="1271">
        <v>9.8281744647973035</v>
      </c>
      <c r="CI69" s="1271">
        <v>11.143788503483689</v>
      </c>
      <c r="CJ69" s="1272">
        <v>7.4192495196679724</v>
      </c>
      <c r="CK69" s="359">
        <v>2017</v>
      </c>
      <c r="CL69" s="97">
        <v>170544</v>
      </c>
      <c r="CM69" s="87">
        <v>164768</v>
      </c>
      <c r="CN69" s="87">
        <v>15703</v>
      </c>
      <c r="CO69" s="87">
        <v>15044</v>
      </c>
      <c r="CP69" s="87">
        <v>2919</v>
      </c>
      <c r="CQ69" s="92">
        <v>1290</v>
      </c>
      <c r="CR69" s="92">
        <v>0</v>
      </c>
      <c r="CS69" s="92">
        <v>1629</v>
      </c>
      <c r="CT69" s="93">
        <v>58</v>
      </c>
      <c r="CU69" s="93">
        <v>57</v>
      </c>
      <c r="CV69" s="92">
        <v>57</v>
      </c>
      <c r="CW69" s="92">
        <v>0</v>
      </c>
      <c r="CX69" s="92">
        <v>0</v>
      </c>
      <c r="CY69" s="93">
        <v>1</v>
      </c>
      <c r="CZ69" s="92">
        <v>1</v>
      </c>
      <c r="DA69" s="92">
        <v>0</v>
      </c>
      <c r="DB69" s="173">
        <v>12067</v>
      </c>
      <c r="DC69" s="92">
        <v>1251</v>
      </c>
      <c r="DD69" s="92">
        <v>22</v>
      </c>
      <c r="DE69" s="92">
        <v>14</v>
      </c>
      <c r="DF69" s="92">
        <v>6</v>
      </c>
      <c r="DG69" s="92">
        <v>0</v>
      </c>
      <c r="DH69" s="92">
        <v>286</v>
      </c>
      <c r="DI69" s="92">
        <v>331</v>
      </c>
      <c r="DJ69" s="92">
        <v>1</v>
      </c>
      <c r="DK69" s="92">
        <v>91</v>
      </c>
      <c r="DL69" s="92">
        <v>0</v>
      </c>
      <c r="DM69" s="92">
        <v>0</v>
      </c>
      <c r="DN69" s="92">
        <v>0</v>
      </c>
      <c r="DO69" s="92">
        <v>0</v>
      </c>
      <c r="DP69" s="92">
        <v>0</v>
      </c>
      <c r="DQ69" s="92">
        <v>0</v>
      </c>
      <c r="DR69" s="92">
        <v>0</v>
      </c>
      <c r="DS69" s="92">
        <v>0</v>
      </c>
      <c r="DT69" s="92">
        <v>23</v>
      </c>
      <c r="DU69" s="92">
        <v>0</v>
      </c>
      <c r="DV69" s="92">
        <v>8268</v>
      </c>
      <c r="DW69" s="92">
        <v>0</v>
      </c>
      <c r="DX69" s="92">
        <v>455</v>
      </c>
      <c r="DY69" s="92">
        <v>1186</v>
      </c>
      <c r="DZ69" s="92">
        <v>21</v>
      </c>
      <c r="EA69" s="92">
        <v>109</v>
      </c>
      <c r="EB69" s="92">
        <v>0</v>
      </c>
      <c r="EC69" s="92">
        <v>0</v>
      </c>
      <c r="ED69" s="92">
        <v>0</v>
      </c>
      <c r="EE69" s="92">
        <v>0</v>
      </c>
      <c r="EF69" s="92">
        <v>0</v>
      </c>
      <c r="EG69" s="92">
        <v>0</v>
      </c>
      <c r="EH69" s="92">
        <v>3</v>
      </c>
      <c r="EI69" s="93">
        <v>659</v>
      </c>
      <c r="EJ69" s="92">
        <v>0</v>
      </c>
      <c r="EK69" s="92">
        <v>0</v>
      </c>
      <c r="EL69" s="92">
        <v>18</v>
      </c>
      <c r="EM69" s="92">
        <v>0</v>
      </c>
      <c r="EN69" s="92">
        <v>0</v>
      </c>
      <c r="EO69" s="92">
        <v>0</v>
      </c>
      <c r="EP69" s="92">
        <v>21</v>
      </c>
      <c r="EQ69" s="92">
        <v>2</v>
      </c>
      <c r="ER69" s="92">
        <v>0</v>
      </c>
      <c r="ES69" s="92">
        <v>0</v>
      </c>
      <c r="ET69" s="92">
        <v>39</v>
      </c>
      <c r="EU69" s="92">
        <v>20</v>
      </c>
      <c r="EV69" s="92">
        <v>126</v>
      </c>
      <c r="EW69" s="92">
        <v>13</v>
      </c>
      <c r="EX69" s="92">
        <v>5</v>
      </c>
      <c r="EY69" s="92">
        <v>112</v>
      </c>
      <c r="EZ69" s="92">
        <v>126</v>
      </c>
      <c r="FA69" s="92">
        <v>0</v>
      </c>
      <c r="FB69" s="92">
        <v>0</v>
      </c>
      <c r="FC69" s="92">
        <v>0</v>
      </c>
      <c r="FD69" s="92">
        <v>119</v>
      </c>
      <c r="FE69" s="92">
        <v>32</v>
      </c>
      <c r="FF69" s="92">
        <v>0</v>
      </c>
      <c r="FG69" s="92">
        <v>0</v>
      </c>
      <c r="FH69" s="92">
        <v>26</v>
      </c>
      <c r="FI69" s="87">
        <v>496</v>
      </c>
      <c r="FJ69" s="92">
        <v>296</v>
      </c>
      <c r="FK69" s="92">
        <v>198</v>
      </c>
      <c r="FL69" s="92">
        <v>2</v>
      </c>
      <c r="FM69" s="93">
        <v>42817</v>
      </c>
      <c r="FN69" s="93">
        <v>41708</v>
      </c>
      <c r="FO69" s="92">
        <v>41464</v>
      </c>
      <c r="FP69" s="92">
        <v>244</v>
      </c>
      <c r="FQ69" s="92">
        <v>0</v>
      </c>
      <c r="FR69" s="92">
        <v>0</v>
      </c>
      <c r="FS69" s="93">
        <v>1109</v>
      </c>
      <c r="FT69" s="92">
        <v>1062</v>
      </c>
      <c r="FU69" s="92">
        <v>0</v>
      </c>
      <c r="FV69" s="92">
        <v>0</v>
      </c>
      <c r="FW69" s="92">
        <v>0</v>
      </c>
      <c r="FX69" s="92">
        <v>29</v>
      </c>
      <c r="FY69" s="92">
        <v>0</v>
      </c>
      <c r="FZ69" s="92">
        <v>18</v>
      </c>
      <c r="GA69" s="87">
        <v>306</v>
      </c>
      <c r="GB69" s="87">
        <v>0</v>
      </c>
      <c r="GC69" s="92">
        <v>0</v>
      </c>
      <c r="GD69" s="92">
        <v>306</v>
      </c>
      <c r="GE69" s="92">
        <v>0</v>
      </c>
      <c r="GF69" s="87">
        <v>93230</v>
      </c>
      <c r="GG69" s="92">
        <v>0</v>
      </c>
      <c r="GH69" s="92">
        <v>36</v>
      </c>
      <c r="GI69" s="92">
        <v>91233</v>
      </c>
      <c r="GJ69" s="92">
        <v>778</v>
      </c>
      <c r="GK69" s="92">
        <v>1183</v>
      </c>
      <c r="GL69" s="87">
        <v>12216</v>
      </c>
      <c r="GM69" s="92">
        <v>4641</v>
      </c>
      <c r="GN69" s="92">
        <v>5088</v>
      </c>
      <c r="GO69" s="92">
        <v>2487</v>
      </c>
      <c r="GP69" s="93">
        <v>5776</v>
      </c>
      <c r="GQ69" s="173">
        <v>2456</v>
      </c>
      <c r="GR69" s="92">
        <v>2456</v>
      </c>
      <c r="GS69" s="92">
        <v>0</v>
      </c>
      <c r="GT69" s="92">
        <v>0</v>
      </c>
      <c r="GU69" s="92">
        <v>0</v>
      </c>
      <c r="GV69" s="92">
        <v>0</v>
      </c>
      <c r="GW69" s="92">
        <v>0</v>
      </c>
      <c r="GX69" s="92">
        <v>0</v>
      </c>
      <c r="GY69" s="92">
        <v>0</v>
      </c>
      <c r="GZ69" s="92">
        <v>1740</v>
      </c>
      <c r="HA69" s="92">
        <v>1398</v>
      </c>
      <c r="HB69" s="92">
        <v>182</v>
      </c>
      <c r="HC69" s="97">
        <v>174591</v>
      </c>
      <c r="HD69" s="87">
        <v>160159</v>
      </c>
      <c r="HE69" s="92">
        <v>74853</v>
      </c>
      <c r="HF69" s="92">
        <v>28185</v>
      </c>
      <c r="HG69" s="87">
        <v>3322</v>
      </c>
      <c r="HH69" s="92">
        <v>2046</v>
      </c>
      <c r="HI69" s="92">
        <v>1276</v>
      </c>
      <c r="HJ69" s="91">
        <v>4096</v>
      </c>
      <c r="HK69" s="92">
        <v>4096</v>
      </c>
      <c r="HL69" s="92">
        <v>0</v>
      </c>
      <c r="HM69" s="87">
        <v>333</v>
      </c>
      <c r="HN69" s="92">
        <v>331</v>
      </c>
      <c r="HO69" s="92">
        <v>2</v>
      </c>
      <c r="HP69" s="173">
        <v>31264</v>
      </c>
      <c r="HQ69" s="92">
        <v>3655</v>
      </c>
      <c r="HR69" s="92">
        <v>27609</v>
      </c>
      <c r="HS69" s="173">
        <v>18106</v>
      </c>
      <c r="HT69" s="92">
        <v>72</v>
      </c>
      <c r="HU69" s="92">
        <v>0</v>
      </c>
      <c r="HV69" s="92">
        <v>15588</v>
      </c>
      <c r="HW69" s="92">
        <v>0</v>
      </c>
      <c r="HX69" s="92">
        <v>2446</v>
      </c>
      <c r="HY69" s="92">
        <v>0</v>
      </c>
      <c r="HZ69" s="87">
        <v>14432</v>
      </c>
      <c r="IA69" s="91">
        <v>10514</v>
      </c>
      <c r="IB69" s="92">
        <v>10530</v>
      </c>
      <c r="IC69" s="92">
        <v>-16</v>
      </c>
      <c r="ID69" s="92">
        <v>90</v>
      </c>
      <c r="IE69" s="92">
        <v>1429</v>
      </c>
      <c r="IF69" s="92">
        <v>2000</v>
      </c>
      <c r="IG69" s="116">
        <v>399</v>
      </c>
    </row>
    <row r="70" spans="1:410" ht="14">
      <c r="A70" s="370">
        <v>2018</v>
      </c>
      <c r="B70" s="1288">
        <v>1212276</v>
      </c>
      <c r="C70" s="996">
        <v>179858</v>
      </c>
      <c r="D70" s="997">
        <v>172025</v>
      </c>
      <c r="E70" s="1261">
        <v>9725</v>
      </c>
      <c r="F70" s="1261">
        <v>2529</v>
      </c>
      <c r="G70" s="278"/>
      <c r="H70" s="1261">
        <v>16909</v>
      </c>
      <c r="I70" s="1261">
        <v>483</v>
      </c>
      <c r="J70" s="1261">
        <v>44587</v>
      </c>
      <c r="K70" s="1261">
        <v>320</v>
      </c>
      <c r="L70" s="1261">
        <v>97472</v>
      </c>
      <c r="M70" s="998">
        <v>7833</v>
      </c>
      <c r="N70" s="996">
        <v>183046</v>
      </c>
      <c r="O70" s="997">
        <v>167404</v>
      </c>
      <c r="P70" s="1265">
        <v>77574</v>
      </c>
      <c r="Q70" s="1265">
        <v>29449</v>
      </c>
      <c r="R70" s="1265">
        <v>32309</v>
      </c>
      <c r="S70" s="1265">
        <v>3037</v>
      </c>
      <c r="T70" s="1265">
        <v>4201</v>
      </c>
      <c r="U70" s="1265">
        <v>20834</v>
      </c>
      <c r="V70" s="997">
        <v>15642</v>
      </c>
      <c r="W70" s="1265">
        <v>11362</v>
      </c>
      <c r="X70" s="1265">
        <v>11369</v>
      </c>
      <c r="Y70" s="1265">
        <v>2159</v>
      </c>
      <c r="Z70" s="1265">
        <v>1443</v>
      </c>
      <c r="AA70" s="1265">
        <v>681</v>
      </c>
      <c r="AB70" s="1266">
        <v>-3</v>
      </c>
      <c r="AC70" s="1177">
        <v>-3188</v>
      </c>
      <c r="AD70" s="997">
        <v>-3188</v>
      </c>
      <c r="AE70" s="1265">
        <v>1013</v>
      </c>
      <c r="AF70" s="1275">
        <v>119328</v>
      </c>
      <c r="AG70" s="1275">
        <v>135583</v>
      </c>
      <c r="AH70" s="1275">
        <v>11954</v>
      </c>
      <c r="AI70" s="1265">
        <v>89879</v>
      </c>
      <c r="AJ70" s="1265">
        <v>11954</v>
      </c>
      <c r="AK70" s="1265">
        <v>22108</v>
      </c>
      <c r="AL70" s="1265">
        <v>140204</v>
      </c>
      <c r="AM70" s="1265">
        <v>4621</v>
      </c>
      <c r="AN70" s="1265">
        <v>77925</v>
      </c>
      <c r="AO70" s="1265">
        <v>0</v>
      </c>
      <c r="AP70" s="1265">
        <v>10154</v>
      </c>
      <c r="AQ70" s="1265">
        <v>128250</v>
      </c>
      <c r="AR70" s="1265">
        <v>-7333</v>
      </c>
      <c r="AS70" s="1275">
        <v>0</v>
      </c>
      <c r="AT70" s="1276">
        <v>0</v>
      </c>
      <c r="AU70" s="1292">
        <v>-0.26297641791143272</v>
      </c>
      <c r="AV70" s="1261">
        <v>-0.26297641791143272</v>
      </c>
      <c r="AW70" s="1261">
        <v>8.3561829154416983E-2</v>
      </c>
      <c r="AX70" s="1261">
        <v>0.38118382282582514</v>
      </c>
      <c r="AY70" s="1310">
        <v>0</v>
      </c>
      <c r="AZ70" s="1271"/>
      <c r="BA70" s="1319">
        <v>293395.93300000002</v>
      </c>
      <c r="BB70" s="1320">
        <v>5.423</v>
      </c>
      <c r="BC70" s="1271">
        <v>293390.51</v>
      </c>
      <c r="BD70" s="1272">
        <v>24.201626527292465</v>
      </c>
      <c r="BE70" s="1261"/>
      <c r="BF70" s="1311">
        <v>14.836390392946821</v>
      </c>
      <c r="BG70" s="1271">
        <v>14.190250405023278</v>
      </c>
      <c r="BH70" s="1271">
        <v>0.80221005777562204</v>
      </c>
      <c r="BI70" s="1271">
        <v>0.20861585975470934</v>
      </c>
      <c r="BJ70" s="1271">
        <v>0</v>
      </c>
      <c r="BK70" s="1271">
        <v>1.3948143822033927</v>
      </c>
      <c r="BL70" s="1271">
        <v>3.9842412123971771E-2</v>
      </c>
      <c r="BM70" s="1271">
        <v>3.6779578247857749</v>
      </c>
      <c r="BN70" s="1271">
        <v>2.6396629150457488E-2</v>
      </c>
      <c r="BO70" s="1271">
        <v>8.0404132392293501</v>
      </c>
      <c r="BP70" s="1271">
        <v>0.64613998792354221</v>
      </c>
      <c r="BQ70" s="1311">
        <v>15.099366810858253</v>
      </c>
      <c r="BR70" s="1271">
        <v>13.809066582197453</v>
      </c>
      <c r="BS70" s="1271">
        <v>6.3990378428674655</v>
      </c>
      <c r="BT70" s="1271">
        <v>2.4292322870369456</v>
      </c>
      <c r="BU70" s="1271">
        <v>2.6651521600691592</v>
      </c>
      <c r="BV70" s="278">
        <v>0</v>
      </c>
      <c r="BW70" s="1271">
        <v>0.25052050853106056</v>
      </c>
      <c r="BX70" s="1271">
        <v>0.34653824706584968</v>
      </c>
      <c r="BY70" s="1271">
        <v>1.7185855366269727</v>
      </c>
      <c r="BZ70" s="1271">
        <v>1.2903002286608001</v>
      </c>
      <c r="CA70" s="1271">
        <v>0.93724531377343112</v>
      </c>
      <c r="CB70" s="1271">
        <v>0.93782274003609734</v>
      </c>
      <c r="CC70" s="1271">
        <v>0.17809475729949287</v>
      </c>
      <c r="CD70" s="1271">
        <v>5.6175326410817336E-2</v>
      </c>
      <c r="CE70" s="1272">
        <v>-2.4746839828553892E-4</v>
      </c>
      <c r="CF70" s="1271"/>
      <c r="CG70" s="1270">
        <v>0.9860790777017775</v>
      </c>
      <c r="CH70" s="1271">
        <v>9.8433030102055969</v>
      </c>
      <c r="CI70" s="1271">
        <v>11.184169281582742</v>
      </c>
      <c r="CJ70" s="1272">
        <v>7.4140707231686518</v>
      </c>
      <c r="CK70" s="359">
        <v>2018</v>
      </c>
      <c r="CL70" s="97">
        <v>179858</v>
      </c>
      <c r="CM70" s="87">
        <v>172025</v>
      </c>
      <c r="CN70" s="87">
        <v>16909</v>
      </c>
      <c r="CO70" s="87">
        <v>16218</v>
      </c>
      <c r="CP70" s="87">
        <v>3006</v>
      </c>
      <c r="CQ70" s="92">
        <v>1303</v>
      </c>
      <c r="CR70" s="92">
        <v>0</v>
      </c>
      <c r="CS70" s="92">
        <v>1703</v>
      </c>
      <c r="CT70" s="93">
        <v>56</v>
      </c>
      <c r="CU70" s="93">
        <v>55</v>
      </c>
      <c r="CV70" s="92">
        <v>55</v>
      </c>
      <c r="CW70" s="92">
        <v>0</v>
      </c>
      <c r="CX70" s="92">
        <v>0</v>
      </c>
      <c r="CY70" s="93">
        <v>1</v>
      </c>
      <c r="CZ70" s="92">
        <v>1</v>
      </c>
      <c r="DA70" s="92">
        <v>0</v>
      </c>
      <c r="DB70" s="173">
        <v>13156</v>
      </c>
      <c r="DC70" s="92">
        <v>1269</v>
      </c>
      <c r="DD70" s="92">
        <v>22</v>
      </c>
      <c r="DE70" s="92">
        <v>13</v>
      </c>
      <c r="DF70" s="92">
        <v>6</v>
      </c>
      <c r="DG70" s="92">
        <v>0</v>
      </c>
      <c r="DH70" s="92">
        <v>286</v>
      </c>
      <c r="DI70" s="92">
        <v>330</v>
      </c>
      <c r="DJ70" s="92">
        <v>0</v>
      </c>
      <c r="DK70" s="92">
        <v>86</v>
      </c>
      <c r="DL70" s="92">
        <v>0</v>
      </c>
      <c r="DM70" s="92">
        <v>0</v>
      </c>
      <c r="DN70" s="92">
        <v>0</v>
      </c>
      <c r="DO70" s="92">
        <v>0</v>
      </c>
      <c r="DP70" s="92">
        <v>0</v>
      </c>
      <c r="DQ70" s="92">
        <v>0</v>
      </c>
      <c r="DR70" s="92">
        <v>0</v>
      </c>
      <c r="DS70" s="92">
        <v>0</v>
      </c>
      <c r="DT70" s="92">
        <v>42</v>
      </c>
      <c r="DU70" s="92">
        <v>0</v>
      </c>
      <c r="DV70" s="92">
        <v>9095</v>
      </c>
      <c r="DW70" s="92">
        <v>0</v>
      </c>
      <c r="DX70" s="92">
        <v>583</v>
      </c>
      <c r="DY70" s="92">
        <v>1218</v>
      </c>
      <c r="DZ70" s="92">
        <v>21</v>
      </c>
      <c r="EA70" s="92">
        <v>180</v>
      </c>
      <c r="EB70" s="92">
        <v>0</v>
      </c>
      <c r="EC70" s="92">
        <v>0</v>
      </c>
      <c r="ED70" s="92">
        <v>0</v>
      </c>
      <c r="EE70" s="92">
        <v>0</v>
      </c>
      <c r="EF70" s="92">
        <v>0</v>
      </c>
      <c r="EG70" s="92">
        <v>0</v>
      </c>
      <c r="EH70" s="92">
        <v>5</v>
      </c>
      <c r="EI70" s="93">
        <v>691</v>
      </c>
      <c r="EJ70" s="92">
        <v>0</v>
      </c>
      <c r="EK70" s="92">
        <v>0</v>
      </c>
      <c r="EL70" s="92">
        <v>38</v>
      </c>
      <c r="EM70" s="92">
        <v>0</v>
      </c>
      <c r="EN70" s="92">
        <v>0</v>
      </c>
      <c r="EO70" s="92">
        <v>0</v>
      </c>
      <c r="EP70" s="92">
        <v>26</v>
      </c>
      <c r="EQ70" s="92">
        <v>3</v>
      </c>
      <c r="ER70" s="92">
        <v>0</v>
      </c>
      <c r="ES70" s="92">
        <v>0</v>
      </c>
      <c r="ET70" s="92">
        <v>43</v>
      </c>
      <c r="EU70" s="92">
        <v>16</v>
      </c>
      <c r="EV70" s="92">
        <v>140</v>
      </c>
      <c r="EW70" s="92">
        <v>15</v>
      </c>
      <c r="EX70" s="92">
        <v>5</v>
      </c>
      <c r="EY70" s="92">
        <v>128</v>
      </c>
      <c r="EZ70" s="92">
        <v>125</v>
      </c>
      <c r="FA70" s="92">
        <v>0</v>
      </c>
      <c r="FB70" s="92">
        <v>0</v>
      </c>
      <c r="FC70" s="92">
        <v>0</v>
      </c>
      <c r="FD70" s="92">
        <v>139</v>
      </c>
      <c r="FE70" s="92">
        <v>5</v>
      </c>
      <c r="FF70" s="92">
        <v>0</v>
      </c>
      <c r="FG70" s="92">
        <v>0</v>
      </c>
      <c r="FH70" s="92">
        <v>8</v>
      </c>
      <c r="FI70" s="87">
        <v>483</v>
      </c>
      <c r="FJ70" s="92">
        <v>387</v>
      </c>
      <c r="FK70" s="92">
        <v>88</v>
      </c>
      <c r="FL70" s="92">
        <v>8</v>
      </c>
      <c r="FM70" s="93">
        <v>44587</v>
      </c>
      <c r="FN70" s="93">
        <v>43391</v>
      </c>
      <c r="FO70" s="92">
        <v>43127</v>
      </c>
      <c r="FP70" s="92">
        <v>264</v>
      </c>
      <c r="FQ70" s="92">
        <v>0</v>
      </c>
      <c r="FR70" s="92">
        <v>0</v>
      </c>
      <c r="FS70" s="93">
        <v>1196</v>
      </c>
      <c r="FT70" s="92">
        <v>1153</v>
      </c>
      <c r="FU70" s="92">
        <v>0</v>
      </c>
      <c r="FV70" s="92">
        <v>0</v>
      </c>
      <c r="FW70" s="92">
        <v>0</v>
      </c>
      <c r="FX70" s="92">
        <v>27</v>
      </c>
      <c r="FY70" s="92">
        <v>0</v>
      </c>
      <c r="FZ70" s="92">
        <v>16</v>
      </c>
      <c r="GA70" s="87">
        <v>320</v>
      </c>
      <c r="GB70" s="87">
        <v>0</v>
      </c>
      <c r="GC70" s="92">
        <v>0</v>
      </c>
      <c r="GD70" s="92">
        <v>320</v>
      </c>
      <c r="GE70" s="92">
        <v>0</v>
      </c>
      <c r="GF70" s="87">
        <v>97472</v>
      </c>
      <c r="GG70" s="92">
        <v>0</v>
      </c>
      <c r="GH70" s="92">
        <v>42</v>
      </c>
      <c r="GI70" s="92">
        <v>95136</v>
      </c>
      <c r="GJ70" s="92">
        <v>1077</v>
      </c>
      <c r="GK70" s="92">
        <v>1217</v>
      </c>
      <c r="GL70" s="87">
        <v>12254</v>
      </c>
      <c r="GM70" s="92">
        <v>4526</v>
      </c>
      <c r="GN70" s="92">
        <v>5199</v>
      </c>
      <c r="GO70" s="92">
        <v>2529</v>
      </c>
      <c r="GP70" s="93">
        <v>7833</v>
      </c>
      <c r="GQ70" s="173">
        <v>2411</v>
      </c>
      <c r="GR70" s="92">
        <v>2411</v>
      </c>
      <c r="GS70" s="92">
        <v>0</v>
      </c>
      <c r="GT70" s="92">
        <v>0</v>
      </c>
      <c r="GU70" s="92">
        <v>0</v>
      </c>
      <c r="GV70" s="92">
        <v>0</v>
      </c>
      <c r="GW70" s="92">
        <v>0</v>
      </c>
      <c r="GX70" s="92">
        <v>0</v>
      </c>
      <c r="GY70" s="92">
        <v>0</v>
      </c>
      <c r="GZ70" s="92">
        <v>2183</v>
      </c>
      <c r="HA70" s="92">
        <v>2818</v>
      </c>
      <c r="HB70" s="92">
        <v>421</v>
      </c>
      <c r="HC70" s="97">
        <v>183046</v>
      </c>
      <c r="HD70" s="87">
        <v>167404</v>
      </c>
      <c r="HE70" s="92">
        <v>77574</v>
      </c>
      <c r="HF70" s="92">
        <v>29449</v>
      </c>
      <c r="HG70" s="87">
        <v>3037</v>
      </c>
      <c r="HH70" s="92">
        <v>1864</v>
      </c>
      <c r="HI70" s="92">
        <v>1173</v>
      </c>
      <c r="HJ70" s="91">
        <v>4201</v>
      </c>
      <c r="HK70" s="92">
        <v>4201</v>
      </c>
      <c r="HL70" s="92">
        <v>0</v>
      </c>
      <c r="HM70" s="87">
        <v>340</v>
      </c>
      <c r="HN70" s="92">
        <v>351</v>
      </c>
      <c r="HO70" s="92">
        <v>-11</v>
      </c>
      <c r="HP70" s="173">
        <v>32309</v>
      </c>
      <c r="HQ70" s="92">
        <v>3800</v>
      </c>
      <c r="HR70" s="92">
        <v>28509</v>
      </c>
      <c r="HS70" s="173">
        <v>20494</v>
      </c>
      <c r="HT70" s="92">
        <v>85</v>
      </c>
      <c r="HU70" s="92">
        <v>0</v>
      </c>
      <c r="HV70" s="92">
        <v>18140</v>
      </c>
      <c r="HW70" s="92">
        <v>0</v>
      </c>
      <c r="HX70" s="92">
        <v>2269</v>
      </c>
      <c r="HY70" s="92">
        <v>0</v>
      </c>
      <c r="HZ70" s="87">
        <v>15642</v>
      </c>
      <c r="IA70" s="91">
        <v>11362</v>
      </c>
      <c r="IB70" s="92">
        <v>11369</v>
      </c>
      <c r="IC70" s="92">
        <v>-7</v>
      </c>
      <c r="ID70" s="92">
        <v>-3</v>
      </c>
      <c r="IE70" s="92">
        <v>1443</v>
      </c>
      <c r="IF70" s="92">
        <v>2159</v>
      </c>
      <c r="IG70" s="116">
        <v>681</v>
      </c>
    </row>
    <row r="71" spans="1:410" ht="14">
      <c r="A71" s="370">
        <v>2019</v>
      </c>
      <c r="B71" s="1288">
        <v>1253710</v>
      </c>
      <c r="C71" s="996">
        <v>186046</v>
      </c>
      <c r="D71" s="997">
        <v>178580</v>
      </c>
      <c r="E71" s="1261">
        <v>10484</v>
      </c>
      <c r="F71" s="1261">
        <v>2568</v>
      </c>
      <c r="G71" s="278"/>
      <c r="H71" s="1261">
        <v>16124</v>
      </c>
      <c r="I71" s="1261">
        <v>670</v>
      </c>
      <c r="J71" s="1261">
        <v>48221</v>
      </c>
      <c r="K71" s="1261">
        <v>369</v>
      </c>
      <c r="L71" s="1261">
        <v>100144</v>
      </c>
      <c r="M71" s="998">
        <v>7466</v>
      </c>
      <c r="N71" s="996">
        <v>193449</v>
      </c>
      <c r="O71" s="997">
        <v>177149</v>
      </c>
      <c r="P71" s="1265">
        <v>82083</v>
      </c>
      <c r="Q71" s="1265">
        <v>30446</v>
      </c>
      <c r="R71" s="1265">
        <v>33699</v>
      </c>
      <c r="S71" s="1265">
        <v>3570</v>
      </c>
      <c r="T71" s="1265">
        <v>4299</v>
      </c>
      <c r="U71" s="1265">
        <v>23052</v>
      </c>
      <c r="V71" s="997">
        <v>16300</v>
      </c>
      <c r="W71" s="1265">
        <v>11705</v>
      </c>
      <c r="X71" s="1265">
        <v>11654</v>
      </c>
      <c r="Y71" s="1265">
        <v>2440</v>
      </c>
      <c r="Z71" s="1265">
        <v>1536</v>
      </c>
      <c r="AA71" s="1265">
        <v>573</v>
      </c>
      <c r="AB71" s="1266">
        <v>46</v>
      </c>
      <c r="AC71" s="1177">
        <v>-7403</v>
      </c>
      <c r="AD71" s="997">
        <v>-7403</v>
      </c>
      <c r="AE71" s="1265">
        <v>-3104</v>
      </c>
      <c r="AF71" s="1275">
        <v>125131</v>
      </c>
      <c r="AG71" s="1275">
        <v>141671</v>
      </c>
      <c r="AH71" s="1275">
        <v>12258</v>
      </c>
      <c r="AI71" s="1265">
        <v>94685</v>
      </c>
      <c r="AJ71" s="1265">
        <v>12258</v>
      </c>
      <c r="AK71" s="1265">
        <v>21183</v>
      </c>
      <c r="AL71" s="1265">
        <v>143102</v>
      </c>
      <c r="AM71" s="1265">
        <v>1431</v>
      </c>
      <c r="AN71" s="1265">
        <v>82427</v>
      </c>
      <c r="AO71" s="1265">
        <v>0</v>
      </c>
      <c r="AP71" s="1265">
        <v>8925</v>
      </c>
      <c r="AQ71" s="1265">
        <v>130844</v>
      </c>
      <c r="AR71" s="1265">
        <v>-10827</v>
      </c>
      <c r="AS71" s="1275">
        <v>0</v>
      </c>
      <c r="AT71" s="1276">
        <v>0</v>
      </c>
      <c r="AU71" s="1292">
        <v>-0.5904874332979716</v>
      </c>
      <c r="AV71" s="1261">
        <v>-0.5904874332979716</v>
      </c>
      <c r="AW71" s="1261">
        <v>-0.24758516722368012</v>
      </c>
      <c r="AX71" s="1261">
        <v>0.11414122883282418</v>
      </c>
      <c r="AY71" s="1310">
        <v>0</v>
      </c>
      <c r="AZ71" s="1271"/>
      <c r="BA71" s="1319">
        <v>295079.64</v>
      </c>
      <c r="BB71" s="1320">
        <v>5.423</v>
      </c>
      <c r="BC71" s="1271">
        <v>295074.217</v>
      </c>
      <c r="BD71" s="1272">
        <v>23.536082267829084</v>
      </c>
      <c r="BE71" s="1261"/>
      <c r="BF71" s="1311">
        <v>14.839635960469327</v>
      </c>
      <c r="BG71" s="1271">
        <v>14.244123441625256</v>
      </c>
      <c r="BH71" s="1271">
        <v>0.83623804548101233</v>
      </c>
      <c r="BI71" s="1271">
        <v>0.20483205845051886</v>
      </c>
      <c r="BJ71" s="1271">
        <v>0</v>
      </c>
      <c r="BK71" s="1271">
        <v>1.2861028467508435</v>
      </c>
      <c r="BL71" s="1271">
        <v>5.3441385966451573E-2</v>
      </c>
      <c r="BM71" s="1271">
        <v>3.84626428759442</v>
      </c>
      <c r="BN71" s="1271">
        <v>2.9432643912866614E-2</v>
      </c>
      <c r="BO71" s="1271">
        <v>7.9878121734691439</v>
      </c>
      <c r="BP71" s="1271">
        <v>0.59551251884407075</v>
      </c>
      <c r="BQ71" s="1311">
        <v>15.430123393767298</v>
      </c>
      <c r="BR71" s="1271">
        <v>14.129982212792433</v>
      </c>
      <c r="BS71" s="1271">
        <v>6.5472078869914094</v>
      </c>
      <c r="BT71" s="1271">
        <v>2.4284722942307231</v>
      </c>
      <c r="BU71" s="1271">
        <v>2.6879421875872409</v>
      </c>
      <c r="BV71" s="278">
        <v>0</v>
      </c>
      <c r="BW71" s="1271">
        <v>0.28475484761228675</v>
      </c>
      <c r="BX71" s="1271">
        <v>0.34290226607429153</v>
      </c>
      <c r="BY71" s="1271">
        <v>1.83870273029648</v>
      </c>
      <c r="BZ71" s="1271">
        <v>1.3001411809748666</v>
      </c>
      <c r="CA71" s="1271">
        <v>0.93362898916017256</v>
      </c>
      <c r="CB71" s="1271">
        <v>0.92956106276571138</v>
      </c>
      <c r="CC71" s="1271">
        <v>0.19462236083304751</v>
      </c>
      <c r="CD71" s="1271">
        <v>4.5704349490711567E-2</v>
      </c>
      <c r="CE71" s="1272">
        <v>3.6691100812787647E-3</v>
      </c>
      <c r="CF71" s="1271"/>
      <c r="CG71" s="1270">
        <v>0.97773807339815433</v>
      </c>
      <c r="CH71" s="1271">
        <v>9.9808568169672416</v>
      </c>
      <c r="CI71" s="1271">
        <v>11.300141180974867</v>
      </c>
      <c r="CJ71" s="1272">
        <v>7.5523845227365181</v>
      </c>
      <c r="CK71" s="359">
        <v>2019</v>
      </c>
      <c r="CL71" s="97">
        <v>186046</v>
      </c>
      <c r="CM71" s="87">
        <v>178580</v>
      </c>
      <c r="CN71" s="87">
        <v>16124</v>
      </c>
      <c r="CO71" s="87">
        <v>15386</v>
      </c>
      <c r="CP71" s="87">
        <v>2912</v>
      </c>
      <c r="CQ71" s="92">
        <v>1324</v>
      </c>
      <c r="CR71" s="92">
        <v>0</v>
      </c>
      <c r="CS71" s="92">
        <v>1588</v>
      </c>
      <c r="CT71" s="93">
        <v>55</v>
      </c>
      <c r="CU71" s="93">
        <v>54</v>
      </c>
      <c r="CV71" s="92">
        <v>54</v>
      </c>
      <c r="CW71" s="92">
        <v>0</v>
      </c>
      <c r="CX71" s="92">
        <v>0</v>
      </c>
      <c r="CY71" s="93">
        <v>1</v>
      </c>
      <c r="CZ71" s="92">
        <v>1</v>
      </c>
      <c r="DA71" s="92">
        <v>0</v>
      </c>
      <c r="DB71" s="173">
        <v>12419</v>
      </c>
      <c r="DC71" s="92">
        <v>379</v>
      </c>
      <c r="DD71" s="92">
        <v>24</v>
      </c>
      <c r="DE71" s="92">
        <v>13</v>
      </c>
      <c r="DF71" s="92">
        <v>6</v>
      </c>
      <c r="DG71" s="92">
        <v>0</v>
      </c>
      <c r="DH71" s="92">
        <v>287</v>
      </c>
      <c r="DI71" s="92">
        <v>331</v>
      </c>
      <c r="DJ71" s="92">
        <v>1</v>
      </c>
      <c r="DK71" s="92">
        <v>84</v>
      </c>
      <c r="DL71" s="92">
        <v>0</v>
      </c>
      <c r="DM71" s="92">
        <v>0</v>
      </c>
      <c r="DN71" s="92">
        <v>0</v>
      </c>
      <c r="DO71" s="92">
        <v>0</v>
      </c>
      <c r="DP71" s="92">
        <v>0</v>
      </c>
      <c r="DQ71" s="92">
        <v>0</v>
      </c>
      <c r="DR71" s="92">
        <v>0</v>
      </c>
      <c r="DS71" s="92">
        <v>0</v>
      </c>
      <c r="DT71" s="92">
        <v>34</v>
      </c>
      <c r="DU71" s="92">
        <v>0</v>
      </c>
      <c r="DV71" s="92">
        <v>9112</v>
      </c>
      <c r="DW71" s="92">
        <v>0</v>
      </c>
      <c r="DX71" s="92">
        <v>669</v>
      </c>
      <c r="DY71" s="92">
        <v>1257</v>
      </c>
      <c r="DZ71" s="92">
        <v>21</v>
      </c>
      <c r="EA71" s="92">
        <v>196</v>
      </c>
      <c r="EB71" s="92">
        <v>0</v>
      </c>
      <c r="EC71" s="92">
        <v>0</v>
      </c>
      <c r="ED71" s="92">
        <v>0</v>
      </c>
      <c r="EE71" s="92">
        <v>0</v>
      </c>
      <c r="EF71" s="92">
        <v>0</v>
      </c>
      <c r="EG71" s="92">
        <v>0</v>
      </c>
      <c r="EH71" s="92">
        <v>5</v>
      </c>
      <c r="EI71" s="93">
        <v>738</v>
      </c>
      <c r="EJ71" s="92">
        <v>0</v>
      </c>
      <c r="EK71" s="92">
        <v>0</v>
      </c>
      <c r="EL71" s="92">
        <v>49</v>
      </c>
      <c r="EM71" s="92">
        <v>0</v>
      </c>
      <c r="EN71" s="92">
        <v>0</v>
      </c>
      <c r="EO71" s="92">
        <v>0</v>
      </c>
      <c r="EP71" s="92">
        <v>19</v>
      </c>
      <c r="EQ71" s="92">
        <v>2</v>
      </c>
      <c r="ER71" s="92">
        <v>0</v>
      </c>
      <c r="ES71" s="92">
        <v>0</v>
      </c>
      <c r="ET71" s="92">
        <v>46</v>
      </c>
      <c r="EU71" s="92">
        <v>13</v>
      </c>
      <c r="EV71" s="92">
        <v>132</v>
      </c>
      <c r="EW71" s="92">
        <v>14</v>
      </c>
      <c r="EX71" s="92">
        <v>5</v>
      </c>
      <c r="EY71" s="92">
        <v>153</v>
      </c>
      <c r="EZ71" s="92">
        <v>126</v>
      </c>
      <c r="FA71" s="92">
        <v>0</v>
      </c>
      <c r="FB71" s="92">
        <v>0</v>
      </c>
      <c r="FC71" s="92">
        <v>0</v>
      </c>
      <c r="FD71" s="92">
        <v>163</v>
      </c>
      <c r="FE71" s="92">
        <v>5</v>
      </c>
      <c r="FF71" s="92">
        <v>0</v>
      </c>
      <c r="FG71" s="92">
        <v>0</v>
      </c>
      <c r="FH71" s="92">
        <v>11</v>
      </c>
      <c r="FI71" s="87">
        <v>670</v>
      </c>
      <c r="FJ71" s="92">
        <v>346</v>
      </c>
      <c r="FK71" s="92">
        <v>322</v>
      </c>
      <c r="FL71" s="92">
        <v>2</v>
      </c>
      <c r="FM71" s="93">
        <v>48221</v>
      </c>
      <c r="FN71" s="93">
        <v>46997</v>
      </c>
      <c r="FO71" s="92">
        <v>46726</v>
      </c>
      <c r="FP71" s="92">
        <v>271</v>
      </c>
      <c r="FQ71" s="92">
        <v>0</v>
      </c>
      <c r="FR71" s="92">
        <v>0</v>
      </c>
      <c r="FS71" s="93">
        <v>1224</v>
      </c>
      <c r="FT71" s="92">
        <v>1185</v>
      </c>
      <c r="FU71" s="92">
        <v>0</v>
      </c>
      <c r="FV71" s="92">
        <v>0</v>
      </c>
      <c r="FW71" s="92">
        <v>0</v>
      </c>
      <c r="FX71" s="92">
        <v>25</v>
      </c>
      <c r="FY71" s="92">
        <v>0</v>
      </c>
      <c r="FZ71" s="92">
        <v>14</v>
      </c>
      <c r="GA71" s="87">
        <v>369</v>
      </c>
      <c r="GB71" s="87">
        <v>0</v>
      </c>
      <c r="GC71" s="92">
        <v>0</v>
      </c>
      <c r="GD71" s="92">
        <v>369</v>
      </c>
      <c r="GE71" s="92">
        <v>0</v>
      </c>
      <c r="GF71" s="87">
        <v>100144</v>
      </c>
      <c r="GG71" s="92">
        <v>0</v>
      </c>
      <c r="GH71" s="92">
        <v>44</v>
      </c>
      <c r="GI71" s="92">
        <v>98032</v>
      </c>
      <c r="GJ71" s="92">
        <v>730</v>
      </c>
      <c r="GK71" s="92">
        <v>1338</v>
      </c>
      <c r="GL71" s="87">
        <v>13052</v>
      </c>
      <c r="GM71" s="92">
        <v>4978</v>
      </c>
      <c r="GN71" s="92">
        <v>5506</v>
      </c>
      <c r="GO71" s="92">
        <v>2568</v>
      </c>
      <c r="GP71" s="93">
        <v>7466</v>
      </c>
      <c r="GQ71" s="173">
        <v>2410</v>
      </c>
      <c r="GR71" s="92">
        <v>2410</v>
      </c>
      <c r="GS71" s="92">
        <v>0</v>
      </c>
      <c r="GT71" s="92">
        <v>0</v>
      </c>
      <c r="GU71" s="92">
        <v>0</v>
      </c>
      <c r="GV71" s="92">
        <v>0</v>
      </c>
      <c r="GW71" s="92">
        <v>0</v>
      </c>
      <c r="GX71" s="92">
        <v>0</v>
      </c>
      <c r="GY71" s="92">
        <v>0</v>
      </c>
      <c r="GZ71" s="92">
        <v>2151</v>
      </c>
      <c r="HA71" s="92">
        <v>2545</v>
      </c>
      <c r="HB71" s="92">
        <v>360</v>
      </c>
      <c r="HC71" s="97">
        <v>193449</v>
      </c>
      <c r="HD71" s="87">
        <v>177149</v>
      </c>
      <c r="HE71" s="92">
        <v>82083</v>
      </c>
      <c r="HF71" s="92">
        <v>30446</v>
      </c>
      <c r="HG71" s="87">
        <v>3570</v>
      </c>
      <c r="HH71" s="92">
        <v>2157</v>
      </c>
      <c r="HI71" s="92">
        <v>1413</v>
      </c>
      <c r="HJ71" s="91">
        <v>4299</v>
      </c>
      <c r="HK71" s="92">
        <v>4299</v>
      </c>
      <c r="HL71" s="92">
        <v>0</v>
      </c>
      <c r="HM71" s="87">
        <v>351</v>
      </c>
      <c r="HN71" s="92">
        <v>344</v>
      </c>
      <c r="HO71" s="92">
        <v>7</v>
      </c>
      <c r="HP71" s="173">
        <v>33699</v>
      </c>
      <c r="HQ71" s="92">
        <v>4107</v>
      </c>
      <c r="HR71" s="92">
        <v>29592</v>
      </c>
      <c r="HS71" s="173">
        <v>22701</v>
      </c>
      <c r="HT71" s="92">
        <v>88</v>
      </c>
      <c r="HU71" s="92">
        <v>0</v>
      </c>
      <c r="HV71" s="92">
        <v>20054</v>
      </c>
      <c r="HW71" s="92">
        <v>0</v>
      </c>
      <c r="HX71" s="92">
        <v>2559</v>
      </c>
      <c r="HY71" s="92">
        <v>0</v>
      </c>
      <c r="HZ71" s="87">
        <v>16300</v>
      </c>
      <c r="IA71" s="91">
        <v>11705</v>
      </c>
      <c r="IB71" s="92">
        <v>11654</v>
      </c>
      <c r="IC71" s="92">
        <v>51</v>
      </c>
      <c r="ID71" s="92">
        <v>46</v>
      </c>
      <c r="IE71" s="92">
        <v>1536</v>
      </c>
      <c r="IF71" s="92">
        <v>2440</v>
      </c>
      <c r="IG71" s="116">
        <v>573</v>
      </c>
    </row>
    <row r="72" spans="1:410" ht="14">
      <c r="A72" s="370">
        <v>2020</v>
      </c>
      <c r="B72" s="1288">
        <v>1129214</v>
      </c>
      <c r="C72" s="996">
        <v>204514</v>
      </c>
      <c r="D72" s="997">
        <v>196680</v>
      </c>
      <c r="E72" s="1261">
        <v>9969</v>
      </c>
      <c r="F72" s="1261">
        <v>2104</v>
      </c>
      <c r="G72" s="278"/>
      <c r="H72" s="1261">
        <v>12794</v>
      </c>
      <c r="I72" s="1261">
        <v>408</v>
      </c>
      <c r="J72" s="1261">
        <v>53357</v>
      </c>
      <c r="K72" s="1261">
        <v>407</v>
      </c>
      <c r="L72" s="1261">
        <v>117641</v>
      </c>
      <c r="M72" s="998">
        <v>7834</v>
      </c>
      <c r="N72" s="996">
        <v>206682</v>
      </c>
      <c r="O72" s="997">
        <v>186289</v>
      </c>
      <c r="P72" s="1265">
        <v>86880</v>
      </c>
      <c r="Q72" s="1265">
        <v>34021</v>
      </c>
      <c r="R72" s="1265">
        <v>35640</v>
      </c>
      <c r="S72" s="1265">
        <v>3636</v>
      </c>
      <c r="T72" s="1265">
        <v>3682</v>
      </c>
      <c r="U72" s="1265">
        <v>22430</v>
      </c>
      <c r="V72" s="997">
        <v>20393</v>
      </c>
      <c r="W72" s="1265">
        <v>13070</v>
      </c>
      <c r="X72" s="1265">
        <v>12950</v>
      </c>
      <c r="Y72" s="1265">
        <v>2500</v>
      </c>
      <c r="Z72" s="1265">
        <v>1522</v>
      </c>
      <c r="AA72" s="1265">
        <v>3258</v>
      </c>
      <c r="AB72" s="1266">
        <v>43</v>
      </c>
      <c r="AC72" s="1177">
        <v>-2168</v>
      </c>
      <c r="AD72" s="997">
        <v>-2168</v>
      </c>
      <c r="AE72" s="1265">
        <v>1514</v>
      </c>
      <c r="AF72" s="1275">
        <v>133851</v>
      </c>
      <c r="AG72" s="1275">
        <v>152848</v>
      </c>
      <c r="AH72" s="1275">
        <v>12602</v>
      </c>
      <c r="AI72" s="1265">
        <v>99830</v>
      </c>
      <c r="AJ72" s="1265">
        <v>12602</v>
      </c>
      <c r="AK72" s="1265">
        <v>18486</v>
      </c>
      <c r="AL72" s="1265">
        <v>163239</v>
      </c>
      <c r="AM72" s="1265">
        <v>10391</v>
      </c>
      <c r="AN72" s="1265">
        <v>87228</v>
      </c>
      <c r="AO72" s="1265">
        <v>0</v>
      </c>
      <c r="AP72" s="1265">
        <v>5884</v>
      </c>
      <c r="AQ72" s="1265">
        <v>150637</v>
      </c>
      <c r="AR72" s="1265">
        <v>-2211</v>
      </c>
      <c r="AS72" s="1275">
        <v>0</v>
      </c>
      <c r="AT72" s="1276">
        <v>0</v>
      </c>
      <c r="AU72" s="1292">
        <v>-0.19199195192408169</v>
      </c>
      <c r="AV72" s="1261">
        <v>-0.19199195192408169</v>
      </c>
      <c r="AW72" s="1261">
        <v>0.13407556052262901</v>
      </c>
      <c r="AX72" s="1261">
        <v>0.92019758876528279</v>
      </c>
      <c r="AY72" s="1310">
        <v>0</v>
      </c>
      <c r="AZ72" s="1271"/>
      <c r="BA72" s="1319">
        <v>303991.80900000001</v>
      </c>
      <c r="BB72" s="1320">
        <v>5.4219999999999997</v>
      </c>
      <c r="BC72" s="1271">
        <v>303986.38699999999</v>
      </c>
      <c r="BD72" s="1272">
        <v>26.920175183800414</v>
      </c>
      <c r="BE72" s="1261"/>
      <c r="BF72" s="1311">
        <v>18.111181760056109</v>
      </c>
      <c r="BG72" s="1271">
        <v>17.417424863666231</v>
      </c>
      <c r="BH72" s="1271">
        <v>0.88282646159186828</v>
      </c>
      <c r="BI72" s="1271">
        <v>0.18632429282669183</v>
      </c>
      <c r="BJ72" s="1271">
        <v>0</v>
      </c>
      <c r="BK72" s="1271">
        <v>1.1330004764375929</v>
      </c>
      <c r="BL72" s="1271">
        <v>3.6131326745860393E-2</v>
      </c>
      <c r="BM72" s="1271">
        <v>4.7251451009286107</v>
      </c>
      <c r="BN72" s="1271">
        <v>3.6042769572463676E-2</v>
      </c>
      <c r="BO72" s="1271">
        <v>10.417954435563145</v>
      </c>
      <c r="BP72" s="1271">
        <v>0.69375689638987825</v>
      </c>
      <c r="BQ72" s="1311">
        <v>18.303173711980193</v>
      </c>
      <c r="BR72" s="1271">
        <v>16.497227274900951</v>
      </c>
      <c r="BS72" s="1271">
        <v>7.6938472247067429</v>
      </c>
      <c r="BT72" s="1271">
        <v>3.0128035961296975</v>
      </c>
      <c r="BU72" s="1271">
        <v>3.1561776598589817</v>
      </c>
      <c r="BV72" s="278">
        <v>0</v>
      </c>
      <c r="BW72" s="1271">
        <v>0.32199388247046173</v>
      </c>
      <c r="BX72" s="1271">
        <v>0.32606751244671073</v>
      </c>
      <c r="BY72" s="1271">
        <v>1.9863373992883546</v>
      </c>
      <c r="BZ72" s="1271">
        <v>1.8059464370792426</v>
      </c>
      <c r="CA72" s="1271">
        <v>1.1574422562950866</v>
      </c>
      <c r="CB72" s="1271">
        <v>1.1468153954874807</v>
      </c>
      <c r="CC72" s="1271">
        <v>0.22139293349179165</v>
      </c>
      <c r="CD72" s="1271">
        <v>0.28851927092650287</v>
      </c>
      <c r="CE72" s="1272">
        <v>3.8079584560588163E-3</v>
      </c>
      <c r="CF72" s="1271"/>
      <c r="CG72" s="1270">
        <v>1.1159974991454233</v>
      </c>
      <c r="CH72" s="1271">
        <v>11.853466216323922</v>
      </c>
      <c r="CI72" s="1271">
        <v>13.535786839341347</v>
      </c>
      <c r="CJ72" s="1272">
        <v>8.8406626201942231</v>
      </c>
      <c r="CK72" s="359">
        <v>2020</v>
      </c>
      <c r="CL72" s="97">
        <v>204514</v>
      </c>
      <c r="CM72" s="87">
        <v>196680</v>
      </c>
      <c r="CN72" s="87">
        <v>12794</v>
      </c>
      <c r="CO72" s="87">
        <v>12028</v>
      </c>
      <c r="CP72" s="87">
        <v>2431</v>
      </c>
      <c r="CQ72" s="92">
        <v>1197</v>
      </c>
      <c r="CR72" s="92">
        <v>0</v>
      </c>
      <c r="CS72" s="92">
        <v>1234</v>
      </c>
      <c r="CT72" s="93">
        <v>56</v>
      </c>
      <c r="CU72" s="93">
        <v>55</v>
      </c>
      <c r="CV72" s="92">
        <v>55</v>
      </c>
      <c r="CW72" s="92">
        <v>0</v>
      </c>
      <c r="CX72" s="92">
        <v>0</v>
      </c>
      <c r="CY72" s="93">
        <v>1</v>
      </c>
      <c r="CZ72" s="92">
        <v>1</v>
      </c>
      <c r="DA72" s="92">
        <v>0</v>
      </c>
      <c r="DB72" s="173">
        <v>9541</v>
      </c>
      <c r="DC72" s="92">
        <v>277</v>
      </c>
      <c r="DD72" s="92">
        <v>20</v>
      </c>
      <c r="DE72" s="92">
        <v>12</v>
      </c>
      <c r="DF72" s="92">
        <v>5</v>
      </c>
      <c r="DG72" s="92">
        <v>0</v>
      </c>
      <c r="DH72" s="92">
        <v>238</v>
      </c>
      <c r="DI72" s="92">
        <v>254</v>
      </c>
      <c r="DJ72" s="92">
        <v>0</v>
      </c>
      <c r="DK72" s="92">
        <v>86</v>
      </c>
      <c r="DL72" s="92">
        <v>0</v>
      </c>
      <c r="DM72" s="92">
        <v>0</v>
      </c>
      <c r="DN72" s="92">
        <v>0</v>
      </c>
      <c r="DO72" s="92">
        <v>0</v>
      </c>
      <c r="DP72" s="92">
        <v>0</v>
      </c>
      <c r="DQ72" s="92">
        <v>0</v>
      </c>
      <c r="DR72" s="92">
        <v>0</v>
      </c>
      <c r="DS72" s="92">
        <v>0</v>
      </c>
      <c r="DT72" s="92">
        <v>29</v>
      </c>
      <c r="DU72" s="92">
        <v>0</v>
      </c>
      <c r="DV72" s="92">
        <v>7353</v>
      </c>
      <c r="DW72" s="92">
        <v>0</v>
      </c>
      <c r="DX72" s="92">
        <v>430</v>
      </c>
      <c r="DY72" s="92">
        <v>746</v>
      </c>
      <c r="DZ72" s="92">
        <v>22</v>
      </c>
      <c r="EA72" s="92">
        <v>66</v>
      </c>
      <c r="EB72" s="92">
        <v>0</v>
      </c>
      <c r="EC72" s="92">
        <v>0</v>
      </c>
      <c r="ED72" s="92">
        <v>0</v>
      </c>
      <c r="EE72" s="92">
        <v>0</v>
      </c>
      <c r="EF72" s="92">
        <v>0</v>
      </c>
      <c r="EG72" s="92">
        <v>0</v>
      </c>
      <c r="EH72" s="92">
        <v>3</v>
      </c>
      <c r="EI72" s="93">
        <v>766</v>
      </c>
      <c r="EJ72" s="92">
        <v>0</v>
      </c>
      <c r="EK72" s="92">
        <v>0</v>
      </c>
      <c r="EL72" s="92">
        <v>78</v>
      </c>
      <c r="EM72" s="92">
        <v>0</v>
      </c>
      <c r="EN72" s="92">
        <v>0</v>
      </c>
      <c r="EO72" s="92">
        <v>0</v>
      </c>
      <c r="EP72" s="92">
        <v>21</v>
      </c>
      <c r="EQ72" s="92">
        <v>2</v>
      </c>
      <c r="ER72" s="92">
        <v>0</v>
      </c>
      <c r="ES72" s="92">
        <v>0</v>
      </c>
      <c r="ET72" s="92">
        <v>39</v>
      </c>
      <c r="EU72" s="92">
        <v>14</v>
      </c>
      <c r="EV72" s="92">
        <v>135</v>
      </c>
      <c r="EW72" s="92">
        <v>10</v>
      </c>
      <c r="EX72" s="92">
        <v>5</v>
      </c>
      <c r="EY72" s="92">
        <v>127</v>
      </c>
      <c r="EZ72" s="92">
        <v>178</v>
      </c>
      <c r="FA72" s="92">
        <v>0</v>
      </c>
      <c r="FB72" s="92">
        <v>0</v>
      </c>
      <c r="FC72" s="92">
        <v>0</v>
      </c>
      <c r="FD72" s="92">
        <v>141</v>
      </c>
      <c r="FE72" s="92">
        <v>6</v>
      </c>
      <c r="FF72" s="92">
        <v>0</v>
      </c>
      <c r="FG72" s="92">
        <v>0</v>
      </c>
      <c r="FH72" s="92">
        <v>10</v>
      </c>
      <c r="FI72" s="87">
        <v>408</v>
      </c>
      <c r="FJ72" s="92">
        <v>270</v>
      </c>
      <c r="FK72" s="92">
        <v>137</v>
      </c>
      <c r="FL72" s="92">
        <v>1</v>
      </c>
      <c r="FM72" s="93">
        <v>53357</v>
      </c>
      <c r="FN72" s="93">
        <v>52062</v>
      </c>
      <c r="FO72" s="92">
        <v>51797</v>
      </c>
      <c r="FP72" s="92">
        <v>265</v>
      </c>
      <c r="FQ72" s="92">
        <v>0</v>
      </c>
      <c r="FR72" s="92">
        <v>0</v>
      </c>
      <c r="FS72" s="93">
        <v>1295</v>
      </c>
      <c r="FT72" s="92">
        <v>1260</v>
      </c>
      <c r="FU72" s="92">
        <v>0</v>
      </c>
      <c r="FV72" s="92">
        <v>0</v>
      </c>
      <c r="FW72" s="92">
        <v>0</v>
      </c>
      <c r="FX72" s="92">
        <v>25</v>
      </c>
      <c r="FY72" s="92">
        <v>0</v>
      </c>
      <c r="FZ72" s="92">
        <v>10</v>
      </c>
      <c r="GA72" s="87">
        <v>407</v>
      </c>
      <c r="GB72" s="87">
        <v>0</v>
      </c>
      <c r="GC72" s="92">
        <v>0</v>
      </c>
      <c r="GD72" s="92">
        <v>407</v>
      </c>
      <c r="GE72" s="92">
        <v>0</v>
      </c>
      <c r="GF72" s="87">
        <v>117641</v>
      </c>
      <c r="GG72" s="92">
        <v>0</v>
      </c>
      <c r="GH72" s="92">
        <v>42</v>
      </c>
      <c r="GI72" s="92">
        <v>115197</v>
      </c>
      <c r="GJ72" s="92">
        <v>1192</v>
      </c>
      <c r="GK72" s="92">
        <v>1210</v>
      </c>
      <c r="GL72" s="87">
        <v>12073</v>
      </c>
      <c r="GM72" s="92">
        <v>4408</v>
      </c>
      <c r="GN72" s="92">
        <v>5561</v>
      </c>
      <c r="GO72" s="92">
        <v>2104</v>
      </c>
      <c r="GP72" s="93">
        <v>7834</v>
      </c>
      <c r="GQ72" s="173">
        <v>2314</v>
      </c>
      <c r="GR72" s="92">
        <v>2314</v>
      </c>
      <c r="GS72" s="92">
        <v>0</v>
      </c>
      <c r="GT72" s="92">
        <v>0</v>
      </c>
      <c r="GU72" s="92">
        <v>0</v>
      </c>
      <c r="GV72" s="92">
        <v>0</v>
      </c>
      <c r="GW72" s="92">
        <v>0</v>
      </c>
      <c r="GX72" s="92">
        <v>0</v>
      </c>
      <c r="GY72" s="92">
        <v>0</v>
      </c>
      <c r="GZ72" s="92">
        <v>1849</v>
      </c>
      <c r="HA72" s="92">
        <v>3342</v>
      </c>
      <c r="HB72" s="92">
        <v>329</v>
      </c>
      <c r="HC72" s="97">
        <v>206682</v>
      </c>
      <c r="HD72" s="87">
        <v>186289</v>
      </c>
      <c r="HE72" s="92">
        <v>86880</v>
      </c>
      <c r="HF72" s="92">
        <v>34021</v>
      </c>
      <c r="HG72" s="87">
        <v>3636</v>
      </c>
      <c r="HH72" s="92">
        <v>2279</v>
      </c>
      <c r="HI72" s="92">
        <v>1357</v>
      </c>
      <c r="HJ72" s="91">
        <v>3682</v>
      </c>
      <c r="HK72" s="92">
        <v>3682</v>
      </c>
      <c r="HL72" s="92">
        <v>0</v>
      </c>
      <c r="HM72" s="87">
        <v>370</v>
      </c>
      <c r="HN72" s="92">
        <v>348</v>
      </c>
      <c r="HO72" s="92">
        <v>22</v>
      </c>
      <c r="HP72" s="173">
        <v>35640</v>
      </c>
      <c r="HQ72" s="92">
        <v>4570</v>
      </c>
      <c r="HR72" s="92">
        <v>31070</v>
      </c>
      <c r="HS72" s="173">
        <v>22060</v>
      </c>
      <c r="HT72" s="92">
        <v>97</v>
      </c>
      <c r="HU72" s="92">
        <v>0</v>
      </c>
      <c r="HV72" s="92">
        <v>19573</v>
      </c>
      <c r="HW72" s="92">
        <v>0</v>
      </c>
      <c r="HX72" s="92">
        <v>2390</v>
      </c>
      <c r="HY72" s="92">
        <v>0</v>
      </c>
      <c r="HZ72" s="87">
        <v>20393</v>
      </c>
      <c r="IA72" s="91">
        <v>13070</v>
      </c>
      <c r="IB72" s="92">
        <v>12950</v>
      </c>
      <c r="IC72" s="92">
        <v>120</v>
      </c>
      <c r="ID72" s="92">
        <v>43</v>
      </c>
      <c r="IE72" s="92">
        <v>1522</v>
      </c>
      <c r="IF72" s="92">
        <v>2500</v>
      </c>
      <c r="IG72" s="116">
        <v>3258</v>
      </c>
    </row>
    <row r="73" spans="1:410" ht="14.25" customHeight="1">
      <c r="A73" s="370">
        <v>2021</v>
      </c>
      <c r="B73" s="1288">
        <v>1235474</v>
      </c>
      <c r="C73" s="996">
        <v>224785</v>
      </c>
      <c r="D73" s="997">
        <v>212479</v>
      </c>
      <c r="E73" s="1261">
        <v>10720</v>
      </c>
      <c r="F73" s="1261">
        <v>2313</v>
      </c>
      <c r="G73" s="278"/>
      <c r="H73" s="1261">
        <v>16827</v>
      </c>
      <c r="I73" s="1261">
        <v>477</v>
      </c>
      <c r="J73" s="1261">
        <v>52759</v>
      </c>
      <c r="K73" s="1261">
        <v>381</v>
      </c>
      <c r="L73" s="1261">
        <v>129002</v>
      </c>
      <c r="M73" s="998">
        <v>12306</v>
      </c>
      <c r="N73" s="996">
        <v>225122</v>
      </c>
      <c r="O73" s="997">
        <v>198607</v>
      </c>
      <c r="P73" s="1265">
        <v>91906</v>
      </c>
      <c r="Q73" s="1265">
        <v>36333</v>
      </c>
      <c r="R73" s="1265">
        <v>38083</v>
      </c>
      <c r="S73" s="1265">
        <v>3836</v>
      </c>
      <c r="T73" s="1265">
        <v>3406</v>
      </c>
      <c r="U73" s="1265">
        <v>25043</v>
      </c>
      <c r="V73" s="997">
        <v>26515</v>
      </c>
      <c r="W73" s="1265">
        <v>14323</v>
      </c>
      <c r="X73" s="1265">
        <v>14386</v>
      </c>
      <c r="Y73" s="1265">
        <v>2724</v>
      </c>
      <c r="Z73" s="1265">
        <v>1761</v>
      </c>
      <c r="AA73" s="1265">
        <v>7697</v>
      </c>
      <c r="AB73" s="1266">
        <v>10</v>
      </c>
      <c r="AC73" s="1177">
        <v>-337</v>
      </c>
      <c r="AD73" s="997">
        <v>-337</v>
      </c>
      <c r="AE73" s="1265">
        <v>3069</v>
      </c>
      <c r="AF73" s="1275">
        <v>141951</v>
      </c>
      <c r="AG73" s="1275">
        <v>162125</v>
      </c>
      <c r="AH73" s="1275">
        <v>13364</v>
      </c>
      <c r="AI73" s="1265">
        <v>105618</v>
      </c>
      <c r="AJ73" s="1265">
        <v>13364</v>
      </c>
      <c r="AK73" s="1265">
        <v>23426</v>
      </c>
      <c r="AL73" s="1265">
        <v>175997</v>
      </c>
      <c r="AM73" s="1265">
        <v>13872</v>
      </c>
      <c r="AN73" s="1265">
        <v>92254</v>
      </c>
      <c r="AO73" s="1265">
        <v>0</v>
      </c>
      <c r="AP73" s="1265">
        <v>10062</v>
      </c>
      <c r="AQ73" s="1265">
        <v>162633</v>
      </c>
      <c r="AR73" s="1265">
        <v>508</v>
      </c>
      <c r="AS73" s="1275">
        <v>0</v>
      </c>
      <c r="AT73" s="1276">
        <v>0</v>
      </c>
      <c r="AU73" s="1292">
        <v>-2.7276980333054358E-2</v>
      </c>
      <c r="AV73" s="1261">
        <v>-2.7276980333054358E-2</v>
      </c>
      <c r="AW73" s="1261">
        <v>0.24840668439805288</v>
      </c>
      <c r="AX73" s="1261">
        <v>1.1228079263505344</v>
      </c>
      <c r="AY73" s="1310">
        <v>0</v>
      </c>
      <c r="AZ73" s="1271"/>
      <c r="BA73" s="1319">
        <v>312610.43599999999</v>
      </c>
      <c r="BB73" s="1320">
        <v>2.601</v>
      </c>
      <c r="BC73" s="1271">
        <v>312607.83499999996</v>
      </c>
      <c r="BD73" s="1272">
        <v>25.302663997785462</v>
      </c>
      <c r="BE73" s="1261"/>
      <c r="BF73" s="1311">
        <v>18.194231525714017</v>
      </c>
      <c r="BG73" s="1271">
        <v>17.198176570288002</v>
      </c>
      <c r="BH73" s="1271">
        <v>0.86768317261229289</v>
      </c>
      <c r="BI73" s="1271">
        <v>0.18721559498621582</v>
      </c>
      <c r="BJ73" s="1271">
        <v>0</v>
      </c>
      <c r="BK73" s="1271">
        <v>1.3619873829801357</v>
      </c>
      <c r="BL73" s="1271">
        <v>3.8608663557468628E-2</v>
      </c>
      <c r="BM73" s="1271">
        <v>4.270344823120519</v>
      </c>
      <c r="BN73" s="1271">
        <v>3.0838366489298843E-2</v>
      </c>
      <c r="BO73" s="1271">
        <v>10.441498566542073</v>
      </c>
      <c r="BP73" s="1271">
        <v>0.99605495542601463</v>
      </c>
      <c r="BQ73" s="1311">
        <v>18.221508506047073</v>
      </c>
      <c r="BR73" s="1271">
        <v>16.07536864393747</v>
      </c>
      <c r="BS73" s="1271">
        <v>7.4389262744501297</v>
      </c>
      <c r="BT73" s="1271">
        <v>2.9408146185188841</v>
      </c>
      <c r="BU73" s="1271">
        <v>3.0824606588240626</v>
      </c>
      <c r="BV73" s="278">
        <v>0</v>
      </c>
      <c r="BW73" s="1271">
        <v>0.31048812034895107</v>
      </c>
      <c r="BX73" s="1271">
        <v>0.27568366473110723</v>
      </c>
      <c r="BY73" s="1271">
        <v>2.0269953070643334</v>
      </c>
      <c r="BZ73" s="1271">
        <v>2.1461398621096031</v>
      </c>
      <c r="CA73" s="1271">
        <v>1.1593121344520403</v>
      </c>
      <c r="CB73" s="1271">
        <v>1.1644113919030268</v>
      </c>
      <c r="CC73" s="1271">
        <v>0.22048217930931771</v>
      </c>
      <c r="CD73" s="1271">
        <v>0.62299975555940468</v>
      </c>
      <c r="CE73" s="1272">
        <v>8.0940594460101949E-4</v>
      </c>
      <c r="CF73" s="1271"/>
      <c r="CG73" s="1270">
        <v>1.0816901043648024</v>
      </c>
      <c r="CH73" s="1271">
        <v>11.489598324205932</v>
      </c>
      <c r="CI73" s="1271">
        <v>13.122493876844029</v>
      </c>
      <c r="CJ73" s="1272">
        <v>8.5487837056870486</v>
      </c>
      <c r="CK73" s="359">
        <v>2021</v>
      </c>
      <c r="CL73" s="97">
        <v>224785</v>
      </c>
      <c r="CM73" s="87">
        <v>212479</v>
      </c>
      <c r="CN73" s="87">
        <v>16827</v>
      </c>
      <c r="CO73" s="87">
        <v>15946</v>
      </c>
      <c r="CP73" s="87">
        <v>2764</v>
      </c>
      <c r="CQ73" s="92">
        <v>1466</v>
      </c>
      <c r="CR73" s="92">
        <v>0</v>
      </c>
      <c r="CS73" s="92">
        <v>1298</v>
      </c>
      <c r="CT73" s="93">
        <v>74</v>
      </c>
      <c r="CU73" s="93">
        <v>73</v>
      </c>
      <c r="CV73" s="92">
        <v>73</v>
      </c>
      <c r="CW73" s="92">
        <v>0</v>
      </c>
      <c r="CX73" s="92">
        <v>0</v>
      </c>
      <c r="CY73" s="93">
        <v>1</v>
      </c>
      <c r="CZ73" s="92">
        <v>1</v>
      </c>
      <c r="DA73" s="92">
        <v>0</v>
      </c>
      <c r="DB73" s="173">
        <v>13108</v>
      </c>
      <c r="DC73" s="92">
        <v>291</v>
      </c>
      <c r="DD73" s="92">
        <v>18</v>
      </c>
      <c r="DE73" s="92">
        <v>11</v>
      </c>
      <c r="DF73" s="92">
        <v>5</v>
      </c>
      <c r="DG73" s="92">
        <v>0</v>
      </c>
      <c r="DH73" s="92">
        <v>255</v>
      </c>
      <c r="DI73" s="92">
        <v>289</v>
      </c>
      <c r="DJ73" s="92">
        <v>0</v>
      </c>
      <c r="DK73" s="92">
        <v>115</v>
      </c>
      <c r="DL73" s="92">
        <v>0</v>
      </c>
      <c r="DM73" s="92">
        <v>0</v>
      </c>
      <c r="DN73" s="92">
        <v>0</v>
      </c>
      <c r="DO73" s="92">
        <v>0</v>
      </c>
      <c r="DP73" s="92">
        <v>0</v>
      </c>
      <c r="DQ73" s="92">
        <v>0</v>
      </c>
      <c r="DR73" s="92">
        <v>0</v>
      </c>
      <c r="DS73" s="92">
        <v>0</v>
      </c>
      <c r="DT73" s="92">
        <v>30</v>
      </c>
      <c r="DU73" s="92">
        <v>0</v>
      </c>
      <c r="DV73" s="92">
        <v>10581</v>
      </c>
      <c r="DW73" s="92">
        <v>0</v>
      </c>
      <c r="DX73" s="92">
        <v>524</v>
      </c>
      <c r="DY73" s="92">
        <v>912</v>
      </c>
      <c r="DZ73" s="92">
        <v>29</v>
      </c>
      <c r="EA73" s="92">
        <v>45</v>
      </c>
      <c r="EB73" s="92">
        <v>0</v>
      </c>
      <c r="EC73" s="92">
        <v>0</v>
      </c>
      <c r="ED73" s="92">
        <v>0</v>
      </c>
      <c r="EE73" s="92">
        <v>0</v>
      </c>
      <c r="EF73" s="92">
        <v>0</v>
      </c>
      <c r="EG73" s="92">
        <v>0</v>
      </c>
      <c r="EH73" s="92">
        <v>3</v>
      </c>
      <c r="EI73" s="93">
        <v>881</v>
      </c>
      <c r="EJ73" s="92">
        <v>0</v>
      </c>
      <c r="EK73" s="92">
        <v>0</v>
      </c>
      <c r="EL73" s="92">
        <v>71</v>
      </c>
      <c r="EM73" s="92">
        <v>0</v>
      </c>
      <c r="EN73" s="92">
        <v>0</v>
      </c>
      <c r="EO73" s="92">
        <v>0</v>
      </c>
      <c r="EP73" s="92">
        <v>24</v>
      </c>
      <c r="EQ73" s="92">
        <v>2</v>
      </c>
      <c r="ER73" s="92">
        <v>0</v>
      </c>
      <c r="ES73" s="92">
        <v>0</v>
      </c>
      <c r="ET73" s="92">
        <v>34</v>
      </c>
      <c r="EU73" s="92">
        <v>17</v>
      </c>
      <c r="EV73" s="92">
        <v>127</v>
      </c>
      <c r="EW73" s="92">
        <v>37</v>
      </c>
      <c r="EX73" s="92">
        <v>4</v>
      </c>
      <c r="EY73" s="92">
        <v>117</v>
      </c>
      <c r="EZ73" s="92">
        <v>275</v>
      </c>
      <c r="FA73" s="92">
        <v>0</v>
      </c>
      <c r="FB73" s="92">
        <v>0</v>
      </c>
      <c r="FC73" s="92">
        <v>0</v>
      </c>
      <c r="FD73" s="92">
        <v>158</v>
      </c>
      <c r="FE73" s="92">
        <v>7</v>
      </c>
      <c r="FF73" s="92">
        <v>0</v>
      </c>
      <c r="FG73" s="92">
        <v>0</v>
      </c>
      <c r="FH73" s="92">
        <v>8</v>
      </c>
      <c r="FI73" s="87">
        <v>477</v>
      </c>
      <c r="FJ73" s="92">
        <v>325</v>
      </c>
      <c r="FK73" s="92">
        <v>150</v>
      </c>
      <c r="FL73" s="92">
        <v>2</v>
      </c>
      <c r="FM73" s="93">
        <v>52759</v>
      </c>
      <c r="FN73" s="93">
        <v>51442</v>
      </c>
      <c r="FO73" s="92">
        <v>51127</v>
      </c>
      <c r="FP73" s="92">
        <v>315</v>
      </c>
      <c r="FQ73" s="92">
        <v>0</v>
      </c>
      <c r="FR73" s="92">
        <v>0</v>
      </c>
      <c r="FS73" s="93">
        <v>1317</v>
      </c>
      <c r="FT73" s="92">
        <v>1282</v>
      </c>
      <c r="FU73" s="92">
        <v>0</v>
      </c>
      <c r="FV73" s="92">
        <v>0</v>
      </c>
      <c r="FW73" s="92">
        <v>0</v>
      </c>
      <c r="FX73" s="92">
        <v>25</v>
      </c>
      <c r="FY73" s="92">
        <v>0</v>
      </c>
      <c r="FZ73" s="92">
        <v>10</v>
      </c>
      <c r="GA73" s="87">
        <v>381</v>
      </c>
      <c r="GB73" s="87">
        <v>0</v>
      </c>
      <c r="GC73" s="92">
        <v>0</v>
      </c>
      <c r="GD73" s="92">
        <v>381</v>
      </c>
      <c r="GE73" s="92">
        <v>0</v>
      </c>
      <c r="GF73" s="87">
        <v>129002</v>
      </c>
      <c r="GG73" s="92">
        <v>0</v>
      </c>
      <c r="GH73" s="92">
        <v>44</v>
      </c>
      <c r="GI73" s="92">
        <v>124569</v>
      </c>
      <c r="GJ73" s="92">
        <v>2988</v>
      </c>
      <c r="GK73" s="92">
        <v>1401</v>
      </c>
      <c r="GL73" s="87">
        <v>13033</v>
      </c>
      <c r="GM73" s="92">
        <v>4846</v>
      </c>
      <c r="GN73" s="92">
        <v>5874</v>
      </c>
      <c r="GO73" s="92">
        <v>2313</v>
      </c>
      <c r="GP73" s="93">
        <v>12306</v>
      </c>
      <c r="GQ73" s="173">
        <v>3239</v>
      </c>
      <c r="GR73" s="92">
        <v>3239</v>
      </c>
      <c r="GS73" s="92">
        <v>0</v>
      </c>
      <c r="GT73" s="92">
        <v>0</v>
      </c>
      <c r="GU73" s="92">
        <v>0</v>
      </c>
      <c r="GV73" s="92">
        <v>0</v>
      </c>
      <c r="GW73" s="92">
        <v>0</v>
      </c>
      <c r="GX73" s="92">
        <v>0</v>
      </c>
      <c r="GY73" s="92">
        <v>0</v>
      </c>
      <c r="GZ73" s="92">
        <v>2679</v>
      </c>
      <c r="HA73" s="92">
        <v>5699</v>
      </c>
      <c r="HB73" s="92">
        <v>689</v>
      </c>
      <c r="HC73" s="97">
        <v>225122</v>
      </c>
      <c r="HD73" s="87">
        <v>198607</v>
      </c>
      <c r="HE73" s="92">
        <v>91906</v>
      </c>
      <c r="HF73" s="92">
        <v>36333</v>
      </c>
      <c r="HG73" s="87">
        <v>3836</v>
      </c>
      <c r="HH73" s="92">
        <v>1848</v>
      </c>
      <c r="HI73" s="92">
        <v>1988</v>
      </c>
      <c r="HJ73" s="91">
        <v>3406</v>
      </c>
      <c r="HK73" s="92">
        <v>3406</v>
      </c>
      <c r="HL73" s="92">
        <v>0</v>
      </c>
      <c r="HM73" s="87">
        <v>363</v>
      </c>
      <c r="HN73" s="92">
        <v>348</v>
      </c>
      <c r="HO73" s="92">
        <v>15</v>
      </c>
      <c r="HP73" s="173">
        <v>38083</v>
      </c>
      <c r="HQ73" s="92">
        <v>4876</v>
      </c>
      <c r="HR73" s="92">
        <v>33207</v>
      </c>
      <c r="HS73" s="173">
        <v>24680</v>
      </c>
      <c r="HT73" s="92">
        <v>91</v>
      </c>
      <c r="HU73" s="92">
        <v>0</v>
      </c>
      <c r="HV73" s="92">
        <v>21786</v>
      </c>
      <c r="HW73" s="92">
        <v>0</v>
      </c>
      <c r="HX73" s="92">
        <v>2803</v>
      </c>
      <c r="HY73" s="92">
        <v>0</v>
      </c>
      <c r="HZ73" s="87">
        <v>26515</v>
      </c>
      <c r="IA73" s="91">
        <v>14323</v>
      </c>
      <c r="IB73" s="92">
        <v>14386</v>
      </c>
      <c r="IC73" s="92">
        <v>-63</v>
      </c>
      <c r="ID73" s="92">
        <v>10</v>
      </c>
      <c r="IE73" s="92">
        <v>1761</v>
      </c>
      <c r="IF73" s="92">
        <v>2724</v>
      </c>
      <c r="IG73" s="116">
        <v>7697</v>
      </c>
    </row>
    <row r="74" spans="1:410" ht="14.25" customHeight="1">
      <c r="A74" s="370">
        <v>2022</v>
      </c>
      <c r="B74" s="1288">
        <v>1375863</v>
      </c>
      <c r="C74" s="996">
        <v>223900</v>
      </c>
      <c r="D74" s="997">
        <v>210726</v>
      </c>
      <c r="E74" s="1261">
        <v>11837</v>
      </c>
      <c r="F74" s="1261">
        <v>2480</v>
      </c>
      <c r="G74" s="278"/>
      <c r="H74" s="1261">
        <v>19810</v>
      </c>
      <c r="I74" s="1261">
        <v>618</v>
      </c>
      <c r="J74" s="1261">
        <v>53633</v>
      </c>
      <c r="K74" s="1261">
        <v>420</v>
      </c>
      <c r="L74" s="1261">
        <v>121928</v>
      </c>
      <c r="M74" s="998">
        <v>13174</v>
      </c>
      <c r="N74" s="996">
        <v>239101</v>
      </c>
      <c r="O74" s="997">
        <v>218221</v>
      </c>
      <c r="P74" s="1265">
        <v>95950</v>
      </c>
      <c r="Q74" s="1265">
        <v>37769</v>
      </c>
      <c r="R74" s="1265">
        <v>39547</v>
      </c>
      <c r="S74" s="1265">
        <v>5138</v>
      </c>
      <c r="T74" s="1265">
        <v>3728</v>
      </c>
      <c r="U74" s="1265">
        <v>36089</v>
      </c>
      <c r="V74" s="997">
        <v>20880</v>
      </c>
      <c r="W74" s="1265">
        <v>15305</v>
      </c>
      <c r="X74" s="1265">
        <v>15264</v>
      </c>
      <c r="Y74" s="1265">
        <v>3269</v>
      </c>
      <c r="Z74" s="1265">
        <v>1703</v>
      </c>
      <c r="AA74" s="1265">
        <v>604</v>
      </c>
      <c r="AB74" s="1266">
        <v>-1</v>
      </c>
      <c r="AC74" s="1177">
        <v>-15201</v>
      </c>
      <c r="AD74" s="997">
        <v>-15201</v>
      </c>
      <c r="AE74" s="1265">
        <v>-11474</v>
      </c>
      <c r="AF74" s="1275">
        <v>148707</v>
      </c>
      <c r="AG74" s="1275">
        <v>169159</v>
      </c>
      <c r="AH74" s="1275">
        <v>14658</v>
      </c>
      <c r="AI74" s="1265">
        <v>110938</v>
      </c>
      <c r="AJ74" s="1265">
        <v>14658</v>
      </c>
      <c r="AK74" s="1265">
        <v>26220</v>
      </c>
      <c r="AL74" s="1265">
        <v>161664</v>
      </c>
      <c r="AM74" s="1265">
        <v>-7495</v>
      </c>
      <c r="AN74" s="1265">
        <v>96280</v>
      </c>
      <c r="AO74" s="1265">
        <v>0</v>
      </c>
      <c r="AP74" s="1265">
        <v>11562</v>
      </c>
      <c r="AQ74" s="1265">
        <v>147006</v>
      </c>
      <c r="AR74" s="1265">
        <v>-22153</v>
      </c>
      <c r="AS74" s="1275">
        <v>0</v>
      </c>
      <c r="AT74" s="1276">
        <v>0</v>
      </c>
      <c r="AU74" s="1292">
        <v>-1.1048338388342445</v>
      </c>
      <c r="AV74" s="1261">
        <v>-1.1048338388342445</v>
      </c>
      <c r="AW74" s="1261">
        <v>-0.83394931036011577</v>
      </c>
      <c r="AX74" s="1261">
        <v>-0.54474900480643784</v>
      </c>
      <c r="AY74" s="1310">
        <v>0</v>
      </c>
      <c r="AZ74" s="1271"/>
      <c r="BA74" s="1319">
        <v>317092.77899999998</v>
      </c>
      <c r="BB74" s="1320">
        <v>46.598999999999997</v>
      </c>
      <c r="BC74" s="1271">
        <v>317046.18</v>
      </c>
      <c r="BD74" s="1272">
        <v>23.043441098423315</v>
      </c>
      <c r="BE74" s="1261"/>
      <c r="BF74" s="1311">
        <v>16.273422571869439</v>
      </c>
      <c r="BG74" s="1271">
        <v>15.315914447877441</v>
      </c>
      <c r="BH74" s="1271">
        <v>0.86033275115327612</v>
      </c>
      <c r="BI74" s="1271">
        <v>0.18025050459239036</v>
      </c>
      <c r="BJ74" s="1271">
        <v>0</v>
      </c>
      <c r="BK74" s="1271">
        <v>1.4398235870867957</v>
      </c>
      <c r="BL74" s="1271">
        <v>4.4917262837942437E-2</v>
      </c>
      <c r="BM74" s="1271">
        <v>3.8981352067756747</v>
      </c>
      <c r="BN74" s="1271">
        <v>3.0526295132582242E-2</v>
      </c>
      <c r="BO74" s="1271">
        <v>8.8619288402987806</v>
      </c>
      <c r="BP74" s="1271">
        <v>0.95750812399199625</v>
      </c>
      <c r="BQ74" s="1311">
        <v>17.378256410703681</v>
      </c>
      <c r="BR74" s="1271">
        <v>15.860663452683879</v>
      </c>
      <c r="BS74" s="1271">
        <v>6.9738048046934908</v>
      </c>
      <c r="BT74" s="1271">
        <v>2.7451134306249969</v>
      </c>
      <c r="BU74" s="1271">
        <v>2.8743414133529281</v>
      </c>
      <c r="BV74" s="278">
        <v>0</v>
      </c>
      <c r="BW74" s="1271">
        <v>0.37343834378858942</v>
      </c>
      <c r="BX74" s="1271">
        <v>0.27095721012920621</v>
      </c>
      <c r="BY74" s="1271">
        <v>2.6230082500946676</v>
      </c>
      <c r="BZ74" s="1271">
        <v>1.5175929580198029</v>
      </c>
      <c r="CA74" s="1271">
        <v>1.1123927309623123</v>
      </c>
      <c r="CB74" s="1271">
        <v>1.1094127831041318</v>
      </c>
      <c r="CC74" s="1271">
        <v>0.23759633044859843</v>
      </c>
      <c r="CD74" s="1271">
        <v>4.3899719666856366E-2</v>
      </c>
      <c r="CE74" s="1272">
        <v>-7.2681655077576769E-5</v>
      </c>
      <c r="CF74" s="1271"/>
      <c r="CG74" s="1270">
        <v>1.0653677001271202</v>
      </c>
      <c r="CH74" s="1271">
        <v>10.808270881621208</v>
      </c>
      <c r="CI74" s="1271">
        <v>12.294756091267807</v>
      </c>
      <c r="CJ74" s="1272">
        <v>8.0631574509962114</v>
      </c>
      <c r="CK74" s="359">
        <v>2022</v>
      </c>
      <c r="CL74" s="97">
        <v>223900</v>
      </c>
      <c r="CM74" s="87">
        <v>210726</v>
      </c>
      <c r="CN74" s="87">
        <v>19810</v>
      </c>
      <c r="CO74" s="87">
        <v>18911</v>
      </c>
      <c r="CP74" s="87">
        <v>3521</v>
      </c>
      <c r="CQ74" s="92">
        <v>1631</v>
      </c>
      <c r="CR74" s="92">
        <v>0</v>
      </c>
      <c r="CS74" s="92">
        <v>1890</v>
      </c>
      <c r="CT74" s="93">
        <v>92</v>
      </c>
      <c r="CU74" s="93">
        <v>91</v>
      </c>
      <c r="CV74" s="92">
        <v>91</v>
      </c>
      <c r="CW74" s="92">
        <v>0</v>
      </c>
      <c r="CX74" s="92">
        <v>0</v>
      </c>
      <c r="CY74" s="93">
        <v>1</v>
      </c>
      <c r="CZ74" s="92">
        <v>1</v>
      </c>
      <c r="DA74" s="92">
        <v>0</v>
      </c>
      <c r="DB74" s="173">
        <v>15298</v>
      </c>
      <c r="DC74" s="92">
        <v>343</v>
      </c>
      <c r="DD74" s="92">
        <v>6</v>
      </c>
      <c r="DE74" s="92">
        <v>3</v>
      </c>
      <c r="DF74" s="92">
        <v>7</v>
      </c>
      <c r="DG74" s="92">
        <v>0</v>
      </c>
      <c r="DH74" s="92">
        <v>275</v>
      </c>
      <c r="DI74" s="92">
        <v>300</v>
      </c>
      <c r="DJ74" s="92">
        <v>1</v>
      </c>
      <c r="DK74" s="92">
        <v>143</v>
      </c>
      <c r="DL74" s="92">
        <v>0</v>
      </c>
      <c r="DM74" s="92">
        <v>0</v>
      </c>
      <c r="DN74" s="92">
        <v>0</v>
      </c>
      <c r="DO74" s="92">
        <v>0</v>
      </c>
      <c r="DP74" s="92">
        <v>0</v>
      </c>
      <c r="DQ74" s="92">
        <v>0</v>
      </c>
      <c r="DR74" s="92">
        <v>0</v>
      </c>
      <c r="DS74" s="92">
        <v>0</v>
      </c>
      <c r="DT74" s="92">
        <v>31</v>
      </c>
      <c r="DU74" s="92">
        <v>0</v>
      </c>
      <c r="DV74" s="92">
        <v>12123</v>
      </c>
      <c r="DW74" s="92">
        <v>0</v>
      </c>
      <c r="DX74" s="92">
        <v>692</v>
      </c>
      <c r="DY74" s="92">
        <v>1109</v>
      </c>
      <c r="DZ74" s="92">
        <v>29</v>
      </c>
      <c r="EA74" s="92">
        <v>227</v>
      </c>
      <c r="EB74" s="92">
        <v>0</v>
      </c>
      <c r="EC74" s="92">
        <v>0</v>
      </c>
      <c r="ED74" s="92">
        <v>0</v>
      </c>
      <c r="EE74" s="92">
        <v>0</v>
      </c>
      <c r="EF74" s="92">
        <v>0</v>
      </c>
      <c r="EG74" s="92">
        <v>0</v>
      </c>
      <c r="EH74" s="92">
        <v>9</v>
      </c>
      <c r="EI74" s="93">
        <v>899</v>
      </c>
      <c r="EJ74" s="92">
        <v>0</v>
      </c>
      <c r="EK74" s="92">
        <v>0</v>
      </c>
      <c r="EL74" s="92">
        <v>24</v>
      </c>
      <c r="EM74" s="92">
        <v>0</v>
      </c>
      <c r="EN74" s="92">
        <v>0</v>
      </c>
      <c r="EO74" s="92">
        <v>0</v>
      </c>
      <c r="EP74" s="92">
        <v>26</v>
      </c>
      <c r="EQ74" s="92">
        <v>1</v>
      </c>
      <c r="ER74" s="92">
        <v>0</v>
      </c>
      <c r="ES74" s="92">
        <v>0</v>
      </c>
      <c r="ET74" s="92">
        <v>40</v>
      </c>
      <c r="EU74" s="92">
        <v>16</v>
      </c>
      <c r="EV74" s="92">
        <v>160</v>
      </c>
      <c r="EW74" s="92">
        <v>50</v>
      </c>
      <c r="EX74" s="92">
        <v>5</v>
      </c>
      <c r="EY74" s="92">
        <v>93</v>
      </c>
      <c r="EZ74" s="92">
        <v>297</v>
      </c>
      <c r="FA74" s="92">
        <v>0</v>
      </c>
      <c r="FB74" s="92">
        <v>0</v>
      </c>
      <c r="FC74" s="92">
        <v>0</v>
      </c>
      <c r="FD74" s="92">
        <v>169</v>
      </c>
      <c r="FE74" s="92">
        <v>6</v>
      </c>
      <c r="FF74" s="92">
        <v>0</v>
      </c>
      <c r="FG74" s="92">
        <v>0</v>
      </c>
      <c r="FH74" s="92">
        <v>12</v>
      </c>
      <c r="FI74" s="87">
        <v>618</v>
      </c>
      <c r="FJ74" s="92">
        <v>464</v>
      </c>
      <c r="FK74" s="92">
        <v>153</v>
      </c>
      <c r="FL74" s="92">
        <v>1</v>
      </c>
      <c r="FM74" s="93">
        <v>53633</v>
      </c>
      <c r="FN74" s="93">
        <v>52134</v>
      </c>
      <c r="FO74" s="92">
        <v>51759</v>
      </c>
      <c r="FP74" s="92">
        <v>375</v>
      </c>
      <c r="FQ74" s="92">
        <v>0</v>
      </c>
      <c r="FR74" s="92">
        <v>0</v>
      </c>
      <c r="FS74" s="93">
        <v>1499</v>
      </c>
      <c r="FT74" s="92">
        <v>1465</v>
      </c>
      <c r="FU74" s="92">
        <v>0</v>
      </c>
      <c r="FV74" s="92">
        <v>0</v>
      </c>
      <c r="FW74" s="92">
        <v>0</v>
      </c>
      <c r="FX74" s="92">
        <v>25</v>
      </c>
      <c r="FY74" s="92">
        <v>0</v>
      </c>
      <c r="FZ74" s="92">
        <v>9</v>
      </c>
      <c r="GA74" s="87">
        <v>420</v>
      </c>
      <c r="GB74" s="87">
        <v>0</v>
      </c>
      <c r="GC74" s="92">
        <v>0</v>
      </c>
      <c r="GD74" s="92">
        <v>420</v>
      </c>
      <c r="GE74" s="92">
        <v>0</v>
      </c>
      <c r="GF74" s="87">
        <v>121928</v>
      </c>
      <c r="GG74" s="92">
        <v>0</v>
      </c>
      <c r="GH74" s="92">
        <v>52</v>
      </c>
      <c r="GI74" s="92">
        <v>117970</v>
      </c>
      <c r="GJ74" s="92">
        <v>2111</v>
      </c>
      <c r="GK74" s="92">
        <v>1795</v>
      </c>
      <c r="GL74" s="87">
        <v>14317</v>
      </c>
      <c r="GM74" s="92">
        <v>5387</v>
      </c>
      <c r="GN74" s="92">
        <v>6450</v>
      </c>
      <c r="GO74" s="92">
        <v>2480</v>
      </c>
      <c r="GP74" s="93">
        <v>13174</v>
      </c>
      <c r="GQ74" s="173">
        <v>3253</v>
      </c>
      <c r="GR74" s="92">
        <v>3253</v>
      </c>
      <c r="GS74" s="92">
        <v>0</v>
      </c>
      <c r="GT74" s="92">
        <v>0</v>
      </c>
      <c r="GU74" s="92">
        <v>0</v>
      </c>
      <c r="GV74" s="92">
        <v>0</v>
      </c>
      <c r="GW74" s="92">
        <v>0</v>
      </c>
      <c r="GX74" s="92">
        <v>0</v>
      </c>
      <c r="GY74" s="92">
        <v>0</v>
      </c>
      <c r="GZ74" s="92">
        <v>4272</v>
      </c>
      <c r="HA74" s="92">
        <v>5225</v>
      </c>
      <c r="HB74" s="92">
        <v>424</v>
      </c>
      <c r="HC74" s="97">
        <v>239101</v>
      </c>
      <c r="HD74" s="87">
        <v>218221</v>
      </c>
      <c r="HE74" s="92">
        <v>95950</v>
      </c>
      <c r="HF74" s="92">
        <v>37769</v>
      </c>
      <c r="HG74" s="87">
        <v>5138</v>
      </c>
      <c r="HH74" s="92">
        <v>2851</v>
      </c>
      <c r="HI74" s="92">
        <v>2287</v>
      </c>
      <c r="HJ74" s="91">
        <v>3728</v>
      </c>
      <c r="HK74" s="92">
        <v>3727</v>
      </c>
      <c r="HL74" s="92">
        <v>1</v>
      </c>
      <c r="HM74" s="87">
        <v>333</v>
      </c>
      <c r="HN74" s="92">
        <v>330</v>
      </c>
      <c r="HO74" s="92">
        <v>3</v>
      </c>
      <c r="HP74" s="173">
        <v>39547</v>
      </c>
      <c r="HQ74" s="92">
        <v>4778</v>
      </c>
      <c r="HR74" s="92">
        <v>34769</v>
      </c>
      <c r="HS74" s="173">
        <v>35756</v>
      </c>
      <c r="HT74" s="92">
        <v>110</v>
      </c>
      <c r="HU74" s="92">
        <v>0</v>
      </c>
      <c r="HV74" s="92">
        <v>32034</v>
      </c>
      <c r="HW74" s="92">
        <v>0</v>
      </c>
      <c r="HX74" s="92">
        <v>3612</v>
      </c>
      <c r="HY74" s="92">
        <v>0</v>
      </c>
      <c r="HZ74" s="87">
        <v>20880</v>
      </c>
      <c r="IA74" s="91">
        <v>15305</v>
      </c>
      <c r="IB74" s="92">
        <v>15264</v>
      </c>
      <c r="IC74" s="92">
        <v>41</v>
      </c>
      <c r="ID74" s="92">
        <v>-1</v>
      </c>
      <c r="IE74" s="92">
        <v>1703</v>
      </c>
      <c r="IF74" s="92">
        <v>3269</v>
      </c>
      <c r="IG74" s="116">
        <v>604</v>
      </c>
    </row>
    <row r="75" spans="1:410" ht="14.25" customHeight="1">
      <c r="A75" s="370">
        <v>2023</v>
      </c>
      <c r="B75" s="1288">
        <v>1497761</v>
      </c>
      <c r="C75" s="996">
        <v>239494</v>
      </c>
      <c r="D75" s="997">
        <v>224310</v>
      </c>
      <c r="E75" s="1261">
        <v>12022</v>
      </c>
      <c r="F75" s="1261">
        <v>2558</v>
      </c>
      <c r="G75" s="278"/>
      <c r="H75" s="1261">
        <v>19253</v>
      </c>
      <c r="I75" s="1261">
        <v>1740</v>
      </c>
      <c r="J75" s="1261">
        <v>64364</v>
      </c>
      <c r="K75" s="1261">
        <v>421</v>
      </c>
      <c r="L75" s="1261">
        <v>123952</v>
      </c>
      <c r="M75" s="998">
        <v>15184</v>
      </c>
      <c r="N75" s="996">
        <v>251721</v>
      </c>
      <c r="O75" s="997">
        <v>224573</v>
      </c>
      <c r="P75" s="1265">
        <v>101856</v>
      </c>
      <c r="Q75" s="1265">
        <v>39149</v>
      </c>
      <c r="R75" s="1265">
        <v>42259</v>
      </c>
      <c r="S75" s="1265">
        <v>5590</v>
      </c>
      <c r="T75" s="1265">
        <v>6192</v>
      </c>
      <c r="U75" s="1265">
        <v>29527</v>
      </c>
      <c r="V75" s="997">
        <v>27148</v>
      </c>
      <c r="W75" s="1265">
        <v>20060</v>
      </c>
      <c r="X75" s="1265">
        <v>19966</v>
      </c>
      <c r="Y75" s="1265">
        <v>4401</v>
      </c>
      <c r="Z75" s="1265">
        <v>2113</v>
      </c>
      <c r="AA75" s="1265">
        <v>478</v>
      </c>
      <c r="AB75" s="1266">
        <v>96</v>
      </c>
      <c r="AC75" s="1177">
        <v>-12227</v>
      </c>
      <c r="AD75" s="997">
        <v>-12227</v>
      </c>
      <c r="AE75" s="1265">
        <v>-6035</v>
      </c>
      <c r="AF75" s="1275">
        <v>156697</v>
      </c>
      <c r="AG75" s="1275">
        <v>178835</v>
      </c>
      <c r="AH75" s="1275">
        <v>15319</v>
      </c>
      <c r="AI75" s="1265">
        <v>117548</v>
      </c>
      <c r="AJ75" s="1265">
        <v>15319</v>
      </c>
      <c r="AK75" s="1265">
        <v>24530</v>
      </c>
      <c r="AL75" s="1265">
        <v>178572</v>
      </c>
      <c r="AM75" s="1265">
        <v>-263</v>
      </c>
      <c r="AN75" s="1265">
        <v>102229</v>
      </c>
      <c r="AO75" s="1265">
        <v>0</v>
      </c>
      <c r="AP75" s="1265">
        <v>9211</v>
      </c>
      <c r="AQ75" s="1265">
        <v>163253</v>
      </c>
      <c r="AR75" s="1265">
        <v>-15582</v>
      </c>
      <c r="AS75" s="1275">
        <v>0</v>
      </c>
      <c r="AT75" s="1276">
        <v>0</v>
      </c>
      <c r="AU75" s="1292">
        <v>-0.81635187456476699</v>
      </c>
      <c r="AV75" s="1261">
        <v>-0.81635187456476699</v>
      </c>
      <c r="AW75" s="1261">
        <v>-0.40293478064924909</v>
      </c>
      <c r="AX75" s="1261">
        <v>-1.7559543879163631E-2</v>
      </c>
      <c r="AY75" s="1310">
        <v>0</v>
      </c>
      <c r="AZ75" s="1271"/>
      <c r="BA75" s="1319">
        <v>325241.902</v>
      </c>
      <c r="BB75" s="1320">
        <v>93.034000000000006</v>
      </c>
      <c r="BC75" s="1271">
        <v>325148.86800000002</v>
      </c>
      <c r="BD75" s="1272">
        <v>21.708995493940623</v>
      </c>
      <c r="BE75" s="1261"/>
      <c r="BF75" s="1311">
        <v>15.99013460759093</v>
      </c>
      <c r="BG75" s="1271">
        <v>14.976354705457013</v>
      </c>
      <c r="BH75" s="1271">
        <v>0.80266477762473454</v>
      </c>
      <c r="BI75" s="1271">
        <v>0.17078826328099075</v>
      </c>
      <c r="BJ75" s="1271">
        <v>0</v>
      </c>
      <c r="BK75" s="1271">
        <v>1.2854520848119293</v>
      </c>
      <c r="BL75" s="1271">
        <v>0.11617340817393429</v>
      </c>
      <c r="BM75" s="1271">
        <v>4.2973478412109811</v>
      </c>
      <c r="BN75" s="1271">
        <v>2.8108623471969161E-2</v>
      </c>
      <c r="BO75" s="1271">
        <v>8.2758197068824728</v>
      </c>
      <c r="BP75" s="1271">
        <v>1.0137799021339187</v>
      </c>
      <c r="BQ75" s="1311">
        <v>16.806486482155698</v>
      </c>
      <c r="BR75" s="1271">
        <v>14.993914249336175</v>
      </c>
      <c r="BS75" s="1271">
        <v>6.8005509557265809</v>
      </c>
      <c r="BT75" s="1271">
        <v>2.6138349175869848</v>
      </c>
      <c r="BU75" s="1271">
        <v>2.821478193116258</v>
      </c>
      <c r="BV75" s="278">
        <v>0</v>
      </c>
      <c r="BW75" s="1271">
        <v>0.37322376534039808</v>
      </c>
      <c r="BX75" s="1271">
        <v>0.4134170939155179</v>
      </c>
      <c r="BY75" s="1271">
        <v>1.9714093236504355</v>
      </c>
      <c r="BZ75" s="1271">
        <v>1.812572232819522</v>
      </c>
      <c r="CA75" s="1271">
        <v>1.3393325103270814</v>
      </c>
      <c r="CB75" s="1271">
        <v>1.3330564756326277</v>
      </c>
      <c r="CC75" s="1271">
        <v>0.29383860308820969</v>
      </c>
      <c r="CD75" s="1271">
        <v>3.1914304084563562E-2</v>
      </c>
      <c r="CE75" s="1272">
        <v>6.4095673475274093E-3</v>
      </c>
      <c r="CF75" s="1271"/>
      <c r="CG75" s="1270">
        <v>1.0227933562163789</v>
      </c>
      <c r="CH75" s="1271">
        <v>10.46208306932815</v>
      </c>
      <c r="CI75" s="1271">
        <v>11.940156006198587</v>
      </c>
      <c r="CJ75" s="1272">
        <v>7.8482481517411653</v>
      </c>
      <c r="CK75" s="359">
        <v>2023</v>
      </c>
      <c r="CL75" s="97">
        <v>239494</v>
      </c>
      <c r="CM75" s="87">
        <v>224310</v>
      </c>
      <c r="CN75" s="87">
        <v>19253</v>
      </c>
      <c r="CO75" s="87">
        <v>18058</v>
      </c>
      <c r="CP75" s="87">
        <v>3847</v>
      </c>
      <c r="CQ75" s="92">
        <v>1711</v>
      </c>
      <c r="CR75" s="92">
        <v>0</v>
      </c>
      <c r="CS75" s="92">
        <v>2136</v>
      </c>
      <c r="CT75" s="93">
        <v>105</v>
      </c>
      <c r="CU75" s="93">
        <v>104</v>
      </c>
      <c r="CV75" s="92">
        <v>104</v>
      </c>
      <c r="CW75" s="92">
        <v>0</v>
      </c>
      <c r="CX75" s="92">
        <v>0</v>
      </c>
      <c r="CY75" s="93">
        <v>1</v>
      </c>
      <c r="CZ75" s="92">
        <v>1</v>
      </c>
      <c r="DA75" s="92">
        <v>0</v>
      </c>
      <c r="DB75" s="173">
        <v>14106</v>
      </c>
      <c r="DC75" s="92">
        <v>330</v>
      </c>
      <c r="DD75" s="92">
        <v>4</v>
      </c>
      <c r="DE75" s="92">
        <v>13</v>
      </c>
      <c r="DF75" s="92">
        <v>6</v>
      </c>
      <c r="DG75" s="92">
        <v>0</v>
      </c>
      <c r="DH75" s="92">
        <v>301</v>
      </c>
      <c r="DI75" s="92">
        <v>317</v>
      </c>
      <c r="DJ75" s="92">
        <v>0</v>
      </c>
      <c r="DK75" s="92">
        <v>165</v>
      </c>
      <c r="DL75" s="92">
        <v>0</v>
      </c>
      <c r="DM75" s="92">
        <v>0</v>
      </c>
      <c r="DN75" s="92">
        <v>0</v>
      </c>
      <c r="DO75" s="92">
        <v>0</v>
      </c>
      <c r="DP75" s="92">
        <v>0</v>
      </c>
      <c r="DQ75" s="92">
        <v>0</v>
      </c>
      <c r="DR75" s="92">
        <v>2</v>
      </c>
      <c r="DS75" s="92">
        <v>0</v>
      </c>
      <c r="DT75" s="92">
        <v>30</v>
      </c>
      <c r="DU75" s="92">
        <v>0</v>
      </c>
      <c r="DV75" s="92">
        <v>10673</v>
      </c>
      <c r="DW75" s="92">
        <v>3</v>
      </c>
      <c r="DX75" s="92">
        <v>815</v>
      </c>
      <c r="DY75" s="92">
        <v>1159</v>
      </c>
      <c r="DZ75" s="92">
        <v>34</v>
      </c>
      <c r="EA75" s="92">
        <v>227</v>
      </c>
      <c r="EB75" s="92">
        <v>0</v>
      </c>
      <c r="EC75" s="92">
        <v>0</v>
      </c>
      <c r="ED75" s="92">
        <v>8</v>
      </c>
      <c r="EE75" s="92">
        <v>0</v>
      </c>
      <c r="EF75" s="92">
        <v>0</v>
      </c>
      <c r="EG75" s="92">
        <v>0</v>
      </c>
      <c r="EH75" s="92">
        <v>19</v>
      </c>
      <c r="EI75" s="93">
        <v>1195</v>
      </c>
      <c r="EJ75" s="92">
        <v>0</v>
      </c>
      <c r="EK75" s="92">
        <v>0</v>
      </c>
      <c r="EL75" s="92">
        <v>27</v>
      </c>
      <c r="EM75" s="92">
        <v>0</v>
      </c>
      <c r="EN75" s="92">
        <v>0</v>
      </c>
      <c r="EO75" s="92">
        <v>0</v>
      </c>
      <c r="EP75" s="92">
        <v>21</v>
      </c>
      <c r="EQ75" s="92">
        <v>2</v>
      </c>
      <c r="ER75" s="92">
        <v>0</v>
      </c>
      <c r="ES75" s="92">
        <v>1</v>
      </c>
      <c r="ET75" s="92">
        <v>41</v>
      </c>
      <c r="EU75" s="92">
        <v>17</v>
      </c>
      <c r="EV75" s="92">
        <v>153</v>
      </c>
      <c r="EW75" s="92">
        <v>54</v>
      </c>
      <c r="EX75" s="92">
        <v>5</v>
      </c>
      <c r="EY75" s="92">
        <v>93</v>
      </c>
      <c r="EZ75" s="92">
        <v>324</v>
      </c>
      <c r="FA75" s="92">
        <v>0</v>
      </c>
      <c r="FB75" s="92">
        <v>0</v>
      </c>
      <c r="FC75" s="92">
        <v>358</v>
      </c>
      <c r="FD75" s="92">
        <v>78</v>
      </c>
      <c r="FE75" s="92">
        <v>7</v>
      </c>
      <c r="FF75" s="92">
        <v>0</v>
      </c>
      <c r="FG75" s="92">
        <v>0</v>
      </c>
      <c r="FH75" s="92">
        <v>14</v>
      </c>
      <c r="FI75" s="87">
        <v>1740</v>
      </c>
      <c r="FJ75" s="92">
        <v>1566</v>
      </c>
      <c r="FK75" s="92">
        <v>173</v>
      </c>
      <c r="FL75" s="92">
        <v>1</v>
      </c>
      <c r="FM75" s="93">
        <v>64364</v>
      </c>
      <c r="FN75" s="93">
        <v>62971</v>
      </c>
      <c r="FO75" s="92">
        <v>62433</v>
      </c>
      <c r="FP75" s="92">
        <v>538</v>
      </c>
      <c r="FQ75" s="92">
        <v>0</v>
      </c>
      <c r="FR75" s="92">
        <v>0</v>
      </c>
      <c r="FS75" s="93">
        <v>1393</v>
      </c>
      <c r="FT75" s="92">
        <v>1364</v>
      </c>
      <c r="FU75" s="92">
        <v>0</v>
      </c>
      <c r="FV75" s="92">
        <v>0</v>
      </c>
      <c r="FW75" s="92">
        <v>0</v>
      </c>
      <c r="FX75" s="92">
        <v>19</v>
      </c>
      <c r="FY75" s="92">
        <v>0</v>
      </c>
      <c r="FZ75" s="92">
        <v>10</v>
      </c>
      <c r="GA75" s="87">
        <v>421</v>
      </c>
      <c r="GB75" s="87">
        <v>0</v>
      </c>
      <c r="GC75" s="92">
        <v>0</v>
      </c>
      <c r="GD75" s="92">
        <v>421</v>
      </c>
      <c r="GE75" s="92">
        <v>0</v>
      </c>
      <c r="GF75" s="87">
        <v>123952</v>
      </c>
      <c r="GG75" s="92">
        <v>0</v>
      </c>
      <c r="GH75" s="92">
        <v>62</v>
      </c>
      <c r="GI75" s="92">
        <v>120335</v>
      </c>
      <c r="GJ75" s="92">
        <v>1778</v>
      </c>
      <c r="GK75" s="92">
        <v>1777</v>
      </c>
      <c r="GL75" s="87">
        <v>14580</v>
      </c>
      <c r="GM75" s="92">
        <v>4898</v>
      </c>
      <c r="GN75" s="92">
        <v>7124</v>
      </c>
      <c r="GO75" s="92">
        <v>2558</v>
      </c>
      <c r="GP75" s="93">
        <v>15184</v>
      </c>
      <c r="GQ75" s="173">
        <v>3072</v>
      </c>
      <c r="GR75" s="92">
        <v>3072</v>
      </c>
      <c r="GS75" s="92">
        <v>0</v>
      </c>
      <c r="GT75" s="92">
        <v>0</v>
      </c>
      <c r="GU75" s="92">
        <v>0</v>
      </c>
      <c r="GV75" s="92">
        <v>0</v>
      </c>
      <c r="GW75" s="92">
        <v>0</v>
      </c>
      <c r="GX75" s="92">
        <v>0</v>
      </c>
      <c r="GY75" s="92">
        <v>0</v>
      </c>
      <c r="GZ75" s="92">
        <v>6338</v>
      </c>
      <c r="HA75" s="92">
        <v>5355</v>
      </c>
      <c r="HB75" s="92">
        <v>419</v>
      </c>
      <c r="HC75" s="97">
        <v>251721</v>
      </c>
      <c r="HD75" s="87">
        <v>224573</v>
      </c>
      <c r="HE75" s="92">
        <v>101856</v>
      </c>
      <c r="HF75" s="92">
        <v>39149</v>
      </c>
      <c r="HG75" s="87">
        <v>5590</v>
      </c>
      <c r="HH75" s="92">
        <v>2994</v>
      </c>
      <c r="HI75" s="92">
        <v>2596</v>
      </c>
      <c r="HJ75" s="91">
        <v>6192</v>
      </c>
      <c r="HK75" s="92">
        <v>6192</v>
      </c>
      <c r="HL75" s="92">
        <v>0</v>
      </c>
      <c r="HM75" s="87">
        <v>382</v>
      </c>
      <c r="HN75" s="92">
        <v>373</v>
      </c>
      <c r="HO75" s="92">
        <v>9</v>
      </c>
      <c r="HP75" s="173">
        <v>42259</v>
      </c>
      <c r="HQ75" s="92">
        <v>5541</v>
      </c>
      <c r="HR75" s="92">
        <v>36718</v>
      </c>
      <c r="HS75" s="173">
        <v>29145</v>
      </c>
      <c r="HT75" s="92">
        <v>122</v>
      </c>
      <c r="HU75" s="92">
        <v>0</v>
      </c>
      <c r="HV75" s="92">
        <v>24860</v>
      </c>
      <c r="HW75" s="92">
        <v>0</v>
      </c>
      <c r="HX75" s="92">
        <v>4163</v>
      </c>
      <c r="HY75" s="92">
        <v>0</v>
      </c>
      <c r="HZ75" s="87">
        <v>27148</v>
      </c>
      <c r="IA75" s="91">
        <v>20060</v>
      </c>
      <c r="IB75" s="92">
        <v>19966</v>
      </c>
      <c r="IC75" s="92">
        <v>94</v>
      </c>
      <c r="ID75" s="92">
        <v>96</v>
      </c>
      <c r="IE75" s="92">
        <v>2113</v>
      </c>
      <c r="IF75" s="92">
        <v>4401</v>
      </c>
      <c r="IG75" s="116">
        <v>478</v>
      </c>
    </row>
    <row r="76" spans="1:410" ht="14.25" customHeight="1" thickBot="1">
      <c r="A76" s="370" t="s">
        <v>968</v>
      </c>
      <c r="B76" s="1335">
        <v>1594330</v>
      </c>
      <c r="C76" s="1111">
        <v>264778</v>
      </c>
      <c r="D76" s="1112">
        <v>251497</v>
      </c>
      <c r="E76" s="1312">
        <v>13227</v>
      </c>
      <c r="F76" s="1312">
        <v>2635</v>
      </c>
      <c r="G76" s="1312"/>
      <c r="H76" s="1312">
        <v>21353</v>
      </c>
      <c r="I76" s="1312">
        <v>1649</v>
      </c>
      <c r="J76" s="1312">
        <v>74704</v>
      </c>
      <c r="K76" s="1312">
        <v>419</v>
      </c>
      <c r="L76" s="1312">
        <v>137510</v>
      </c>
      <c r="M76" s="1113">
        <v>13281</v>
      </c>
      <c r="N76" s="1111">
        <v>268013</v>
      </c>
      <c r="O76" s="1112">
        <v>240603</v>
      </c>
      <c r="P76" s="1299">
        <v>108023</v>
      </c>
      <c r="Q76" s="1299">
        <v>41809</v>
      </c>
      <c r="R76" s="1299">
        <v>44530</v>
      </c>
      <c r="S76" s="1299">
        <v>5772</v>
      </c>
      <c r="T76" s="1299">
        <v>7469</v>
      </c>
      <c r="U76" s="1299">
        <v>33000</v>
      </c>
      <c r="V76" s="1112">
        <v>27410</v>
      </c>
      <c r="W76" s="1299">
        <v>20082</v>
      </c>
      <c r="X76" s="1299">
        <v>19986</v>
      </c>
      <c r="Y76" s="1299">
        <v>4516</v>
      </c>
      <c r="Z76" s="1299">
        <v>2191</v>
      </c>
      <c r="AA76" s="1299">
        <v>579</v>
      </c>
      <c r="AB76" s="1300">
        <v>42</v>
      </c>
      <c r="AC76" s="1175">
        <v>-3235</v>
      </c>
      <c r="AD76" s="1112">
        <v>-3235</v>
      </c>
      <c r="AE76" s="1299">
        <v>4234</v>
      </c>
      <c r="AF76" s="1299">
        <v>166521</v>
      </c>
      <c r="AG76" s="1299">
        <v>189059</v>
      </c>
      <c r="AH76" s="1299">
        <v>16333</v>
      </c>
      <c r="AI76" s="1299">
        <v>124712</v>
      </c>
      <c r="AJ76" s="1299">
        <v>16333</v>
      </c>
      <c r="AK76" s="1299">
        <v>26094</v>
      </c>
      <c r="AL76" s="1299">
        <v>199953</v>
      </c>
      <c r="AM76" s="1299">
        <v>10894</v>
      </c>
      <c r="AN76" s="1299">
        <v>108379</v>
      </c>
      <c r="AO76" s="1299">
        <v>0</v>
      </c>
      <c r="AP76" s="1299">
        <v>9761</v>
      </c>
      <c r="AQ76" s="1299">
        <v>183620</v>
      </c>
      <c r="AR76" s="1299">
        <v>-5439</v>
      </c>
      <c r="AS76" s="1299"/>
      <c r="AT76" s="1300">
        <v>292</v>
      </c>
      <c r="AU76" s="1364">
        <v>-0.20290655008687034</v>
      </c>
      <c r="AV76" s="1312">
        <v>-0.20290655008687034</v>
      </c>
      <c r="AW76" s="1312">
        <v>0.26556609986640156</v>
      </c>
      <c r="AX76" s="1312">
        <v>0.68329643172994303</v>
      </c>
      <c r="AY76" s="1313">
        <v>0</v>
      </c>
      <c r="AZ76" s="1301"/>
      <c r="BA76" s="1314">
        <v>335946.81800000003</v>
      </c>
      <c r="BB76" s="1315">
        <v>79.932000000000002</v>
      </c>
      <c r="BC76" s="1301">
        <v>335866.88600000006</v>
      </c>
      <c r="BD76" s="1302">
        <v>21.066334196809951</v>
      </c>
      <c r="BE76" s="1312"/>
      <c r="BF76" s="1317">
        <v>16.60747774927399</v>
      </c>
      <c r="BG76" s="1301">
        <v>15.774463254156919</v>
      </c>
      <c r="BH76" s="1301">
        <v>0.82962749242628564</v>
      </c>
      <c r="BI76" s="1301">
        <v>0.16527318685592066</v>
      </c>
      <c r="BJ76" s="1301">
        <v>0</v>
      </c>
      <c r="BK76" s="1301">
        <v>1.3393086751174474</v>
      </c>
      <c r="BL76" s="1301">
        <v>0.10342902661306003</v>
      </c>
      <c r="BM76" s="1301">
        <v>4.6856046113414411</v>
      </c>
      <c r="BN76" s="1301">
        <v>2.6280631989613192E-2</v>
      </c>
      <c r="BO76" s="1301">
        <v>8.6249396298131504</v>
      </c>
      <c r="BP76" s="1318">
        <v>0.83301449511707115</v>
      </c>
      <c r="BQ76" s="1317">
        <v>16.810384299360859</v>
      </c>
      <c r="BR76" s="1301">
        <v>15.091166822426976</v>
      </c>
      <c r="BS76" s="1301">
        <v>6.775447993828128</v>
      </c>
      <c r="BT76" s="1301">
        <v>2.6223554722046249</v>
      </c>
      <c r="BU76" s="1301">
        <v>2.7930227744569818</v>
      </c>
      <c r="BV76" s="1337">
        <v>1</v>
      </c>
      <c r="BW76" s="1301">
        <v>0.36203295428173587</v>
      </c>
      <c r="BX76" s="1301">
        <v>0.46847264995327192</v>
      </c>
      <c r="BY76" s="1301">
        <v>2.0698349777022322</v>
      </c>
      <c r="BZ76" s="1301">
        <v>1.7192174769338844</v>
      </c>
      <c r="CA76" s="1301">
        <v>1.2595886673398857</v>
      </c>
      <c r="CB76" s="1301">
        <v>1.2535673292229337</v>
      </c>
      <c r="CC76" s="1301">
        <v>0.28325378058494793</v>
      </c>
      <c r="CD76" s="1301">
        <v>3.631619551786644E-2</v>
      </c>
      <c r="CE76" s="1302">
        <v>2.6343354261664773E-3</v>
      </c>
      <c r="CF76" s="1301"/>
      <c r="CG76" s="1317">
        <v>1.0244428694185017</v>
      </c>
      <c r="CH76" s="1301">
        <v>10.444575464301618</v>
      </c>
      <c r="CI76" s="1301">
        <v>11.858210031800192</v>
      </c>
      <c r="CJ76" s="1302">
        <v>7.8222199920969935</v>
      </c>
      <c r="CK76" s="1114" t="s">
        <v>968</v>
      </c>
      <c r="CL76" s="94">
        <v>264778</v>
      </c>
      <c r="CM76" s="74">
        <v>251497</v>
      </c>
      <c r="CN76" s="74">
        <v>21353</v>
      </c>
      <c r="CO76" s="74">
        <v>19997</v>
      </c>
      <c r="CP76" s="74">
        <v>4022</v>
      </c>
      <c r="CQ76" s="95">
        <v>1697</v>
      </c>
      <c r="CR76" s="95">
        <v>0</v>
      </c>
      <c r="CS76" s="95">
        <v>2325</v>
      </c>
      <c r="CT76" s="95">
        <v>110</v>
      </c>
      <c r="CU76" s="95">
        <v>109</v>
      </c>
      <c r="CV76" s="95">
        <v>109</v>
      </c>
      <c r="CW76" s="95">
        <v>0</v>
      </c>
      <c r="CX76" s="95">
        <v>0</v>
      </c>
      <c r="CY76" s="95">
        <v>1</v>
      </c>
      <c r="CZ76" s="95">
        <v>1</v>
      </c>
      <c r="DA76" s="95">
        <v>0</v>
      </c>
      <c r="DB76" s="95">
        <v>15865</v>
      </c>
      <c r="DC76" s="95">
        <v>331</v>
      </c>
      <c r="DD76" s="95">
        <v>18</v>
      </c>
      <c r="DE76" s="95">
        <v>10</v>
      </c>
      <c r="DF76" s="95">
        <v>6</v>
      </c>
      <c r="DG76" s="95">
        <v>0</v>
      </c>
      <c r="DH76" s="95">
        <v>317</v>
      </c>
      <c r="DI76" s="95">
        <v>323</v>
      </c>
      <c r="DJ76" s="95">
        <v>0</v>
      </c>
      <c r="DK76" s="95">
        <v>173</v>
      </c>
      <c r="DL76" s="95">
        <v>0</v>
      </c>
      <c r="DM76" s="95">
        <v>0</v>
      </c>
      <c r="DN76" s="95">
        <v>0</v>
      </c>
      <c r="DO76" s="95">
        <v>0</v>
      </c>
      <c r="DP76" s="95">
        <v>0</v>
      </c>
      <c r="DQ76" s="95">
        <v>0</v>
      </c>
      <c r="DR76" s="95">
        <v>1</v>
      </c>
      <c r="DS76" s="95">
        <v>0</v>
      </c>
      <c r="DT76" s="95">
        <v>27</v>
      </c>
      <c r="DU76" s="95">
        <v>16</v>
      </c>
      <c r="DV76" s="95">
        <v>12280</v>
      </c>
      <c r="DW76" s="95">
        <v>1</v>
      </c>
      <c r="DX76" s="95">
        <v>884</v>
      </c>
      <c r="DY76" s="95">
        <v>1176</v>
      </c>
      <c r="DZ76" s="95">
        <v>37</v>
      </c>
      <c r="EA76" s="95">
        <v>239</v>
      </c>
      <c r="EB76" s="95">
        <v>0</v>
      </c>
      <c r="EC76" s="95">
        <v>0</v>
      </c>
      <c r="ED76" s="95">
        <v>4</v>
      </c>
      <c r="EE76" s="95">
        <v>0</v>
      </c>
      <c r="EF76" s="95">
        <v>0</v>
      </c>
      <c r="EG76" s="95">
        <v>0</v>
      </c>
      <c r="EH76" s="95">
        <v>22</v>
      </c>
      <c r="EI76" s="95">
        <v>1356</v>
      </c>
      <c r="EJ76" s="95">
        <v>0</v>
      </c>
      <c r="EK76" s="95">
        <v>0</v>
      </c>
      <c r="EL76" s="95">
        <v>27</v>
      </c>
      <c r="EM76" s="95">
        <v>0</v>
      </c>
      <c r="EN76" s="95">
        <v>0</v>
      </c>
      <c r="EO76" s="95">
        <v>11</v>
      </c>
      <c r="EP76" s="95">
        <v>26</v>
      </c>
      <c r="EQ76" s="95">
        <v>0</v>
      </c>
      <c r="ER76" s="95">
        <v>0</v>
      </c>
      <c r="ES76" s="95">
        <v>0</v>
      </c>
      <c r="ET76" s="95">
        <v>48</v>
      </c>
      <c r="EU76" s="95">
        <v>18</v>
      </c>
      <c r="EV76" s="95">
        <v>153</v>
      </c>
      <c r="EW76" s="95">
        <v>60</v>
      </c>
      <c r="EX76" s="95">
        <v>5</v>
      </c>
      <c r="EY76" s="95">
        <v>114</v>
      </c>
      <c r="EZ76" s="95">
        <v>313</v>
      </c>
      <c r="FA76" s="95">
        <v>0</v>
      </c>
      <c r="FB76" s="95">
        <v>0</v>
      </c>
      <c r="FC76" s="95">
        <v>512</v>
      </c>
      <c r="FD76" s="95">
        <v>42</v>
      </c>
      <c r="FE76" s="95">
        <v>7</v>
      </c>
      <c r="FF76" s="95">
        <v>0</v>
      </c>
      <c r="FG76" s="95">
        <v>0</v>
      </c>
      <c r="FH76" s="95">
        <v>20</v>
      </c>
      <c r="FI76" s="74">
        <v>1649</v>
      </c>
      <c r="FJ76" s="95">
        <v>1474</v>
      </c>
      <c r="FK76" s="95">
        <v>171</v>
      </c>
      <c r="FL76" s="95">
        <v>4</v>
      </c>
      <c r="FM76" s="95">
        <v>74704</v>
      </c>
      <c r="FN76" s="95">
        <v>72685</v>
      </c>
      <c r="FO76" s="95">
        <v>72182</v>
      </c>
      <c r="FP76" s="95">
        <v>503</v>
      </c>
      <c r="FQ76" s="95">
        <v>0</v>
      </c>
      <c r="FR76" s="95">
        <v>0</v>
      </c>
      <c r="FS76" s="95">
        <v>2019</v>
      </c>
      <c r="FT76" s="95">
        <v>1988</v>
      </c>
      <c r="FU76" s="95">
        <v>0</v>
      </c>
      <c r="FV76" s="95">
        <v>0</v>
      </c>
      <c r="FW76" s="95">
        <v>0</v>
      </c>
      <c r="FX76" s="95">
        <v>17</v>
      </c>
      <c r="FY76" s="95">
        <v>0</v>
      </c>
      <c r="FZ76" s="95">
        <v>14</v>
      </c>
      <c r="GA76" s="74">
        <v>419</v>
      </c>
      <c r="GB76" s="95">
        <v>0</v>
      </c>
      <c r="GC76" s="95">
        <v>0</v>
      </c>
      <c r="GD76" s="95">
        <v>419</v>
      </c>
      <c r="GE76" s="95">
        <v>0</v>
      </c>
      <c r="GF76" s="74">
        <v>137510</v>
      </c>
      <c r="GG76" s="95">
        <v>0</v>
      </c>
      <c r="GH76" s="95">
        <v>73</v>
      </c>
      <c r="GI76" s="95">
        <v>134596</v>
      </c>
      <c r="GJ76" s="95">
        <v>986</v>
      </c>
      <c r="GK76" s="95">
        <v>1855</v>
      </c>
      <c r="GL76" s="74">
        <v>15862</v>
      </c>
      <c r="GM76" s="73">
        <v>5608</v>
      </c>
      <c r="GN76" s="73">
        <v>7619</v>
      </c>
      <c r="GO76" s="73">
        <v>2635</v>
      </c>
      <c r="GP76" s="95">
        <v>13281</v>
      </c>
      <c r="GQ76" s="95">
        <v>3130</v>
      </c>
      <c r="GR76" s="95">
        <v>3130</v>
      </c>
      <c r="GS76" s="95">
        <v>0</v>
      </c>
      <c r="GT76" s="95">
        <v>0</v>
      </c>
      <c r="GU76" s="95">
        <v>0</v>
      </c>
      <c r="GV76" s="95">
        <v>0</v>
      </c>
      <c r="GW76" s="95">
        <v>0</v>
      </c>
      <c r="GX76" s="95">
        <v>0</v>
      </c>
      <c r="GY76" s="95">
        <v>0</v>
      </c>
      <c r="GZ76" s="95">
        <v>5723</v>
      </c>
      <c r="HA76" s="95">
        <v>4045</v>
      </c>
      <c r="HB76" s="95">
        <v>383</v>
      </c>
      <c r="HC76" s="94">
        <v>268013</v>
      </c>
      <c r="HD76" s="74">
        <v>240603</v>
      </c>
      <c r="HE76" s="74">
        <v>108023</v>
      </c>
      <c r="HF76" s="74">
        <v>41809</v>
      </c>
      <c r="HG76" s="74">
        <v>5772</v>
      </c>
      <c r="HH76" s="74">
        <v>3449</v>
      </c>
      <c r="HI76" s="74">
        <v>2323</v>
      </c>
      <c r="HJ76" s="74">
        <v>7469</v>
      </c>
      <c r="HK76" s="74">
        <v>7469</v>
      </c>
      <c r="HL76" s="74">
        <v>0</v>
      </c>
      <c r="HM76" s="74">
        <v>363</v>
      </c>
      <c r="HN76" s="74">
        <v>356</v>
      </c>
      <c r="HO76" s="74">
        <v>7</v>
      </c>
      <c r="HP76" s="95">
        <v>44530</v>
      </c>
      <c r="HQ76" s="74">
        <v>6130</v>
      </c>
      <c r="HR76" s="74">
        <v>38400</v>
      </c>
      <c r="HS76" s="95">
        <v>32637</v>
      </c>
      <c r="HT76" s="74">
        <v>132</v>
      </c>
      <c r="HU76" s="74">
        <v>0</v>
      </c>
      <c r="HV76" s="74">
        <v>27980</v>
      </c>
      <c r="HW76" s="74">
        <v>0</v>
      </c>
      <c r="HX76" s="74">
        <v>4525</v>
      </c>
      <c r="HY76" s="74">
        <v>0</v>
      </c>
      <c r="HZ76" s="74">
        <v>27410</v>
      </c>
      <c r="IA76" s="74">
        <v>20082</v>
      </c>
      <c r="IB76" s="74">
        <v>19986</v>
      </c>
      <c r="IC76" s="74">
        <v>96</v>
      </c>
      <c r="ID76" s="74">
        <v>42</v>
      </c>
      <c r="IE76" s="74">
        <v>2191</v>
      </c>
      <c r="IF76" s="74">
        <v>4516</v>
      </c>
      <c r="IG76" s="115">
        <v>579</v>
      </c>
      <c r="IH76" s="1115"/>
      <c r="II76" s="1139"/>
      <c r="IJ76" s="1140"/>
      <c r="IK76" s="95"/>
      <c r="IL76" s="95"/>
      <c r="IM76" s="1104"/>
      <c r="IN76" s="95"/>
      <c r="IO76" s="95"/>
      <c r="IP76" s="95"/>
      <c r="IQ76" s="95"/>
      <c r="IR76" s="1106"/>
      <c r="IS76" s="1106"/>
      <c r="IT76" s="1106"/>
      <c r="IU76" s="95"/>
      <c r="IV76" s="95"/>
      <c r="IW76" s="95"/>
      <c r="IX76" s="95"/>
      <c r="IY76" s="95"/>
      <c r="IZ76" s="95"/>
      <c r="JA76" s="95"/>
      <c r="JB76" s="95"/>
      <c r="JC76" s="95"/>
      <c r="JD76" s="95"/>
      <c r="JE76" s="95"/>
      <c r="JF76" s="95"/>
      <c r="JG76" s="95"/>
      <c r="JH76" s="95"/>
      <c r="JI76" s="95"/>
      <c r="JJ76" s="95"/>
      <c r="JK76" s="95"/>
      <c r="JL76" s="95"/>
      <c r="JM76" s="95"/>
      <c r="JN76" s="95"/>
      <c r="JO76" s="95"/>
      <c r="JP76" s="95"/>
      <c r="JQ76" s="95"/>
      <c r="JR76" s="95"/>
      <c r="JS76" s="95"/>
      <c r="JT76" s="95"/>
      <c r="JU76" s="95"/>
      <c r="JV76" s="95"/>
      <c r="JW76" s="95"/>
      <c r="JX76" s="95"/>
      <c r="JY76" s="95"/>
      <c r="JZ76" s="95"/>
      <c r="KA76" s="95"/>
      <c r="KB76" s="95"/>
      <c r="KC76" s="95"/>
      <c r="KD76" s="95"/>
      <c r="KE76" s="95"/>
      <c r="KF76" s="95"/>
      <c r="KG76" s="95"/>
      <c r="KH76" s="95"/>
      <c r="KI76" s="95"/>
      <c r="KJ76" s="95"/>
      <c r="KK76" s="95"/>
      <c r="KL76" s="95"/>
      <c r="KM76" s="95"/>
      <c r="KN76" s="95"/>
      <c r="KO76" s="95"/>
      <c r="KP76" s="95"/>
      <c r="KQ76" s="95"/>
      <c r="KR76" s="95"/>
      <c r="KS76" s="95"/>
      <c r="KT76" s="95"/>
      <c r="KU76" s="95"/>
      <c r="KV76" s="95"/>
      <c r="KW76" s="95"/>
      <c r="KX76" s="95"/>
      <c r="KY76" s="95"/>
      <c r="KZ76" s="95"/>
      <c r="LA76" s="95"/>
      <c r="LB76" s="95"/>
      <c r="LC76" s="95"/>
      <c r="LD76" s="95"/>
      <c r="LE76" s="95"/>
      <c r="LF76" s="95"/>
      <c r="LG76" s="95"/>
      <c r="LH76" s="95"/>
      <c r="LI76" s="95"/>
      <c r="LJ76" s="95"/>
      <c r="LK76" s="95"/>
      <c r="LL76" s="95"/>
      <c r="LM76" s="95"/>
      <c r="LN76" s="95"/>
      <c r="LO76" s="95"/>
      <c r="LP76" s="95"/>
      <c r="LQ76" s="95"/>
      <c r="LR76" s="95"/>
      <c r="LS76" s="95"/>
      <c r="LT76" s="95"/>
      <c r="LU76" s="95"/>
      <c r="LV76" s="95"/>
      <c r="LW76" s="95"/>
      <c r="LX76" s="95"/>
      <c r="LY76" s="95"/>
      <c r="LZ76" s="95"/>
      <c r="MA76" s="95"/>
      <c r="MB76" s="95"/>
      <c r="MC76" s="95"/>
      <c r="MD76" s="95"/>
      <c r="ME76" s="95"/>
      <c r="MF76" s="1105"/>
      <c r="MG76" s="1105"/>
      <c r="MH76" s="95"/>
      <c r="MI76" s="95"/>
      <c r="MJ76" s="95"/>
      <c r="MK76" s="1105"/>
      <c r="ML76" s="1106"/>
      <c r="MM76" s="1106"/>
      <c r="MN76" s="95"/>
      <c r="MO76" s="95"/>
      <c r="MP76" s="95"/>
      <c r="MQ76" s="95"/>
      <c r="MR76" s="95"/>
      <c r="MS76" s="95"/>
      <c r="MT76" s="95"/>
      <c r="MU76" s="95"/>
      <c r="MV76" s="95"/>
      <c r="MW76" s="95"/>
      <c r="MX76" s="95"/>
      <c r="MY76" s="95"/>
      <c r="MZ76" s="95"/>
      <c r="NA76" s="1136"/>
      <c r="NB76" s="95"/>
      <c r="NC76" s="95"/>
      <c r="ND76" s="95"/>
      <c r="NE76" s="95"/>
      <c r="NF76" s="95"/>
      <c r="NG76" s="95"/>
      <c r="NH76" s="95"/>
      <c r="NI76" s="95"/>
      <c r="NJ76" s="95"/>
      <c r="NK76" s="95"/>
      <c r="NL76" s="95"/>
      <c r="NM76" s="95"/>
      <c r="NN76" s="95"/>
      <c r="NO76" s="1107"/>
      <c r="NP76" s="1139"/>
      <c r="NQ76" s="1104"/>
      <c r="NR76" s="95"/>
      <c r="NS76" s="95"/>
      <c r="NT76" s="95"/>
      <c r="NU76" s="95"/>
      <c r="NV76" s="95"/>
      <c r="NW76" s="95"/>
      <c r="NX76" s="95"/>
      <c r="NY76" s="95"/>
      <c r="NZ76" s="95"/>
      <c r="OA76" s="95"/>
      <c r="OB76" s="95"/>
      <c r="OC76" s="95"/>
      <c r="OD76" s="95"/>
      <c r="OE76" s="95"/>
      <c r="OF76" s="95"/>
      <c r="OG76" s="95"/>
      <c r="OH76" s="95"/>
      <c r="OI76" s="95"/>
      <c r="OJ76" s="95"/>
      <c r="OK76" s="95"/>
      <c r="OL76" s="95"/>
      <c r="OM76" s="95"/>
      <c r="ON76" s="95"/>
      <c r="OO76" s="95"/>
      <c r="OP76" s="95"/>
      <c r="OQ76" s="95"/>
      <c r="OR76" s="95"/>
      <c r="OS76" s="95"/>
      <c r="OT76" s="1108"/>
    </row>
    <row r="77" spans="1:410" ht="15.5">
      <c r="C77" s="60"/>
      <c r="D77" s="60"/>
      <c r="E77" s="173"/>
      <c r="F77" s="173"/>
      <c r="N77" s="60"/>
      <c r="O77" s="60"/>
      <c r="P77" s="173"/>
      <c r="Q77" s="173"/>
      <c r="W77" s="1265"/>
      <c r="AG77" s="1265"/>
      <c r="AH77" s="1338"/>
      <c r="AV77" s="278"/>
      <c r="AW77" s="170"/>
      <c r="AZ77" s="278"/>
      <c r="BF77" s="170"/>
      <c r="CF77" s="278"/>
      <c r="CG77" s="1286"/>
      <c r="CK77" s="278"/>
      <c r="CL77" s="170"/>
      <c r="CP77" s="173"/>
      <c r="CV77" s="724"/>
      <c r="DB77" s="1013"/>
      <c r="EQ77" s="170"/>
      <c r="EU77" s="278"/>
      <c r="GL77" s="60"/>
      <c r="GM77" s="1014"/>
      <c r="GN77" s="1014"/>
      <c r="GO77" s="1014"/>
      <c r="GP77" s="60"/>
      <c r="GR77" s="815"/>
      <c r="GX77" s="173"/>
      <c r="GY77" s="173"/>
      <c r="GZ77" s="173"/>
      <c r="HA77" s="173"/>
      <c r="HB77" s="60"/>
      <c r="HF77" s="173"/>
      <c r="HG77" s="170"/>
      <c r="HO77" s="60"/>
      <c r="HP77" s="173"/>
      <c r="HQ77" s="60"/>
      <c r="HR77" s="60"/>
      <c r="HS77" s="170"/>
      <c r="IB77" s="170"/>
      <c r="IC77" s="60"/>
      <c r="ID77" s="170"/>
    </row>
    <row r="78" spans="1:410" ht="15.5">
      <c r="C78" s="60"/>
      <c r="D78" s="60"/>
      <c r="E78" s="173"/>
      <c r="F78" s="173"/>
      <c r="N78" s="60"/>
      <c r="O78" s="60"/>
      <c r="P78" s="173"/>
      <c r="Q78" s="173"/>
      <c r="W78" s="1265"/>
      <c r="AG78" s="1265"/>
      <c r="AH78" s="1338"/>
      <c r="AV78" s="278"/>
      <c r="AW78" s="170"/>
      <c r="AZ78" s="278"/>
      <c r="BF78" s="170"/>
      <c r="CF78" s="278"/>
      <c r="CG78" s="1286"/>
      <c r="CK78" s="278"/>
      <c r="CL78" s="170"/>
      <c r="CP78" s="173"/>
      <c r="CV78" s="724"/>
      <c r="DB78" s="1013"/>
      <c r="EQ78" s="170"/>
      <c r="EU78" s="278"/>
      <c r="GL78" s="60"/>
      <c r="GM78" s="1014"/>
      <c r="GN78" s="1014"/>
      <c r="GO78" s="1014"/>
      <c r="GP78" s="60"/>
      <c r="GR78" s="815"/>
      <c r="GX78" s="173"/>
      <c r="GY78" s="173"/>
      <c r="GZ78" s="173"/>
      <c r="HA78" s="173"/>
      <c r="HB78" s="60"/>
      <c r="HF78" s="173"/>
      <c r="HG78" s="170"/>
      <c r="HO78" s="60"/>
      <c r="HP78" s="173"/>
      <c r="HQ78" s="60"/>
      <c r="HR78" s="60"/>
      <c r="HS78" s="170"/>
      <c r="IB78" s="170"/>
      <c r="IC78" s="60"/>
      <c r="ID78" s="170"/>
    </row>
    <row r="79" spans="1:410" ht="15.5">
      <c r="C79" s="60"/>
      <c r="D79" s="60"/>
      <c r="E79" s="173"/>
      <c r="F79" s="173"/>
      <c r="N79" s="60"/>
      <c r="O79" s="60"/>
      <c r="P79" s="173"/>
      <c r="Q79" s="173"/>
      <c r="W79" s="1265"/>
      <c r="AG79" s="1265"/>
      <c r="AH79" s="1338"/>
      <c r="AV79" s="278"/>
      <c r="AW79" s="170"/>
      <c r="AZ79" s="278"/>
      <c r="BF79" s="170"/>
      <c r="CF79" s="278"/>
      <c r="CG79" s="1286"/>
      <c r="CK79" s="278"/>
      <c r="CL79" s="170"/>
      <c r="CP79" s="173"/>
      <c r="CV79" s="724"/>
      <c r="DB79" s="1013"/>
      <c r="EQ79" s="170"/>
      <c r="EU79" s="278"/>
      <c r="GL79" s="60"/>
      <c r="GM79" s="1014"/>
      <c r="GN79" s="1014"/>
      <c r="GO79" s="1014"/>
      <c r="GP79" s="60"/>
      <c r="GR79" s="815"/>
      <c r="GX79" s="173"/>
      <c r="GY79" s="173"/>
      <c r="GZ79" s="173"/>
      <c r="HA79" s="173"/>
      <c r="HB79" s="60"/>
      <c r="HF79" s="173"/>
      <c r="HG79" s="170"/>
      <c r="HO79" s="60"/>
      <c r="HP79" s="173"/>
      <c r="HQ79" s="60"/>
      <c r="HR79" s="60"/>
      <c r="HS79" s="170"/>
      <c r="IB79" s="170"/>
      <c r="IC79" s="60"/>
      <c r="ID79" s="170"/>
    </row>
    <row r="80" spans="1:410" ht="15.5">
      <c r="C80" s="60"/>
      <c r="D80" s="60"/>
      <c r="E80" s="173"/>
      <c r="F80" s="173"/>
      <c r="N80" s="60"/>
      <c r="O80" s="60"/>
      <c r="P80" s="173"/>
      <c r="Q80" s="173"/>
      <c r="W80" s="1265"/>
      <c r="AG80" s="1265"/>
      <c r="AH80" s="1338"/>
      <c r="AV80" s="278"/>
      <c r="AW80" s="170"/>
      <c r="AZ80" s="278"/>
      <c r="BF80" s="170"/>
      <c r="CF80" s="278"/>
      <c r="CG80" s="1286"/>
      <c r="CK80" s="278"/>
      <c r="CL80" s="170"/>
      <c r="CP80" s="173"/>
      <c r="CV80" s="724"/>
      <c r="DB80" s="1013"/>
      <c r="EQ80" s="170"/>
      <c r="EU80" s="278"/>
      <c r="GL80" s="60"/>
      <c r="GM80" s="1014"/>
      <c r="GN80" s="1014"/>
      <c r="GO80" s="1014"/>
      <c r="GP80" s="60"/>
      <c r="GR80" s="815"/>
      <c r="GX80" s="173"/>
      <c r="GY80" s="173"/>
      <c r="GZ80" s="173"/>
      <c r="HA80" s="173"/>
      <c r="HB80" s="60"/>
      <c r="HF80" s="173"/>
      <c r="HG80" s="170"/>
      <c r="HO80" s="60"/>
      <c r="HP80" s="173"/>
      <c r="HQ80" s="60"/>
      <c r="HR80" s="60"/>
      <c r="HS80" s="170"/>
      <c r="IB80" s="170"/>
      <c r="IC80" s="60"/>
      <c r="ID80" s="170"/>
    </row>
    <row r="81" spans="3:238" ht="15.5">
      <c r="C81" s="60"/>
      <c r="D81" s="60"/>
      <c r="E81" s="173"/>
      <c r="F81" s="173"/>
      <c r="N81" s="60"/>
      <c r="O81" s="60"/>
      <c r="P81" s="173"/>
      <c r="Q81" s="173"/>
      <c r="W81" s="1265"/>
      <c r="AG81" s="1265"/>
      <c r="AH81" s="1338"/>
      <c r="AV81" s="278"/>
      <c r="AW81" s="170"/>
      <c r="AZ81" s="278"/>
      <c r="BF81" s="170"/>
      <c r="CF81" s="278"/>
      <c r="CG81" s="1286"/>
      <c r="CK81" s="278"/>
      <c r="CL81" s="170"/>
      <c r="CP81" s="173"/>
      <c r="CV81" s="724"/>
      <c r="DB81" s="1013"/>
      <c r="EQ81" s="170"/>
      <c r="EU81" s="278"/>
      <c r="GL81" s="60"/>
      <c r="GM81" s="1014"/>
      <c r="GN81" s="1014"/>
      <c r="GO81" s="1014"/>
      <c r="GP81" s="60"/>
      <c r="GR81" s="815"/>
      <c r="GX81" s="173"/>
      <c r="GY81" s="173"/>
      <c r="GZ81" s="173"/>
      <c r="HA81" s="173"/>
      <c r="HB81" s="60"/>
      <c r="HF81" s="173"/>
      <c r="HG81" s="170"/>
      <c r="HO81" s="60"/>
      <c r="HP81" s="173"/>
      <c r="HQ81" s="60"/>
      <c r="HR81" s="60"/>
      <c r="HS81" s="170"/>
      <c r="IB81" s="170"/>
      <c r="IC81" s="60"/>
      <c r="ID81" s="170"/>
    </row>
    <row r="82" spans="3:238" ht="15.5">
      <c r="C82" s="60"/>
      <c r="D82" s="60"/>
      <c r="E82" s="173"/>
      <c r="F82" s="173"/>
      <c r="N82" s="60"/>
      <c r="O82" s="60"/>
      <c r="P82" s="173"/>
      <c r="Q82" s="173"/>
      <c r="W82" s="1265"/>
      <c r="AG82" s="1265"/>
      <c r="AH82" s="1338"/>
      <c r="AV82" s="278"/>
      <c r="AW82" s="170"/>
      <c r="AZ82" s="278"/>
      <c r="BF82" s="170"/>
      <c r="CF82" s="278"/>
      <c r="CG82" s="1286"/>
      <c r="CK82" s="278"/>
      <c r="CL82" s="170"/>
      <c r="CP82" s="173"/>
      <c r="CV82" s="724"/>
      <c r="DB82" s="1013"/>
      <c r="EQ82" s="170"/>
      <c r="EU82" s="278"/>
      <c r="GK82" s="170"/>
      <c r="GL82" s="60"/>
      <c r="GM82" s="1014"/>
      <c r="GN82" s="1014"/>
      <c r="GO82" s="1014"/>
      <c r="GP82" s="60"/>
      <c r="GR82" s="815"/>
      <c r="GX82" s="173"/>
      <c r="GY82" s="173"/>
      <c r="GZ82" s="173"/>
      <c r="HA82" s="173"/>
      <c r="HB82" s="60"/>
      <c r="HF82" s="173"/>
      <c r="HG82" s="170"/>
      <c r="HO82" s="60"/>
      <c r="HP82" s="173"/>
      <c r="HQ82" s="60"/>
      <c r="HR82" s="60"/>
      <c r="HS82" s="170"/>
      <c r="IB82" s="170"/>
      <c r="IC82" s="60"/>
      <c r="ID82" s="170"/>
    </row>
    <row r="83" spans="3:238" ht="15.5">
      <c r="C83" s="60"/>
      <c r="D83" s="60"/>
      <c r="E83" s="173"/>
      <c r="F83" s="173"/>
      <c r="N83" s="60"/>
      <c r="O83" s="60"/>
      <c r="P83" s="173"/>
      <c r="Q83" s="173"/>
      <c r="W83" s="1265"/>
      <c r="AG83" s="1265"/>
      <c r="AH83" s="1338"/>
      <c r="AV83" s="278"/>
      <c r="AW83" s="170"/>
      <c r="AZ83" s="278"/>
      <c r="BF83" s="170"/>
      <c r="CF83" s="278"/>
      <c r="CG83" s="1286"/>
      <c r="CK83" s="278"/>
      <c r="CL83" s="170"/>
      <c r="CP83" s="173"/>
      <c r="CV83" s="724"/>
      <c r="DB83" s="1013"/>
      <c r="EQ83" s="170"/>
      <c r="EU83" s="278"/>
      <c r="GK83" s="170"/>
      <c r="GL83" s="60"/>
      <c r="GM83" s="1014"/>
      <c r="GN83" s="1014"/>
      <c r="GO83" s="1014"/>
      <c r="GP83" s="60"/>
      <c r="GR83" s="815"/>
      <c r="GX83" s="173"/>
      <c r="GY83" s="173"/>
      <c r="GZ83" s="173"/>
      <c r="HA83" s="173"/>
      <c r="HB83" s="60"/>
      <c r="HF83" s="173"/>
      <c r="HG83" s="170"/>
      <c r="HO83" s="60"/>
      <c r="HP83" s="173"/>
      <c r="HQ83" s="60"/>
      <c r="HR83" s="60"/>
      <c r="HS83" s="170"/>
      <c r="HX83" s="60"/>
      <c r="IB83" s="170"/>
      <c r="IC83" s="60"/>
      <c r="ID83" s="170"/>
    </row>
    <row r="84" spans="3:238" ht="15.5">
      <c r="C84" s="60"/>
      <c r="D84" s="60"/>
      <c r="E84" s="173"/>
      <c r="F84" s="173"/>
      <c r="N84" s="60"/>
      <c r="O84" s="60"/>
      <c r="P84" s="173"/>
      <c r="Q84" s="173"/>
      <c r="W84" s="1265"/>
      <c r="AG84" s="1265"/>
      <c r="AH84" s="1338"/>
      <c r="AV84" s="278"/>
      <c r="AW84" s="170"/>
      <c r="AZ84" s="278"/>
      <c r="BF84" s="170"/>
      <c r="CF84" s="278"/>
      <c r="CG84" s="1286"/>
      <c r="CK84" s="278"/>
      <c r="CL84" s="170"/>
      <c r="CP84" s="173"/>
      <c r="CV84" s="724"/>
      <c r="DB84" s="1013"/>
      <c r="EQ84" s="170"/>
      <c r="EU84" s="278"/>
      <c r="GK84" s="170"/>
      <c r="GL84" s="60"/>
      <c r="GM84" s="1014"/>
      <c r="GN84" s="1014"/>
      <c r="GO84" s="1014"/>
      <c r="GP84" s="60"/>
      <c r="GR84" s="815"/>
      <c r="GX84" s="173"/>
      <c r="GY84" s="173"/>
      <c r="GZ84" s="173"/>
      <c r="HA84" s="173"/>
      <c r="HB84" s="60"/>
      <c r="HF84" s="173"/>
      <c r="HG84" s="170"/>
      <c r="HO84" s="60"/>
      <c r="HP84" s="173"/>
      <c r="HQ84" s="60"/>
      <c r="HR84" s="60"/>
      <c r="HS84" s="170"/>
      <c r="HX84" s="60"/>
      <c r="IB84" s="170"/>
      <c r="IC84" s="60"/>
      <c r="ID84" s="170"/>
    </row>
    <row r="85" spans="3:238" ht="15.5">
      <c r="C85" s="60"/>
      <c r="D85" s="60"/>
      <c r="E85" s="173"/>
      <c r="F85" s="173"/>
      <c r="N85" s="60"/>
      <c r="O85" s="60"/>
      <c r="P85" s="173"/>
      <c r="Q85" s="173"/>
      <c r="W85" s="1265"/>
      <c r="AG85" s="1265"/>
      <c r="AH85" s="1338"/>
      <c r="AV85" s="278"/>
      <c r="AW85" s="170"/>
      <c r="AZ85" s="278"/>
      <c r="BF85" s="170"/>
      <c r="CF85" s="278"/>
      <c r="CG85" s="1286"/>
      <c r="CK85" s="278"/>
      <c r="CL85" s="170"/>
      <c r="CP85" s="173"/>
      <c r="CV85" s="724"/>
      <c r="DB85" s="1013"/>
      <c r="EQ85" s="170"/>
      <c r="EU85" s="278"/>
      <c r="GK85" s="170"/>
      <c r="GL85" s="60"/>
      <c r="GM85" s="1014"/>
      <c r="GN85" s="1014"/>
      <c r="GO85" s="1014"/>
      <c r="GP85" s="60"/>
      <c r="GR85" s="815"/>
      <c r="GX85" s="173"/>
      <c r="GY85" s="173"/>
      <c r="GZ85" s="173"/>
      <c r="HA85" s="173"/>
      <c r="HB85" s="60"/>
      <c r="HF85" s="173"/>
      <c r="HG85" s="170"/>
      <c r="HO85" s="60"/>
      <c r="HP85" s="173"/>
      <c r="HQ85" s="60"/>
      <c r="HR85" s="60"/>
      <c r="HS85" s="170"/>
      <c r="HX85" s="60"/>
      <c r="IB85" s="170"/>
      <c r="IC85" s="60"/>
      <c r="ID85" s="170"/>
    </row>
    <row r="86" spans="3:238" ht="15.5">
      <c r="C86" s="60"/>
      <c r="D86" s="60"/>
      <c r="E86" s="173"/>
      <c r="F86" s="173"/>
      <c r="N86" s="60"/>
      <c r="O86" s="60"/>
      <c r="P86" s="173"/>
      <c r="Q86" s="173"/>
      <c r="W86" s="1265"/>
      <c r="AG86" s="1265"/>
      <c r="AH86" s="1338"/>
      <c r="AV86" s="278"/>
      <c r="AW86" s="170"/>
      <c r="AZ86" s="278"/>
      <c r="BF86" s="170"/>
      <c r="CF86" s="278"/>
      <c r="CG86" s="1286"/>
      <c r="CK86" s="278"/>
      <c r="CL86" s="170"/>
      <c r="CP86" s="173"/>
      <c r="CV86" s="724"/>
      <c r="DB86" s="1013"/>
      <c r="EQ86" s="170"/>
      <c r="EU86" s="278"/>
      <c r="GK86" s="170"/>
      <c r="GL86" s="60"/>
      <c r="GM86" s="1014"/>
      <c r="GN86" s="1014"/>
      <c r="GO86" s="1014"/>
      <c r="GP86" s="1339"/>
      <c r="GR86" s="815"/>
      <c r="GX86" s="173"/>
      <c r="GY86" s="173"/>
      <c r="GZ86" s="173"/>
      <c r="HA86" s="173"/>
      <c r="HB86" s="60"/>
      <c r="HF86" s="173"/>
      <c r="HG86" s="170"/>
      <c r="HO86" s="60"/>
      <c r="HP86" s="173"/>
      <c r="HQ86" s="60"/>
      <c r="HR86" s="60"/>
      <c r="HS86" s="170"/>
      <c r="HX86" s="60"/>
      <c r="IB86" s="170"/>
      <c r="IC86" s="60"/>
      <c r="ID86" s="170"/>
    </row>
    <row r="87" spans="3:238" ht="15.5">
      <c r="C87" s="60"/>
      <c r="D87" s="60"/>
      <c r="E87" s="173"/>
      <c r="F87" s="173"/>
      <c r="N87" s="60"/>
      <c r="O87" s="60"/>
      <c r="P87" s="173"/>
      <c r="Q87" s="173"/>
      <c r="W87" s="1265"/>
      <c r="AG87" s="1265"/>
      <c r="AH87" s="1338"/>
      <c r="AV87" s="278"/>
      <c r="AW87" s="170"/>
      <c r="AZ87" s="278"/>
      <c r="BF87" s="170"/>
      <c r="CF87" s="278"/>
      <c r="CG87" s="1286"/>
      <c r="CK87" s="278"/>
      <c r="CL87" s="170"/>
      <c r="CP87" s="173"/>
      <c r="CV87" s="724"/>
      <c r="DB87" s="1013"/>
      <c r="EQ87" s="170"/>
      <c r="EU87" s="278"/>
      <c r="GK87" s="170"/>
      <c r="GL87" s="60"/>
      <c r="GM87" s="1014"/>
      <c r="GN87" s="1014"/>
      <c r="GO87" s="1014"/>
      <c r="GP87" s="1339"/>
      <c r="GR87" s="815"/>
      <c r="GX87" s="173"/>
      <c r="GY87" s="173"/>
      <c r="GZ87" s="173"/>
      <c r="HA87" s="173"/>
      <c r="HB87" s="60"/>
      <c r="HF87" s="173"/>
      <c r="HG87" s="170"/>
      <c r="HO87" s="60"/>
      <c r="HP87" s="173"/>
      <c r="HQ87" s="60"/>
      <c r="HR87" s="60"/>
      <c r="HS87" s="170"/>
      <c r="HX87" s="60"/>
      <c r="IB87" s="170"/>
      <c r="IC87" s="60"/>
      <c r="ID87" s="170"/>
    </row>
    <row r="88" spans="3:238" ht="15.5">
      <c r="C88" s="60"/>
      <c r="D88" s="60"/>
      <c r="E88" s="173"/>
      <c r="F88" s="173"/>
      <c r="N88" s="60"/>
      <c r="O88" s="60"/>
      <c r="P88" s="173"/>
      <c r="Q88" s="173"/>
      <c r="W88" s="1265"/>
      <c r="AG88" s="1265"/>
      <c r="AH88" s="1338"/>
      <c r="AV88" s="278"/>
      <c r="AW88" s="170"/>
      <c r="AZ88" s="278"/>
      <c r="BF88" s="170"/>
      <c r="CF88" s="278"/>
      <c r="CG88" s="1286"/>
      <c r="CK88" s="278"/>
      <c r="CL88" s="170"/>
      <c r="CP88" s="173"/>
      <c r="CV88" s="724"/>
      <c r="DB88" s="1013"/>
      <c r="EQ88" s="170"/>
      <c r="EU88" s="278"/>
      <c r="GK88" s="170"/>
      <c r="GL88" s="60"/>
      <c r="GM88" s="1014"/>
      <c r="GN88" s="1014"/>
      <c r="GO88" s="1014"/>
      <c r="GP88" s="60"/>
      <c r="GR88" s="815"/>
      <c r="GX88" s="173"/>
      <c r="GY88" s="173"/>
      <c r="GZ88" s="173"/>
      <c r="HA88" s="173"/>
      <c r="HB88" s="60"/>
      <c r="HF88" s="173"/>
      <c r="HG88" s="170"/>
      <c r="HO88" s="60"/>
      <c r="HP88" s="173"/>
      <c r="HQ88" s="60"/>
      <c r="HR88" s="60"/>
      <c r="HS88" s="170"/>
      <c r="HX88" s="60"/>
      <c r="IB88" s="170"/>
      <c r="IC88" s="60"/>
      <c r="ID88" s="170"/>
    </row>
    <row r="89" spans="3:238" ht="15.5">
      <c r="C89" s="60"/>
      <c r="D89" s="60"/>
      <c r="E89" s="173"/>
      <c r="F89" s="173"/>
      <c r="N89" s="60"/>
      <c r="O89" s="60"/>
      <c r="P89" s="173"/>
      <c r="Q89" s="173"/>
      <c r="W89" s="1265"/>
      <c r="AG89" s="1265"/>
      <c r="AH89" s="1338"/>
      <c r="AV89" s="278"/>
      <c r="AW89" s="170"/>
      <c r="AZ89" s="278"/>
      <c r="BF89" s="170"/>
      <c r="CF89" s="278"/>
      <c r="CG89" s="1286"/>
      <c r="CK89" s="278"/>
      <c r="CL89" s="170"/>
      <c r="CP89" s="173"/>
      <c r="CV89" s="724"/>
      <c r="DB89" s="1013"/>
      <c r="EQ89" s="170"/>
      <c r="EU89" s="278"/>
      <c r="GK89" s="170"/>
      <c r="GL89" s="60"/>
      <c r="GM89" s="1014"/>
      <c r="GN89" s="1014"/>
      <c r="GO89" s="1014"/>
      <c r="GP89" s="1339"/>
      <c r="GR89" s="815"/>
      <c r="GX89" s="173"/>
      <c r="GY89" s="173"/>
      <c r="GZ89" s="173"/>
      <c r="HA89" s="173"/>
      <c r="HB89" s="60"/>
      <c r="HF89" s="173"/>
      <c r="HG89" s="170"/>
      <c r="HO89" s="60"/>
      <c r="HP89" s="173"/>
      <c r="HQ89" s="60"/>
      <c r="HR89" s="60"/>
      <c r="HS89" s="170"/>
      <c r="HX89" s="60"/>
      <c r="IB89" s="170"/>
      <c r="IC89" s="60"/>
      <c r="ID89" s="170"/>
    </row>
    <row r="90" spans="3:238" ht="15.5">
      <c r="C90" s="60"/>
      <c r="D90" s="60"/>
      <c r="E90" s="173"/>
      <c r="F90" s="173"/>
      <c r="N90" s="60"/>
      <c r="O90" s="60"/>
      <c r="P90" s="173"/>
      <c r="Q90" s="173"/>
      <c r="W90" s="1265"/>
      <c r="AG90" s="1265"/>
      <c r="AH90" s="1338"/>
      <c r="AV90" s="278"/>
      <c r="AW90" s="170"/>
      <c r="AZ90" s="278"/>
      <c r="BF90" s="170"/>
      <c r="CF90" s="278"/>
      <c r="CG90" s="1286"/>
      <c r="CK90" s="278"/>
      <c r="CL90" s="170"/>
      <c r="CP90" s="173"/>
      <c r="CV90" s="724"/>
      <c r="DB90" s="1013"/>
      <c r="EQ90" s="170"/>
      <c r="EU90" s="278"/>
      <c r="GK90" s="170"/>
      <c r="GL90" s="60"/>
      <c r="GM90" s="1014"/>
      <c r="GN90" s="1014"/>
      <c r="GO90" s="1014"/>
      <c r="GP90" s="60"/>
      <c r="GR90" s="815"/>
      <c r="GX90" s="173"/>
      <c r="GY90" s="173"/>
      <c r="GZ90" s="173"/>
      <c r="HA90" s="173"/>
      <c r="HB90" s="60"/>
      <c r="HF90" s="173"/>
      <c r="HG90" s="170"/>
      <c r="HO90" s="60"/>
      <c r="HP90" s="173"/>
      <c r="HQ90" s="60"/>
      <c r="HR90" s="60"/>
      <c r="HS90" s="170"/>
      <c r="HX90" s="60"/>
      <c r="IB90" s="170"/>
      <c r="IC90" s="60"/>
      <c r="ID90" s="170"/>
    </row>
    <row r="91" spans="3:238" ht="15.5">
      <c r="C91" s="60"/>
      <c r="D91" s="60"/>
      <c r="E91" s="173"/>
      <c r="F91" s="173"/>
      <c r="N91" s="60"/>
      <c r="O91" s="60"/>
      <c r="P91" s="173"/>
      <c r="Q91" s="173"/>
      <c r="W91" s="1265"/>
      <c r="AG91" s="1265"/>
      <c r="AH91" s="1338"/>
      <c r="AV91" s="278"/>
      <c r="AW91" s="170"/>
      <c r="AZ91" s="278"/>
      <c r="BF91" s="170"/>
      <c r="CF91" s="278"/>
      <c r="CG91" s="1286"/>
      <c r="CK91" s="278"/>
      <c r="CL91" s="170"/>
      <c r="CP91" s="173"/>
      <c r="CV91" s="724"/>
      <c r="DB91" s="1013"/>
      <c r="EQ91" s="170"/>
      <c r="EU91" s="278"/>
      <c r="GK91" s="170"/>
      <c r="GL91" s="60"/>
      <c r="GM91" s="1014"/>
      <c r="GN91" s="1014"/>
      <c r="GO91" s="1014"/>
      <c r="GP91" s="60"/>
      <c r="GR91" s="815"/>
      <c r="GX91" s="173"/>
      <c r="GY91" s="173"/>
      <c r="GZ91" s="173"/>
      <c r="HA91" s="173"/>
      <c r="HB91" s="60"/>
      <c r="HF91" s="173"/>
      <c r="HG91" s="170"/>
      <c r="HO91" s="60"/>
      <c r="HP91" s="173"/>
      <c r="HQ91" s="60"/>
      <c r="HR91" s="60"/>
      <c r="HS91" s="170"/>
      <c r="HX91" s="60"/>
      <c r="IB91" s="170"/>
      <c r="IC91" s="60"/>
      <c r="ID91" s="170"/>
    </row>
    <row r="92" spans="3:238" ht="15.5">
      <c r="C92" s="60"/>
      <c r="D92" s="60"/>
      <c r="E92" s="173"/>
      <c r="F92" s="173"/>
      <c r="N92" s="60"/>
      <c r="O92" s="60"/>
      <c r="P92" s="173"/>
      <c r="Q92" s="173"/>
      <c r="W92" s="1265"/>
      <c r="AG92" s="1265"/>
      <c r="AH92" s="1338"/>
      <c r="AV92" s="278"/>
      <c r="AW92" s="170"/>
      <c r="AZ92" s="278"/>
      <c r="BF92" s="170"/>
      <c r="CF92" s="278"/>
      <c r="CG92" s="1286"/>
      <c r="CK92" s="278"/>
      <c r="CL92" s="170"/>
      <c r="CP92" s="173"/>
      <c r="CV92" s="724"/>
      <c r="DB92" s="1013"/>
      <c r="EQ92" s="170"/>
      <c r="EU92" s="278"/>
      <c r="GK92" s="170"/>
      <c r="GL92" s="60"/>
      <c r="GM92" s="1014"/>
      <c r="GN92" s="1014"/>
      <c r="GO92" s="1014"/>
      <c r="GP92" s="60"/>
      <c r="GR92" s="815"/>
      <c r="GX92" s="173"/>
      <c r="GY92" s="173"/>
      <c r="GZ92" s="173"/>
      <c r="HA92" s="173"/>
      <c r="HB92" s="60"/>
      <c r="HF92" s="173"/>
      <c r="HG92" s="170"/>
      <c r="HO92" s="60"/>
      <c r="HP92" s="173"/>
      <c r="HQ92" s="60"/>
      <c r="HR92" s="60"/>
      <c r="HS92" s="170"/>
      <c r="HX92" s="60"/>
      <c r="IB92" s="170"/>
      <c r="IC92" s="60"/>
      <c r="ID92" s="170"/>
    </row>
    <row r="93" spans="3:238" ht="15.5">
      <c r="C93" s="60"/>
      <c r="D93" s="60"/>
      <c r="E93" s="173"/>
      <c r="F93" s="173"/>
      <c r="N93" s="60"/>
      <c r="O93" s="60"/>
      <c r="P93" s="173"/>
      <c r="Q93" s="173"/>
      <c r="W93" s="1265"/>
      <c r="AG93" s="1265"/>
      <c r="AH93" s="1338"/>
      <c r="AV93" s="278"/>
      <c r="AW93" s="170"/>
      <c r="AZ93" s="278"/>
      <c r="BF93" s="170"/>
      <c r="CF93" s="278"/>
      <c r="CG93" s="1286"/>
      <c r="CK93" s="278"/>
      <c r="CL93" s="170"/>
      <c r="CP93" s="173"/>
      <c r="CV93" s="724"/>
      <c r="DB93" s="1013"/>
      <c r="EQ93" s="170"/>
      <c r="EU93" s="278"/>
      <c r="GK93" s="170"/>
      <c r="GL93" s="60"/>
      <c r="GM93" s="1014"/>
      <c r="GN93" s="1014"/>
      <c r="GO93" s="1014"/>
      <c r="GP93" s="60"/>
      <c r="GR93" s="815"/>
      <c r="GX93" s="173"/>
      <c r="GY93" s="173"/>
      <c r="GZ93" s="173"/>
      <c r="HA93" s="173"/>
      <c r="HB93" s="60"/>
      <c r="HF93" s="173"/>
      <c r="HG93" s="170"/>
      <c r="HO93" s="60"/>
      <c r="HP93" s="173"/>
      <c r="HQ93" s="60"/>
      <c r="HR93" s="60"/>
      <c r="HS93" s="170"/>
      <c r="HX93" s="60"/>
      <c r="IB93" s="170"/>
      <c r="IC93" s="60"/>
      <c r="ID93" s="170"/>
    </row>
    <row r="94" spans="3:238" ht="15.5">
      <c r="C94" s="60"/>
      <c r="D94" s="60"/>
      <c r="E94" s="173"/>
      <c r="F94" s="173"/>
      <c r="N94" s="60"/>
      <c r="O94" s="60"/>
      <c r="P94" s="173"/>
      <c r="Q94" s="173"/>
      <c r="W94" s="1265"/>
      <c r="AG94" s="1265"/>
      <c r="AH94" s="1338"/>
      <c r="AV94" s="278"/>
      <c r="AW94" s="170"/>
      <c r="AZ94" s="278"/>
      <c r="BF94" s="170"/>
      <c r="CF94" s="278"/>
      <c r="CG94" s="1286"/>
      <c r="CK94" s="278"/>
      <c r="CL94" s="170"/>
      <c r="CP94" s="173"/>
      <c r="CV94" s="724"/>
      <c r="DB94" s="1013"/>
      <c r="EQ94" s="170"/>
      <c r="EU94" s="278"/>
      <c r="GK94" s="170"/>
      <c r="GL94" s="60"/>
      <c r="GM94" s="1014"/>
      <c r="GN94" s="1014"/>
      <c r="GO94" s="1014"/>
      <c r="GP94" s="1339"/>
      <c r="GR94" s="815"/>
      <c r="GX94" s="173"/>
      <c r="GY94" s="173"/>
      <c r="GZ94" s="173"/>
      <c r="HA94" s="173"/>
      <c r="HB94" s="60"/>
      <c r="HF94" s="173"/>
      <c r="HG94" s="170"/>
      <c r="HO94" s="60"/>
      <c r="HP94" s="173"/>
      <c r="HQ94" s="60"/>
      <c r="HR94" s="60"/>
      <c r="HS94" s="170"/>
      <c r="HX94" s="60"/>
      <c r="IB94" s="170"/>
      <c r="IC94" s="60"/>
      <c r="ID94" s="170"/>
    </row>
    <row r="95" spans="3:238" ht="15.5">
      <c r="C95" s="60"/>
      <c r="D95" s="60"/>
      <c r="E95" s="173"/>
      <c r="F95" s="173"/>
      <c r="N95" s="60"/>
      <c r="O95" s="60"/>
      <c r="P95" s="173"/>
      <c r="Q95" s="173"/>
      <c r="W95" s="1265"/>
      <c r="AG95" s="1265"/>
      <c r="AH95" s="1338"/>
      <c r="AV95" s="278"/>
      <c r="AW95" s="170"/>
      <c r="AZ95" s="278"/>
      <c r="BF95" s="170"/>
      <c r="CF95" s="278"/>
      <c r="CG95" s="1286"/>
      <c r="CK95" s="278"/>
      <c r="CL95" s="170"/>
      <c r="CP95" s="173"/>
      <c r="CV95" s="724"/>
      <c r="DB95" s="1013"/>
      <c r="EQ95" s="170"/>
      <c r="EU95" s="278"/>
      <c r="GK95" s="170"/>
      <c r="GL95" s="60"/>
      <c r="GM95" s="1014"/>
      <c r="GN95" s="1014"/>
      <c r="GO95" s="1014"/>
      <c r="GP95" s="60"/>
      <c r="GR95" s="815"/>
      <c r="GX95" s="173"/>
      <c r="GY95" s="173"/>
      <c r="GZ95" s="173"/>
      <c r="HA95" s="173"/>
      <c r="HB95" s="60"/>
      <c r="HF95" s="173"/>
      <c r="HG95" s="170"/>
      <c r="HO95" s="60"/>
      <c r="HP95" s="173"/>
      <c r="HQ95" s="60"/>
      <c r="HR95" s="60"/>
      <c r="HS95" s="170"/>
      <c r="HX95" s="60"/>
      <c r="IB95" s="170"/>
      <c r="IC95" s="60"/>
      <c r="ID95" s="170"/>
    </row>
    <row r="96" spans="3:238" ht="15.5">
      <c r="C96" s="60"/>
      <c r="D96" s="60"/>
      <c r="E96" s="173"/>
      <c r="F96" s="173"/>
      <c r="N96" s="60"/>
      <c r="O96" s="60"/>
      <c r="P96" s="173"/>
      <c r="Q96" s="173"/>
      <c r="W96" s="1265"/>
      <c r="AG96" s="1265"/>
      <c r="AH96" s="1338"/>
      <c r="AV96" s="278"/>
      <c r="AW96" s="170"/>
      <c r="AZ96" s="278"/>
      <c r="BF96" s="170"/>
      <c r="CF96" s="278"/>
      <c r="CG96" s="1286"/>
      <c r="CK96" s="278"/>
      <c r="CL96" s="170"/>
      <c r="CP96" s="173"/>
      <c r="CV96" s="724"/>
      <c r="DB96" s="1013"/>
      <c r="EQ96" s="170"/>
      <c r="EU96" s="278"/>
      <c r="GK96" s="170"/>
      <c r="GL96" s="60"/>
      <c r="GM96" s="1014"/>
      <c r="GN96" s="1014"/>
      <c r="GO96" s="1014"/>
      <c r="GP96" s="60"/>
      <c r="GR96" s="815"/>
      <c r="GX96" s="173"/>
      <c r="GY96" s="173"/>
      <c r="GZ96" s="173"/>
      <c r="HA96" s="173"/>
      <c r="HB96" s="60"/>
      <c r="HF96" s="173"/>
      <c r="HG96" s="170"/>
      <c r="HO96" s="60"/>
      <c r="HP96" s="173"/>
      <c r="HQ96" s="60"/>
      <c r="HR96" s="60"/>
      <c r="HS96" s="170"/>
      <c r="HX96" s="60"/>
      <c r="IB96" s="170"/>
      <c r="IC96" s="60"/>
      <c r="ID96" s="170"/>
    </row>
    <row r="97" spans="3:238" ht="15.5">
      <c r="C97" s="60"/>
      <c r="D97" s="60"/>
      <c r="E97" s="173"/>
      <c r="F97" s="173"/>
      <c r="N97" s="60"/>
      <c r="O97" s="60"/>
      <c r="P97" s="173"/>
      <c r="Q97" s="173"/>
      <c r="W97" s="1265"/>
      <c r="AG97" s="1265"/>
      <c r="AH97" s="1338"/>
      <c r="AV97" s="278"/>
      <c r="AW97" s="170"/>
      <c r="AZ97" s="278"/>
      <c r="BF97" s="170"/>
      <c r="CF97" s="278"/>
      <c r="CG97" s="1286"/>
      <c r="CK97" s="278"/>
      <c r="CL97" s="170"/>
      <c r="CP97" s="173"/>
      <c r="CV97" s="724"/>
      <c r="DB97" s="1013"/>
      <c r="EQ97" s="170"/>
      <c r="EU97" s="278"/>
      <c r="GK97" s="170"/>
      <c r="GL97" s="60"/>
      <c r="GM97" s="1014"/>
      <c r="GN97" s="1014"/>
      <c r="GO97" s="1014"/>
      <c r="GP97" s="60"/>
      <c r="GR97" s="815"/>
      <c r="GX97" s="173"/>
      <c r="GY97" s="173"/>
      <c r="GZ97" s="173"/>
      <c r="HA97" s="173"/>
      <c r="HB97" s="60"/>
      <c r="HF97" s="173"/>
      <c r="HG97" s="170"/>
      <c r="HO97" s="60"/>
      <c r="HP97" s="173"/>
      <c r="HQ97" s="60"/>
      <c r="HR97" s="60"/>
      <c r="HS97" s="170"/>
      <c r="HX97" s="60"/>
      <c r="IB97" s="170"/>
      <c r="IC97" s="60"/>
      <c r="ID97" s="170"/>
    </row>
    <row r="98" spans="3:238" ht="15.5">
      <c r="C98" s="60"/>
      <c r="D98" s="60"/>
      <c r="E98" s="173"/>
      <c r="F98" s="173"/>
      <c r="N98" s="60"/>
      <c r="O98" s="60"/>
      <c r="P98" s="173"/>
      <c r="Q98" s="173"/>
      <c r="W98" s="1265"/>
      <c r="AG98" s="1265"/>
      <c r="AH98" s="1338"/>
      <c r="AV98" s="278"/>
      <c r="AW98" s="170"/>
      <c r="AZ98" s="278"/>
      <c r="BF98" s="170"/>
      <c r="CF98" s="278"/>
      <c r="CG98" s="1286"/>
      <c r="CK98" s="278"/>
      <c r="CL98" s="170"/>
      <c r="CP98" s="173"/>
      <c r="CV98" s="724"/>
      <c r="DB98" s="1013"/>
      <c r="EQ98" s="170"/>
      <c r="EU98" s="278"/>
      <c r="GK98" s="170"/>
      <c r="GL98" s="60"/>
      <c r="GM98" s="1014"/>
      <c r="GN98" s="1014"/>
      <c r="GO98" s="1014"/>
      <c r="GP98" s="60"/>
      <c r="GR98" s="815"/>
      <c r="GX98" s="173"/>
      <c r="GY98" s="173"/>
      <c r="GZ98" s="173"/>
      <c r="HA98" s="173"/>
      <c r="HB98" s="60"/>
      <c r="HF98" s="173"/>
      <c r="HG98" s="170"/>
      <c r="HO98" s="60"/>
      <c r="HP98" s="173"/>
      <c r="HQ98" s="60"/>
      <c r="HR98" s="60"/>
      <c r="HS98" s="170"/>
      <c r="HX98" s="60"/>
      <c r="IB98" s="170"/>
      <c r="IC98" s="60"/>
      <c r="ID98" s="170"/>
    </row>
    <row r="99" spans="3:238" ht="15.5">
      <c r="C99" s="60"/>
      <c r="D99" s="60"/>
      <c r="E99" s="173"/>
      <c r="F99" s="173"/>
      <c r="N99" s="60"/>
      <c r="O99" s="60"/>
      <c r="P99" s="173"/>
      <c r="Q99" s="173"/>
      <c r="W99" s="1265"/>
      <c r="AG99" s="1265"/>
      <c r="AH99" s="1338"/>
      <c r="CU99" s="724"/>
      <c r="DB99" s="1013"/>
      <c r="GM99" s="1014"/>
      <c r="GN99" s="1014"/>
      <c r="GO99" s="1014"/>
      <c r="GW99" s="173"/>
      <c r="GX99" s="173"/>
      <c r="GY99" s="173"/>
      <c r="GZ99" s="173"/>
      <c r="HA99" s="173"/>
      <c r="HB99" s="173"/>
      <c r="HC99" s="60"/>
      <c r="HE99" s="173"/>
      <c r="HF99" s="173"/>
      <c r="HP99" s="173"/>
    </row>
    <row r="100" spans="3:238" ht="15.5">
      <c r="C100" s="60"/>
      <c r="D100" s="60"/>
      <c r="E100" s="173"/>
      <c r="F100" s="173"/>
      <c r="N100" s="60"/>
      <c r="O100" s="60"/>
      <c r="P100" s="173"/>
      <c r="Q100" s="173"/>
      <c r="W100" s="1265"/>
      <c r="AG100" s="1265"/>
      <c r="AH100" s="1338"/>
      <c r="CU100" s="724"/>
      <c r="DB100" s="1013"/>
      <c r="GM100" s="1014"/>
      <c r="GN100" s="1014"/>
      <c r="GO100" s="1014"/>
      <c r="GW100" s="173"/>
      <c r="GX100" s="173"/>
      <c r="GY100" s="173"/>
      <c r="GZ100" s="173"/>
      <c r="HA100" s="173"/>
      <c r="HB100" s="173"/>
      <c r="HC100" s="60"/>
      <c r="HE100" s="173"/>
      <c r="HF100" s="173"/>
      <c r="HP100" s="173"/>
    </row>
    <row r="101" spans="3:238" ht="15.5">
      <c r="C101" s="60"/>
      <c r="D101" s="60"/>
      <c r="E101" s="173"/>
      <c r="F101" s="173"/>
      <c r="N101" s="60"/>
      <c r="O101" s="60"/>
      <c r="P101" s="173"/>
      <c r="Q101" s="173"/>
      <c r="W101" s="1265"/>
      <c r="AG101" s="1265"/>
      <c r="AH101" s="1338"/>
      <c r="CU101" s="724"/>
      <c r="DB101" s="1013"/>
      <c r="GM101" s="1014"/>
      <c r="GN101" s="1014"/>
      <c r="GO101" s="1014"/>
      <c r="GW101" s="173"/>
      <c r="GX101" s="173"/>
      <c r="GY101" s="173"/>
      <c r="GZ101" s="173"/>
      <c r="HA101" s="173"/>
      <c r="HB101" s="173"/>
      <c r="HC101" s="60"/>
      <c r="HE101" s="173"/>
      <c r="HF101" s="173"/>
      <c r="HP101" s="173"/>
    </row>
    <row r="102" spans="3:238" ht="15.5">
      <c r="N102" s="60"/>
      <c r="O102" s="60"/>
      <c r="P102" s="173"/>
      <c r="Q102" s="173"/>
      <c r="W102" s="1265"/>
      <c r="AG102" s="1265"/>
      <c r="AH102" s="1338"/>
      <c r="DB102" s="1013"/>
      <c r="GM102" s="1014"/>
      <c r="GN102" s="1014"/>
      <c r="GO102" s="1014"/>
      <c r="GW102" s="173"/>
      <c r="GX102" s="173"/>
      <c r="GY102" s="173"/>
      <c r="GZ102" s="173"/>
      <c r="HA102" s="173"/>
      <c r="HB102" s="173"/>
      <c r="HC102" s="60"/>
      <c r="HE102" s="173"/>
      <c r="HF102" s="173"/>
      <c r="HP102" s="173"/>
    </row>
    <row r="103" spans="3:238">
      <c r="AG103" s="1265"/>
      <c r="AH103" s="1338"/>
    </row>
    <row r="104" spans="3:238">
      <c r="CP104" s="1268"/>
      <c r="CT104" s="1268"/>
      <c r="DB104" s="1268"/>
      <c r="EI104" s="1268"/>
      <c r="FJ104" s="1268"/>
      <c r="FK104" s="1268"/>
      <c r="FL104" s="1268"/>
      <c r="FS104" s="173"/>
      <c r="GC104" s="815"/>
      <c r="GD104" s="815"/>
      <c r="GE104" s="815"/>
      <c r="GG104" s="815"/>
      <c r="GH104" s="815"/>
      <c r="GI104" s="815"/>
      <c r="GJ104" s="815"/>
      <c r="GK104" s="815"/>
      <c r="GM104" s="815"/>
      <c r="GN104" s="815"/>
      <c r="GO104" s="815"/>
      <c r="GP104" s="815"/>
      <c r="GQ104" s="815"/>
      <c r="GZ104" s="815"/>
      <c r="HA104" s="815"/>
      <c r="HB104" s="815"/>
      <c r="HC104" s="815"/>
      <c r="HD104" s="815"/>
    </row>
    <row r="105" spans="3:238">
      <c r="AC105" s="997"/>
      <c r="AD105" s="997"/>
      <c r="CL105" s="1268"/>
      <c r="CM105" s="1268"/>
      <c r="CP105" s="1268"/>
      <c r="CT105" s="1268"/>
      <c r="DB105" s="1268"/>
      <c r="EI105" s="1268"/>
      <c r="FJ105" s="1268"/>
      <c r="FK105" s="1268"/>
      <c r="FL105" s="1268"/>
      <c r="FS105" s="173"/>
      <c r="GC105" s="815"/>
      <c r="GD105" s="815"/>
      <c r="GE105" s="815"/>
      <c r="GG105" s="815"/>
      <c r="GH105" s="815"/>
      <c r="GI105" s="815"/>
      <c r="GJ105" s="815"/>
      <c r="GK105" s="815"/>
      <c r="GM105" s="815"/>
      <c r="GN105" s="815"/>
      <c r="GO105" s="815"/>
      <c r="GP105" s="815"/>
      <c r="GQ105" s="815"/>
      <c r="GZ105" s="815"/>
      <c r="HA105" s="815"/>
      <c r="HB105" s="815"/>
      <c r="HC105" s="815"/>
      <c r="HD105" s="815"/>
    </row>
    <row r="106" spans="3:238">
      <c r="AC106" s="997"/>
      <c r="AD106" s="997"/>
      <c r="CL106" s="1268"/>
      <c r="CM106" s="1268"/>
      <c r="CP106" s="1268"/>
      <c r="CT106" s="1268"/>
      <c r="DB106" s="1268"/>
      <c r="EI106" s="1268"/>
      <c r="FJ106" s="1268"/>
      <c r="FK106" s="1268"/>
      <c r="FL106" s="1268"/>
      <c r="FS106" s="173"/>
      <c r="GC106" s="815"/>
      <c r="GD106" s="815"/>
      <c r="GE106" s="815"/>
      <c r="GG106" s="815"/>
      <c r="GH106" s="815"/>
      <c r="GI106" s="815"/>
      <c r="GJ106" s="815"/>
      <c r="GK106" s="815"/>
      <c r="GM106" s="815"/>
      <c r="GN106" s="815"/>
      <c r="GO106" s="815"/>
      <c r="GP106" s="815"/>
      <c r="GQ106" s="815"/>
      <c r="GZ106" s="815"/>
      <c r="HA106" s="815"/>
      <c r="HB106" s="815"/>
      <c r="HC106" s="815"/>
      <c r="HD106" s="815"/>
    </row>
    <row r="107" spans="3:238">
      <c r="AC107" s="997"/>
      <c r="AD107" s="997"/>
      <c r="CL107" s="1268"/>
      <c r="CM107" s="1268"/>
      <c r="CP107" s="1268"/>
      <c r="CT107" s="1268"/>
      <c r="DB107" s="1268"/>
      <c r="EI107" s="1268"/>
      <c r="FJ107" s="1268"/>
      <c r="FK107" s="1268"/>
      <c r="FL107" s="1268"/>
      <c r="FS107" s="173"/>
      <c r="GC107" s="815"/>
      <c r="GD107" s="815"/>
      <c r="GE107" s="815"/>
      <c r="GG107" s="815"/>
      <c r="GH107" s="815"/>
      <c r="GI107" s="815"/>
      <c r="GJ107" s="815"/>
      <c r="GK107" s="815"/>
      <c r="GM107" s="815"/>
      <c r="GN107" s="815"/>
      <c r="GO107" s="815"/>
      <c r="GP107" s="815"/>
      <c r="GQ107" s="815"/>
      <c r="GZ107" s="815"/>
      <c r="HA107" s="815"/>
      <c r="HB107" s="815"/>
      <c r="HC107" s="815"/>
      <c r="HD107" s="815"/>
    </row>
    <row r="108" spans="3:238">
      <c r="AC108" s="997"/>
      <c r="AD108" s="997"/>
      <c r="CL108" s="1268"/>
      <c r="CM108" s="1268"/>
      <c r="CP108" s="1268"/>
      <c r="CT108" s="1268"/>
      <c r="DB108" s="1268"/>
      <c r="EI108" s="1268"/>
      <c r="FJ108" s="1268"/>
      <c r="FK108" s="1268"/>
      <c r="FL108" s="1268"/>
      <c r="FS108" s="173"/>
      <c r="GC108" s="815"/>
      <c r="GD108" s="815"/>
      <c r="GE108" s="815"/>
      <c r="GG108" s="815"/>
      <c r="GH108" s="815"/>
      <c r="GI108" s="815"/>
      <c r="GJ108" s="815"/>
      <c r="GK108" s="815"/>
      <c r="GM108" s="815"/>
      <c r="GN108" s="815"/>
      <c r="GO108" s="815"/>
      <c r="GP108" s="815"/>
      <c r="GQ108" s="815"/>
      <c r="GZ108" s="815"/>
      <c r="HA108" s="815"/>
      <c r="HB108" s="815"/>
      <c r="HC108" s="815"/>
      <c r="HD108" s="815"/>
    </row>
    <row r="109" spans="3:238">
      <c r="AC109" s="997"/>
      <c r="AD109" s="997"/>
      <c r="CL109" s="1268"/>
      <c r="CM109" s="1268"/>
      <c r="CP109" s="1268"/>
      <c r="CT109" s="1268"/>
      <c r="DB109" s="1268"/>
      <c r="EI109" s="1268"/>
      <c r="FJ109" s="1268"/>
      <c r="FK109" s="1268"/>
      <c r="FL109" s="1268"/>
      <c r="FS109" s="173"/>
      <c r="GC109" s="815"/>
      <c r="GD109" s="815"/>
      <c r="GE109" s="815"/>
      <c r="GG109" s="815"/>
      <c r="GH109" s="815"/>
      <c r="GI109" s="815"/>
      <c r="GJ109" s="815"/>
      <c r="GK109" s="815"/>
      <c r="GM109" s="815"/>
      <c r="GN109" s="815"/>
      <c r="GO109" s="815"/>
      <c r="GP109" s="815"/>
      <c r="GQ109" s="815"/>
      <c r="GZ109" s="815"/>
      <c r="HA109" s="815"/>
      <c r="HB109" s="815"/>
      <c r="HC109" s="815"/>
      <c r="HD109" s="815"/>
    </row>
    <row r="110" spans="3:238">
      <c r="AC110" s="997"/>
      <c r="AD110" s="997"/>
      <c r="CL110" s="1268"/>
      <c r="CM110" s="1268"/>
      <c r="CP110" s="1268"/>
      <c r="CT110" s="1268"/>
      <c r="DB110" s="1268"/>
      <c r="EI110" s="1268"/>
      <c r="FJ110" s="1268"/>
      <c r="FK110" s="1268"/>
      <c r="FL110" s="1268"/>
      <c r="FS110" s="173"/>
      <c r="GC110" s="815"/>
      <c r="GD110" s="815"/>
      <c r="GE110" s="815"/>
      <c r="GG110" s="815"/>
      <c r="GH110" s="815"/>
      <c r="GI110" s="815"/>
      <c r="GJ110" s="815"/>
      <c r="GK110" s="815"/>
      <c r="GM110" s="815"/>
      <c r="GN110" s="815"/>
      <c r="GO110" s="815"/>
      <c r="GP110" s="815"/>
      <c r="GQ110" s="815"/>
      <c r="GZ110" s="815"/>
      <c r="HA110" s="815"/>
      <c r="HB110" s="815"/>
      <c r="HC110" s="815"/>
      <c r="HD110" s="815"/>
    </row>
    <row r="111" spans="3:238">
      <c r="AC111" s="997"/>
      <c r="AD111" s="997"/>
      <c r="CL111" s="1268"/>
      <c r="CM111" s="1268"/>
      <c r="CP111" s="1268"/>
      <c r="CT111" s="1268"/>
      <c r="DB111" s="1268"/>
      <c r="EI111" s="1268"/>
      <c r="FJ111" s="1268"/>
      <c r="FK111" s="1268"/>
      <c r="FL111" s="1268"/>
      <c r="FS111" s="173"/>
      <c r="GC111" s="815"/>
      <c r="GD111" s="815"/>
      <c r="GE111" s="815"/>
      <c r="GG111" s="815"/>
      <c r="GH111" s="815"/>
      <c r="GI111" s="815"/>
      <c r="GJ111" s="815"/>
      <c r="GK111" s="815"/>
      <c r="GM111" s="815"/>
      <c r="GN111" s="815"/>
      <c r="GO111" s="815"/>
      <c r="GP111" s="815"/>
      <c r="GQ111" s="815"/>
      <c r="GZ111" s="815"/>
      <c r="HA111" s="815"/>
      <c r="HB111" s="815"/>
      <c r="HC111" s="815"/>
      <c r="HD111" s="815"/>
    </row>
    <row r="112" spans="3:238">
      <c r="AC112" s="997"/>
      <c r="AD112" s="997"/>
      <c r="CL112" s="1268"/>
      <c r="CM112" s="1268"/>
      <c r="CP112" s="1268"/>
      <c r="CT112" s="1268"/>
      <c r="DB112" s="1268"/>
      <c r="EI112" s="1268"/>
      <c r="FJ112" s="1268"/>
      <c r="FK112" s="1268"/>
      <c r="FL112" s="1268"/>
      <c r="FS112" s="173"/>
      <c r="GC112" s="815"/>
      <c r="GD112" s="815"/>
      <c r="GE112" s="815"/>
      <c r="GG112" s="815"/>
      <c r="GH112" s="815"/>
      <c r="GI112" s="815"/>
      <c r="GJ112" s="815"/>
      <c r="GK112" s="815"/>
      <c r="GM112" s="815"/>
      <c r="GN112" s="815"/>
      <c r="GO112" s="815"/>
      <c r="GP112" s="815"/>
      <c r="GQ112" s="815"/>
      <c r="GZ112" s="815"/>
      <c r="HA112" s="815"/>
      <c r="HB112" s="815"/>
      <c r="HC112" s="815"/>
      <c r="HD112" s="815"/>
    </row>
    <row r="113" spans="29:212">
      <c r="AC113" s="997"/>
      <c r="AD113" s="997"/>
      <c r="CL113" s="1268"/>
      <c r="CM113" s="1268"/>
      <c r="CP113" s="1268"/>
      <c r="CT113" s="1268"/>
      <c r="DB113" s="1268"/>
      <c r="EI113" s="1268"/>
      <c r="FJ113" s="1268"/>
      <c r="FK113" s="1268"/>
      <c r="FL113" s="1268"/>
      <c r="FS113" s="173"/>
      <c r="GC113" s="815"/>
      <c r="GD113" s="815"/>
      <c r="GE113" s="815"/>
      <c r="GG113" s="815"/>
      <c r="GH113" s="815"/>
      <c r="GI113" s="815"/>
      <c r="GJ113" s="815"/>
      <c r="GK113" s="815"/>
      <c r="GM113" s="815"/>
      <c r="GN113" s="815"/>
      <c r="GO113" s="815"/>
      <c r="GP113" s="815"/>
      <c r="GQ113" s="815"/>
      <c r="GZ113" s="815"/>
      <c r="HA113" s="815"/>
      <c r="HB113" s="815"/>
      <c r="HC113" s="815"/>
      <c r="HD113" s="815"/>
    </row>
    <row r="114" spans="29:212">
      <c r="AC114" s="997"/>
      <c r="AD114" s="997"/>
      <c r="CL114" s="1268"/>
      <c r="CM114" s="1268"/>
      <c r="CP114" s="1268"/>
      <c r="CT114" s="1268"/>
      <c r="DB114" s="1268"/>
      <c r="EI114" s="1268"/>
      <c r="FJ114" s="1268"/>
      <c r="FK114" s="1268"/>
      <c r="FL114" s="1268"/>
      <c r="FS114" s="173"/>
      <c r="GC114" s="815"/>
      <c r="GD114" s="815"/>
      <c r="GE114" s="815"/>
      <c r="GG114" s="815"/>
      <c r="GH114" s="815"/>
      <c r="GI114" s="815"/>
      <c r="GJ114" s="815"/>
      <c r="GK114" s="815"/>
      <c r="GM114" s="815"/>
      <c r="GN114" s="815"/>
      <c r="GO114" s="815"/>
      <c r="GP114" s="815"/>
      <c r="GQ114" s="815"/>
      <c r="GZ114" s="815"/>
      <c r="HA114" s="815"/>
      <c r="HB114" s="815"/>
      <c r="HC114" s="815"/>
      <c r="HD114" s="815"/>
    </row>
    <row r="115" spans="29:212">
      <c r="AC115" s="997"/>
      <c r="AD115" s="997"/>
      <c r="CL115" s="1268"/>
      <c r="CM115" s="1268"/>
      <c r="CP115" s="1268"/>
      <c r="CT115" s="1268"/>
      <c r="DB115" s="1268"/>
      <c r="EI115" s="1268"/>
      <c r="FJ115" s="1268"/>
      <c r="FK115" s="1268"/>
      <c r="FL115" s="1268"/>
      <c r="FS115" s="173"/>
      <c r="GC115" s="815"/>
      <c r="GD115" s="815"/>
      <c r="GE115" s="815"/>
      <c r="GG115" s="815"/>
      <c r="GH115" s="815"/>
      <c r="GI115" s="815"/>
      <c r="GJ115" s="815"/>
      <c r="GK115" s="815"/>
      <c r="GM115" s="815"/>
      <c r="GN115" s="815"/>
      <c r="GO115" s="815"/>
      <c r="GP115" s="815"/>
      <c r="GQ115" s="815"/>
      <c r="GZ115" s="815"/>
      <c r="HA115" s="815"/>
      <c r="HB115" s="815"/>
      <c r="HC115" s="815"/>
      <c r="HD115" s="815"/>
    </row>
    <row r="116" spans="29:212">
      <c r="AC116" s="997"/>
      <c r="AD116" s="997"/>
      <c r="CL116" s="1268"/>
      <c r="CM116" s="1268"/>
      <c r="CP116" s="1268"/>
      <c r="CT116" s="1268"/>
      <c r="DB116" s="1268"/>
      <c r="EI116" s="1268"/>
      <c r="FJ116" s="1268"/>
      <c r="FK116" s="1268"/>
      <c r="FL116" s="1268"/>
      <c r="FS116" s="173"/>
      <c r="GC116" s="815"/>
      <c r="GD116" s="815"/>
      <c r="GE116" s="815"/>
      <c r="GG116" s="815"/>
      <c r="GH116" s="815"/>
      <c r="GI116" s="815"/>
      <c r="GJ116" s="815"/>
      <c r="GK116" s="815"/>
      <c r="GM116" s="815"/>
      <c r="GN116" s="815"/>
      <c r="GO116" s="815"/>
      <c r="GP116" s="815"/>
      <c r="GQ116" s="815"/>
      <c r="GZ116" s="815"/>
      <c r="HA116" s="815"/>
      <c r="HB116" s="815"/>
      <c r="HC116" s="815"/>
      <c r="HD116" s="815"/>
    </row>
    <row r="117" spans="29:212">
      <c r="AC117" s="997"/>
      <c r="AD117" s="997"/>
      <c r="CL117" s="1268"/>
      <c r="CM117" s="1268"/>
      <c r="CP117" s="1268"/>
      <c r="CT117" s="1268"/>
      <c r="DB117" s="1268"/>
      <c r="EI117" s="1268"/>
      <c r="FJ117" s="1268"/>
      <c r="FK117" s="1268"/>
      <c r="FL117" s="1268"/>
      <c r="FS117" s="173"/>
      <c r="GC117" s="815"/>
      <c r="GD117" s="815"/>
      <c r="GE117" s="815"/>
      <c r="GG117" s="815"/>
      <c r="GH117" s="815"/>
      <c r="GI117" s="815"/>
      <c r="GJ117" s="815"/>
      <c r="GK117" s="815"/>
      <c r="GM117" s="815"/>
      <c r="GN117" s="815"/>
      <c r="GO117" s="815"/>
      <c r="GP117" s="815"/>
      <c r="GQ117" s="815"/>
      <c r="GZ117" s="815"/>
      <c r="HA117" s="815"/>
      <c r="HB117" s="815"/>
      <c r="HC117" s="815"/>
      <c r="HD117" s="815"/>
    </row>
    <row r="118" spans="29:212">
      <c r="AC118" s="997"/>
      <c r="AD118" s="997"/>
      <c r="CL118" s="1268"/>
      <c r="CM118" s="1268"/>
      <c r="CP118" s="1268"/>
      <c r="CT118" s="1268"/>
      <c r="DB118" s="1268"/>
      <c r="EI118" s="1268"/>
      <c r="FJ118" s="1268"/>
      <c r="FK118" s="1268"/>
      <c r="FL118" s="1268"/>
      <c r="FS118" s="173"/>
      <c r="GC118" s="815"/>
      <c r="GD118" s="815"/>
      <c r="GE118" s="815"/>
      <c r="GG118" s="815"/>
      <c r="GH118" s="815"/>
      <c r="GI118" s="815"/>
      <c r="GJ118" s="815"/>
      <c r="GK118" s="815"/>
      <c r="GM118" s="815"/>
      <c r="GN118" s="815"/>
      <c r="GO118" s="815"/>
      <c r="GP118" s="815"/>
      <c r="GQ118" s="815"/>
      <c r="GZ118" s="815"/>
      <c r="HA118" s="815"/>
      <c r="HB118" s="815"/>
      <c r="HC118" s="815"/>
      <c r="HD118" s="815"/>
    </row>
    <row r="119" spans="29:212">
      <c r="AC119" s="997"/>
      <c r="AD119" s="997"/>
      <c r="CL119" s="1268"/>
      <c r="CM119" s="1268"/>
      <c r="CP119" s="1268"/>
      <c r="CT119" s="1268"/>
      <c r="DB119" s="1268"/>
      <c r="EI119" s="1268"/>
      <c r="FJ119" s="1268"/>
      <c r="FK119" s="1268"/>
      <c r="FL119" s="1268"/>
      <c r="FS119" s="173"/>
      <c r="GC119" s="815"/>
      <c r="GD119" s="815"/>
      <c r="GE119" s="815"/>
      <c r="GG119" s="815"/>
      <c r="GH119" s="815"/>
      <c r="GI119" s="815"/>
      <c r="GJ119" s="815"/>
      <c r="GK119" s="815"/>
      <c r="GM119" s="815"/>
      <c r="GN119" s="815"/>
      <c r="GO119" s="815"/>
      <c r="GP119" s="815"/>
      <c r="GQ119" s="815"/>
      <c r="GZ119" s="815"/>
      <c r="HA119" s="815"/>
      <c r="HB119" s="815"/>
      <c r="HC119" s="815"/>
      <c r="HD119" s="815"/>
    </row>
    <row r="120" spans="29:212">
      <c r="AC120" s="997"/>
      <c r="AD120" s="997"/>
      <c r="CL120" s="1268"/>
      <c r="CM120" s="1268"/>
      <c r="CP120" s="1268"/>
      <c r="CT120" s="1268"/>
      <c r="DB120" s="1268"/>
      <c r="EI120" s="1268"/>
      <c r="FJ120" s="1268"/>
      <c r="FK120" s="1268"/>
      <c r="FL120" s="1268"/>
      <c r="FS120" s="173"/>
      <c r="GC120" s="815"/>
      <c r="GD120" s="815"/>
      <c r="GE120" s="815"/>
      <c r="GG120" s="815"/>
      <c r="GH120" s="815"/>
      <c r="GI120" s="815"/>
      <c r="GJ120" s="815"/>
      <c r="GK120" s="815"/>
      <c r="GM120" s="815"/>
      <c r="GN120" s="815"/>
      <c r="GO120" s="815"/>
      <c r="GP120" s="815"/>
      <c r="GQ120" s="815"/>
      <c r="GZ120" s="815"/>
      <c r="HA120" s="815"/>
      <c r="HB120" s="815"/>
      <c r="HC120" s="815"/>
      <c r="HD120" s="815"/>
    </row>
    <row r="121" spans="29:212">
      <c r="AC121" s="997"/>
      <c r="AD121" s="997"/>
      <c r="CL121" s="1268"/>
      <c r="CM121" s="1268"/>
      <c r="CP121" s="1268"/>
      <c r="CT121" s="1268"/>
      <c r="DB121" s="1268"/>
      <c r="EI121" s="1268"/>
      <c r="FJ121" s="1268"/>
      <c r="FK121" s="1268"/>
      <c r="FL121" s="1268"/>
      <c r="FS121" s="173"/>
      <c r="GC121" s="815"/>
      <c r="GD121" s="815"/>
      <c r="GE121" s="815"/>
      <c r="GG121" s="815"/>
      <c r="GH121" s="815"/>
      <c r="GI121" s="815"/>
      <c r="GJ121" s="815"/>
      <c r="GK121" s="815"/>
      <c r="GM121" s="815"/>
      <c r="GN121" s="815"/>
      <c r="GO121" s="815"/>
      <c r="GP121" s="815"/>
      <c r="GQ121" s="815"/>
      <c r="GZ121" s="815"/>
      <c r="HA121" s="815"/>
      <c r="HB121" s="815"/>
      <c r="HC121" s="815"/>
      <c r="HD121" s="815"/>
    </row>
    <row r="122" spans="29:212">
      <c r="AC122" s="997"/>
      <c r="AD122" s="997"/>
      <c r="CL122" s="1268"/>
      <c r="CM122" s="1268"/>
      <c r="CP122" s="1268"/>
      <c r="CT122" s="1268"/>
      <c r="DB122" s="1268"/>
      <c r="EI122" s="1268"/>
      <c r="FJ122" s="1268"/>
      <c r="FK122" s="1268"/>
      <c r="FL122" s="1268"/>
      <c r="FS122" s="173"/>
      <c r="GC122" s="815"/>
      <c r="GD122" s="815"/>
      <c r="GE122" s="815"/>
      <c r="GG122" s="815"/>
      <c r="GH122" s="815"/>
      <c r="GI122" s="815"/>
      <c r="GJ122" s="815"/>
      <c r="GK122" s="815"/>
      <c r="GM122" s="815"/>
      <c r="GN122" s="815"/>
      <c r="GO122" s="815"/>
      <c r="GP122" s="815"/>
      <c r="GQ122" s="815"/>
      <c r="GZ122" s="815"/>
      <c r="HA122" s="815"/>
      <c r="HB122" s="815"/>
      <c r="HC122" s="815"/>
      <c r="HD122" s="815"/>
    </row>
    <row r="123" spans="29:212">
      <c r="AC123" s="997"/>
      <c r="AD123" s="997"/>
      <c r="CL123" s="1268"/>
      <c r="CM123" s="1268"/>
      <c r="CP123" s="1268"/>
      <c r="CT123" s="1268"/>
      <c r="DB123" s="1268"/>
      <c r="EI123" s="1268"/>
      <c r="FJ123" s="1268"/>
      <c r="FK123" s="1268"/>
      <c r="FL123" s="1268"/>
      <c r="FS123" s="173"/>
      <c r="GC123" s="815"/>
      <c r="GD123" s="815"/>
      <c r="GE123" s="815"/>
      <c r="GG123" s="815"/>
      <c r="GH123" s="815"/>
      <c r="GI123" s="815"/>
      <c r="GJ123" s="815"/>
      <c r="GK123" s="815"/>
      <c r="GM123" s="815"/>
      <c r="GN123" s="815"/>
      <c r="GO123" s="815"/>
      <c r="GP123" s="815"/>
      <c r="GQ123" s="815"/>
      <c r="GZ123" s="815"/>
      <c r="HA123" s="815"/>
      <c r="HB123" s="815"/>
      <c r="HC123" s="815"/>
      <c r="HD123" s="815"/>
    </row>
    <row r="124" spans="29:212">
      <c r="AC124" s="997"/>
      <c r="AD124" s="997"/>
      <c r="CL124" s="1268"/>
      <c r="CM124" s="1268"/>
      <c r="CP124" s="1268"/>
      <c r="CT124" s="1268"/>
      <c r="DB124" s="1268"/>
      <c r="EI124" s="1268"/>
      <c r="FJ124" s="1268"/>
      <c r="FK124" s="1268"/>
      <c r="FL124" s="1268"/>
      <c r="FS124" s="173"/>
      <c r="GC124" s="815"/>
      <c r="GD124" s="815"/>
      <c r="GE124" s="815"/>
      <c r="GG124" s="815"/>
      <c r="GH124" s="815"/>
      <c r="GI124" s="815"/>
      <c r="GJ124" s="815"/>
      <c r="GK124" s="815"/>
      <c r="GM124" s="815"/>
      <c r="GN124" s="815"/>
      <c r="GO124" s="815"/>
      <c r="GP124" s="815"/>
      <c r="GQ124" s="815"/>
      <c r="GZ124" s="815"/>
      <c r="HA124" s="815"/>
      <c r="HB124" s="815"/>
      <c r="HC124" s="815"/>
      <c r="HD124" s="815"/>
    </row>
    <row r="125" spans="29:212">
      <c r="AC125" s="997"/>
      <c r="AD125" s="997"/>
      <c r="CL125" s="1268"/>
      <c r="CM125" s="1268"/>
      <c r="CP125" s="1268"/>
      <c r="CT125" s="1268"/>
      <c r="DB125" s="1268"/>
      <c r="EI125" s="1268"/>
      <c r="FJ125" s="1268"/>
      <c r="FK125" s="1268"/>
      <c r="FL125" s="1268"/>
      <c r="FS125" s="173"/>
      <c r="GC125" s="815"/>
      <c r="GD125" s="815"/>
      <c r="GE125" s="815"/>
      <c r="GG125" s="815"/>
      <c r="GH125" s="815"/>
      <c r="GI125" s="815"/>
      <c r="GJ125" s="815"/>
      <c r="GK125" s="815"/>
      <c r="GM125" s="815"/>
      <c r="GN125" s="815"/>
      <c r="GO125" s="815"/>
      <c r="GP125" s="815"/>
      <c r="GQ125" s="815"/>
      <c r="GZ125" s="815"/>
      <c r="HA125" s="815"/>
      <c r="HB125" s="815"/>
      <c r="HC125" s="815"/>
      <c r="HD125" s="815"/>
    </row>
    <row r="126" spans="29:212">
      <c r="AC126" s="997"/>
      <c r="AD126" s="997"/>
      <c r="CL126" s="1268"/>
      <c r="CM126" s="1268"/>
      <c r="CP126" s="1268"/>
      <c r="CT126" s="1268"/>
      <c r="DB126" s="1268"/>
      <c r="EI126" s="1268"/>
      <c r="FJ126" s="1268"/>
      <c r="FK126" s="1268"/>
      <c r="FL126" s="1268"/>
      <c r="FS126" s="173"/>
      <c r="GC126" s="815"/>
      <c r="GD126" s="815"/>
      <c r="GE126" s="815"/>
      <c r="GG126" s="815"/>
      <c r="GH126" s="815"/>
      <c r="GI126" s="815"/>
      <c r="GJ126" s="815"/>
      <c r="GK126" s="815"/>
      <c r="GM126" s="815"/>
      <c r="GN126" s="815"/>
      <c r="GO126" s="815"/>
      <c r="GP126" s="815"/>
      <c r="GQ126" s="815"/>
      <c r="GZ126" s="815"/>
      <c r="HA126" s="815"/>
      <c r="HB126" s="815"/>
      <c r="HC126" s="815"/>
      <c r="HD126" s="815"/>
    </row>
    <row r="127" spans="29:212">
      <c r="AC127" s="997"/>
      <c r="AD127" s="997"/>
      <c r="CL127" s="1268"/>
      <c r="CM127" s="1268"/>
      <c r="CP127" s="1268"/>
      <c r="CT127" s="1268"/>
      <c r="DB127" s="1268"/>
      <c r="EI127" s="1268"/>
      <c r="FJ127" s="1268"/>
      <c r="FK127" s="1268"/>
      <c r="FL127" s="1268"/>
      <c r="FS127" s="173"/>
      <c r="GC127" s="815"/>
      <c r="GD127" s="815"/>
      <c r="GE127" s="815"/>
      <c r="GG127" s="815"/>
      <c r="GH127" s="815"/>
      <c r="GI127" s="815"/>
      <c r="GJ127" s="815"/>
      <c r="GK127" s="815"/>
      <c r="GM127" s="815"/>
      <c r="GN127" s="815"/>
      <c r="GO127" s="815"/>
      <c r="GP127" s="815"/>
      <c r="GQ127" s="815"/>
      <c r="GZ127" s="815"/>
      <c r="HA127" s="815"/>
      <c r="HB127" s="815"/>
      <c r="HC127" s="815"/>
      <c r="HD127" s="815"/>
    </row>
    <row r="128" spans="29:212">
      <c r="AC128" s="997"/>
      <c r="AD128" s="997"/>
      <c r="CL128" s="1268"/>
      <c r="CM128" s="1268"/>
      <c r="CP128" s="1268"/>
      <c r="CT128" s="1268"/>
      <c r="DB128" s="1268"/>
      <c r="EI128" s="1268"/>
      <c r="FJ128" s="1268"/>
      <c r="FK128" s="1268"/>
      <c r="FL128" s="1268"/>
      <c r="FS128" s="173"/>
      <c r="GC128" s="815"/>
      <c r="GD128" s="815"/>
      <c r="GE128" s="815"/>
      <c r="GG128" s="815"/>
      <c r="GH128" s="815"/>
      <c r="GI128" s="815"/>
      <c r="GJ128" s="815"/>
      <c r="GK128" s="815"/>
      <c r="GM128" s="815"/>
      <c r="GN128" s="815"/>
      <c r="GO128" s="815"/>
      <c r="GP128" s="815"/>
      <c r="GQ128" s="815"/>
      <c r="GZ128" s="815"/>
      <c r="HA128" s="815"/>
      <c r="HB128" s="815"/>
      <c r="HC128" s="815"/>
      <c r="HD128" s="815"/>
    </row>
    <row r="129" spans="29:212">
      <c r="AC129" s="997"/>
      <c r="AD129" s="997"/>
      <c r="CL129" s="1268"/>
      <c r="CM129" s="1268"/>
      <c r="CP129" s="1268"/>
      <c r="CT129" s="1268"/>
      <c r="DB129" s="1268"/>
      <c r="EI129" s="1268"/>
      <c r="FJ129" s="1268"/>
      <c r="FK129" s="1268"/>
      <c r="FL129" s="1268"/>
      <c r="FS129" s="173"/>
      <c r="GC129" s="815"/>
      <c r="GD129" s="815"/>
      <c r="GE129" s="815"/>
      <c r="GG129" s="815"/>
      <c r="GH129" s="815"/>
      <c r="GI129" s="815"/>
      <c r="GJ129" s="815"/>
      <c r="GK129" s="815"/>
      <c r="GM129" s="815"/>
      <c r="GN129" s="815"/>
      <c r="GO129" s="815"/>
      <c r="GP129" s="815"/>
      <c r="GQ129" s="815"/>
      <c r="GZ129" s="815"/>
      <c r="HA129" s="815"/>
      <c r="HB129" s="815"/>
      <c r="HC129" s="815"/>
      <c r="HD129" s="815"/>
    </row>
    <row r="130" spans="29:212">
      <c r="AC130" s="997"/>
      <c r="AD130" s="997"/>
      <c r="CL130" s="1268"/>
      <c r="CM130" s="1268"/>
      <c r="CP130" s="1268"/>
      <c r="CT130" s="1268"/>
      <c r="DB130" s="1268"/>
      <c r="EI130" s="1268"/>
      <c r="FJ130" s="1268"/>
      <c r="FK130" s="1268"/>
      <c r="FL130" s="1268"/>
      <c r="FS130" s="173"/>
      <c r="GC130" s="815"/>
      <c r="GD130" s="815"/>
      <c r="GE130" s="815"/>
      <c r="GG130" s="815"/>
      <c r="GH130" s="815"/>
      <c r="GI130" s="815"/>
      <c r="GJ130" s="815"/>
      <c r="GK130" s="815"/>
      <c r="GM130" s="815"/>
      <c r="GN130" s="815"/>
      <c r="GO130" s="815"/>
      <c r="GP130" s="815"/>
      <c r="GQ130" s="815"/>
      <c r="GZ130" s="815"/>
      <c r="HA130" s="815"/>
      <c r="HB130" s="815"/>
      <c r="HC130" s="815"/>
      <c r="HD130" s="815"/>
    </row>
    <row r="131" spans="29:212">
      <c r="AC131" s="997"/>
      <c r="AD131" s="997"/>
      <c r="CL131" s="1268"/>
      <c r="CM131" s="1268"/>
      <c r="CP131" s="1268"/>
      <c r="CT131" s="1268"/>
      <c r="DB131" s="1268"/>
      <c r="EI131" s="1268"/>
      <c r="FJ131" s="1268"/>
      <c r="FK131" s="1268"/>
      <c r="FL131" s="1268"/>
      <c r="FS131" s="173"/>
      <c r="GC131" s="815"/>
      <c r="GD131" s="815"/>
      <c r="GE131" s="815"/>
      <c r="GG131" s="815"/>
      <c r="GH131" s="815"/>
      <c r="GI131" s="815"/>
      <c r="GJ131" s="815"/>
      <c r="GK131" s="815"/>
      <c r="GM131" s="815"/>
      <c r="GN131" s="815"/>
      <c r="GO131" s="815"/>
      <c r="GP131" s="815"/>
      <c r="GQ131" s="815"/>
      <c r="GZ131" s="815"/>
      <c r="HA131" s="815"/>
      <c r="HB131" s="815"/>
      <c r="HC131" s="815"/>
      <c r="HD131" s="815"/>
    </row>
    <row r="132" spans="29:212">
      <c r="AC132" s="997"/>
      <c r="AD132" s="997"/>
      <c r="CL132" s="1268"/>
      <c r="CM132" s="1268"/>
      <c r="CP132" s="1268"/>
      <c r="CT132" s="1268"/>
      <c r="DB132" s="1268"/>
      <c r="EI132" s="1268"/>
      <c r="FJ132" s="1268"/>
      <c r="FK132" s="1268"/>
      <c r="FL132" s="1268"/>
      <c r="FS132" s="173"/>
      <c r="GC132" s="815"/>
      <c r="GD132" s="815"/>
      <c r="GE132" s="815"/>
      <c r="GG132" s="815"/>
      <c r="GH132" s="815"/>
      <c r="GI132" s="815"/>
      <c r="GJ132" s="815"/>
      <c r="GK132" s="815"/>
      <c r="GM132" s="815"/>
      <c r="GN132" s="815"/>
      <c r="GO132" s="815"/>
      <c r="GP132" s="815"/>
      <c r="GQ132" s="815"/>
      <c r="GZ132" s="815"/>
      <c r="HA132" s="815"/>
      <c r="HB132" s="815"/>
    </row>
    <row r="133" spans="29:212">
      <c r="AC133" s="997"/>
      <c r="AD133" s="997"/>
      <c r="CL133" s="1268"/>
      <c r="CM133" s="1268"/>
    </row>
  </sheetData>
  <hyperlinks>
    <hyperlink ref="A1" location="'INDICE DE CUADROS'!A1" display="Índice" xr:uid="{48C31420-E16B-41BB-9950-3813A37E9F08}"/>
  </hyperlinks>
  <pageMargins left="0.7" right="0.7" top="0.75" bottom="0.75" header="0.3" footer="0.3"/>
  <pageSetup paperSize="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64F29-2B90-4711-9676-0031E6E2921E}">
  <sheetPr codeName="Hoja24">
    <tabColor rgb="FFFF0000"/>
  </sheetPr>
  <dimension ref="A1:OT207"/>
  <sheetViews>
    <sheetView showGridLines="0" zoomScale="70" zoomScaleNormal="70" workbookViewId="0">
      <selection activeCell="K6" sqref="K6"/>
    </sheetView>
  </sheetViews>
  <sheetFormatPr baseColWidth="10" defaultColWidth="10.26953125" defaultRowHeight="13"/>
  <cols>
    <col min="1" max="1" width="7" style="278" customWidth="1"/>
    <col min="2" max="2" width="14.7265625" style="278" customWidth="1"/>
    <col min="3" max="7" width="17.7265625" style="999" customWidth="1"/>
    <col min="8" max="8" width="14.54296875" style="278" customWidth="1"/>
    <col min="9" max="9" width="16.26953125" style="278" customWidth="1"/>
    <col min="10" max="10" width="15.453125" style="278" customWidth="1"/>
    <col min="11" max="11" width="15" style="278" customWidth="1"/>
    <col min="12" max="12" width="14.26953125" style="278" customWidth="1"/>
    <col min="13" max="13" width="19.81640625" style="278" customWidth="1"/>
    <col min="14" max="14" width="25" style="278" customWidth="1"/>
    <col min="15" max="15" width="13.453125" style="278" customWidth="1"/>
    <col min="16" max="16" width="15.26953125" style="278" customWidth="1"/>
    <col min="17" max="17" width="13.54296875" style="278" customWidth="1"/>
    <col min="18" max="18" width="20.7265625" style="278" customWidth="1"/>
    <col min="19" max="20" width="19" style="278" customWidth="1"/>
    <col min="21" max="21" width="27.453125" style="278" customWidth="1"/>
    <col min="22" max="22" width="15.54296875" style="278" customWidth="1"/>
    <col min="23" max="23" width="15.26953125" style="278" customWidth="1"/>
    <col min="24" max="28" width="14.26953125" style="278" customWidth="1"/>
    <col min="29" max="29" width="27.453125" style="999" customWidth="1"/>
    <col min="30" max="30" width="20.54296875" style="999" customWidth="1"/>
    <col min="31" max="46" width="20.54296875" style="278" customWidth="1"/>
    <col min="47" max="47" width="20.453125" style="278" customWidth="1"/>
    <col min="48" max="48" width="18.54296875" style="170" customWidth="1"/>
    <col min="49" max="49" width="18.54296875" style="278" customWidth="1"/>
    <col min="50" max="50" width="17.7265625" style="278" customWidth="1"/>
    <col min="51" max="51" width="21.54296875" style="278" customWidth="1"/>
    <col min="52" max="52" width="5.26953125" style="170" customWidth="1"/>
    <col min="53" max="54" width="16.54296875" style="170" customWidth="1"/>
    <col min="55" max="55" width="17.7265625" style="170" customWidth="1"/>
    <col min="56" max="56" width="16.54296875" style="170" customWidth="1"/>
    <col min="57" max="57" width="6" style="170" customWidth="1"/>
    <col min="58" max="58" width="15.26953125" style="278" customWidth="1"/>
    <col min="59" max="59" width="13.7265625" style="278" customWidth="1"/>
    <col min="60" max="60" width="15.26953125" style="278" customWidth="1"/>
    <col min="61" max="61" width="11.453125" style="278" customWidth="1"/>
    <col min="62" max="62" width="9.7265625" style="278" customWidth="1"/>
    <col min="63" max="63" width="12.26953125" style="278" customWidth="1"/>
    <col min="64" max="64" width="14.26953125" style="278" customWidth="1"/>
    <col min="65" max="65" width="12.7265625" style="278" customWidth="1"/>
    <col min="66" max="66" width="12" style="278" customWidth="1"/>
    <col min="67" max="67" width="12.7265625" style="278" customWidth="1"/>
    <col min="68" max="68" width="18.26953125" style="278" customWidth="1"/>
    <col min="69" max="69" width="14.54296875" style="278" customWidth="1"/>
    <col min="70" max="72" width="12.7265625" style="278" customWidth="1"/>
    <col min="73" max="73" width="14.7265625" style="278" customWidth="1"/>
    <col min="74" max="74" width="3.54296875" style="278" customWidth="1"/>
    <col min="75" max="75" width="15.54296875" style="278" customWidth="1"/>
    <col min="76" max="76" width="17.453125" style="278" customWidth="1"/>
    <col min="77" max="77" width="14.453125" style="278" customWidth="1"/>
    <col min="78" max="78" width="12.7265625" style="278" customWidth="1"/>
    <col min="79" max="79" width="13.7265625" style="278" customWidth="1"/>
    <col min="80" max="83" width="17.54296875" style="278" customWidth="1"/>
    <col min="84" max="84" width="5.453125" style="1286" customWidth="1"/>
    <col min="85" max="87" width="15.54296875" style="170" customWidth="1"/>
    <col min="88" max="88" width="17.54296875" style="278" customWidth="1"/>
    <col min="89" max="89" width="9.54296875" style="170" customWidth="1"/>
    <col min="90" max="90" width="15.54296875" style="60" customWidth="1"/>
    <col min="91" max="91" width="13.7265625" style="60" customWidth="1"/>
    <col min="92" max="92" width="24" style="170" customWidth="1"/>
    <col min="93" max="94" width="15.453125" style="170" customWidth="1"/>
    <col min="95" max="95" width="10.26953125" style="170"/>
    <col min="96" max="96" width="15.453125" style="170" customWidth="1"/>
    <col min="97" max="97" width="15.26953125" style="170" customWidth="1"/>
    <col min="98" max="98" width="13.7265625" style="170" customWidth="1"/>
    <col min="99" max="99" width="10.26953125" style="170"/>
    <col min="100" max="100" width="15" style="170" customWidth="1"/>
    <col min="101" max="101" width="12.26953125" style="170" customWidth="1"/>
    <col min="102" max="102" width="9.7265625" style="170" customWidth="1"/>
    <col min="103" max="104" width="10.26953125" style="170"/>
    <col min="105" max="105" width="13.26953125" style="170" customWidth="1"/>
    <col min="106" max="106" width="15.7265625" style="170" customWidth="1"/>
    <col min="107" max="107" width="12.26953125" style="170" customWidth="1"/>
    <col min="108" max="110" width="10.26953125" style="170"/>
    <col min="111" max="111" width="12.7265625" style="170" customWidth="1"/>
    <col min="112" max="112" width="13.453125" style="170" customWidth="1"/>
    <col min="113" max="113" width="17.26953125" style="170" customWidth="1"/>
    <col min="114" max="114" width="11.7265625" style="170" customWidth="1"/>
    <col min="115" max="115" width="12.7265625" style="170" customWidth="1"/>
    <col min="116" max="116" width="17.26953125" style="170" customWidth="1"/>
    <col min="117" max="117" width="12.54296875" style="170" customWidth="1"/>
    <col min="118" max="118" width="14.7265625" style="170" customWidth="1"/>
    <col min="119" max="119" width="10.26953125" style="170"/>
    <col min="120" max="120" width="16.26953125" style="170" customWidth="1"/>
    <col min="121" max="122" width="14.26953125" style="170" customWidth="1"/>
    <col min="123" max="123" width="18.26953125" style="170" bestFit="1" customWidth="1"/>
    <col min="124" max="125" width="18.26953125" style="170" customWidth="1"/>
    <col min="126" max="126" width="16" style="170" bestFit="1" customWidth="1"/>
    <col min="127" max="127" width="16" style="170" customWidth="1"/>
    <col min="128" max="128" width="10.7265625" style="170" customWidth="1"/>
    <col min="129" max="129" width="13.453125" style="170" customWidth="1"/>
    <col min="130" max="130" width="12.7265625" style="170" customWidth="1"/>
    <col min="131" max="131" width="8.54296875" style="170" customWidth="1"/>
    <col min="132" max="134" width="10.26953125" style="170"/>
    <col min="135" max="135" width="12.453125" style="170" customWidth="1"/>
    <col min="136" max="136" width="12" style="170" customWidth="1"/>
    <col min="137" max="137" width="15.26953125" style="170" customWidth="1"/>
    <col min="138" max="138" width="13" style="170" customWidth="1"/>
    <col min="139" max="139" width="12.54296875" style="170" customWidth="1"/>
    <col min="140" max="141" width="17.7265625" style="170" customWidth="1"/>
    <col min="142" max="142" width="12.453125" style="170" customWidth="1"/>
    <col min="143" max="143" width="12.7265625" style="170" customWidth="1"/>
    <col min="144" max="145" width="14.26953125" style="170" customWidth="1"/>
    <col min="146" max="146" width="13.7265625" style="170" customWidth="1"/>
    <col min="147" max="147" width="10.26953125" style="278"/>
    <col min="148" max="148" width="17.7265625" style="278" customWidth="1"/>
    <col min="149" max="149" width="18.26953125" style="278" customWidth="1"/>
    <col min="150" max="150" width="11.81640625" style="278" customWidth="1"/>
    <col min="151" max="151" width="10.26953125" style="170"/>
    <col min="152" max="152" width="13.7265625" style="170" customWidth="1"/>
    <col min="153" max="153" width="11.7265625" style="170" customWidth="1"/>
    <col min="154" max="154" width="13.7265625" style="170" customWidth="1"/>
    <col min="155" max="164" width="10.26953125" style="170"/>
    <col min="165" max="165" width="13.26953125" style="170" customWidth="1"/>
    <col min="166" max="166" width="13.7265625" style="170" customWidth="1"/>
    <col min="167" max="167" width="14.7265625" style="170" customWidth="1"/>
    <col min="168" max="168" width="17.26953125" style="170" customWidth="1"/>
    <col min="169" max="169" width="16.26953125" style="170" customWidth="1"/>
    <col min="170" max="170" width="14.26953125" style="170" customWidth="1"/>
    <col min="171" max="171" width="15.453125" style="170" customWidth="1"/>
    <col min="172" max="174" width="13.7265625" style="170" customWidth="1"/>
    <col min="175" max="175" width="11.54296875" style="170" customWidth="1"/>
    <col min="176" max="176" width="10.26953125" style="170"/>
    <col min="177" max="178" width="11.7265625" style="170" customWidth="1"/>
    <col min="179" max="182" width="10.26953125" style="170"/>
    <col min="183" max="183" width="12.7265625" style="170" customWidth="1"/>
    <col min="184" max="184" width="17" style="170" customWidth="1"/>
    <col min="185" max="185" width="15.1796875" style="170" customWidth="1"/>
    <col min="186" max="186" width="19" style="170" customWidth="1"/>
    <col min="187" max="187" width="15.7265625" style="170" customWidth="1"/>
    <col min="188" max="189" width="18" style="170" customWidth="1"/>
    <col min="190" max="190" width="14.81640625" style="170" customWidth="1"/>
    <col min="191" max="191" width="16.7265625" style="170" customWidth="1"/>
    <col min="192" max="192" width="16.26953125" style="170" customWidth="1"/>
    <col min="193" max="193" width="14.7265625" style="60" customWidth="1"/>
    <col min="194" max="194" width="14.453125" style="170" customWidth="1"/>
    <col min="195" max="195" width="12.26953125" style="170" customWidth="1"/>
    <col min="196" max="196" width="13.7265625" style="170" customWidth="1"/>
    <col min="197" max="197" width="14.54296875" style="60" customWidth="1"/>
    <col min="198" max="198" width="12.7265625" style="170" customWidth="1"/>
    <col min="199" max="204" width="10.26953125" style="170"/>
    <col min="205" max="205" width="13.453125" style="170" customWidth="1"/>
    <col min="206" max="206" width="10.26953125" style="170"/>
    <col min="207" max="208" width="15" style="170" customWidth="1"/>
    <col min="209" max="209" width="15.26953125" style="60" customWidth="1"/>
    <col min="210" max="210" width="14.7265625" style="170" customWidth="1"/>
    <col min="211" max="211" width="13.7265625" style="170" customWidth="1"/>
    <col min="212" max="212" width="15.7265625" style="60" customWidth="1"/>
    <col min="213" max="213" width="14.26953125" style="60" customWidth="1"/>
    <col min="214" max="214" width="15.7265625" style="60" customWidth="1"/>
    <col min="215" max="215" width="11.26953125" style="60" customWidth="1"/>
    <col min="216" max="216" width="12.7265625" style="60" customWidth="1"/>
    <col min="217" max="217" width="12.26953125" style="60" customWidth="1"/>
    <col min="218" max="218" width="10.26953125" style="60"/>
    <col min="219" max="219" width="12.7265625" style="60" customWidth="1"/>
    <col min="220" max="220" width="13.54296875" style="60" customWidth="1"/>
    <col min="221" max="221" width="14.7265625" style="60" customWidth="1"/>
    <col min="222" max="222" width="13" style="60" customWidth="1"/>
    <col min="223" max="223" width="15" style="170" customWidth="1"/>
    <col min="224" max="224" width="15.7265625" style="60" customWidth="1"/>
    <col min="225" max="226" width="15" style="170" customWidth="1"/>
    <col min="227" max="228" width="10.26953125" style="60"/>
    <col min="229" max="230" width="12.1796875" style="60" customWidth="1"/>
    <col min="231" max="231" width="10.26953125" style="60"/>
    <col min="232" max="232" width="10.26953125" style="170"/>
    <col min="233" max="233" width="14.7265625" style="170" customWidth="1"/>
    <col min="234" max="234" width="12.7265625" style="170" customWidth="1"/>
    <col min="235" max="235" width="12.453125" style="170" customWidth="1"/>
    <col min="236" max="236" width="17.26953125" style="60" customWidth="1"/>
    <col min="237" max="237" width="20.7265625" style="170" customWidth="1"/>
    <col min="238" max="239" width="15.26953125" style="60" customWidth="1"/>
    <col min="240" max="240" width="17" style="60" customWidth="1"/>
    <col min="241" max="241" width="19.54296875" style="60" customWidth="1"/>
    <col min="242" max="242" width="10.26953125" style="170" customWidth="1"/>
    <col min="243" max="340" width="10.26953125" style="170"/>
    <col min="341" max="341" width="12.1796875" style="170" customWidth="1"/>
    <col min="342" max="352" width="10.26953125" style="170"/>
    <col min="353" max="353" width="13.7265625" style="170" customWidth="1"/>
    <col min="354" max="405" width="10.26953125" style="170"/>
    <col min="406" max="406" width="12.7265625" style="170" customWidth="1"/>
    <col min="407" max="16384" width="10.26953125" style="170"/>
  </cols>
  <sheetData>
    <row r="1" spans="1:410" ht="57" customHeight="1" thickTop="1" thickBot="1">
      <c r="A1" s="1143" t="s">
        <v>132</v>
      </c>
      <c r="B1" s="912"/>
      <c r="C1" s="1023" t="s">
        <v>1368</v>
      </c>
      <c r="D1" s="1024"/>
      <c r="E1" s="1024"/>
      <c r="F1" s="1024"/>
      <c r="G1" s="1024"/>
      <c r="H1" s="1024"/>
      <c r="I1" s="1024"/>
      <c r="J1" s="1024"/>
      <c r="K1" s="1024"/>
      <c r="L1" s="1024"/>
      <c r="M1" s="1024"/>
      <c r="N1" s="1024"/>
      <c r="O1" s="1024"/>
      <c r="P1" s="1024"/>
      <c r="Q1" s="1024"/>
      <c r="R1" s="1024"/>
      <c r="S1" s="1024"/>
      <c r="T1" s="1024"/>
      <c r="U1" s="1024"/>
      <c r="V1" s="1024"/>
      <c r="W1" s="1024"/>
      <c r="X1" s="1024"/>
      <c r="Y1" s="1024"/>
      <c r="Z1" s="1024"/>
      <c r="AA1" s="1024"/>
      <c r="AB1" s="1025"/>
      <c r="AC1" s="804"/>
      <c r="AD1" s="804"/>
      <c r="AE1" s="804"/>
      <c r="AF1" s="804"/>
      <c r="AG1" s="804"/>
      <c r="AH1" s="804"/>
      <c r="AI1" s="804"/>
      <c r="AJ1" s="804"/>
      <c r="AK1" s="804"/>
      <c r="AL1" s="804"/>
      <c r="AM1" s="804"/>
      <c r="AN1" s="804"/>
      <c r="AO1" s="804"/>
      <c r="AP1" s="804"/>
      <c r="AQ1" s="804"/>
      <c r="AR1" s="804"/>
      <c r="AS1" s="804"/>
      <c r="AT1" s="804"/>
      <c r="AU1" s="804"/>
      <c r="AV1" s="186"/>
      <c r="AW1" s="804"/>
      <c r="AX1" s="804"/>
      <c r="AY1" s="804"/>
      <c r="AZ1" s="180"/>
      <c r="BA1" s="1463" t="s">
        <v>1188</v>
      </c>
      <c r="BB1" s="1464"/>
      <c r="BC1" s="1464"/>
      <c r="BD1" s="1465"/>
      <c r="BE1" s="180"/>
      <c r="BF1" s="1466" t="s">
        <v>1049</v>
      </c>
      <c r="BG1" s="1467"/>
      <c r="BH1" s="1467"/>
      <c r="BI1" s="1467"/>
      <c r="BJ1" s="1467"/>
      <c r="BK1" s="1467"/>
      <c r="BL1" s="1467"/>
      <c r="BM1" s="1467"/>
      <c r="BN1" s="1467"/>
      <c r="BO1" s="1467"/>
      <c r="BP1" s="1467"/>
      <c r="BQ1" s="913"/>
      <c r="BR1" s="913"/>
      <c r="BS1" s="913"/>
      <c r="BT1" s="913"/>
      <c r="BU1" s="913"/>
      <c r="BV1" s="913"/>
      <c r="BW1" s="913"/>
      <c r="BX1" s="913"/>
      <c r="BY1" s="913"/>
      <c r="BZ1" s="913"/>
      <c r="CA1" s="913"/>
      <c r="CB1" s="913"/>
      <c r="CC1" s="913"/>
      <c r="CD1" s="913"/>
      <c r="CE1" s="914"/>
      <c r="CF1" s="915"/>
      <c r="CG1" s="916"/>
      <c r="CH1" s="917"/>
      <c r="CI1" s="917"/>
      <c r="CJ1" s="914"/>
      <c r="CK1" s="181"/>
      <c r="CL1" s="1340" t="s">
        <v>1357</v>
      </c>
      <c r="CM1" s="1145"/>
      <c r="CN1" s="1145"/>
      <c r="CO1" s="1145"/>
      <c r="CP1" s="1145"/>
      <c r="CQ1" s="1145"/>
      <c r="CR1" s="1145"/>
      <c r="CS1" s="1145"/>
      <c r="CT1" s="1145"/>
      <c r="CU1" s="1145"/>
      <c r="CV1" s="1145"/>
      <c r="CW1" s="1145"/>
      <c r="CX1" s="1145"/>
      <c r="CY1" s="1145"/>
      <c r="CZ1" s="1145"/>
      <c r="DA1" s="1145"/>
      <c r="DB1" s="1145"/>
      <c r="DC1" s="1145"/>
      <c r="DD1" s="1145"/>
      <c r="DE1" s="1145"/>
      <c r="DF1" s="1145"/>
      <c r="DG1" s="1145"/>
      <c r="DH1" s="1145"/>
      <c r="DI1" s="1145"/>
      <c r="DJ1" s="1145"/>
      <c r="DK1" s="1145"/>
      <c r="DL1" s="1145"/>
      <c r="DM1" s="1145"/>
      <c r="DN1" s="1145"/>
      <c r="DO1" s="1145"/>
      <c r="DP1" s="1145"/>
      <c r="DQ1" s="1145"/>
      <c r="DR1" s="1145"/>
      <c r="DS1" s="1145"/>
      <c r="DT1" s="1145"/>
      <c r="DU1" s="1145"/>
      <c r="DV1" s="1145"/>
      <c r="DW1" s="1145"/>
      <c r="DX1" s="1145"/>
      <c r="DY1" s="1145"/>
      <c r="DZ1" s="1145"/>
      <c r="EA1" s="1145"/>
      <c r="EB1" s="1145"/>
      <c r="EC1" s="1145"/>
      <c r="ED1" s="1145"/>
      <c r="EE1" s="1145"/>
      <c r="EF1" s="1145"/>
      <c r="EG1" s="1145"/>
      <c r="EH1" s="1145"/>
      <c r="EI1" s="1145"/>
      <c r="EJ1" s="1145"/>
      <c r="EK1" s="1145"/>
      <c r="EL1" s="1145"/>
      <c r="EM1" s="1145"/>
      <c r="EN1" s="1145"/>
      <c r="EO1" s="1145"/>
      <c r="EP1" s="1145"/>
      <c r="EQ1" s="1145"/>
      <c r="ER1" s="1145"/>
      <c r="ES1" s="1145"/>
      <c r="ET1" s="1145"/>
      <c r="EU1" s="1145"/>
      <c r="EV1" s="1145"/>
      <c r="EW1" s="1145"/>
      <c r="EX1" s="1145"/>
      <c r="EY1" s="1145"/>
      <c r="EZ1" s="1145"/>
      <c r="FA1" s="1145"/>
      <c r="FB1" s="1145"/>
      <c r="FC1" s="1145"/>
      <c r="FD1" s="1145"/>
      <c r="FE1" s="1145"/>
      <c r="FF1" s="1145"/>
      <c r="FG1" s="1145"/>
      <c r="FH1" s="1145"/>
      <c r="FI1" s="1145"/>
      <c r="FJ1" s="1145"/>
      <c r="FK1" s="1145"/>
      <c r="FL1" s="1145"/>
      <c r="FM1" s="1145"/>
      <c r="FN1" s="1145"/>
      <c r="FO1" s="1145"/>
      <c r="FP1" s="1145"/>
      <c r="FQ1" s="1145"/>
      <c r="FR1" s="1145"/>
      <c r="FS1" s="1145"/>
      <c r="FT1" s="1145"/>
      <c r="FU1" s="1145"/>
      <c r="FV1" s="1145"/>
      <c r="FW1" s="1145"/>
      <c r="FX1" s="1145"/>
      <c r="FY1" s="1145"/>
      <c r="FZ1" s="1145"/>
      <c r="GA1" s="1145"/>
      <c r="GB1" s="1145"/>
      <c r="GC1" s="1145"/>
      <c r="GD1" s="1145"/>
      <c r="GE1" s="1145"/>
      <c r="GF1" s="1145"/>
      <c r="GG1" s="1145"/>
      <c r="GH1" s="1145"/>
      <c r="GI1" s="1145"/>
      <c r="GJ1" s="1145"/>
      <c r="GK1" s="1145"/>
      <c r="GL1" s="1145"/>
      <c r="GM1" s="1145"/>
      <c r="GN1" s="1145"/>
      <c r="GO1" s="1145"/>
      <c r="GP1" s="1145"/>
      <c r="GQ1" s="1145"/>
      <c r="GR1" s="1145"/>
      <c r="GS1" s="1145"/>
      <c r="GT1" s="1145"/>
      <c r="GU1" s="1145"/>
      <c r="GV1" s="1145"/>
      <c r="GW1" s="1145"/>
      <c r="GX1" s="1145"/>
      <c r="GY1" s="1145"/>
      <c r="GZ1" s="1145"/>
      <c r="HA1" s="1145"/>
      <c r="HB1" s="1146"/>
      <c r="HC1" s="1147" t="s">
        <v>1358</v>
      </c>
      <c r="HD1" s="1148"/>
      <c r="HE1" s="1148"/>
      <c r="HF1" s="1148"/>
      <c r="HG1" s="1148"/>
      <c r="HH1" s="1148"/>
      <c r="HI1" s="1148"/>
      <c r="HJ1" s="1148"/>
      <c r="HK1" s="1148"/>
      <c r="HL1" s="1148"/>
      <c r="HM1" s="1148"/>
      <c r="HN1" s="1148"/>
      <c r="HO1" s="1148"/>
      <c r="HP1" s="1148"/>
      <c r="HQ1" s="1148"/>
      <c r="HR1" s="1148"/>
      <c r="HS1" s="1148"/>
      <c r="HT1" s="1148"/>
      <c r="HU1" s="1148"/>
      <c r="HV1" s="1148"/>
      <c r="HW1" s="1148"/>
      <c r="HX1" s="1148"/>
      <c r="HY1" s="1148"/>
      <c r="HZ1" s="1148"/>
      <c r="IA1" s="1148"/>
      <c r="IB1" s="1148"/>
      <c r="IC1" s="1148"/>
      <c r="ID1" s="1148"/>
      <c r="IE1" s="1148"/>
      <c r="IF1" s="1148"/>
      <c r="IG1" s="1149"/>
      <c r="II1" s="1234" t="s">
        <v>1378</v>
      </c>
      <c r="IJ1" s="1061"/>
      <c r="IK1" s="1056"/>
      <c r="IL1" s="968"/>
      <c r="IM1" s="970"/>
      <c r="IN1" s="933"/>
      <c r="IO1" s="933"/>
      <c r="IP1" s="933"/>
      <c r="IQ1" s="933"/>
      <c r="IR1" s="933"/>
      <c r="IS1" s="970"/>
      <c r="IT1" s="933"/>
      <c r="IU1" s="933"/>
      <c r="IV1" s="933"/>
      <c r="IW1" s="933"/>
      <c r="IX1" s="1078"/>
      <c r="IY1" s="933"/>
      <c r="IZ1" s="933"/>
      <c r="JA1" s="933"/>
      <c r="JB1" s="1078"/>
      <c r="JC1" s="933"/>
      <c r="JD1" s="933"/>
      <c r="JE1" s="970"/>
      <c r="JF1" s="933"/>
      <c r="JG1" s="933"/>
      <c r="JH1" s="933"/>
      <c r="JI1" s="933"/>
      <c r="JJ1" s="933"/>
      <c r="JK1" s="933"/>
      <c r="JL1" s="933"/>
      <c r="JM1" s="933"/>
      <c r="JN1" s="933"/>
      <c r="JO1" s="933"/>
      <c r="JP1" s="933"/>
      <c r="JQ1" s="933"/>
      <c r="JR1" s="933"/>
      <c r="JS1" s="933"/>
      <c r="JT1" s="933"/>
      <c r="JU1" s="933"/>
      <c r="JV1" s="933"/>
      <c r="JW1" s="933"/>
      <c r="JX1" s="933"/>
      <c r="JY1" s="933"/>
      <c r="JZ1" s="933"/>
      <c r="KA1" s="933"/>
      <c r="KB1" s="933"/>
      <c r="KC1" s="933"/>
      <c r="KD1" s="933"/>
      <c r="KE1" s="933"/>
      <c r="KF1" s="933"/>
      <c r="KG1" s="933"/>
      <c r="KH1" s="933"/>
      <c r="KI1" s="933"/>
      <c r="KJ1" s="933"/>
      <c r="KK1" s="933"/>
      <c r="KL1" s="933"/>
      <c r="KM1" s="933"/>
      <c r="KN1" s="968"/>
      <c r="KO1" s="933"/>
      <c r="KP1" s="933"/>
      <c r="KQ1" s="933"/>
      <c r="KR1" s="933"/>
      <c r="KS1" s="933"/>
      <c r="KT1" s="933"/>
      <c r="KU1" s="933"/>
      <c r="KV1" s="933"/>
      <c r="KW1" s="933"/>
      <c r="KX1" s="933"/>
      <c r="KY1" s="933"/>
      <c r="KZ1" s="933"/>
      <c r="LA1" s="933"/>
      <c r="LB1" s="933"/>
      <c r="LC1" s="933"/>
      <c r="LD1" s="933"/>
      <c r="LE1" s="933"/>
      <c r="LF1" s="933"/>
      <c r="LG1" s="933"/>
      <c r="LH1" s="933"/>
      <c r="LI1" s="933"/>
      <c r="LJ1" s="933"/>
      <c r="LK1" s="933"/>
      <c r="LL1" s="933"/>
      <c r="LM1" s="933"/>
      <c r="LN1" s="933"/>
      <c r="LO1" s="933"/>
      <c r="LP1" s="1056"/>
      <c r="LQ1" s="968"/>
      <c r="LR1" s="968"/>
      <c r="LS1" s="968"/>
      <c r="LT1" s="968"/>
      <c r="LU1" s="1056"/>
      <c r="LV1" s="968"/>
      <c r="LW1" s="933"/>
      <c r="LX1" s="933"/>
      <c r="LY1" s="933"/>
      <c r="LZ1" s="933"/>
      <c r="MA1" s="968"/>
      <c r="MB1" s="933"/>
      <c r="MC1" s="933"/>
      <c r="MD1" s="933"/>
      <c r="ME1" s="933"/>
      <c r="MF1" s="933"/>
      <c r="MG1" s="933"/>
      <c r="MH1" s="933"/>
      <c r="MI1" s="968"/>
      <c r="MJ1" s="968"/>
      <c r="MK1" s="970"/>
      <c r="ML1" s="970"/>
      <c r="MM1" s="970"/>
      <c r="MN1" s="1056"/>
      <c r="MO1" s="968"/>
      <c r="MP1" s="968"/>
      <c r="MQ1" s="968"/>
      <c r="MR1" s="968"/>
      <c r="MS1" s="968"/>
      <c r="MT1" s="968"/>
      <c r="MU1" s="1056"/>
      <c r="MV1" s="1056"/>
      <c r="MW1" s="1056"/>
      <c r="MX1" s="1061"/>
      <c r="MY1" s="1061"/>
      <c r="MZ1" s="1061"/>
      <c r="NA1" s="1061"/>
      <c r="NB1" s="968"/>
      <c r="NC1" s="933"/>
      <c r="ND1" s="933"/>
      <c r="NE1" s="933"/>
      <c r="NF1" s="933"/>
      <c r="NG1" s="933"/>
      <c r="NH1" s="933"/>
      <c r="NI1" s="933"/>
      <c r="NJ1" s="933"/>
      <c r="NK1" s="933"/>
      <c r="NL1" s="968"/>
      <c r="NM1" s="968"/>
      <c r="NN1" s="968"/>
      <c r="NO1" s="968"/>
      <c r="NP1" s="1060"/>
      <c r="NQ1" s="1061"/>
      <c r="NR1" s="1056"/>
      <c r="NS1" s="1056"/>
      <c r="NT1" s="1056"/>
      <c r="NU1" s="968"/>
      <c r="NV1" s="968"/>
      <c r="NW1" s="1056"/>
      <c r="NX1" s="1082"/>
      <c r="NY1" s="968"/>
      <c r="NZ1" s="1056"/>
      <c r="OA1" s="968"/>
      <c r="OB1" s="968"/>
      <c r="OC1" s="1056"/>
      <c r="OD1" s="1056"/>
      <c r="OE1" s="1056"/>
      <c r="OF1" s="1056"/>
      <c r="OG1" s="968"/>
      <c r="OH1" s="968"/>
      <c r="OI1" s="1082"/>
      <c r="OJ1" s="968"/>
      <c r="OK1" s="968"/>
      <c r="OL1" s="968"/>
      <c r="OM1" s="1061"/>
      <c r="ON1" s="1056"/>
      <c r="OO1" s="968"/>
      <c r="OP1" s="968"/>
      <c r="OQ1" s="968"/>
      <c r="OR1" s="1082"/>
      <c r="OS1" s="968"/>
      <c r="OT1" s="968"/>
    </row>
    <row r="2" spans="1:410" ht="35.25" customHeight="1" thickTop="1" thickBot="1">
      <c r="A2" s="1285"/>
      <c r="B2" s="919"/>
      <c r="C2" s="920" t="s">
        <v>134</v>
      </c>
      <c r="D2" s="920"/>
      <c r="E2" s="920"/>
      <c r="F2" s="920"/>
      <c r="G2" s="920"/>
      <c r="H2" s="920"/>
      <c r="I2" s="920"/>
      <c r="J2" s="920"/>
      <c r="K2" s="920"/>
      <c r="L2" s="920"/>
      <c r="M2" s="920"/>
      <c r="N2" s="920"/>
      <c r="O2" s="921"/>
      <c r="P2" s="920"/>
      <c r="Q2" s="920"/>
      <c r="R2" s="920"/>
      <c r="S2" s="920"/>
      <c r="T2" s="920"/>
      <c r="U2" s="920"/>
      <c r="V2" s="920"/>
      <c r="W2" s="920"/>
      <c r="X2" s="920"/>
      <c r="Y2" s="920"/>
      <c r="Z2" s="920"/>
      <c r="AA2" s="920"/>
      <c r="AB2" s="920"/>
      <c r="AC2" s="804"/>
      <c r="AD2" s="804"/>
      <c r="AE2" s="804"/>
      <c r="AF2" s="922"/>
      <c r="AG2" s="922"/>
      <c r="AH2" s="922"/>
      <c r="AI2" s="923"/>
      <c r="AJ2" s="923"/>
      <c r="AK2" s="923"/>
      <c r="AL2" s="923"/>
      <c r="AM2" s="923"/>
      <c r="AN2" s="924"/>
      <c r="AO2" s="924"/>
      <c r="AP2" s="924"/>
      <c r="AQ2" s="924"/>
      <c r="AR2" s="924"/>
      <c r="AS2" s="924"/>
      <c r="AT2" s="924"/>
      <c r="AU2" s="804"/>
      <c r="AW2" s="804"/>
      <c r="AX2" s="804"/>
      <c r="AY2" s="804"/>
      <c r="AZ2" s="71"/>
      <c r="BA2" s="71"/>
      <c r="BB2" s="71"/>
      <c r="BC2" s="71"/>
      <c r="BD2" s="71"/>
      <c r="BE2" s="71"/>
      <c r="BF2" s="913" t="s">
        <v>155</v>
      </c>
      <c r="BG2" s="913"/>
      <c r="BH2" s="913"/>
      <c r="BI2" s="913"/>
      <c r="BJ2" s="913"/>
      <c r="BK2" s="913"/>
      <c r="BL2" s="913"/>
      <c r="BM2" s="913"/>
      <c r="BN2" s="913"/>
      <c r="BO2" s="913"/>
      <c r="BP2" s="913"/>
      <c r="BQ2" s="913"/>
      <c r="BR2" s="913"/>
      <c r="BS2" s="913"/>
      <c r="BT2" s="913"/>
      <c r="BU2" s="913"/>
      <c r="BV2" s="913"/>
      <c r="BW2" s="913"/>
      <c r="BX2" s="913"/>
      <c r="BY2" s="913"/>
      <c r="BZ2" s="913"/>
      <c r="CA2" s="925"/>
      <c r="CB2" s="925"/>
      <c r="CC2" s="925"/>
      <c r="CD2" s="925"/>
      <c r="CE2" s="925"/>
      <c r="CF2" s="915"/>
      <c r="CG2" s="926"/>
      <c r="CH2" s="926"/>
      <c r="CI2" s="926"/>
      <c r="CJ2" s="925"/>
      <c r="CK2" s="181"/>
      <c r="CL2" s="1077"/>
      <c r="CM2" s="1061"/>
      <c r="CN2" s="1056"/>
      <c r="CO2" s="968"/>
      <c r="CP2" s="970"/>
      <c r="CQ2" s="933"/>
      <c r="CR2" s="1150"/>
      <c r="CS2" s="933"/>
      <c r="CT2" s="970"/>
      <c r="CU2" s="1078"/>
      <c r="CV2" s="933"/>
      <c r="CW2" s="933"/>
      <c r="CX2" s="933"/>
      <c r="CY2" s="1079"/>
      <c r="CZ2" s="933"/>
      <c r="DA2" s="933"/>
      <c r="DB2" s="970"/>
      <c r="DC2" s="933"/>
      <c r="DD2" s="933"/>
      <c r="DE2" s="933"/>
      <c r="DF2" s="933"/>
      <c r="DG2" s="933"/>
      <c r="DH2" s="933"/>
      <c r="DI2" s="933"/>
      <c r="DJ2" s="933"/>
      <c r="DK2" s="933"/>
      <c r="DL2" s="933"/>
      <c r="DM2" s="933"/>
      <c r="DN2" s="933"/>
      <c r="DO2" s="933"/>
      <c r="DP2" s="933"/>
      <c r="DQ2" s="933"/>
      <c r="DR2" s="933"/>
      <c r="DS2" s="933"/>
      <c r="DT2" s="933"/>
      <c r="DU2" s="933"/>
      <c r="DV2" s="933"/>
      <c r="DW2" s="933"/>
      <c r="DX2" s="933"/>
      <c r="DY2" s="933"/>
      <c r="DZ2" s="933"/>
      <c r="EA2" s="933"/>
      <c r="EB2" s="933"/>
      <c r="EC2" s="933"/>
      <c r="ED2" s="933"/>
      <c r="EE2" s="933"/>
      <c r="EF2" s="933"/>
      <c r="EG2" s="933"/>
      <c r="EH2" s="933"/>
      <c r="EI2" s="968"/>
      <c r="EJ2" s="933"/>
      <c r="EK2" s="933"/>
      <c r="EL2" s="933"/>
      <c r="EM2" s="933"/>
      <c r="EN2" s="933"/>
      <c r="EO2" s="933"/>
      <c r="EP2" s="933"/>
      <c r="EQ2" s="933"/>
      <c r="ER2" s="933"/>
      <c r="ES2" s="933"/>
      <c r="ET2" s="933"/>
      <c r="EU2" s="933"/>
      <c r="EV2" s="933"/>
      <c r="EW2" s="933"/>
      <c r="EX2" s="933"/>
      <c r="EY2" s="933"/>
      <c r="EZ2" s="933"/>
      <c r="FA2" s="933"/>
      <c r="FB2" s="933"/>
      <c r="FC2" s="933"/>
      <c r="FD2" s="933"/>
      <c r="FE2" s="933"/>
      <c r="FF2" s="933"/>
      <c r="FG2" s="933"/>
      <c r="FH2" s="933"/>
      <c r="FI2" s="1056"/>
      <c r="FJ2" s="968"/>
      <c r="FK2" s="968"/>
      <c r="FL2" s="968"/>
      <c r="FM2" s="1056"/>
      <c r="FN2" s="968"/>
      <c r="FO2" s="933"/>
      <c r="FP2" s="933"/>
      <c r="FQ2" s="933"/>
      <c r="FR2" s="933"/>
      <c r="FS2" s="968"/>
      <c r="FT2" s="933"/>
      <c r="FU2" s="933"/>
      <c r="FV2" s="933"/>
      <c r="FW2" s="933"/>
      <c r="FX2" s="933"/>
      <c r="FY2" s="933"/>
      <c r="FZ2" s="933"/>
      <c r="GA2" s="968"/>
      <c r="GB2" s="970"/>
      <c r="GC2" s="970"/>
      <c r="GD2" s="970"/>
      <c r="GE2" s="970"/>
      <c r="GF2" s="1056"/>
      <c r="GG2" s="968"/>
      <c r="GH2" s="968"/>
      <c r="GI2" s="968"/>
      <c r="GJ2" s="968"/>
      <c r="GK2" s="968"/>
      <c r="GL2" s="1056"/>
      <c r="GM2" s="1061"/>
      <c r="GN2" s="1061"/>
      <c r="GO2" s="1061"/>
      <c r="GP2" s="1061"/>
      <c r="GQ2" s="968"/>
      <c r="GR2" s="933"/>
      <c r="GS2" s="933"/>
      <c r="GT2" s="933"/>
      <c r="GU2" s="933"/>
      <c r="GV2" s="933"/>
      <c r="GW2" s="933"/>
      <c r="GX2" s="933"/>
      <c r="GY2" s="933"/>
      <c r="GZ2" s="968"/>
      <c r="HA2" s="968"/>
      <c r="HB2" s="968"/>
      <c r="HC2" s="1080"/>
      <c r="HD2" s="1081"/>
      <c r="HE2" s="933"/>
      <c r="HF2" s="933"/>
      <c r="HG2" s="1056"/>
      <c r="HH2" s="1082"/>
      <c r="HI2" s="1082"/>
      <c r="HJ2" s="1056"/>
      <c r="HK2" s="1082"/>
      <c r="HL2" s="1082"/>
      <c r="HM2" s="1056"/>
      <c r="HN2" s="1082"/>
      <c r="HO2" s="1083"/>
      <c r="HP2" s="933"/>
      <c r="HQ2" s="1083"/>
      <c r="HR2" s="1083"/>
      <c r="HS2" s="1056"/>
      <c r="HT2" s="1082"/>
      <c r="HU2" s="1082"/>
      <c r="HV2" s="1082"/>
      <c r="HW2" s="1082"/>
      <c r="HX2" s="1082"/>
      <c r="HY2" s="1082"/>
      <c r="HZ2" s="1081"/>
      <c r="IA2" s="1056"/>
      <c r="IB2" s="1082"/>
      <c r="IC2" s="1082"/>
      <c r="ID2" s="933"/>
      <c r="IE2" s="933"/>
      <c r="IF2" s="1082"/>
      <c r="IG2" s="1084"/>
    </row>
    <row r="3" spans="1:410" s="186" customFormat="1" ht="34.5" customHeight="1" thickTop="1" thickBot="1">
      <c r="A3" s="1151"/>
      <c r="B3" s="1286"/>
      <c r="C3" s="940" t="s">
        <v>385</v>
      </c>
      <c r="D3" s="941"/>
      <c r="E3" s="941"/>
      <c r="F3" s="941"/>
      <c r="G3" s="941"/>
      <c r="H3" s="941"/>
      <c r="I3" s="941"/>
      <c r="J3" s="941"/>
      <c r="K3" s="941"/>
      <c r="L3" s="941"/>
      <c r="M3" s="941"/>
      <c r="N3" s="942" t="s">
        <v>386</v>
      </c>
      <c r="O3" s="943"/>
      <c r="P3" s="943"/>
      <c r="Q3" s="943"/>
      <c r="R3" s="943"/>
      <c r="S3" s="943"/>
      <c r="T3" s="943"/>
      <c r="U3" s="943"/>
      <c r="V3" s="943"/>
      <c r="W3" s="943"/>
      <c r="X3" s="943"/>
      <c r="Y3" s="943"/>
      <c r="Z3" s="943"/>
      <c r="AA3" s="943"/>
      <c r="AB3" s="944"/>
      <c r="AC3" s="1473" t="s">
        <v>1050</v>
      </c>
      <c r="AD3" s="1474"/>
      <c r="AE3" s="1475"/>
      <c r="AF3" s="803"/>
      <c r="AG3" s="803"/>
      <c r="AH3" s="803"/>
      <c r="AI3" s="803"/>
      <c r="AJ3" s="803"/>
      <c r="AK3" s="803"/>
      <c r="AL3" s="803"/>
      <c r="AM3" s="803"/>
      <c r="AN3" s="803"/>
      <c r="AO3" s="803"/>
      <c r="AP3" s="803"/>
      <c r="AQ3" s="803"/>
      <c r="AR3" s="803"/>
      <c r="AS3" s="803"/>
      <c r="AT3" s="945"/>
      <c r="AU3" s="1476" t="s">
        <v>702</v>
      </c>
      <c r="AV3" s="1469"/>
      <c r="AW3" s="1469"/>
      <c r="AX3" s="1469"/>
      <c r="AY3" s="1470"/>
      <c r="AZ3" s="224"/>
      <c r="BA3" s="1460" t="s">
        <v>1267</v>
      </c>
      <c r="BB3" s="1472"/>
      <c r="BC3" s="1472"/>
      <c r="BD3" s="1453"/>
      <c r="BE3" s="1015"/>
      <c r="BF3" s="1457" t="s">
        <v>385</v>
      </c>
      <c r="BG3" s="1458"/>
      <c r="BH3" s="1458"/>
      <c r="BI3" s="1458"/>
      <c r="BJ3" s="1458"/>
      <c r="BK3" s="1458"/>
      <c r="BL3" s="1458"/>
      <c r="BM3" s="1458"/>
      <c r="BN3" s="1458"/>
      <c r="BO3" s="1458"/>
      <c r="BP3" s="1471"/>
      <c r="BQ3" s="1457" t="s">
        <v>386</v>
      </c>
      <c r="BR3" s="1458"/>
      <c r="BS3" s="1458"/>
      <c r="BT3" s="1458"/>
      <c r="BU3" s="1458"/>
      <c r="BV3" s="1458"/>
      <c r="BW3" s="1458"/>
      <c r="BX3" s="1458"/>
      <c r="BY3" s="1458"/>
      <c r="BZ3" s="1458"/>
      <c r="CA3" s="1458"/>
      <c r="CB3" s="1458"/>
      <c r="CC3" s="1458"/>
      <c r="CD3" s="1458"/>
      <c r="CE3" s="1459"/>
      <c r="CF3" s="946"/>
      <c r="CG3" s="947"/>
      <c r="CH3" s="948"/>
      <c r="CI3" s="948"/>
      <c r="CJ3" s="1185"/>
      <c r="CK3" s="185"/>
      <c r="CL3" s="282" t="s">
        <v>385</v>
      </c>
      <c r="CM3" s="119"/>
      <c r="CN3" s="119"/>
      <c r="CO3" s="119"/>
      <c r="CP3" s="119"/>
      <c r="CQ3" s="119"/>
      <c r="CR3" s="119"/>
      <c r="CS3" s="119"/>
      <c r="CT3" s="119"/>
      <c r="CU3" s="119"/>
      <c r="CV3" s="119"/>
      <c r="CW3" s="119"/>
      <c r="CX3" s="119"/>
      <c r="CY3" s="119"/>
      <c r="CZ3" s="119"/>
      <c r="DA3" s="119"/>
      <c r="DB3" s="119"/>
      <c r="DC3" s="950" t="s">
        <v>268</v>
      </c>
      <c r="DD3" s="950" t="s">
        <v>269</v>
      </c>
      <c r="DE3" s="950" t="s">
        <v>270</v>
      </c>
      <c r="DF3" s="950" t="s">
        <v>271</v>
      </c>
      <c r="DG3" s="950" t="s">
        <v>272</v>
      </c>
      <c r="DH3" s="950" t="s">
        <v>273</v>
      </c>
      <c r="DI3" s="950" t="s">
        <v>274</v>
      </c>
      <c r="DJ3" s="950" t="s">
        <v>275</v>
      </c>
      <c r="DK3" s="950" t="s">
        <v>276</v>
      </c>
      <c r="DL3" s="950" t="s">
        <v>277</v>
      </c>
      <c r="DM3" s="950" t="s">
        <v>278</v>
      </c>
      <c r="DN3" s="950" t="s">
        <v>279</v>
      </c>
      <c r="DO3" s="950" t="s">
        <v>280</v>
      </c>
      <c r="DP3" s="950" t="s">
        <v>281</v>
      </c>
      <c r="DQ3" s="950" t="s">
        <v>282</v>
      </c>
      <c r="DR3" s="950" t="s">
        <v>283</v>
      </c>
      <c r="DS3" s="950" t="s">
        <v>284</v>
      </c>
      <c r="DT3" s="950" t="s">
        <v>958</v>
      </c>
      <c r="DU3" s="950" t="s">
        <v>959</v>
      </c>
      <c r="DV3" s="950" t="s">
        <v>285</v>
      </c>
      <c r="DW3" s="950" t="s">
        <v>908</v>
      </c>
      <c r="DX3" s="950" t="s">
        <v>286</v>
      </c>
      <c r="DY3" s="950" t="s">
        <v>287</v>
      </c>
      <c r="DZ3" s="950" t="s">
        <v>288</v>
      </c>
      <c r="EA3" s="950" t="s">
        <v>289</v>
      </c>
      <c r="EB3" s="950" t="s">
        <v>290</v>
      </c>
      <c r="EC3" s="950" t="s">
        <v>291</v>
      </c>
      <c r="ED3" s="950" t="s">
        <v>909</v>
      </c>
      <c r="EE3" s="950" t="s">
        <v>292</v>
      </c>
      <c r="EF3" s="950" t="s">
        <v>293</v>
      </c>
      <c r="EG3" s="950" t="s">
        <v>294</v>
      </c>
      <c r="EH3" s="950" t="s">
        <v>295</v>
      </c>
      <c r="EI3" s="119"/>
      <c r="EJ3" s="950" t="s">
        <v>297</v>
      </c>
      <c r="EK3" s="950" t="s">
        <v>298</v>
      </c>
      <c r="EL3" s="950" t="s">
        <v>299</v>
      </c>
      <c r="EM3" s="950" t="s">
        <v>300</v>
      </c>
      <c r="EN3" s="950" t="s">
        <v>301</v>
      </c>
      <c r="EO3" s="950"/>
      <c r="EP3" s="950" t="s">
        <v>302</v>
      </c>
      <c r="EQ3" s="950" t="s">
        <v>303</v>
      </c>
      <c r="ER3" s="950" t="s">
        <v>304</v>
      </c>
      <c r="ES3" s="950" t="s">
        <v>305</v>
      </c>
      <c r="ET3" s="950" t="s">
        <v>306</v>
      </c>
      <c r="EU3" s="950" t="s">
        <v>307</v>
      </c>
      <c r="EV3" s="950" t="s">
        <v>308</v>
      </c>
      <c r="EW3" s="950" t="s">
        <v>309</v>
      </c>
      <c r="EX3" s="950" t="s">
        <v>310</v>
      </c>
      <c r="EY3" s="950" t="s">
        <v>311</v>
      </c>
      <c r="EZ3" s="950" t="s">
        <v>312</v>
      </c>
      <c r="FA3" s="950" t="s">
        <v>313</v>
      </c>
      <c r="FB3" s="950" t="s">
        <v>314</v>
      </c>
      <c r="FC3" s="950" t="s">
        <v>975</v>
      </c>
      <c r="FD3" s="950" t="s">
        <v>315</v>
      </c>
      <c r="FE3" s="950" t="s">
        <v>316</v>
      </c>
      <c r="FF3" s="950" t="s">
        <v>317</v>
      </c>
      <c r="FG3" s="950" t="s">
        <v>961</v>
      </c>
      <c r="FH3" s="950" t="s">
        <v>296</v>
      </c>
      <c r="FJ3" s="119"/>
      <c r="FK3" s="119"/>
      <c r="FL3" s="119"/>
      <c r="FM3" s="119"/>
      <c r="FN3" s="119"/>
      <c r="FO3" s="119"/>
      <c r="FP3" s="119"/>
      <c r="FQ3" s="119"/>
      <c r="FR3" s="119"/>
      <c r="FS3" s="119"/>
      <c r="FT3" s="119"/>
      <c r="FU3" s="119"/>
      <c r="FV3" s="119"/>
      <c r="FW3" s="119"/>
      <c r="FX3" s="119"/>
      <c r="FY3" s="119"/>
      <c r="FZ3" s="119"/>
      <c r="GA3" s="119"/>
      <c r="GB3" s="119"/>
      <c r="GC3" s="119"/>
      <c r="GD3" s="119"/>
      <c r="GE3" s="119"/>
      <c r="GF3" s="119"/>
      <c r="GG3" s="119"/>
      <c r="GH3" s="119"/>
      <c r="GI3" s="119"/>
      <c r="GJ3" s="119"/>
      <c r="GK3" s="119"/>
      <c r="GL3" s="119"/>
      <c r="GM3" s="119"/>
      <c r="GN3" s="119"/>
      <c r="GO3" s="119"/>
      <c r="GP3" s="119"/>
      <c r="GQ3" s="119"/>
      <c r="GR3" s="119"/>
      <c r="GS3" s="119"/>
      <c r="GT3" s="119"/>
      <c r="GU3" s="119"/>
      <c r="GV3" s="119"/>
      <c r="GW3" s="119"/>
      <c r="GX3" s="119"/>
      <c r="GY3" s="119"/>
      <c r="GZ3" s="119"/>
      <c r="HA3" s="119"/>
      <c r="HB3" s="120"/>
      <c r="HC3" s="282" t="s">
        <v>386</v>
      </c>
      <c r="HD3" s="831"/>
      <c r="HE3" s="831"/>
      <c r="HF3" s="831"/>
      <c r="HG3" s="831"/>
      <c r="HH3" s="831"/>
      <c r="HI3" s="831"/>
      <c r="HJ3" s="831"/>
      <c r="HK3" s="831"/>
      <c r="HL3" s="831"/>
      <c r="HM3" s="831"/>
      <c r="HN3" s="831"/>
      <c r="HO3" s="831"/>
      <c r="HP3" s="831"/>
      <c r="HQ3" s="831"/>
      <c r="HR3" s="831"/>
      <c r="HS3" s="831"/>
      <c r="HT3" s="831"/>
      <c r="HU3" s="831"/>
      <c r="HV3" s="831"/>
      <c r="HW3" s="831"/>
      <c r="HX3" s="831"/>
      <c r="HY3" s="831"/>
      <c r="HZ3" s="831"/>
      <c r="IA3" s="831"/>
      <c r="IB3" s="831"/>
      <c r="IC3" s="831"/>
      <c r="ID3" s="831"/>
      <c r="IE3" s="831"/>
      <c r="IF3" s="831"/>
      <c r="IG3" s="832"/>
      <c r="II3" s="288" t="s">
        <v>385</v>
      </c>
      <c r="IJ3" s="119"/>
      <c r="IK3" s="119"/>
      <c r="IL3" s="119"/>
      <c r="IM3" s="119"/>
      <c r="IN3" s="119"/>
      <c r="IO3" s="119"/>
      <c r="IP3" s="119"/>
      <c r="IQ3" s="119"/>
      <c r="IR3" s="119"/>
      <c r="IS3" s="119"/>
      <c r="IT3" s="119"/>
      <c r="IU3" s="119"/>
      <c r="IV3" s="119"/>
      <c r="IW3" s="119"/>
      <c r="IX3" s="119"/>
      <c r="IY3" s="119"/>
      <c r="IZ3" s="119"/>
      <c r="JA3" s="119"/>
      <c r="JB3" s="119"/>
      <c r="JC3" s="119"/>
      <c r="JD3" s="119"/>
      <c r="JE3" s="119"/>
      <c r="JF3" s="119"/>
      <c r="JG3" s="119"/>
      <c r="JH3" s="119"/>
      <c r="JI3" s="119"/>
      <c r="JJ3" s="119"/>
      <c r="JK3" s="119"/>
      <c r="JL3" s="119"/>
      <c r="JM3" s="119"/>
      <c r="JN3" s="119"/>
      <c r="JO3" s="119"/>
      <c r="JP3" s="119"/>
      <c r="JQ3" s="119"/>
      <c r="JR3" s="119"/>
      <c r="JS3" s="119"/>
      <c r="JT3" s="119"/>
      <c r="JU3" s="119"/>
      <c r="JV3" s="119"/>
      <c r="JW3" s="119"/>
      <c r="JX3" s="119"/>
      <c r="JY3" s="119"/>
      <c r="JZ3" s="119"/>
      <c r="KA3" s="119"/>
      <c r="KB3" s="119"/>
      <c r="KC3" s="119"/>
      <c r="KD3" s="119"/>
      <c r="KE3" s="119"/>
      <c r="KF3" s="119"/>
      <c r="KG3" s="119"/>
      <c r="KH3" s="119"/>
      <c r="KI3" s="119"/>
      <c r="KJ3" s="119"/>
      <c r="KK3" s="119"/>
      <c r="KL3" s="119"/>
      <c r="KM3" s="119"/>
      <c r="KN3" s="119"/>
      <c r="KO3" s="119"/>
      <c r="KP3" s="119"/>
      <c r="KQ3" s="119"/>
      <c r="KR3" s="119"/>
      <c r="KS3" s="119"/>
      <c r="KT3" s="119"/>
      <c r="KU3" s="119"/>
      <c r="KV3" s="119"/>
      <c r="KW3" s="119"/>
      <c r="KX3" s="119"/>
      <c r="KY3" s="119"/>
      <c r="KZ3" s="119"/>
      <c r="LA3" s="119"/>
      <c r="LB3" s="119"/>
      <c r="LC3" s="119"/>
      <c r="LD3" s="119"/>
      <c r="LE3" s="119"/>
      <c r="LF3" s="119"/>
      <c r="LG3" s="119"/>
      <c r="LH3" s="119"/>
      <c r="LI3" s="119"/>
      <c r="LJ3" s="119"/>
      <c r="LK3" s="119"/>
      <c r="LL3" s="119"/>
      <c r="LM3" s="119"/>
      <c r="LN3" s="119"/>
      <c r="LO3" s="119"/>
      <c r="LP3" s="119"/>
      <c r="LQ3" s="119"/>
      <c r="LR3" s="119"/>
      <c r="LS3" s="119"/>
      <c r="LT3" s="119"/>
      <c r="LU3" s="119"/>
      <c r="LV3" s="119"/>
      <c r="LW3" s="119"/>
      <c r="LX3" s="119"/>
      <c r="LY3" s="119"/>
      <c r="LZ3" s="119"/>
      <c r="MA3" s="119"/>
      <c r="MB3" s="119"/>
      <c r="MC3" s="119"/>
      <c r="MD3" s="119"/>
      <c r="ME3" s="119"/>
      <c r="MF3" s="119"/>
      <c r="MG3" s="119"/>
      <c r="MH3" s="119"/>
      <c r="MI3" s="119"/>
      <c r="MJ3" s="119"/>
      <c r="MK3" s="119"/>
      <c r="ML3" s="119"/>
      <c r="MM3" s="119"/>
      <c r="MN3" s="119"/>
      <c r="MO3" s="119"/>
      <c r="MP3" s="119"/>
      <c r="MQ3" s="119"/>
      <c r="MR3" s="119"/>
      <c r="MS3" s="119"/>
      <c r="MT3" s="119"/>
      <c r="MU3" s="119"/>
      <c r="MV3" s="119"/>
      <c r="MW3" s="119"/>
      <c r="MX3" s="119"/>
      <c r="MY3" s="119"/>
      <c r="MZ3" s="119"/>
      <c r="NA3" s="119"/>
      <c r="NB3" s="119"/>
      <c r="NC3" s="119"/>
      <c r="ND3" s="119"/>
      <c r="NE3" s="119"/>
      <c r="NF3" s="119"/>
      <c r="NG3" s="119"/>
      <c r="NH3" s="119"/>
      <c r="NI3" s="119"/>
      <c r="NJ3" s="119"/>
      <c r="NK3" s="119"/>
      <c r="NL3" s="119"/>
      <c r="NM3" s="119"/>
      <c r="NN3" s="119"/>
      <c r="NO3" s="120"/>
      <c r="NP3" s="288" t="s">
        <v>386</v>
      </c>
      <c r="NQ3" s="1036"/>
      <c r="NR3" s="1036"/>
      <c r="NS3" s="1036"/>
      <c r="NT3" s="1036"/>
      <c r="NU3" s="1036"/>
      <c r="NV3" s="1036"/>
      <c r="NW3" s="1036"/>
      <c r="NX3" s="1036"/>
      <c r="NY3" s="1036"/>
      <c r="NZ3" s="1036"/>
      <c r="OA3" s="1036"/>
      <c r="OB3" s="1036"/>
      <c r="OC3" s="1036"/>
      <c r="OD3" s="1036"/>
      <c r="OE3" s="1036"/>
      <c r="OF3" s="1036"/>
      <c r="OG3" s="1036"/>
      <c r="OH3" s="1036"/>
      <c r="OI3" s="1036"/>
      <c r="OJ3" s="1036"/>
      <c r="OK3" s="1036"/>
      <c r="OL3" s="1036"/>
      <c r="OM3" s="1036"/>
      <c r="ON3" s="1036"/>
      <c r="OO3" s="1036"/>
      <c r="OP3" s="1036"/>
      <c r="OQ3" s="1036"/>
      <c r="OR3" s="1036"/>
      <c r="OS3" s="1036"/>
      <c r="OT3" s="1037"/>
    </row>
    <row r="4" spans="1:410" s="188" customFormat="1" ht="91.15" customHeight="1" thickTop="1" thickBot="1">
      <c r="A4" s="951"/>
      <c r="B4" s="1152" t="s">
        <v>191</v>
      </c>
      <c r="C4" s="811" t="s">
        <v>446</v>
      </c>
      <c r="D4" s="811" t="s">
        <v>447</v>
      </c>
      <c r="E4" s="811" t="s">
        <v>713</v>
      </c>
      <c r="F4" s="811" t="s">
        <v>71</v>
      </c>
      <c r="G4" s="811" t="s">
        <v>443</v>
      </c>
      <c r="H4" s="811" t="s">
        <v>72</v>
      </c>
      <c r="I4" s="811" t="s">
        <v>73</v>
      </c>
      <c r="J4" s="811" t="s">
        <v>74</v>
      </c>
      <c r="K4" s="811" t="s">
        <v>75</v>
      </c>
      <c r="L4" s="811" t="s">
        <v>668</v>
      </c>
      <c r="M4" s="811" t="s">
        <v>476</v>
      </c>
      <c r="N4" s="952" t="s">
        <v>448</v>
      </c>
      <c r="O4" s="811" t="s">
        <v>449</v>
      </c>
      <c r="P4" s="811" t="s">
        <v>544</v>
      </c>
      <c r="Q4" s="811" t="s">
        <v>451</v>
      </c>
      <c r="R4" s="811" t="s">
        <v>556</v>
      </c>
      <c r="S4" s="811" t="s">
        <v>712</v>
      </c>
      <c r="T4" s="811" t="s">
        <v>711</v>
      </c>
      <c r="U4" s="811" t="s">
        <v>710</v>
      </c>
      <c r="V4" s="811" t="s">
        <v>455</v>
      </c>
      <c r="W4" s="811" t="s">
        <v>108</v>
      </c>
      <c r="X4" s="811" t="s">
        <v>707</v>
      </c>
      <c r="Y4" s="811" t="s">
        <v>558</v>
      </c>
      <c r="Z4" s="811" t="s">
        <v>932</v>
      </c>
      <c r="AA4" s="811" t="s">
        <v>469</v>
      </c>
      <c r="AB4" s="953" t="s">
        <v>189</v>
      </c>
      <c r="AC4" s="1001" t="s">
        <v>1189</v>
      </c>
      <c r="AD4" s="1002" t="s">
        <v>1190</v>
      </c>
      <c r="AE4" s="1016" t="s">
        <v>1158</v>
      </c>
      <c r="AF4" s="805" t="s">
        <v>920</v>
      </c>
      <c r="AG4" s="805" t="s">
        <v>921</v>
      </c>
      <c r="AH4" s="805" t="s">
        <v>922</v>
      </c>
      <c r="AI4" s="806" t="s">
        <v>923</v>
      </c>
      <c r="AJ4" s="806" t="s">
        <v>924</v>
      </c>
      <c r="AK4" s="806" t="s">
        <v>925</v>
      </c>
      <c r="AL4" s="806" t="s">
        <v>926</v>
      </c>
      <c r="AM4" s="806" t="s">
        <v>1294</v>
      </c>
      <c r="AN4" s="805" t="s">
        <v>1051</v>
      </c>
      <c r="AO4" s="805" t="s">
        <v>1052</v>
      </c>
      <c r="AP4" s="805" t="s">
        <v>1053</v>
      </c>
      <c r="AQ4" s="805" t="s">
        <v>1054</v>
      </c>
      <c r="AR4" s="805" t="s">
        <v>1055</v>
      </c>
      <c r="AS4" s="958" t="s">
        <v>1359</v>
      </c>
      <c r="AT4" s="1003" t="s">
        <v>1360</v>
      </c>
      <c r="AU4" s="1004" t="s">
        <v>1189</v>
      </c>
      <c r="AV4" s="1005" t="s">
        <v>1191</v>
      </c>
      <c r="AW4" s="1005" t="s">
        <v>1192</v>
      </c>
      <c r="AX4" s="1005" t="s">
        <v>1294</v>
      </c>
      <c r="AY4" s="1006" t="s">
        <v>499</v>
      </c>
      <c r="AZ4" s="961"/>
      <c r="BA4" s="1153" t="s">
        <v>1263</v>
      </c>
      <c r="BB4" s="1154" t="s">
        <v>1264</v>
      </c>
      <c r="BC4" s="962" t="s">
        <v>1284</v>
      </c>
      <c r="BD4" s="963" t="s">
        <v>1271</v>
      </c>
      <c r="BE4" s="1341"/>
      <c r="BF4" s="964" t="s">
        <v>446</v>
      </c>
      <c r="BG4" s="811" t="s">
        <v>447</v>
      </c>
      <c r="BH4" s="965" t="s">
        <v>442</v>
      </c>
      <c r="BI4" s="965" t="s">
        <v>71</v>
      </c>
      <c r="BJ4" s="965" t="s">
        <v>443</v>
      </c>
      <c r="BK4" s="965" t="s">
        <v>72</v>
      </c>
      <c r="BL4" s="965" t="s">
        <v>73</v>
      </c>
      <c r="BM4" s="965" t="s">
        <v>74</v>
      </c>
      <c r="BN4" s="965" t="s">
        <v>75</v>
      </c>
      <c r="BO4" s="965" t="s">
        <v>76</v>
      </c>
      <c r="BP4" s="966" t="s">
        <v>476</v>
      </c>
      <c r="BQ4" s="952" t="s">
        <v>448</v>
      </c>
      <c r="BR4" s="811" t="s">
        <v>449</v>
      </c>
      <c r="BS4" s="965" t="s">
        <v>450</v>
      </c>
      <c r="BT4" s="965" t="s">
        <v>451</v>
      </c>
      <c r="BU4" s="965" t="s">
        <v>452</v>
      </c>
      <c r="BV4" s="965"/>
      <c r="BW4" s="965" t="s">
        <v>453</v>
      </c>
      <c r="BX4" s="965" t="s">
        <v>477</v>
      </c>
      <c r="BY4" s="965" t="s">
        <v>454</v>
      </c>
      <c r="BZ4" s="811" t="s">
        <v>455</v>
      </c>
      <c r="CA4" s="965" t="s">
        <v>8</v>
      </c>
      <c r="CB4" s="965" t="s">
        <v>29</v>
      </c>
      <c r="CC4" s="965" t="s">
        <v>475</v>
      </c>
      <c r="CD4" s="965" t="s">
        <v>469</v>
      </c>
      <c r="CE4" s="967" t="s">
        <v>189</v>
      </c>
      <c r="CF4" s="1156"/>
      <c r="CG4" s="1157" t="s">
        <v>42</v>
      </c>
      <c r="CH4" s="1158" t="s">
        <v>90</v>
      </c>
      <c r="CI4" s="1158" t="s">
        <v>497</v>
      </c>
      <c r="CJ4" s="967" t="s">
        <v>93</v>
      </c>
      <c r="CK4" s="187"/>
      <c r="CL4" s="927" t="s">
        <v>388</v>
      </c>
      <c r="CM4" s="928" t="s">
        <v>384</v>
      </c>
      <c r="CN4" s="929" t="s">
        <v>389</v>
      </c>
      <c r="CO4" s="834" t="s">
        <v>255</v>
      </c>
      <c r="CP4" s="1017" t="s">
        <v>256</v>
      </c>
      <c r="CQ4" s="813" t="s">
        <v>257</v>
      </c>
      <c r="CR4" s="1160" t="s">
        <v>422</v>
      </c>
      <c r="CS4" s="813" t="s">
        <v>258</v>
      </c>
      <c r="CT4" s="1017" t="s">
        <v>259</v>
      </c>
      <c r="CU4" s="931" t="s">
        <v>260</v>
      </c>
      <c r="CV4" s="813" t="s">
        <v>261</v>
      </c>
      <c r="CW4" s="813" t="s">
        <v>262</v>
      </c>
      <c r="CX4" s="813" t="s">
        <v>263</v>
      </c>
      <c r="CY4" s="932" t="s">
        <v>264</v>
      </c>
      <c r="CZ4" s="813" t="s">
        <v>265</v>
      </c>
      <c r="DA4" s="813" t="s">
        <v>266</v>
      </c>
      <c r="DB4" s="1017" t="s">
        <v>267</v>
      </c>
      <c r="DC4" s="933" t="s">
        <v>268</v>
      </c>
      <c r="DD4" s="813" t="s">
        <v>269</v>
      </c>
      <c r="DE4" s="813" t="s">
        <v>270</v>
      </c>
      <c r="DF4" s="813" t="s">
        <v>271</v>
      </c>
      <c r="DG4" s="813" t="s">
        <v>272</v>
      </c>
      <c r="DH4" s="813" t="s">
        <v>273</v>
      </c>
      <c r="DI4" s="813" t="s">
        <v>274</v>
      </c>
      <c r="DJ4" s="813" t="s">
        <v>275</v>
      </c>
      <c r="DK4" s="813" t="s">
        <v>276</v>
      </c>
      <c r="DL4" s="813" t="s">
        <v>277</v>
      </c>
      <c r="DM4" s="813" t="s">
        <v>278</v>
      </c>
      <c r="DN4" s="813" t="s">
        <v>279</v>
      </c>
      <c r="DO4" s="813" t="s">
        <v>280</v>
      </c>
      <c r="DP4" s="813" t="s">
        <v>281</v>
      </c>
      <c r="DQ4" s="813" t="s">
        <v>282</v>
      </c>
      <c r="DR4" s="813" t="s">
        <v>283</v>
      </c>
      <c r="DS4" s="813" t="s">
        <v>284</v>
      </c>
      <c r="DT4" s="933" t="s">
        <v>958</v>
      </c>
      <c r="DU4" s="933" t="s">
        <v>959</v>
      </c>
      <c r="DV4" s="813" t="s">
        <v>285</v>
      </c>
      <c r="DW4" s="813" t="s">
        <v>908</v>
      </c>
      <c r="DX4" s="813" t="s">
        <v>286</v>
      </c>
      <c r="DY4" s="813" t="s">
        <v>287</v>
      </c>
      <c r="DZ4" s="813" t="s">
        <v>288</v>
      </c>
      <c r="EA4" s="813" t="s">
        <v>289</v>
      </c>
      <c r="EB4" s="813" t="s">
        <v>290</v>
      </c>
      <c r="EC4" s="813" t="s">
        <v>291</v>
      </c>
      <c r="ED4" s="813" t="s">
        <v>909</v>
      </c>
      <c r="EE4" s="813" t="s">
        <v>292</v>
      </c>
      <c r="EF4" s="813" t="s">
        <v>293</v>
      </c>
      <c r="EG4" s="813" t="s">
        <v>294</v>
      </c>
      <c r="EH4" s="813" t="s">
        <v>295</v>
      </c>
      <c r="EI4" s="969" t="s">
        <v>296</v>
      </c>
      <c r="EJ4" s="813" t="s">
        <v>297</v>
      </c>
      <c r="EK4" s="813" t="s">
        <v>298</v>
      </c>
      <c r="EL4" s="813" t="s">
        <v>299</v>
      </c>
      <c r="EM4" s="813" t="s">
        <v>300</v>
      </c>
      <c r="EN4" s="813" t="s">
        <v>301</v>
      </c>
      <c r="EO4" s="813" t="s">
        <v>1313</v>
      </c>
      <c r="EP4" s="813" t="s">
        <v>302</v>
      </c>
      <c r="EQ4" s="813" t="s">
        <v>303</v>
      </c>
      <c r="ER4" s="813" t="s">
        <v>304</v>
      </c>
      <c r="ES4" s="813" t="s">
        <v>305</v>
      </c>
      <c r="ET4" s="813" t="s">
        <v>306</v>
      </c>
      <c r="EU4" s="813" t="s">
        <v>307</v>
      </c>
      <c r="EV4" s="813" t="s">
        <v>308</v>
      </c>
      <c r="EW4" s="813" t="s">
        <v>309</v>
      </c>
      <c r="EX4" s="813" t="s">
        <v>310</v>
      </c>
      <c r="EY4" s="813" t="s">
        <v>311</v>
      </c>
      <c r="EZ4" s="813" t="s">
        <v>312</v>
      </c>
      <c r="FA4" s="813" t="s">
        <v>313</v>
      </c>
      <c r="FB4" s="813" t="s">
        <v>314</v>
      </c>
      <c r="FC4" s="933" t="s">
        <v>975</v>
      </c>
      <c r="FD4" s="813" t="s">
        <v>315</v>
      </c>
      <c r="FE4" s="813" t="s">
        <v>316</v>
      </c>
      <c r="FF4" s="813" t="s">
        <v>317</v>
      </c>
      <c r="FG4" s="933" t="s">
        <v>961</v>
      </c>
      <c r="FH4" s="813" t="s">
        <v>296</v>
      </c>
      <c r="FI4" s="929" t="s">
        <v>392</v>
      </c>
      <c r="FJ4" s="834" t="s">
        <v>348</v>
      </c>
      <c r="FK4" s="834" t="s">
        <v>349</v>
      </c>
      <c r="FL4" s="834" t="s">
        <v>350</v>
      </c>
      <c r="FM4" s="929" t="s">
        <v>390</v>
      </c>
      <c r="FN4" s="834" t="s">
        <v>318</v>
      </c>
      <c r="FO4" s="813" t="s">
        <v>319</v>
      </c>
      <c r="FP4" s="813" t="s">
        <v>320</v>
      </c>
      <c r="FQ4" s="933" t="s">
        <v>962</v>
      </c>
      <c r="FR4" s="813" t="s">
        <v>934</v>
      </c>
      <c r="FS4" s="969" t="s">
        <v>321</v>
      </c>
      <c r="FT4" s="813" t="s">
        <v>322</v>
      </c>
      <c r="FU4" s="813" t="s">
        <v>323</v>
      </c>
      <c r="FV4" s="933" t="s">
        <v>963</v>
      </c>
      <c r="FW4" s="813" t="s">
        <v>324</v>
      </c>
      <c r="FX4" s="813" t="s">
        <v>325</v>
      </c>
      <c r="FY4" s="813" t="s">
        <v>326</v>
      </c>
      <c r="FZ4" s="813" t="s">
        <v>321</v>
      </c>
      <c r="GA4" s="969" t="s">
        <v>391</v>
      </c>
      <c r="GB4" s="930" t="s">
        <v>437</v>
      </c>
      <c r="GC4" s="930" t="s">
        <v>343</v>
      </c>
      <c r="GD4" s="930" t="s">
        <v>1361</v>
      </c>
      <c r="GE4" s="930" t="s">
        <v>344</v>
      </c>
      <c r="GF4" s="929" t="s">
        <v>607</v>
      </c>
      <c r="GG4" s="834" t="s">
        <v>859</v>
      </c>
      <c r="GH4" s="834" t="s">
        <v>355</v>
      </c>
      <c r="GI4" s="834" t="s">
        <v>919</v>
      </c>
      <c r="GJ4" s="834" t="s">
        <v>354</v>
      </c>
      <c r="GK4" s="834" t="s">
        <v>356</v>
      </c>
      <c r="GL4" s="929" t="s">
        <v>415</v>
      </c>
      <c r="GM4" s="934" t="s">
        <v>409</v>
      </c>
      <c r="GN4" s="934" t="s">
        <v>410</v>
      </c>
      <c r="GO4" s="934" t="s">
        <v>411</v>
      </c>
      <c r="GP4" s="928" t="s">
        <v>383</v>
      </c>
      <c r="GQ4" s="834" t="s">
        <v>360</v>
      </c>
      <c r="GR4" s="813" t="s">
        <v>327</v>
      </c>
      <c r="GS4" s="813" t="s">
        <v>328</v>
      </c>
      <c r="GT4" s="813" t="s">
        <v>329</v>
      </c>
      <c r="GU4" s="813" t="s">
        <v>330</v>
      </c>
      <c r="GV4" s="813" t="s">
        <v>331</v>
      </c>
      <c r="GW4" s="813" t="s">
        <v>332</v>
      </c>
      <c r="GX4" s="813" t="s">
        <v>333</v>
      </c>
      <c r="GY4" s="813" t="s">
        <v>334</v>
      </c>
      <c r="GZ4" s="834" t="s">
        <v>935</v>
      </c>
      <c r="HA4" s="834" t="s">
        <v>361</v>
      </c>
      <c r="HB4" s="834" t="s">
        <v>362</v>
      </c>
      <c r="HC4" s="935" t="s">
        <v>381</v>
      </c>
      <c r="HD4" s="936" t="s">
        <v>387</v>
      </c>
      <c r="HE4" s="933" t="s">
        <v>402</v>
      </c>
      <c r="HF4" s="933" t="s">
        <v>403</v>
      </c>
      <c r="HG4" s="929" t="s">
        <v>404</v>
      </c>
      <c r="HH4" s="937" t="s">
        <v>368</v>
      </c>
      <c r="HI4" s="937" t="s">
        <v>369</v>
      </c>
      <c r="HJ4" s="929" t="s">
        <v>413</v>
      </c>
      <c r="HK4" s="937" t="s">
        <v>864</v>
      </c>
      <c r="HL4" s="937" t="s">
        <v>350</v>
      </c>
      <c r="HM4" s="929" t="s">
        <v>405</v>
      </c>
      <c r="HN4" s="937" t="s">
        <v>296</v>
      </c>
      <c r="HO4" s="938" t="s">
        <v>709</v>
      </c>
      <c r="HP4" s="929" t="s">
        <v>1300</v>
      </c>
      <c r="HQ4" s="933" t="s">
        <v>370</v>
      </c>
      <c r="HR4" s="933" t="s">
        <v>1193</v>
      </c>
      <c r="HS4" s="929" t="s">
        <v>393</v>
      </c>
      <c r="HT4" s="937" t="s">
        <v>372</v>
      </c>
      <c r="HU4" s="937" t="s">
        <v>355</v>
      </c>
      <c r="HV4" s="937" t="s">
        <v>919</v>
      </c>
      <c r="HW4" s="937" t="s">
        <v>354</v>
      </c>
      <c r="HX4" s="937" t="s">
        <v>863</v>
      </c>
      <c r="HY4" s="937" t="s">
        <v>373</v>
      </c>
      <c r="HZ4" s="936" t="s">
        <v>380</v>
      </c>
      <c r="IA4" s="929" t="s">
        <v>400</v>
      </c>
      <c r="IB4" s="937" t="s">
        <v>406</v>
      </c>
      <c r="IC4" s="937" t="s">
        <v>407</v>
      </c>
      <c r="ID4" s="933" t="s">
        <v>401</v>
      </c>
      <c r="IE4" s="937" t="s">
        <v>932</v>
      </c>
      <c r="IF4" s="937" t="s">
        <v>466</v>
      </c>
      <c r="IG4" s="939" t="s">
        <v>379</v>
      </c>
      <c r="II4" s="927" t="s">
        <v>388</v>
      </c>
      <c r="IJ4" s="928" t="s">
        <v>384</v>
      </c>
      <c r="IK4" s="929" t="s">
        <v>389</v>
      </c>
      <c r="IL4" s="834" t="s">
        <v>255</v>
      </c>
      <c r="IM4" s="930" t="s">
        <v>424</v>
      </c>
      <c r="IN4" s="813" t="s">
        <v>427</v>
      </c>
      <c r="IO4" s="813" t="s">
        <v>428</v>
      </c>
      <c r="IP4" s="813" t="s">
        <v>258</v>
      </c>
      <c r="IQ4" s="813" t="s">
        <v>423</v>
      </c>
      <c r="IR4" s="813" t="s">
        <v>440</v>
      </c>
      <c r="IS4" s="930" t="s">
        <v>426</v>
      </c>
      <c r="IT4" s="813" t="s">
        <v>425</v>
      </c>
      <c r="IU4" s="813" t="s">
        <v>429</v>
      </c>
      <c r="IV4" s="813" t="s">
        <v>430</v>
      </c>
      <c r="IW4" s="813" t="s">
        <v>431</v>
      </c>
      <c r="IX4" s="931" t="s">
        <v>260</v>
      </c>
      <c r="IY4" s="813" t="s">
        <v>261</v>
      </c>
      <c r="IZ4" s="813" t="s">
        <v>262</v>
      </c>
      <c r="JA4" s="813" t="s">
        <v>263</v>
      </c>
      <c r="JB4" s="931" t="s">
        <v>264</v>
      </c>
      <c r="JC4" s="813" t="s">
        <v>265</v>
      </c>
      <c r="JD4" s="813" t="s">
        <v>266</v>
      </c>
      <c r="JE4" s="930" t="s">
        <v>267</v>
      </c>
      <c r="JF4" s="813" t="s">
        <v>436</v>
      </c>
      <c r="JG4" s="813" t="s">
        <v>268</v>
      </c>
      <c r="JH4" s="813" t="s">
        <v>269</v>
      </c>
      <c r="JI4" s="813" t="s">
        <v>270</v>
      </c>
      <c r="JJ4" s="813" t="s">
        <v>271</v>
      </c>
      <c r="JK4" s="813" t="s">
        <v>272</v>
      </c>
      <c r="JL4" s="813" t="s">
        <v>273</v>
      </c>
      <c r="JM4" s="813" t="s">
        <v>274</v>
      </c>
      <c r="JN4" s="813" t="s">
        <v>275</v>
      </c>
      <c r="JO4" s="813" t="s">
        <v>276</v>
      </c>
      <c r="JP4" s="813" t="s">
        <v>277</v>
      </c>
      <c r="JQ4" s="813" t="s">
        <v>278</v>
      </c>
      <c r="JR4" s="813" t="s">
        <v>279</v>
      </c>
      <c r="JS4" s="813" t="s">
        <v>280</v>
      </c>
      <c r="JT4" s="813" t="s">
        <v>281</v>
      </c>
      <c r="JU4" s="813" t="s">
        <v>282</v>
      </c>
      <c r="JV4" s="813" t="s">
        <v>283</v>
      </c>
      <c r="JW4" s="813" t="s">
        <v>284</v>
      </c>
      <c r="JX4" s="813" t="s">
        <v>958</v>
      </c>
      <c r="JY4" s="813" t="s">
        <v>959</v>
      </c>
      <c r="JZ4" s="813" t="s">
        <v>432</v>
      </c>
      <c r="KA4" s="813" t="s">
        <v>285</v>
      </c>
      <c r="KB4" s="813" t="s">
        <v>908</v>
      </c>
      <c r="KC4" s="813" t="s">
        <v>286</v>
      </c>
      <c r="KD4" s="813" t="s">
        <v>287</v>
      </c>
      <c r="KE4" s="813" t="s">
        <v>288</v>
      </c>
      <c r="KF4" s="813" t="s">
        <v>289</v>
      </c>
      <c r="KG4" s="813" t="s">
        <v>290</v>
      </c>
      <c r="KH4" s="813" t="s">
        <v>291</v>
      </c>
      <c r="KI4" s="813" t="s">
        <v>909</v>
      </c>
      <c r="KJ4" s="813" t="s">
        <v>292</v>
      </c>
      <c r="KK4" s="813" t="s">
        <v>293</v>
      </c>
      <c r="KL4" s="813" t="s">
        <v>294</v>
      </c>
      <c r="KM4" s="813" t="s">
        <v>295</v>
      </c>
      <c r="KN4" s="834" t="s">
        <v>296</v>
      </c>
      <c r="KO4" s="1141" t="s">
        <v>297</v>
      </c>
      <c r="KP4" s="813" t="s">
        <v>433</v>
      </c>
      <c r="KQ4" s="813" t="s">
        <v>298</v>
      </c>
      <c r="KR4" s="813" t="s">
        <v>299</v>
      </c>
      <c r="KS4" s="813" t="s">
        <v>300</v>
      </c>
      <c r="KT4" s="813" t="s">
        <v>301</v>
      </c>
      <c r="KU4" s="813" t="s">
        <v>434</v>
      </c>
      <c r="KV4" s="813" t="s">
        <v>303</v>
      </c>
      <c r="KW4" s="813" t="s">
        <v>304</v>
      </c>
      <c r="KX4" s="813" t="s">
        <v>305</v>
      </c>
      <c r="KY4" s="813" t="s">
        <v>306</v>
      </c>
      <c r="KZ4" s="813" t="s">
        <v>307</v>
      </c>
      <c r="LA4" s="813" t="s">
        <v>308</v>
      </c>
      <c r="LB4" s="813" t="s">
        <v>309</v>
      </c>
      <c r="LC4" s="813" t="s">
        <v>310</v>
      </c>
      <c r="LD4" s="813" t="s">
        <v>311</v>
      </c>
      <c r="LE4" s="813" t="s">
        <v>312</v>
      </c>
      <c r="LF4" s="813" t="s">
        <v>313</v>
      </c>
      <c r="LG4" s="813" t="s">
        <v>314</v>
      </c>
      <c r="LH4" s="813" t="s">
        <v>975</v>
      </c>
      <c r="LI4" s="813" t="s">
        <v>315</v>
      </c>
      <c r="LJ4" s="813" t="s">
        <v>316</v>
      </c>
      <c r="LK4" s="813" t="s">
        <v>317</v>
      </c>
      <c r="LL4" s="813" t="s">
        <v>961</v>
      </c>
      <c r="LM4" s="813" t="s">
        <v>296</v>
      </c>
      <c r="LN4" s="813" t="s">
        <v>435</v>
      </c>
      <c r="LO4" s="813" t="s">
        <v>416</v>
      </c>
      <c r="LP4" s="929" t="s">
        <v>392</v>
      </c>
      <c r="LQ4" s="834" t="s">
        <v>348</v>
      </c>
      <c r="LR4" s="834" t="s">
        <v>439</v>
      </c>
      <c r="LS4" s="834" t="s">
        <v>349</v>
      </c>
      <c r="LT4" s="834" t="s">
        <v>350</v>
      </c>
      <c r="LU4" s="929" t="s">
        <v>390</v>
      </c>
      <c r="LV4" s="834" t="s">
        <v>318</v>
      </c>
      <c r="LW4" s="813" t="s">
        <v>319</v>
      </c>
      <c r="LX4" s="813" t="s">
        <v>320</v>
      </c>
      <c r="LY4" s="933" t="s">
        <v>962</v>
      </c>
      <c r="LZ4" s="813" t="s">
        <v>934</v>
      </c>
      <c r="MA4" s="834" t="s">
        <v>321</v>
      </c>
      <c r="MB4" s="813" t="s">
        <v>322</v>
      </c>
      <c r="MC4" s="933" t="s">
        <v>323</v>
      </c>
      <c r="MD4" s="933" t="s">
        <v>963</v>
      </c>
      <c r="ME4" s="813" t="s">
        <v>324</v>
      </c>
      <c r="MF4" s="813" t="s">
        <v>325</v>
      </c>
      <c r="MG4" s="813" t="s">
        <v>326</v>
      </c>
      <c r="MH4" s="813" t="s">
        <v>321</v>
      </c>
      <c r="MI4" s="834" t="s">
        <v>391</v>
      </c>
      <c r="MJ4" s="834" t="s">
        <v>437</v>
      </c>
      <c r="MK4" s="930" t="s">
        <v>343</v>
      </c>
      <c r="ML4" s="930" t="s">
        <v>344</v>
      </c>
      <c r="MM4" s="930" t="s">
        <v>438</v>
      </c>
      <c r="MN4" s="929" t="s">
        <v>393</v>
      </c>
      <c r="MO4" s="834" t="s">
        <v>417</v>
      </c>
      <c r="MP4" s="834" t="s">
        <v>859</v>
      </c>
      <c r="MQ4" s="834" t="s">
        <v>355</v>
      </c>
      <c r="MR4" s="834" t="s">
        <v>919</v>
      </c>
      <c r="MS4" s="834" t="s">
        <v>354</v>
      </c>
      <c r="MT4" s="834" t="s">
        <v>356</v>
      </c>
      <c r="MU4" s="929" t="s">
        <v>415</v>
      </c>
      <c r="MV4" s="1056" t="s">
        <v>418</v>
      </c>
      <c r="MW4" s="1056" t="s">
        <v>419</v>
      </c>
      <c r="MX4" s="934" t="s">
        <v>409</v>
      </c>
      <c r="MY4" s="934" t="s">
        <v>410</v>
      </c>
      <c r="MZ4" s="934" t="s">
        <v>411</v>
      </c>
      <c r="NA4" s="928" t="s">
        <v>383</v>
      </c>
      <c r="NB4" s="834" t="s">
        <v>360</v>
      </c>
      <c r="NC4" s="813" t="s">
        <v>327</v>
      </c>
      <c r="ND4" s="813" t="s">
        <v>328</v>
      </c>
      <c r="NE4" s="813" t="s">
        <v>329</v>
      </c>
      <c r="NF4" s="813" t="s">
        <v>956</v>
      </c>
      <c r="NG4" s="813" t="s">
        <v>330</v>
      </c>
      <c r="NH4" s="813" t="s">
        <v>331</v>
      </c>
      <c r="NI4" s="813" t="s">
        <v>332</v>
      </c>
      <c r="NJ4" s="813" t="s">
        <v>333</v>
      </c>
      <c r="NK4" s="813" t="s">
        <v>334</v>
      </c>
      <c r="NL4" s="834" t="s">
        <v>467</v>
      </c>
      <c r="NM4" s="834" t="s">
        <v>935</v>
      </c>
      <c r="NN4" s="834" t="s">
        <v>361</v>
      </c>
      <c r="NO4" s="834" t="s">
        <v>362</v>
      </c>
      <c r="NP4" s="935" t="s">
        <v>381</v>
      </c>
      <c r="NQ4" s="936" t="s">
        <v>387</v>
      </c>
      <c r="NR4" s="929" t="s">
        <v>402</v>
      </c>
      <c r="NS4" s="929" t="s">
        <v>403</v>
      </c>
      <c r="NT4" s="929" t="s">
        <v>421</v>
      </c>
      <c r="NU4" s="834" t="s">
        <v>368</v>
      </c>
      <c r="NV4" s="834" t="s">
        <v>369</v>
      </c>
      <c r="NW4" s="929" t="s">
        <v>413</v>
      </c>
      <c r="NX4" s="937" t="s">
        <v>864</v>
      </c>
      <c r="NY4" s="834" t="s">
        <v>350</v>
      </c>
      <c r="NZ4" s="929" t="s">
        <v>405</v>
      </c>
      <c r="OA4" s="834" t="s">
        <v>296</v>
      </c>
      <c r="OB4" s="834" t="s">
        <v>414</v>
      </c>
      <c r="OC4" s="929" t="s">
        <v>420</v>
      </c>
      <c r="OD4" s="1056" t="s">
        <v>370</v>
      </c>
      <c r="OE4" s="1056" t="s">
        <v>371</v>
      </c>
      <c r="OF4" s="929" t="s">
        <v>393</v>
      </c>
      <c r="OG4" s="834" t="s">
        <v>372</v>
      </c>
      <c r="OH4" s="937" t="s">
        <v>355</v>
      </c>
      <c r="OI4" s="937" t="s">
        <v>919</v>
      </c>
      <c r="OJ4" s="834" t="s">
        <v>354</v>
      </c>
      <c r="OK4" s="834" t="s">
        <v>356</v>
      </c>
      <c r="OL4" s="834" t="s">
        <v>373</v>
      </c>
      <c r="OM4" s="936" t="s">
        <v>380</v>
      </c>
      <c r="ON4" s="929" t="s">
        <v>400</v>
      </c>
      <c r="OO4" s="834" t="s">
        <v>406</v>
      </c>
      <c r="OP4" s="834" t="s">
        <v>407</v>
      </c>
      <c r="OQ4" s="834" t="s">
        <v>401</v>
      </c>
      <c r="OR4" s="937" t="s">
        <v>932</v>
      </c>
      <c r="OS4" s="834" t="s">
        <v>467</v>
      </c>
      <c r="OT4" s="1038" t="s">
        <v>379</v>
      </c>
    </row>
    <row r="5" spans="1:410" ht="24" customHeight="1" thickTop="1" thickBot="1">
      <c r="A5" s="1285"/>
      <c r="B5" s="971" t="s">
        <v>0</v>
      </c>
      <c r="C5" s="812" t="s">
        <v>1126</v>
      </c>
      <c r="D5" s="812" t="s">
        <v>1127</v>
      </c>
      <c r="E5" s="812" t="s">
        <v>1128</v>
      </c>
      <c r="F5" s="812" t="s">
        <v>1129</v>
      </c>
      <c r="G5" s="812" t="s">
        <v>1130</v>
      </c>
      <c r="H5" s="812" t="s">
        <v>1131</v>
      </c>
      <c r="I5" s="812" t="s">
        <v>1132</v>
      </c>
      <c r="J5" s="812" t="s">
        <v>1133</v>
      </c>
      <c r="K5" s="812" t="s">
        <v>1506</v>
      </c>
      <c r="L5" s="812" t="s">
        <v>1134</v>
      </c>
      <c r="M5" s="972" t="s">
        <v>1135</v>
      </c>
      <c r="N5" s="973" t="s">
        <v>1136</v>
      </c>
      <c r="O5" s="973" t="s">
        <v>1137</v>
      </c>
      <c r="P5" s="812" t="s">
        <v>1138</v>
      </c>
      <c r="Q5" s="812" t="s">
        <v>1139</v>
      </c>
      <c r="R5" s="812" t="s">
        <v>1140</v>
      </c>
      <c r="S5" s="812" t="s">
        <v>1141</v>
      </c>
      <c r="T5" s="812" t="s">
        <v>1142</v>
      </c>
      <c r="U5" s="812" t="s">
        <v>1143</v>
      </c>
      <c r="V5" s="973" t="s">
        <v>1144</v>
      </c>
      <c r="W5" s="812" t="s">
        <v>1145</v>
      </c>
      <c r="X5" s="812" t="s">
        <v>1146</v>
      </c>
      <c r="Y5" s="812" t="s">
        <v>1147</v>
      </c>
      <c r="Z5" s="812" t="s">
        <v>933</v>
      </c>
      <c r="AA5" s="812" t="s">
        <v>1148</v>
      </c>
      <c r="AB5" s="974" t="s">
        <v>1149</v>
      </c>
      <c r="AC5" s="975" t="s">
        <v>1150</v>
      </c>
      <c r="AD5" s="976" t="s">
        <v>1151</v>
      </c>
      <c r="AE5" s="976" t="s">
        <v>1152</v>
      </c>
      <c r="AF5" s="976"/>
      <c r="AG5" s="976"/>
      <c r="AH5" s="976"/>
      <c r="AI5" s="976"/>
      <c r="AJ5" s="976"/>
      <c r="AK5" s="976"/>
      <c r="AL5" s="976"/>
      <c r="AM5" s="976" t="s">
        <v>1288</v>
      </c>
      <c r="AN5" s="976"/>
      <c r="AO5" s="976"/>
      <c r="AP5" s="976"/>
      <c r="AQ5" s="976"/>
      <c r="AR5" s="976"/>
      <c r="AS5" s="976"/>
      <c r="AT5" s="977" t="s">
        <v>1290</v>
      </c>
      <c r="AU5" s="975" t="s">
        <v>1153</v>
      </c>
      <c r="AV5" s="976" t="s">
        <v>1154</v>
      </c>
      <c r="AW5" s="976" t="s">
        <v>1155</v>
      </c>
      <c r="AX5" s="976" t="s">
        <v>1156</v>
      </c>
      <c r="AY5" s="978" t="s">
        <v>1157</v>
      </c>
      <c r="AZ5" s="979"/>
      <c r="BA5" s="975" t="s">
        <v>971</v>
      </c>
      <c r="BB5" s="976" t="s">
        <v>972</v>
      </c>
      <c r="BC5" s="976" t="s">
        <v>1285</v>
      </c>
      <c r="BD5" s="977" t="s">
        <v>500</v>
      </c>
      <c r="BE5" s="1018"/>
      <c r="BF5" s="982" t="s">
        <v>1159</v>
      </c>
      <c r="BG5" s="812" t="s">
        <v>1160</v>
      </c>
      <c r="BH5" s="812" t="s">
        <v>1161</v>
      </c>
      <c r="BI5" s="812" t="s">
        <v>1162</v>
      </c>
      <c r="BJ5" s="812" t="s">
        <v>1163</v>
      </c>
      <c r="BK5" s="812" t="s">
        <v>1164</v>
      </c>
      <c r="BL5" s="812" t="s">
        <v>1165</v>
      </c>
      <c r="BM5" s="812" t="s">
        <v>1166</v>
      </c>
      <c r="BN5" s="812" t="s">
        <v>1167</v>
      </c>
      <c r="BO5" s="812" t="s">
        <v>1168</v>
      </c>
      <c r="BP5" s="983" t="s">
        <v>1169</v>
      </c>
      <c r="BQ5" s="812" t="s">
        <v>1170</v>
      </c>
      <c r="BR5" s="812" t="s">
        <v>1171</v>
      </c>
      <c r="BS5" s="812" t="s">
        <v>1172</v>
      </c>
      <c r="BT5" s="812" t="s">
        <v>1173</v>
      </c>
      <c r="BU5" s="812" t="s">
        <v>1174</v>
      </c>
      <c r="BV5" s="812"/>
      <c r="BW5" s="812" t="s">
        <v>1175</v>
      </c>
      <c r="BX5" s="812" t="s">
        <v>1176</v>
      </c>
      <c r="BY5" s="812" t="s">
        <v>1177</v>
      </c>
      <c r="BZ5" s="812" t="s">
        <v>1178</v>
      </c>
      <c r="CA5" s="812" t="s">
        <v>1179</v>
      </c>
      <c r="CB5" s="812" t="s">
        <v>1180</v>
      </c>
      <c r="CC5" s="812" t="s">
        <v>1181</v>
      </c>
      <c r="CD5" s="812" t="s">
        <v>1182</v>
      </c>
      <c r="CE5" s="974" t="s">
        <v>1183</v>
      </c>
      <c r="CF5" s="946"/>
      <c r="CG5" s="984" t="s">
        <v>1184</v>
      </c>
      <c r="CH5" s="985" t="s">
        <v>1185</v>
      </c>
      <c r="CI5" s="985" t="s">
        <v>1186</v>
      </c>
      <c r="CJ5" s="974" t="s">
        <v>1187</v>
      </c>
      <c r="CK5" s="181"/>
      <c r="CL5" s="189"/>
      <c r="CM5" s="190"/>
      <c r="CN5" s="986" t="s">
        <v>151</v>
      </c>
      <c r="CO5" s="987" t="s">
        <v>335</v>
      </c>
      <c r="CP5" s="989" t="s">
        <v>336</v>
      </c>
      <c r="CQ5" s="1258"/>
      <c r="CR5" s="1258"/>
      <c r="CS5" s="1258"/>
      <c r="CT5" s="989" t="s">
        <v>337</v>
      </c>
      <c r="CU5" s="1258" t="s">
        <v>338</v>
      </c>
      <c r="CV5" s="1258"/>
      <c r="CW5" s="1258"/>
      <c r="CX5" s="1258"/>
      <c r="CY5" s="1258" t="s">
        <v>339</v>
      </c>
      <c r="CZ5" s="1258"/>
      <c r="DA5" s="1258"/>
      <c r="DB5" s="989" t="s">
        <v>340</v>
      </c>
      <c r="DC5" s="1258"/>
      <c r="DD5" s="1258"/>
      <c r="DE5" s="1258"/>
      <c r="DF5" s="1258"/>
      <c r="DG5" s="1258"/>
      <c r="DH5" s="1258"/>
      <c r="DI5" s="1258"/>
      <c r="DJ5" s="1258"/>
      <c r="DK5" s="1258"/>
      <c r="DL5" s="1258"/>
      <c r="DM5" s="1258"/>
      <c r="DN5" s="1258"/>
      <c r="DO5" s="1258"/>
      <c r="DP5" s="1258"/>
      <c r="DQ5" s="1258"/>
      <c r="DR5" s="1258"/>
      <c r="DS5" s="1258"/>
      <c r="DT5" s="1258"/>
      <c r="DU5" s="1258"/>
      <c r="DV5" s="1258"/>
      <c r="DW5" s="1258"/>
      <c r="DX5" s="1258"/>
      <c r="DY5" s="1258"/>
      <c r="DZ5" s="1258"/>
      <c r="EA5" s="1258"/>
      <c r="EB5" s="1258"/>
      <c r="EC5" s="1258"/>
      <c r="ED5" s="1258"/>
      <c r="EE5" s="1258"/>
      <c r="EF5" s="1258"/>
      <c r="EG5" s="1258"/>
      <c r="EH5" s="1258"/>
      <c r="EI5" s="989" t="s">
        <v>152</v>
      </c>
      <c r="EJ5" s="1258"/>
      <c r="EK5" s="1258"/>
      <c r="EL5" s="1258"/>
      <c r="EM5" s="1258"/>
      <c r="EN5" s="1258"/>
      <c r="EO5" s="1258"/>
      <c r="EP5" s="1258"/>
      <c r="EQ5" s="1258"/>
      <c r="ER5" s="1258"/>
      <c r="ES5" s="1258"/>
      <c r="ET5" s="1258"/>
      <c r="EU5" s="1258"/>
      <c r="EV5" s="1258"/>
      <c r="EW5" s="1258"/>
      <c r="EX5" s="1258"/>
      <c r="EY5" s="1258"/>
      <c r="EZ5" s="1258"/>
      <c r="FA5" s="1258"/>
      <c r="FB5" s="1258"/>
      <c r="FC5" s="1258"/>
      <c r="FD5" s="1258"/>
      <c r="FE5" s="1258"/>
      <c r="FF5" s="1258"/>
      <c r="FG5" s="1258"/>
      <c r="FH5" s="1258"/>
      <c r="FI5" s="986" t="s">
        <v>144</v>
      </c>
      <c r="FJ5" s="835" t="s">
        <v>351</v>
      </c>
      <c r="FK5" s="835" t="s">
        <v>352</v>
      </c>
      <c r="FL5" s="835" t="s">
        <v>353</v>
      </c>
      <c r="FM5" s="986" t="s">
        <v>153</v>
      </c>
      <c r="FN5" s="987" t="s">
        <v>341</v>
      </c>
      <c r="FO5" s="1258"/>
      <c r="FP5" s="1258"/>
      <c r="FQ5" s="1258"/>
      <c r="FR5" s="1258"/>
      <c r="FS5" s="989" t="s">
        <v>342</v>
      </c>
      <c r="FT5" s="1258"/>
      <c r="FU5" s="1342"/>
      <c r="FV5" s="1258"/>
      <c r="FW5" s="1258"/>
      <c r="FX5" s="1258"/>
      <c r="FY5" s="1258"/>
      <c r="FZ5" s="1258"/>
      <c r="GA5" s="989" t="s">
        <v>146</v>
      </c>
      <c r="GB5" s="987"/>
      <c r="GC5" s="987" t="s">
        <v>345</v>
      </c>
      <c r="GD5" s="987" t="s">
        <v>346</v>
      </c>
      <c r="GE5" s="987" t="s">
        <v>347</v>
      </c>
      <c r="GF5" s="986" t="s">
        <v>148</v>
      </c>
      <c r="GG5" s="835" t="s">
        <v>860</v>
      </c>
      <c r="GH5" s="835" t="s">
        <v>358</v>
      </c>
      <c r="GI5" s="835" t="s">
        <v>918</v>
      </c>
      <c r="GJ5" s="835" t="s">
        <v>357</v>
      </c>
      <c r="GK5" s="835" t="s">
        <v>359</v>
      </c>
      <c r="GL5" s="986" t="s">
        <v>861</v>
      </c>
      <c r="GM5" s="987" t="s">
        <v>163</v>
      </c>
      <c r="GN5" s="987" t="s">
        <v>185</v>
      </c>
      <c r="GO5" s="987" t="s">
        <v>164</v>
      </c>
      <c r="GP5" s="190"/>
      <c r="GQ5" s="987" t="s">
        <v>394</v>
      </c>
      <c r="GR5" s="1258"/>
      <c r="GS5" s="1258"/>
      <c r="GT5" s="1258"/>
      <c r="GU5" s="1258"/>
      <c r="GV5" s="1258"/>
      <c r="GW5" s="1258"/>
      <c r="GX5" s="1258"/>
      <c r="GY5" s="1287"/>
      <c r="GZ5" s="835" t="s">
        <v>936</v>
      </c>
      <c r="HA5" s="835" t="s">
        <v>395</v>
      </c>
      <c r="HB5" s="835" t="s">
        <v>396</v>
      </c>
      <c r="HC5" s="189"/>
      <c r="HD5" s="190"/>
      <c r="HE5" s="990" t="s">
        <v>142</v>
      </c>
      <c r="HF5" s="990" t="s">
        <v>154</v>
      </c>
      <c r="HG5" s="986" t="s">
        <v>143</v>
      </c>
      <c r="HH5" s="835" t="s">
        <v>366</v>
      </c>
      <c r="HI5" s="835" t="s">
        <v>367</v>
      </c>
      <c r="HJ5" s="986" t="s">
        <v>144</v>
      </c>
      <c r="HK5" s="835" t="s">
        <v>145</v>
      </c>
      <c r="HL5" s="835" t="s">
        <v>412</v>
      </c>
      <c r="HM5" s="986"/>
      <c r="HN5" s="835" t="s">
        <v>377</v>
      </c>
      <c r="HO5" s="835" t="s">
        <v>378</v>
      </c>
      <c r="HP5" s="986"/>
      <c r="HQ5" s="990" t="s">
        <v>147</v>
      </c>
      <c r="HR5" s="990" t="s">
        <v>165</v>
      </c>
      <c r="HS5" s="986" t="s">
        <v>148</v>
      </c>
      <c r="HT5" s="835" t="s">
        <v>860</v>
      </c>
      <c r="HU5" s="835" t="s">
        <v>862</v>
      </c>
      <c r="HV5" s="835" t="s">
        <v>918</v>
      </c>
      <c r="HW5" s="835" t="s">
        <v>374</v>
      </c>
      <c r="HX5" s="835" t="s">
        <v>375</v>
      </c>
      <c r="HY5" s="835" t="s">
        <v>376</v>
      </c>
      <c r="HZ5" s="190"/>
      <c r="IA5" s="986" t="s">
        <v>150</v>
      </c>
      <c r="IB5" s="835" t="s">
        <v>363</v>
      </c>
      <c r="IC5" s="835" t="s">
        <v>364</v>
      </c>
      <c r="ID5" s="990" t="s">
        <v>365</v>
      </c>
      <c r="IE5" s="835" t="s">
        <v>936</v>
      </c>
      <c r="IF5" s="835" t="s">
        <v>398</v>
      </c>
      <c r="IG5" s="991" t="s">
        <v>399</v>
      </c>
      <c r="II5" s="189"/>
      <c r="IJ5" s="190"/>
      <c r="IK5" s="986" t="s">
        <v>151</v>
      </c>
      <c r="IL5" s="987" t="s">
        <v>335</v>
      </c>
      <c r="IM5" s="987" t="s">
        <v>336</v>
      </c>
      <c r="IN5" s="1258"/>
      <c r="IO5" s="1258"/>
      <c r="IP5" s="1258"/>
      <c r="IQ5" s="1258"/>
      <c r="IR5" s="1258"/>
      <c r="IS5" s="987" t="s">
        <v>337</v>
      </c>
      <c r="IT5" s="987"/>
      <c r="IU5" s="987"/>
      <c r="IV5" s="987"/>
      <c r="IW5" s="987"/>
      <c r="IX5" s="1258" t="s">
        <v>338</v>
      </c>
      <c r="IY5" s="1258"/>
      <c r="IZ5" s="1258"/>
      <c r="JA5" s="1258"/>
      <c r="JB5" s="1258" t="s">
        <v>339</v>
      </c>
      <c r="JC5" s="1258"/>
      <c r="JD5" s="1258"/>
      <c r="JE5" s="987" t="s">
        <v>340</v>
      </c>
      <c r="JF5" s="987"/>
      <c r="JG5" s="1258"/>
      <c r="JH5" s="1258"/>
      <c r="JI5" s="1258"/>
      <c r="JJ5" s="1258"/>
      <c r="JK5" s="1258"/>
      <c r="JL5" s="1258"/>
      <c r="JM5" s="1258"/>
      <c r="JN5" s="1258"/>
      <c r="JO5" s="1258"/>
      <c r="JP5" s="1258"/>
      <c r="JQ5" s="1258"/>
      <c r="JR5" s="1258"/>
      <c r="JS5" s="1258"/>
      <c r="JT5" s="1258"/>
      <c r="JU5" s="1258"/>
      <c r="JV5" s="1258"/>
      <c r="JW5" s="1258"/>
      <c r="JX5" s="1258"/>
      <c r="JY5" s="1258"/>
      <c r="JZ5" s="1258"/>
      <c r="KA5" s="1258"/>
      <c r="KB5" s="1258"/>
      <c r="KC5" s="1258"/>
      <c r="KD5" s="1258"/>
      <c r="KE5" s="1258"/>
      <c r="KF5" s="1258"/>
      <c r="KG5" s="1258"/>
      <c r="KH5" s="1258"/>
      <c r="KI5" s="1258"/>
      <c r="KJ5" s="1258"/>
      <c r="KK5" s="1258"/>
      <c r="KL5" s="1258"/>
      <c r="KM5" s="1258"/>
      <c r="KN5" s="987" t="s">
        <v>152</v>
      </c>
      <c r="KO5" s="1258"/>
      <c r="KP5" s="1258"/>
      <c r="KQ5" s="1258"/>
      <c r="KR5" s="1258"/>
      <c r="KS5" s="1258"/>
      <c r="KT5" s="1258"/>
      <c r="KU5" s="1258"/>
      <c r="KV5" s="1258"/>
      <c r="KW5" s="1258"/>
      <c r="KX5" s="1258"/>
      <c r="KY5" s="1258"/>
      <c r="KZ5" s="1258"/>
      <c r="LA5" s="1258"/>
      <c r="LB5" s="1258"/>
      <c r="LC5" s="1258"/>
      <c r="LD5" s="1258"/>
      <c r="LE5" s="1258"/>
      <c r="LF5" s="1258"/>
      <c r="LG5" s="1258"/>
      <c r="LH5" s="1258"/>
      <c r="LI5" s="1258"/>
      <c r="LJ5" s="1258"/>
      <c r="LK5" s="1258"/>
      <c r="LL5" s="1258"/>
      <c r="LM5" s="1258"/>
      <c r="LN5" s="1258"/>
      <c r="LO5" s="1258"/>
      <c r="LP5" s="986" t="s">
        <v>144</v>
      </c>
      <c r="LQ5" s="835" t="s">
        <v>351</v>
      </c>
      <c r="LR5" s="835"/>
      <c r="LS5" s="835" t="s">
        <v>352</v>
      </c>
      <c r="LT5" s="835" t="s">
        <v>353</v>
      </c>
      <c r="LU5" s="986" t="s">
        <v>153</v>
      </c>
      <c r="LV5" s="987" t="s">
        <v>341</v>
      </c>
      <c r="LW5" s="1258"/>
      <c r="LX5" s="1258"/>
      <c r="LY5" s="1258"/>
      <c r="LZ5" s="1258"/>
      <c r="MA5" s="987" t="s">
        <v>342</v>
      </c>
      <c r="MB5" s="1258"/>
      <c r="MC5" s="1258"/>
      <c r="MD5" s="1258"/>
      <c r="ME5" s="1258"/>
      <c r="MF5" s="1258"/>
      <c r="MG5" s="1258"/>
      <c r="MH5" s="1258"/>
      <c r="MI5" s="987" t="s">
        <v>146</v>
      </c>
      <c r="MJ5" s="987"/>
      <c r="MK5" s="987" t="s">
        <v>345</v>
      </c>
      <c r="ML5" s="987" t="s">
        <v>347</v>
      </c>
      <c r="MM5" s="987" t="s">
        <v>346</v>
      </c>
      <c r="MN5" s="986" t="s">
        <v>148</v>
      </c>
      <c r="MO5" s="835"/>
      <c r="MP5" s="835" t="s">
        <v>860</v>
      </c>
      <c r="MQ5" s="835" t="s">
        <v>358</v>
      </c>
      <c r="MR5" s="835" t="s">
        <v>918</v>
      </c>
      <c r="MS5" s="835" t="s">
        <v>357</v>
      </c>
      <c r="MT5" s="835" t="s">
        <v>359</v>
      </c>
      <c r="MU5" s="986" t="s">
        <v>397</v>
      </c>
      <c r="MV5" s="990"/>
      <c r="MW5" s="990"/>
      <c r="MX5" s="987" t="s">
        <v>163</v>
      </c>
      <c r="MY5" s="987" t="s">
        <v>185</v>
      </c>
      <c r="MZ5" s="987" t="s">
        <v>164</v>
      </c>
      <c r="NA5" s="190"/>
      <c r="NB5" s="987" t="s">
        <v>394</v>
      </c>
      <c r="NC5" s="1258"/>
      <c r="ND5" s="1258"/>
      <c r="NE5" s="1258"/>
      <c r="NF5" s="1287"/>
      <c r="NG5" s="1258"/>
      <c r="NH5" s="1258"/>
      <c r="NI5" s="1258"/>
      <c r="NJ5" s="1258"/>
      <c r="NK5" s="1287"/>
      <c r="NL5" s="1287"/>
      <c r="NM5" s="835" t="s">
        <v>936</v>
      </c>
      <c r="NN5" s="835" t="s">
        <v>395</v>
      </c>
      <c r="NO5" s="835" t="s">
        <v>396</v>
      </c>
      <c r="NP5" s="189"/>
      <c r="NQ5" s="190"/>
      <c r="NR5" s="986" t="s">
        <v>142</v>
      </c>
      <c r="NS5" s="986" t="s">
        <v>154</v>
      </c>
      <c r="NT5" s="986" t="s">
        <v>143</v>
      </c>
      <c r="NU5" s="835" t="s">
        <v>366</v>
      </c>
      <c r="NV5" s="835" t="s">
        <v>367</v>
      </c>
      <c r="NW5" s="986" t="s">
        <v>144</v>
      </c>
      <c r="NX5" s="835" t="s">
        <v>145</v>
      </c>
      <c r="NY5" s="835" t="s">
        <v>412</v>
      </c>
      <c r="NZ5" s="986"/>
      <c r="OA5" s="835" t="s">
        <v>377</v>
      </c>
      <c r="OB5" s="835" t="s">
        <v>378</v>
      </c>
      <c r="OC5" s="986"/>
      <c r="OD5" s="990" t="s">
        <v>147</v>
      </c>
      <c r="OE5" s="990" t="s">
        <v>165</v>
      </c>
      <c r="OF5" s="986" t="s">
        <v>148</v>
      </c>
      <c r="OG5" s="835" t="s">
        <v>382</v>
      </c>
      <c r="OH5" s="835" t="s">
        <v>862</v>
      </c>
      <c r="OI5" s="835" t="s">
        <v>918</v>
      </c>
      <c r="OJ5" s="835" t="s">
        <v>374</v>
      </c>
      <c r="OK5" s="835" t="s">
        <v>375</v>
      </c>
      <c r="OL5" s="835" t="s">
        <v>376</v>
      </c>
      <c r="OM5" s="190"/>
      <c r="ON5" s="986" t="s">
        <v>150</v>
      </c>
      <c r="OO5" s="835" t="s">
        <v>363</v>
      </c>
      <c r="OP5" s="835" t="s">
        <v>364</v>
      </c>
      <c r="OQ5" s="835" t="s">
        <v>365</v>
      </c>
      <c r="OR5" s="990" t="s">
        <v>936</v>
      </c>
      <c r="OS5" s="835" t="s">
        <v>398</v>
      </c>
      <c r="OT5" s="991" t="s">
        <v>399</v>
      </c>
    </row>
    <row r="6" spans="1:410" ht="14.25" customHeight="1" thickTop="1">
      <c r="A6" s="370">
        <v>1954</v>
      </c>
      <c r="B6" s="1288">
        <v>2470.8404360302675</v>
      </c>
      <c r="C6" s="992"/>
      <c r="D6" s="993"/>
      <c r="E6" s="993"/>
      <c r="F6" s="993"/>
      <c r="G6" s="993"/>
      <c r="H6" s="1289"/>
      <c r="I6" s="1289"/>
      <c r="J6" s="1289"/>
      <c r="K6" s="1289"/>
      <c r="L6" s="1289"/>
      <c r="M6" s="1289"/>
      <c r="N6" s="1290"/>
      <c r="O6" s="1289"/>
      <c r="P6" s="1289"/>
      <c r="Q6" s="1289"/>
      <c r="R6" s="1289"/>
      <c r="S6" s="1289"/>
      <c r="T6" s="1289"/>
      <c r="U6" s="1289"/>
      <c r="V6" s="1289"/>
      <c r="W6" s="1289"/>
      <c r="X6" s="1289"/>
      <c r="Y6" s="1289"/>
      <c r="Z6" s="1289"/>
      <c r="AA6" s="1289"/>
      <c r="AB6" s="1291"/>
      <c r="AC6" s="1178"/>
      <c r="AD6" s="997"/>
      <c r="AT6" s="1262"/>
      <c r="AU6" s="1270"/>
      <c r="AV6" s="1271"/>
      <c r="AW6" s="1271"/>
      <c r="AX6" s="1271"/>
      <c r="AY6" s="1307"/>
      <c r="AZ6" s="1261"/>
      <c r="BA6" s="1292"/>
      <c r="BB6" s="1261"/>
      <c r="BC6" s="278"/>
      <c r="BD6" s="1262"/>
      <c r="BE6" s="1019"/>
      <c r="BF6" s="1290"/>
      <c r="BG6" s="1289"/>
      <c r="BH6" s="1289"/>
      <c r="BI6" s="1289"/>
      <c r="BJ6" s="1289"/>
      <c r="BK6" s="1289"/>
      <c r="BL6" s="1289"/>
      <c r="BM6" s="1289"/>
      <c r="BN6" s="1289"/>
      <c r="BO6" s="1289"/>
      <c r="BP6" s="1289"/>
      <c r="BQ6" s="1295"/>
      <c r="BR6" s="1261"/>
      <c r="BS6" s="1261"/>
      <c r="BT6" s="1261"/>
      <c r="BU6" s="1261"/>
      <c r="BV6" s="1261"/>
      <c r="BW6" s="1261"/>
      <c r="BX6" s="1261"/>
      <c r="BY6" s="1261"/>
      <c r="BZ6" s="1261"/>
      <c r="CA6" s="1261"/>
      <c r="CB6" s="1261"/>
      <c r="CC6" s="1261"/>
      <c r="CD6" s="1289"/>
      <c r="CE6" s="1291"/>
      <c r="CF6" s="1261"/>
      <c r="CG6" s="1292"/>
      <c r="CH6" s="1261"/>
      <c r="CI6" s="1261"/>
      <c r="CJ6" s="1291"/>
      <c r="CK6" s="359">
        <v>1954</v>
      </c>
      <c r="CL6" s="1161"/>
      <c r="CM6" s="1162"/>
      <c r="CN6" s="71"/>
      <c r="CO6" s="71"/>
      <c r="CP6" s="71"/>
      <c r="CQ6" s="71"/>
      <c r="CR6" s="71"/>
      <c r="CS6" s="71"/>
      <c r="CT6" s="71"/>
      <c r="CU6" s="71"/>
      <c r="CV6" s="71"/>
      <c r="CW6" s="71"/>
      <c r="CX6" s="71"/>
      <c r="CY6" s="71"/>
      <c r="CZ6" s="71"/>
      <c r="DA6" s="71"/>
      <c r="DB6" s="71"/>
      <c r="DC6" s="71"/>
      <c r="DD6" s="71"/>
      <c r="DE6" s="71"/>
      <c r="DF6" s="71"/>
      <c r="DG6" s="71"/>
      <c r="DH6" s="71"/>
      <c r="DI6" s="71"/>
      <c r="DJ6" s="71"/>
      <c r="DK6" s="71"/>
      <c r="DL6" s="71"/>
      <c r="DM6" s="71"/>
      <c r="DN6" s="71"/>
      <c r="DO6" s="71"/>
      <c r="DP6" s="71"/>
      <c r="DQ6" s="71"/>
      <c r="DR6" s="71"/>
      <c r="DS6" s="71"/>
      <c r="DT6" s="71"/>
      <c r="DU6" s="71"/>
      <c r="DV6" s="71"/>
      <c r="DW6" s="71"/>
      <c r="DX6" s="71"/>
      <c r="DY6" s="71"/>
      <c r="DZ6" s="71"/>
      <c r="EA6" s="71"/>
      <c r="EB6" s="71"/>
      <c r="EC6" s="71"/>
      <c r="ED6" s="71"/>
      <c r="EE6" s="71"/>
      <c r="EF6" s="71"/>
      <c r="EG6" s="71"/>
      <c r="EH6" s="71"/>
      <c r="EI6" s="71"/>
      <c r="EJ6" s="71"/>
      <c r="EK6" s="71"/>
      <c r="EL6" s="71"/>
      <c r="EM6" s="71"/>
      <c r="EN6" s="71"/>
      <c r="EO6" s="71"/>
      <c r="EP6" s="71"/>
      <c r="EQ6" s="1286"/>
      <c r="ER6" s="1286"/>
      <c r="ES6" s="1286"/>
      <c r="ET6" s="1286"/>
      <c r="EU6" s="71"/>
      <c r="EV6" s="71"/>
      <c r="EW6" s="71"/>
      <c r="EX6" s="71"/>
      <c r="EY6" s="71"/>
      <c r="EZ6" s="71"/>
      <c r="FA6" s="71"/>
      <c r="FB6" s="71"/>
      <c r="FC6" s="71"/>
      <c r="FD6" s="71"/>
      <c r="FE6" s="71"/>
      <c r="FF6" s="71"/>
      <c r="FG6" s="71"/>
      <c r="FH6" s="71"/>
      <c r="FI6" s="71"/>
      <c r="FJ6" s="71"/>
      <c r="FK6" s="71"/>
      <c r="FL6" s="71"/>
      <c r="FM6" s="71"/>
      <c r="FN6" s="71"/>
      <c r="FO6" s="71"/>
      <c r="FP6" s="71"/>
      <c r="FQ6" s="71"/>
      <c r="FR6" s="71"/>
      <c r="FS6" s="71"/>
      <c r="FT6" s="71"/>
      <c r="FU6" s="71"/>
      <c r="FV6" s="71"/>
      <c r="FW6" s="71"/>
      <c r="FX6" s="71"/>
      <c r="FY6" s="71"/>
      <c r="FZ6" s="71"/>
      <c r="GA6" s="71"/>
      <c r="GB6" s="71"/>
      <c r="GC6" s="71"/>
      <c r="GD6" s="71"/>
      <c r="GE6" s="71"/>
      <c r="GF6" s="71"/>
      <c r="GG6" s="71"/>
      <c r="GH6" s="71"/>
      <c r="GI6" s="71"/>
      <c r="GJ6" s="71"/>
      <c r="GK6" s="71"/>
      <c r="GL6" s="1162"/>
      <c r="GM6" s="71"/>
      <c r="GN6" s="71"/>
      <c r="GO6" s="71"/>
      <c r="GP6" s="1162"/>
      <c r="GQ6" s="71"/>
      <c r="GR6" s="71"/>
      <c r="GS6" s="71"/>
      <c r="GT6" s="71"/>
      <c r="GU6" s="71"/>
      <c r="GV6" s="71"/>
      <c r="GW6" s="71"/>
      <c r="GX6" s="71"/>
      <c r="GY6" s="71"/>
      <c r="GZ6" s="71"/>
      <c r="HA6" s="71"/>
      <c r="HB6" s="1162"/>
      <c r="HC6" s="1161"/>
      <c r="HD6" s="71"/>
      <c r="HE6" s="71"/>
      <c r="HF6" s="71"/>
      <c r="HG6" s="71"/>
      <c r="HH6" s="71"/>
      <c r="HI6" s="71"/>
      <c r="HJ6" s="71"/>
      <c r="HK6" s="71"/>
      <c r="HL6" s="71"/>
      <c r="HM6" s="71"/>
      <c r="HN6" s="71"/>
      <c r="HO6" s="71"/>
      <c r="HP6" s="71"/>
      <c r="HQ6" s="71"/>
      <c r="HR6" s="71"/>
      <c r="HS6" s="1162"/>
      <c r="HT6" s="71"/>
      <c r="HU6" s="71"/>
      <c r="HV6" s="71"/>
      <c r="HW6" s="71"/>
      <c r="HX6" s="71"/>
      <c r="HY6" s="71"/>
      <c r="HZ6" s="71"/>
      <c r="IA6" s="71"/>
      <c r="IB6" s="71"/>
      <c r="IC6" s="71"/>
      <c r="ID6" s="71"/>
      <c r="IE6" s="71"/>
      <c r="IF6" s="71"/>
      <c r="IG6" s="98"/>
      <c r="IH6" s="833">
        <v>1954</v>
      </c>
      <c r="II6" s="1094"/>
      <c r="NO6" s="1095"/>
      <c r="OT6" s="1095"/>
    </row>
    <row r="7" spans="1:410" ht="14.25" customHeight="1">
      <c r="A7" s="370">
        <v>1955</v>
      </c>
      <c r="B7" s="1288">
        <v>2757.3256323432392</v>
      </c>
      <c r="C7" s="994"/>
      <c r="D7" s="995"/>
      <c r="E7" s="995"/>
      <c r="F7" s="995"/>
      <c r="G7" s="995"/>
      <c r="H7" s="1261"/>
      <c r="I7" s="1261"/>
      <c r="J7" s="1261"/>
      <c r="K7" s="1261"/>
      <c r="L7" s="1261"/>
      <c r="M7" s="1261"/>
      <c r="N7" s="1295"/>
      <c r="O7" s="1261"/>
      <c r="P7" s="1261"/>
      <c r="Q7" s="1261"/>
      <c r="R7" s="1261"/>
      <c r="S7" s="1261"/>
      <c r="T7" s="1261"/>
      <c r="U7" s="1261"/>
      <c r="V7" s="1261"/>
      <c r="W7" s="1261"/>
      <c r="X7" s="1261"/>
      <c r="Y7" s="1261"/>
      <c r="Z7" s="1261"/>
      <c r="AA7" s="1261"/>
      <c r="AB7" s="1263"/>
      <c r="AC7" s="1178"/>
      <c r="AD7" s="997"/>
      <c r="AE7" s="1261"/>
      <c r="AF7" s="1261"/>
      <c r="AG7" s="1261"/>
      <c r="AH7" s="1261"/>
      <c r="AI7" s="1261"/>
      <c r="AJ7" s="1261"/>
      <c r="AK7" s="1261"/>
      <c r="AL7" s="1261"/>
      <c r="AM7" s="1261"/>
      <c r="AN7" s="1261"/>
      <c r="AO7" s="1261"/>
      <c r="AP7" s="1261"/>
      <c r="AQ7" s="1261"/>
      <c r="AR7" s="1261"/>
      <c r="AS7" s="1261"/>
      <c r="AT7" s="1263"/>
      <c r="AU7" s="1270"/>
      <c r="AV7" s="1271"/>
      <c r="AW7" s="1271"/>
      <c r="AX7" s="1271"/>
      <c r="AY7" s="1262"/>
      <c r="AZ7" s="1261"/>
      <c r="BA7" s="1308"/>
      <c r="BB7" s="1264"/>
      <c r="BC7" s="278"/>
      <c r="BD7" s="1262"/>
      <c r="BE7" s="1019"/>
      <c r="BF7" s="1295"/>
      <c r="BG7" s="1261"/>
      <c r="BH7" s="1261"/>
      <c r="BI7" s="1261"/>
      <c r="BJ7" s="1261"/>
      <c r="BK7" s="1261"/>
      <c r="BL7" s="1261"/>
      <c r="BM7" s="1261"/>
      <c r="BN7" s="1261"/>
      <c r="BO7" s="1261"/>
      <c r="BP7" s="1261"/>
      <c r="BQ7" s="1295"/>
      <c r="BR7" s="1261"/>
      <c r="BS7" s="1261"/>
      <c r="BT7" s="1261"/>
      <c r="BU7" s="1261"/>
      <c r="BV7" s="1261"/>
      <c r="BW7" s="1261"/>
      <c r="BX7" s="1261"/>
      <c r="BY7" s="1261"/>
      <c r="BZ7" s="1261"/>
      <c r="CA7" s="1261"/>
      <c r="CB7" s="1261"/>
      <c r="CC7" s="1261"/>
      <c r="CD7" s="1261"/>
      <c r="CE7" s="1263"/>
      <c r="CF7" s="1261"/>
      <c r="CG7" s="1292"/>
      <c r="CH7" s="1261"/>
      <c r="CI7" s="1261"/>
      <c r="CJ7" s="1263"/>
      <c r="CK7" s="359">
        <v>1955</v>
      </c>
      <c r="CL7" s="1163"/>
      <c r="CM7" s="1162"/>
      <c r="CN7" s="71"/>
      <c r="CO7" s="71"/>
      <c r="CP7" s="71"/>
      <c r="CQ7" s="71"/>
      <c r="CR7" s="71"/>
      <c r="CS7" s="71"/>
      <c r="CT7" s="71"/>
      <c r="CU7" s="71"/>
      <c r="CV7" s="71"/>
      <c r="CW7" s="71"/>
      <c r="CX7" s="71"/>
      <c r="CY7" s="71"/>
      <c r="CZ7" s="71"/>
      <c r="DA7" s="71"/>
      <c r="DB7" s="71"/>
      <c r="DC7" s="71"/>
      <c r="DD7" s="71"/>
      <c r="DE7" s="71"/>
      <c r="DF7" s="71"/>
      <c r="DG7" s="71"/>
      <c r="DH7" s="71"/>
      <c r="DI7" s="71"/>
      <c r="DJ7" s="71"/>
      <c r="DK7" s="71"/>
      <c r="DL7" s="71"/>
      <c r="DM7" s="71"/>
      <c r="DN7" s="71"/>
      <c r="DO7" s="71"/>
      <c r="DP7" s="71"/>
      <c r="DQ7" s="71"/>
      <c r="DR7" s="71"/>
      <c r="DS7" s="71"/>
      <c r="DT7" s="71"/>
      <c r="DU7" s="71"/>
      <c r="DV7" s="71"/>
      <c r="DW7" s="71"/>
      <c r="DX7" s="71"/>
      <c r="DY7" s="71"/>
      <c r="DZ7" s="71"/>
      <c r="EA7" s="71"/>
      <c r="EB7" s="71"/>
      <c r="EC7" s="71"/>
      <c r="ED7" s="71"/>
      <c r="EE7" s="71"/>
      <c r="EF7" s="71"/>
      <c r="EG7" s="71"/>
      <c r="EH7" s="71"/>
      <c r="EI7" s="71"/>
      <c r="EJ7" s="71"/>
      <c r="EK7" s="71"/>
      <c r="EL7" s="71"/>
      <c r="EM7" s="71"/>
      <c r="EN7" s="71"/>
      <c r="EO7" s="71"/>
      <c r="EP7" s="71"/>
      <c r="EQ7" s="1286"/>
      <c r="ER7" s="1286"/>
      <c r="ES7" s="1286"/>
      <c r="ET7" s="1286"/>
      <c r="EU7" s="71"/>
      <c r="EV7" s="71"/>
      <c r="EW7" s="71"/>
      <c r="EX7" s="71"/>
      <c r="EY7" s="71"/>
      <c r="EZ7" s="71"/>
      <c r="FA7" s="71"/>
      <c r="FB7" s="71"/>
      <c r="FC7" s="71"/>
      <c r="FD7" s="71"/>
      <c r="FE7" s="71"/>
      <c r="FF7" s="71"/>
      <c r="FG7" s="71"/>
      <c r="FH7" s="71"/>
      <c r="FI7" s="71"/>
      <c r="FJ7" s="71"/>
      <c r="FK7" s="71"/>
      <c r="FL7" s="71"/>
      <c r="FM7" s="71"/>
      <c r="FN7" s="71"/>
      <c r="FO7" s="71"/>
      <c r="FP7" s="71"/>
      <c r="FQ7" s="71"/>
      <c r="FR7" s="71"/>
      <c r="FS7" s="71"/>
      <c r="FT7" s="71"/>
      <c r="FU7" s="71"/>
      <c r="FV7" s="71"/>
      <c r="FW7" s="71"/>
      <c r="FX7" s="71"/>
      <c r="FY7" s="71"/>
      <c r="FZ7" s="71"/>
      <c r="GA7" s="71"/>
      <c r="GB7" s="71"/>
      <c r="GC7" s="71"/>
      <c r="GD7" s="71"/>
      <c r="GE7" s="71"/>
      <c r="GF7" s="71"/>
      <c r="GG7" s="71"/>
      <c r="GH7" s="71"/>
      <c r="GI7" s="71"/>
      <c r="GJ7" s="71"/>
      <c r="GK7" s="71"/>
      <c r="GL7" s="1162"/>
      <c r="GM7" s="71"/>
      <c r="GN7" s="71"/>
      <c r="GO7" s="71"/>
      <c r="GP7" s="1162"/>
      <c r="GQ7" s="71"/>
      <c r="GR7" s="71"/>
      <c r="GS7" s="71"/>
      <c r="GT7" s="71"/>
      <c r="GU7" s="71"/>
      <c r="GV7" s="71"/>
      <c r="GW7" s="71"/>
      <c r="GX7" s="71"/>
      <c r="GY7" s="71"/>
      <c r="GZ7" s="71"/>
      <c r="HA7" s="71"/>
      <c r="HB7" s="1162"/>
      <c r="HC7" s="1163"/>
      <c r="HD7" s="71"/>
      <c r="HE7" s="71"/>
      <c r="HF7" s="71"/>
      <c r="HG7" s="71"/>
      <c r="HH7" s="71"/>
      <c r="HI7" s="71"/>
      <c r="HJ7" s="71"/>
      <c r="HK7" s="71"/>
      <c r="HL7" s="71"/>
      <c r="HM7" s="71"/>
      <c r="HN7" s="71"/>
      <c r="HO7" s="71"/>
      <c r="HP7" s="71"/>
      <c r="HQ7" s="71"/>
      <c r="HR7" s="71"/>
      <c r="HS7" s="1162"/>
      <c r="HT7" s="71"/>
      <c r="HU7" s="71"/>
      <c r="HV7" s="71"/>
      <c r="HW7" s="71"/>
      <c r="HX7" s="71"/>
      <c r="HY7" s="71"/>
      <c r="HZ7" s="71"/>
      <c r="IA7" s="71"/>
      <c r="IB7" s="71"/>
      <c r="IC7" s="71"/>
      <c r="ID7" s="71"/>
      <c r="IE7" s="71"/>
      <c r="IF7" s="71"/>
      <c r="IG7" s="98"/>
      <c r="IH7" s="833">
        <v>1955</v>
      </c>
      <c r="II7" s="1086"/>
      <c r="NO7" s="1019"/>
      <c r="OT7" s="1019"/>
    </row>
    <row r="8" spans="1:410" ht="14.25" customHeight="1">
      <c r="A8" s="370">
        <v>1956</v>
      </c>
      <c r="B8" s="1288">
        <v>3167.5551163074106</v>
      </c>
      <c r="C8" s="994"/>
      <c r="D8" s="995"/>
      <c r="E8" s="995"/>
      <c r="F8" s="995"/>
      <c r="G8" s="995"/>
      <c r="H8" s="1261"/>
      <c r="I8" s="1261"/>
      <c r="J8" s="1261"/>
      <c r="K8" s="1261"/>
      <c r="L8" s="1261"/>
      <c r="M8" s="1261"/>
      <c r="N8" s="1295"/>
      <c r="O8" s="1261"/>
      <c r="P8" s="1261"/>
      <c r="Q8" s="1261"/>
      <c r="R8" s="1261"/>
      <c r="S8" s="1261"/>
      <c r="T8" s="1261"/>
      <c r="U8" s="1261"/>
      <c r="V8" s="1261"/>
      <c r="W8" s="1261"/>
      <c r="X8" s="1261"/>
      <c r="Y8" s="1261"/>
      <c r="Z8" s="1261"/>
      <c r="AA8" s="1261"/>
      <c r="AB8" s="1263"/>
      <c r="AC8" s="1178"/>
      <c r="AD8" s="997"/>
      <c r="AE8" s="1261"/>
      <c r="AF8" s="1261"/>
      <c r="AG8" s="1261"/>
      <c r="AH8" s="1261"/>
      <c r="AI8" s="1261"/>
      <c r="AJ8" s="1261"/>
      <c r="AK8" s="1261"/>
      <c r="AL8" s="1261"/>
      <c r="AM8" s="1261"/>
      <c r="AN8" s="1261"/>
      <c r="AO8" s="1261"/>
      <c r="AP8" s="1261"/>
      <c r="AQ8" s="1261"/>
      <c r="AR8" s="1261"/>
      <c r="AS8" s="1261"/>
      <c r="AT8" s="1263"/>
      <c r="AU8" s="1270"/>
      <c r="AV8" s="1271"/>
      <c r="AW8" s="1271"/>
      <c r="AX8" s="1271"/>
      <c r="AY8" s="1262"/>
      <c r="AZ8" s="1261"/>
      <c r="BA8" s="1308"/>
      <c r="BB8" s="1264"/>
      <c r="BC8" s="278"/>
      <c r="BD8" s="1262"/>
      <c r="BE8" s="1019"/>
      <c r="BF8" s="1295"/>
      <c r="BG8" s="1261"/>
      <c r="BH8" s="1261"/>
      <c r="BI8" s="1261"/>
      <c r="BJ8" s="1261"/>
      <c r="BK8" s="1261"/>
      <c r="BL8" s="1261"/>
      <c r="BM8" s="1261"/>
      <c r="BN8" s="1261"/>
      <c r="BO8" s="1261"/>
      <c r="BP8" s="1261"/>
      <c r="BQ8" s="1295"/>
      <c r="BR8" s="1261"/>
      <c r="BS8" s="1261"/>
      <c r="BT8" s="1261"/>
      <c r="BU8" s="1261"/>
      <c r="BV8" s="1261"/>
      <c r="BW8" s="1261"/>
      <c r="BX8" s="1261"/>
      <c r="BY8" s="1261"/>
      <c r="BZ8" s="1261"/>
      <c r="CA8" s="1261"/>
      <c r="CB8" s="1261"/>
      <c r="CC8" s="1261"/>
      <c r="CD8" s="1261"/>
      <c r="CE8" s="1263"/>
      <c r="CF8" s="1261"/>
      <c r="CG8" s="1292"/>
      <c r="CH8" s="1261"/>
      <c r="CI8" s="1261"/>
      <c r="CJ8" s="1263"/>
      <c r="CK8" s="359">
        <v>1956</v>
      </c>
      <c r="CL8" s="1163"/>
      <c r="CM8" s="1162"/>
      <c r="CN8" s="71"/>
      <c r="CO8" s="71"/>
      <c r="CP8" s="71"/>
      <c r="CQ8" s="71"/>
      <c r="CR8" s="71"/>
      <c r="CS8" s="71"/>
      <c r="CT8" s="71"/>
      <c r="CU8" s="71"/>
      <c r="CV8" s="71"/>
      <c r="CW8" s="71"/>
      <c r="CX8" s="71"/>
      <c r="CY8" s="71"/>
      <c r="CZ8" s="71"/>
      <c r="DA8" s="71"/>
      <c r="DB8" s="71"/>
      <c r="DC8" s="71"/>
      <c r="DD8" s="71"/>
      <c r="DE8" s="71"/>
      <c r="DF8" s="71"/>
      <c r="DG8" s="71"/>
      <c r="DH8" s="71"/>
      <c r="DI8" s="71"/>
      <c r="DJ8" s="71"/>
      <c r="DK8" s="71"/>
      <c r="DL8" s="71"/>
      <c r="DM8" s="71"/>
      <c r="DN8" s="71"/>
      <c r="DO8" s="71"/>
      <c r="DP8" s="71"/>
      <c r="DQ8" s="71"/>
      <c r="DR8" s="71"/>
      <c r="DS8" s="71"/>
      <c r="DT8" s="71"/>
      <c r="DU8" s="71"/>
      <c r="DV8" s="71"/>
      <c r="DW8" s="71"/>
      <c r="DX8" s="71"/>
      <c r="DY8" s="71"/>
      <c r="DZ8" s="71"/>
      <c r="EA8" s="71"/>
      <c r="EB8" s="71"/>
      <c r="EC8" s="71"/>
      <c r="ED8" s="71"/>
      <c r="EE8" s="71"/>
      <c r="EF8" s="71"/>
      <c r="EG8" s="71"/>
      <c r="EH8" s="71"/>
      <c r="EI8" s="71"/>
      <c r="EJ8" s="71"/>
      <c r="EK8" s="71"/>
      <c r="EL8" s="71"/>
      <c r="EM8" s="71"/>
      <c r="EN8" s="71"/>
      <c r="EO8" s="71"/>
      <c r="EP8" s="71"/>
      <c r="EQ8" s="1286"/>
      <c r="ER8" s="1286"/>
      <c r="ES8" s="1286"/>
      <c r="ET8" s="1286"/>
      <c r="EU8" s="71"/>
      <c r="EV8" s="71"/>
      <c r="EW8" s="71"/>
      <c r="EX8" s="71"/>
      <c r="EY8" s="71"/>
      <c r="EZ8" s="71"/>
      <c r="FA8" s="71"/>
      <c r="FB8" s="71"/>
      <c r="FC8" s="71"/>
      <c r="FD8" s="71"/>
      <c r="FE8" s="71"/>
      <c r="FF8" s="71"/>
      <c r="FG8" s="71"/>
      <c r="FH8" s="71"/>
      <c r="FI8" s="71"/>
      <c r="FJ8" s="71"/>
      <c r="FK8" s="71"/>
      <c r="FL8" s="71"/>
      <c r="FM8" s="71"/>
      <c r="FN8" s="71"/>
      <c r="FO8" s="71"/>
      <c r="FP8" s="71"/>
      <c r="FQ8" s="71"/>
      <c r="FR8" s="71"/>
      <c r="FS8" s="71"/>
      <c r="FT8" s="71"/>
      <c r="FU8" s="71"/>
      <c r="FV8" s="71"/>
      <c r="FW8" s="71"/>
      <c r="FX8" s="71"/>
      <c r="FY8" s="71"/>
      <c r="FZ8" s="71"/>
      <c r="GA8" s="71"/>
      <c r="GB8" s="71"/>
      <c r="GC8" s="71"/>
      <c r="GD8" s="71"/>
      <c r="GE8" s="71"/>
      <c r="GF8" s="71"/>
      <c r="GG8" s="71"/>
      <c r="GH8" s="71"/>
      <c r="GI8" s="71"/>
      <c r="GJ8" s="71"/>
      <c r="GK8" s="71"/>
      <c r="GL8" s="1162"/>
      <c r="GM8" s="71"/>
      <c r="GN8" s="71"/>
      <c r="GO8" s="71"/>
      <c r="GP8" s="1162"/>
      <c r="GQ8" s="71"/>
      <c r="GR8" s="71"/>
      <c r="GS8" s="71"/>
      <c r="GT8" s="71"/>
      <c r="GU8" s="71"/>
      <c r="GV8" s="71"/>
      <c r="GW8" s="71"/>
      <c r="GX8" s="71"/>
      <c r="GY8" s="71"/>
      <c r="GZ8" s="71"/>
      <c r="HA8" s="71"/>
      <c r="HB8" s="1162"/>
      <c r="HC8" s="1163"/>
      <c r="HD8" s="71"/>
      <c r="HE8" s="71"/>
      <c r="HF8" s="71"/>
      <c r="HG8" s="71"/>
      <c r="HH8" s="71"/>
      <c r="HI8" s="71"/>
      <c r="HJ8" s="71"/>
      <c r="HK8" s="71"/>
      <c r="HL8" s="71"/>
      <c r="HM8" s="71"/>
      <c r="HN8" s="71"/>
      <c r="HO8" s="71"/>
      <c r="HP8" s="71"/>
      <c r="HQ8" s="71"/>
      <c r="HR8" s="71"/>
      <c r="HS8" s="1162"/>
      <c r="HT8" s="71"/>
      <c r="HU8" s="71"/>
      <c r="HV8" s="71"/>
      <c r="HW8" s="71"/>
      <c r="HX8" s="71"/>
      <c r="HY8" s="71"/>
      <c r="HZ8" s="71"/>
      <c r="IA8" s="71"/>
      <c r="IB8" s="71"/>
      <c r="IC8" s="71"/>
      <c r="ID8" s="71"/>
      <c r="IE8" s="71"/>
      <c r="IF8" s="71"/>
      <c r="IG8" s="98"/>
      <c r="IH8" s="833">
        <v>1956</v>
      </c>
      <c r="II8" s="1086"/>
      <c r="NO8" s="1019"/>
      <c r="OT8" s="1019"/>
    </row>
    <row r="9" spans="1:410" ht="14.25" customHeight="1">
      <c r="A9" s="370">
        <v>1957</v>
      </c>
      <c r="B9" s="1288">
        <v>3713.7147357941253</v>
      </c>
      <c r="C9" s="994"/>
      <c r="D9" s="995"/>
      <c r="E9" s="995"/>
      <c r="F9" s="995"/>
      <c r="G9" s="995"/>
      <c r="H9" s="1261"/>
      <c r="I9" s="1261"/>
      <c r="J9" s="1261"/>
      <c r="K9" s="1261"/>
      <c r="L9" s="1261"/>
      <c r="M9" s="1261"/>
      <c r="N9" s="1295"/>
      <c r="O9" s="1261"/>
      <c r="P9" s="1261"/>
      <c r="Q9" s="1261"/>
      <c r="R9" s="1261"/>
      <c r="S9" s="1261"/>
      <c r="T9" s="1261"/>
      <c r="U9" s="1261"/>
      <c r="V9" s="1261"/>
      <c r="W9" s="1261"/>
      <c r="X9" s="1261"/>
      <c r="Y9" s="1261"/>
      <c r="Z9" s="1261"/>
      <c r="AA9" s="1261"/>
      <c r="AB9" s="1263"/>
      <c r="AC9" s="1178"/>
      <c r="AD9" s="997"/>
      <c r="AE9" s="1261"/>
      <c r="AF9" s="1261"/>
      <c r="AG9" s="1261"/>
      <c r="AH9" s="1261"/>
      <c r="AI9" s="1261"/>
      <c r="AJ9" s="1261"/>
      <c r="AK9" s="1261"/>
      <c r="AL9" s="1261"/>
      <c r="AM9" s="1261"/>
      <c r="AN9" s="1261"/>
      <c r="AO9" s="1261"/>
      <c r="AP9" s="1261"/>
      <c r="AQ9" s="1261"/>
      <c r="AR9" s="1261"/>
      <c r="AS9" s="1261"/>
      <c r="AT9" s="1263"/>
      <c r="AU9" s="1270"/>
      <c r="AV9" s="1271"/>
      <c r="AW9" s="1271"/>
      <c r="AX9" s="1271"/>
      <c r="AY9" s="1262"/>
      <c r="AZ9" s="1271"/>
      <c r="BA9" s="1308"/>
      <c r="BB9" s="1264"/>
      <c r="BC9" s="278"/>
      <c r="BD9" s="1262"/>
      <c r="BE9" s="1019"/>
      <c r="BF9" s="1295"/>
      <c r="BG9" s="1261"/>
      <c r="BH9" s="1261"/>
      <c r="BI9" s="1261"/>
      <c r="BJ9" s="1261"/>
      <c r="BK9" s="1261"/>
      <c r="BL9" s="1261"/>
      <c r="BM9" s="1261"/>
      <c r="BN9" s="1261"/>
      <c r="BO9" s="1261"/>
      <c r="BQ9" s="1295"/>
      <c r="BR9" s="1261"/>
      <c r="BS9" s="1261"/>
      <c r="BT9" s="1261"/>
      <c r="BU9" s="1261"/>
      <c r="BV9" s="1261"/>
      <c r="BW9" s="1261"/>
      <c r="BX9" s="1261"/>
      <c r="BY9" s="1261"/>
      <c r="BZ9" s="1261"/>
      <c r="CA9" s="1261"/>
      <c r="CB9" s="1261"/>
      <c r="CC9" s="1261"/>
      <c r="CD9" s="1261"/>
      <c r="CE9" s="1263"/>
      <c r="CF9" s="1261"/>
      <c r="CG9" s="1292"/>
      <c r="CH9" s="1261"/>
      <c r="CI9" s="1261"/>
      <c r="CJ9" s="1263"/>
      <c r="CK9" s="359">
        <v>1957</v>
      </c>
      <c r="CL9" s="1163"/>
      <c r="CM9" s="1162"/>
      <c r="CN9" s="71"/>
      <c r="CO9" s="71"/>
      <c r="CP9" s="71"/>
      <c r="CQ9" s="71"/>
      <c r="CR9" s="71"/>
      <c r="CS9" s="71"/>
      <c r="CT9" s="71"/>
      <c r="CU9" s="71"/>
      <c r="CV9" s="71"/>
      <c r="CW9" s="71"/>
      <c r="CX9" s="71"/>
      <c r="CY9" s="71"/>
      <c r="CZ9" s="71"/>
      <c r="DA9" s="71"/>
      <c r="DB9" s="71"/>
      <c r="DC9" s="71"/>
      <c r="DD9" s="71"/>
      <c r="DE9" s="71"/>
      <c r="DF9" s="71"/>
      <c r="DG9" s="71"/>
      <c r="DH9" s="71"/>
      <c r="DI9" s="71"/>
      <c r="DJ9" s="71"/>
      <c r="DK9" s="71"/>
      <c r="DL9" s="71"/>
      <c r="DM9" s="71"/>
      <c r="DN9" s="71"/>
      <c r="DO9" s="71"/>
      <c r="DP9" s="71"/>
      <c r="DQ9" s="71"/>
      <c r="DR9" s="71"/>
      <c r="DS9" s="71"/>
      <c r="DT9" s="71"/>
      <c r="DU9" s="71"/>
      <c r="DV9" s="71"/>
      <c r="DW9" s="71"/>
      <c r="DX9" s="71"/>
      <c r="DY9" s="71"/>
      <c r="DZ9" s="71"/>
      <c r="EA9" s="71"/>
      <c r="EB9" s="71"/>
      <c r="EC9" s="71"/>
      <c r="ED9" s="71"/>
      <c r="EE9" s="71"/>
      <c r="EF9" s="71"/>
      <c r="EG9" s="71"/>
      <c r="EH9" s="71"/>
      <c r="EI9" s="71"/>
      <c r="EJ9" s="71"/>
      <c r="EK9" s="71"/>
      <c r="EL9" s="71"/>
      <c r="EM9" s="71"/>
      <c r="EN9" s="71"/>
      <c r="EO9" s="71"/>
      <c r="EP9" s="71"/>
      <c r="EQ9" s="1286"/>
      <c r="ER9" s="1286"/>
      <c r="ES9" s="1286"/>
      <c r="ET9" s="1286"/>
      <c r="EU9" s="71"/>
      <c r="EV9" s="71"/>
      <c r="EW9" s="71"/>
      <c r="EX9" s="71"/>
      <c r="EY9" s="71"/>
      <c r="EZ9" s="71"/>
      <c r="FA9" s="71"/>
      <c r="FB9" s="71"/>
      <c r="FC9" s="71"/>
      <c r="FD9" s="71"/>
      <c r="FE9" s="71"/>
      <c r="FF9" s="71"/>
      <c r="FG9" s="71"/>
      <c r="FH9" s="71"/>
      <c r="FI9" s="71"/>
      <c r="FJ9" s="71"/>
      <c r="FK9" s="71"/>
      <c r="FL9" s="71"/>
      <c r="FM9" s="71"/>
      <c r="FN9" s="71"/>
      <c r="FO9" s="71"/>
      <c r="FP9" s="71"/>
      <c r="FQ9" s="71"/>
      <c r="FR9" s="71"/>
      <c r="FS9" s="71"/>
      <c r="FT9" s="71"/>
      <c r="FU9" s="71"/>
      <c r="FV9" s="71"/>
      <c r="FW9" s="71"/>
      <c r="FX9" s="71"/>
      <c r="FY9" s="71"/>
      <c r="FZ9" s="71"/>
      <c r="GA9" s="71"/>
      <c r="GB9" s="71"/>
      <c r="GC9" s="71"/>
      <c r="GD9" s="71"/>
      <c r="GE9" s="71"/>
      <c r="GF9" s="71"/>
      <c r="GG9" s="71"/>
      <c r="GH9" s="71"/>
      <c r="GI9" s="71"/>
      <c r="GJ9" s="71"/>
      <c r="GK9" s="71"/>
      <c r="GL9" s="1162"/>
      <c r="GM9" s="71"/>
      <c r="GN9" s="71"/>
      <c r="GO9" s="71"/>
      <c r="GP9" s="1162"/>
      <c r="GQ9" s="71"/>
      <c r="GR9" s="71"/>
      <c r="GS9" s="71"/>
      <c r="GT9" s="71"/>
      <c r="GU9" s="71"/>
      <c r="GV9" s="71"/>
      <c r="GW9" s="71"/>
      <c r="GX9" s="71"/>
      <c r="GY9" s="71"/>
      <c r="GZ9" s="71"/>
      <c r="HA9" s="71"/>
      <c r="HB9" s="1162"/>
      <c r="HC9" s="1163"/>
      <c r="HD9" s="71"/>
      <c r="HE9" s="71"/>
      <c r="HF9" s="71"/>
      <c r="HG9" s="71"/>
      <c r="HH9" s="71"/>
      <c r="HI9" s="71"/>
      <c r="HJ9" s="71"/>
      <c r="HK9" s="71"/>
      <c r="HL9" s="71"/>
      <c r="HM9" s="71"/>
      <c r="HN9" s="71"/>
      <c r="HO9" s="71"/>
      <c r="HP9" s="71"/>
      <c r="HQ9" s="71"/>
      <c r="HR9" s="71"/>
      <c r="HS9" s="1162"/>
      <c r="HT9" s="71"/>
      <c r="HU9" s="71"/>
      <c r="HV9" s="71"/>
      <c r="HW9" s="71"/>
      <c r="HX9" s="71"/>
      <c r="HY9" s="71"/>
      <c r="HZ9" s="71"/>
      <c r="IA9" s="71"/>
      <c r="IB9" s="71"/>
      <c r="IC9" s="71"/>
      <c r="ID9" s="71"/>
      <c r="IE9" s="71"/>
      <c r="IF9" s="71"/>
      <c r="IG9" s="98"/>
      <c r="IH9" s="833">
        <v>1957</v>
      </c>
      <c r="II9" s="1086"/>
      <c r="NO9" s="1019"/>
      <c r="OT9" s="1019"/>
    </row>
    <row r="10" spans="1:410" ht="14.25" customHeight="1">
      <c r="A10" s="370">
        <v>1958</v>
      </c>
      <c r="B10" s="1288">
        <v>4269.6622173122632</v>
      </c>
      <c r="C10" s="996">
        <v>90.856802856009509</v>
      </c>
      <c r="D10" s="997">
        <v>82.486507278256568</v>
      </c>
      <c r="E10" s="1261">
        <v>22.706237303619297</v>
      </c>
      <c r="F10" s="1261">
        <v>0</v>
      </c>
      <c r="G10" s="1296">
        <v>-1.485100909932326</v>
      </c>
      <c r="H10" s="1261">
        <v>50.903297152404647</v>
      </c>
      <c r="I10" s="1261">
        <v>7.1610592237327664</v>
      </c>
      <c r="J10" s="1261">
        <v>2.5988003798396502</v>
      </c>
      <c r="K10" s="1261">
        <v>0</v>
      </c>
      <c r="L10" s="1261">
        <v>0.60221412859254986</v>
      </c>
      <c r="M10" s="998">
        <v>8.3702955777529358</v>
      </c>
      <c r="N10" s="996">
        <v>85.945932951089631</v>
      </c>
      <c r="O10" s="997">
        <v>71.331722620893586</v>
      </c>
      <c r="P10" s="1265">
        <v>38.032045965405743</v>
      </c>
      <c r="Q10" s="1265">
        <v>25.417402906494541</v>
      </c>
      <c r="R10" s="1265">
        <v>0</v>
      </c>
      <c r="S10" s="1265">
        <v>1.1894029545755052</v>
      </c>
      <c r="T10" s="1265">
        <v>3.9360282716093904</v>
      </c>
      <c r="U10" s="1265">
        <v>2.7568425228084097</v>
      </c>
      <c r="V10" s="997">
        <v>14.61421033019605</v>
      </c>
      <c r="W10" s="1265">
        <v>14.61421033019605</v>
      </c>
      <c r="X10" s="1265">
        <v>18.16078275816475</v>
      </c>
      <c r="Y10" s="1265">
        <v>0</v>
      </c>
      <c r="Z10" s="1265">
        <v>0</v>
      </c>
      <c r="AA10" s="1265">
        <v>0</v>
      </c>
      <c r="AB10" s="1265">
        <v>0</v>
      </c>
      <c r="AC10" s="1177">
        <v>4.9108699049198776</v>
      </c>
      <c r="AD10" s="997">
        <v>4.9108699049198776</v>
      </c>
      <c r="AE10" s="1265">
        <v>8.8468981765292689</v>
      </c>
      <c r="AF10" s="1265"/>
      <c r="AG10" s="1265"/>
      <c r="AH10" s="1265"/>
      <c r="AI10" s="1265"/>
      <c r="AJ10" s="1265"/>
      <c r="AK10" s="1265"/>
      <c r="AL10" s="1265"/>
      <c r="AM10" s="1265">
        <v>11.154784657362981</v>
      </c>
      <c r="AN10" s="1265"/>
      <c r="AO10" s="1265"/>
      <c r="AP10" s="1265"/>
      <c r="AQ10" s="1265"/>
      <c r="AR10" s="1265"/>
      <c r="AS10" s="1265"/>
      <c r="AT10" s="1266"/>
      <c r="AU10" s="1270">
        <v>0.11501776147554951</v>
      </c>
      <c r="AV10" s="1271">
        <v>0.11501776147554951</v>
      </c>
      <c r="AW10" s="1271">
        <v>0.2072037019850802</v>
      </c>
      <c r="AX10" s="1271">
        <v>0.26125684163336177</v>
      </c>
      <c r="AY10" s="1310"/>
      <c r="AZ10" s="1271"/>
      <c r="BA10" s="1308"/>
      <c r="BB10" s="1264"/>
      <c r="BC10" s="1297"/>
      <c r="BD10" s="1310"/>
      <c r="BF10" s="1311">
        <v>2.1279623125129445</v>
      </c>
      <c r="BG10" s="1271">
        <v>1.9319211469187727</v>
      </c>
      <c r="BH10" s="1271">
        <v>0.53180406664377278</v>
      </c>
      <c r="BI10" s="1271">
        <v>0</v>
      </c>
      <c r="BJ10" s="1271">
        <v>-3.4782632310131352E-2</v>
      </c>
      <c r="BK10" s="1271">
        <v>1.1922089983138779</v>
      </c>
      <c r="BL10" s="1271">
        <v>0.16771957263262446</v>
      </c>
      <c r="BM10" s="1271">
        <v>6.0866650511655351E-2</v>
      </c>
      <c r="BN10" s="1271">
        <v>0</v>
      </c>
      <c r="BO10" s="1271">
        <v>1.410449112697354E-2</v>
      </c>
      <c r="BP10" s="1271">
        <v>0.19604116559417215</v>
      </c>
      <c r="BQ10" s="1311">
        <v>2.0129445510373953</v>
      </c>
      <c r="BR10" s="1271">
        <v>1.6706643052854109</v>
      </c>
      <c r="BS10" s="1271">
        <v>0.89075069712064425</v>
      </c>
      <c r="BT10" s="1271">
        <v>0.59530242939205391</v>
      </c>
      <c r="BU10" s="1271">
        <v>0</v>
      </c>
      <c r="BV10" s="278">
        <v>0</v>
      </c>
      <c r="BW10" s="1271">
        <v>2.7857073792695246E-2</v>
      </c>
      <c r="BX10" s="1271">
        <v>9.2185940509530662E-2</v>
      </c>
      <c r="BY10" s="1271">
        <v>6.4568164470486661E-2</v>
      </c>
      <c r="BZ10" s="1271">
        <v>0.34228024575198457</v>
      </c>
      <c r="CA10" s="1271">
        <v>0.34228024575198457</v>
      </c>
      <c r="CB10" s="1271">
        <v>0.42534471894586773</v>
      </c>
      <c r="CC10" s="1271">
        <v>0</v>
      </c>
      <c r="CD10" s="1271">
        <v>0</v>
      </c>
      <c r="CE10" s="1272">
        <v>0</v>
      </c>
      <c r="CF10" s="1271"/>
      <c r="CG10" s="1270"/>
      <c r="CH10" s="1271"/>
      <c r="CI10" s="1271"/>
      <c r="CJ10" s="1272"/>
      <c r="CK10" s="359">
        <v>1958</v>
      </c>
      <c r="CL10" s="1163"/>
      <c r="CM10" s="1162"/>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1286"/>
      <c r="ER10" s="1286"/>
      <c r="ES10" s="1286"/>
      <c r="ET10" s="1286"/>
      <c r="EU10" s="71"/>
      <c r="EV10" s="71"/>
      <c r="EW10" s="71"/>
      <c r="EX10" s="71"/>
      <c r="EY10" s="71"/>
      <c r="EZ10" s="71"/>
      <c r="FA10" s="71"/>
      <c r="FB10" s="71"/>
      <c r="FC10" s="71"/>
      <c r="FD10" s="71"/>
      <c r="FE10" s="71"/>
      <c r="FF10" s="71"/>
      <c r="FG10" s="71"/>
      <c r="FH10" s="71"/>
      <c r="FI10" s="71"/>
      <c r="FJ10" s="71"/>
      <c r="FK10" s="71"/>
      <c r="FL10" s="71"/>
      <c r="FM10" s="71"/>
      <c r="FN10" s="71"/>
      <c r="FO10" s="71"/>
      <c r="FP10" s="71"/>
      <c r="FQ10" s="71"/>
      <c r="FR10" s="71"/>
      <c r="FS10" s="71"/>
      <c r="FT10" s="71"/>
      <c r="FU10" s="71"/>
      <c r="FV10" s="71"/>
      <c r="FW10" s="71"/>
      <c r="FX10" s="71"/>
      <c r="FY10" s="71"/>
      <c r="FZ10" s="71"/>
      <c r="GA10" s="71"/>
      <c r="GB10" s="71"/>
      <c r="GC10" s="71"/>
      <c r="GD10" s="71"/>
      <c r="GE10" s="71"/>
      <c r="GF10" s="71"/>
      <c r="GG10" s="71"/>
      <c r="GH10" s="71"/>
      <c r="GI10" s="71"/>
      <c r="GJ10" s="71"/>
      <c r="GK10" s="71"/>
      <c r="GL10" s="1162"/>
      <c r="GM10" s="71"/>
      <c r="GN10" s="71"/>
      <c r="GO10" s="71"/>
      <c r="GP10" s="1162"/>
      <c r="GQ10" s="71"/>
      <c r="GR10" s="71"/>
      <c r="GS10" s="71"/>
      <c r="GT10" s="71"/>
      <c r="GU10" s="71"/>
      <c r="GV10" s="71"/>
      <c r="GW10" s="71"/>
      <c r="GX10" s="71"/>
      <c r="GY10" s="71"/>
      <c r="GZ10" s="71"/>
      <c r="HA10" s="71"/>
      <c r="HB10" s="1162"/>
      <c r="HC10" s="1163"/>
      <c r="HD10" s="71"/>
      <c r="HE10" s="71"/>
      <c r="HF10" s="71"/>
      <c r="HG10" s="71"/>
      <c r="HH10" s="71"/>
      <c r="HI10" s="71"/>
      <c r="HJ10" s="71"/>
      <c r="HK10" s="71"/>
      <c r="HL10" s="71"/>
      <c r="HM10" s="71"/>
      <c r="HN10" s="71"/>
      <c r="HO10" s="71"/>
      <c r="HP10" s="71"/>
      <c r="HQ10" s="71"/>
      <c r="HR10" s="71"/>
      <c r="HS10" s="1162"/>
      <c r="HT10" s="71"/>
      <c r="HU10" s="71"/>
      <c r="HV10" s="71"/>
      <c r="HW10" s="71"/>
      <c r="HX10" s="71"/>
      <c r="HY10" s="71"/>
      <c r="HZ10" s="71"/>
      <c r="IA10" s="71"/>
      <c r="IB10" s="71"/>
      <c r="IC10" s="71"/>
      <c r="ID10" s="71"/>
      <c r="IE10" s="71"/>
      <c r="IF10" s="71"/>
      <c r="IG10" s="98"/>
      <c r="IH10" s="833">
        <v>1958</v>
      </c>
      <c r="II10" s="1138">
        <v>90.856802856009523</v>
      </c>
      <c r="IJ10" s="1129">
        <v>82.486507278256582</v>
      </c>
      <c r="IK10" s="93">
        <v>50.903297152404647</v>
      </c>
      <c r="IL10" s="93">
        <v>19.025038164268629</v>
      </c>
      <c r="IM10" s="193">
        <v>0</v>
      </c>
      <c r="IN10" s="92">
        <v>0</v>
      </c>
      <c r="IO10" s="92">
        <v>0</v>
      </c>
      <c r="IP10" s="92">
        <v>0</v>
      </c>
      <c r="IQ10" s="92">
        <v>0</v>
      </c>
      <c r="IR10" s="194">
        <v>0</v>
      </c>
      <c r="IS10" s="173">
        <v>0</v>
      </c>
      <c r="IT10" s="195">
        <v>0</v>
      </c>
      <c r="IU10" s="179">
        <v>0</v>
      </c>
      <c r="IV10" s="179">
        <v>0</v>
      </c>
      <c r="IW10" s="179">
        <v>0</v>
      </c>
      <c r="IX10" s="179">
        <v>0</v>
      </c>
      <c r="IY10" s="179">
        <v>0</v>
      </c>
      <c r="IZ10" s="179">
        <v>0</v>
      </c>
      <c r="JA10" s="179">
        <v>0</v>
      </c>
      <c r="JB10" s="179">
        <v>0</v>
      </c>
      <c r="JC10" s="179">
        <v>0</v>
      </c>
      <c r="JD10" s="179">
        <v>0</v>
      </c>
      <c r="JE10" s="93">
        <v>19.025038164268629</v>
      </c>
      <c r="JF10" s="179">
        <v>1.424398687389564</v>
      </c>
      <c r="JG10" s="196">
        <v>0</v>
      </c>
      <c r="JH10" s="196">
        <v>0</v>
      </c>
      <c r="JI10" s="196">
        <v>0</v>
      </c>
      <c r="JJ10" s="196">
        <v>0</v>
      </c>
      <c r="JK10" s="196">
        <v>0</v>
      </c>
      <c r="JL10" s="196">
        <v>0</v>
      </c>
      <c r="JM10" s="196">
        <v>0</v>
      </c>
      <c r="JN10" s="196">
        <v>0</v>
      </c>
      <c r="JO10" s="196">
        <v>0</v>
      </c>
      <c r="JP10" s="196">
        <v>0</v>
      </c>
      <c r="JQ10" s="196">
        <v>0</v>
      </c>
      <c r="JR10" s="196">
        <v>0</v>
      </c>
      <c r="JS10" s="196">
        <v>0</v>
      </c>
      <c r="JT10" s="196">
        <v>0</v>
      </c>
      <c r="JU10" s="196">
        <v>0</v>
      </c>
      <c r="JV10" s="196">
        <v>0</v>
      </c>
      <c r="JW10" s="196">
        <v>0</v>
      </c>
      <c r="JX10" s="196">
        <v>0</v>
      </c>
      <c r="JY10" s="196">
        <v>0</v>
      </c>
      <c r="JZ10" s="92">
        <v>17.600639476879063</v>
      </c>
      <c r="KA10" s="179">
        <v>0</v>
      </c>
      <c r="KB10" s="196">
        <v>0</v>
      </c>
      <c r="KC10" s="196">
        <v>0</v>
      </c>
      <c r="KD10" s="196">
        <v>0</v>
      </c>
      <c r="KE10" s="196">
        <v>0</v>
      </c>
      <c r="KF10" s="196">
        <v>0</v>
      </c>
      <c r="KG10" s="196">
        <v>0</v>
      </c>
      <c r="KH10" s="196">
        <v>0</v>
      </c>
      <c r="KI10" s="196">
        <v>0</v>
      </c>
      <c r="KJ10" s="196">
        <v>0</v>
      </c>
      <c r="KK10" s="196">
        <v>0</v>
      </c>
      <c r="KL10" s="196">
        <v>0</v>
      </c>
      <c r="KM10" s="196">
        <v>0</v>
      </c>
      <c r="KN10" s="93">
        <v>31.878258988136018</v>
      </c>
      <c r="KO10" s="179">
        <v>31.878258988136018</v>
      </c>
      <c r="KP10" s="179">
        <v>0</v>
      </c>
      <c r="KQ10" s="196">
        <v>0</v>
      </c>
      <c r="KR10" s="196">
        <v>0</v>
      </c>
      <c r="KS10" s="196">
        <v>0</v>
      </c>
      <c r="KT10" s="179">
        <v>0</v>
      </c>
      <c r="KU10" s="179">
        <v>0</v>
      </c>
      <c r="KV10" s="196">
        <v>0</v>
      </c>
      <c r="KW10" s="196">
        <v>0</v>
      </c>
      <c r="KX10" s="196">
        <v>0</v>
      </c>
      <c r="KY10" s="196">
        <v>0</v>
      </c>
      <c r="KZ10" s="196">
        <v>0</v>
      </c>
      <c r="LA10" s="196">
        <v>0</v>
      </c>
      <c r="LB10" s="196">
        <v>0</v>
      </c>
      <c r="LC10" s="196">
        <v>0</v>
      </c>
      <c r="LD10" s="196">
        <v>0</v>
      </c>
      <c r="LE10" s="196">
        <v>0</v>
      </c>
      <c r="LF10" s="196">
        <v>0</v>
      </c>
      <c r="LG10" s="196">
        <v>0</v>
      </c>
      <c r="LH10" s="196">
        <v>0</v>
      </c>
      <c r="LI10" s="196">
        <v>0</v>
      </c>
      <c r="LJ10" s="196">
        <v>0</v>
      </c>
      <c r="LK10" s="196">
        <v>0</v>
      </c>
      <c r="LL10" s="196">
        <v>0</v>
      </c>
      <c r="LM10" s="179">
        <v>0</v>
      </c>
      <c r="LN10" s="179">
        <v>0</v>
      </c>
      <c r="LO10" s="179">
        <v>0</v>
      </c>
      <c r="LP10" s="93">
        <v>7.1610592237327664</v>
      </c>
      <c r="LQ10" s="92">
        <v>0.3407738631856046</v>
      </c>
      <c r="LR10" s="92">
        <v>0.63106270960297139</v>
      </c>
      <c r="LS10" s="92">
        <v>0</v>
      </c>
      <c r="LT10" s="92">
        <v>6.1892226509441901</v>
      </c>
      <c r="LU10" s="93">
        <v>2.5988003798396502</v>
      </c>
      <c r="LV10" s="93">
        <v>0</v>
      </c>
      <c r="LW10" s="92">
        <v>0</v>
      </c>
      <c r="LX10" s="92">
        <v>0</v>
      </c>
      <c r="LY10" s="196">
        <v>0</v>
      </c>
      <c r="LZ10" s="196">
        <v>0</v>
      </c>
      <c r="MA10" s="93">
        <v>2.5988003798396502</v>
      </c>
      <c r="MB10" s="92">
        <v>0</v>
      </c>
      <c r="MC10" s="92">
        <v>1.8553484067169115</v>
      </c>
      <c r="MD10" s="196">
        <v>0</v>
      </c>
      <c r="ME10" s="92">
        <v>0</v>
      </c>
      <c r="MF10" s="92">
        <v>0</v>
      </c>
      <c r="MG10" s="92">
        <v>0</v>
      </c>
      <c r="MH10" s="92">
        <v>0.7434519731227387</v>
      </c>
      <c r="MI10" s="93">
        <v>0</v>
      </c>
      <c r="MJ10" s="173">
        <v>0</v>
      </c>
      <c r="MK10" s="196">
        <v>0</v>
      </c>
      <c r="ML10" s="196">
        <v>0</v>
      </c>
      <c r="MM10" s="195">
        <v>0</v>
      </c>
      <c r="MN10" s="93">
        <v>0.60221412859254986</v>
      </c>
      <c r="MO10" s="1042">
        <v>8.8348779344415998E-2</v>
      </c>
      <c r="MP10" s="196">
        <v>0</v>
      </c>
      <c r="MQ10" s="92">
        <v>0</v>
      </c>
      <c r="MR10" s="92">
        <v>0.51386534924813387</v>
      </c>
      <c r="MS10" s="92">
        <v>0</v>
      </c>
      <c r="MT10" s="92">
        <v>0</v>
      </c>
      <c r="MU10" s="93">
        <v>21.221136393686969</v>
      </c>
      <c r="MV10" s="92">
        <v>22.706237303619297</v>
      </c>
      <c r="MW10" s="92">
        <v>-1.485100909932326</v>
      </c>
      <c r="MX10" s="92">
        <v>0</v>
      </c>
      <c r="MY10" s="92">
        <v>0</v>
      </c>
      <c r="MZ10" s="92">
        <v>0</v>
      </c>
      <c r="NA10" s="1041">
        <v>8.3702955777529358</v>
      </c>
      <c r="NB10" s="173">
        <v>5.5725842318464291</v>
      </c>
      <c r="NC10" s="92">
        <v>0</v>
      </c>
      <c r="ND10" s="92">
        <v>2.5338670320820262</v>
      </c>
      <c r="NE10" s="92">
        <v>0</v>
      </c>
      <c r="NF10" s="92">
        <v>0</v>
      </c>
      <c r="NG10" s="92">
        <v>0</v>
      </c>
      <c r="NH10" s="92">
        <v>0</v>
      </c>
      <c r="NI10" s="92">
        <v>0</v>
      </c>
      <c r="NJ10" s="92">
        <v>0</v>
      </c>
      <c r="NK10" s="92">
        <v>3.0387171997644034</v>
      </c>
      <c r="NL10" s="173">
        <v>2.7977113459065066</v>
      </c>
      <c r="NM10" s="92">
        <v>2.7977113459065066</v>
      </c>
      <c r="NN10" s="92">
        <v>0</v>
      </c>
      <c r="NO10" s="195">
        <v>0</v>
      </c>
      <c r="NP10" s="1138">
        <v>85.945932951089631</v>
      </c>
      <c r="NQ10" s="193">
        <v>71.331722620893586</v>
      </c>
      <c r="NR10" s="92">
        <v>38.032045965405743</v>
      </c>
      <c r="NS10" s="92">
        <v>25.417402906494541</v>
      </c>
      <c r="NT10" s="92">
        <v>1.1894029545755052</v>
      </c>
      <c r="NU10" s="92">
        <v>0</v>
      </c>
      <c r="NV10" s="92">
        <v>0</v>
      </c>
      <c r="NW10" s="93">
        <v>3.9360282716093904</v>
      </c>
      <c r="NX10" s="92">
        <v>3.9360282716093904</v>
      </c>
      <c r="NY10" s="92">
        <v>0</v>
      </c>
      <c r="NZ10" s="93">
        <v>0</v>
      </c>
      <c r="OA10" s="92">
        <v>0</v>
      </c>
      <c r="OB10" s="92">
        <v>0</v>
      </c>
      <c r="OC10" s="173">
        <v>0</v>
      </c>
      <c r="OD10" s="92">
        <v>0</v>
      </c>
      <c r="OE10" s="92">
        <v>0</v>
      </c>
      <c r="OF10" s="93">
        <v>2.7568425228084097</v>
      </c>
      <c r="OG10" s="92">
        <v>0</v>
      </c>
      <c r="OH10" s="92">
        <v>0</v>
      </c>
      <c r="OI10" s="92">
        <v>1.211640402437705</v>
      </c>
      <c r="OJ10" s="92">
        <v>0</v>
      </c>
      <c r="OK10" s="92">
        <v>1.5452021203707045</v>
      </c>
      <c r="OL10" s="92">
        <v>0</v>
      </c>
      <c r="OM10" s="193">
        <v>14.61421033019605</v>
      </c>
      <c r="ON10" s="93">
        <v>14.61421033019605</v>
      </c>
      <c r="OO10" s="92">
        <v>18.16078275816475</v>
      </c>
      <c r="OP10" s="92">
        <v>-3.5465724279686994</v>
      </c>
      <c r="OQ10" s="92">
        <v>0</v>
      </c>
      <c r="OR10" s="1103">
        <v>0</v>
      </c>
      <c r="OS10" s="92">
        <v>0</v>
      </c>
      <c r="OT10" s="199">
        <v>0</v>
      </c>
    </row>
    <row r="11" spans="1:410" ht="14.25" customHeight="1">
      <c r="A11" s="370">
        <v>1959</v>
      </c>
      <c r="B11" s="1288">
        <v>4428.0290765273512</v>
      </c>
      <c r="C11" s="996">
        <v>94.932866947940326</v>
      </c>
      <c r="D11" s="997">
        <v>85.627396535766223</v>
      </c>
      <c r="E11" s="1261">
        <v>19.731828399023957</v>
      </c>
      <c r="F11" s="1261">
        <v>0</v>
      </c>
      <c r="G11" s="1296">
        <v>-0.86485641820826276</v>
      </c>
      <c r="H11" s="1261">
        <v>53.219748055725844</v>
      </c>
      <c r="I11" s="1261">
        <v>7.5288786316156413</v>
      </c>
      <c r="J11" s="1261">
        <v>2.7543122618489537</v>
      </c>
      <c r="K11" s="1261">
        <v>0</v>
      </c>
      <c r="L11" s="1261">
        <v>3.2574856057600998</v>
      </c>
      <c r="M11" s="998">
        <v>9.3054704121741008</v>
      </c>
      <c r="N11" s="996">
        <v>93.089562823795291</v>
      </c>
      <c r="O11" s="997">
        <v>76.367002031420924</v>
      </c>
      <c r="P11" s="1265">
        <v>40.731191326193311</v>
      </c>
      <c r="Q11" s="1265">
        <v>25.847727573233325</v>
      </c>
      <c r="R11" s="1265">
        <v>0</v>
      </c>
      <c r="S11" s="1265">
        <v>1.7056723522411743</v>
      </c>
      <c r="T11" s="1265">
        <v>4.8219201134710854</v>
      </c>
      <c r="U11" s="1265">
        <v>3.2604906662820188</v>
      </c>
      <c r="V11" s="997">
        <v>16.72256079237436</v>
      </c>
      <c r="W11" s="1265">
        <v>16.72256079237436</v>
      </c>
      <c r="X11" s="1265">
        <v>18.804466721959781</v>
      </c>
      <c r="Y11" s="1265">
        <v>0</v>
      </c>
      <c r="Z11" s="1265">
        <v>0</v>
      </c>
      <c r="AA11" s="1265">
        <v>0</v>
      </c>
      <c r="AB11" s="1265">
        <v>0</v>
      </c>
      <c r="AC11" s="1177">
        <v>1.8433041241450354</v>
      </c>
      <c r="AD11" s="997">
        <v>1.8433041241450354</v>
      </c>
      <c r="AE11" s="1265">
        <v>6.6652242376161208</v>
      </c>
      <c r="AF11" s="1265"/>
      <c r="AG11" s="1265"/>
      <c r="AH11" s="1265"/>
      <c r="AI11" s="1265"/>
      <c r="AJ11" s="1265"/>
      <c r="AK11" s="1265"/>
      <c r="AL11" s="1265"/>
      <c r="AM11" s="1265">
        <v>9.2603945043452995</v>
      </c>
      <c r="AN11" s="1265"/>
      <c r="AO11" s="1265"/>
      <c r="AP11" s="1265"/>
      <c r="AQ11" s="1265"/>
      <c r="AR11" s="1265"/>
      <c r="AS11" s="1265"/>
      <c r="AT11" s="1266"/>
      <c r="AU11" s="1270">
        <v>4.1628094402456656E-2</v>
      </c>
      <c r="AV11" s="1271">
        <v>4.1628094402456656E-2</v>
      </c>
      <c r="AW11" s="1271">
        <v>0.1505234975295888</v>
      </c>
      <c r="AX11" s="1271">
        <v>0.20913129395274194</v>
      </c>
      <c r="AY11" s="1310"/>
      <c r="AZ11" s="1271"/>
      <c r="BA11" s="1308"/>
      <c r="BB11" s="1264"/>
      <c r="BC11" s="1297"/>
      <c r="BD11" s="1310"/>
      <c r="BF11" s="1311">
        <v>2.1439079397913692</v>
      </c>
      <c r="BG11" s="1271">
        <v>1.9337586780915825</v>
      </c>
      <c r="BH11" s="1271">
        <v>0.44561198804273655</v>
      </c>
      <c r="BI11" s="1271">
        <v>0</v>
      </c>
      <c r="BJ11" s="1271">
        <v>-1.9531407839953028E-2</v>
      </c>
      <c r="BK11" s="1271">
        <v>1.2018834369864397</v>
      </c>
      <c r="BL11" s="1271">
        <v>0.17002775956295454</v>
      </c>
      <c r="BM11" s="1271">
        <v>6.2201765486350473E-2</v>
      </c>
      <c r="BN11" s="1271">
        <v>0</v>
      </c>
      <c r="BO11" s="1271">
        <v>7.3565135853054492E-2</v>
      </c>
      <c r="BP11" s="1271">
        <v>0.21014926169978645</v>
      </c>
      <c r="BQ11" s="1311">
        <v>2.1022798453889124</v>
      </c>
      <c r="BR11" s="1271">
        <v>1.7246273841388409</v>
      </c>
      <c r="BS11" s="1271">
        <v>0.91984922913235345</v>
      </c>
      <c r="BT11" s="1271">
        <v>0.58372985196168159</v>
      </c>
      <c r="BU11" s="1271">
        <v>0</v>
      </c>
      <c r="BV11" s="278">
        <v>1</v>
      </c>
      <c r="BW11" s="1271">
        <v>3.8519899548149203E-2</v>
      </c>
      <c r="BX11" s="1271">
        <v>0.10889540312713213</v>
      </c>
      <c r="BY11" s="1271">
        <v>7.3633000369524096E-2</v>
      </c>
      <c r="BZ11" s="1271">
        <v>0.37765246125007162</v>
      </c>
      <c r="CA11" s="1271">
        <v>0.37765246125007162</v>
      </c>
      <c r="CB11" s="1271">
        <v>0.42466899826021565</v>
      </c>
      <c r="CC11" s="1271">
        <v>0</v>
      </c>
      <c r="CD11" s="1271">
        <v>0</v>
      </c>
      <c r="CE11" s="1272">
        <v>0</v>
      </c>
      <c r="CF11" s="1271"/>
      <c r="CG11" s="1270"/>
      <c r="CH11" s="1271"/>
      <c r="CI11" s="1271"/>
      <c r="CJ11" s="1272"/>
      <c r="CK11" s="359">
        <v>1959</v>
      </c>
      <c r="CL11" s="1163"/>
      <c r="CM11" s="1162"/>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71"/>
      <c r="EK11" s="71"/>
      <c r="EL11" s="71"/>
      <c r="EM11" s="71"/>
      <c r="EN11" s="71"/>
      <c r="EO11" s="71"/>
      <c r="EP11" s="71"/>
      <c r="EQ11" s="1286"/>
      <c r="ER11" s="1286"/>
      <c r="ES11" s="1286"/>
      <c r="ET11" s="1286"/>
      <c r="EU11" s="71"/>
      <c r="EV11" s="71"/>
      <c r="EW11" s="71"/>
      <c r="EX11" s="71"/>
      <c r="EY11" s="71"/>
      <c r="EZ11" s="71"/>
      <c r="FA11" s="71"/>
      <c r="FB11" s="71"/>
      <c r="FC11" s="71"/>
      <c r="FD11" s="71"/>
      <c r="FE11" s="71"/>
      <c r="FF11" s="71"/>
      <c r="FG11" s="71"/>
      <c r="FH11" s="71"/>
      <c r="FI11" s="71"/>
      <c r="FJ11" s="71"/>
      <c r="FK11" s="71"/>
      <c r="FL11" s="71"/>
      <c r="FM11" s="71"/>
      <c r="FN11" s="71"/>
      <c r="FO11" s="71"/>
      <c r="FP11" s="71"/>
      <c r="FQ11" s="71"/>
      <c r="FR11" s="71"/>
      <c r="FS11" s="71"/>
      <c r="FT11" s="71"/>
      <c r="FU11" s="71"/>
      <c r="FV11" s="71"/>
      <c r="FW11" s="71"/>
      <c r="FX11" s="71"/>
      <c r="FY11" s="71"/>
      <c r="FZ11" s="71"/>
      <c r="GA11" s="71"/>
      <c r="GB11" s="71"/>
      <c r="GC11" s="71"/>
      <c r="GD11" s="71"/>
      <c r="GE11" s="71"/>
      <c r="GF11" s="71"/>
      <c r="GG11" s="71"/>
      <c r="GH11" s="71"/>
      <c r="GI11" s="71"/>
      <c r="GJ11" s="71"/>
      <c r="GK11" s="71"/>
      <c r="GL11" s="1162"/>
      <c r="GM11" s="71"/>
      <c r="GN11" s="71"/>
      <c r="GO11" s="71"/>
      <c r="GP11" s="1162"/>
      <c r="GQ11" s="71"/>
      <c r="GR11" s="71"/>
      <c r="GS11" s="71"/>
      <c r="GT11" s="71"/>
      <c r="GU11" s="71"/>
      <c r="GV11" s="71"/>
      <c r="GW11" s="71"/>
      <c r="GX11" s="71"/>
      <c r="GY11" s="71"/>
      <c r="GZ11" s="71"/>
      <c r="HA11" s="71"/>
      <c r="HB11" s="1162"/>
      <c r="HC11" s="1163"/>
      <c r="HD11" s="71"/>
      <c r="HE11" s="71"/>
      <c r="HF11" s="71"/>
      <c r="HG11" s="71"/>
      <c r="HH11" s="71"/>
      <c r="HI11" s="71"/>
      <c r="HJ11" s="71"/>
      <c r="HK11" s="71"/>
      <c r="HL11" s="71"/>
      <c r="HM11" s="71"/>
      <c r="HN11" s="71"/>
      <c r="HO11" s="71"/>
      <c r="HP11" s="71"/>
      <c r="HQ11" s="71"/>
      <c r="HR11" s="71"/>
      <c r="HS11" s="1162"/>
      <c r="HT11" s="71"/>
      <c r="HU11" s="71"/>
      <c r="HV11" s="71"/>
      <c r="HW11" s="71"/>
      <c r="HX11" s="71"/>
      <c r="HY11" s="71"/>
      <c r="HZ11" s="71"/>
      <c r="IA11" s="71"/>
      <c r="IB11" s="71"/>
      <c r="IC11" s="71"/>
      <c r="ID11" s="71"/>
      <c r="IE11" s="71"/>
      <c r="IF11" s="71"/>
      <c r="IG11" s="98"/>
      <c r="IH11" s="833">
        <v>1959</v>
      </c>
      <c r="II11" s="1138">
        <v>94.932866947940326</v>
      </c>
      <c r="IJ11" s="1129">
        <v>85.627396535766223</v>
      </c>
      <c r="IK11" s="93">
        <v>53.219748055725844</v>
      </c>
      <c r="IL11" s="93">
        <v>19.949995792915271</v>
      </c>
      <c r="IM11" s="193">
        <v>0</v>
      </c>
      <c r="IN11" s="92">
        <v>0</v>
      </c>
      <c r="IO11" s="92">
        <v>0</v>
      </c>
      <c r="IP11" s="92">
        <v>0</v>
      </c>
      <c r="IQ11" s="92">
        <v>0</v>
      </c>
      <c r="IR11" s="194">
        <v>0</v>
      </c>
      <c r="IS11" s="173">
        <v>0</v>
      </c>
      <c r="IT11" s="195">
        <v>0</v>
      </c>
      <c r="IU11" s="179">
        <v>0</v>
      </c>
      <c r="IV11" s="179">
        <v>0</v>
      </c>
      <c r="IW11" s="179">
        <v>0</v>
      </c>
      <c r="IX11" s="179">
        <v>0</v>
      </c>
      <c r="IY11" s="179">
        <v>0</v>
      </c>
      <c r="IZ11" s="179">
        <v>0</v>
      </c>
      <c r="JA11" s="179">
        <v>0</v>
      </c>
      <c r="JB11" s="179">
        <v>0</v>
      </c>
      <c r="JC11" s="179">
        <v>0</v>
      </c>
      <c r="JD11" s="179">
        <v>0</v>
      </c>
      <c r="JE11" s="93">
        <v>19.949995792915271</v>
      </c>
      <c r="JF11" s="179">
        <v>1.2675345281453969</v>
      </c>
      <c r="JG11" s="196">
        <v>0</v>
      </c>
      <c r="JH11" s="196">
        <v>0</v>
      </c>
      <c r="JI11" s="196">
        <v>0</v>
      </c>
      <c r="JJ11" s="196">
        <v>0</v>
      </c>
      <c r="JK11" s="196">
        <v>0</v>
      </c>
      <c r="JL11" s="196">
        <v>0</v>
      </c>
      <c r="JM11" s="196">
        <v>0</v>
      </c>
      <c r="JN11" s="196">
        <v>0</v>
      </c>
      <c r="JO11" s="196">
        <v>0</v>
      </c>
      <c r="JP11" s="196">
        <v>0</v>
      </c>
      <c r="JQ11" s="196">
        <v>0</v>
      </c>
      <c r="JR11" s="196">
        <v>0</v>
      </c>
      <c r="JS11" s="196">
        <v>0</v>
      </c>
      <c r="JT11" s="196">
        <v>0</v>
      </c>
      <c r="JU11" s="196">
        <v>0</v>
      </c>
      <c r="JV11" s="196">
        <v>0</v>
      </c>
      <c r="JW11" s="196">
        <v>0</v>
      </c>
      <c r="JX11" s="196">
        <v>0</v>
      </c>
      <c r="JY11" s="196">
        <v>0</v>
      </c>
      <c r="JZ11" s="92">
        <v>18.682461264769874</v>
      </c>
      <c r="KA11" s="179">
        <v>0</v>
      </c>
      <c r="KB11" s="196">
        <v>0</v>
      </c>
      <c r="KC11" s="196">
        <v>0</v>
      </c>
      <c r="KD11" s="196">
        <v>0</v>
      </c>
      <c r="KE11" s="196">
        <v>0</v>
      </c>
      <c r="KF11" s="196">
        <v>0</v>
      </c>
      <c r="KG11" s="196">
        <v>0</v>
      </c>
      <c r="KH11" s="196">
        <v>0</v>
      </c>
      <c r="KI11" s="196">
        <v>0</v>
      </c>
      <c r="KJ11" s="196">
        <v>0</v>
      </c>
      <c r="KK11" s="196">
        <v>0</v>
      </c>
      <c r="KL11" s="196">
        <v>0</v>
      </c>
      <c r="KM11" s="196">
        <v>0</v>
      </c>
      <c r="KN11" s="93">
        <v>33.269752262810577</v>
      </c>
      <c r="KO11" s="179">
        <v>33.269752262810577</v>
      </c>
      <c r="KP11" s="179">
        <v>0</v>
      </c>
      <c r="KQ11" s="196">
        <v>0</v>
      </c>
      <c r="KR11" s="196">
        <v>0</v>
      </c>
      <c r="KS11" s="196">
        <v>0</v>
      </c>
      <c r="KT11" s="179">
        <v>0</v>
      </c>
      <c r="KU11" s="179">
        <v>0</v>
      </c>
      <c r="KV11" s="196">
        <v>0</v>
      </c>
      <c r="KW11" s="196">
        <v>0</v>
      </c>
      <c r="KX11" s="196">
        <v>0</v>
      </c>
      <c r="KY11" s="196">
        <v>0</v>
      </c>
      <c r="KZ11" s="196">
        <v>0</v>
      </c>
      <c r="LA11" s="196">
        <v>0</v>
      </c>
      <c r="LB11" s="196">
        <v>0</v>
      </c>
      <c r="LC11" s="196">
        <v>0</v>
      </c>
      <c r="LD11" s="196">
        <v>0</v>
      </c>
      <c r="LE11" s="196">
        <v>0</v>
      </c>
      <c r="LF11" s="196">
        <v>0</v>
      </c>
      <c r="LG11" s="196">
        <v>0</v>
      </c>
      <c r="LH11" s="196">
        <v>0</v>
      </c>
      <c r="LI11" s="196">
        <v>0</v>
      </c>
      <c r="LJ11" s="196">
        <v>0</v>
      </c>
      <c r="LK11" s="196">
        <v>0</v>
      </c>
      <c r="LL11" s="196">
        <v>0</v>
      </c>
      <c r="LM11" s="179">
        <v>0</v>
      </c>
      <c r="LN11" s="179">
        <v>0</v>
      </c>
      <c r="LO11" s="179">
        <v>0</v>
      </c>
      <c r="LP11" s="93">
        <v>7.5288786316156413</v>
      </c>
      <c r="LQ11" s="92">
        <v>0.36301131104780449</v>
      </c>
      <c r="LR11" s="92">
        <v>7.1520440421670092E-2</v>
      </c>
      <c r="LS11" s="92">
        <v>0.68034570216244161</v>
      </c>
      <c r="LT11" s="92">
        <v>6.4140011779837254</v>
      </c>
      <c r="LU11" s="93">
        <v>2.7543122618489537</v>
      </c>
      <c r="LV11" s="93">
        <v>0</v>
      </c>
      <c r="LW11" s="92">
        <v>0</v>
      </c>
      <c r="LX11" s="92">
        <v>0</v>
      </c>
      <c r="LY11" s="196">
        <v>0</v>
      </c>
      <c r="LZ11" s="196">
        <v>0</v>
      </c>
      <c r="MA11" s="93">
        <v>2.7543122618489537</v>
      </c>
      <c r="MB11" s="92">
        <v>0</v>
      </c>
      <c r="MC11" s="92">
        <v>1.9363347877826262</v>
      </c>
      <c r="MD11" s="196">
        <v>0</v>
      </c>
      <c r="ME11" s="92">
        <v>0</v>
      </c>
      <c r="MF11" s="92">
        <v>0</v>
      </c>
      <c r="MG11" s="92">
        <v>0</v>
      </c>
      <c r="MH11" s="92">
        <v>0.8179774740663277</v>
      </c>
      <c r="MI11" s="93">
        <v>0</v>
      </c>
      <c r="MJ11" s="173">
        <v>0</v>
      </c>
      <c r="MK11" s="196">
        <v>0</v>
      </c>
      <c r="ML11" s="196">
        <v>0</v>
      </c>
      <c r="MM11" s="195">
        <v>0</v>
      </c>
      <c r="MN11" s="93">
        <v>3.2574856057600998</v>
      </c>
      <c r="MO11" s="1042">
        <v>1.3023932301996561</v>
      </c>
      <c r="MP11" s="196">
        <v>0</v>
      </c>
      <c r="MQ11" s="92">
        <v>0</v>
      </c>
      <c r="MR11" s="92">
        <v>1.9550923755604439</v>
      </c>
      <c r="MS11" s="92">
        <v>0</v>
      </c>
      <c r="MT11" s="92">
        <v>0</v>
      </c>
      <c r="MU11" s="93">
        <v>18.866971980815695</v>
      </c>
      <c r="MV11" s="92">
        <v>19.731828399023957</v>
      </c>
      <c r="MW11" s="92">
        <v>-0.86485641820826276</v>
      </c>
      <c r="MX11" s="92">
        <v>0</v>
      </c>
      <c r="MY11" s="92">
        <v>0</v>
      </c>
      <c r="MZ11" s="92">
        <v>0</v>
      </c>
      <c r="NA11" s="1041">
        <v>9.3054704121741008</v>
      </c>
      <c r="NB11" s="173">
        <v>8.9640955368841126</v>
      </c>
      <c r="NC11" s="92">
        <v>0</v>
      </c>
      <c r="ND11" s="92">
        <v>6.1850155662135036</v>
      </c>
      <c r="NE11" s="92">
        <v>0</v>
      </c>
      <c r="NF11" s="92">
        <v>0</v>
      </c>
      <c r="NG11" s="92">
        <v>0</v>
      </c>
      <c r="NH11" s="92">
        <v>0</v>
      </c>
      <c r="NI11" s="92">
        <v>0</v>
      </c>
      <c r="NJ11" s="92">
        <v>0</v>
      </c>
      <c r="NK11" s="92">
        <v>2.7790799706706091</v>
      </c>
      <c r="NL11" s="173">
        <v>0.34137487528998833</v>
      </c>
      <c r="NM11" s="92">
        <v>0.34137487528998833</v>
      </c>
      <c r="NN11" s="92">
        <v>0</v>
      </c>
      <c r="NO11" s="195">
        <v>0</v>
      </c>
      <c r="NP11" s="1138">
        <v>93.089562823795291</v>
      </c>
      <c r="NQ11" s="193">
        <v>76.367002031420924</v>
      </c>
      <c r="NR11" s="92">
        <v>40.731191326193311</v>
      </c>
      <c r="NS11" s="92">
        <v>25.847727573233325</v>
      </c>
      <c r="NT11" s="92">
        <v>1.7056723522411743</v>
      </c>
      <c r="NU11" s="92">
        <v>0</v>
      </c>
      <c r="NV11" s="92">
        <v>0</v>
      </c>
      <c r="NW11" s="93">
        <v>4.8219201134710854</v>
      </c>
      <c r="NX11" s="92">
        <v>4.8219201134710854</v>
      </c>
      <c r="NY11" s="92">
        <v>0</v>
      </c>
      <c r="NZ11" s="93">
        <v>0</v>
      </c>
      <c r="OA11" s="92">
        <v>0</v>
      </c>
      <c r="OB11" s="92">
        <v>0</v>
      </c>
      <c r="OC11" s="173">
        <v>0</v>
      </c>
      <c r="OD11" s="92">
        <v>0</v>
      </c>
      <c r="OE11" s="92">
        <v>0</v>
      </c>
      <c r="OF11" s="93">
        <v>3.2604906662820188</v>
      </c>
      <c r="OG11" s="92">
        <v>0</v>
      </c>
      <c r="OH11" s="92">
        <v>0</v>
      </c>
      <c r="OI11" s="92">
        <v>1.2639284555190942</v>
      </c>
      <c r="OJ11" s="92">
        <v>0</v>
      </c>
      <c r="OK11" s="92">
        <v>1.9965622107629248</v>
      </c>
      <c r="OL11" s="92">
        <v>0</v>
      </c>
      <c r="OM11" s="193">
        <v>16.72256079237436</v>
      </c>
      <c r="ON11" s="93">
        <v>16.72256079237436</v>
      </c>
      <c r="OO11" s="92">
        <v>18.804466721959781</v>
      </c>
      <c r="OP11" s="92">
        <v>-2.0819059295854219</v>
      </c>
      <c r="OQ11" s="92">
        <v>0</v>
      </c>
      <c r="OR11" s="1103">
        <v>0</v>
      </c>
      <c r="OS11" s="92">
        <v>0</v>
      </c>
      <c r="OT11" s="199">
        <v>0</v>
      </c>
    </row>
    <row r="12" spans="1:410" ht="14.25" customHeight="1">
      <c r="A12" s="370">
        <v>1960</v>
      </c>
      <c r="B12" s="1288">
        <v>4554.8919198149215</v>
      </c>
      <c r="C12" s="996">
        <v>99.551043958025332</v>
      </c>
      <c r="D12" s="997">
        <v>91.638719603812831</v>
      </c>
      <c r="E12" s="1261">
        <v>23.385981993677351</v>
      </c>
      <c r="F12" s="1261">
        <v>0</v>
      </c>
      <c r="G12" s="1296">
        <v>-1.0078972990516029</v>
      </c>
      <c r="H12" s="1261">
        <v>57.828293846838079</v>
      </c>
      <c r="I12" s="1261">
        <v>8.2122293943000013</v>
      </c>
      <c r="J12" s="1261">
        <v>2.9400400274061518</v>
      </c>
      <c r="K12" s="1261">
        <v>0</v>
      </c>
      <c r="L12" s="1261">
        <v>0.28007164064284251</v>
      </c>
      <c r="M12" s="998">
        <v>7.9123243542124939</v>
      </c>
      <c r="N12" s="996">
        <v>98.233024413111664</v>
      </c>
      <c r="O12" s="997">
        <v>82.978135179642507</v>
      </c>
      <c r="P12" s="1265">
        <v>44.4153955260659</v>
      </c>
      <c r="Q12" s="1265">
        <v>29.880518793648505</v>
      </c>
      <c r="R12" s="1265">
        <v>0</v>
      </c>
      <c r="S12" s="1265">
        <v>1.3630954527424184</v>
      </c>
      <c r="T12" s="1265">
        <v>4.5382424002019404</v>
      </c>
      <c r="U12" s="1265">
        <v>2.7808830069837605</v>
      </c>
      <c r="V12" s="997">
        <v>15.254889233469163</v>
      </c>
      <c r="W12" s="1265">
        <v>15.135888836801174</v>
      </c>
      <c r="X12" s="1265">
        <v>19.824384263099059</v>
      </c>
      <c r="Y12" s="1265">
        <v>0</v>
      </c>
      <c r="Z12" s="1265">
        <v>0.11900039666798889</v>
      </c>
      <c r="AA12" s="1265">
        <v>0</v>
      </c>
      <c r="AB12" s="1265">
        <v>0</v>
      </c>
      <c r="AC12" s="1177">
        <v>1.3180195449136676</v>
      </c>
      <c r="AD12" s="997">
        <v>1.3180195449136676</v>
      </c>
      <c r="AE12" s="1265">
        <v>5.8562619451156079</v>
      </c>
      <c r="AF12" s="1265"/>
      <c r="AG12" s="1265"/>
      <c r="AH12" s="1265"/>
      <c r="AI12" s="1265"/>
      <c r="AJ12" s="1265"/>
      <c r="AK12" s="1265"/>
      <c r="AL12" s="1265"/>
      <c r="AM12" s="1265">
        <v>8.6605844241703238</v>
      </c>
      <c r="AN12" s="1265"/>
      <c r="AO12" s="1265"/>
      <c r="AP12" s="1265"/>
      <c r="AQ12" s="1265"/>
      <c r="AR12" s="1265"/>
      <c r="AS12" s="1265"/>
      <c r="AT12" s="1266"/>
      <c r="AU12" s="1270">
        <v>2.8936351687730552E-2</v>
      </c>
      <c r="AV12" s="1271">
        <v>2.8936351687730552E-2</v>
      </c>
      <c r="AW12" s="1271">
        <v>0.12857082117886048</v>
      </c>
      <c r="AX12" s="1271">
        <v>0.19013808838129861</v>
      </c>
      <c r="AY12" s="1310"/>
      <c r="AZ12" s="1271"/>
      <c r="BA12" s="1308"/>
      <c r="BB12" s="1264"/>
      <c r="BC12" s="1297"/>
      <c r="BD12" s="1310"/>
      <c r="BF12" s="1311">
        <v>2.1855852062033203</v>
      </c>
      <c r="BG12" s="1271">
        <v>2.0118747319812669</v>
      </c>
      <c r="BH12" s="1271">
        <v>0.51342561811274745</v>
      </c>
      <c r="BI12" s="1271">
        <v>0</v>
      </c>
      <c r="BJ12" s="1271">
        <v>-2.2127798349440456E-2</v>
      </c>
      <c r="BK12" s="1271">
        <v>1.2695865207090975</v>
      </c>
      <c r="BL12" s="1271">
        <v>0.18029471475656195</v>
      </c>
      <c r="BM12" s="1271">
        <v>6.4546866954542675E-2</v>
      </c>
      <c r="BN12" s="1271">
        <v>0</v>
      </c>
      <c r="BO12" s="1271">
        <v>6.1488097977574546E-3</v>
      </c>
      <c r="BP12" s="1271">
        <v>0.17371047422205343</v>
      </c>
      <c r="BQ12" s="1311">
        <v>2.15664885451559</v>
      </c>
      <c r="BR12" s="1271">
        <v>1.8217366435999682</v>
      </c>
      <c r="BS12" s="1271">
        <v>0.97511414777698235</v>
      </c>
      <c r="BT12" s="1271">
        <v>0.65600939209250519</v>
      </c>
      <c r="BU12" s="1271">
        <v>0</v>
      </c>
      <c r="BV12" s="278">
        <v>2</v>
      </c>
      <c r="BW12" s="1271">
        <v>2.9925966998527703E-2</v>
      </c>
      <c r="BX12" s="1271">
        <v>9.9634469491129932E-2</v>
      </c>
      <c r="BY12" s="1271">
        <v>6.1052667240823484E-2</v>
      </c>
      <c r="BZ12" s="1271">
        <v>0.33491221091562173</v>
      </c>
      <c r="CA12" s="1271">
        <v>0.33229962649511535</v>
      </c>
      <c r="CB12" s="1271">
        <v>0.43523281368890487</v>
      </c>
      <c r="CC12" s="1271">
        <v>0</v>
      </c>
      <c r="CD12" s="1271">
        <v>0</v>
      </c>
      <c r="CE12" s="1272">
        <v>0</v>
      </c>
      <c r="CF12" s="1271"/>
      <c r="CG12" s="1270"/>
      <c r="CH12" s="1271"/>
      <c r="CI12" s="1271"/>
      <c r="CJ12" s="1272"/>
      <c r="CK12" s="359">
        <v>1960</v>
      </c>
      <c r="CL12" s="1163"/>
      <c r="CM12" s="1162"/>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1286"/>
      <c r="ER12" s="1286"/>
      <c r="ES12" s="1286"/>
      <c r="ET12" s="1286"/>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1162"/>
      <c r="GM12" s="71"/>
      <c r="GN12" s="71"/>
      <c r="GO12" s="71"/>
      <c r="GP12" s="1162"/>
      <c r="GQ12" s="71"/>
      <c r="GR12" s="71"/>
      <c r="GS12" s="71"/>
      <c r="GT12" s="71"/>
      <c r="GU12" s="71"/>
      <c r="GV12" s="71"/>
      <c r="GW12" s="71"/>
      <c r="GX12" s="71"/>
      <c r="GY12" s="71"/>
      <c r="GZ12" s="71"/>
      <c r="HA12" s="71"/>
      <c r="HB12" s="1162"/>
      <c r="HC12" s="1163"/>
      <c r="HD12" s="71"/>
      <c r="HE12" s="71"/>
      <c r="HF12" s="71"/>
      <c r="HG12" s="71"/>
      <c r="HH12" s="71"/>
      <c r="HI12" s="71"/>
      <c r="HJ12" s="71"/>
      <c r="HK12" s="71"/>
      <c r="HL12" s="71"/>
      <c r="HM12" s="71"/>
      <c r="HN12" s="71"/>
      <c r="HO12" s="71"/>
      <c r="HP12" s="71"/>
      <c r="HQ12" s="71"/>
      <c r="HR12" s="71"/>
      <c r="HS12" s="1162"/>
      <c r="HT12" s="71"/>
      <c r="HU12" s="71"/>
      <c r="HV12" s="71"/>
      <c r="HW12" s="71"/>
      <c r="HX12" s="71"/>
      <c r="HY12" s="71"/>
      <c r="HZ12" s="71"/>
      <c r="IA12" s="71"/>
      <c r="IB12" s="71"/>
      <c r="IC12" s="71"/>
      <c r="ID12" s="71"/>
      <c r="IE12" s="71"/>
      <c r="IF12" s="71"/>
      <c r="IG12" s="98"/>
      <c r="IH12" s="833">
        <v>1960</v>
      </c>
      <c r="II12" s="1138">
        <v>99.551043958025332</v>
      </c>
      <c r="IJ12" s="1129">
        <v>91.638719603812831</v>
      </c>
      <c r="IK12" s="93">
        <v>57.828293846838079</v>
      </c>
      <c r="IL12" s="93">
        <v>21.914704362145855</v>
      </c>
      <c r="IM12" s="193">
        <v>0</v>
      </c>
      <c r="IN12" s="92">
        <v>0</v>
      </c>
      <c r="IO12" s="92">
        <v>0</v>
      </c>
      <c r="IP12" s="92">
        <v>0</v>
      </c>
      <c r="IQ12" s="92">
        <v>0</v>
      </c>
      <c r="IR12" s="194">
        <v>0</v>
      </c>
      <c r="IS12" s="173">
        <v>0</v>
      </c>
      <c r="IT12" s="195">
        <v>0</v>
      </c>
      <c r="IU12" s="179">
        <v>0</v>
      </c>
      <c r="IV12" s="179">
        <v>0</v>
      </c>
      <c r="IW12" s="179">
        <v>0</v>
      </c>
      <c r="IX12" s="179">
        <v>0</v>
      </c>
      <c r="IY12" s="179">
        <v>0</v>
      </c>
      <c r="IZ12" s="179">
        <v>0</v>
      </c>
      <c r="JA12" s="179">
        <v>0</v>
      </c>
      <c r="JB12" s="179">
        <v>0</v>
      </c>
      <c r="JC12" s="179">
        <v>0</v>
      </c>
      <c r="JD12" s="179">
        <v>0</v>
      </c>
      <c r="JE12" s="93">
        <v>21.914704362145855</v>
      </c>
      <c r="JF12" s="179">
        <v>1.6401620328633417</v>
      </c>
      <c r="JG12" s="196">
        <v>0</v>
      </c>
      <c r="JH12" s="196">
        <v>0</v>
      </c>
      <c r="JI12" s="196">
        <v>0</v>
      </c>
      <c r="JJ12" s="196">
        <v>0</v>
      </c>
      <c r="JK12" s="196">
        <v>0</v>
      </c>
      <c r="JL12" s="196">
        <v>0</v>
      </c>
      <c r="JM12" s="196">
        <v>0</v>
      </c>
      <c r="JN12" s="196">
        <v>0</v>
      </c>
      <c r="JO12" s="196">
        <v>0</v>
      </c>
      <c r="JP12" s="196">
        <v>0</v>
      </c>
      <c r="JQ12" s="196">
        <v>0</v>
      </c>
      <c r="JR12" s="196">
        <v>0</v>
      </c>
      <c r="JS12" s="196">
        <v>0</v>
      </c>
      <c r="JT12" s="196">
        <v>0</v>
      </c>
      <c r="JU12" s="196">
        <v>0</v>
      </c>
      <c r="JV12" s="196">
        <v>0</v>
      </c>
      <c r="JW12" s="196">
        <v>0</v>
      </c>
      <c r="JX12" s="196">
        <v>0</v>
      </c>
      <c r="JY12" s="196">
        <v>0</v>
      </c>
      <c r="JZ12" s="92">
        <v>20.274542329282514</v>
      </c>
      <c r="KA12" s="179">
        <v>0</v>
      </c>
      <c r="KB12" s="196">
        <v>0</v>
      </c>
      <c r="KC12" s="196">
        <v>0</v>
      </c>
      <c r="KD12" s="196">
        <v>0</v>
      </c>
      <c r="KE12" s="196">
        <v>0</v>
      </c>
      <c r="KF12" s="196">
        <v>0</v>
      </c>
      <c r="KG12" s="196">
        <v>0</v>
      </c>
      <c r="KH12" s="196">
        <v>0</v>
      </c>
      <c r="KI12" s="196">
        <v>0</v>
      </c>
      <c r="KJ12" s="196">
        <v>0</v>
      </c>
      <c r="KK12" s="196">
        <v>0</v>
      </c>
      <c r="KL12" s="196">
        <v>0</v>
      </c>
      <c r="KM12" s="196">
        <v>0</v>
      </c>
      <c r="KN12" s="93">
        <v>35.913589484692224</v>
      </c>
      <c r="KO12" s="179">
        <v>35.913589484692224</v>
      </c>
      <c r="KP12" s="179">
        <v>0</v>
      </c>
      <c r="KQ12" s="196">
        <v>0</v>
      </c>
      <c r="KR12" s="196">
        <v>0</v>
      </c>
      <c r="KS12" s="196">
        <v>0</v>
      </c>
      <c r="KT12" s="179">
        <v>0</v>
      </c>
      <c r="KU12" s="179">
        <v>0</v>
      </c>
      <c r="KV12" s="196">
        <v>0</v>
      </c>
      <c r="KW12" s="196">
        <v>0</v>
      </c>
      <c r="KX12" s="196">
        <v>0</v>
      </c>
      <c r="KY12" s="196">
        <v>0</v>
      </c>
      <c r="KZ12" s="196">
        <v>0</v>
      </c>
      <c r="LA12" s="196">
        <v>0</v>
      </c>
      <c r="LB12" s="196">
        <v>0</v>
      </c>
      <c r="LC12" s="196">
        <v>0</v>
      </c>
      <c r="LD12" s="196">
        <v>0</v>
      </c>
      <c r="LE12" s="196">
        <v>0</v>
      </c>
      <c r="LF12" s="196">
        <v>0</v>
      </c>
      <c r="LG12" s="196">
        <v>0</v>
      </c>
      <c r="LH12" s="196">
        <v>0</v>
      </c>
      <c r="LI12" s="196">
        <v>0</v>
      </c>
      <c r="LJ12" s="196">
        <v>0</v>
      </c>
      <c r="LK12" s="196">
        <v>0</v>
      </c>
      <c r="LL12" s="196">
        <v>0</v>
      </c>
      <c r="LM12" s="179">
        <v>0</v>
      </c>
      <c r="LN12" s="179">
        <v>0</v>
      </c>
      <c r="LO12" s="179">
        <v>0</v>
      </c>
      <c r="LP12" s="93">
        <v>8.2122293943000013</v>
      </c>
      <c r="LQ12" s="92">
        <v>0.38945584364069091</v>
      </c>
      <c r="LR12" s="92">
        <v>0.70919428317286315</v>
      </c>
      <c r="LS12" s="92">
        <v>0</v>
      </c>
      <c r="LT12" s="92">
        <v>7.1135792674864469</v>
      </c>
      <c r="LU12" s="93">
        <v>2.9400400274061518</v>
      </c>
      <c r="LV12" s="93">
        <v>0</v>
      </c>
      <c r="LW12" s="92">
        <v>0</v>
      </c>
      <c r="LX12" s="92">
        <v>0</v>
      </c>
      <c r="LY12" s="196">
        <v>0</v>
      </c>
      <c r="LZ12" s="196">
        <v>0</v>
      </c>
      <c r="MA12" s="93">
        <v>2.9400400274061518</v>
      </c>
      <c r="MB12" s="92">
        <v>0</v>
      </c>
      <c r="MC12" s="92">
        <v>2.0902089118074838</v>
      </c>
      <c r="MD12" s="196">
        <v>0</v>
      </c>
      <c r="ME12" s="92">
        <v>0</v>
      </c>
      <c r="MF12" s="92">
        <v>0</v>
      </c>
      <c r="MG12" s="92">
        <v>0</v>
      </c>
      <c r="MH12" s="92">
        <v>0.8498311155986682</v>
      </c>
      <c r="MI12" s="93">
        <v>0</v>
      </c>
      <c r="MJ12" s="173">
        <v>0</v>
      </c>
      <c r="MK12" s="196">
        <v>0</v>
      </c>
      <c r="ML12" s="196">
        <v>0</v>
      </c>
      <c r="MM12" s="195">
        <v>0</v>
      </c>
      <c r="MN12" s="93">
        <v>0.28007164064284251</v>
      </c>
      <c r="MO12" s="1042">
        <v>0.1015710456408592</v>
      </c>
      <c r="MP12" s="196">
        <v>0</v>
      </c>
      <c r="MQ12" s="92">
        <v>0</v>
      </c>
      <c r="MR12" s="92">
        <v>0.17850059500198334</v>
      </c>
      <c r="MS12" s="92">
        <v>0</v>
      </c>
      <c r="MT12" s="92">
        <v>0</v>
      </c>
      <c r="MU12" s="93">
        <v>22.378084694625748</v>
      </c>
      <c r="MV12" s="92">
        <v>23.385981993677351</v>
      </c>
      <c r="MW12" s="92">
        <v>-1.0078972990516029</v>
      </c>
      <c r="MX12" s="92">
        <v>0</v>
      </c>
      <c r="MY12" s="92">
        <v>0</v>
      </c>
      <c r="MZ12" s="92">
        <v>0</v>
      </c>
      <c r="NA12" s="1041">
        <v>7.9123243542124939</v>
      </c>
      <c r="NB12" s="173">
        <v>4.7197480557258427</v>
      </c>
      <c r="NC12" s="92">
        <v>0</v>
      </c>
      <c r="ND12" s="92">
        <v>1.1948120635149593</v>
      </c>
      <c r="NE12" s="92">
        <v>0</v>
      </c>
      <c r="NF12" s="92">
        <v>0</v>
      </c>
      <c r="NG12" s="92">
        <v>0</v>
      </c>
      <c r="NH12" s="92">
        <v>0</v>
      </c>
      <c r="NI12" s="92">
        <v>0</v>
      </c>
      <c r="NJ12" s="92">
        <v>0</v>
      </c>
      <c r="NK12" s="92">
        <v>3.5249359922108834</v>
      </c>
      <c r="NL12" s="173">
        <v>3.1925762984866517</v>
      </c>
      <c r="NM12" s="92">
        <v>3.1925762984866517</v>
      </c>
      <c r="NN12" s="92">
        <v>0</v>
      </c>
      <c r="NO12" s="195">
        <v>0</v>
      </c>
      <c r="NP12" s="1138">
        <v>98.233024413111664</v>
      </c>
      <c r="NQ12" s="193">
        <v>82.978135179642507</v>
      </c>
      <c r="NR12" s="92">
        <v>44.4153955260659</v>
      </c>
      <c r="NS12" s="92">
        <v>29.880518793648505</v>
      </c>
      <c r="NT12" s="92">
        <v>1.3630954527424184</v>
      </c>
      <c r="NU12" s="92">
        <v>0</v>
      </c>
      <c r="NV12" s="92">
        <v>0</v>
      </c>
      <c r="NW12" s="93">
        <v>4.5382424002019404</v>
      </c>
      <c r="NX12" s="92">
        <v>4.5382424002019404</v>
      </c>
      <c r="NY12" s="92">
        <v>0</v>
      </c>
      <c r="NZ12" s="93">
        <v>0</v>
      </c>
      <c r="OA12" s="92">
        <v>0</v>
      </c>
      <c r="OB12" s="92">
        <v>0</v>
      </c>
      <c r="OC12" s="173">
        <v>0</v>
      </c>
      <c r="OD12" s="92">
        <v>0</v>
      </c>
      <c r="OE12" s="92">
        <v>0</v>
      </c>
      <c r="OF12" s="93">
        <v>2.7808830069837605</v>
      </c>
      <c r="OG12" s="92">
        <v>0</v>
      </c>
      <c r="OH12" s="92">
        <v>0</v>
      </c>
      <c r="OI12" s="92">
        <v>1.3090043633478778</v>
      </c>
      <c r="OJ12" s="92">
        <v>0</v>
      </c>
      <c r="OK12" s="92">
        <v>1.4718786436358828</v>
      </c>
      <c r="OL12" s="92">
        <v>0</v>
      </c>
      <c r="OM12" s="193">
        <v>15.254889233469163</v>
      </c>
      <c r="ON12" s="93">
        <v>15.135888836801174</v>
      </c>
      <c r="OO12" s="92">
        <v>19.824384263099059</v>
      </c>
      <c r="OP12" s="92">
        <v>-4.6884954262978855</v>
      </c>
      <c r="OQ12" s="92">
        <v>0</v>
      </c>
      <c r="OR12" s="1103">
        <v>0.11900039666798889</v>
      </c>
      <c r="OS12" s="92">
        <v>0</v>
      </c>
      <c r="OT12" s="199">
        <v>0</v>
      </c>
    </row>
    <row r="13" spans="1:410" ht="14.25" customHeight="1">
      <c r="A13" s="370">
        <v>1961</v>
      </c>
      <c r="B13" s="1288">
        <v>5187.4325953179241</v>
      </c>
      <c r="C13" s="996">
        <v>108.89918622961066</v>
      </c>
      <c r="D13" s="997">
        <v>100.24340990227543</v>
      </c>
      <c r="E13" s="1261">
        <v>24.846441407329948</v>
      </c>
      <c r="F13" s="1261">
        <v>0</v>
      </c>
      <c r="G13" s="1296">
        <v>-1.1467310951642566</v>
      </c>
      <c r="H13" s="1261">
        <v>59.822289735915277</v>
      </c>
      <c r="I13" s="1261">
        <v>8.3937350498239045</v>
      </c>
      <c r="J13" s="1261">
        <v>3.6632198622480256</v>
      </c>
      <c r="K13" s="1261">
        <v>0</v>
      </c>
      <c r="L13" s="1261">
        <v>4.6644549421225339</v>
      </c>
      <c r="M13" s="998">
        <v>8.6557763273352322</v>
      </c>
      <c r="N13" s="996">
        <v>106.75176998064742</v>
      </c>
      <c r="O13" s="997">
        <v>86.771723582512962</v>
      </c>
      <c r="P13" s="1265">
        <v>45.69495029629897</v>
      </c>
      <c r="Q13" s="1265">
        <v>31.788131212962632</v>
      </c>
      <c r="R13" s="1265">
        <v>0</v>
      </c>
      <c r="S13" s="1265">
        <v>0</v>
      </c>
      <c r="T13" s="1265">
        <v>4.7119348983688534</v>
      </c>
      <c r="U13" s="1265">
        <v>4.5767071748825021</v>
      </c>
      <c r="V13" s="997">
        <v>19.980046398134458</v>
      </c>
      <c r="W13" s="1265">
        <v>19.980046398134458</v>
      </c>
      <c r="X13" s="1265">
        <v>19.980046398134458</v>
      </c>
      <c r="Y13" s="1265">
        <v>0</v>
      </c>
      <c r="Z13" s="1265">
        <v>0</v>
      </c>
      <c r="AA13" s="1265">
        <v>0</v>
      </c>
      <c r="AB13" s="1265">
        <v>0</v>
      </c>
      <c r="AC13" s="1177">
        <v>2.1474162489632391</v>
      </c>
      <c r="AD13" s="997">
        <v>2.1474162489632391</v>
      </c>
      <c r="AE13" s="1265">
        <v>6.8593511473320925</v>
      </c>
      <c r="AF13" s="1265"/>
      <c r="AG13" s="1265"/>
      <c r="AH13" s="1265"/>
      <c r="AI13" s="1265"/>
      <c r="AJ13" s="1265"/>
      <c r="AK13" s="1265"/>
      <c r="AL13" s="1265"/>
      <c r="AM13" s="1265">
        <v>13.471686319762469</v>
      </c>
      <c r="AN13" s="1265"/>
      <c r="AO13" s="1265"/>
      <c r="AP13" s="1265"/>
      <c r="AQ13" s="1265"/>
      <c r="AR13" s="1265"/>
      <c r="AS13" s="1265"/>
      <c r="AT13" s="1266"/>
      <c r="AU13" s="1270">
        <v>4.1396513776419099E-2</v>
      </c>
      <c r="AV13" s="1271">
        <v>4.1396513776419099E-2</v>
      </c>
      <c r="AW13" s="1271">
        <v>0.13223017400791309</v>
      </c>
      <c r="AX13" s="1271">
        <v>0.25969853240930302</v>
      </c>
      <c r="AY13" s="1310"/>
      <c r="AZ13" s="1271"/>
      <c r="BA13" s="1308"/>
      <c r="BB13" s="1264"/>
      <c r="BC13" s="1297"/>
      <c r="BD13" s="1310"/>
      <c r="BF13" s="1311">
        <v>2.0992886987659549</v>
      </c>
      <c r="BG13" s="1271">
        <v>1.9324281917947848</v>
      </c>
      <c r="BH13" s="1271">
        <v>0.47897376883038179</v>
      </c>
      <c r="BI13" s="1271">
        <v>0</v>
      </c>
      <c r="BJ13" s="1271">
        <v>-2.210594690327685E-2</v>
      </c>
      <c r="BK13" s="1271">
        <v>1.1532157505026612</v>
      </c>
      <c r="BL13" s="1271">
        <v>0.16180904321339862</v>
      </c>
      <c r="BM13" s="1271">
        <v>7.0617204078070858E-2</v>
      </c>
      <c r="BN13" s="1271">
        <v>0</v>
      </c>
      <c r="BO13" s="1271">
        <v>8.9918372073549066E-2</v>
      </c>
      <c r="BP13" s="1271">
        <v>0.16686050697117041</v>
      </c>
      <c r="BQ13" s="1311">
        <v>2.057892184989536</v>
      </c>
      <c r="BR13" s="1271">
        <v>1.6727296593854817</v>
      </c>
      <c r="BS13" s="1271">
        <v>0.88087795757659271</v>
      </c>
      <c r="BT13" s="1271">
        <v>0.61279121470713627</v>
      </c>
      <c r="BU13" s="1271">
        <v>0</v>
      </c>
      <c r="BV13" s="278">
        <v>3</v>
      </c>
      <c r="BW13" s="1271">
        <v>0</v>
      </c>
      <c r="BX13" s="1271">
        <v>9.0833660231493987E-2</v>
      </c>
      <c r="BY13" s="1271">
        <v>8.8226826870258498E-2</v>
      </c>
      <c r="BZ13" s="1271">
        <v>0.38516252560405434</v>
      </c>
      <c r="CA13" s="1271">
        <v>0.38516252560405434</v>
      </c>
      <c r="CB13" s="1271">
        <v>0.38516252560405434</v>
      </c>
      <c r="CC13" s="1271">
        <v>0</v>
      </c>
      <c r="CD13" s="1271">
        <v>0</v>
      </c>
      <c r="CE13" s="1272">
        <v>0</v>
      </c>
      <c r="CF13" s="1271"/>
      <c r="CG13" s="1270"/>
      <c r="CH13" s="1271"/>
      <c r="CI13" s="1271"/>
      <c r="CJ13" s="1272"/>
      <c r="CK13" s="359">
        <v>1961</v>
      </c>
      <c r="CL13" s="1163"/>
      <c r="CM13" s="1162"/>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1286"/>
      <c r="ER13" s="1286"/>
      <c r="ES13" s="1286"/>
      <c r="ET13" s="1286"/>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71"/>
      <c r="FY13" s="71"/>
      <c r="FZ13" s="71"/>
      <c r="GA13" s="71"/>
      <c r="GB13" s="71"/>
      <c r="GC13" s="71"/>
      <c r="GD13" s="71"/>
      <c r="GE13" s="71"/>
      <c r="GF13" s="71"/>
      <c r="GG13" s="71"/>
      <c r="GH13" s="71"/>
      <c r="GI13" s="71"/>
      <c r="GJ13" s="71"/>
      <c r="GK13" s="71"/>
      <c r="GL13" s="1162"/>
      <c r="GM13" s="71"/>
      <c r="GN13" s="71"/>
      <c r="GO13" s="71"/>
      <c r="GP13" s="1162"/>
      <c r="GQ13" s="71"/>
      <c r="GR13" s="71"/>
      <c r="GS13" s="71"/>
      <c r="GT13" s="71"/>
      <c r="GU13" s="71"/>
      <c r="GV13" s="71"/>
      <c r="GW13" s="71"/>
      <c r="GX13" s="71"/>
      <c r="GY13" s="71"/>
      <c r="GZ13" s="71"/>
      <c r="HA13" s="71"/>
      <c r="HB13" s="1162"/>
      <c r="HC13" s="1163"/>
      <c r="HD13" s="71"/>
      <c r="HE13" s="71"/>
      <c r="HF13" s="71"/>
      <c r="HG13" s="71"/>
      <c r="HH13" s="71"/>
      <c r="HI13" s="71"/>
      <c r="HJ13" s="71"/>
      <c r="HK13" s="71"/>
      <c r="HL13" s="71"/>
      <c r="HM13" s="71"/>
      <c r="HN13" s="71"/>
      <c r="HO13" s="71"/>
      <c r="HP13" s="71"/>
      <c r="HQ13" s="71"/>
      <c r="HR13" s="71"/>
      <c r="HS13" s="1162"/>
      <c r="HT13" s="71"/>
      <c r="HU13" s="71"/>
      <c r="HV13" s="71"/>
      <c r="HW13" s="71"/>
      <c r="HX13" s="71"/>
      <c r="HY13" s="71"/>
      <c r="HZ13" s="71"/>
      <c r="IA13" s="71"/>
      <c r="IB13" s="71"/>
      <c r="IC13" s="71"/>
      <c r="ID13" s="71"/>
      <c r="IE13" s="71"/>
      <c r="IF13" s="71"/>
      <c r="IG13" s="98"/>
      <c r="IH13" s="833">
        <v>1961</v>
      </c>
      <c r="II13" s="1138">
        <v>108.89918622961066</v>
      </c>
      <c r="IJ13" s="1129">
        <v>100.24340990227543</v>
      </c>
      <c r="IK13" s="93">
        <v>59.822289735915277</v>
      </c>
      <c r="IL13" s="93">
        <v>23.389588066303656</v>
      </c>
      <c r="IM13" s="193">
        <v>0</v>
      </c>
      <c r="IN13" s="92">
        <v>0</v>
      </c>
      <c r="IO13" s="92">
        <v>0</v>
      </c>
      <c r="IP13" s="92">
        <v>0</v>
      </c>
      <c r="IQ13" s="92">
        <v>0</v>
      </c>
      <c r="IR13" s="194">
        <v>0</v>
      </c>
      <c r="IS13" s="173">
        <v>0</v>
      </c>
      <c r="IT13" s="195">
        <v>0</v>
      </c>
      <c r="IU13" s="179">
        <v>0</v>
      </c>
      <c r="IV13" s="179">
        <v>0</v>
      </c>
      <c r="IW13" s="179">
        <v>0</v>
      </c>
      <c r="IX13" s="179">
        <v>0</v>
      </c>
      <c r="IY13" s="179">
        <v>0</v>
      </c>
      <c r="IZ13" s="179">
        <v>0</v>
      </c>
      <c r="JA13" s="179">
        <v>0</v>
      </c>
      <c r="JB13" s="179">
        <v>0</v>
      </c>
      <c r="JC13" s="179">
        <v>0</v>
      </c>
      <c r="JD13" s="179">
        <v>0</v>
      </c>
      <c r="JE13" s="93">
        <v>23.389588066303656</v>
      </c>
      <c r="JF13" s="179">
        <v>1.6792278196482877</v>
      </c>
      <c r="JG13" s="196">
        <v>0</v>
      </c>
      <c r="JH13" s="196">
        <v>0</v>
      </c>
      <c r="JI13" s="196">
        <v>0</v>
      </c>
      <c r="JJ13" s="196">
        <v>0</v>
      </c>
      <c r="JK13" s="196">
        <v>0</v>
      </c>
      <c r="JL13" s="196">
        <v>0</v>
      </c>
      <c r="JM13" s="196">
        <v>0</v>
      </c>
      <c r="JN13" s="196">
        <v>0</v>
      </c>
      <c r="JO13" s="196">
        <v>0</v>
      </c>
      <c r="JP13" s="196">
        <v>0</v>
      </c>
      <c r="JQ13" s="196">
        <v>0</v>
      </c>
      <c r="JR13" s="196">
        <v>0</v>
      </c>
      <c r="JS13" s="196">
        <v>0</v>
      </c>
      <c r="JT13" s="196">
        <v>0</v>
      </c>
      <c r="JU13" s="196">
        <v>0</v>
      </c>
      <c r="JV13" s="196">
        <v>0</v>
      </c>
      <c r="JW13" s="196">
        <v>0</v>
      </c>
      <c r="JX13" s="196">
        <v>0</v>
      </c>
      <c r="JY13" s="196">
        <v>0</v>
      </c>
      <c r="JZ13" s="92">
        <v>21.71036024665537</v>
      </c>
      <c r="KA13" s="179">
        <v>0</v>
      </c>
      <c r="KB13" s="196">
        <v>0</v>
      </c>
      <c r="KC13" s="196">
        <v>0</v>
      </c>
      <c r="KD13" s="196">
        <v>0</v>
      </c>
      <c r="KE13" s="196">
        <v>0</v>
      </c>
      <c r="KF13" s="196">
        <v>0</v>
      </c>
      <c r="KG13" s="196">
        <v>0</v>
      </c>
      <c r="KH13" s="196">
        <v>0</v>
      </c>
      <c r="KI13" s="196">
        <v>0</v>
      </c>
      <c r="KJ13" s="196">
        <v>0</v>
      </c>
      <c r="KK13" s="196">
        <v>0</v>
      </c>
      <c r="KL13" s="196">
        <v>0</v>
      </c>
      <c r="KM13" s="196">
        <v>0</v>
      </c>
      <c r="KN13" s="93">
        <v>36.432701669611625</v>
      </c>
      <c r="KO13" s="179">
        <v>36.432701669611625</v>
      </c>
      <c r="KP13" s="179">
        <v>0</v>
      </c>
      <c r="KQ13" s="196">
        <v>0</v>
      </c>
      <c r="KR13" s="196">
        <v>0</v>
      </c>
      <c r="KS13" s="196">
        <v>0</v>
      </c>
      <c r="KT13" s="179">
        <v>0</v>
      </c>
      <c r="KU13" s="179">
        <v>0</v>
      </c>
      <c r="KV13" s="196">
        <v>0</v>
      </c>
      <c r="KW13" s="196">
        <v>0</v>
      </c>
      <c r="KX13" s="196">
        <v>0</v>
      </c>
      <c r="KY13" s="196">
        <v>0</v>
      </c>
      <c r="KZ13" s="196">
        <v>0</v>
      </c>
      <c r="LA13" s="196">
        <v>0</v>
      </c>
      <c r="LB13" s="196">
        <v>0</v>
      </c>
      <c r="LC13" s="196">
        <v>0</v>
      </c>
      <c r="LD13" s="196">
        <v>0</v>
      </c>
      <c r="LE13" s="196">
        <v>0</v>
      </c>
      <c r="LF13" s="196">
        <v>0</v>
      </c>
      <c r="LG13" s="196">
        <v>0</v>
      </c>
      <c r="LH13" s="196">
        <v>0</v>
      </c>
      <c r="LI13" s="196">
        <v>0</v>
      </c>
      <c r="LJ13" s="196">
        <v>0</v>
      </c>
      <c r="LK13" s="196">
        <v>0</v>
      </c>
      <c r="LL13" s="196">
        <v>0</v>
      </c>
      <c r="LM13" s="179">
        <v>0</v>
      </c>
      <c r="LN13" s="179">
        <v>0</v>
      </c>
      <c r="LO13" s="179">
        <v>0</v>
      </c>
      <c r="LP13" s="93">
        <v>8.3937350498239045</v>
      </c>
      <c r="LQ13" s="1103">
        <v>0.34558196002067482</v>
      </c>
      <c r="LR13" s="1103">
        <v>9.1353839866334913E-2</v>
      </c>
      <c r="LS13" s="1103">
        <v>0</v>
      </c>
      <c r="LT13" s="92">
        <v>7.9567992499368945</v>
      </c>
      <c r="LU13" s="93">
        <v>3.6632198622480256</v>
      </c>
      <c r="LV13" s="93">
        <v>0</v>
      </c>
      <c r="LW13" s="92">
        <v>0</v>
      </c>
      <c r="LX13" s="92">
        <v>0</v>
      </c>
      <c r="LY13" s="196">
        <v>0</v>
      </c>
      <c r="LZ13" s="196">
        <v>0</v>
      </c>
      <c r="MA13" s="93">
        <v>3.6632198622480256</v>
      </c>
      <c r="MB13" s="92">
        <v>0</v>
      </c>
      <c r="MC13" s="92">
        <v>2.1204217902948566</v>
      </c>
      <c r="MD13" s="196">
        <v>0</v>
      </c>
      <c r="ME13" s="92">
        <v>0</v>
      </c>
      <c r="MF13" s="92">
        <v>0</v>
      </c>
      <c r="MG13" s="92">
        <v>0</v>
      </c>
      <c r="MH13" s="92">
        <v>1.5427980719531691</v>
      </c>
      <c r="MI13" s="93">
        <v>0</v>
      </c>
      <c r="MJ13" s="173">
        <v>0</v>
      </c>
      <c r="MK13" s="196">
        <v>0</v>
      </c>
      <c r="ML13" s="196">
        <v>0</v>
      </c>
      <c r="MM13" s="195">
        <v>0</v>
      </c>
      <c r="MN13" s="93">
        <v>4.6644549421225339</v>
      </c>
      <c r="MO13" s="1042">
        <v>2.033824961234719</v>
      </c>
      <c r="MP13" s="196">
        <v>0</v>
      </c>
      <c r="MQ13" s="92">
        <v>0</v>
      </c>
      <c r="MR13" s="92">
        <v>2.6306299808878153</v>
      </c>
      <c r="MS13" s="92">
        <v>0</v>
      </c>
      <c r="MT13" s="92">
        <v>0</v>
      </c>
      <c r="MU13" s="93">
        <v>23.699710312165692</v>
      </c>
      <c r="MV13" s="92">
        <v>24.846441407329948</v>
      </c>
      <c r="MW13" s="92">
        <v>-1.1467310951642566</v>
      </c>
      <c r="MX13" s="92">
        <v>0</v>
      </c>
      <c r="MY13" s="92">
        <v>0</v>
      </c>
      <c r="MZ13" s="92">
        <v>0</v>
      </c>
      <c r="NA13" s="1041">
        <v>8.6557763273352322</v>
      </c>
      <c r="NB13" s="173">
        <v>8.6419530489344059</v>
      </c>
      <c r="NC13" s="92">
        <v>0</v>
      </c>
      <c r="ND13" s="92">
        <v>5.4445686536126834</v>
      </c>
      <c r="NE13" s="92">
        <v>0</v>
      </c>
      <c r="NF13" s="92">
        <v>0</v>
      </c>
      <c r="NG13" s="92">
        <v>0</v>
      </c>
      <c r="NH13" s="92">
        <v>0</v>
      </c>
      <c r="NI13" s="92">
        <v>0</v>
      </c>
      <c r="NJ13" s="92">
        <v>0</v>
      </c>
      <c r="NK13" s="92">
        <v>3.197384395321722</v>
      </c>
      <c r="NL13" s="173">
        <v>1.3823278400826993E-2</v>
      </c>
      <c r="NM13" s="204">
        <v>1.3823278400826993E-2</v>
      </c>
      <c r="NN13" s="92">
        <v>0</v>
      </c>
      <c r="NO13" s="195">
        <v>0</v>
      </c>
      <c r="NP13" s="1138">
        <v>106.75176998064742</v>
      </c>
      <c r="NQ13" s="193">
        <v>86.771723582512962</v>
      </c>
      <c r="NR13" s="92">
        <v>45.69495029629897</v>
      </c>
      <c r="NS13" s="92">
        <v>31.788131212962632</v>
      </c>
      <c r="NT13" s="92">
        <v>0</v>
      </c>
      <c r="NU13" s="92">
        <v>0</v>
      </c>
      <c r="NV13" s="92">
        <v>0</v>
      </c>
      <c r="NW13" s="93">
        <v>4.7119348983688534</v>
      </c>
      <c r="NX13" s="92">
        <v>4.7119348983688534</v>
      </c>
      <c r="NY13" s="92">
        <v>0</v>
      </c>
      <c r="NZ13" s="93">
        <v>0</v>
      </c>
      <c r="OA13" s="92">
        <v>0</v>
      </c>
      <c r="OB13" s="92">
        <v>0</v>
      </c>
      <c r="OC13" s="173">
        <v>0</v>
      </c>
      <c r="OD13" s="92">
        <v>0</v>
      </c>
      <c r="OE13" s="92">
        <v>0</v>
      </c>
      <c r="OF13" s="93">
        <v>4.5767071748825021</v>
      </c>
      <c r="OG13" s="92">
        <v>0</v>
      </c>
      <c r="OH13" s="92">
        <v>0</v>
      </c>
      <c r="OI13" s="92">
        <v>1.4448330989386127</v>
      </c>
      <c r="OJ13" s="92">
        <v>0</v>
      </c>
      <c r="OK13" s="92">
        <v>3.1318740759438897</v>
      </c>
      <c r="OL13" s="92">
        <v>0</v>
      </c>
      <c r="OM13" s="193">
        <v>19.980046398134458</v>
      </c>
      <c r="ON13" s="93">
        <v>19.980046398134458</v>
      </c>
      <c r="OO13" s="92">
        <v>19.980046398134458</v>
      </c>
      <c r="OP13" s="92">
        <v>0</v>
      </c>
      <c r="OQ13" s="92">
        <v>0</v>
      </c>
      <c r="OR13" s="1103">
        <v>0</v>
      </c>
      <c r="OS13" s="92">
        <v>0</v>
      </c>
      <c r="OT13" s="199">
        <v>0</v>
      </c>
    </row>
    <row r="14" spans="1:410" ht="14.25" customHeight="1">
      <c r="A14" s="370">
        <v>1962</v>
      </c>
      <c r="B14" s="1288">
        <v>5994.453156675796</v>
      </c>
      <c r="C14" s="996">
        <v>115.01087831908934</v>
      </c>
      <c r="D14" s="997">
        <v>100.97544264541487</v>
      </c>
      <c r="E14" s="1261">
        <v>23.255562367026073</v>
      </c>
      <c r="F14" s="1261">
        <v>0</v>
      </c>
      <c r="G14" s="1296">
        <v>-3.6493454978183264</v>
      </c>
      <c r="H14" s="1261">
        <v>67.868020746937844</v>
      </c>
      <c r="I14" s="1261">
        <v>9.0482372314978434</v>
      </c>
      <c r="J14" s="1261">
        <v>3.3110447994422607</v>
      </c>
      <c r="K14" s="1261">
        <v>0</v>
      </c>
      <c r="L14" s="1261">
        <v>1.1419229983291865</v>
      </c>
      <c r="M14" s="998">
        <v>14.035435673674469</v>
      </c>
      <c r="N14" s="996">
        <v>114.95438318127728</v>
      </c>
      <c r="O14" s="997">
        <v>92.37015133484789</v>
      </c>
      <c r="P14" s="1265">
        <v>47.222723065642541</v>
      </c>
      <c r="Q14" s="1265">
        <v>35.318476314112964</v>
      </c>
      <c r="R14" s="1265">
        <v>0</v>
      </c>
      <c r="S14" s="1265">
        <v>1.8318848941617685</v>
      </c>
      <c r="T14" s="1265">
        <v>5.274482228072074</v>
      </c>
      <c r="U14" s="1265">
        <v>2.722584832858534</v>
      </c>
      <c r="V14" s="997">
        <v>22.58423184642939</v>
      </c>
      <c r="W14" s="1265">
        <v>22.144891998124844</v>
      </c>
      <c r="X14" s="1265">
        <v>26.895892683278642</v>
      </c>
      <c r="Y14" s="1265">
        <v>0</v>
      </c>
      <c r="Z14" s="1265">
        <v>0.43933984830454481</v>
      </c>
      <c r="AA14" s="1265">
        <v>0</v>
      </c>
      <c r="AB14" s="1265">
        <v>0</v>
      </c>
      <c r="AC14" s="1177">
        <v>5.6495137812063945E-2</v>
      </c>
      <c r="AD14" s="997">
        <v>5.6495137812063945E-2</v>
      </c>
      <c r="AE14" s="1265">
        <v>5.330977365884138</v>
      </c>
      <c r="AF14" s="1265"/>
      <c r="AG14" s="1265"/>
      <c r="AH14" s="1265"/>
      <c r="AI14" s="1265"/>
      <c r="AJ14" s="1265"/>
      <c r="AK14" s="1265"/>
      <c r="AL14" s="1265"/>
      <c r="AM14" s="1265">
        <v>8.605291310566983</v>
      </c>
      <c r="AN14" s="1265"/>
      <c r="AO14" s="1265"/>
      <c r="AP14" s="1265"/>
      <c r="AQ14" s="1265"/>
      <c r="AR14" s="1265"/>
      <c r="AS14" s="1265"/>
      <c r="AT14" s="1266"/>
      <c r="AU14" s="1270">
        <v>9.4245690700155767E-4</v>
      </c>
      <c r="AV14" s="1271">
        <v>9.4245690700155767E-4</v>
      </c>
      <c r="AW14" s="1271">
        <v>8.8931837926654406E-2</v>
      </c>
      <c r="AX14" s="1271">
        <v>0.14355423398352185</v>
      </c>
      <c r="AY14" s="1310"/>
      <c r="AZ14" s="1271"/>
      <c r="BA14" s="1308"/>
      <c r="BB14" s="1264"/>
      <c r="BC14" s="1297"/>
      <c r="BD14" s="1310"/>
      <c r="BF14" s="1311">
        <v>1.9186216876347775</v>
      </c>
      <c r="BG14" s="1271">
        <v>1.6844813030686934</v>
      </c>
      <c r="BH14" s="1271">
        <v>0.38795135701623146</v>
      </c>
      <c r="BI14" s="1271">
        <v>0</v>
      </c>
      <c r="BJ14" s="1271">
        <v>-6.087870573738971E-2</v>
      </c>
      <c r="BK14" s="1271">
        <v>1.1321803502852599</v>
      </c>
      <c r="BL14" s="1271">
        <v>0.15094349717990813</v>
      </c>
      <c r="BM14" s="1271">
        <v>5.5235143438478206E-2</v>
      </c>
      <c r="BN14" s="1271">
        <v>0</v>
      </c>
      <c r="BO14" s="1271">
        <v>1.9049660886205608E-2</v>
      </c>
      <c r="BP14" s="1271">
        <v>0.23414038456608399</v>
      </c>
      <c r="BQ14" s="1311">
        <v>1.9176792307277759</v>
      </c>
      <c r="BR14" s="1271">
        <v>1.5409270690851715</v>
      </c>
      <c r="BS14" s="1271">
        <v>0.78777366060576148</v>
      </c>
      <c r="BT14" s="1271">
        <v>0.58918595893572223</v>
      </c>
      <c r="BU14" s="1271">
        <v>0</v>
      </c>
      <c r="BV14" s="278">
        <v>4</v>
      </c>
      <c r="BW14" s="1271">
        <v>3.0559666516397205E-2</v>
      </c>
      <c r="BX14" s="1271">
        <v>8.7989381019652854E-2</v>
      </c>
      <c r="BY14" s="1271">
        <v>4.5418402007637582E-2</v>
      </c>
      <c r="BZ14" s="1271">
        <v>0.37675216164260428</v>
      </c>
      <c r="CA14" s="1271">
        <v>0.36942305527006936</v>
      </c>
      <c r="CB14" s="1271">
        <v>0.44867967069399323</v>
      </c>
      <c r="CC14" s="1271">
        <v>0</v>
      </c>
      <c r="CD14" s="1271">
        <v>0</v>
      </c>
      <c r="CE14" s="1272">
        <v>0</v>
      </c>
      <c r="CF14" s="1271"/>
      <c r="CG14" s="1270"/>
      <c r="CH14" s="1271"/>
      <c r="CI14" s="1271"/>
      <c r="CJ14" s="1272"/>
      <c r="CK14" s="359">
        <v>1962</v>
      </c>
      <c r="CL14" s="1163"/>
      <c r="CM14" s="1162"/>
      <c r="CN14" s="71"/>
      <c r="CO14" s="71"/>
      <c r="CP14" s="71"/>
      <c r="CQ14" s="71"/>
      <c r="CR14" s="71"/>
      <c r="CS14" s="71"/>
      <c r="CT14" s="71"/>
      <c r="CU14" s="71"/>
      <c r="CV14" s="71"/>
      <c r="CW14" s="71"/>
      <c r="CX14" s="71"/>
      <c r="CY14" s="71"/>
      <c r="CZ14" s="71"/>
      <c r="DA14" s="71"/>
      <c r="DB14" s="71"/>
      <c r="DC14" s="71"/>
      <c r="DD14" s="71"/>
      <c r="DE14" s="71"/>
      <c r="DF14" s="71"/>
      <c r="DG14" s="71"/>
      <c r="DH14" s="71"/>
      <c r="DI14" s="71"/>
      <c r="DJ14" s="71"/>
      <c r="DK14" s="71"/>
      <c r="DL14" s="71"/>
      <c r="DM14" s="71"/>
      <c r="DN14" s="71"/>
      <c r="DO14" s="71"/>
      <c r="DP14" s="71"/>
      <c r="DQ14" s="71"/>
      <c r="DR14" s="71"/>
      <c r="DS14" s="71"/>
      <c r="DT14" s="71"/>
      <c r="DU14" s="71"/>
      <c r="DV14" s="71"/>
      <c r="DW14" s="71"/>
      <c r="DX14" s="71"/>
      <c r="DY14" s="71"/>
      <c r="DZ14" s="71"/>
      <c r="EA14" s="71"/>
      <c r="EB14" s="71"/>
      <c r="EC14" s="71"/>
      <c r="ED14" s="71"/>
      <c r="EE14" s="71"/>
      <c r="EF14" s="71"/>
      <c r="EG14" s="71"/>
      <c r="EH14" s="71"/>
      <c r="EI14" s="71"/>
      <c r="EJ14" s="71"/>
      <c r="EK14" s="71"/>
      <c r="EL14" s="71"/>
      <c r="EM14" s="71"/>
      <c r="EN14" s="71"/>
      <c r="EO14" s="71"/>
      <c r="EP14" s="71"/>
      <c r="EQ14" s="1286"/>
      <c r="ER14" s="1286"/>
      <c r="ES14" s="1286"/>
      <c r="ET14" s="1286"/>
      <c r="EU14" s="71"/>
      <c r="EV14" s="71"/>
      <c r="EW14" s="71"/>
      <c r="EX14" s="71"/>
      <c r="EY14" s="71"/>
      <c r="EZ14" s="71"/>
      <c r="FA14" s="71"/>
      <c r="FB14" s="71"/>
      <c r="FC14" s="71"/>
      <c r="FD14" s="71"/>
      <c r="FE14" s="71"/>
      <c r="FF14" s="71"/>
      <c r="FG14" s="71"/>
      <c r="FH14" s="71"/>
      <c r="FI14" s="71"/>
      <c r="FJ14" s="71"/>
      <c r="FK14" s="71"/>
      <c r="FL14" s="71"/>
      <c r="FM14" s="71"/>
      <c r="FN14" s="71"/>
      <c r="FO14" s="71"/>
      <c r="FP14" s="71"/>
      <c r="FQ14" s="71"/>
      <c r="FR14" s="71"/>
      <c r="FS14" s="71"/>
      <c r="FT14" s="71"/>
      <c r="FU14" s="71"/>
      <c r="FV14" s="71"/>
      <c r="FW14" s="71"/>
      <c r="FX14" s="71"/>
      <c r="FY14" s="71"/>
      <c r="FZ14" s="71"/>
      <c r="GA14" s="71"/>
      <c r="GB14" s="71"/>
      <c r="GC14" s="71"/>
      <c r="GD14" s="71"/>
      <c r="GE14" s="71"/>
      <c r="GF14" s="71"/>
      <c r="GG14" s="71"/>
      <c r="GH14" s="71"/>
      <c r="GI14" s="71"/>
      <c r="GJ14" s="71"/>
      <c r="GK14" s="71"/>
      <c r="GL14" s="1162"/>
      <c r="GM14" s="71"/>
      <c r="GN14" s="71"/>
      <c r="GO14" s="71"/>
      <c r="GP14" s="1162"/>
      <c r="GQ14" s="71"/>
      <c r="GR14" s="71"/>
      <c r="GS14" s="71"/>
      <c r="GT14" s="71"/>
      <c r="GU14" s="71"/>
      <c r="GV14" s="71"/>
      <c r="GW14" s="71"/>
      <c r="GX14" s="71"/>
      <c r="GY14" s="71"/>
      <c r="GZ14" s="71"/>
      <c r="HA14" s="71"/>
      <c r="HB14" s="1162"/>
      <c r="HC14" s="1163"/>
      <c r="HD14" s="71"/>
      <c r="HE14" s="71"/>
      <c r="HF14" s="71"/>
      <c r="HG14" s="71"/>
      <c r="HH14" s="71"/>
      <c r="HI14" s="71"/>
      <c r="HJ14" s="71"/>
      <c r="HK14" s="71"/>
      <c r="HL14" s="71"/>
      <c r="HM14" s="71"/>
      <c r="HN14" s="71"/>
      <c r="HO14" s="71"/>
      <c r="HP14" s="71"/>
      <c r="HQ14" s="71"/>
      <c r="HR14" s="71"/>
      <c r="HS14" s="1162"/>
      <c r="HT14" s="71"/>
      <c r="HU14" s="71"/>
      <c r="HV14" s="71"/>
      <c r="HW14" s="71"/>
      <c r="HX14" s="71"/>
      <c r="HY14" s="71"/>
      <c r="HZ14" s="71"/>
      <c r="IA14" s="71"/>
      <c r="IB14" s="71"/>
      <c r="IC14" s="71"/>
      <c r="ID14" s="71"/>
      <c r="IE14" s="71"/>
      <c r="IF14" s="71"/>
      <c r="IG14" s="98"/>
      <c r="IH14" s="833">
        <v>1962</v>
      </c>
      <c r="II14" s="1138">
        <v>115.01087831908936</v>
      </c>
      <c r="IJ14" s="1129">
        <v>100.97544264541489</v>
      </c>
      <c r="IK14" s="93">
        <v>67.868020746937844</v>
      </c>
      <c r="IL14" s="93">
        <v>24.991285324486434</v>
      </c>
      <c r="IM14" s="193">
        <v>0</v>
      </c>
      <c r="IN14" s="92">
        <v>0</v>
      </c>
      <c r="IO14" s="92">
        <v>0</v>
      </c>
      <c r="IP14" s="92">
        <v>0</v>
      </c>
      <c r="IQ14" s="92">
        <v>0</v>
      </c>
      <c r="IR14" s="194">
        <v>0</v>
      </c>
      <c r="IS14" s="173">
        <v>0</v>
      </c>
      <c r="IT14" s="195">
        <v>0</v>
      </c>
      <c r="IU14" s="179">
        <v>0</v>
      </c>
      <c r="IV14" s="179">
        <v>0</v>
      </c>
      <c r="IW14" s="179">
        <v>0</v>
      </c>
      <c r="IX14" s="179">
        <v>0</v>
      </c>
      <c r="IY14" s="179">
        <v>0</v>
      </c>
      <c r="IZ14" s="179">
        <v>0</v>
      </c>
      <c r="JA14" s="179">
        <v>0</v>
      </c>
      <c r="JB14" s="179">
        <v>0</v>
      </c>
      <c r="JC14" s="179">
        <v>0</v>
      </c>
      <c r="JD14" s="179">
        <v>0</v>
      </c>
      <c r="JE14" s="93">
        <v>24.991285324486434</v>
      </c>
      <c r="JF14" s="179">
        <v>17.676968014135802</v>
      </c>
      <c r="JG14" s="196">
        <v>0</v>
      </c>
      <c r="JH14" s="196">
        <v>0</v>
      </c>
      <c r="JI14" s="196">
        <v>0</v>
      </c>
      <c r="JJ14" s="196">
        <v>0</v>
      </c>
      <c r="JK14" s="196">
        <v>0</v>
      </c>
      <c r="JL14" s="196">
        <v>0</v>
      </c>
      <c r="JM14" s="196">
        <v>0</v>
      </c>
      <c r="JN14" s="196">
        <v>0</v>
      </c>
      <c r="JO14" s="196">
        <v>0</v>
      </c>
      <c r="JP14" s="196">
        <v>0</v>
      </c>
      <c r="JQ14" s="196">
        <v>0</v>
      </c>
      <c r="JR14" s="196">
        <v>0</v>
      </c>
      <c r="JS14" s="196">
        <v>0</v>
      </c>
      <c r="JT14" s="196">
        <v>0</v>
      </c>
      <c r="JU14" s="196">
        <v>0</v>
      </c>
      <c r="JV14" s="196">
        <v>0</v>
      </c>
      <c r="JW14" s="196">
        <v>0</v>
      </c>
      <c r="JX14" s="196">
        <v>0</v>
      </c>
      <c r="JY14" s="196">
        <v>0</v>
      </c>
      <c r="JZ14" s="92">
        <v>7.3143173103506305</v>
      </c>
      <c r="KA14" s="179">
        <v>0</v>
      </c>
      <c r="KB14" s="196">
        <v>0</v>
      </c>
      <c r="KC14" s="196">
        <v>0</v>
      </c>
      <c r="KD14" s="196">
        <v>0</v>
      </c>
      <c r="KE14" s="196">
        <v>0</v>
      </c>
      <c r="KF14" s="196">
        <v>0</v>
      </c>
      <c r="KG14" s="196">
        <v>0</v>
      </c>
      <c r="KH14" s="196">
        <v>0</v>
      </c>
      <c r="KI14" s="196">
        <v>0</v>
      </c>
      <c r="KJ14" s="196">
        <v>0</v>
      </c>
      <c r="KK14" s="196">
        <v>0</v>
      </c>
      <c r="KL14" s="196">
        <v>0</v>
      </c>
      <c r="KM14" s="196">
        <v>0</v>
      </c>
      <c r="KN14" s="93">
        <v>42.876735422451411</v>
      </c>
      <c r="KO14" s="179">
        <v>42.876735422451411</v>
      </c>
      <c r="KP14" s="179">
        <v>0</v>
      </c>
      <c r="KQ14" s="196">
        <v>0</v>
      </c>
      <c r="KR14" s="196">
        <v>0</v>
      </c>
      <c r="KS14" s="196">
        <v>0</v>
      </c>
      <c r="KT14" s="179">
        <v>0</v>
      </c>
      <c r="KU14" s="179">
        <v>0</v>
      </c>
      <c r="KV14" s="196">
        <v>0</v>
      </c>
      <c r="KW14" s="196">
        <v>0</v>
      </c>
      <c r="KX14" s="196">
        <v>0</v>
      </c>
      <c r="KY14" s="196">
        <v>0</v>
      </c>
      <c r="KZ14" s="196">
        <v>0</v>
      </c>
      <c r="LA14" s="196">
        <v>0</v>
      </c>
      <c r="LB14" s="196">
        <v>0</v>
      </c>
      <c r="LC14" s="196">
        <v>0</v>
      </c>
      <c r="LD14" s="196">
        <v>0</v>
      </c>
      <c r="LE14" s="196">
        <v>0</v>
      </c>
      <c r="LF14" s="196">
        <v>0</v>
      </c>
      <c r="LG14" s="196">
        <v>0</v>
      </c>
      <c r="LH14" s="196">
        <v>0</v>
      </c>
      <c r="LI14" s="196">
        <v>0</v>
      </c>
      <c r="LJ14" s="196">
        <v>0</v>
      </c>
      <c r="LK14" s="196">
        <v>0</v>
      </c>
      <c r="LL14" s="196">
        <v>0</v>
      </c>
      <c r="LM14" s="179">
        <v>0</v>
      </c>
      <c r="LN14" s="179">
        <v>0</v>
      </c>
      <c r="LO14" s="179">
        <v>0</v>
      </c>
      <c r="LP14" s="93">
        <v>9.0482372314978434</v>
      </c>
      <c r="LQ14" s="1103">
        <v>0.38104167417931795</v>
      </c>
      <c r="LR14" s="1103">
        <v>0.72061351315615507</v>
      </c>
      <c r="LS14" s="1103">
        <v>0</v>
      </c>
      <c r="LT14" s="92">
        <v>7.94658204416237</v>
      </c>
      <c r="LU14" s="93">
        <v>3.3110447994422607</v>
      </c>
      <c r="LV14" s="93">
        <v>0</v>
      </c>
      <c r="LW14" s="92">
        <v>0</v>
      </c>
      <c r="LX14" s="92">
        <v>0</v>
      </c>
      <c r="LY14" s="196">
        <v>0</v>
      </c>
      <c r="LZ14" s="196">
        <v>0</v>
      </c>
      <c r="MA14" s="93">
        <v>3.3110447994422607</v>
      </c>
      <c r="MB14" s="92">
        <v>0</v>
      </c>
      <c r="MC14" s="92">
        <v>2.4954713737934684</v>
      </c>
      <c r="MD14" s="196">
        <v>0</v>
      </c>
      <c r="ME14" s="92">
        <v>0</v>
      </c>
      <c r="MF14" s="92">
        <v>0</v>
      </c>
      <c r="MG14" s="92">
        <v>0</v>
      </c>
      <c r="MH14" s="92">
        <v>0.81557342564879254</v>
      </c>
      <c r="MI14" s="93">
        <v>0</v>
      </c>
      <c r="MJ14" s="173">
        <v>0</v>
      </c>
      <c r="MK14" s="196">
        <v>0</v>
      </c>
      <c r="ML14" s="196">
        <v>0</v>
      </c>
      <c r="MM14" s="195">
        <v>0</v>
      </c>
      <c r="MN14" s="93">
        <v>1.1419229983291865</v>
      </c>
      <c r="MO14" s="1042">
        <v>0.13823278400826994</v>
      </c>
      <c r="MP14" s="196">
        <v>0</v>
      </c>
      <c r="MQ14" s="92">
        <v>0</v>
      </c>
      <c r="MR14" s="92">
        <v>1.0036902143209165</v>
      </c>
      <c r="MS14" s="92">
        <v>0</v>
      </c>
      <c r="MT14" s="92">
        <v>0</v>
      </c>
      <c r="MU14" s="93">
        <v>19.606216869207746</v>
      </c>
      <c r="MV14" s="92">
        <v>23.255562367026073</v>
      </c>
      <c r="MW14" s="92">
        <v>-3.6493454978183264</v>
      </c>
      <c r="MX14" s="92">
        <v>0</v>
      </c>
      <c r="MY14" s="92">
        <v>0</v>
      </c>
      <c r="MZ14" s="92">
        <v>0</v>
      </c>
      <c r="NA14" s="1041">
        <v>14.035435673674469</v>
      </c>
      <c r="NB14" s="173">
        <v>8.9827269121200111</v>
      </c>
      <c r="NC14" s="92">
        <v>0</v>
      </c>
      <c r="ND14" s="92">
        <v>5.8123880614955592</v>
      </c>
      <c r="NE14" s="92">
        <v>0</v>
      </c>
      <c r="NF14" s="92">
        <v>0</v>
      </c>
      <c r="NG14" s="92">
        <v>0</v>
      </c>
      <c r="NH14" s="92">
        <v>0</v>
      </c>
      <c r="NI14" s="92">
        <v>0</v>
      </c>
      <c r="NJ14" s="92">
        <v>0</v>
      </c>
      <c r="NK14" s="92">
        <v>3.1703388506244519</v>
      </c>
      <c r="NL14" s="173">
        <v>5.0527087615544577</v>
      </c>
      <c r="NM14" s="92">
        <v>5.0527087615544577</v>
      </c>
      <c r="NN14" s="92">
        <v>0</v>
      </c>
      <c r="NO14" s="195">
        <v>0</v>
      </c>
      <c r="NP14" s="1138">
        <v>114.95438318127728</v>
      </c>
      <c r="NQ14" s="193">
        <v>92.37015133484789</v>
      </c>
      <c r="NR14" s="92">
        <v>47.222723065642541</v>
      </c>
      <c r="NS14" s="92">
        <v>35.318476314112964</v>
      </c>
      <c r="NT14" s="92">
        <v>1.8318848941617685</v>
      </c>
      <c r="NU14" s="92">
        <v>0</v>
      </c>
      <c r="NV14" s="92">
        <v>0</v>
      </c>
      <c r="NW14" s="93">
        <v>5.274482228072074</v>
      </c>
      <c r="NX14" s="92">
        <v>5.274482228072074</v>
      </c>
      <c r="NY14" s="92">
        <v>0</v>
      </c>
      <c r="NZ14" s="93">
        <v>0</v>
      </c>
      <c r="OA14" s="92">
        <v>0</v>
      </c>
      <c r="OB14" s="92">
        <v>0</v>
      </c>
      <c r="OC14" s="173">
        <v>0</v>
      </c>
      <c r="OD14" s="92">
        <v>0</v>
      </c>
      <c r="OE14" s="92">
        <v>0</v>
      </c>
      <c r="OF14" s="93">
        <v>2.722584832858534</v>
      </c>
      <c r="OG14" s="92">
        <v>0</v>
      </c>
      <c r="OH14" s="92">
        <v>0</v>
      </c>
      <c r="OI14" s="1103">
        <v>0.29389491904366954</v>
      </c>
      <c r="OJ14" s="92">
        <v>0</v>
      </c>
      <c r="OK14" s="92">
        <v>2.4286899138148645</v>
      </c>
      <c r="OL14" s="92">
        <v>0</v>
      </c>
      <c r="OM14" s="193">
        <v>22.58423184642939</v>
      </c>
      <c r="ON14" s="93">
        <v>22.144891998124844</v>
      </c>
      <c r="OO14" s="92">
        <v>26.895892683278642</v>
      </c>
      <c r="OP14" s="92">
        <v>-4.7510006851537989</v>
      </c>
      <c r="OQ14" s="92">
        <v>0</v>
      </c>
      <c r="OR14" s="1103">
        <v>0.43933984830454481</v>
      </c>
      <c r="OS14" s="92">
        <v>0</v>
      </c>
      <c r="OT14" s="199">
        <v>0</v>
      </c>
    </row>
    <row r="15" spans="1:410" ht="14.25" customHeight="1">
      <c r="A15" s="370">
        <v>1963</v>
      </c>
      <c r="B15" s="1288">
        <v>7075.3643522424809</v>
      </c>
      <c r="C15" s="996">
        <v>136.98267883115167</v>
      </c>
      <c r="D15" s="997">
        <v>123.6702607190509</v>
      </c>
      <c r="E15" s="1261">
        <v>24.094575264745831</v>
      </c>
      <c r="F15" s="1261">
        <v>0</v>
      </c>
      <c r="G15" s="1296">
        <v>-1.899198249852752</v>
      </c>
      <c r="H15" s="1261">
        <v>61.00110586227207</v>
      </c>
      <c r="I15" s="1261">
        <v>10.000841416946137</v>
      </c>
      <c r="J15" s="1261">
        <v>5.0020434411549051</v>
      </c>
      <c r="K15" s="1261">
        <v>0</v>
      </c>
      <c r="L15" s="1261">
        <v>25.470892983784694</v>
      </c>
      <c r="M15" s="998">
        <v>13.312418112100778</v>
      </c>
      <c r="N15" s="996">
        <v>142.22350438137823</v>
      </c>
      <c r="O15" s="997">
        <v>113.54921688122798</v>
      </c>
      <c r="P15" s="1265">
        <v>58.063779404517206</v>
      </c>
      <c r="Q15" s="1265">
        <v>41.668169196927629</v>
      </c>
      <c r="R15" s="1265">
        <v>0</v>
      </c>
      <c r="S15" s="1265">
        <v>2.3319269650090755</v>
      </c>
      <c r="T15" s="1265">
        <v>5.9079489860925802</v>
      </c>
      <c r="U15" s="1265">
        <v>5.5773923286814995</v>
      </c>
      <c r="V15" s="997">
        <v>28.674287500150253</v>
      </c>
      <c r="W15" s="1265">
        <v>27.808830069837608</v>
      </c>
      <c r="X15" s="1265">
        <v>31.414902696140302</v>
      </c>
      <c r="Y15" s="1265">
        <v>0</v>
      </c>
      <c r="Z15" s="1265">
        <v>0.86545743031264655</v>
      </c>
      <c r="AA15" s="1265">
        <v>0</v>
      </c>
      <c r="AB15" s="1265">
        <v>0</v>
      </c>
      <c r="AC15" s="1177">
        <v>-5.2408255502265604</v>
      </c>
      <c r="AD15" s="997">
        <v>-5.2408255502265604</v>
      </c>
      <c r="AE15" s="1265">
        <v>0.66712343586601985</v>
      </c>
      <c r="AF15" s="1265"/>
      <c r="AG15" s="1265"/>
      <c r="AH15" s="1265"/>
      <c r="AI15" s="1265"/>
      <c r="AJ15" s="1265"/>
      <c r="AK15" s="1265"/>
      <c r="AL15" s="1265"/>
      <c r="AM15" s="1265">
        <v>10.121043837822924</v>
      </c>
      <c r="AN15" s="1265"/>
      <c r="AO15" s="1265"/>
      <c r="AP15" s="1265"/>
      <c r="AQ15" s="1265"/>
      <c r="AR15" s="1265"/>
      <c r="AS15" s="1265"/>
      <c r="AT15" s="1266"/>
      <c r="AU15" s="1270">
        <v>-7.4071458222013997E-2</v>
      </c>
      <c r="AV15" s="1271">
        <v>-7.4071458222013997E-2</v>
      </c>
      <c r="AW15" s="1271">
        <v>9.4288209433989138E-3</v>
      </c>
      <c r="AX15" s="1271">
        <v>0.14304625647462438</v>
      </c>
      <c r="AY15" s="1310"/>
      <c r="AZ15" s="1271"/>
      <c r="BA15" s="1308"/>
      <c r="BB15" s="1264"/>
      <c r="BC15" s="1297"/>
      <c r="BD15" s="1310"/>
      <c r="BF15" s="1311">
        <v>1.9360512337111813</v>
      </c>
      <c r="BG15" s="1271">
        <v>1.747899536507326</v>
      </c>
      <c r="BH15" s="1271">
        <v>0.34054183028905421</v>
      </c>
      <c r="BI15" s="1271">
        <v>0</v>
      </c>
      <c r="BJ15" s="1271">
        <v>-2.684240917219784E-2</v>
      </c>
      <c r="BK15" s="1271">
        <v>0.86216204318775824</v>
      </c>
      <c r="BL15" s="1271">
        <v>0.14134736981815574</v>
      </c>
      <c r="BM15" s="1271">
        <v>7.0696619878940187E-2</v>
      </c>
      <c r="BN15" s="1271">
        <v>0</v>
      </c>
      <c r="BO15" s="1271">
        <v>0.35999408250561532</v>
      </c>
      <c r="BP15" s="1271">
        <v>0.18815169720385511</v>
      </c>
      <c r="BQ15" s="1311">
        <v>2.0101226919331951</v>
      </c>
      <c r="BR15" s="1271">
        <v>1.6048532800327018</v>
      </c>
      <c r="BS15" s="1271">
        <v>0.82064719940697262</v>
      </c>
      <c r="BT15" s="1271">
        <v>0.58891905946470768</v>
      </c>
      <c r="BU15" s="1271">
        <v>0</v>
      </c>
      <c r="BV15" s="278">
        <v>5</v>
      </c>
      <c r="BW15" s="1271">
        <v>3.2958401135483428E-2</v>
      </c>
      <c r="BX15" s="1271">
        <v>8.3500279165412902E-2</v>
      </c>
      <c r="BY15" s="1271">
        <v>7.8828340860125315E-2</v>
      </c>
      <c r="BZ15" s="1271">
        <v>0.40526941190049337</v>
      </c>
      <c r="CA15" s="1271">
        <v>0.39303742797392222</v>
      </c>
      <c r="CB15" s="1271">
        <v>0.44400402766796876</v>
      </c>
      <c r="CC15" s="1271">
        <v>0</v>
      </c>
      <c r="CD15" s="1271">
        <v>0</v>
      </c>
      <c r="CE15" s="1272">
        <v>0</v>
      </c>
      <c r="CF15" s="1271"/>
      <c r="CG15" s="1270"/>
      <c r="CH15" s="1271"/>
      <c r="CI15" s="1271"/>
      <c r="CJ15" s="1272"/>
      <c r="CK15" s="359">
        <v>1963</v>
      </c>
      <c r="CL15" s="1163"/>
      <c r="CM15" s="1162"/>
      <c r="CN15" s="71"/>
      <c r="CO15" s="71"/>
      <c r="CP15" s="71"/>
      <c r="CQ15" s="71"/>
      <c r="CR15" s="71"/>
      <c r="CS15" s="71"/>
      <c r="CT15" s="71"/>
      <c r="CU15" s="71"/>
      <c r="CV15" s="71"/>
      <c r="CW15" s="71"/>
      <c r="CX15" s="71"/>
      <c r="CY15" s="71"/>
      <c r="CZ15" s="71"/>
      <c r="DA15" s="71"/>
      <c r="DB15" s="71"/>
      <c r="DC15" s="71"/>
      <c r="DD15" s="71"/>
      <c r="DE15" s="71"/>
      <c r="DF15" s="71"/>
      <c r="DG15" s="71"/>
      <c r="DH15" s="71"/>
      <c r="DI15" s="71"/>
      <c r="DJ15" s="71"/>
      <c r="DK15" s="71"/>
      <c r="DL15" s="71"/>
      <c r="DM15" s="71"/>
      <c r="DN15" s="71"/>
      <c r="DO15" s="71"/>
      <c r="DP15" s="71"/>
      <c r="DQ15" s="71"/>
      <c r="DR15" s="71"/>
      <c r="DS15" s="71"/>
      <c r="DT15" s="71"/>
      <c r="DU15" s="71"/>
      <c r="DV15" s="71"/>
      <c r="DW15" s="71"/>
      <c r="DX15" s="71"/>
      <c r="DY15" s="71"/>
      <c r="DZ15" s="71"/>
      <c r="EA15" s="71"/>
      <c r="EB15" s="71"/>
      <c r="EC15" s="71"/>
      <c r="ED15" s="71"/>
      <c r="EE15" s="71"/>
      <c r="EF15" s="71"/>
      <c r="EG15" s="71"/>
      <c r="EH15" s="71"/>
      <c r="EI15" s="71"/>
      <c r="EJ15" s="71"/>
      <c r="EK15" s="71"/>
      <c r="EL15" s="71"/>
      <c r="EM15" s="71"/>
      <c r="EN15" s="71"/>
      <c r="EO15" s="71"/>
      <c r="EP15" s="71"/>
      <c r="EQ15" s="1286"/>
      <c r="ER15" s="1286"/>
      <c r="ES15" s="1286"/>
      <c r="ET15" s="1286"/>
      <c r="EU15" s="71"/>
      <c r="EV15" s="71"/>
      <c r="EW15" s="71"/>
      <c r="EX15" s="71"/>
      <c r="EY15" s="71"/>
      <c r="EZ15" s="71"/>
      <c r="FA15" s="71"/>
      <c r="FB15" s="71"/>
      <c r="FC15" s="71"/>
      <c r="FD15" s="71"/>
      <c r="FE15" s="71"/>
      <c r="FF15" s="71"/>
      <c r="FG15" s="71"/>
      <c r="FH15" s="71"/>
      <c r="FI15" s="71"/>
      <c r="FJ15" s="71"/>
      <c r="FK15" s="71"/>
      <c r="FL15" s="71"/>
      <c r="FM15" s="71"/>
      <c r="FN15" s="71"/>
      <c r="FO15" s="71"/>
      <c r="FP15" s="71"/>
      <c r="FQ15" s="71"/>
      <c r="FR15" s="71"/>
      <c r="FS15" s="71"/>
      <c r="FT15" s="71"/>
      <c r="FU15" s="71"/>
      <c r="FV15" s="71"/>
      <c r="FW15" s="71"/>
      <c r="FX15" s="71"/>
      <c r="FY15" s="71"/>
      <c r="FZ15" s="71"/>
      <c r="GA15" s="71"/>
      <c r="GB15" s="71"/>
      <c r="GC15" s="71"/>
      <c r="GD15" s="71"/>
      <c r="GE15" s="71"/>
      <c r="GF15" s="71"/>
      <c r="GG15" s="71"/>
      <c r="GH15" s="71"/>
      <c r="GI15" s="71"/>
      <c r="GJ15" s="71"/>
      <c r="GK15" s="71"/>
      <c r="GL15" s="1162"/>
      <c r="GM15" s="71"/>
      <c r="GN15" s="71"/>
      <c r="GO15" s="71"/>
      <c r="GP15" s="1162"/>
      <c r="GQ15" s="71"/>
      <c r="GR15" s="71"/>
      <c r="GS15" s="71"/>
      <c r="GT15" s="71"/>
      <c r="GU15" s="71"/>
      <c r="GV15" s="71"/>
      <c r="GW15" s="71"/>
      <c r="GX15" s="71"/>
      <c r="GY15" s="71"/>
      <c r="GZ15" s="71"/>
      <c r="HA15" s="71"/>
      <c r="HB15" s="1162"/>
      <c r="HC15" s="1163"/>
      <c r="HD15" s="71"/>
      <c r="HE15" s="71"/>
      <c r="HF15" s="71"/>
      <c r="HG15" s="71"/>
      <c r="HH15" s="71"/>
      <c r="HI15" s="71"/>
      <c r="HJ15" s="71"/>
      <c r="HK15" s="71"/>
      <c r="HL15" s="71"/>
      <c r="HM15" s="71"/>
      <c r="HN15" s="71"/>
      <c r="HO15" s="71"/>
      <c r="HP15" s="71"/>
      <c r="HQ15" s="71"/>
      <c r="HR15" s="71"/>
      <c r="HS15" s="1162"/>
      <c r="HT15" s="71"/>
      <c r="HU15" s="71"/>
      <c r="HV15" s="71"/>
      <c r="HW15" s="71"/>
      <c r="HX15" s="71"/>
      <c r="HY15" s="71"/>
      <c r="HZ15" s="71"/>
      <c r="IA15" s="71"/>
      <c r="IB15" s="71"/>
      <c r="IC15" s="71"/>
      <c r="ID15" s="71"/>
      <c r="IE15" s="71"/>
      <c r="IF15" s="71"/>
      <c r="IG15" s="98"/>
      <c r="IH15" s="833">
        <v>1963</v>
      </c>
      <c r="II15" s="1138">
        <v>136.98267883115167</v>
      </c>
      <c r="IJ15" s="1129">
        <v>123.67026071905089</v>
      </c>
      <c r="IK15" s="93">
        <v>61.00110586227207</v>
      </c>
      <c r="IL15" s="93">
        <v>10.373468921664083</v>
      </c>
      <c r="IM15" s="193">
        <v>0</v>
      </c>
      <c r="IN15" s="92">
        <v>0</v>
      </c>
      <c r="IO15" s="92">
        <v>0</v>
      </c>
      <c r="IP15" s="92">
        <v>0</v>
      </c>
      <c r="IQ15" s="92">
        <v>0</v>
      </c>
      <c r="IR15" s="194">
        <v>0</v>
      </c>
      <c r="IS15" s="173">
        <v>0</v>
      </c>
      <c r="IT15" s="195">
        <v>0</v>
      </c>
      <c r="IU15" s="179">
        <v>0</v>
      </c>
      <c r="IV15" s="179">
        <v>0</v>
      </c>
      <c r="IW15" s="179">
        <v>0</v>
      </c>
      <c r="IX15" s="179">
        <v>0</v>
      </c>
      <c r="IY15" s="179">
        <v>0</v>
      </c>
      <c r="IZ15" s="179">
        <v>0</v>
      </c>
      <c r="JA15" s="179">
        <v>0</v>
      </c>
      <c r="JB15" s="179">
        <v>0</v>
      </c>
      <c r="JC15" s="179">
        <v>0</v>
      </c>
      <c r="JD15" s="179">
        <v>0</v>
      </c>
      <c r="JE15" s="93">
        <v>10.373468921664083</v>
      </c>
      <c r="JF15" s="179">
        <v>0.85343718822497083</v>
      </c>
      <c r="JG15" s="196">
        <v>0</v>
      </c>
      <c r="JH15" s="196">
        <v>0</v>
      </c>
      <c r="JI15" s="196">
        <v>0</v>
      </c>
      <c r="JJ15" s="196">
        <v>0</v>
      </c>
      <c r="JK15" s="196">
        <v>0</v>
      </c>
      <c r="JL15" s="196">
        <v>0</v>
      </c>
      <c r="JM15" s="196">
        <v>0</v>
      </c>
      <c r="JN15" s="196">
        <v>0</v>
      </c>
      <c r="JO15" s="196">
        <v>0</v>
      </c>
      <c r="JP15" s="196">
        <v>0</v>
      </c>
      <c r="JQ15" s="196">
        <v>0</v>
      </c>
      <c r="JR15" s="196">
        <v>0</v>
      </c>
      <c r="JS15" s="196">
        <v>0</v>
      </c>
      <c r="JT15" s="196">
        <v>0</v>
      </c>
      <c r="JU15" s="196">
        <v>0</v>
      </c>
      <c r="JV15" s="196">
        <v>0</v>
      </c>
      <c r="JW15" s="196">
        <v>0</v>
      </c>
      <c r="JX15" s="196">
        <v>0</v>
      </c>
      <c r="JY15" s="196">
        <v>0</v>
      </c>
      <c r="JZ15" s="92">
        <v>9.5200317334391116</v>
      </c>
      <c r="KA15" s="179">
        <v>0</v>
      </c>
      <c r="KB15" s="196">
        <v>0</v>
      </c>
      <c r="KC15" s="196">
        <v>0</v>
      </c>
      <c r="KD15" s="196">
        <v>0</v>
      </c>
      <c r="KE15" s="196">
        <v>0</v>
      </c>
      <c r="KF15" s="196">
        <v>0</v>
      </c>
      <c r="KG15" s="196">
        <v>0</v>
      </c>
      <c r="KH15" s="196">
        <v>0</v>
      </c>
      <c r="KI15" s="196">
        <v>0</v>
      </c>
      <c r="KJ15" s="196">
        <v>0</v>
      </c>
      <c r="KK15" s="196">
        <v>0</v>
      </c>
      <c r="KL15" s="196">
        <v>0</v>
      </c>
      <c r="KM15" s="196">
        <v>0</v>
      </c>
      <c r="KN15" s="93">
        <v>50.627636940607985</v>
      </c>
      <c r="KO15" s="179">
        <v>50.627636940607985</v>
      </c>
      <c r="KP15" s="179">
        <v>0</v>
      </c>
      <c r="KQ15" s="196">
        <v>0</v>
      </c>
      <c r="KR15" s="196">
        <v>0</v>
      </c>
      <c r="KS15" s="196">
        <v>0</v>
      </c>
      <c r="KT15" s="179">
        <v>0</v>
      </c>
      <c r="KU15" s="179">
        <v>0</v>
      </c>
      <c r="KV15" s="196">
        <v>0</v>
      </c>
      <c r="KW15" s="196">
        <v>0</v>
      </c>
      <c r="KX15" s="196">
        <v>0</v>
      </c>
      <c r="KY15" s="196">
        <v>0</v>
      </c>
      <c r="KZ15" s="196">
        <v>0</v>
      </c>
      <c r="LA15" s="196">
        <v>0</v>
      </c>
      <c r="LB15" s="196">
        <v>0</v>
      </c>
      <c r="LC15" s="196">
        <v>0</v>
      </c>
      <c r="LD15" s="196">
        <v>0</v>
      </c>
      <c r="LE15" s="196">
        <v>0</v>
      </c>
      <c r="LF15" s="196">
        <v>0</v>
      </c>
      <c r="LG15" s="196">
        <v>0</v>
      </c>
      <c r="LH15" s="196">
        <v>0</v>
      </c>
      <c r="LI15" s="196">
        <v>0</v>
      </c>
      <c r="LJ15" s="196">
        <v>0</v>
      </c>
      <c r="LK15" s="196">
        <v>0</v>
      </c>
      <c r="LL15" s="196">
        <v>0</v>
      </c>
      <c r="LM15" s="179">
        <v>0</v>
      </c>
      <c r="LN15" s="179">
        <v>0</v>
      </c>
      <c r="LO15" s="179">
        <v>0</v>
      </c>
      <c r="LP15" s="93">
        <v>10.000841416946137</v>
      </c>
      <c r="LQ15" s="1103">
        <v>0.48681980455086366</v>
      </c>
      <c r="LR15" s="1103">
        <v>1.2440950560744293</v>
      </c>
      <c r="LS15" s="1103">
        <v>0</v>
      </c>
      <c r="LT15" s="92">
        <v>8.2699265563208453</v>
      </c>
      <c r="LU15" s="93">
        <v>5.0020434411549051</v>
      </c>
      <c r="LV15" s="93">
        <v>0</v>
      </c>
      <c r="LW15" s="92">
        <v>0</v>
      </c>
      <c r="LX15" s="92">
        <v>0</v>
      </c>
      <c r="LY15" s="196">
        <v>0</v>
      </c>
      <c r="LZ15" s="196">
        <v>0</v>
      </c>
      <c r="MA15" s="93">
        <v>5.0020434411549051</v>
      </c>
      <c r="MB15" s="92">
        <v>0</v>
      </c>
      <c r="MC15" s="92">
        <v>2.9465820441623696</v>
      </c>
      <c r="MD15" s="196">
        <v>0</v>
      </c>
      <c r="ME15" s="92">
        <v>0</v>
      </c>
      <c r="MF15" s="92">
        <v>0</v>
      </c>
      <c r="MG15" s="92">
        <v>0</v>
      </c>
      <c r="MH15" s="92">
        <v>2.0554613969925355</v>
      </c>
      <c r="MI15" s="93">
        <v>0</v>
      </c>
      <c r="MJ15" s="173">
        <v>0</v>
      </c>
      <c r="MK15" s="196">
        <v>0</v>
      </c>
      <c r="ML15" s="196">
        <v>0</v>
      </c>
      <c r="MM15" s="195">
        <v>0</v>
      </c>
      <c r="MN15" s="93">
        <v>25.470892983784694</v>
      </c>
      <c r="MO15" s="1042">
        <v>0.49282992559470151</v>
      </c>
      <c r="MP15" s="196">
        <v>0</v>
      </c>
      <c r="MQ15" s="92">
        <v>0</v>
      </c>
      <c r="MR15" s="92">
        <v>24.978063058189992</v>
      </c>
      <c r="MS15" s="92">
        <v>0</v>
      </c>
      <c r="MT15" s="92">
        <v>0</v>
      </c>
      <c r="MU15" s="93">
        <v>22.195377014893079</v>
      </c>
      <c r="MV15" s="92">
        <v>24.094575264745831</v>
      </c>
      <c r="MW15" s="92">
        <v>-1.899198249852752</v>
      </c>
      <c r="MX15" s="92">
        <v>0</v>
      </c>
      <c r="MY15" s="92">
        <v>0</v>
      </c>
      <c r="MZ15" s="92">
        <v>0</v>
      </c>
      <c r="NA15" s="1041">
        <v>13.312418112100778</v>
      </c>
      <c r="NB15" s="173">
        <v>10.217205774524299</v>
      </c>
      <c r="NC15" s="92">
        <v>0</v>
      </c>
      <c r="ND15" s="92">
        <v>5.9440097123556068</v>
      </c>
      <c r="NE15" s="92">
        <v>0</v>
      </c>
      <c r="NF15" s="92">
        <v>0</v>
      </c>
      <c r="NG15" s="92">
        <v>0</v>
      </c>
      <c r="NH15" s="92">
        <v>0</v>
      </c>
      <c r="NI15" s="92">
        <v>0</v>
      </c>
      <c r="NJ15" s="92">
        <v>0</v>
      </c>
      <c r="NK15" s="92">
        <v>4.273196062168692</v>
      </c>
      <c r="NL15" s="173">
        <v>3.0952123375764788</v>
      </c>
      <c r="NM15" s="92">
        <v>3.0952123375764788</v>
      </c>
      <c r="NN15" s="92">
        <v>0</v>
      </c>
      <c r="NO15" s="195">
        <v>0</v>
      </c>
      <c r="NP15" s="1138">
        <v>142.22350438137823</v>
      </c>
      <c r="NQ15" s="193">
        <v>113.54921688122798</v>
      </c>
      <c r="NR15" s="92">
        <v>58.063779404517206</v>
      </c>
      <c r="NS15" s="92">
        <v>41.668169196927629</v>
      </c>
      <c r="NT15" s="92">
        <v>2.3319269650090755</v>
      </c>
      <c r="NU15" s="92">
        <v>0</v>
      </c>
      <c r="NV15" s="92">
        <v>0</v>
      </c>
      <c r="NW15" s="93">
        <v>5.9079489860925802</v>
      </c>
      <c r="NX15" s="92">
        <v>5.9079489860925802</v>
      </c>
      <c r="NY15" s="92">
        <v>0</v>
      </c>
      <c r="NZ15" s="93">
        <v>0</v>
      </c>
      <c r="OA15" s="92">
        <v>0</v>
      </c>
      <c r="OB15" s="92">
        <v>0</v>
      </c>
      <c r="OC15" s="173">
        <v>0</v>
      </c>
      <c r="OD15" s="92">
        <v>0</v>
      </c>
      <c r="OE15" s="92">
        <v>0</v>
      </c>
      <c r="OF15" s="93">
        <v>5.5773923286814995</v>
      </c>
      <c r="OG15" s="92">
        <v>0</v>
      </c>
      <c r="OH15" s="92">
        <v>0</v>
      </c>
      <c r="OI15" s="92">
        <v>2.175663817869292</v>
      </c>
      <c r="OJ15" s="92">
        <v>0</v>
      </c>
      <c r="OK15" s="92">
        <v>3.401728510812208</v>
      </c>
      <c r="OL15" s="92">
        <v>0</v>
      </c>
      <c r="OM15" s="193">
        <v>28.674287500150253</v>
      </c>
      <c r="ON15" s="93">
        <v>27.808830069837608</v>
      </c>
      <c r="OO15" s="92">
        <v>31.414902696140302</v>
      </c>
      <c r="OP15" s="92">
        <v>-3.6060726263026939</v>
      </c>
      <c r="OQ15" s="92">
        <v>0</v>
      </c>
      <c r="OR15" s="1103">
        <v>0.86545743031264655</v>
      </c>
      <c r="OS15" s="92">
        <v>0</v>
      </c>
      <c r="OT15" s="199">
        <v>0</v>
      </c>
    </row>
    <row r="16" spans="1:410" ht="14.25" customHeight="1">
      <c r="A16" s="370">
        <v>1964</v>
      </c>
      <c r="B16" s="1288">
        <v>7987.9036283348041</v>
      </c>
      <c r="C16" s="996">
        <v>149.44526582765377</v>
      </c>
      <c r="D16" s="997">
        <v>134.41635714543293</v>
      </c>
      <c r="E16" s="1261">
        <v>28.12556344884786</v>
      </c>
      <c r="F16" s="1261">
        <v>0</v>
      </c>
      <c r="G16" s="1296">
        <v>-0.75066411837534408</v>
      </c>
      <c r="H16" s="1261">
        <v>66.519277463248116</v>
      </c>
      <c r="I16" s="1261">
        <v>5.1699061219092952</v>
      </c>
      <c r="J16" s="1261">
        <v>7.42865084802808</v>
      </c>
      <c r="K16" s="1261">
        <v>0</v>
      </c>
      <c r="L16" s="1261">
        <v>27.92362338177491</v>
      </c>
      <c r="M16" s="998">
        <v>15.028908682220859</v>
      </c>
      <c r="N16" s="996">
        <v>160.45520656786027</v>
      </c>
      <c r="O16" s="997">
        <v>127.90919909126971</v>
      </c>
      <c r="P16" s="1265">
        <v>68.338081328957969</v>
      </c>
      <c r="Q16" s="1265">
        <v>44.69847222723066</v>
      </c>
      <c r="R16" s="1265">
        <v>0</v>
      </c>
      <c r="S16" s="1265">
        <v>3.5760220210835048</v>
      </c>
      <c r="T16" s="1265">
        <v>7.7290156623754402</v>
      </c>
      <c r="U16" s="1265">
        <v>3.5676078516221317</v>
      </c>
      <c r="V16" s="997">
        <v>32.546007476590574</v>
      </c>
      <c r="W16" s="1265">
        <v>32.151743536114815</v>
      </c>
      <c r="X16" s="1265">
        <v>39.350666522423758</v>
      </c>
      <c r="Y16" s="1265">
        <v>0</v>
      </c>
      <c r="Z16" s="1265">
        <v>0.39426394047576113</v>
      </c>
      <c r="AA16" s="1265">
        <v>0</v>
      </c>
      <c r="AB16" s="1265">
        <v>0</v>
      </c>
      <c r="AC16" s="1177">
        <v>-11.009940740206503</v>
      </c>
      <c r="AD16" s="997">
        <v>-11.009940740206503</v>
      </c>
      <c r="AE16" s="1265">
        <v>-3.2809250778310624</v>
      </c>
      <c r="AF16" s="1265"/>
      <c r="AG16" s="1265"/>
      <c r="AH16" s="1265"/>
      <c r="AI16" s="1265"/>
      <c r="AJ16" s="1265"/>
      <c r="AK16" s="1265"/>
      <c r="AL16" s="1265"/>
      <c r="AM16" s="1265">
        <v>6.507158054163213</v>
      </c>
      <c r="AN16" s="1265"/>
      <c r="AO16" s="1265"/>
      <c r="AP16" s="1265"/>
      <c r="AQ16" s="1265"/>
      <c r="AR16" s="1265"/>
      <c r="AS16" s="1265"/>
      <c r="AT16" s="1266"/>
      <c r="AU16" s="1270">
        <v>-0.13783266865103236</v>
      </c>
      <c r="AV16" s="1271">
        <v>-0.13783266865103236</v>
      </c>
      <c r="AW16" s="1271">
        <v>-4.107366876827255E-2</v>
      </c>
      <c r="AX16" s="1271">
        <v>8.146265098994096E-2</v>
      </c>
      <c r="AY16" s="1310"/>
      <c r="AZ16" s="1271"/>
      <c r="BA16" s="1308"/>
      <c r="BB16" s="1264"/>
      <c r="BC16" s="1297"/>
      <c r="BD16" s="1310"/>
      <c r="BF16" s="1311">
        <v>1.87089470255424</v>
      </c>
      <c r="BG16" s="1271">
        <v>1.6827488587697694</v>
      </c>
      <c r="BH16" s="1271">
        <v>0.35210193759825126</v>
      </c>
      <c r="BI16" s="1271">
        <v>0</v>
      </c>
      <c r="BJ16" s="1271">
        <v>-9.3975109528434686E-3</v>
      </c>
      <c r="BK16" s="1271">
        <v>0.83275012516788516</v>
      </c>
      <c r="BL16" s="1271">
        <v>6.4721688724066861E-2</v>
      </c>
      <c r="BM16" s="1271">
        <v>9.2998754037004971E-2</v>
      </c>
      <c r="BN16" s="1271">
        <v>0</v>
      </c>
      <c r="BO16" s="1271">
        <v>0.34957386419540465</v>
      </c>
      <c r="BP16" s="1271">
        <v>0.18814584378447058</v>
      </c>
      <c r="BQ16" s="1311">
        <v>2.0087273712052722</v>
      </c>
      <c r="BR16" s="1271">
        <v>1.6012862077798284</v>
      </c>
      <c r="BS16" s="1271">
        <v>0.85551960199605015</v>
      </c>
      <c r="BT16" s="1271">
        <v>0.55957700927531984</v>
      </c>
      <c r="BU16" s="1271">
        <v>0</v>
      </c>
      <c r="BV16" s="278">
        <v>6</v>
      </c>
      <c r="BW16" s="1271">
        <v>4.4767966508741909E-2</v>
      </c>
      <c r="BX16" s="1271">
        <v>9.6758999882759808E-2</v>
      </c>
      <c r="BY16" s="1271">
        <v>4.4662630116956627E-2</v>
      </c>
      <c r="BZ16" s="1271">
        <v>0.40744116342544395</v>
      </c>
      <c r="CA16" s="1271">
        <v>0.40250540106750532</v>
      </c>
      <c r="CB16" s="1271">
        <v>0.4926282082677928</v>
      </c>
      <c r="CC16" s="1271">
        <v>0</v>
      </c>
      <c r="CD16" s="1271">
        <v>0</v>
      </c>
      <c r="CE16" s="1272">
        <v>0</v>
      </c>
      <c r="CF16" s="1271"/>
      <c r="CG16" s="1270"/>
      <c r="CH16" s="1271"/>
      <c r="CI16" s="1271"/>
      <c r="CJ16" s="1272"/>
      <c r="CK16" s="359">
        <v>1964</v>
      </c>
      <c r="CL16" s="1163"/>
      <c r="CM16" s="1162"/>
      <c r="CN16" s="71"/>
      <c r="CO16" s="71"/>
      <c r="CP16" s="71"/>
      <c r="CQ16" s="71"/>
      <c r="CR16" s="71"/>
      <c r="CS16" s="71"/>
      <c r="CT16" s="71"/>
      <c r="CU16" s="71"/>
      <c r="CV16" s="71"/>
      <c r="CW16" s="71"/>
      <c r="CX16" s="71"/>
      <c r="CY16" s="71"/>
      <c r="CZ16" s="71"/>
      <c r="DA16" s="71"/>
      <c r="DB16" s="71"/>
      <c r="DC16" s="71"/>
      <c r="DD16" s="71"/>
      <c r="DE16" s="71"/>
      <c r="DF16" s="71"/>
      <c r="DG16" s="71"/>
      <c r="DH16" s="71"/>
      <c r="DI16" s="71"/>
      <c r="DJ16" s="71"/>
      <c r="DK16" s="71"/>
      <c r="DL16" s="71"/>
      <c r="DM16" s="71"/>
      <c r="DN16" s="71"/>
      <c r="DO16" s="71"/>
      <c r="DP16" s="71"/>
      <c r="DQ16" s="71"/>
      <c r="DR16" s="71"/>
      <c r="DS16" s="71"/>
      <c r="DT16" s="71"/>
      <c r="DU16" s="71"/>
      <c r="DV16" s="71"/>
      <c r="DW16" s="71"/>
      <c r="DX16" s="71"/>
      <c r="DY16" s="71"/>
      <c r="DZ16" s="71"/>
      <c r="EA16" s="71"/>
      <c r="EB16" s="71"/>
      <c r="EC16" s="71"/>
      <c r="ED16" s="71"/>
      <c r="EE16" s="71"/>
      <c r="EF16" s="71"/>
      <c r="EG16" s="71"/>
      <c r="EH16" s="71"/>
      <c r="EI16" s="71"/>
      <c r="EJ16" s="71"/>
      <c r="EK16" s="71"/>
      <c r="EL16" s="71"/>
      <c r="EM16" s="71"/>
      <c r="EN16" s="71"/>
      <c r="EO16" s="71"/>
      <c r="EP16" s="71"/>
      <c r="EQ16" s="1286"/>
      <c r="ER16" s="1286"/>
      <c r="ES16" s="1286"/>
      <c r="ET16" s="1286"/>
      <c r="EU16" s="71"/>
      <c r="EV16" s="71"/>
      <c r="EW16" s="71"/>
      <c r="EX16" s="71"/>
      <c r="EY16" s="71"/>
      <c r="EZ16" s="71"/>
      <c r="FA16" s="71"/>
      <c r="FB16" s="71"/>
      <c r="FC16" s="71"/>
      <c r="FD16" s="71"/>
      <c r="FE16" s="71"/>
      <c r="FF16" s="71"/>
      <c r="FG16" s="71"/>
      <c r="FH16" s="71"/>
      <c r="FI16" s="71"/>
      <c r="FJ16" s="71"/>
      <c r="FK16" s="71"/>
      <c r="FL16" s="71"/>
      <c r="FM16" s="71"/>
      <c r="FN16" s="71"/>
      <c r="FO16" s="71"/>
      <c r="FP16" s="71"/>
      <c r="FQ16" s="71"/>
      <c r="FR16" s="71"/>
      <c r="FS16" s="71"/>
      <c r="FT16" s="71"/>
      <c r="FU16" s="71"/>
      <c r="FV16" s="71"/>
      <c r="FW16" s="71"/>
      <c r="FX16" s="71"/>
      <c r="FY16" s="71"/>
      <c r="FZ16" s="71"/>
      <c r="GA16" s="71"/>
      <c r="GB16" s="71"/>
      <c r="GC16" s="71"/>
      <c r="GD16" s="71"/>
      <c r="GE16" s="71"/>
      <c r="GF16" s="71"/>
      <c r="GG16" s="71"/>
      <c r="GH16" s="71"/>
      <c r="GI16" s="71"/>
      <c r="GJ16" s="71"/>
      <c r="GK16" s="71"/>
      <c r="GL16" s="1162"/>
      <c r="GM16" s="70"/>
      <c r="GN16" s="70"/>
      <c r="GO16" s="70"/>
      <c r="GP16" s="1162"/>
      <c r="GQ16" s="71"/>
      <c r="GR16" s="71"/>
      <c r="GS16" s="71"/>
      <c r="GT16" s="71"/>
      <c r="GU16" s="71"/>
      <c r="GV16" s="71"/>
      <c r="GW16" s="71"/>
      <c r="GX16" s="71"/>
      <c r="GY16" s="71"/>
      <c r="GZ16" s="71"/>
      <c r="HA16" s="71"/>
      <c r="HB16" s="1162"/>
      <c r="HC16" s="1163"/>
      <c r="HD16" s="71"/>
      <c r="HE16" s="71"/>
      <c r="HF16" s="71"/>
      <c r="HG16" s="71"/>
      <c r="HH16" s="71"/>
      <c r="HI16" s="71"/>
      <c r="HJ16" s="71"/>
      <c r="HK16" s="71"/>
      <c r="HL16" s="71"/>
      <c r="HM16" s="71"/>
      <c r="HN16" s="71"/>
      <c r="HO16" s="71"/>
      <c r="HP16" s="71"/>
      <c r="HQ16" s="71"/>
      <c r="HR16" s="71"/>
      <c r="HS16" s="1162"/>
      <c r="HT16" s="71"/>
      <c r="HU16" s="71"/>
      <c r="HV16" s="71"/>
      <c r="HW16" s="71"/>
      <c r="HX16" s="71"/>
      <c r="HY16" s="71"/>
      <c r="HZ16" s="71"/>
      <c r="IA16" s="71"/>
      <c r="IB16" s="71"/>
      <c r="IC16" s="71"/>
      <c r="ID16" s="71"/>
      <c r="IE16" s="71"/>
      <c r="IF16" s="71"/>
      <c r="IG16" s="98"/>
      <c r="IH16" s="833">
        <v>1964</v>
      </c>
      <c r="II16" s="1138">
        <v>149.44526582765377</v>
      </c>
      <c r="IJ16" s="1129">
        <v>134.41635714543293</v>
      </c>
      <c r="IK16" s="93">
        <v>66.519277463248116</v>
      </c>
      <c r="IL16" s="93">
        <v>10.588631255033476</v>
      </c>
      <c r="IM16" s="193">
        <v>0</v>
      </c>
      <c r="IN16" s="92">
        <v>0</v>
      </c>
      <c r="IO16" s="92">
        <v>0</v>
      </c>
      <c r="IP16" s="92">
        <v>0</v>
      </c>
      <c r="IQ16" s="92">
        <v>0</v>
      </c>
      <c r="IR16" s="194">
        <v>0</v>
      </c>
      <c r="IS16" s="173">
        <v>0</v>
      </c>
      <c r="IT16" s="195">
        <v>0</v>
      </c>
      <c r="IU16" s="179">
        <v>0</v>
      </c>
      <c r="IV16" s="179">
        <v>0</v>
      </c>
      <c r="IW16" s="179">
        <v>0</v>
      </c>
      <c r="IX16" s="179">
        <v>0</v>
      </c>
      <c r="IY16" s="179">
        <v>0</v>
      </c>
      <c r="IZ16" s="179">
        <v>0</v>
      </c>
      <c r="JA16" s="179">
        <v>0</v>
      </c>
      <c r="JB16" s="179">
        <v>0</v>
      </c>
      <c r="JC16" s="179">
        <v>0</v>
      </c>
      <c r="JD16" s="179">
        <v>0</v>
      </c>
      <c r="JE16" s="93">
        <v>10.588631255033476</v>
      </c>
      <c r="JF16" s="179">
        <v>0.70017910160710639</v>
      </c>
      <c r="JG16" s="196">
        <v>0</v>
      </c>
      <c r="JH16" s="196">
        <v>0</v>
      </c>
      <c r="JI16" s="196">
        <v>0</v>
      </c>
      <c r="JJ16" s="196">
        <v>0</v>
      </c>
      <c r="JK16" s="196">
        <v>0</v>
      </c>
      <c r="JL16" s="196">
        <v>0</v>
      </c>
      <c r="JM16" s="196">
        <v>0</v>
      </c>
      <c r="JN16" s="196">
        <v>0</v>
      </c>
      <c r="JO16" s="196">
        <v>0</v>
      </c>
      <c r="JP16" s="196">
        <v>0</v>
      </c>
      <c r="JQ16" s="196">
        <v>0</v>
      </c>
      <c r="JR16" s="196">
        <v>0</v>
      </c>
      <c r="JS16" s="196">
        <v>0</v>
      </c>
      <c r="JT16" s="196">
        <v>0</v>
      </c>
      <c r="JU16" s="196">
        <v>0</v>
      </c>
      <c r="JV16" s="196">
        <v>0</v>
      </c>
      <c r="JW16" s="196">
        <v>0</v>
      </c>
      <c r="JX16" s="196">
        <v>0</v>
      </c>
      <c r="JY16" s="196">
        <v>0</v>
      </c>
      <c r="JZ16" s="92">
        <v>9.8884521534263694</v>
      </c>
      <c r="KA16" s="179">
        <v>0</v>
      </c>
      <c r="KB16" s="196">
        <v>0</v>
      </c>
      <c r="KC16" s="196">
        <v>0</v>
      </c>
      <c r="KD16" s="196">
        <v>0</v>
      </c>
      <c r="KE16" s="196">
        <v>0</v>
      </c>
      <c r="KF16" s="196">
        <v>0</v>
      </c>
      <c r="KG16" s="196">
        <v>0</v>
      </c>
      <c r="KH16" s="196">
        <v>0</v>
      </c>
      <c r="KI16" s="196">
        <v>0</v>
      </c>
      <c r="KJ16" s="196">
        <v>0</v>
      </c>
      <c r="KK16" s="196">
        <v>0</v>
      </c>
      <c r="KL16" s="196">
        <v>0</v>
      </c>
      <c r="KM16" s="196">
        <v>0</v>
      </c>
      <c r="KN16" s="93">
        <v>55.93064620821464</v>
      </c>
      <c r="KO16" s="179">
        <v>55.93064620821464</v>
      </c>
      <c r="KP16" s="179">
        <v>0</v>
      </c>
      <c r="KQ16" s="196">
        <v>0</v>
      </c>
      <c r="KR16" s="196">
        <v>0</v>
      </c>
      <c r="KS16" s="196">
        <v>0</v>
      </c>
      <c r="KT16" s="179">
        <v>0</v>
      </c>
      <c r="KU16" s="179">
        <v>0</v>
      </c>
      <c r="KV16" s="196">
        <v>0</v>
      </c>
      <c r="KW16" s="196">
        <v>0</v>
      </c>
      <c r="KX16" s="196">
        <v>0</v>
      </c>
      <c r="KY16" s="196">
        <v>0</v>
      </c>
      <c r="KZ16" s="196">
        <v>0</v>
      </c>
      <c r="LA16" s="196">
        <v>0</v>
      </c>
      <c r="LB16" s="196">
        <v>0</v>
      </c>
      <c r="LC16" s="196">
        <v>0</v>
      </c>
      <c r="LD16" s="196">
        <v>0</v>
      </c>
      <c r="LE16" s="196">
        <v>0</v>
      </c>
      <c r="LF16" s="196">
        <v>0</v>
      </c>
      <c r="LG16" s="196">
        <v>0</v>
      </c>
      <c r="LH16" s="196">
        <v>0</v>
      </c>
      <c r="LI16" s="196">
        <v>0</v>
      </c>
      <c r="LJ16" s="196">
        <v>0</v>
      </c>
      <c r="LK16" s="196">
        <v>0</v>
      </c>
      <c r="LL16" s="196">
        <v>0</v>
      </c>
      <c r="LM16" s="179">
        <v>0</v>
      </c>
      <c r="LN16" s="179">
        <v>0</v>
      </c>
      <c r="LO16" s="179">
        <v>0</v>
      </c>
      <c r="LP16" s="93">
        <v>5.1699061219092952</v>
      </c>
      <c r="LQ16" s="92">
        <v>0.79634103830851155</v>
      </c>
      <c r="LR16" s="92">
        <v>1.1341098409721972</v>
      </c>
      <c r="LS16" s="92">
        <v>0</v>
      </c>
      <c r="LT16" s="92">
        <v>3.2394552426285865</v>
      </c>
      <c r="LU16" s="93">
        <v>7.42865084802808</v>
      </c>
      <c r="LV16" s="93">
        <v>0</v>
      </c>
      <c r="LW16" s="92">
        <v>0</v>
      </c>
      <c r="LX16" s="92">
        <v>0</v>
      </c>
      <c r="LY16" s="196">
        <v>0</v>
      </c>
      <c r="LZ16" s="196">
        <v>0</v>
      </c>
      <c r="MA16" s="93">
        <v>7.42865084802808</v>
      </c>
      <c r="MB16" s="92">
        <v>0</v>
      </c>
      <c r="MC16" s="92">
        <v>3.2552227951870956</v>
      </c>
      <c r="MD16" s="196">
        <v>0</v>
      </c>
      <c r="ME16" s="92">
        <v>0</v>
      </c>
      <c r="MF16" s="92">
        <v>0</v>
      </c>
      <c r="MG16" s="92">
        <v>0</v>
      </c>
      <c r="MH16" s="92">
        <v>4.1734280528409844</v>
      </c>
      <c r="MI16" s="93">
        <v>0</v>
      </c>
      <c r="MJ16" s="173">
        <v>0</v>
      </c>
      <c r="MK16" s="196">
        <v>0</v>
      </c>
      <c r="ML16" s="196">
        <v>0</v>
      </c>
      <c r="MM16" s="195">
        <v>0</v>
      </c>
      <c r="MN16" s="93">
        <v>27.92362338177491</v>
      </c>
      <c r="MO16" s="1042">
        <v>0.17369249816691307</v>
      </c>
      <c r="MP16" s="196">
        <v>0</v>
      </c>
      <c r="MQ16" s="92">
        <v>0</v>
      </c>
      <c r="MR16" s="92">
        <v>27.749930883607995</v>
      </c>
      <c r="MS16" s="92">
        <v>0</v>
      </c>
      <c r="MT16" s="92">
        <v>0</v>
      </c>
      <c r="MU16" s="93">
        <v>27.374899330472516</v>
      </c>
      <c r="MV16" s="92">
        <v>28.12556344884786</v>
      </c>
      <c r="MW16" s="92">
        <v>-0.75066411837534408</v>
      </c>
      <c r="MX16" s="92">
        <v>0</v>
      </c>
      <c r="MY16" s="92">
        <v>0</v>
      </c>
      <c r="MZ16" s="92">
        <v>0</v>
      </c>
      <c r="NA16" s="1041">
        <v>15.028908682220859</v>
      </c>
      <c r="NB16" s="173">
        <v>13.135720553411945</v>
      </c>
      <c r="NC16" s="92">
        <v>0</v>
      </c>
      <c r="ND16" s="92">
        <v>5.9127570829276497</v>
      </c>
      <c r="NE16" s="92">
        <v>0</v>
      </c>
      <c r="NF16" s="92">
        <v>0</v>
      </c>
      <c r="NG16" s="92">
        <v>0</v>
      </c>
      <c r="NH16" s="92">
        <v>0</v>
      </c>
      <c r="NI16" s="92">
        <v>0</v>
      </c>
      <c r="NJ16" s="92">
        <v>0</v>
      </c>
      <c r="NK16" s="92">
        <v>7.2229634704842951</v>
      </c>
      <c r="NL16" s="173">
        <v>1.8931881288089143</v>
      </c>
      <c r="NM16" s="92">
        <v>1.8931881288089143</v>
      </c>
      <c r="NN16" s="92">
        <v>0</v>
      </c>
      <c r="NO16" s="195">
        <v>0</v>
      </c>
      <c r="NP16" s="1138">
        <v>160.45520656786027</v>
      </c>
      <c r="NQ16" s="193">
        <v>127.90919909126971</v>
      </c>
      <c r="NR16" s="92">
        <v>68.338081328957969</v>
      </c>
      <c r="NS16" s="92">
        <v>44.69847222723066</v>
      </c>
      <c r="NT16" s="92">
        <v>3.5760220210835048</v>
      </c>
      <c r="NU16" s="92">
        <v>0</v>
      </c>
      <c r="NV16" s="92">
        <v>0</v>
      </c>
      <c r="NW16" s="93">
        <v>7.7290156623754402</v>
      </c>
      <c r="NX16" s="92">
        <v>7.7290156623754402</v>
      </c>
      <c r="NY16" s="92">
        <v>0</v>
      </c>
      <c r="NZ16" s="93">
        <v>0</v>
      </c>
      <c r="OA16" s="92">
        <v>0</v>
      </c>
      <c r="OB16" s="92">
        <v>0</v>
      </c>
      <c r="OC16" s="173">
        <v>0</v>
      </c>
      <c r="OD16" s="92">
        <v>0</v>
      </c>
      <c r="OE16" s="92">
        <v>0</v>
      </c>
      <c r="OF16" s="93">
        <v>3.5676078516221317</v>
      </c>
      <c r="OG16" s="92">
        <v>0</v>
      </c>
      <c r="OH16" s="92">
        <v>0</v>
      </c>
      <c r="OI16" s="92">
        <v>0.84742706718113303</v>
      </c>
      <c r="OJ16" s="92">
        <v>0</v>
      </c>
      <c r="OK16" s="92">
        <v>2.7201807844409989</v>
      </c>
      <c r="OL16" s="92">
        <v>0</v>
      </c>
      <c r="OM16" s="193">
        <v>32.546007476590574</v>
      </c>
      <c r="ON16" s="93">
        <v>32.151743536114815</v>
      </c>
      <c r="OO16" s="92">
        <v>39.350666522423758</v>
      </c>
      <c r="OP16" s="92">
        <v>-7.1989229863089443</v>
      </c>
      <c r="OQ16" s="92">
        <v>0</v>
      </c>
      <c r="OR16" s="1103">
        <v>0.39426394047576113</v>
      </c>
      <c r="OS16" s="92">
        <v>0</v>
      </c>
      <c r="OT16" s="199">
        <v>0</v>
      </c>
    </row>
    <row r="17" spans="1:410" ht="14.25" customHeight="1">
      <c r="A17" s="370">
        <v>1965</v>
      </c>
      <c r="B17" s="1288">
        <v>9265.8865338405176</v>
      </c>
      <c r="C17" s="996">
        <v>172.34863510151095</v>
      </c>
      <c r="D17" s="997">
        <v>155.92477732501533</v>
      </c>
      <c r="E17" s="1261">
        <v>34.733090524443163</v>
      </c>
      <c r="F17" s="1261">
        <v>0</v>
      </c>
      <c r="G17" s="1296">
        <v>-4.0111547846573625</v>
      </c>
      <c r="H17" s="1261">
        <v>64.885804695106557</v>
      </c>
      <c r="I17" s="1261">
        <v>5.856862957219958</v>
      </c>
      <c r="J17" s="1261">
        <v>7.457421297464931</v>
      </c>
      <c r="K17" s="1261">
        <v>0</v>
      </c>
      <c r="L17" s="1261">
        <v>47.002752635438078</v>
      </c>
      <c r="M17" s="998">
        <v>16.42385777649562</v>
      </c>
      <c r="N17" s="996">
        <v>180.88300698376068</v>
      </c>
      <c r="O17" s="997">
        <v>140.3243061315255</v>
      </c>
      <c r="P17" s="1265">
        <v>73.759811522604068</v>
      </c>
      <c r="Q17" s="1265">
        <v>53.07477792602743</v>
      </c>
      <c r="R17" s="1265">
        <v>0</v>
      </c>
      <c r="S17" s="1265">
        <v>3.4209608981524893</v>
      </c>
      <c r="T17" s="1265">
        <v>7.6190304472732082</v>
      </c>
      <c r="U17" s="1265">
        <v>2.4497253374682963</v>
      </c>
      <c r="V17" s="997">
        <v>40.55870085223517</v>
      </c>
      <c r="W17" s="1265">
        <v>37.500751265130482</v>
      </c>
      <c r="X17" s="1265">
        <v>45.754450494632962</v>
      </c>
      <c r="Y17" s="1265">
        <v>0</v>
      </c>
      <c r="Z17" s="1265">
        <v>3.0579495871046842</v>
      </c>
      <c r="AA17" s="1265">
        <v>0</v>
      </c>
      <c r="AB17" s="1265">
        <v>0</v>
      </c>
      <c r="AC17" s="1177">
        <v>-8.5343718822497294</v>
      </c>
      <c r="AD17" s="997">
        <v>-8.5343718822497294</v>
      </c>
      <c r="AE17" s="1265">
        <v>-0.91534143497652121</v>
      </c>
      <c r="AF17" s="1265"/>
      <c r="AG17" s="1265"/>
      <c r="AH17" s="1265"/>
      <c r="AI17" s="1265"/>
      <c r="AJ17" s="1265"/>
      <c r="AK17" s="1265"/>
      <c r="AL17" s="1265"/>
      <c r="AM17" s="1265">
        <v>15.600471193489824</v>
      </c>
      <c r="AN17" s="1265"/>
      <c r="AO17" s="1265"/>
      <c r="AP17" s="1265"/>
      <c r="AQ17" s="1265"/>
      <c r="AR17" s="1265"/>
      <c r="AS17" s="1265"/>
      <c r="AT17" s="1266"/>
      <c r="AU17" s="1270">
        <v>-9.2105292365504604E-2</v>
      </c>
      <c r="AV17" s="1271">
        <v>-9.2105292365504604E-2</v>
      </c>
      <c r="AW17" s="1271">
        <v>-9.8786169206103065E-3</v>
      </c>
      <c r="AX17" s="1271">
        <v>0.16836458267122503</v>
      </c>
      <c r="AY17" s="1310"/>
      <c r="AZ17" s="1271"/>
      <c r="BA17" s="1308"/>
      <c r="BB17" s="1264"/>
      <c r="BC17" s="1297"/>
      <c r="BD17" s="1310"/>
      <c r="BF17" s="1311">
        <v>1.8600339478803873</v>
      </c>
      <c r="BG17" s="1271">
        <v>1.6827831503823494</v>
      </c>
      <c r="BH17" s="1271">
        <v>0.37484908106301856</v>
      </c>
      <c r="BI17" s="1271">
        <v>0</v>
      </c>
      <c r="BJ17" s="1271">
        <v>-4.328948741178705E-2</v>
      </c>
      <c r="BK17" s="1271">
        <v>0.70026547873355771</v>
      </c>
      <c r="BL17" s="1271">
        <v>6.3208878457876053E-2</v>
      </c>
      <c r="BM17" s="1271">
        <v>8.0482544980765972E-2</v>
      </c>
      <c r="BN17" s="1271">
        <v>0</v>
      </c>
      <c r="BO17" s="1271">
        <v>0.50726665455891806</v>
      </c>
      <c r="BP17" s="1271">
        <v>0.1772507974980379</v>
      </c>
      <c r="BQ17" s="1311">
        <v>1.9521392402458919</v>
      </c>
      <c r="BR17" s="1271">
        <v>1.5144185677111242</v>
      </c>
      <c r="BS17" s="1271">
        <v>0.79603620498935845</v>
      </c>
      <c r="BT17" s="1271">
        <v>0.57279762419051594</v>
      </c>
      <c r="BU17" s="1271">
        <v>0</v>
      </c>
      <c r="BV17" s="278">
        <v>7</v>
      </c>
      <c r="BW17" s="1271">
        <v>3.6919952404538804E-2</v>
      </c>
      <c r="BX17" s="1271">
        <v>8.2226675444894287E-2</v>
      </c>
      <c r="BY17" s="1271">
        <v>2.6438110681816607E-2</v>
      </c>
      <c r="BZ17" s="1271">
        <v>0.43772067253476749</v>
      </c>
      <c r="CA17" s="1271">
        <v>0.40471843819985998</v>
      </c>
      <c r="CB17" s="1271">
        <v>0.49379463397841433</v>
      </c>
      <c r="CC17" s="1271">
        <v>0</v>
      </c>
      <c r="CD17" s="1271">
        <v>0</v>
      </c>
      <c r="CE17" s="1272">
        <v>0</v>
      </c>
      <c r="CF17" s="1271"/>
      <c r="CG17" s="1270"/>
      <c r="CH17" s="1271"/>
      <c r="CI17" s="1271"/>
      <c r="CJ17" s="1272"/>
      <c r="CK17" s="359">
        <v>1965</v>
      </c>
      <c r="CL17" s="1163"/>
      <c r="CM17" s="1162"/>
      <c r="CN17" s="197"/>
      <c r="CO17" s="197"/>
      <c r="CP17" s="197"/>
      <c r="CQ17" s="71"/>
      <c r="CR17" s="71"/>
      <c r="CS17" s="71"/>
      <c r="CT17" s="71"/>
      <c r="CU17" s="71"/>
      <c r="CV17" s="71"/>
      <c r="CW17" s="71"/>
      <c r="CX17" s="71"/>
      <c r="CY17" s="71"/>
      <c r="CZ17" s="71"/>
      <c r="DA17" s="71"/>
      <c r="DB17" s="71"/>
      <c r="DC17" s="71"/>
      <c r="DD17" s="71"/>
      <c r="DE17" s="71"/>
      <c r="DF17" s="71"/>
      <c r="DG17" s="71"/>
      <c r="DH17" s="71"/>
      <c r="DI17" s="71"/>
      <c r="DJ17" s="71"/>
      <c r="DK17" s="71"/>
      <c r="DL17" s="71"/>
      <c r="DM17" s="71"/>
      <c r="DN17" s="71"/>
      <c r="DO17" s="71"/>
      <c r="DP17" s="71"/>
      <c r="DQ17" s="71"/>
      <c r="DR17" s="71"/>
      <c r="DS17" s="71"/>
      <c r="DT17" s="71"/>
      <c r="DU17" s="71"/>
      <c r="DV17" s="71"/>
      <c r="DW17" s="71"/>
      <c r="DX17" s="71"/>
      <c r="DY17" s="71"/>
      <c r="DZ17" s="71"/>
      <c r="EA17" s="71"/>
      <c r="EB17" s="71"/>
      <c r="EC17" s="71"/>
      <c r="ED17" s="71"/>
      <c r="EE17" s="71"/>
      <c r="EF17" s="71"/>
      <c r="EG17" s="71"/>
      <c r="EH17" s="71"/>
      <c r="EI17" s="71"/>
      <c r="EJ17" s="71"/>
      <c r="EK17" s="71"/>
      <c r="EL17" s="71"/>
      <c r="EM17" s="71"/>
      <c r="EN17" s="71"/>
      <c r="EO17" s="71"/>
      <c r="EP17" s="71"/>
      <c r="EQ17" s="1286"/>
      <c r="ER17" s="1286"/>
      <c r="ES17" s="1286"/>
      <c r="ET17" s="1286"/>
      <c r="EU17" s="71"/>
      <c r="EV17" s="71"/>
      <c r="EW17" s="71"/>
      <c r="EX17" s="71"/>
      <c r="EY17" s="71"/>
      <c r="EZ17" s="71"/>
      <c r="FA17" s="71"/>
      <c r="FB17" s="71"/>
      <c r="FC17" s="71"/>
      <c r="FD17" s="71"/>
      <c r="FE17" s="71"/>
      <c r="FF17" s="71"/>
      <c r="FG17" s="71"/>
      <c r="FH17" s="71"/>
      <c r="FI17" s="197"/>
      <c r="FJ17" s="71"/>
      <c r="FK17" s="71"/>
      <c r="FL17" s="71"/>
      <c r="FM17" s="197"/>
      <c r="FN17" s="71"/>
      <c r="FO17" s="71"/>
      <c r="FP17" s="71"/>
      <c r="FQ17" s="71"/>
      <c r="FR17" s="71"/>
      <c r="FS17" s="71"/>
      <c r="FT17" s="71"/>
      <c r="FU17" s="71"/>
      <c r="FV17" s="71"/>
      <c r="FW17" s="71"/>
      <c r="FX17" s="71"/>
      <c r="FY17" s="71"/>
      <c r="FZ17" s="71"/>
      <c r="GA17" s="197"/>
      <c r="GB17" s="71"/>
      <c r="GC17" s="71"/>
      <c r="GD17" s="71"/>
      <c r="GE17" s="71"/>
      <c r="GF17" s="197"/>
      <c r="GG17" s="71"/>
      <c r="GH17" s="71"/>
      <c r="GI17" s="71"/>
      <c r="GJ17" s="71"/>
      <c r="GK17" s="71"/>
      <c r="GL17" s="1162"/>
      <c r="GM17" s="70"/>
      <c r="GN17" s="70"/>
      <c r="GO17" s="70"/>
      <c r="GP17" s="1162"/>
      <c r="GQ17" s="71"/>
      <c r="GR17" s="71"/>
      <c r="GS17" s="71"/>
      <c r="GT17" s="71"/>
      <c r="GU17" s="71"/>
      <c r="GV17" s="71"/>
      <c r="GW17" s="71"/>
      <c r="GX17" s="71"/>
      <c r="GY17" s="71"/>
      <c r="GZ17" s="71"/>
      <c r="HA17" s="71"/>
      <c r="HB17" s="1162"/>
      <c r="HC17" s="1163"/>
      <c r="HD17" s="71"/>
      <c r="HE17" s="197"/>
      <c r="HF17" s="197"/>
      <c r="HG17" s="197"/>
      <c r="HH17" s="71"/>
      <c r="HI17" s="71"/>
      <c r="HJ17" s="71"/>
      <c r="HK17" s="197"/>
      <c r="HL17" s="197"/>
      <c r="HM17" s="71"/>
      <c r="HN17" s="71"/>
      <c r="HO17" s="71"/>
      <c r="HP17" s="197"/>
      <c r="HQ17" s="197"/>
      <c r="HR17" s="197"/>
      <c r="HS17" s="1162"/>
      <c r="HT17" s="71"/>
      <c r="HU17" s="71"/>
      <c r="HV17" s="71"/>
      <c r="HW17" s="71"/>
      <c r="HX17" s="71"/>
      <c r="HY17" s="71"/>
      <c r="HZ17" s="71"/>
      <c r="IA17" s="197"/>
      <c r="IB17" s="197"/>
      <c r="IC17" s="197"/>
      <c r="ID17" s="197"/>
      <c r="IE17" s="197"/>
      <c r="IF17" s="197"/>
      <c r="IG17" s="198"/>
      <c r="IH17" s="833">
        <v>1965</v>
      </c>
      <c r="II17" s="1138">
        <v>172.34863510151095</v>
      </c>
      <c r="IJ17" s="1129">
        <v>155.92477732501533</v>
      </c>
      <c r="IK17" s="93">
        <v>64.885804695106557</v>
      </c>
      <c r="IL17" s="93">
        <v>12.684360463019726</v>
      </c>
      <c r="IM17" s="193">
        <v>0</v>
      </c>
      <c r="IN17" s="92">
        <v>0</v>
      </c>
      <c r="IO17" s="92">
        <v>0</v>
      </c>
      <c r="IP17" s="92">
        <v>0</v>
      </c>
      <c r="IQ17" s="92">
        <v>0</v>
      </c>
      <c r="IR17" s="194">
        <v>0</v>
      </c>
      <c r="IS17" s="173">
        <v>0</v>
      </c>
      <c r="IT17" s="195">
        <v>0</v>
      </c>
      <c r="IU17" s="179">
        <v>0</v>
      </c>
      <c r="IV17" s="179">
        <v>0</v>
      </c>
      <c r="IW17" s="179">
        <v>0</v>
      </c>
      <c r="IX17" s="179">
        <v>0</v>
      </c>
      <c r="IY17" s="179">
        <v>0</v>
      </c>
      <c r="IZ17" s="179">
        <v>0</v>
      </c>
      <c r="JA17" s="179">
        <v>0</v>
      </c>
      <c r="JB17" s="179">
        <v>0</v>
      </c>
      <c r="JC17" s="179">
        <v>0</v>
      </c>
      <c r="JD17" s="179">
        <v>0</v>
      </c>
      <c r="JE17" s="93">
        <v>12.684360463019726</v>
      </c>
      <c r="JF17" s="179">
        <v>0.70438618633779293</v>
      </c>
      <c r="JG17" s="196">
        <v>0</v>
      </c>
      <c r="JH17" s="196">
        <v>0</v>
      </c>
      <c r="JI17" s="196">
        <v>0</v>
      </c>
      <c r="JJ17" s="196">
        <v>0</v>
      </c>
      <c r="JK17" s="196">
        <v>0</v>
      </c>
      <c r="JL17" s="196">
        <v>0</v>
      </c>
      <c r="JM17" s="196">
        <v>0</v>
      </c>
      <c r="JN17" s="196">
        <v>0</v>
      </c>
      <c r="JO17" s="196">
        <v>0</v>
      </c>
      <c r="JP17" s="196">
        <v>0</v>
      </c>
      <c r="JQ17" s="196">
        <v>0</v>
      </c>
      <c r="JR17" s="196">
        <v>0</v>
      </c>
      <c r="JS17" s="196">
        <v>0</v>
      </c>
      <c r="JT17" s="196">
        <v>0</v>
      </c>
      <c r="JU17" s="196">
        <v>0</v>
      </c>
      <c r="JV17" s="196">
        <v>0</v>
      </c>
      <c r="JW17" s="196">
        <v>0</v>
      </c>
      <c r="JX17" s="196">
        <v>0</v>
      </c>
      <c r="JY17" s="196">
        <v>0</v>
      </c>
      <c r="JZ17" s="92">
        <v>11.979974276681933</v>
      </c>
      <c r="KA17" s="179">
        <v>0</v>
      </c>
      <c r="KB17" s="196">
        <v>0</v>
      </c>
      <c r="KC17" s="196">
        <v>0</v>
      </c>
      <c r="KD17" s="196">
        <v>0</v>
      </c>
      <c r="KE17" s="196">
        <v>0</v>
      </c>
      <c r="KF17" s="196">
        <v>0</v>
      </c>
      <c r="KG17" s="196">
        <v>0</v>
      </c>
      <c r="KH17" s="196">
        <v>0</v>
      </c>
      <c r="KI17" s="196">
        <v>0</v>
      </c>
      <c r="KJ17" s="196">
        <v>0</v>
      </c>
      <c r="KK17" s="196">
        <v>0</v>
      </c>
      <c r="KL17" s="196">
        <v>0</v>
      </c>
      <c r="KM17" s="196">
        <v>0</v>
      </c>
      <c r="KN17" s="93">
        <v>52.201444232086835</v>
      </c>
      <c r="KO17" s="179">
        <v>52.201444232086835</v>
      </c>
      <c r="KP17" s="179">
        <v>0</v>
      </c>
      <c r="KQ17" s="196">
        <v>0</v>
      </c>
      <c r="KR17" s="196">
        <v>0</v>
      </c>
      <c r="KS17" s="196">
        <v>0</v>
      </c>
      <c r="KT17" s="179">
        <v>0</v>
      </c>
      <c r="KU17" s="179">
        <v>0</v>
      </c>
      <c r="KV17" s="196">
        <v>0</v>
      </c>
      <c r="KW17" s="196">
        <v>0</v>
      </c>
      <c r="KX17" s="196">
        <v>0</v>
      </c>
      <c r="KY17" s="196">
        <v>0</v>
      </c>
      <c r="KZ17" s="196">
        <v>0</v>
      </c>
      <c r="LA17" s="196">
        <v>0</v>
      </c>
      <c r="LB17" s="196">
        <v>0</v>
      </c>
      <c r="LC17" s="196">
        <v>0</v>
      </c>
      <c r="LD17" s="196">
        <v>0</v>
      </c>
      <c r="LE17" s="196">
        <v>0</v>
      </c>
      <c r="LF17" s="196">
        <v>0</v>
      </c>
      <c r="LG17" s="196">
        <v>0</v>
      </c>
      <c r="LH17" s="196">
        <v>0</v>
      </c>
      <c r="LI17" s="196">
        <v>0</v>
      </c>
      <c r="LJ17" s="196">
        <v>0</v>
      </c>
      <c r="LK17" s="196">
        <v>0</v>
      </c>
      <c r="LL17" s="196">
        <v>0</v>
      </c>
      <c r="LM17" s="179">
        <v>0</v>
      </c>
      <c r="LN17" s="179">
        <v>0</v>
      </c>
      <c r="LO17" s="179">
        <v>0</v>
      </c>
      <c r="LP17" s="93">
        <v>5.856862957219958</v>
      </c>
      <c r="LQ17" s="92">
        <v>0.89069993869676534</v>
      </c>
      <c r="LR17" s="92">
        <v>1.3955501063791425</v>
      </c>
      <c r="LS17" s="92">
        <v>0</v>
      </c>
      <c r="LT17" s="92">
        <v>3.5706129121440506</v>
      </c>
      <c r="LU17" s="93">
        <v>7.457421297464931</v>
      </c>
      <c r="LV17" s="93">
        <v>0</v>
      </c>
      <c r="LW17" s="92">
        <v>0</v>
      </c>
      <c r="LX17" s="92">
        <v>0</v>
      </c>
      <c r="LY17" s="196">
        <v>0</v>
      </c>
      <c r="LZ17" s="196">
        <v>0</v>
      </c>
      <c r="MA17" s="93">
        <v>7.457421297464931</v>
      </c>
      <c r="MB17" s="92">
        <v>0</v>
      </c>
      <c r="MC17" s="92">
        <v>3.03817929393098</v>
      </c>
      <c r="MD17" s="196">
        <v>0</v>
      </c>
      <c r="ME17" s="92">
        <v>0</v>
      </c>
      <c r="MF17" s="92">
        <v>0</v>
      </c>
      <c r="MG17" s="92">
        <v>0</v>
      </c>
      <c r="MH17" s="92">
        <v>4.4192420035339506</v>
      </c>
      <c r="MI17" s="93">
        <v>0</v>
      </c>
      <c r="MJ17" s="173">
        <v>0</v>
      </c>
      <c r="MK17" s="196">
        <v>0</v>
      </c>
      <c r="ML17" s="196">
        <v>0</v>
      </c>
      <c r="MM17" s="195">
        <v>0</v>
      </c>
      <c r="MN17" s="93">
        <v>47.002752635438078</v>
      </c>
      <c r="MO17" s="1042">
        <v>0.52408255502265821</v>
      </c>
      <c r="MP17" s="196">
        <v>0</v>
      </c>
      <c r="MQ17" s="92">
        <v>0</v>
      </c>
      <c r="MR17" s="92">
        <v>46.478670080415419</v>
      </c>
      <c r="MS17" s="92">
        <v>0</v>
      </c>
      <c r="MT17" s="92">
        <v>0</v>
      </c>
      <c r="MU17" s="93">
        <v>30.721935739785799</v>
      </c>
      <c r="MV17" s="92">
        <v>34.733090524443163</v>
      </c>
      <c r="MW17" s="92">
        <v>-4.0111547846573625</v>
      </c>
      <c r="MX17" s="92">
        <v>0</v>
      </c>
      <c r="MY17" s="92">
        <v>0</v>
      </c>
      <c r="MZ17" s="92">
        <v>0</v>
      </c>
      <c r="NA17" s="1041">
        <v>16.42385777649562</v>
      </c>
      <c r="NB17" s="173">
        <v>15.034918803264699</v>
      </c>
      <c r="NC17" s="92">
        <v>0</v>
      </c>
      <c r="ND17" s="92">
        <v>6.1567679973074663</v>
      </c>
      <c r="NE17" s="92">
        <v>0</v>
      </c>
      <c r="NF17" s="92">
        <v>0</v>
      </c>
      <c r="NG17" s="92">
        <v>0</v>
      </c>
      <c r="NH17" s="92">
        <v>0</v>
      </c>
      <c r="NI17" s="92">
        <v>0</v>
      </c>
      <c r="NJ17" s="92">
        <v>0</v>
      </c>
      <c r="NK17" s="92">
        <v>8.8781508059572332</v>
      </c>
      <c r="NL17" s="173">
        <v>1.388938973230921</v>
      </c>
      <c r="NM17" s="92">
        <v>1.388938973230921</v>
      </c>
      <c r="NN17" s="92">
        <v>0</v>
      </c>
      <c r="NO17" s="195">
        <v>0</v>
      </c>
      <c r="NP17" s="1138">
        <v>180.88300698376068</v>
      </c>
      <c r="NQ17" s="193">
        <v>140.3243061315255</v>
      </c>
      <c r="NR17" s="92">
        <v>73.759811522604068</v>
      </c>
      <c r="NS17" s="92">
        <v>53.07477792602743</v>
      </c>
      <c r="NT17" s="92">
        <v>3.4209608981524893</v>
      </c>
      <c r="NU17" s="92">
        <v>0</v>
      </c>
      <c r="NV17" s="92">
        <v>0</v>
      </c>
      <c r="NW17" s="93">
        <v>7.6190304472732082</v>
      </c>
      <c r="NX17" s="92">
        <v>7.6190304472732082</v>
      </c>
      <c r="NY17" s="92">
        <v>0</v>
      </c>
      <c r="NZ17" s="93">
        <v>0</v>
      </c>
      <c r="OA17" s="92">
        <v>0</v>
      </c>
      <c r="OB17" s="92">
        <v>0</v>
      </c>
      <c r="OC17" s="173">
        <v>0</v>
      </c>
      <c r="OD17" s="92">
        <v>0</v>
      </c>
      <c r="OE17" s="92">
        <v>0</v>
      </c>
      <c r="OF17" s="93">
        <v>2.4497253374682963</v>
      </c>
      <c r="OG17" s="92">
        <v>0</v>
      </c>
      <c r="OH17" s="92">
        <v>0</v>
      </c>
      <c r="OI17" s="92">
        <v>0.67734064164052266</v>
      </c>
      <c r="OJ17" s="92">
        <v>0</v>
      </c>
      <c r="OK17" s="92">
        <v>1.7723846958277738</v>
      </c>
      <c r="OL17" s="92">
        <v>0</v>
      </c>
      <c r="OM17" s="193">
        <v>40.55870085223517</v>
      </c>
      <c r="ON17" s="93">
        <v>37.500751265130482</v>
      </c>
      <c r="OO17" s="92">
        <v>45.754450494632962</v>
      </c>
      <c r="OP17" s="92">
        <v>-8.253699229502482</v>
      </c>
      <c r="OQ17" s="92">
        <v>0</v>
      </c>
      <c r="OR17" s="1103">
        <v>3.0579495871046842</v>
      </c>
      <c r="OS17" s="92">
        <v>0</v>
      </c>
      <c r="OT17" s="199">
        <v>0</v>
      </c>
    </row>
    <row r="18" spans="1:410" ht="14.25" customHeight="1">
      <c r="A18" s="370">
        <v>1966</v>
      </c>
      <c r="B18" s="1288">
        <v>10749.160546980429</v>
      </c>
      <c r="C18" s="996">
        <v>220.59908886564978</v>
      </c>
      <c r="D18" s="997">
        <v>202.77968098277501</v>
      </c>
      <c r="E18" s="1261">
        <v>44.809659466541653</v>
      </c>
      <c r="F18" s="1261">
        <v>0</v>
      </c>
      <c r="G18" s="1296">
        <v>1.2302717776736023</v>
      </c>
      <c r="H18" s="1261">
        <v>65.509159424470809</v>
      </c>
      <c r="I18" s="1261">
        <v>14.152633034029304</v>
      </c>
      <c r="J18" s="1261">
        <v>8.6226785907468173</v>
      </c>
      <c r="K18" s="1261">
        <v>0</v>
      </c>
      <c r="L18" s="1261">
        <v>68.455278689312806</v>
      </c>
      <c r="M18" s="998">
        <v>17.819407882874764</v>
      </c>
      <c r="N18" s="996">
        <v>212.24982871155029</v>
      </c>
      <c r="O18" s="997">
        <v>163.29799382159561</v>
      </c>
      <c r="P18" s="1265">
        <v>85.911675261139763</v>
      </c>
      <c r="Q18" s="1265">
        <v>63.176589376510051</v>
      </c>
      <c r="R18" s="1265">
        <v>0</v>
      </c>
      <c r="S18" s="1265">
        <v>3.7250730229706823</v>
      </c>
      <c r="T18" s="1265">
        <v>6.7619871864219343</v>
      </c>
      <c r="U18" s="1265">
        <v>3.7226689745531472</v>
      </c>
      <c r="V18" s="997">
        <v>48.951834889954689</v>
      </c>
      <c r="W18" s="1265">
        <v>45.595783299075649</v>
      </c>
      <c r="X18" s="1265">
        <v>50.456168187227298</v>
      </c>
      <c r="Y18" s="1265">
        <v>0</v>
      </c>
      <c r="Z18" s="1265">
        <v>3.3560515908790403</v>
      </c>
      <c r="AA18" s="1265">
        <v>0</v>
      </c>
      <c r="AB18" s="1265">
        <v>0</v>
      </c>
      <c r="AC18" s="1177">
        <v>8.3492601540994826</v>
      </c>
      <c r="AD18" s="997">
        <v>8.3492601540994826</v>
      </c>
      <c r="AE18" s="1265">
        <v>15.111247340521416</v>
      </c>
      <c r="AF18" s="1265"/>
      <c r="AG18" s="1265"/>
      <c r="AH18" s="1265"/>
      <c r="AI18" s="1265"/>
      <c r="AJ18" s="1265"/>
      <c r="AK18" s="1265"/>
      <c r="AL18" s="1265"/>
      <c r="AM18" s="1265">
        <v>39.481687161179394</v>
      </c>
      <c r="AN18" s="1265"/>
      <c r="AO18" s="1265"/>
      <c r="AP18" s="1265"/>
      <c r="AQ18" s="1265"/>
      <c r="AR18" s="1265"/>
      <c r="AS18" s="1265"/>
      <c r="AT18" s="1266"/>
      <c r="AU18" s="1270">
        <v>7.7673601744137052E-2</v>
      </c>
      <c r="AV18" s="1271">
        <v>7.7673601744137052E-2</v>
      </c>
      <c r="AW18" s="1271">
        <v>0.14058072046162107</v>
      </c>
      <c r="AX18" s="1271">
        <v>0.36730019045320039</v>
      </c>
      <c r="AY18" s="1310"/>
      <c r="AZ18" s="1271"/>
      <c r="BA18" s="1308"/>
      <c r="BB18" s="1264"/>
      <c r="BC18" s="1297"/>
      <c r="BD18" s="1310"/>
      <c r="BF18" s="1311">
        <v>2.0522448046198249</v>
      </c>
      <c r="BG18" s="1271">
        <v>1.8864699256886464</v>
      </c>
      <c r="BH18" s="1271">
        <v>0.41686659410003168</v>
      </c>
      <c r="BI18" s="1271">
        <v>0</v>
      </c>
      <c r="BJ18" s="1271">
        <v>1.1445282376205655E-2</v>
      </c>
      <c r="BK18" s="1271">
        <v>0.60943511949752327</v>
      </c>
      <c r="BL18" s="1271">
        <v>0.13166268167801207</v>
      </c>
      <c r="BM18" s="1271">
        <v>8.0217227690110499E-2</v>
      </c>
      <c r="BN18" s="1271">
        <v>0</v>
      </c>
      <c r="BO18" s="1271">
        <v>0.6368430203467631</v>
      </c>
      <c r="BP18" s="1271">
        <v>0.16577487893117807</v>
      </c>
      <c r="BQ18" s="1311">
        <v>1.9745712028756874</v>
      </c>
      <c r="BR18" s="1271">
        <v>1.5191697352354461</v>
      </c>
      <c r="BS18" s="1271">
        <v>0.79924078615863092</v>
      </c>
      <c r="BT18" s="1271">
        <v>0.58773509894460674</v>
      </c>
      <c r="BU18" s="1271">
        <v>0</v>
      </c>
      <c r="BV18" s="278">
        <v>8</v>
      </c>
      <c r="BW18" s="1271">
        <v>3.4654548201134658E-2</v>
      </c>
      <c r="BX18" s="1271">
        <v>6.2907118717484029E-2</v>
      </c>
      <c r="BY18" s="1271">
        <v>3.4632183213589553E-2</v>
      </c>
      <c r="BZ18" s="1271">
        <v>0.45540146764024153</v>
      </c>
      <c r="CA18" s="1271">
        <v>0.42417994502727996</v>
      </c>
      <c r="CB18" s="1271">
        <v>0.46939635859658874</v>
      </c>
      <c r="CC18" s="1271">
        <v>0</v>
      </c>
      <c r="CD18" s="1271">
        <v>0</v>
      </c>
      <c r="CE18" s="1272">
        <v>0</v>
      </c>
      <c r="CF18" s="1271"/>
      <c r="CG18" s="1270"/>
      <c r="CH18" s="1271"/>
      <c r="CI18" s="1271"/>
      <c r="CJ18" s="1272"/>
      <c r="CK18" s="359">
        <v>1966</v>
      </c>
      <c r="CL18" s="1163"/>
      <c r="CM18" s="1162"/>
      <c r="CN18" s="71"/>
      <c r="CO18" s="71"/>
      <c r="CP18" s="71"/>
      <c r="CQ18" s="71"/>
      <c r="CR18" s="71"/>
      <c r="CS18" s="71"/>
      <c r="CT18" s="71"/>
      <c r="CU18" s="71"/>
      <c r="CV18" s="71"/>
      <c r="CW18" s="71"/>
      <c r="CX18" s="71"/>
      <c r="CY18" s="71"/>
      <c r="CZ18" s="71"/>
      <c r="DA18" s="71"/>
      <c r="DB18" s="71"/>
      <c r="DC18" s="71"/>
      <c r="DD18" s="71"/>
      <c r="DE18" s="71"/>
      <c r="DF18" s="71"/>
      <c r="DG18" s="71"/>
      <c r="DH18" s="71"/>
      <c r="DI18" s="71"/>
      <c r="DJ18" s="71"/>
      <c r="DK18" s="71"/>
      <c r="DL18" s="71"/>
      <c r="DM18" s="71"/>
      <c r="DN18" s="71"/>
      <c r="DO18" s="71"/>
      <c r="DP18" s="71"/>
      <c r="DQ18" s="71"/>
      <c r="DR18" s="71"/>
      <c r="DS18" s="71"/>
      <c r="DT18" s="71"/>
      <c r="DU18" s="71"/>
      <c r="DV18" s="71"/>
      <c r="DW18" s="71"/>
      <c r="DX18" s="71"/>
      <c r="DY18" s="71"/>
      <c r="DZ18" s="71"/>
      <c r="EA18" s="71"/>
      <c r="EB18" s="71"/>
      <c r="EC18" s="71"/>
      <c r="ED18" s="71"/>
      <c r="EE18" s="71"/>
      <c r="EF18" s="71"/>
      <c r="EG18" s="71"/>
      <c r="EH18" s="71"/>
      <c r="EI18" s="71"/>
      <c r="EJ18" s="71"/>
      <c r="EK18" s="71"/>
      <c r="EL18" s="71"/>
      <c r="EM18" s="71"/>
      <c r="EN18" s="71"/>
      <c r="EO18" s="71"/>
      <c r="EP18" s="71"/>
      <c r="EQ18" s="1286"/>
      <c r="ER18" s="1286"/>
      <c r="ES18" s="1286"/>
      <c r="ET18" s="1286"/>
      <c r="EU18" s="71"/>
      <c r="EV18" s="71"/>
      <c r="EW18" s="71"/>
      <c r="EX18" s="71"/>
      <c r="EY18" s="71"/>
      <c r="EZ18" s="71"/>
      <c r="FA18" s="71"/>
      <c r="FB18" s="71"/>
      <c r="FC18" s="71"/>
      <c r="FD18" s="71"/>
      <c r="FE18" s="71"/>
      <c r="FF18" s="71"/>
      <c r="FG18" s="71"/>
      <c r="FH18" s="71"/>
      <c r="FI18" s="71"/>
      <c r="FJ18" s="71"/>
      <c r="FK18" s="71"/>
      <c r="FL18" s="71"/>
      <c r="FM18" s="71"/>
      <c r="FN18" s="71"/>
      <c r="FO18" s="71"/>
      <c r="FP18" s="71"/>
      <c r="FQ18" s="71"/>
      <c r="FR18" s="71"/>
      <c r="FS18" s="71"/>
      <c r="FT18" s="71"/>
      <c r="FU18" s="71"/>
      <c r="FV18" s="71"/>
      <c r="FW18" s="71"/>
      <c r="FX18" s="71"/>
      <c r="FY18" s="71"/>
      <c r="FZ18" s="71"/>
      <c r="GA18" s="71"/>
      <c r="GB18" s="71"/>
      <c r="GC18" s="71"/>
      <c r="GD18" s="71"/>
      <c r="GE18" s="71"/>
      <c r="GF18" s="71"/>
      <c r="GG18" s="71"/>
      <c r="GH18" s="71"/>
      <c r="GI18" s="71"/>
      <c r="GJ18" s="71"/>
      <c r="GK18" s="71"/>
      <c r="GL18" s="1162"/>
      <c r="GM18" s="70"/>
      <c r="GN18" s="70"/>
      <c r="GO18" s="70"/>
      <c r="GP18" s="1162"/>
      <c r="GQ18" s="71"/>
      <c r="GR18" s="71"/>
      <c r="GS18" s="71"/>
      <c r="GT18" s="71"/>
      <c r="GU18" s="71"/>
      <c r="GV18" s="71"/>
      <c r="GW18" s="71"/>
      <c r="GX18" s="71"/>
      <c r="GY18" s="71"/>
      <c r="GZ18" s="71"/>
      <c r="HA18" s="71"/>
      <c r="HB18" s="1162"/>
      <c r="HC18" s="1163"/>
      <c r="HD18" s="71"/>
      <c r="HE18" s="71"/>
      <c r="HF18" s="71"/>
      <c r="HG18" s="71"/>
      <c r="HH18" s="71"/>
      <c r="HI18" s="71"/>
      <c r="HJ18" s="71"/>
      <c r="HK18" s="71"/>
      <c r="HL18" s="71"/>
      <c r="HM18" s="71"/>
      <c r="HN18" s="71"/>
      <c r="HO18" s="71"/>
      <c r="HP18" s="71"/>
      <c r="HQ18" s="71"/>
      <c r="HR18" s="71"/>
      <c r="HS18" s="1162"/>
      <c r="HT18" s="71"/>
      <c r="HU18" s="71"/>
      <c r="HV18" s="71"/>
      <c r="HW18" s="71"/>
      <c r="HX18" s="71"/>
      <c r="HY18" s="71"/>
      <c r="HZ18" s="71"/>
      <c r="IA18" s="71"/>
      <c r="IB18" s="71"/>
      <c r="IC18" s="71"/>
      <c r="ID18" s="71"/>
      <c r="IE18" s="71"/>
      <c r="IF18" s="71"/>
      <c r="IG18" s="98"/>
      <c r="IH18" s="833">
        <v>1966</v>
      </c>
      <c r="II18" s="1138">
        <v>220.59908886564978</v>
      </c>
      <c r="IJ18" s="1129">
        <v>202.77968098277501</v>
      </c>
      <c r="IK18" s="93">
        <v>65.509159424470809</v>
      </c>
      <c r="IL18" s="93">
        <v>17.502073491760125</v>
      </c>
      <c r="IM18" s="193">
        <v>0</v>
      </c>
      <c r="IN18" s="92">
        <v>0</v>
      </c>
      <c r="IO18" s="92">
        <v>0</v>
      </c>
      <c r="IP18" s="92">
        <v>0</v>
      </c>
      <c r="IQ18" s="92">
        <v>0</v>
      </c>
      <c r="IR18" s="194">
        <v>0</v>
      </c>
      <c r="IS18" s="173">
        <v>0</v>
      </c>
      <c r="IT18" s="195">
        <v>0</v>
      </c>
      <c r="IU18" s="179">
        <v>0</v>
      </c>
      <c r="IV18" s="179">
        <v>0</v>
      </c>
      <c r="IW18" s="179">
        <v>0</v>
      </c>
      <c r="IX18" s="179">
        <v>0</v>
      </c>
      <c r="IY18" s="179">
        <v>0</v>
      </c>
      <c r="IZ18" s="179">
        <v>0</v>
      </c>
      <c r="JA18" s="179">
        <v>0</v>
      </c>
      <c r="JB18" s="179">
        <v>0</v>
      </c>
      <c r="JC18" s="179">
        <v>0</v>
      </c>
      <c r="JD18" s="179">
        <v>0</v>
      </c>
      <c r="JE18" s="93">
        <v>17.502073491760125</v>
      </c>
      <c r="JF18" s="179">
        <v>1.1875999182623538</v>
      </c>
      <c r="JG18" s="196">
        <v>0</v>
      </c>
      <c r="JH18" s="196">
        <v>0</v>
      </c>
      <c r="JI18" s="196">
        <v>0</v>
      </c>
      <c r="JJ18" s="196">
        <v>0</v>
      </c>
      <c r="JK18" s="196">
        <v>0</v>
      </c>
      <c r="JL18" s="196">
        <v>0</v>
      </c>
      <c r="JM18" s="196">
        <v>0</v>
      </c>
      <c r="JN18" s="196">
        <v>0</v>
      </c>
      <c r="JO18" s="196">
        <v>0</v>
      </c>
      <c r="JP18" s="196">
        <v>0</v>
      </c>
      <c r="JQ18" s="196">
        <v>0</v>
      </c>
      <c r="JR18" s="196">
        <v>0</v>
      </c>
      <c r="JS18" s="196">
        <v>0</v>
      </c>
      <c r="JT18" s="196">
        <v>0</v>
      </c>
      <c r="JU18" s="196">
        <v>0</v>
      </c>
      <c r="JV18" s="196">
        <v>0</v>
      </c>
      <c r="JW18" s="196">
        <v>0</v>
      </c>
      <c r="JX18" s="196">
        <v>0</v>
      </c>
      <c r="JY18" s="196">
        <v>0</v>
      </c>
      <c r="JZ18" s="92">
        <v>16.314473573497771</v>
      </c>
      <c r="KA18" s="179">
        <v>0</v>
      </c>
      <c r="KB18" s="196">
        <v>0</v>
      </c>
      <c r="KC18" s="196">
        <v>0</v>
      </c>
      <c r="KD18" s="196">
        <v>0</v>
      </c>
      <c r="KE18" s="196">
        <v>0</v>
      </c>
      <c r="KF18" s="196">
        <v>0</v>
      </c>
      <c r="KG18" s="196">
        <v>0</v>
      </c>
      <c r="KH18" s="196">
        <v>0</v>
      </c>
      <c r="KI18" s="196">
        <v>0</v>
      </c>
      <c r="KJ18" s="196">
        <v>0</v>
      </c>
      <c r="KK18" s="196">
        <v>0</v>
      </c>
      <c r="KL18" s="196">
        <v>0</v>
      </c>
      <c r="KM18" s="196">
        <v>0</v>
      </c>
      <c r="KN18" s="93">
        <v>48.007085932710687</v>
      </c>
      <c r="KO18" s="179">
        <v>48.007085932710687</v>
      </c>
      <c r="KP18" s="179">
        <v>0</v>
      </c>
      <c r="KQ18" s="196">
        <v>0</v>
      </c>
      <c r="KR18" s="196">
        <v>0</v>
      </c>
      <c r="KS18" s="196">
        <v>0</v>
      </c>
      <c r="KT18" s="179">
        <v>0</v>
      </c>
      <c r="KU18" s="179">
        <v>0</v>
      </c>
      <c r="KV18" s="196">
        <v>0</v>
      </c>
      <c r="KW18" s="196">
        <v>0</v>
      </c>
      <c r="KX18" s="196">
        <v>0</v>
      </c>
      <c r="KY18" s="196">
        <v>0</v>
      </c>
      <c r="KZ18" s="196">
        <v>0</v>
      </c>
      <c r="LA18" s="196">
        <v>0</v>
      </c>
      <c r="LB18" s="196">
        <v>0</v>
      </c>
      <c r="LC18" s="196">
        <v>0</v>
      </c>
      <c r="LD18" s="196">
        <v>0</v>
      </c>
      <c r="LE18" s="196">
        <v>0</v>
      </c>
      <c r="LF18" s="196">
        <v>0</v>
      </c>
      <c r="LG18" s="196">
        <v>0</v>
      </c>
      <c r="LH18" s="196">
        <v>0</v>
      </c>
      <c r="LI18" s="196">
        <v>0</v>
      </c>
      <c r="LJ18" s="196">
        <v>0</v>
      </c>
      <c r="LK18" s="196">
        <v>0</v>
      </c>
      <c r="LL18" s="196">
        <v>0</v>
      </c>
      <c r="LM18" s="179">
        <v>0</v>
      </c>
      <c r="LN18" s="179">
        <v>0</v>
      </c>
      <c r="LO18" s="179">
        <v>0</v>
      </c>
      <c r="LP18" s="93">
        <v>14.152633034029304</v>
      </c>
      <c r="LQ18" s="92">
        <v>1.5560203382496123</v>
      </c>
      <c r="LR18" s="92">
        <v>1.8529203178152009</v>
      </c>
      <c r="LS18" s="92">
        <v>0</v>
      </c>
      <c r="LT18" s="92">
        <v>10.743692377964491</v>
      </c>
      <c r="LU18" s="93">
        <v>8.6226785907468173</v>
      </c>
      <c r="LV18" s="93">
        <v>0</v>
      </c>
      <c r="LW18" s="92">
        <v>0</v>
      </c>
      <c r="LX18" s="92">
        <v>0</v>
      </c>
      <c r="LY18" s="196">
        <v>0</v>
      </c>
      <c r="LZ18" s="196">
        <v>0</v>
      </c>
      <c r="MA18" s="93">
        <v>8.6226785907468173</v>
      </c>
      <c r="MB18" s="92">
        <v>0</v>
      </c>
      <c r="MC18" s="92">
        <v>2.7940632024328971</v>
      </c>
      <c r="MD18" s="196">
        <v>0</v>
      </c>
      <c r="ME18" s="92">
        <v>0</v>
      </c>
      <c r="MF18" s="92">
        <v>0</v>
      </c>
      <c r="MG18" s="92">
        <v>0</v>
      </c>
      <c r="MH18" s="92">
        <v>5.8286153883139207</v>
      </c>
      <c r="MI18" s="93">
        <v>0</v>
      </c>
      <c r="MJ18" s="173">
        <v>0</v>
      </c>
      <c r="MK18" s="196">
        <v>0</v>
      </c>
      <c r="ML18" s="196">
        <v>0</v>
      </c>
      <c r="MM18" s="195">
        <v>0</v>
      </c>
      <c r="MN18" s="93">
        <v>68.455278689312806</v>
      </c>
      <c r="MO18" s="1042">
        <v>0.64668902431694975</v>
      </c>
      <c r="MP18" s="196">
        <v>0</v>
      </c>
      <c r="MQ18" s="92">
        <v>0</v>
      </c>
      <c r="MR18" s="92">
        <v>67.80858966499585</v>
      </c>
      <c r="MS18" s="92">
        <v>0</v>
      </c>
      <c r="MT18" s="92">
        <v>0</v>
      </c>
      <c r="MU18" s="93">
        <v>46.039931244215254</v>
      </c>
      <c r="MV18" s="92">
        <v>44.809659466541653</v>
      </c>
      <c r="MW18" s="92">
        <v>1.2302717776736023</v>
      </c>
      <c r="MX18" s="92">
        <v>0</v>
      </c>
      <c r="MY18" s="92">
        <v>0</v>
      </c>
      <c r="MZ18" s="92">
        <v>0</v>
      </c>
      <c r="NA18" s="1041">
        <v>17.819407882874764</v>
      </c>
      <c r="NB18" s="173">
        <v>16.056639380717129</v>
      </c>
      <c r="NC18" s="92">
        <v>0</v>
      </c>
      <c r="ND18" s="92">
        <v>4.9607539095837394</v>
      </c>
      <c r="NE18" s="92">
        <v>0</v>
      </c>
      <c r="NF18" s="92">
        <v>0</v>
      </c>
      <c r="NG18" s="92">
        <v>0</v>
      </c>
      <c r="NH18" s="92">
        <v>0</v>
      </c>
      <c r="NI18" s="92">
        <v>0</v>
      </c>
      <c r="NJ18" s="92">
        <v>0</v>
      </c>
      <c r="NK18" s="92">
        <v>11.095885471133389</v>
      </c>
      <c r="NL18" s="173">
        <v>1.7627685021576336</v>
      </c>
      <c r="NM18" s="92">
        <v>1.7627685021576336</v>
      </c>
      <c r="NN18" s="92">
        <v>0</v>
      </c>
      <c r="NO18" s="195">
        <v>0</v>
      </c>
      <c r="NP18" s="1138">
        <v>212.24982871155029</v>
      </c>
      <c r="NQ18" s="193">
        <v>163.29799382159561</v>
      </c>
      <c r="NR18" s="92">
        <v>85.911675261139763</v>
      </c>
      <c r="NS18" s="92">
        <v>63.176589376510051</v>
      </c>
      <c r="NT18" s="92">
        <v>3.7250730229706823</v>
      </c>
      <c r="NU18" s="92">
        <v>0</v>
      </c>
      <c r="NV18" s="92">
        <v>0</v>
      </c>
      <c r="NW18" s="93">
        <v>6.7619871864219343</v>
      </c>
      <c r="NX18" s="92">
        <v>6.7619871864219343</v>
      </c>
      <c r="NY18" s="92">
        <v>0</v>
      </c>
      <c r="NZ18" s="93">
        <v>0</v>
      </c>
      <c r="OA18" s="92">
        <v>0</v>
      </c>
      <c r="OB18" s="92">
        <v>0</v>
      </c>
      <c r="OC18" s="173">
        <v>0</v>
      </c>
      <c r="OD18" s="92">
        <v>0</v>
      </c>
      <c r="OE18" s="92">
        <v>0</v>
      </c>
      <c r="OF18" s="93">
        <v>3.7226689745531472</v>
      </c>
      <c r="OG18" s="92">
        <v>0</v>
      </c>
      <c r="OH18" s="92">
        <v>0</v>
      </c>
      <c r="OI18" s="92">
        <v>1.0571802916110731</v>
      </c>
      <c r="OJ18" s="92">
        <v>0</v>
      </c>
      <c r="OK18" s="92">
        <v>2.6654886829420743</v>
      </c>
      <c r="OL18" s="92">
        <v>0</v>
      </c>
      <c r="OM18" s="193">
        <v>48.951834889954689</v>
      </c>
      <c r="ON18" s="93">
        <v>45.595783299075649</v>
      </c>
      <c r="OO18" s="92">
        <v>50.456168187227298</v>
      </c>
      <c r="OP18" s="92">
        <v>-4.860384888151648</v>
      </c>
      <c r="OQ18" s="92">
        <v>0</v>
      </c>
      <c r="OR18" s="1103">
        <v>3.3560515908790403</v>
      </c>
      <c r="OS18" s="92">
        <v>0</v>
      </c>
      <c r="OT18" s="199">
        <v>0</v>
      </c>
    </row>
    <row r="19" spans="1:410" ht="14.25" customHeight="1">
      <c r="A19" s="370">
        <v>1967</v>
      </c>
      <c r="B19" s="1288">
        <v>12172.301651262995</v>
      </c>
      <c r="C19" s="996">
        <v>255.85445890880243</v>
      </c>
      <c r="D19" s="997">
        <v>230.5921171252389</v>
      </c>
      <c r="E19" s="1261">
        <v>49.332876564133997</v>
      </c>
      <c r="F19" s="1261">
        <v>0</v>
      </c>
      <c r="G19" s="1296">
        <v>3.7046386114216339</v>
      </c>
      <c r="H19" s="1261">
        <v>67.747716154003342</v>
      </c>
      <c r="I19" s="1261">
        <v>13.358095032033946</v>
      </c>
      <c r="J19" s="1261">
        <v>7.1245687738151044</v>
      </c>
      <c r="K19" s="1261">
        <v>0</v>
      </c>
      <c r="L19" s="1261">
        <v>89.324221989830875</v>
      </c>
      <c r="M19" s="998">
        <v>25.262341783563521</v>
      </c>
      <c r="N19" s="996">
        <v>246.28754823122142</v>
      </c>
      <c r="O19" s="997">
        <v>189.14992847955961</v>
      </c>
      <c r="P19" s="1265">
        <v>101.8757587777818</v>
      </c>
      <c r="Q19" s="1265">
        <v>70.566634212013028</v>
      </c>
      <c r="R19" s="1265">
        <v>0</v>
      </c>
      <c r="S19" s="1265">
        <v>3.6247040015385914</v>
      </c>
      <c r="T19" s="1265">
        <v>8.8168475713100865</v>
      </c>
      <c r="U19" s="1265">
        <v>4.2659839169160865</v>
      </c>
      <c r="V19" s="997">
        <v>57.137619751661802</v>
      </c>
      <c r="W19" s="1265">
        <v>52.565119661509989</v>
      </c>
      <c r="X19" s="1265">
        <v>50.230788648083376</v>
      </c>
      <c r="Y19" s="1265">
        <v>0</v>
      </c>
      <c r="Z19" s="1265">
        <v>4.5725000901518156</v>
      </c>
      <c r="AA19" s="1265">
        <v>0</v>
      </c>
      <c r="AB19" s="1265">
        <v>0</v>
      </c>
      <c r="AC19" s="1177">
        <v>9.5669106775810064</v>
      </c>
      <c r="AD19" s="997">
        <v>9.5669106775810064</v>
      </c>
      <c r="AE19" s="1265">
        <v>18.383758248891091</v>
      </c>
      <c r="AF19" s="1265"/>
      <c r="AG19" s="1265"/>
      <c r="AH19" s="1265"/>
      <c r="AI19" s="1265"/>
      <c r="AJ19" s="1265"/>
      <c r="AK19" s="1265"/>
      <c r="AL19" s="1265"/>
      <c r="AM19" s="1265">
        <v>41.442188645679295</v>
      </c>
      <c r="AN19" s="1265"/>
      <c r="AO19" s="1265"/>
      <c r="AP19" s="1265"/>
      <c r="AQ19" s="1265"/>
      <c r="AR19" s="1265"/>
      <c r="AS19" s="1265"/>
      <c r="AT19" s="1266"/>
      <c r="AU19" s="1270">
        <v>7.8595740983697579E-2</v>
      </c>
      <c r="AV19" s="1271">
        <v>7.8595740983697579E-2</v>
      </c>
      <c r="AW19" s="1271">
        <v>0.15102943367315907</v>
      </c>
      <c r="AX19" s="1271">
        <v>0.34046304333395538</v>
      </c>
      <c r="AY19" s="1310"/>
      <c r="AZ19" s="1271"/>
      <c r="BA19" s="1308"/>
      <c r="BB19" s="1264"/>
      <c r="BC19" s="1297"/>
      <c r="BD19" s="1310"/>
      <c r="BF19" s="1311">
        <v>2.10193984867484</v>
      </c>
      <c r="BG19" s="1271">
        <v>1.8944002846110271</v>
      </c>
      <c r="BH19" s="1271">
        <v>0.40528798889087037</v>
      </c>
      <c r="BI19" s="1271">
        <v>0</v>
      </c>
      <c r="BJ19" s="1271">
        <v>3.0434988530186825E-2</v>
      </c>
      <c r="BK19" s="1271">
        <v>0.55657276737776096</v>
      </c>
      <c r="BL19" s="1271">
        <v>0.10974173508629663</v>
      </c>
      <c r="BM19" s="1271">
        <v>5.8530990916379907E-2</v>
      </c>
      <c r="BN19" s="1271">
        <v>0</v>
      </c>
      <c r="BO19" s="1271">
        <v>0.73383181380953222</v>
      </c>
      <c r="BP19" s="1271">
        <v>0.20753956406381291</v>
      </c>
      <c r="BQ19" s="1311">
        <v>2.023344107691142</v>
      </c>
      <c r="BR19" s="1271">
        <v>1.5539372412770716</v>
      </c>
      <c r="BS19" s="1271">
        <v>0.83694737196404589</v>
      </c>
      <c r="BT19" s="1271">
        <v>0.57973123106664926</v>
      </c>
      <c r="BU19" s="1271">
        <v>0</v>
      </c>
      <c r="BV19" s="278">
        <v>9</v>
      </c>
      <c r="BW19" s="1271">
        <v>2.9778295883445289E-2</v>
      </c>
      <c r="BX19" s="1271">
        <v>7.243369268946151E-2</v>
      </c>
      <c r="BY19" s="1271">
        <v>3.5046649673469515E-2</v>
      </c>
      <c r="BZ19" s="1271">
        <v>0.4694068664140707</v>
      </c>
      <c r="CA19" s="1271">
        <v>0.43184207200497571</v>
      </c>
      <c r="CB19" s="1271">
        <v>0.41266467170464388</v>
      </c>
      <c r="CC19" s="1271">
        <v>0</v>
      </c>
      <c r="CD19" s="1271">
        <v>0</v>
      </c>
      <c r="CE19" s="1272">
        <v>0</v>
      </c>
      <c r="CF19" s="1271"/>
      <c r="CG19" s="1270"/>
      <c r="CH19" s="1271"/>
      <c r="CI19" s="1271"/>
      <c r="CJ19" s="1272"/>
      <c r="CK19" s="359">
        <v>1967</v>
      </c>
      <c r="CL19" s="1163"/>
      <c r="CM19" s="1162"/>
      <c r="CN19" s="71"/>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1286"/>
      <c r="ER19" s="1286"/>
      <c r="ES19" s="1286"/>
      <c r="ET19" s="1286"/>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71"/>
      <c r="FY19" s="71"/>
      <c r="FZ19" s="71"/>
      <c r="GA19" s="71"/>
      <c r="GB19" s="71"/>
      <c r="GC19" s="71"/>
      <c r="GD19" s="71"/>
      <c r="GE19" s="71"/>
      <c r="GF19" s="71"/>
      <c r="GG19" s="71"/>
      <c r="GH19" s="71"/>
      <c r="GI19" s="71"/>
      <c r="GJ19" s="71"/>
      <c r="GK19" s="71"/>
      <c r="GL19" s="1162"/>
      <c r="GM19" s="70"/>
      <c r="GN19" s="70"/>
      <c r="GO19" s="70"/>
      <c r="GP19" s="1162"/>
      <c r="GQ19" s="71"/>
      <c r="GR19" s="71"/>
      <c r="GS19" s="71"/>
      <c r="GT19" s="71"/>
      <c r="GU19" s="71"/>
      <c r="GV19" s="71"/>
      <c r="GW19" s="71"/>
      <c r="GX19" s="71"/>
      <c r="GY19" s="71"/>
      <c r="GZ19" s="71"/>
      <c r="HA19" s="71"/>
      <c r="HB19" s="1162"/>
      <c r="HC19" s="1163"/>
      <c r="HD19" s="71"/>
      <c r="HE19" s="71"/>
      <c r="HF19" s="71"/>
      <c r="HG19" s="71"/>
      <c r="HH19" s="71"/>
      <c r="HI19" s="71"/>
      <c r="HJ19" s="71"/>
      <c r="HK19" s="71"/>
      <c r="HL19" s="71"/>
      <c r="HM19" s="71"/>
      <c r="HN19" s="71"/>
      <c r="HO19" s="71"/>
      <c r="HP19" s="71"/>
      <c r="HQ19" s="71"/>
      <c r="HR19" s="71"/>
      <c r="HS19" s="1162"/>
      <c r="HT19" s="71"/>
      <c r="HU19" s="71"/>
      <c r="HV19" s="71"/>
      <c r="HW19" s="71"/>
      <c r="HX19" s="71"/>
      <c r="HY19" s="71"/>
      <c r="HZ19" s="71"/>
      <c r="IA19" s="71"/>
      <c r="IB19" s="71"/>
      <c r="IC19" s="71"/>
      <c r="ID19" s="71"/>
      <c r="IE19" s="71"/>
      <c r="IF19" s="71"/>
      <c r="IG19" s="98"/>
      <c r="IH19" s="833">
        <v>1967</v>
      </c>
      <c r="II19" s="1138">
        <v>255.85445890880243</v>
      </c>
      <c r="IJ19" s="1129">
        <v>230.5921171252389</v>
      </c>
      <c r="IK19" s="93">
        <v>67.747716154003342</v>
      </c>
      <c r="IL19" s="93">
        <v>21.750628057649081</v>
      </c>
      <c r="IM19" s="193">
        <v>0</v>
      </c>
      <c r="IN19" s="92">
        <v>0</v>
      </c>
      <c r="IO19" s="92">
        <v>0</v>
      </c>
      <c r="IP19" s="92">
        <v>0</v>
      </c>
      <c r="IQ19" s="92">
        <v>0</v>
      </c>
      <c r="IR19" s="194">
        <v>0</v>
      </c>
      <c r="IS19" s="173">
        <v>0</v>
      </c>
      <c r="IT19" s="195">
        <v>0</v>
      </c>
      <c r="IU19" s="179">
        <v>0</v>
      </c>
      <c r="IV19" s="179">
        <v>0</v>
      </c>
      <c r="IW19" s="179">
        <v>0</v>
      </c>
      <c r="IX19" s="179">
        <v>0</v>
      </c>
      <c r="IY19" s="179">
        <v>0</v>
      </c>
      <c r="IZ19" s="179">
        <v>0</v>
      </c>
      <c r="JA19" s="179">
        <v>0</v>
      </c>
      <c r="JB19" s="179">
        <v>0</v>
      </c>
      <c r="JC19" s="179">
        <v>0</v>
      </c>
      <c r="JD19" s="179">
        <v>0</v>
      </c>
      <c r="JE19" s="93">
        <v>21.750628057649081</v>
      </c>
      <c r="JF19" s="179">
        <v>1.3126104359741806</v>
      </c>
      <c r="JG19" s="196">
        <v>0</v>
      </c>
      <c r="JH19" s="196">
        <v>0</v>
      </c>
      <c r="JI19" s="196">
        <v>0</v>
      </c>
      <c r="JJ19" s="196">
        <v>0</v>
      </c>
      <c r="JK19" s="196">
        <v>0</v>
      </c>
      <c r="JL19" s="196">
        <v>0</v>
      </c>
      <c r="JM19" s="196">
        <v>0</v>
      </c>
      <c r="JN19" s="196">
        <v>0</v>
      </c>
      <c r="JO19" s="196">
        <v>0</v>
      </c>
      <c r="JP19" s="196">
        <v>0</v>
      </c>
      <c r="JQ19" s="196">
        <v>0</v>
      </c>
      <c r="JR19" s="196">
        <v>0</v>
      </c>
      <c r="JS19" s="196">
        <v>0</v>
      </c>
      <c r="JT19" s="196">
        <v>0</v>
      </c>
      <c r="JU19" s="196">
        <v>0</v>
      </c>
      <c r="JV19" s="196">
        <v>0</v>
      </c>
      <c r="JW19" s="196">
        <v>0</v>
      </c>
      <c r="JX19" s="196">
        <v>0</v>
      </c>
      <c r="JY19" s="196">
        <v>0</v>
      </c>
      <c r="JZ19" s="92">
        <v>20.438017621674902</v>
      </c>
      <c r="KA19" s="179">
        <v>0</v>
      </c>
      <c r="KB19" s="196">
        <v>0</v>
      </c>
      <c r="KC19" s="196">
        <v>0</v>
      </c>
      <c r="KD19" s="196">
        <v>0</v>
      </c>
      <c r="KE19" s="196">
        <v>0</v>
      </c>
      <c r="KF19" s="196">
        <v>0</v>
      </c>
      <c r="KG19" s="196">
        <v>0</v>
      </c>
      <c r="KH19" s="196">
        <v>0</v>
      </c>
      <c r="KI19" s="196">
        <v>0</v>
      </c>
      <c r="KJ19" s="196">
        <v>0</v>
      </c>
      <c r="KK19" s="196">
        <v>0</v>
      </c>
      <c r="KL19" s="196">
        <v>0</v>
      </c>
      <c r="KM19" s="196">
        <v>0</v>
      </c>
      <c r="KN19" s="93">
        <v>45.997088096354261</v>
      </c>
      <c r="KO19" s="179">
        <v>45.997088096354261</v>
      </c>
      <c r="KP19" s="179">
        <v>0</v>
      </c>
      <c r="KQ19" s="196">
        <v>0</v>
      </c>
      <c r="KR19" s="196">
        <v>0</v>
      </c>
      <c r="KS19" s="196">
        <v>0</v>
      </c>
      <c r="KT19" s="179">
        <v>0</v>
      </c>
      <c r="KU19" s="179">
        <v>0</v>
      </c>
      <c r="KV19" s="196">
        <v>0</v>
      </c>
      <c r="KW19" s="196">
        <v>0</v>
      </c>
      <c r="KX19" s="196">
        <v>0</v>
      </c>
      <c r="KY19" s="196">
        <v>0</v>
      </c>
      <c r="KZ19" s="196">
        <v>0</v>
      </c>
      <c r="LA19" s="196">
        <v>0</v>
      </c>
      <c r="LB19" s="196">
        <v>0</v>
      </c>
      <c r="LC19" s="196">
        <v>0</v>
      </c>
      <c r="LD19" s="196">
        <v>0</v>
      </c>
      <c r="LE19" s="196">
        <v>0</v>
      </c>
      <c r="LF19" s="196">
        <v>0</v>
      </c>
      <c r="LG19" s="196">
        <v>0</v>
      </c>
      <c r="LH19" s="196">
        <v>0</v>
      </c>
      <c r="LI19" s="196">
        <v>0</v>
      </c>
      <c r="LJ19" s="196">
        <v>0</v>
      </c>
      <c r="LK19" s="196">
        <v>0</v>
      </c>
      <c r="LL19" s="196">
        <v>0</v>
      </c>
      <c r="LM19" s="179">
        <v>0</v>
      </c>
      <c r="LN19" s="179">
        <v>0</v>
      </c>
      <c r="LO19" s="179">
        <v>0</v>
      </c>
      <c r="LP19" s="93">
        <v>13.358095032033946</v>
      </c>
      <c r="LQ19" s="92">
        <v>0.94899811282199231</v>
      </c>
      <c r="LR19" s="92">
        <v>0.88168475713100858</v>
      </c>
      <c r="LS19" s="92">
        <v>0</v>
      </c>
      <c r="LT19" s="92">
        <v>11.527412162080944</v>
      </c>
      <c r="LU19" s="93">
        <v>7.1245687738151044</v>
      </c>
      <c r="LV19" s="93">
        <v>0</v>
      </c>
      <c r="LW19" s="92">
        <v>0</v>
      </c>
      <c r="LX19" s="92">
        <v>0</v>
      </c>
      <c r="LY19" s="196">
        <v>0</v>
      </c>
      <c r="LZ19" s="196">
        <v>0</v>
      </c>
      <c r="MA19" s="93">
        <v>7.1245687738151044</v>
      </c>
      <c r="MB19" s="92">
        <v>0</v>
      </c>
      <c r="MC19" s="92">
        <v>2.6770792013751157</v>
      </c>
      <c r="MD19" s="196">
        <v>0</v>
      </c>
      <c r="ME19" s="92">
        <v>0</v>
      </c>
      <c r="MF19" s="92">
        <v>0</v>
      </c>
      <c r="MG19" s="92">
        <v>0</v>
      </c>
      <c r="MH19" s="92">
        <v>4.4474895724399888</v>
      </c>
      <c r="MI19" s="93">
        <v>0</v>
      </c>
      <c r="MJ19" s="173">
        <v>0</v>
      </c>
      <c r="MK19" s="196">
        <v>0</v>
      </c>
      <c r="ML19" s="196">
        <v>0</v>
      </c>
      <c r="MM19" s="195">
        <v>0</v>
      </c>
      <c r="MN19" s="93">
        <v>89.324221989830875</v>
      </c>
      <c r="MO19" s="1042">
        <v>0.81076532881372232</v>
      </c>
      <c r="MP19" s="196">
        <v>0</v>
      </c>
      <c r="MQ19" s="92">
        <v>0</v>
      </c>
      <c r="MR19" s="92">
        <v>88.513456661017159</v>
      </c>
      <c r="MS19" s="92">
        <v>0</v>
      </c>
      <c r="MT19" s="92">
        <v>0</v>
      </c>
      <c r="MU19" s="93">
        <v>53.037515175555633</v>
      </c>
      <c r="MV19" s="92">
        <v>49.332876564133997</v>
      </c>
      <c r="MW19" s="92">
        <v>3.7046386114216339</v>
      </c>
      <c r="MX19" s="92">
        <v>0</v>
      </c>
      <c r="MY19" s="92">
        <v>0</v>
      </c>
      <c r="MZ19" s="92">
        <v>0</v>
      </c>
      <c r="NA19" s="1041">
        <v>25.262341783563521</v>
      </c>
      <c r="NB19" s="173">
        <v>22.12565961078456</v>
      </c>
      <c r="NC19" s="92">
        <v>0</v>
      </c>
      <c r="ND19" s="92">
        <v>6.7631892106307019</v>
      </c>
      <c r="NE19" s="92">
        <v>0</v>
      </c>
      <c r="NF19" s="92">
        <v>0</v>
      </c>
      <c r="NG19" s="92">
        <v>0</v>
      </c>
      <c r="NH19" s="92">
        <v>0</v>
      </c>
      <c r="NI19" s="92">
        <v>0</v>
      </c>
      <c r="NJ19" s="92">
        <v>0</v>
      </c>
      <c r="NK19" s="92">
        <v>15.362470400153859</v>
      </c>
      <c r="NL19" s="173">
        <v>3.1366821727789596</v>
      </c>
      <c r="NM19" s="92">
        <v>3.1366821727789596</v>
      </c>
      <c r="NN19" s="92">
        <v>0</v>
      </c>
      <c r="NO19" s="195">
        <v>0</v>
      </c>
      <c r="NP19" s="1138">
        <v>246.28754823122142</v>
      </c>
      <c r="NQ19" s="193">
        <v>189.14992847955961</v>
      </c>
      <c r="NR19" s="92">
        <v>101.8757587777818</v>
      </c>
      <c r="NS19" s="92">
        <v>70.566634212013028</v>
      </c>
      <c r="NT19" s="92">
        <v>3.6247040015385914</v>
      </c>
      <c r="NU19" s="92">
        <v>0</v>
      </c>
      <c r="NV19" s="92">
        <v>0</v>
      </c>
      <c r="NW19" s="93">
        <v>8.8168475713100865</v>
      </c>
      <c r="NX19" s="92">
        <v>8.8168475713100865</v>
      </c>
      <c r="NY19" s="92">
        <v>0</v>
      </c>
      <c r="NZ19" s="93">
        <v>0</v>
      </c>
      <c r="OA19" s="92">
        <v>0</v>
      </c>
      <c r="OB19" s="92">
        <v>0</v>
      </c>
      <c r="OC19" s="173">
        <v>0</v>
      </c>
      <c r="OD19" s="92">
        <v>0</v>
      </c>
      <c r="OE19" s="92">
        <v>0</v>
      </c>
      <c r="OF19" s="93">
        <v>4.2659839169160865</v>
      </c>
      <c r="OG19" s="92">
        <v>0</v>
      </c>
      <c r="OH19" s="92">
        <v>0</v>
      </c>
      <c r="OI19" s="92">
        <v>1.576454749798661</v>
      </c>
      <c r="OJ19" s="92">
        <v>0</v>
      </c>
      <c r="OK19" s="92">
        <v>2.689529167117426</v>
      </c>
      <c r="OL19" s="92">
        <v>0</v>
      </c>
      <c r="OM19" s="193">
        <v>57.137619751661802</v>
      </c>
      <c r="ON19" s="93">
        <v>52.565119661509989</v>
      </c>
      <c r="OO19" s="92">
        <v>50.230788648083376</v>
      </c>
      <c r="OP19" s="92">
        <v>2.3343310134266102</v>
      </c>
      <c r="OQ19" s="92">
        <v>0</v>
      </c>
      <c r="OR19" s="1103">
        <v>4.5725000901518156</v>
      </c>
      <c r="OS19" s="92">
        <v>0</v>
      </c>
      <c r="OT19" s="199">
        <v>0</v>
      </c>
    </row>
    <row r="20" spans="1:410" ht="14.25" customHeight="1">
      <c r="A20" s="370">
        <v>1968</v>
      </c>
      <c r="B20" s="1288">
        <v>13742.219917253184</v>
      </c>
      <c r="C20" s="996">
        <v>306.39957688747853</v>
      </c>
      <c r="D20" s="997">
        <v>276.41808806029354</v>
      </c>
      <c r="E20" s="1261">
        <v>54.083877249287795</v>
      </c>
      <c r="F20" s="1261">
        <v>0</v>
      </c>
      <c r="G20" s="1296">
        <v>-6.3016119144639573</v>
      </c>
      <c r="H20" s="1261">
        <v>78.386216388398068</v>
      </c>
      <c r="I20" s="1261">
        <v>12.353803805608646</v>
      </c>
      <c r="J20" s="1261">
        <v>19.372008462250431</v>
      </c>
      <c r="K20" s="1261">
        <v>0</v>
      </c>
      <c r="L20" s="1261">
        <v>118.52379406921257</v>
      </c>
      <c r="M20" s="998">
        <v>29.981488827184982</v>
      </c>
      <c r="N20" s="996">
        <v>277.13509550082335</v>
      </c>
      <c r="O20" s="997">
        <v>219.33936749486134</v>
      </c>
      <c r="P20" s="1265">
        <v>119.73603548375465</v>
      </c>
      <c r="Q20" s="1265">
        <v>80.075847727573233</v>
      </c>
      <c r="R20" s="1265">
        <v>0</v>
      </c>
      <c r="S20" s="1265">
        <v>4.3314942362939197</v>
      </c>
      <c r="T20" s="1265">
        <v>8.2020121885254778</v>
      </c>
      <c r="U20" s="1265">
        <v>6.9939778587140742</v>
      </c>
      <c r="V20" s="997">
        <v>57.79572800596204</v>
      </c>
      <c r="W20" s="1265">
        <v>57.356388157657499</v>
      </c>
      <c r="X20" s="1265">
        <v>55.380260358443621</v>
      </c>
      <c r="Y20" s="1265">
        <v>0</v>
      </c>
      <c r="Z20" s="1265">
        <v>0.43933984830454481</v>
      </c>
      <c r="AA20" s="1265">
        <v>0</v>
      </c>
      <c r="AB20" s="1265">
        <v>0</v>
      </c>
      <c r="AC20" s="1177">
        <v>29.264481386655177</v>
      </c>
      <c r="AD20" s="997">
        <v>29.264481386655177</v>
      </c>
      <c r="AE20" s="1265">
        <v>37.466493575180657</v>
      </c>
      <c r="AF20" s="1265"/>
      <c r="AG20" s="1265"/>
      <c r="AH20" s="1265"/>
      <c r="AI20" s="1265"/>
      <c r="AJ20" s="1265"/>
      <c r="AK20" s="1265"/>
      <c r="AL20" s="1265"/>
      <c r="AM20" s="1265">
        <v>57.078720565432207</v>
      </c>
      <c r="AN20" s="1265"/>
      <c r="AO20" s="1265"/>
      <c r="AP20" s="1265"/>
      <c r="AQ20" s="1265"/>
      <c r="AR20" s="1265"/>
      <c r="AS20" s="1265"/>
      <c r="AT20" s="1266"/>
      <c r="AU20" s="1270">
        <v>0.21295308591237136</v>
      </c>
      <c r="AV20" s="1271">
        <v>0.21295308591237136</v>
      </c>
      <c r="AW20" s="1271">
        <v>0.27263785473365876</v>
      </c>
      <c r="AX20" s="1271">
        <v>0.41535298451868458</v>
      </c>
      <c r="AY20" s="1310"/>
      <c r="AZ20" s="1271"/>
      <c r="BA20" s="1308"/>
      <c r="BB20" s="1264"/>
      <c r="BC20" s="1297"/>
      <c r="BD20" s="1310"/>
      <c r="BF20" s="1311">
        <v>2.2296221333410458</v>
      </c>
      <c r="BG20" s="1271">
        <v>2.0114514956441218</v>
      </c>
      <c r="BH20" s="1271">
        <v>0.3935599748435562</v>
      </c>
      <c r="BI20" s="1271">
        <v>0</v>
      </c>
      <c r="BJ20" s="1271">
        <v>-4.5855851182765334E-2</v>
      </c>
      <c r="BK20" s="1271">
        <v>0.57040432230301574</v>
      </c>
      <c r="BL20" s="1271">
        <v>8.9896711593871387E-2</v>
      </c>
      <c r="BM20" s="1271">
        <v>0.14096709686568992</v>
      </c>
      <c r="BN20" s="1271">
        <v>0</v>
      </c>
      <c r="BO20" s="1271">
        <v>0.86247924122075381</v>
      </c>
      <c r="BP20" s="1271">
        <v>0.21817063769692405</v>
      </c>
      <c r="BQ20" s="1311">
        <v>2.0166690474286746</v>
      </c>
      <c r="BR20" s="1271">
        <v>1.5960985111254371</v>
      </c>
      <c r="BS20" s="1271">
        <v>0.87130053371819172</v>
      </c>
      <c r="BT20" s="1271">
        <v>0.58269950713740959</v>
      </c>
      <c r="BU20" s="1271">
        <v>0</v>
      </c>
      <c r="BV20" s="278">
        <v>10</v>
      </c>
      <c r="BW20" s="1271">
        <v>3.1519610822526446E-2</v>
      </c>
      <c r="BX20" s="1271">
        <v>5.9684768821287419E-2</v>
      </c>
      <c r="BY20" s="1271">
        <v>5.0894090626021952E-2</v>
      </c>
      <c r="BZ20" s="1271">
        <v>0.42057053630323754</v>
      </c>
      <c r="CA20" s="1271">
        <v>0.41737352846207387</v>
      </c>
      <c r="CB20" s="1271">
        <v>0.40299355338444559</v>
      </c>
      <c r="CC20" s="1271">
        <v>0</v>
      </c>
      <c r="CD20" s="1271">
        <v>0</v>
      </c>
      <c r="CE20" s="1272">
        <v>0</v>
      </c>
      <c r="CF20" s="1271"/>
      <c r="CG20" s="1270"/>
      <c r="CH20" s="1271"/>
      <c r="CI20" s="1271"/>
      <c r="CJ20" s="1272"/>
      <c r="CK20" s="359">
        <v>1968</v>
      </c>
      <c r="CL20" s="1163"/>
      <c r="CM20" s="1162"/>
      <c r="CN20" s="71"/>
      <c r="CO20" s="71"/>
      <c r="CP20" s="71"/>
      <c r="CQ20" s="71"/>
      <c r="CR20" s="71"/>
      <c r="CS20" s="71"/>
      <c r="CT20" s="71"/>
      <c r="CU20" s="71"/>
      <c r="CV20" s="71"/>
      <c r="CW20" s="71"/>
      <c r="CX20" s="71"/>
      <c r="CY20" s="71"/>
      <c r="CZ20" s="71"/>
      <c r="DA20" s="71"/>
      <c r="DB20" s="71"/>
      <c r="DC20" s="71"/>
      <c r="DD20" s="71"/>
      <c r="DE20" s="71"/>
      <c r="DF20" s="71"/>
      <c r="DG20" s="71"/>
      <c r="DH20" s="71"/>
      <c r="DI20" s="71"/>
      <c r="DJ20" s="71"/>
      <c r="DK20" s="71"/>
      <c r="DL20" s="71"/>
      <c r="DM20" s="71"/>
      <c r="DN20" s="71"/>
      <c r="DO20" s="71"/>
      <c r="DP20" s="71"/>
      <c r="DQ20" s="71"/>
      <c r="DR20" s="71"/>
      <c r="DS20" s="71"/>
      <c r="DT20" s="71"/>
      <c r="DU20" s="71"/>
      <c r="DV20" s="71"/>
      <c r="DW20" s="71"/>
      <c r="DX20" s="71"/>
      <c r="DY20" s="71"/>
      <c r="DZ20" s="71"/>
      <c r="EA20" s="71"/>
      <c r="EB20" s="71"/>
      <c r="EC20" s="71"/>
      <c r="ED20" s="71"/>
      <c r="EE20" s="71"/>
      <c r="EF20" s="71"/>
      <c r="EG20" s="71"/>
      <c r="EH20" s="71"/>
      <c r="EI20" s="71"/>
      <c r="EJ20" s="71"/>
      <c r="EK20" s="71"/>
      <c r="EL20" s="71"/>
      <c r="EM20" s="71"/>
      <c r="EN20" s="71"/>
      <c r="EO20" s="71"/>
      <c r="EP20" s="71"/>
      <c r="EQ20" s="1286"/>
      <c r="ER20" s="1286"/>
      <c r="ES20" s="1286"/>
      <c r="ET20" s="1286"/>
      <c r="EU20" s="71"/>
      <c r="EV20" s="71"/>
      <c r="EW20" s="71"/>
      <c r="EX20" s="71"/>
      <c r="EY20" s="71"/>
      <c r="EZ20" s="71"/>
      <c r="FA20" s="71"/>
      <c r="FB20" s="71"/>
      <c r="FC20" s="71"/>
      <c r="FD20" s="71"/>
      <c r="FE20" s="71"/>
      <c r="FF20" s="71"/>
      <c r="FG20" s="71"/>
      <c r="FH20" s="71"/>
      <c r="FI20" s="71"/>
      <c r="FJ20" s="71"/>
      <c r="FK20" s="71"/>
      <c r="FL20" s="71"/>
      <c r="FM20" s="71"/>
      <c r="FN20" s="71"/>
      <c r="FO20" s="71"/>
      <c r="FP20" s="71"/>
      <c r="FQ20" s="71"/>
      <c r="FR20" s="71"/>
      <c r="FS20" s="71"/>
      <c r="FT20" s="71"/>
      <c r="FU20" s="71"/>
      <c r="FV20" s="71"/>
      <c r="FW20" s="71"/>
      <c r="FX20" s="71"/>
      <c r="FY20" s="71"/>
      <c r="FZ20" s="71"/>
      <c r="GA20" s="71"/>
      <c r="GB20" s="71"/>
      <c r="GC20" s="71"/>
      <c r="GD20" s="71"/>
      <c r="GE20" s="71"/>
      <c r="GF20" s="71"/>
      <c r="GG20" s="71"/>
      <c r="GH20" s="71"/>
      <c r="GI20" s="71"/>
      <c r="GJ20" s="71"/>
      <c r="GK20" s="71"/>
      <c r="GL20" s="1162"/>
      <c r="GM20" s="70"/>
      <c r="GN20" s="70"/>
      <c r="GO20" s="70"/>
      <c r="GP20" s="1162"/>
      <c r="GQ20" s="71"/>
      <c r="GR20" s="71"/>
      <c r="GS20" s="71"/>
      <c r="GT20" s="71"/>
      <c r="GU20" s="71"/>
      <c r="GV20" s="71"/>
      <c r="GW20" s="71"/>
      <c r="GX20" s="71"/>
      <c r="GY20" s="71"/>
      <c r="GZ20" s="71"/>
      <c r="HA20" s="71"/>
      <c r="HB20" s="1162"/>
      <c r="HC20" s="1163"/>
      <c r="HD20" s="71"/>
      <c r="HE20" s="71"/>
      <c r="HF20" s="71"/>
      <c r="HG20" s="71"/>
      <c r="HH20" s="71"/>
      <c r="HI20" s="71"/>
      <c r="HJ20" s="71"/>
      <c r="HK20" s="71"/>
      <c r="HL20" s="71"/>
      <c r="HM20" s="71"/>
      <c r="HN20" s="71"/>
      <c r="HO20" s="71"/>
      <c r="HP20" s="71"/>
      <c r="HQ20" s="71"/>
      <c r="HR20" s="71"/>
      <c r="HS20" s="1162"/>
      <c r="HT20" s="71"/>
      <c r="HU20" s="71"/>
      <c r="HV20" s="71"/>
      <c r="HW20" s="71"/>
      <c r="HX20" s="71"/>
      <c r="HY20" s="71"/>
      <c r="HZ20" s="71"/>
      <c r="IA20" s="71"/>
      <c r="IB20" s="71"/>
      <c r="IC20" s="71"/>
      <c r="ID20" s="71"/>
      <c r="IE20" s="71"/>
      <c r="IF20" s="71"/>
      <c r="IG20" s="98"/>
      <c r="IH20" s="833">
        <v>1968</v>
      </c>
      <c r="II20" s="1138">
        <v>306.39957688747853</v>
      </c>
      <c r="IJ20" s="1129">
        <v>276.41808806029354</v>
      </c>
      <c r="IK20" s="93">
        <v>78.386216388398068</v>
      </c>
      <c r="IL20" s="93">
        <v>27.019100164677315</v>
      </c>
      <c r="IM20" s="193">
        <v>0</v>
      </c>
      <c r="IN20" s="92">
        <v>0</v>
      </c>
      <c r="IO20" s="92">
        <v>0</v>
      </c>
      <c r="IP20" s="92">
        <v>0</v>
      </c>
      <c r="IQ20" s="92">
        <v>0</v>
      </c>
      <c r="IR20" s="194">
        <v>0</v>
      </c>
      <c r="IS20" s="173">
        <v>0</v>
      </c>
      <c r="IT20" s="195">
        <v>0</v>
      </c>
      <c r="IU20" s="179">
        <v>0</v>
      </c>
      <c r="IV20" s="179">
        <v>0</v>
      </c>
      <c r="IW20" s="179">
        <v>0</v>
      </c>
      <c r="IX20" s="179">
        <v>0</v>
      </c>
      <c r="IY20" s="179">
        <v>0</v>
      </c>
      <c r="IZ20" s="179">
        <v>0</v>
      </c>
      <c r="JA20" s="179">
        <v>0</v>
      </c>
      <c r="JB20" s="179">
        <v>0</v>
      </c>
      <c r="JC20" s="179">
        <v>0</v>
      </c>
      <c r="JD20" s="179">
        <v>0</v>
      </c>
      <c r="JE20" s="93">
        <v>27.019100164677315</v>
      </c>
      <c r="JF20" s="179">
        <v>0.81076532881372232</v>
      </c>
      <c r="JG20" s="196">
        <v>0</v>
      </c>
      <c r="JH20" s="196">
        <v>0</v>
      </c>
      <c r="JI20" s="196">
        <v>0</v>
      </c>
      <c r="JJ20" s="196">
        <v>0</v>
      </c>
      <c r="JK20" s="196">
        <v>0</v>
      </c>
      <c r="JL20" s="196">
        <v>0</v>
      </c>
      <c r="JM20" s="196">
        <v>0</v>
      </c>
      <c r="JN20" s="196">
        <v>0</v>
      </c>
      <c r="JO20" s="196">
        <v>0</v>
      </c>
      <c r="JP20" s="196">
        <v>0</v>
      </c>
      <c r="JQ20" s="196">
        <v>0</v>
      </c>
      <c r="JR20" s="196">
        <v>0</v>
      </c>
      <c r="JS20" s="196">
        <v>0</v>
      </c>
      <c r="JT20" s="196">
        <v>0</v>
      </c>
      <c r="JU20" s="196">
        <v>0</v>
      </c>
      <c r="JV20" s="196">
        <v>0</v>
      </c>
      <c r="JW20" s="196">
        <v>0</v>
      </c>
      <c r="JX20" s="196">
        <v>0</v>
      </c>
      <c r="JY20" s="196">
        <v>0</v>
      </c>
      <c r="JZ20" s="92">
        <v>26.208334835863592</v>
      </c>
      <c r="KA20" s="179">
        <v>0</v>
      </c>
      <c r="KB20" s="196">
        <v>0</v>
      </c>
      <c r="KC20" s="196">
        <v>0</v>
      </c>
      <c r="KD20" s="196">
        <v>0</v>
      </c>
      <c r="KE20" s="196">
        <v>0</v>
      </c>
      <c r="KF20" s="196">
        <v>0</v>
      </c>
      <c r="KG20" s="196">
        <v>0</v>
      </c>
      <c r="KH20" s="196">
        <v>0</v>
      </c>
      <c r="KI20" s="196">
        <v>0</v>
      </c>
      <c r="KJ20" s="196">
        <v>0</v>
      </c>
      <c r="KK20" s="196">
        <v>0</v>
      </c>
      <c r="KL20" s="196">
        <v>0</v>
      </c>
      <c r="KM20" s="196">
        <v>0</v>
      </c>
      <c r="KN20" s="93">
        <v>51.36711622372075</v>
      </c>
      <c r="KO20" s="179">
        <v>51.36711622372075</v>
      </c>
      <c r="KP20" s="179">
        <v>0</v>
      </c>
      <c r="KQ20" s="196">
        <v>0</v>
      </c>
      <c r="KR20" s="196">
        <v>0</v>
      </c>
      <c r="KS20" s="196">
        <v>0</v>
      </c>
      <c r="KT20" s="179">
        <v>0</v>
      </c>
      <c r="KU20" s="179">
        <v>0</v>
      </c>
      <c r="KV20" s="196">
        <v>0</v>
      </c>
      <c r="KW20" s="196">
        <v>0</v>
      </c>
      <c r="KX20" s="196">
        <v>0</v>
      </c>
      <c r="KY20" s="196">
        <v>0</v>
      </c>
      <c r="KZ20" s="196">
        <v>0</v>
      </c>
      <c r="LA20" s="196">
        <v>0</v>
      </c>
      <c r="LB20" s="196">
        <v>0</v>
      </c>
      <c r="LC20" s="196">
        <v>0</v>
      </c>
      <c r="LD20" s="196">
        <v>0</v>
      </c>
      <c r="LE20" s="196">
        <v>0</v>
      </c>
      <c r="LF20" s="196">
        <v>0</v>
      </c>
      <c r="LG20" s="196">
        <v>0</v>
      </c>
      <c r="LH20" s="196">
        <v>0</v>
      </c>
      <c r="LI20" s="196">
        <v>0</v>
      </c>
      <c r="LJ20" s="196">
        <v>0</v>
      </c>
      <c r="LK20" s="196">
        <v>0</v>
      </c>
      <c r="LL20" s="196">
        <v>0</v>
      </c>
      <c r="LM20" s="179">
        <v>0</v>
      </c>
      <c r="LN20" s="179">
        <v>0</v>
      </c>
      <c r="LO20" s="179">
        <v>0</v>
      </c>
      <c r="LP20" s="93">
        <v>12.353803805608646</v>
      </c>
      <c r="LQ20" s="92">
        <v>1.4730806678446504</v>
      </c>
      <c r="LR20" s="92">
        <v>1.0559782674023055</v>
      </c>
      <c r="LS20" s="92">
        <v>0</v>
      </c>
      <c r="LT20" s="92">
        <v>9.8247448703616893</v>
      </c>
      <c r="LU20" s="93">
        <v>19.372008462250431</v>
      </c>
      <c r="LV20" s="93">
        <v>0</v>
      </c>
      <c r="LW20" s="92">
        <v>0</v>
      </c>
      <c r="LX20" s="92">
        <v>0</v>
      </c>
      <c r="LY20" s="196">
        <v>0</v>
      </c>
      <c r="LZ20" s="196">
        <v>0</v>
      </c>
      <c r="MA20" s="93">
        <v>19.372008462250431</v>
      </c>
      <c r="MB20" s="92">
        <v>0</v>
      </c>
      <c r="MC20" s="92">
        <v>2.9896205209572924</v>
      </c>
      <c r="MD20" s="196">
        <v>0</v>
      </c>
      <c r="ME20" s="92">
        <v>0</v>
      </c>
      <c r="MF20" s="92">
        <v>0</v>
      </c>
      <c r="MG20" s="92">
        <v>0</v>
      </c>
      <c r="MH20" s="92">
        <v>16.382387941293139</v>
      </c>
      <c r="MI20" s="93">
        <v>0</v>
      </c>
      <c r="MJ20" s="173">
        <v>0</v>
      </c>
      <c r="MK20" s="196">
        <v>0</v>
      </c>
      <c r="ML20" s="196">
        <v>0</v>
      </c>
      <c r="MM20" s="195">
        <v>0</v>
      </c>
      <c r="MN20" s="93">
        <v>118.52379406921257</v>
      </c>
      <c r="MO20" s="1042">
        <v>0.49463296190785283</v>
      </c>
      <c r="MP20" s="196">
        <v>0</v>
      </c>
      <c r="MQ20" s="92">
        <v>0</v>
      </c>
      <c r="MR20" s="92">
        <v>118.02916110730472</v>
      </c>
      <c r="MS20" s="92">
        <v>0</v>
      </c>
      <c r="MT20" s="92">
        <v>0</v>
      </c>
      <c r="MU20" s="93">
        <v>47.78226533482384</v>
      </c>
      <c r="MV20" s="92">
        <v>54.083877249287795</v>
      </c>
      <c r="MW20" s="92">
        <v>-6.3016119144639573</v>
      </c>
      <c r="MX20" s="92">
        <v>0</v>
      </c>
      <c r="MY20" s="92">
        <v>0</v>
      </c>
      <c r="MZ20" s="92">
        <v>0</v>
      </c>
      <c r="NA20" s="1041">
        <v>29.981488827184982</v>
      </c>
      <c r="NB20" s="173">
        <v>27.143509670284761</v>
      </c>
      <c r="NC20" s="92">
        <v>0</v>
      </c>
      <c r="ND20" s="92">
        <v>7.5721515031312734</v>
      </c>
      <c r="NE20" s="92">
        <v>0</v>
      </c>
      <c r="NF20" s="92">
        <v>0</v>
      </c>
      <c r="NG20" s="92">
        <v>0</v>
      </c>
      <c r="NH20" s="92">
        <v>0</v>
      </c>
      <c r="NI20" s="92">
        <v>0</v>
      </c>
      <c r="NJ20" s="92">
        <v>0</v>
      </c>
      <c r="NK20" s="92">
        <v>19.571358167153488</v>
      </c>
      <c r="NL20" s="173">
        <v>2.8379791569002202</v>
      </c>
      <c r="NM20" s="92">
        <v>2.8379791569002202</v>
      </c>
      <c r="NN20" s="92">
        <v>0</v>
      </c>
      <c r="NO20" s="195">
        <v>0</v>
      </c>
      <c r="NP20" s="1138">
        <v>277.13509550082335</v>
      </c>
      <c r="NQ20" s="193">
        <v>219.33936749486134</v>
      </c>
      <c r="NR20" s="92">
        <v>119.73603548375465</v>
      </c>
      <c r="NS20" s="92">
        <v>80.075847727573233</v>
      </c>
      <c r="NT20" s="92">
        <v>4.3314942362939197</v>
      </c>
      <c r="NU20" s="92">
        <v>0</v>
      </c>
      <c r="NV20" s="92">
        <v>0</v>
      </c>
      <c r="NW20" s="93">
        <v>8.2020121885254778</v>
      </c>
      <c r="NX20" s="92">
        <v>8.2020121885254778</v>
      </c>
      <c r="NY20" s="92">
        <v>0</v>
      </c>
      <c r="NZ20" s="93">
        <v>0</v>
      </c>
      <c r="OA20" s="92">
        <v>0</v>
      </c>
      <c r="OB20" s="92">
        <v>0</v>
      </c>
      <c r="OC20" s="173">
        <v>0</v>
      </c>
      <c r="OD20" s="92">
        <v>0</v>
      </c>
      <c r="OE20" s="92">
        <v>0</v>
      </c>
      <c r="OF20" s="93">
        <v>6.9939778587140742</v>
      </c>
      <c r="OG20" s="92">
        <v>0</v>
      </c>
      <c r="OH20" s="92">
        <v>0</v>
      </c>
      <c r="OI20" s="92">
        <v>1.5878739797819528</v>
      </c>
      <c r="OJ20" s="92">
        <v>0</v>
      </c>
      <c r="OK20" s="92">
        <v>5.4061038789321216</v>
      </c>
      <c r="OL20" s="92">
        <v>0</v>
      </c>
      <c r="OM20" s="193">
        <v>57.79572800596204</v>
      </c>
      <c r="ON20" s="93">
        <v>57.356388157657499</v>
      </c>
      <c r="OO20" s="92">
        <v>55.380260358443621</v>
      </c>
      <c r="OP20" s="92">
        <v>1.9761277992138764</v>
      </c>
      <c r="OQ20" s="92">
        <v>0</v>
      </c>
      <c r="OR20" s="1103">
        <v>0.43933984830454481</v>
      </c>
      <c r="OS20" s="92">
        <v>0</v>
      </c>
      <c r="OT20" s="199">
        <v>0</v>
      </c>
    </row>
    <row r="21" spans="1:410" ht="14.25" customHeight="1">
      <c r="A21" s="370">
        <v>1969</v>
      </c>
      <c r="B21" s="1288">
        <v>15734.89896455837</v>
      </c>
      <c r="C21" s="996">
        <v>346.56461481134227</v>
      </c>
      <c r="D21" s="997">
        <v>319.73363143533709</v>
      </c>
      <c r="E21" s="1261">
        <v>65.474258651569244</v>
      </c>
      <c r="F21" s="1261">
        <v>0</v>
      </c>
      <c r="G21" s="1296">
        <v>2.3673866791677183</v>
      </c>
      <c r="H21" s="1261">
        <v>77.535225319437927</v>
      </c>
      <c r="I21" s="1261">
        <v>16.221917709422669</v>
      </c>
      <c r="J21" s="1261">
        <v>23.334439195605398</v>
      </c>
      <c r="K21" s="1261">
        <v>0</v>
      </c>
      <c r="L21" s="1261">
        <v>134.80040388013416</v>
      </c>
      <c r="M21" s="998">
        <v>26.830983376005193</v>
      </c>
      <c r="N21" s="996">
        <v>355.64350366016373</v>
      </c>
      <c r="O21" s="997">
        <v>262.2816823530826</v>
      </c>
      <c r="P21" s="1265">
        <v>140.37959924512882</v>
      </c>
      <c r="Q21" s="1265">
        <v>94.731527892971769</v>
      </c>
      <c r="R21" s="1265">
        <v>0</v>
      </c>
      <c r="S21" s="1265">
        <v>6.5678602767059724</v>
      </c>
      <c r="T21" s="1265">
        <v>10.510499681463585</v>
      </c>
      <c r="U21" s="1265">
        <v>10.092195256812472</v>
      </c>
      <c r="V21" s="997">
        <v>93.361821307081129</v>
      </c>
      <c r="W21" s="1265">
        <v>93.334775762383856</v>
      </c>
      <c r="X21" s="1265">
        <v>90.438498431358411</v>
      </c>
      <c r="Y21" s="1265">
        <v>0</v>
      </c>
      <c r="Z21" s="1265">
        <v>2.7045544697270205E-2</v>
      </c>
      <c r="AA21" s="1265">
        <v>0</v>
      </c>
      <c r="AB21" s="1265">
        <v>0</v>
      </c>
      <c r="AC21" s="1177">
        <v>-9.0788888488214639</v>
      </c>
      <c r="AD21" s="997">
        <v>-9.0788888488214639</v>
      </c>
      <c r="AE21" s="1265">
        <v>1.4316108326421215</v>
      </c>
      <c r="AF21" s="1265"/>
      <c r="AG21" s="1265"/>
      <c r="AH21" s="1265"/>
      <c r="AI21" s="1265"/>
      <c r="AJ21" s="1265"/>
      <c r="AK21" s="1265"/>
      <c r="AL21" s="1265"/>
      <c r="AM21" s="1265">
        <v>57.451949082254487</v>
      </c>
      <c r="AN21" s="1265"/>
      <c r="AO21" s="1265"/>
      <c r="AP21" s="1265"/>
      <c r="AQ21" s="1265"/>
      <c r="AR21" s="1265"/>
      <c r="AS21" s="1265"/>
      <c r="AT21" s="1266"/>
      <c r="AU21" s="1270">
        <v>-5.7699060345229744E-2</v>
      </c>
      <c r="AV21" s="1271">
        <v>-5.7699060345229744E-2</v>
      </c>
      <c r="AW21" s="1271">
        <v>9.098316016306892E-3</v>
      </c>
      <c r="AX21" s="1271">
        <v>0.3651243596267158</v>
      </c>
      <c r="AY21" s="1310"/>
      <c r="AZ21" s="1271"/>
      <c r="BA21" s="1308"/>
      <c r="BB21" s="1264"/>
      <c r="BC21" s="1297"/>
      <c r="BD21" s="1310"/>
      <c r="BF21" s="1311">
        <v>2.2025220218569688</v>
      </c>
      <c r="BG21" s="1271">
        <v>2.0320030789871106</v>
      </c>
      <c r="BH21" s="1271">
        <v>0.41610854190449453</v>
      </c>
      <c r="BI21" s="1271">
        <v>0</v>
      </c>
      <c r="BJ21" s="1271">
        <v>1.504545205215535E-2</v>
      </c>
      <c r="BK21" s="1271">
        <v>0.4927596007707451</v>
      </c>
      <c r="BL21" s="1271">
        <v>0.10309515012432727</v>
      </c>
      <c r="BM21" s="1271">
        <v>0.14829735639335467</v>
      </c>
      <c r="BN21" s="1271">
        <v>0</v>
      </c>
      <c r="BO21" s="1271">
        <v>0.85669697774203402</v>
      </c>
      <c r="BP21" s="1271">
        <v>0.17051894286985816</v>
      </c>
      <c r="BQ21" s="1311">
        <v>2.2602210822021984</v>
      </c>
      <c r="BR21" s="1271">
        <v>1.6668787193603951</v>
      </c>
      <c r="BS21" s="1271">
        <v>0.89215443684336893</v>
      </c>
      <c r="BT21" s="1271">
        <v>0.60204725881206567</v>
      </c>
      <c r="BU21" s="1271">
        <v>0</v>
      </c>
      <c r="BV21" s="278">
        <v>11</v>
      </c>
      <c r="BW21" s="1271">
        <v>4.1740721001765339E-2</v>
      </c>
      <c r="BX21" s="1271">
        <v>6.6797376361536626E-2</v>
      </c>
      <c r="BY21" s="1271">
        <v>6.4138926341658464E-2</v>
      </c>
      <c r="BZ21" s="1271">
        <v>0.59334236284180375</v>
      </c>
      <c r="CA21" s="1271">
        <v>0.59317048029741493</v>
      </c>
      <c r="CB21" s="1271">
        <v>0.57476376959943665</v>
      </c>
      <c r="CC21" s="1271">
        <v>0</v>
      </c>
      <c r="CD21" s="1271">
        <v>0</v>
      </c>
      <c r="CE21" s="1272">
        <v>0</v>
      </c>
      <c r="CF21" s="1271"/>
      <c r="CG21" s="1270"/>
      <c r="CH21" s="1271"/>
      <c r="CI21" s="1271"/>
      <c r="CJ21" s="1272"/>
      <c r="CK21" s="359">
        <v>1969</v>
      </c>
      <c r="CL21" s="1163"/>
      <c r="CM21" s="1162"/>
      <c r="CN21" s="71"/>
      <c r="CO21" s="71"/>
      <c r="CP21" s="71"/>
      <c r="CQ21" s="71"/>
      <c r="CR21" s="71"/>
      <c r="CS21" s="71"/>
      <c r="CT21" s="71"/>
      <c r="CU21" s="71"/>
      <c r="CV21" s="71"/>
      <c r="CW21" s="71"/>
      <c r="CX21" s="71"/>
      <c r="CY21" s="71"/>
      <c r="CZ21" s="71"/>
      <c r="DA21" s="71"/>
      <c r="DB21" s="71"/>
      <c r="DC21" s="71"/>
      <c r="DD21" s="71"/>
      <c r="DE21" s="71"/>
      <c r="DF21" s="71"/>
      <c r="DG21" s="71"/>
      <c r="DH21" s="71"/>
      <c r="DI21" s="71"/>
      <c r="DJ21" s="71"/>
      <c r="DK21" s="71"/>
      <c r="DL21" s="71"/>
      <c r="DM21" s="71"/>
      <c r="DN21" s="71"/>
      <c r="DO21" s="71"/>
      <c r="DP21" s="71"/>
      <c r="DQ21" s="71"/>
      <c r="DR21" s="71"/>
      <c r="DS21" s="71"/>
      <c r="DT21" s="71"/>
      <c r="DU21" s="71"/>
      <c r="DV21" s="71"/>
      <c r="DW21" s="71"/>
      <c r="DX21" s="71"/>
      <c r="DY21" s="71"/>
      <c r="DZ21" s="71"/>
      <c r="EA21" s="71"/>
      <c r="EB21" s="71"/>
      <c r="EC21" s="71"/>
      <c r="ED21" s="71"/>
      <c r="EE21" s="71"/>
      <c r="EF21" s="71"/>
      <c r="EG21" s="71"/>
      <c r="EH21" s="71"/>
      <c r="EI21" s="71"/>
      <c r="EJ21" s="71"/>
      <c r="EK21" s="71"/>
      <c r="EL21" s="71"/>
      <c r="EM21" s="71"/>
      <c r="EN21" s="71"/>
      <c r="EO21" s="71"/>
      <c r="EP21" s="71"/>
      <c r="EQ21" s="1286"/>
      <c r="ER21" s="1286"/>
      <c r="ES21" s="1286"/>
      <c r="ET21" s="1286"/>
      <c r="EU21" s="71"/>
      <c r="EV21" s="71"/>
      <c r="EW21" s="71"/>
      <c r="EX21" s="71"/>
      <c r="EY21" s="71"/>
      <c r="EZ21" s="71"/>
      <c r="FA21" s="71"/>
      <c r="FB21" s="71"/>
      <c r="FC21" s="71"/>
      <c r="FD21" s="71"/>
      <c r="FE21" s="71"/>
      <c r="FF21" s="71"/>
      <c r="FG21" s="71"/>
      <c r="FH21" s="71"/>
      <c r="FI21" s="71"/>
      <c r="FJ21" s="71"/>
      <c r="FK21" s="71"/>
      <c r="FL21" s="71"/>
      <c r="FM21" s="71"/>
      <c r="FN21" s="71"/>
      <c r="FO21" s="71"/>
      <c r="FP21" s="71"/>
      <c r="FQ21" s="71"/>
      <c r="FR21" s="71"/>
      <c r="FS21" s="71"/>
      <c r="FT21" s="71"/>
      <c r="FU21" s="71"/>
      <c r="FV21" s="71"/>
      <c r="FW21" s="71"/>
      <c r="FX21" s="71"/>
      <c r="FY21" s="71"/>
      <c r="FZ21" s="71"/>
      <c r="GA21" s="71"/>
      <c r="GB21" s="71"/>
      <c r="GC21" s="71"/>
      <c r="GD21" s="71"/>
      <c r="GE21" s="71"/>
      <c r="GF21" s="71"/>
      <c r="GG21" s="71"/>
      <c r="GH21" s="71"/>
      <c r="GI21" s="71"/>
      <c r="GJ21" s="71"/>
      <c r="GK21" s="71"/>
      <c r="GL21" s="1162"/>
      <c r="GM21" s="70"/>
      <c r="GN21" s="70"/>
      <c r="GO21" s="70"/>
      <c r="GP21" s="1162"/>
      <c r="GQ21" s="71"/>
      <c r="GR21" s="71"/>
      <c r="GS21" s="71"/>
      <c r="GT21" s="71"/>
      <c r="GU21" s="71"/>
      <c r="GV21" s="71"/>
      <c r="GW21" s="71"/>
      <c r="GX21" s="71"/>
      <c r="GY21" s="71"/>
      <c r="GZ21" s="71"/>
      <c r="HA21" s="71"/>
      <c r="HB21" s="1162"/>
      <c r="HC21" s="1163"/>
      <c r="HD21" s="71"/>
      <c r="HE21" s="71"/>
      <c r="HF21" s="71"/>
      <c r="HG21" s="71"/>
      <c r="HH21" s="71"/>
      <c r="HI21" s="71"/>
      <c r="HJ21" s="71"/>
      <c r="HK21" s="71"/>
      <c r="HL21" s="71"/>
      <c r="HM21" s="71"/>
      <c r="HN21" s="71"/>
      <c r="HO21" s="71"/>
      <c r="HP21" s="71"/>
      <c r="HQ21" s="71"/>
      <c r="HR21" s="71"/>
      <c r="HS21" s="1162"/>
      <c r="HT21" s="71"/>
      <c r="HU21" s="71"/>
      <c r="HV21" s="71"/>
      <c r="HW21" s="71"/>
      <c r="HX21" s="71"/>
      <c r="HY21" s="71"/>
      <c r="HZ21" s="71"/>
      <c r="IA21" s="71"/>
      <c r="IB21" s="71"/>
      <c r="IC21" s="71"/>
      <c r="ID21" s="71"/>
      <c r="IE21" s="71"/>
      <c r="IF21" s="71"/>
      <c r="IG21" s="98"/>
      <c r="IH21" s="833">
        <v>1969</v>
      </c>
      <c r="II21" s="1138">
        <v>346.56461481134232</v>
      </c>
      <c r="IJ21" s="1129">
        <v>319.73363143533714</v>
      </c>
      <c r="IK21" s="93">
        <v>77.535225319437927</v>
      </c>
      <c r="IL21" s="93">
        <v>33.820754149988581</v>
      </c>
      <c r="IM21" s="193">
        <v>0</v>
      </c>
      <c r="IN21" s="92">
        <v>0</v>
      </c>
      <c r="IO21" s="92">
        <v>0</v>
      </c>
      <c r="IP21" s="92">
        <v>0</v>
      </c>
      <c r="IQ21" s="92">
        <v>0</v>
      </c>
      <c r="IR21" s="194">
        <v>0</v>
      </c>
      <c r="IS21" s="173">
        <v>0</v>
      </c>
      <c r="IT21" s="195">
        <v>0</v>
      </c>
      <c r="IU21" s="179">
        <v>0</v>
      </c>
      <c r="IV21" s="179">
        <v>0</v>
      </c>
      <c r="IW21" s="179">
        <v>0</v>
      </c>
      <c r="IX21" s="179">
        <v>0</v>
      </c>
      <c r="IY21" s="179">
        <v>0</v>
      </c>
      <c r="IZ21" s="179">
        <v>0</v>
      </c>
      <c r="JA21" s="179">
        <v>0</v>
      </c>
      <c r="JB21" s="179">
        <v>0</v>
      </c>
      <c r="JC21" s="179">
        <v>0</v>
      </c>
      <c r="JD21" s="179">
        <v>0</v>
      </c>
      <c r="JE21" s="93">
        <v>33.820754149988581</v>
      </c>
      <c r="JF21" s="179">
        <v>1.0643924368636783</v>
      </c>
      <c r="JG21" s="196">
        <v>0</v>
      </c>
      <c r="JH21" s="196">
        <v>0</v>
      </c>
      <c r="JI21" s="196">
        <v>0</v>
      </c>
      <c r="JJ21" s="196">
        <v>0</v>
      </c>
      <c r="JK21" s="196">
        <v>0</v>
      </c>
      <c r="JL21" s="196">
        <v>0</v>
      </c>
      <c r="JM21" s="196">
        <v>0</v>
      </c>
      <c r="JN21" s="196">
        <v>0</v>
      </c>
      <c r="JO21" s="196">
        <v>0</v>
      </c>
      <c r="JP21" s="196">
        <v>0</v>
      </c>
      <c r="JQ21" s="196">
        <v>0</v>
      </c>
      <c r="JR21" s="196">
        <v>0</v>
      </c>
      <c r="JS21" s="196">
        <v>0</v>
      </c>
      <c r="JT21" s="196">
        <v>0</v>
      </c>
      <c r="JU21" s="196">
        <v>0</v>
      </c>
      <c r="JV21" s="196">
        <v>0</v>
      </c>
      <c r="JW21" s="196">
        <v>0</v>
      </c>
      <c r="JX21" s="196">
        <v>0</v>
      </c>
      <c r="JY21" s="196">
        <v>0</v>
      </c>
      <c r="JZ21" s="92">
        <v>32.756361713124903</v>
      </c>
      <c r="KA21" s="179">
        <v>0</v>
      </c>
      <c r="KB21" s="196">
        <v>0</v>
      </c>
      <c r="KC21" s="196">
        <v>0</v>
      </c>
      <c r="KD21" s="196">
        <v>0</v>
      </c>
      <c r="KE21" s="196">
        <v>0</v>
      </c>
      <c r="KF21" s="196">
        <v>0</v>
      </c>
      <c r="KG21" s="196">
        <v>0</v>
      </c>
      <c r="KH21" s="196">
        <v>0</v>
      </c>
      <c r="KI21" s="196">
        <v>0</v>
      </c>
      <c r="KJ21" s="196">
        <v>0</v>
      </c>
      <c r="KK21" s="196">
        <v>0</v>
      </c>
      <c r="KL21" s="196">
        <v>0</v>
      </c>
      <c r="KM21" s="196">
        <v>0</v>
      </c>
      <c r="KN21" s="93">
        <v>43.714471169449354</v>
      </c>
      <c r="KO21" s="179">
        <v>43.714471169449354</v>
      </c>
      <c r="KP21" s="179">
        <v>0</v>
      </c>
      <c r="KQ21" s="196">
        <v>0</v>
      </c>
      <c r="KR21" s="196">
        <v>0</v>
      </c>
      <c r="KS21" s="196">
        <v>0</v>
      </c>
      <c r="KT21" s="179">
        <v>0</v>
      </c>
      <c r="KU21" s="179">
        <v>0</v>
      </c>
      <c r="KV21" s="196">
        <v>0</v>
      </c>
      <c r="KW21" s="196">
        <v>0</v>
      </c>
      <c r="KX21" s="196">
        <v>0</v>
      </c>
      <c r="KY21" s="196">
        <v>0</v>
      </c>
      <c r="KZ21" s="196">
        <v>0</v>
      </c>
      <c r="LA21" s="196">
        <v>0</v>
      </c>
      <c r="LB21" s="196">
        <v>0</v>
      </c>
      <c r="LC21" s="196">
        <v>0</v>
      </c>
      <c r="LD21" s="196">
        <v>0</v>
      </c>
      <c r="LE21" s="196">
        <v>0</v>
      </c>
      <c r="LF21" s="196">
        <v>0</v>
      </c>
      <c r="LG21" s="196">
        <v>0</v>
      </c>
      <c r="LH21" s="196">
        <v>0</v>
      </c>
      <c r="LI21" s="196">
        <v>0</v>
      </c>
      <c r="LJ21" s="196">
        <v>0</v>
      </c>
      <c r="LK21" s="196">
        <v>0</v>
      </c>
      <c r="LL21" s="196">
        <v>0</v>
      </c>
      <c r="LM21" s="179">
        <v>0</v>
      </c>
      <c r="LN21" s="179">
        <v>0</v>
      </c>
      <c r="LO21" s="179">
        <v>0</v>
      </c>
      <c r="LP21" s="93">
        <v>16.221917709422669</v>
      </c>
      <c r="LQ21" s="92">
        <v>1.9298498671763251</v>
      </c>
      <c r="LR21" s="92">
        <v>2.5603115646749126</v>
      </c>
      <c r="LS21" s="92">
        <v>0</v>
      </c>
      <c r="LT21" s="92">
        <v>11.731756277571431</v>
      </c>
      <c r="LU21" s="93">
        <v>23.334439195605398</v>
      </c>
      <c r="LV21" s="93">
        <v>0</v>
      </c>
      <c r="LW21" s="92">
        <v>0</v>
      </c>
      <c r="LX21" s="92">
        <v>0</v>
      </c>
      <c r="LY21" s="196">
        <v>0</v>
      </c>
      <c r="LZ21" s="196">
        <v>0</v>
      </c>
      <c r="MA21" s="93">
        <v>23.334439195605398</v>
      </c>
      <c r="MB21" s="92">
        <v>0</v>
      </c>
      <c r="MC21" s="92">
        <v>2.5442284807616025</v>
      </c>
      <c r="MD21" s="196">
        <v>0</v>
      </c>
      <c r="ME21" s="92">
        <v>0</v>
      </c>
      <c r="MF21" s="92">
        <v>0</v>
      </c>
      <c r="MG21" s="92">
        <v>0</v>
      </c>
      <c r="MH21" s="92">
        <v>20.790210714843795</v>
      </c>
      <c r="MI21" s="93">
        <v>0</v>
      </c>
      <c r="MJ21" s="173">
        <v>0</v>
      </c>
      <c r="MK21" s="196">
        <v>0</v>
      </c>
      <c r="ML21" s="196">
        <v>0</v>
      </c>
      <c r="MM21" s="195">
        <v>0</v>
      </c>
      <c r="MN21" s="93">
        <v>134.80040388013416</v>
      </c>
      <c r="MO21" s="92">
        <v>1.2621254192059428</v>
      </c>
      <c r="MP21" s="196">
        <v>0</v>
      </c>
      <c r="MQ21" s="92">
        <v>0</v>
      </c>
      <c r="MR21" s="92">
        <v>133.53827846092821</v>
      </c>
      <c r="MS21" s="92">
        <v>0</v>
      </c>
      <c r="MT21" s="92">
        <v>0</v>
      </c>
      <c r="MU21" s="93">
        <v>67.841645330736966</v>
      </c>
      <c r="MV21" s="92">
        <v>65.474258651569244</v>
      </c>
      <c r="MW21" s="92">
        <v>2.3673866791677183</v>
      </c>
      <c r="MX21" s="92">
        <v>0</v>
      </c>
      <c r="MY21" s="92">
        <v>0</v>
      </c>
      <c r="MZ21" s="92">
        <v>0</v>
      </c>
      <c r="NA21" s="1041">
        <v>26.830983376005193</v>
      </c>
      <c r="NB21" s="173">
        <v>23.194259132378928</v>
      </c>
      <c r="NC21" s="92">
        <v>0</v>
      </c>
      <c r="ND21" s="92">
        <v>9.6786989289964307</v>
      </c>
      <c r="NE21" s="92">
        <v>0</v>
      </c>
      <c r="NF21" s="92">
        <v>0</v>
      </c>
      <c r="NG21" s="92">
        <v>0</v>
      </c>
      <c r="NH21" s="92">
        <v>0</v>
      </c>
      <c r="NI21" s="92">
        <v>0</v>
      </c>
      <c r="NJ21" s="92">
        <v>0</v>
      </c>
      <c r="NK21" s="92">
        <v>13.515560203382497</v>
      </c>
      <c r="NL21" s="173">
        <v>3.6367242436262668</v>
      </c>
      <c r="NM21" s="92">
        <v>3.6367242436262668</v>
      </c>
      <c r="NN21" s="92">
        <v>0</v>
      </c>
      <c r="NO21" s="195">
        <v>0</v>
      </c>
      <c r="NP21" s="1138">
        <v>355.64350366016373</v>
      </c>
      <c r="NQ21" s="193">
        <v>262.2816823530826</v>
      </c>
      <c r="NR21" s="92">
        <v>140.37959924512882</v>
      </c>
      <c r="NS21" s="92">
        <v>94.731527892971769</v>
      </c>
      <c r="NT21" s="92">
        <v>6.5678602767059724</v>
      </c>
      <c r="NU21" s="92">
        <v>0</v>
      </c>
      <c r="NV21" s="92">
        <v>0</v>
      </c>
      <c r="NW21" s="93">
        <v>10.510499681463585</v>
      </c>
      <c r="NX21" s="92">
        <v>10.510499681463585</v>
      </c>
      <c r="NY21" s="92">
        <v>0</v>
      </c>
      <c r="NZ21" s="93">
        <v>0</v>
      </c>
      <c r="OA21" s="92">
        <v>0</v>
      </c>
      <c r="OB21" s="92">
        <v>0</v>
      </c>
      <c r="OC21" s="173">
        <v>0</v>
      </c>
      <c r="OD21" s="92">
        <v>0</v>
      </c>
      <c r="OE21" s="92">
        <v>0</v>
      </c>
      <c r="OF21" s="93">
        <v>10.092195256812472</v>
      </c>
      <c r="OG21" s="92">
        <v>0</v>
      </c>
      <c r="OH21" s="92">
        <v>0</v>
      </c>
      <c r="OI21" s="92">
        <v>3.5748199968747367</v>
      </c>
      <c r="OJ21" s="92">
        <v>0</v>
      </c>
      <c r="OK21" s="92">
        <v>6.5173752599377357</v>
      </c>
      <c r="OL21" s="92">
        <v>0</v>
      </c>
      <c r="OM21" s="193">
        <v>93.361821307081129</v>
      </c>
      <c r="ON21" s="93">
        <v>93.334775762383856</v>
      </c>
      <c r="OO21" s="92">
        <v>90.438498431358411</v>
      </c>
      <c r="OP21" s="92">
        <v>2.8962773310254466</v>
      </c>
      <c r="OQ21" s="92">
        <v>0</v>
      </c>
      <c r="OR21" s="92">
        <v>2.7045544697270205E-2</v>
      </c>
      <c r="OS21" s="92">
        <v>0</v>
      </c>
      <c r="OT21" s="199">
        <v>0</v>
      </c>
    </row>
    <row r="22" spans="1:410" ht="14.25" customHeight="1">
      <c r="A22" s="370">
        <v>1970</v>
      </c>
      <c r="B22" s="1288">
        <v>17378.139731282747</v>
      </c>
      <c r="C22" s="996">
        <v>417.04470328032409</v>
      </c>
      <c r="D22" s="997">
        <v>377.02511028572115</v>
      </c>
      <c r="E22" s="1261">
        <v>78.325700479607661</v>
      </c>
      <c r="F22" s="1261">
        <v>0</v>
      </c>
      <c r="G22" s="1296">
        <v>4.2130948517303137</v>
      </c>
      <c r="H22" s="1261">
        <v>97.196464846802002</v>
      </c>
      <c r="I22" s="1261">
        <v>18.955320760160113</v>
      </c>
      <c r="J22" s="1261">
        <v>15.648966860192564</v>
      </c>
      <c r="K22" s="1261">
        <v>0</v>
      </c>
      <c r="L22" s="1261">
        <v>162.68556248722851</v>
      </c>
      <c r="M22" s="998">
        <v>40.019592994602917</v>
      </c>
      <c r="N22" s="996">
        <v>403.69261836933401</v>
      </c>
      <c r="O22" s="997">
        <v>317.42875001502534</v>
      </c>
      <c r="P22" s="1265">
        <v>175.59950957412283</v>
      </c>
      <c r="Q22" s="1265">
        <v>108.54458908802422</v>
      </c>
      <c r="R22" s="1265">
        <v>0</v>
      </c>
      <c r="S22" s="1265">
        <v>8.2897599557655095</v>
      </c>
      <c r="T22" s="1265">
        <v>11.618164989842896</v>
      </c>
      <c r="U22" s="1265">
        <v>13.376726407269842</v>
      </c>
      <c r="V22" s="997">
        <v>86.263868354308642</v>
      </c>
      <c r="W22" s="1265">
        <v>85.80349308235067</v>
      </c>
      <c r="X22" s="1265">
        <v>80.321661678266196</v>
      </c>
      <c r="Y22" s="1265">
        <v>0</v>
      </c>
      <c r="Z22" s="1265">
        <v>0.46037527195797723</v>
      </c>
      <c r="AA22" s="1265">
        <v>0</v>
      </c>
      <c r="AB22" s="1265">
        <v>0</v>
      </c>
      <c r="AC22" s="1177">
        <v>13.352084910990072</v>
      </c>
      <c r="AD22" s="997">
        <v>13.352084910990072</v>
      </c>
      <c r="AE22" s="1265">
        <v>24.970249900832968</v>
      </c>
      <c r="AF22" s="1265"/>
      <c r="AG22" s="1265"/>
      <c r="AH22" s="1265"/>
      <c r="AI22" s="1265"/>
      <c r="AJ22" s="1265"/>
      <c r="AK22" s="1265"/>
      <c r="AL22" s="1265"/>
      <c r="AM22" s="1265">
        <v>59.596360270695811</v>
      </c>
      <c r="AN22" s="1265"/>
      <c r="AO22" s="1265"/>
      <c r="AP22" s="1265"/>
      <c r="AQ22" s="1265"/>
      <c r="AR22" s="1265"/>
      <c r="AS22" s="1265"/>
      <c r="AT22" s="1266"/>
      <c r="AU22" s="1270">
        <v>7.6832647898179285E-2</v>
      </c>
      <c r="AV22" s="1271">
        <v>7.6832647898179285E-2</v>
      </c>
      <c r="AW22" s="1271">
        <v>0.14368770355715066</v>
      </c>
      <c r="AX22" s="1271">
        <v>0.34293866427725389</v>
      </c>
      <c r="AY22" s="1310"/>
      <c r="AZ22" s="1271"/>
      <c r="BA22" s="1308"/>
      <c r="BB22" s="1264"/>
      <c r="BC22" s="1297"/>
      <c r="BD22" s="1310"/>
      <c r="BF22" s="1311">
        <v>2.3998236274369078</v>
      </c>
      <c r="BG22" s="1271">
        <v>2.1695366484309626</v>
      </c>
      <c r="BH22" s="1271">
        <v>0.45071395264829156</v>
      </c>
      <c r="BI22" s="1271">
        <v>0</v>
      </c>
      <c r="BJ22" s="1271">
        <v>2.4243647000640897E-2</v>
      </c>
      <c r="BK22" s="1271">
        <v>0.55930304595167146</v>
      </c>
      <c r="BL22" s="1271">
        <v>0.10907566087777652</v>
      </c>
      <c r="BM22" s="1271">
        <v>9.0049723976050988E-2</v>
      </c>
      <c r="BN22" s="1271">
        <v>0</v>
      </c>
      <c r="BO22" s="1271">
        <v>0.9361506179765311</v>
      </c>
      <c r="BP22" s="1271">
        <v>0.23028697900594519</v>
      </c>
      <c r="BQ22" s="1311">
        <v>2.3229909795387282</v>
      </c>
      <c r="BR22" s="1271">
        <v>1.8265979841537086</v>
      </c>
      <c r="BS22" s="1271">
        <v>1.0104620649241445</v>
      </c>
      <c r="BT22" s="1271">
        <v>0.62460419104946474</v>
      </c>
      <c r="BU22" s="1271">
        <v>0</v>
      </c>
      <c r="BV22" s="278">
        <v>12</v>
      </c>
      <c r="BW22" s="1271">
        <v>4.7702228684713258E-2</v>
      </c>
      <c r="BX22" s="1271">
        <v>6.685505565897136E-2</v>
      </c>
      <c r="BY22" s="1271">
        <v>7.6974443836414344E-2</v>
      </c>
      <c r="BZ22" s="1271">
        <v>0.49639299538501969</v>
      </c>
      <c r="CA22" s="1271">
        <v>0.49374383224629065</v>
      </c>
      <c r="CB22" s="1271">
        <v>0.46219942364531408</v>
      </c>
      <c r="CC22" s="1271">
        <v>0</v>
      </c>
      <c r="CD22" s="1271">
        <v>0</v>
      </c>
      <c r="CE22" s="1272">
        <v>0</v>
      </c>
      <c r="CF22" s="1271"/>
      <c r="CG22" s="1270"/>
      <c r="CH22" s="1271"/>
      <c r="CI22" s="1271"/>
      <c r="CJ22" s="1272"/>
      <c r="CK22" s="359">
        <v>1970</v>
      </c>
      <c r="CL22" s="1163"/>
      <c r="CM22" s="1162"/>
      <c r="CN22" s="71"/>
      <c r="CO22" s="71"/>
      <c r="CP22" s="71"/>
      <c r="CQ22" s="71"/>
      <c r="CR22" s="71"/>
      <c r="CS22" s="71"/>
      <c r="CT22" s="71"/>
      <c r="CU22" s="71"/>
      <c r="CV22" s="71"/>
      <c r="CW22" s="71"/>
      <c r="CX22" s="71"/>
      <c r="CY22" s="71"/>
      <c r="CZ22" s="71"/>
      <c r="DA22" s="71"/>
      <c r="DB22" s="71"/>
      <c r="DC22" s="71"/>
      <c r="DD22" s="71"/>
      <c r="DE22" s="71"/>
      <c r="DF22" s="71"/>
      <c r="DG22" s="71"/>
      <c r="DH22" s="71"/>
      <c r="DI22" s="71"/>
      <c r="DJ22" s="71"/>
      <c r="DK22" s="71"/>
      <c r="DL22" s="71"/>
      <c r="DM22" s="71"/>
      <c r="DN22" s="71"/>
      <c r="DO22" s="71"/>
      <c r="DP22" s="71"/>
      <c r="DQ22" s="71"/>
      <c r="DR22" s="71"/>
      <c r="DS22" s="71"/>
      <c r="DT22" s="71"/>
      <c r="DU22" s="71"/>
      <c r="DV22" s="71"/>
      <c r="DW22" s="71"/>
      <c r="DX22" s="71"/>
      <c r="DY22" s="71"/>
      <c r="DZ22" s="71"/>
      <c r="EA22" s="71"/>
      <c r="EB22" s="71"/>
      <c r="EC22" s="71"/>
      <c r="ED22" s="71"/>
      <c r="EE22" s="71"/>
      <c r="EF22" s="71"/>
      <c r="EG22" s="71"/>
      <c r="EH22" s="71"/>
      <c r="EI22" s="71"/>
      <c r="EJ22" s="71"/>
      <c r="EK22" s="71"/>
      <c r="EL22" s="71"/>
      <c r="EM22" s="71"/>
      <c r="EN22" s="71"/>
      <c r="EO22" s="71"/>
      <c r="EP22" s="71"/>
      <c r="EQ22" s="1286"/>
      <c r="ER22" s="1286"/>
      <c r="ES22" s="1286"/>
      <c r="ET22" s="1286"/>
      <c r="EU22" s="71"/>
      <c r="EV22" s="71"/>
      <c r="EW22" s="71"/>
      <c r="EX22" s="71"/>
      <c r="EY22" s="71"/>
      <c r="EZ22" s="71"/>
      <c r="FA22" s="71"/>
      <c r="FB22" s="71"/>
      <c r="FC22" s="71"/>
      <c r="FD22" s="71"/>
      <c r="FE22" s="71"/>
      <c r="FF22" s="71"/>
      <c r="FG22" s="71"/>
      <c r="FH22" s="71"/>
      <c r="FI22" s="71"/>
      <c r="FJ22" s="71"/>
      <c r="FK22" s="71"/>
      <c r="FL22" s="71"/>
      <c r="FM22" s="71"/>
      <c r="FN22" s="71"/>
      <c r="FO22" s="71"/>
      <c r="FP22" s="71"/>
      <c r="FQ22" s="71"/>
      <c r="FR22" s="71"/>
      <c r="FS22" s="71"/>
      <c r="FT22" s="71"/>
      <c r="FU22" s="71"/>
      <c r="FV22" s="71"/>
      <c r="FW22" s="71"/>
      <c r="FX22" s="71"/>
      <c r="FY22" s="71"/>
      <c r="FZ22" s="71"/>
      <c r="GA22" s="71"/>
      <c r="GB22" s="71"/>
      <c r="GC22" s="71"/>
      <c r="GD22" s="71"/>
      <c r="GE22" s="71"/>
      <c r="GF22" s="71"/>
      <c r="GG22" s="71"/>
      <c r="GH22" s="71"/>
      <c r="GI22" s="71"/>
      <c r="GJ22" s="71"/>
      <c r="GK22" s="71"/>
      <c r="GL22" s="1162"/>
      <c r="GM22" s="70"/>
      <c r="GN22" s="70"/>
      <c r="GO22" s="70"/>
      <c r="GP22" s="1162"/>
      <c r="GQ22" s="71"/>
      <c r="GR22" s="71"/>
      <c r="GS22" s="71"/>
      <c r="GT22" s="71"/>
      <c r="GU22" s="71"/>
      <c r="GV22" s="71"/>
      <c r="GW22" s="71"/>
      <c r="GX22" s="71"/>
      <c r="GY22" s="71"/>
      <c r="GZ22" s="71"/>
      <c r="HA22" s="71"/>
      <c r="HB22" s="1162"/>
      <c r="HC22" s="1163"/>
      <c r="HD22" s="71"/>
      <c r="HE22" s="71"/>
      <c r="HF22" s="71"/>
      <c r="HG22" s="71"/>
      <c r="HH22" s="71"/>
      <c r="HI22" s="71"/>
      <c r="HJ22" s="71"/>
      <c r="HK22" s="71"/>
      <c r="HL22" s="71"/>
      <c r="HM22" s="71"/>
      <c r="HN22" s="71"/>
      <c r="HO22" s="71"/>
      <c r="HP22" s="71"/>
      <c r="HQ22" s="71"/>
      <c r="HR22" s="71"/>
      <c r="HS22" s="1162"/>
      <c r="HT22" s="71"/>
      <c r="HU22" s="71"/>
      <c r="HV22" s="71"/>
      <c r="HW22" s="71"/>
      <c r="HX22" s="71"/>
      <c r="HY22" s="71"/>
      <c r="HZ22" s="71"/>
      <c r="IA22" s="71"/>
      <c r="IB22" s="71"/>
      <c r="IC22" s="71"/>
      <c r="ID22" s="71"/>
      <c r="IE22" s="71"/>
      <c r="IF22" s="71"/>
      <c r="IG22" s="98"/>
      <c r="IH22" s="833">
        <v>1970</v>
      </c>
      <c r="II22" s="1138">
        <v>417.04470328032403</v>
      </c>
      <c r="IJ22" s="1129">
        <v>377.0251102857211</v>
      </c>
      <c r="IK22" s="93">
        <v>97.196464846802002</v>
      </c>
      <c r="IL22" s="93">
        <v>43.946005072542157</v>
      </c>
      <c r="IM22" s="193">
        <v>0</v>
      </c>
      <c r="IN22" s="92">
        <v>0</v>
      </c>
      <c r="IO22" s="92">
        <v>0</v>
      </c>
      <c r="IP22" s="92">
        <v>0</v>
      </c>
      <c r="IQ22" s="92">
        <v>0</v>
      </c>
      <c r="IR22" s="194">
        <v>0</v>
      </c>
      <c r="IS22" s="173">
        <v>0</v>
      </c>
      <c r="IT22" s="195">
        <v>0</v>
      </c>
      <c r="IU22" s="179">
        <v>0</v>
      </c>
      <c r="IV22" s="179">
        <v>0</v>
      </c>
      <c r="IW22" s="179">
        <v>0</v>
      </c>
      <c r="IX22" s="179">
        <v>0</v>
      </c>
      <c r="IY22" s="179">
        <v>0</v>
      </c>
      <c r="IZ22" s="179">
        <v>0</v>
      </c>
      <c r="JA22" s="179">
        <v>0</v>
      </c>
      <c r="JB22" s="179">
        <v>0</v>
      </c>
      <c r="JC22" s="179">
        <v>0</v>
      </c>
      <c r="JD22" s="179">
        <v>0</v>
      </c>
      <c r="JE22" s="93">
        <v>43.946005072542157</v>
      </c>
      <c r="JF22" s="179">
        <v>1.2537112497445699</v>
      </c>
      <c r="JG22" s="196">
        <v>0</v>
      </c>
      <c r="JH22" s="196">
        <v>0</v>
      </c>
      <c r="JI22" s="196">
        <v>0</v>
      </c>
      <c r="JJ22" s="196">
        <v>0</v>
      </c>
      <c r="JK22" s="196">
        <v>0</v>
      </c>
      <c r="JL22" s="196">
        <v>0</v>
      </c>
      <c r="JM22" s="196">
        <v>0</v>
      </c>
      <c r="JN22" s="196">
        <v>0</v>
      </c>
      <c r="JO22" s="196">
        <v>0</v>
      </c>
      <c r="JP22" s="196">
        <v>0</v>
      </c>
      <c r="JQ22" s="196">
        <v>0</v>
      </c>
      <c r="JR22" s="196">
        <v>0</v>
      </c>
      <c r="JS22" s="196">
        <v>0</v>
      </c>
      <c r="JT22" s="196">
        <v>0</v>
      </c>
      <c r="JU22" s="196">
        <v>0</v>
      </c>
      <c r="JV22" s="196">
        <v>0</v>
      </c>
      <c r="JW22" s="196">
        <v>0</v>
      </c>
      <c r="JX22" s="196">
        <v>0</v>
      </c>
      <c r="JY22" s="196">
        <v>0</v>
      </c>
      <c r="JZ22" s="92">
        <v>42.692293822797588</v>
      </c>
      <c r="KA22" s="179">
        <v>0</v>
      </c>
      <c r="KB22" s="196">
        <v>0</v>
      </c>
      <c r="KC22" s="196">
        <v>0</v>
      </c>
      <c r="KD22" s="196">
        <v>0</v>
      </c>
      <c r="KE22" s="196">
        <v>0</v>
      </c>
      <c r="KF22" s="196">
        <v>0</v>
      </c>
      <c r="KG22" s="196">
        <v>0</v>
      </c>
      <c r="KH22" s="196">
        <v>0</v>
      </c>
      <c r="KI22" s="196">
        <v>0</v>
      </c>
      <c r="KJ22" s="196">
        <v>0</v>
      </c>
      <c r="KK22" s="196">
        <v>0</v>
      </c>
      <c r="KL22" s="196">
        <v>0</v>
      </c>
      <c r="KM22" s="196">
        <v>0</v>
      </c>
      <c r="KN22" s="93">
        <v>53.250459774259852</v>
      </c>
      <c r="KO22" s="179">
        <v>53.250459774259852</v>
      </c>
      <c r="KP22" s="179">
        <v>0</v>
      </c>
      <c r="KQ22" s="196">
        <v>0</v>
      </c>
      <c r="KR22" s="196">
        <v>0</v>
      </c>
      <c r="KS22" s="196">
        <v>0</v>
      </c>
      <c r="KT22" s="179">
        <v>0</v>
      </c>
      <c r="KU22" s="179">
        <v>0</v>
      </c>
      <c r="KV22" s="196">
        <v>0</v>
      </c>
      <c r="KW22" s="196">
        <v>0</v>
      </c>
      <c r="KX22" s="196">
        <v>0</v>
      </c>
      <c r="KY22" s="196">
        <v>0</v>
      </c>
      <c r="KZ22" s="196">
        <v>0</v>
      </c>
      <c r="LA22" s="196">
        <v>0</v>
      </c>
      <c r="LB22" s="196">
        <v>0</v>
      </c>
      <c r="LC22" s="196">
        <v>0</v>
      </c>
      <c r="LD22" s="196">
        <v>0</v>
      </c>
      <c r="LE22" s="196">
        <v>0</v>
      </c>
      <c r="LF22" s="196">
        <v>0</v>
      </c>
      <c r="LG22" s="196">
        <v>0</v>
      </c>
      <c r="LH22" s="196">
        <v>0</v>
      </c>
      <c r="LI22" s="196">
        <v>0</v>
      </c>
      <c r="LJ22" s="196">
        <v>0</v>
      </c>
      <c r="LK22" s="196">
        <v>0</v>
      </c>
      <c r="LL22" s="196">
        <v>0</v>
      </c>
      <c r="LM22" s="179">
        <v>0</v>
      </c>
      <c r="LN22" s="179">
        <v>0</v>
      </c>
      <c r="LO22" s="179">
        <v>0</v>
      </c>
      <c r="LP22" s="93">
        <v>18.955320760160113</v>
      </c>
      <c r="LQ22" s="92">
        <v>2.8824540526246203</v>
      </c>
      <c r="LR22" s="92">
        <v>2.683519046073588</v>
      </c>
      <c r="LS22" s="92">
        <v>0</v>
      </c>
      <c r="LT22" s="92">
        <v>13.389347661461903</v>
      </c>
      <c r="LU22" s="93">
        <v>15.648966860192564</v>
      </c>
      <c r="LV22" s="93">
        <v>0</v>
      </c>
      <c r="LW22" s="92">
        <v>0</v>
      </c>
      <c r="LX22" s="92">
        <v>0</v>
      </c>
      <c r="LY22" s="196">
        <v>0</v>
      </c>
      <c r="LZ22" s="196">
        <v>0</v>
      </c>
      <c r="MA22" s="93">
        <v>15.648966860192564</v>
      </c>
      <c r="MB22" s="92">
        <v>0</v>
      </c>
      <c r="MC22" s="92">
        <v>3.0992331085548064</v>
      </c>
      <c r="MD22" s="196">
        <v>0</v>
      </c>
      <c r="ME22" s="92">
        <v>0</v>
      </c>
      <c r="MF22" s="92">
        <v>0</v>
      </c>
      <c r="MG22" s="92">
        <v>0</v>
      </c>
      <c r="MH22" s="92">
        <v>12.549733751637758</v>
      </c>
      <c r="MI22" s="93">
        <v>0</v>
      </c>
      <c r="MJ22" s="173">
        <v>0</v>
      </c>
      <c r="MK22" s="196">
        <v>0</v>
      </c>
      <c r="ML22" s="196">
        <v>0</v>
      </c>
      <c r="MM22" s="195">
        <v>0</v>
      </c>
      <c r="MN22" s="93">
        <v>162.68556248722851</v>
      </c>
      <c r="MO22" s="92">
        <v>0.98806389960693819</v>
      </c>
      <c r="MP22" s="196">
        <v>0</v>
      </c>
      <c r="MQ22" s="92">
        <v>0</v>
      </c>
      <c r="MR22" s="92">
        <v>161.69749858762157</v>
      </c>
      <c r="MS22" s="92">
        <v>0</v>
      </c>
      <c r="MT22" s="92">
        <v>0</v>
      </c>
      <c r="MU22" s="93">
        <v>82.53879533133798</v>
      </c>
      <c r="MV22" s="92">
        <v>78.325700479607661</v>
      </c>
      <c r="MW22" s="92">
        <v>4.2130948517303137</v>
      </c>
      <c r="MX22" s="92">
        <v>0</v>
      </c>
      <c r="MY22" s="92">
        <v>0</v>
      </c>
      <c r="MZ22" s="92">
        <v>0</v>
      </c>
      <c r="NA22" s="1041">
        <v>40.019592994602917</v>
      </c>
      <c r="NB22" s="173">
        <v>36.825213659803111</v>
      </c>
      <c r="NC22" s="92">
        <v>0</v>
      </c>
      <c r="ND22" s="92">
        <v>13.588883680117318</v>
      </c>
      <c r="NE22" s="92">
        <v>0</v>
      </c>
      <c r="NF22" s="92">
        <v>0</v>
      </c>
      <c r="NG22" s="92">
        <v>0</v>
      </c>
      <c r="NH22" s="92">
        <v>0</v>
      </c>
      <c r="NI22" s="92">
        <v>0</v>
      </c>
      <c r="NJ22" s="92">
        <v>0</v>
      </c>
      <c r="NK22" s="92">
        <v>23.236329979685792</v>
      </c>
      <c r="NL22" s="173">
        <v>3.1943793347998031</v>
      </c>
      <c r="NM22" s="92">
        <v>3.1943793347998031</v>
      </c>
      <c r="NN22" s="92">
        <v>0</v>
      </c>
      <c r="NO22" s="195">
        <v>0</v>
      </c>
      <c r="NP22" s="1138">
        <v>403.69261836933401</v>
      </c>
      <c r="NQ22" s="193">
        <v>317.42875001502534</v>
      </c>
      <c r="NR22" s="92">
        <v>175.59950957412283</v>
      </c>
      <c r="NS22" s="92">
        <v>108.54458908802422</v>
      </c>
      <c r="NT22" s="92">
        <v>8.2897599557655095</v>
      </c>
      <c r="NU22" s="92">
        <v>0</v>
      </c>
      <c r="NV22" s="92">
        <v>0</v>
      </c>
      <c r="NW22" s="93">
        <v>11.618164989842896</v>
      </c>
      <c r="NX22" s="92">
        <v>11.618164989842896</v>
      </c>
      <c r="NY22" s="92">
        <v>0</v>
      </c>
      <c r="NZ22" s="93">
        <v>0</v>
      </c>
      <c r="OA22" s="92">
        <v>0</v>
      </c>
      <c r="OB22" s="92">
        <v>0</v>
      </c>
      <c r="OC22" s="173">
        <v>0</v>
      </c>
      <c r="OD22" s="92">
        <v>0</v>
      </c>
      <c r="OE22" s="92">
        <v>0</v>
      </c>
      <c r="OF22" s="93">
        <v>13.376726407269842</v>
      </c>
      <c r="OG22" s="92">
        <v>0</v>
      </c>
      <c r="OH22" s="92">
        <v>0</v>
      </c>
      <c r="OI22" s="92">
        <v>5.3886745279049926</v>
      </c>
      <c r="OJ22" s="92">
        <v>0</v>
      </c>
      <c r="OK22" s="92">
        <v>7.9880518793648498</v>
      </c>
      <c r="OL22" s="92">
        <v>0</v>
      </c>
      <c r="OM22" s="193">
        <v>86.263868354308642</v>
      </c>
      <c r="ON22" s="93">
        <v>85.80349308235067</v>
      </c>
      <c r="OO22" s="92">
        <v>80.321661678266196</v>
      </c>
      <c r="OP22" s="92">
        <v>5.4818314040844784</v>
      </c>
      <c r="OQ22" s="92">
        <v>0</v>
      </c>
      <c r="OR22" s="92">
        <v>0.46037527195797723</v>
      </c>
      <c r="OS22" s="92">
        <v>0</v>
      </c>
      <c r="OT22" s="199">
        <v>0</v>
      </c>
    </row>
    <row r="23" spans="1:410" ht="14.25" customHeight="1">
      <c r="A23" s="370">
        <v>1971</v>
      </c>
      <c r="B23" s="1288">
        <v>19612.526640146614</v>
      </c>
      <c r="C23" s="996">
        <v>468.21847992018559</v>
      </c>
      <c r="D23" s="997">
        <v>425.41559987018138</v>
      </c>
      <c r="E23" s="1261">
        <v>88.597598355630879</v>
      </c>
      <c r="F23" s="1261">
        <v>0</v>
      </c>
      <c r="G23" s="1296">
        <v>4.3819792530621573</v>
      </c>
      <c r="H23" s="1261">
        <v>112.88469282271345</v>
      </c>
      <c r="I23" s="1261">
        <v>22.617287512170495</v>
      </c>
      <c r="J23" s="1261">
        <v>14.004588727416971</v>
      </c>
      <c r="K23" s="1261">
        <v>0</v>
      </c>
      <c r="L23" s="1261">
        <v>182.92945319918744</v>
      </c>
      <c r="M23" s="998">
        <v>42.802880050004212</v>
      </c>
      <c r="N23" s="996">
        <v>482.75155361628993</v>
      </c>
      <c r="O23" s="997">
        <v>368.1950404481147</v>
      </c>
      <c r="P23" s="1265">
        <v>198.2474487036169</v>
      </c>
      <c r="Q23" s="1265">
        <v>130.66604161407813</v>
      </c>
      <c r="R23" s="1265">
        <v>0</v>
      </c>
      <c r="S23" s="1265">
        <v>11.882610315771759</v>
      </c>
      <c r="T23" s="1265">
        <v>13.199427836476627</v>
      </c>
      <c r="U23" s="1265">
        <v>14.199511978171241</v>
      </c>
      <c r="V23" s="997">
        <v>114.5565131681752</v>
      </c>
      <c r="W23" s="1265">
        <v>114.06067818205858</v>
      </c>
      <c r="X23" s="1265">
        <v>104.03880134145901</v>
      </c>
      <c r="Y23" s="1265">
        <v>0</v>
      </c>
      <c r="Z23" s="1265">
        <v>0.49583498611662041</v>
      </c>
      <c r="AA23" s="1265">
        <v>0</v>
      </c>
      <c r="AB23" s="1265">
        <v>0</v>
      </c>
      <c r="AC23" s="1177">
        <v>-14.533073696104339</v>
      </c>
      <c r="AD23" s="997">
        <v>-14.533073696104339</v>
      </c>
      <c r="AE23" s="1265">
        <v>-1.3336458596277119</v>
      </c>
      <c r="AF23" s="1265"/>
      <c r="AG23" s="1265"/>
      <c r="AH23" s="1265"/>
      <c r="AI23" s="1265"/>
      <c r="AJ23" s="1265"/>
      <c r="AK23" s="1265"/>
      <c r="AL23" s="1265"/>
      <c r="AM23" s="1265">
        <v>57.220559422066685</v>
      </c>
      <c r="AN23" s="1265"/>
      <c r="AO23" s="1265"/>
      <c r="AP23" s="1265"/>
      <c r="AQ23" s="1265"/>
      <c r="AR23" s="1265"/>
      <c r="AS23" s="1265"/>
      <c r="AT23" s="1266"/>
      <c r="AU23" s="1270">
        <v>-7.4100976191182347E-2</v>
      </c>
      <c r="AV23" s="1271">
        <v>-7.4100976191182347E-2</v>
      </c>
      <c r="AW23" s="1271">
        <v>-6.7999696525472353E-3</v>
      </c>
      <c r="AX23" s="1271">
        <v>0.29175516480847946</v>
      </c>
      <c r="AY23" s="1310"/>
      <c r="AZ23" s="1271"/>
      <c r="BA23" s="1308"/>
      <c r="BB23" s="1264"/>
      <c r="BC23" s="1297"/>
      <c r="BD23" s="1310"/>
      <c r="BF23" s="1311">
        <v>2.3873440098316947</v>
      </c>
      <c r="BG23" s="1271">
        <v>2.1691014506991699</v>
      </c>
      <c r="BH23" s="1271">
        <v>0.45173984964421982</v>
      </c>
      <c r="BI23" s="1271">
        <v>0</v>
      </c>
      <c r="BJ23" s="1271">
        <v>2.2342757429796408E-2</v>
      </c>
      <c r="BK23" s="1271">
        <v>0.57557445246060135</v>
      </c>
      <c r="BL23" s="1271">
        <v>0.11532062098451493</v>
      </c>
      <c r="BM23" s="1271">
        <v>7.1406346486483502E-2</v>
      </c>
      <c r="BN23" s="1271">
        <v>0</v>
      </c>
      <c r="BO23" s="1271">
        <v>0.93271742369355404</v>
      </c>
      <c r="BP23" s="1271">
        <v>0.2182425591325251</v>
      </c>
      <c r="BQ23" s="1311">
        <v>2.4614449860228773</v>
      </c>
      <c r="BR23" s="1271">
        <v>1.8773462858906904</v>
      </c>
      <c r="BS23" s="1271">
        <v>1.010820545160187</v>
      </c>
      <c r="BT23" s="1271">
        <v>0.66623767560170577</v>
      </c>
      <c r="BU23" s="1271">
        <v>0</v>
      </c>
      <c r="BV23" s="278">
        <v>13</v>
      </c>
      <c r="BW23" s="1271">
        <v>6.0586840919558994E-2</v>
      </c>
      <c r="BX23" s="1271">
        <v>6.7301006538635119E-2</v>
      </c>
      <c r="BY23" s="1271">
        <v>7.2400217670603464E-2</v>
      </c>
      <c r="BZ23" s="1271">
        <v>0.58409870013218668</v>
      </c>
      <c r="CA23" s="1271">
        <v>0.58157054557457022</v>
      </c>
      <c r="CB23" s="1271">
        <v>0.53047117921304843</v>
      </c>
      <c r="CC23" s="1271">
        <v>0</v>
      </c>
      <c r="CD23" s="1271">
        <v>0</v>
      </c>
      <c r="CE23" s="1272">
        <v>0</v>
      </c>
      <c r="CF23" s="1271"/>
      <c r="CG23" s="1270"/>
      <c r="CH23" s="1271"/>
      <c r="CI23" s="1271"/>
      <c r="CJ23" s="1272"/>
      <c r="CK23" s="359">
        <v>1971</v>
      </c>
      <c r="CL23" s="1163"/>
      <c r="CM23" s="1162"/>
      <c r="CN23" s="71"/>
      <c r="CO23" s="71"/>
      <c r="CP23" s="71"/>
      <c r="CQ23" s="71"/>
      <c r="CR23" s="71"/>
      <c r="CS23" s="71"/>
      <c r="CT23" s="71"/>
      <c r="CU23" s="71"/>
      <c r="CV23" s="71"/>
      <c r="CW23" s="71"/>
      <c r="CX23" s="71"/>
      <c r="CY23" s="71"/>
      <c r="CZ23" s="71"/>
      <c r="DA23" s="71"/>
      <c r="DB23" s="71"/>
      <c r="DC23" s="71"/>
      <c r="DD23" s="71"/>
      <c r="DE23" s="71"/>
      <c r="DF23" s="71"/>
      <c r="DG23" s="71"/>
      <c r="DH23" s="71"/>
      <c r="DI23" s="71"/>
      <c r="DJ23" s="71"/>
      <c r="DK23" s="71"/>
      <c r="DL23" s="71"/>
      <c r="DM23" s="71"/>
      <c r="DN23" s="71"/>
      <c r="DO23" s="71"/>
      <c r="DP23" s="71"/>
      <c r="DQ23" s="71"/>
      <c r="DR23" s="71"/>
      <c r="DS23" s="71"/>
      <c r="DT23" s="71"/>
      <c r="DU23" s="71"/>
      <c r="DV23" s="71"/>
      <c r="DW23" s="71"/>
      <c r="DX23" s="71"/>
      <c r="DY23" s="71"/>
      <c r="DZ23" s="71"/>
      <c r="EA23" s="71"/>
      <c r="EB23" s="71"/>
      <c r="EC23" s="71"/>
      <c r="ED23" s="71"/>
      <c r="EE23" s="71"/>
      <c r="EF23" s="71"/>
      <c r="EG23" s="71"/>
      <c r="EH23" s="71"/>
      <c r="EI23" s="71"/>
      <c r="EJ23" s="71"/>
      <c r="EK23" s="71"/>
      <c r="EL23" s="71"/>
      <c r="EM23" s="71"/>
      <c r="EN23" s="71"/>
      <c r="EO23" s="71"/>
      <c r="EP23" s="71"/>
      <c r="EQ23" s="1286"/>
      <c r="ER23" s="1286"/>
      <c r="ES23" s="1286"/>
      <c r="ET23" s="1286"/>
      <c r="EU23" s="71"/>
      <c r="EV23" s="71"/>
      <c r="EW23" s="71"/>
      <c r="EX23" s="71"/>
      <c r="EY23" s="71"/>
      <c r="EZ23" s="71"/>
      <c r="FA23" s="71"/>
      <c r="FB23" s="71"/>
      <c r="FC23" s="71"/>
      <c r="FD23" s="71"/>
      <c r="FE23" s="71"/>
      <c r="FF23" s="71"/>
      <c r="FG23" s="71"/>
      <c r="FH23" s="71"/>
      <c r="FI23" s="71"/>
      <c r="FJ23" s="71"/>
      <c r="FK23" s="71"/>
      <c r="FL23" s="71"/>
      <c r="FM23" s="71"/>
      <c r="FN23" s="71"/>
      <c r="FO23" s="71"/>
      <c r="FP23" s="71"/>
      <c r="FQ23" s="71"/>
      <c r="FR23" s="71"/>
      <c r="FS23" s="71"/>
      <c r="FT23" s="71"/>
      <c r="FU23" s="71"/>
      <c r="FV23" s="71"/>
      <c r="FW23" s="71"/>
      <c r="FX23" s="71"/>
      <c r="FY23" s="71"/>
      <c r="FZ23" s="71"/>
      <c r="GA23" s="71"/>
      <c r="GB23" s="71"/>
      <c r="GC23" s="71"/>
      <c r="GD23" s="71"/>
      <c r="GE23" s="71"/>
      <c r="GF23" s="71"/>
      <c r="GG23" s="71"/>
      <c r="GH23" s="71"/>
      <c r="GI23" s="71"/>
      <c r="GJ23" s="71"/>
      <c r="GK23" s="71"/>
      <c r="GL23" s="1162"/>
      <c r="GM23" s="70"/>
      <c r="GN23" s="70"/>
      <c r="GO23" s="70"/>
      <c r="GP23" s="1162"/>
      <c r="GQ23" s="71"/>
      <c r="GR23" s="71"/>
      <c r="GS23" s="71"/>
      <c r="GT23" s="71"/>
      <c r="GU23" s="71"/>
      <c r="GV23" s="71"/>
      <c r="GW23" s="71"/>
      <c r="GX23" s="71"/>
      <c r="GY23" s="71"/>
      <c r="GZ23" s="71"/>
      <c r="HA23" s="71"/>
      <c r="HB23" s="1162"/>
      <c r="HC23" s="1163"/>
      <c r="HD23" s="71"/>
      <c r="HE23" s="71"/>
      <c r="HF23" s="71"/>
      <c r="HG23" s="71"/>
      <c r="HH23" s="71"/>
      <c r="HI23" s="71"/>
      <c r="HJ23" s="71"/>
      <c r="HK23" s="71"/>
      <c r="HL23" s="71"/>
      <c r="HM23" s="71"/>
      <c r="HN23" s="71"/>
      <c r="HO23" s="71"/>
      <c r="HP23" s="71"/>
      <c r="HQ23" s="71"/>
      <c r="HR23" s="71"/>
      <c r="HS23" s="1162"/>
      <c r="HT23" s="71"/>
      <c r="HU23" s="71"/>
      <c r="HV23" s="71"/>
      <c r="HW23" s="71"/>
      <c r="HX23" s="71"/>
      <c r="HY23" s="71"/>
      <c r="HZ23" s="71"/>
      <c r="IA23" s="71"/>
      <c r="IB23" s="71"/>
      <c r="IC23" s="71"/>
      <c r="ID23" s="71"/>
      <c r="IE23" s="71"/>
      <c r="IF23" s="71"/>
      <c r="IG23" s="98"/>
      <c r="IH23" s="833">
        <v>1971</v>
      </c>
      <c r="II23" s="1138">
        <v>468.21847992018559</v>
      </c>
      <c r="IJ23" s="1129">
        <v>425.41559987018138</v>
      </c>
      <c r="IK23" s="93">
        <v>112.88469282271345</v>
      </c>
      <c r="IL23" s="93">
        <v>48.884521534263705</v>
      </c>
      <c r="IM23" s="193">
        <v>0</v>
      </c>
      <c r="IN23" s="92">
        <v>0</v>
      </c>
      <c r="IO23" s="92">
        <v>0</v>
      </c>
      <c r="IP23" s="92">
        <v>0</v>
      </c>
      <c r="IQ23" s="92">
        <v>0</v>
      </c>
      <c r="IR23" s="194">
        <v>0</v>
      </c>
      <c r="IS23" s="173">
        <v>0</v>
      </c>
      <c r="IT23" s="195">
        <v>0</v>
      </c>
      <c r="IU23" s="179">
        <v>0</v>
      </c>
      <c r="IV23" s="179">
        <v>0</v>
      </c>
      <c r="IW23" s="179">
        <v>0</v>
      </c>
      <c r="IX23" s="179">
        <v>0</v>
      </c>
      <c r="IY23" s="179">
        <v>0</v>
      </c>
      <c r="IZ23" s="179">
        <v>0</v>
      </c>
      <c r="JA23" s="179">
        <v>0</v>
      </c>
      <c r="JB23" s="179">
        <v>0</v>
      </c>
      <c r="JC23" s="179">
        <v>0</v>
      </c>
      <c r="JD23" s="179">
        <v>0</v>
      </c>
      <c r="JE23" s="93">
        <v>48.884521534263705</v>
      </c>
      <c r="JF23" s="179">
        <v>1.3108073996610292</v>
      </c>
      <c r="JG23" s="196">
        <v>0</v>
      </c>
      <c r="JH23" s="196">
        <v>0</v>
      </c>
      <c r="JI23" s="196">
        <v>0</v>
      </c>
      <c r="JJ23" s="196">
        <v>0</v>
      </c>
      <c r="JK23" s="196">
        <v>0</v>
      </c>
      <c r="JL23" s="196">
        <v>0</v>
      </c>
      <c r="JM23" s="196">
        <v>0</v>
      </c>
      <c r="JN23" s="196">
        <v>0</v>
      </c>
      <c r="JO23" s="196">
        <v>0</v>
      </c>
      <c r="JP23" s="196">
        <v>0</v>
      </c>
      <c r="JQ23" s="196">
        <v>0</v>
      </c>
      <c r="JR23" s="196">
        <v>0</v>
      </c>
      <c r="JS23" s="196">
        <v>0</v>
      </c>
      <c r="JT23" s="196">
        <v>0</v>
      </c>
      <c r="JU23" s="196">
        <v>0</v>
      </c>
      <c r="JV23" s="196">
        <v>0</v>
      </c>
      <c r="JW23" s="196">
        <v>0</v>
      </c>
      <c r="JX23" s="196">
        <v>0</v>
      </c>
      <c r="JY23" s="196">
        <v>0</v>
      </c>
      <c r="JZ23" s="92">
        <v>47.573714134602675</v>
      </c>
      <c r="KA23" s="179">
        <v>0</v>
      </c>
      <c r="KB23" s="196">
        <v>0</v>
      </c>
      <c r="KC23" s="196">
        <v>0</v>
      </c>
      <c r="KD23" s="196">
        <v>0</v>
      </c>
      <c r="KE23" s="196">
        <v>0</v>
      </c>
      <c r="KF23" s="196">
        <v>0</v>
      </c>
      <c r="KG23" s="196">
        <v>0</v>
      </c>
      <c r="KH23" s="196">
        <v>0</v>
      </c>
      <c r="KI23" s="196">
        <v>0</v>
      </c>
      <c r="KJ23" s="196">
        <v>0</v>
      </c>
      <c r="KK23" s="196">
        <v>0</v>
      </c>
      <c r="KL23" s="196">
        <v>0</v>
      </c>
      <c r="KM23" s="196">
        <v>0</v>
      </c>
      <c r="KN23" s="93">
        <v>64.000171288449749</v>
      </c>
      <c r="KO23" s="179">
        <v>64.000171288449749</v>
      </c>
      <c r="KP23" s="179">
        <v>0</v>
      </c>
      <c r="KQ23" s="196">
        <v>0</v>
      </c>
      <c r="KR23" s="196">
        <v>0</v>
      </c>
      <c r="KS23" s="196">
        <v>0</v>
      </c>
      <c r="KT23" s="179">
        <v>0</v>
      </c>
      <c r="KU23" s="179">
        <v>0</v>
      </c>
      <c r="KV23" s="196">
        <v>0</v>
      </c>
      <c r="KW23" s="196">
        <v>0</v>
      </c>
      <c r="KX23" s="196">
        <v>0</v>
      </c>
      <c r="KY23" s="196">
        <v>0</v>
      </c>
      <c r="KZ23" s="196">
        <v>0</v>
      </c>
      <c r="LA23" s="196">
        <v>0</v>
      </c>
      <c r="LB23" s="196">
        <v>0</v>
      </c>
      <c r="LC23" s="196">
        <v>0</v>
      </c>
      <c r="LD23" s="196">
        <v>0</v>
      </c>
      <c r="LE23" s="196">
        <v>0</v>
      </c>
      <c r="LF23" s="196">
        <v>0</v>
      </c>
      <c r="LG23" s="196">
        <v>0</v>
      </c>
      <c r="LH23" s="196">
        <v>0</v>
      </c>
      <c r="LI23" s="196">
        <v>0</v>
      </c>
      <c r="LJ23" s="196">
        <v>0</v>
      </c>
      <c r="LK23" s="196">
        <v>0</v>
      </c>
      <c r="LL23" s="196">
        <v>0</v>
      </c>
      <c r="LM23" s="179">
        <v>0</v>
      </c>
      <c r="LN23" s="179">
        <v>0</v>
      </c>
      <c r="LO23" s="179">
        <v>0</v>
      </c>
      <c r="LP23" s="93">
        <v>22.617287512170495</v>
      </c>
      <c r="LQ23" s="92">
        <v>3.8524875891000447</v>
      </c>
      <c r="LR23" s="92">
        <v>3.4954863990960781</v>
      </c>
      <c r="LS23" s="92">
        <v>0</v>
      </c>
      <c r="LT23" s="92">
        <v>15.269313523974374</v>
      </c>
      <c r="LU23" s="93">
        <v>14.004588727416971</v>
      </c>
      <c r="LV23" s="93">
        <v>0</v>
      </c>
      <c r="LW23" s="92">
        <v>0</v>
      </c>
      <c r="LX23" s="92">
        <v>0</v>
      </c>
      <c r="LY23" s="196">
        <v>0</v>
      </c>
      <c r="LZ23" s="196">
        <v>0</v>
      </c>
      <c r="MA23" s="93">
        <v>14.004588727416971</v>
      </c>
      <c r="MB23" s="92">
        <v>0</v>
      </c>
      <c r="MC23" s="92">
        <v>3.7248776940367581</v>
      </c>
      <c r="MD23" s="196">
        <v>0</v>
      </c>
      <c r="ME23" s="92">
        <v>0</v>
      </c>
      <c r="MF23" s="92">
        <v>0</v>
      </c>
      <c r="MG23" s="92">
        <v>0</v>
      </c>
      <c r="MH23" s="92">
        <v>10.279711033380213</v>
      </c>
      <c r="MI23" s="93">
        <v>0</v>
      </c>
      <c r="MJ23" s="173">
        <v>0</v>
      </c>
      <c r="MK23" s="196">
        <v>0</v>
      </c>
      <c r="ML23" s="196">
        <v>0</v>
      </c>
      <c r="MM23" s="195">
        <v>0</v>
      </c>
      <c r="MN23" s="93">
        <v>182.92945319918744</v>
      </c>
      <c r="MO23" s="92">
        <v>0.6935679684588848</v>
      </c>
      <c r="MP23" s="196">
        <v>0</v>
      </c>
      <c r="MQ23" s="92">
        <v>0</v>
      </c>
      <c r="MR23" s="92">
        <v>182.23588523072854</v>
      </c>
      <c r="MS23" s="92">
        <v>0</v>
      </c>
      <c r="MT23" s="92">
        <v>0</v>
      </c>
      <c r="MU23" s="93">
        <v>92.979577608693035</v>
      </c>
      <c r="MV23" s="92">
        <v>88.597598355630879</v>
      </c>
      <c r="MW23" s="92">
        <v>4.3819792530621573</v>
      </c>
      <c r="MX23" s="92">
        <v>0</v>
      </c>
      <c r="MY23" s="92">
        <v>0</v>
      </c>
      <c r="MZ23" s="92">
        <v>0</v>
      </c>
      <c r="NA23" s="1041">
        <v>42.802880050004212</v>
      </c>
      <c r="NB23" s="173">
        <v>38.07892490954768</v>
      </c>
      <c r="NC23" s="92">
        <v>0</v>
      </c>
      <c r="ND23" s="92">
        <v>14.68573077061772</v>
      </c>
      <c r="NE23" s="92">
        <v>0</v>
      </c>
      <c r="NF23" s="92">
        <v>0</v>
      </c>
      <c r="NG23" s="92">
        <v>0</v>
      </c>
      <c r="NH23" s="92">
        <v>0</v>
      </c>
      <c r="NI23" s="92">
        <v>0</v>
      </c>
      <c r="NJ23" s="92">
        <v>0</v>
      </c>
      <c r="NK23" s="92">
        <v>23.39319413892996</v>
      </c>
      <c r="NL23" s="173">
        <v>4.7239551404565292</v>
      </c>
      <c r="NM23" s="92">
        <v>4.7239551404565292</v>
      </c>
      <c r="NN23" s="92">
        <v>0</v>
      </c>
      <c r="NO23" s="195">
        <v>0</v>
      </c>
      <c r="NP23" s="1138">
        <v>482.75155361628993</v>
      </c>
      <c r="NQ23" s="193">
        <v>368.1950404481147</v>
      </c>
      <c r="NR23" s="92">
        <v>198.2474487036169</v>
      </c>
      <c r="NS23" s="92">
        <v>130.66604161407813</v>
      </c>
      <c r="NT23" s="92">
        <v>11.882610315771759</v>
      </c>
      <c r="NU23" s="92">
        <v>0</v>
      </c>
      <c r="NV23" s="92">
        <v>0</v>
      </c>
      <c r="NW23" s="93">
        <v>13.199427836476627</v>
      </c>
      <c r="NX23" s="92">
        <v>13.199427836476627</v>
      </c>
      <c r="NY23" s="92">
        <v>0</v>
      </c>
      <c r="NZ23" s="93">
        <v>0</v>
      </c>
      <c r="OA23" s="92">
        <v>0</v>
      </c>
      <c r="OB23" s="92">
        <v>0</v>
      </c>
      <c r="OC23" s="173">
        <v>0</v>
      </c>
      <c r="OD23" s="92">
        <v>0</v>
      </c>
      <c r="OE23" s="92">
        <v>0</v>
      </c>
      <c r="OF23" s="93">
        <v>14.199511978171241</v>
      </c>
      <c r="OG23" s="92">
        <v>0</v>
      </c>
      <c r="OH23" s="92">
        <v>0</v>
      </c>
      <c r="OI23" s="92">
        <v>5.5707811955332778</v>
      </c>
      <c r="OJ23" s="92">
        <v>0</v>
      </c>
      <c r="OK23" s="92">
        <v>8.6287307826379624</v>
      </c>
      <c r="OL23" s="92">
        <v>0</v>
      </c>
      <c r="OM23" s="193">
        <v>114.5565131681752</v>
      </c>
      <c r="ON23" s="93">
        <v>114.06067818205858</v>
      </c>
      <c r="OO23" s="92">
        <v>104.03880134145901</v>
      </c>
      <c r="OP23" s="92">
        <v>10.021876840599569</v>
      </c>
      <c r="OQ23" s="92">
        <v>0</v>
      </c>
      <c r="OR23" s="92">
        <v>0.49583498611662041</v>
      </c>
      <c r="OS23" s="92">
        <v>0</v>
      </c>
      <c r="OT23" s="199">
        <v>0</v>
      </c>
    </row>
    <row r="24" spans="1:410" ht="14.25" customHeight="1">
      <c r="A24" s="370">
        <v>1972</v>
      </c>
      <c r="B24" s="1288">
        <v>23018.474421862622</v>
      </c>
      <c r="C24" s="996">
        <v>528.36176120587072</v>
      </c>
      <c r="D24" s="997">
        <v>474.31815176757664</v>
      </c>
      <c r="E24" s="1261">
        <v>112.14284855696994</v>
      </c>
      <c r="F24" s="1261">
        <v>0</v>
      </c>
      <c r="G24" s="1296">
        <v>2.4166696717271887</v>
      </c>
      <c r="H24" s="1261">
        <v>123.27355967449185</v>
      </c>
      <c r="I24" s="1261">
        <v>24.452177466854181</v>
      </c>
      <c r="J24" s="1261">
        <v>18.55928683903694</v>
      </c>
      <c r="K24" s="1261">
        <v>0</v>
      </c>
      <c r="L24" s="1261">
        <v>193.47360955849652</v>
      </c>
      <c r="M24" s="998">
        <v>54.043609438294091</v>
      </c>
      <c r="N24" s="996">
        <v>544.52237568064618</v>
      </c>
      <c r="O24" s="997">
        <v>405.46740711357927</v>
      </c>
      <c r="P24" s="1265">
        <v>214.05526907311915</v>
      </c>
      <c r="Q24" s="1265">
        <v>147.28222326397653</v>
      </c>
      <c r="R24" s="1265">
        <v>0</v>
      </c>
      <c r="S24" s="1265">
        <v>12.026853220823867</v>
      </c>
      <c r="T24" s="1265">
        <v>15.771759643239214</v>
      </c>
      <c r="U24" s="1265">
        <v>16.331301912420514</v>
      </c>
      <c r="V24" s="997">
        <v>139.05496856706694</v>
      </c>
      <c r="W24" s="1265">
        <v>138.48701212842425</v>
      </c>
      <c r="X24" s="1265">
        <v>131.20274542329281</v>
      </c>
      <c r="Y24" s="1265">
        <v>0</v>
      </c>
      <c r="Z24" s="1265">
        <v>0.56795643864267431</v>
      </c>
      <c r="AA24" s="1265">
        <v>0</v>
      </c>
      <c r="AB24" s="1265">
        <v>0</v>
      </c>
      <c r="AC24" s="1177">
        <v>-16.160614474775457</v>
      </c>
      <c r="AD24" s="997">
        <v>-16.160614474775457</v>
      </c>
      <c r="AE24" s="1265">
        <v>-0.38885483153624278</v>
      </c>
      <c r="AF24" s="1265"/>
      <c r="AG24" s="1265"/>
      <c r="AH24" s="1265"/>
      <c r="AI24" s="1265"/>
      <c r="AJ24" s="1265"/>
      <c r="AK24" s="1265"/>
      <c r="AL24" s="1265"/>
      <c r="AM24" s="1265">
        <v>68.850744653997367</v>
      </c>
      <c r="AN24" s="1265"/>
      <c r="AO24" s="1265"/>
      <c r="AP24" s="1265"/>
      <c r="AQ24" s="1265"/>
      <c r="AR24" s="1265"/>
      <c r="AS24" s="1265"/>
      <c r="AT24" s="1266"/>
      <c r="AU24" s="1270">
        <v>-7.0207148304434697E-2</v>
      </c>
      <c r="AV24" s="1271">
        <v>-7.0207148304434697E-2</v>
      </c>
      <c r="AW24" s="1271">
        <v>-1.6893162614065942E-3</v>
      </c>
      <c r="AX24" s="1271">
        <v>0.29911080722449573</v>
      </c>
      <c r="AY24" s="1310"/>
      <c r="AZ24" s="1271"/>
      <c r="BA24" s="1308"/>
      <c r="BB24" s="1264"/>
      <c r="BC24" s="1297"/>
      <c r="BD24" s="1310"/>
      <c r="BF24" s="1311">
        <v>2.2953813164266013</v>
      </c>
      <c r="BG24" s="1271">
        <v>2.0605976880773471</v>
      </c>
      <c r="BH24" s="1271">
        <v>0.48718627699522188</v>
      </c>
      <c r="BI24" s="1271">
        <v>0</v>
      </c>
      <c r="BJ24" s="1271">
        <v>1.0498826409763585E-2</v>
      </c>
      <c r="BK24" s="1271">
        <v>0.53554183224848451</v>
      </c>
      <c r="BL24" s="1271">
        <v>0.10622848855539205</v>
      </c>
      <c r="BM24" s="1271">
        <v>8.0627788353382759E-2</v>
      </c>
      <c r="BN24" s="1271">
        <v>0</v>
      </c>
      <c r="BO24" s="1271">
        <v>0.84051447551510206</v>
      </c>
      <c r="BP24" s="1271">
        <v>0.23478362834925426</v>
      </c>
      <c r="BQ24" s="1311">
        <v>2.3655884647310357</v>
      </c>
      <c r="BR24" s="1271">
        <v>1.761486880852851</v>
      </c>
      <c r="BS24" s="1271">
        <v>0.92992813142217834</v>
      </c>
      <c r="BT24" s="1271">
        <v>0.63984354725128945</v>
      </c>
      <c r="BU24" s="1271">
        <v>0</v>
      </c>
      <c r="BV24" s="278">
        <v>14</v>
      </c>
      <c r="BW24" s="1271">
        <v>5.2248698156125109E-2</v>
      </c>
      <c r="BX24" s="1271">
        <v>6.8517832043028096E-2</v>
      </c>
      <c r="BY24" s="1271">
        <v>7.0948671980230249E-2</v>
      </c>
      <c r="BZ24" s="1271">
        <v>0.6041015838781848</v>
      </c>
      <c r="CA24" s="1271">
        <v>0.60163418995696449</v>
      </c>
      <c r="CB24" s="1271">
        <v>0.56998888379274304</v>
      </c>
      <c r="CC24" s="1271">
        <v>0</v>
      </c>
      <c r="CD24" s="1271">
        <v>0</v>
      </c>
      <c r="CE24" s="1272">
        <v>0</v>
      </c>
      <c r="CF24" s="1271"/>
      <c r="CG24" s="1270"/>
      <c r="CH24" s="1271"/>
      <c r="CI24" s="1271"/>
      <c r="CJ24" s="1272"/>
      <c r="CK24" s="359">
        <v>1972</v>
      </c>
      <c r="CL24" s="1163"/>
      <c r="CM24" s="1162"/>
      <c r="CN24" s="71"/>
      <c r="CO24" s="71"/>
      <c r="CP24" s="71"/>
      <c r="CQ24" s="71"/>
      <c r="CR24" s="71"/>
      <c r="CS24" s="71"/>
      <c r="CT24" s="71"/>
      <c r="CU24" s="71"/>
      <c r="CV24" s="71"/>
      <c r="CW24" s="71"/>
      <c r="CX24" s="71"/>
      <c r="CY24" s="71"/>
      <c r="CZ24" s="71"/>
      <c r="DA24" s="71"/>
      <c r="DB24" s="71"/>
      <c r="DC24" s="71"/>
      <c r="DD24" s="71"/>
      <c r="DE24" s="71"/>
      <c r="DF24" s="71"/>
      <c r="DG24" s="71"/>
      <c r="DH24" s="71"/>
      <c r="DI24" s="71"/>
      <c r="DJ24" s="71"/>
      <c r="DK24" s="71"/>
      <c r="DL24" s="71"/>
      <c r="DM24" s="71"/>
      <c r="DN24" s="71"/>
      <c r="DO24" s="71"/>
      <c r="DP24" s="71"/>
      <c r="DQ24" s="71"/>
      <c r="DR24" s="71"/>
      <c r="DS24" s="71"/>
      <c r="DT24" s="71"/>
      <c r="DU24" s="71"/>
      <c r="DV24" s="71"/>
      <c r="DW24" s="71"/>
      <c r="DX24" s="71"/>
      <c r="DY24" s="71"/>
      <c r="DZ24" s="71"/>
      <c r="EA24" s="71"/>
      <c r="EB24" s="71"/>
      <c r="EC24" s="71"/>
      <c r="ED24" s="71"/>
      <c r="EE24" s="71"/>
      <c r="EF24" s="71"/>
      <c r="EG24" s="71"/>
      <c r="EH24" s="71"/>
      <c r="EI24" s="71"/>
      <c r="EJ24" s="71"/>
      <c r="EK24" s="71"/>
      <c r="EL24" s="71"/>
      <c r="EM24" s="71"/>
      <c r="EN24" s="71"/>
      <c r="EO24" s="71"/>
      <c r="EP24" s="71"/>
      <c r="EQ24" s="1286"/>
      <c r="ER24" s="1286"/>
      <c r="ES24" s="1286"/>
      <c r="ET24" s="1286"/>
      <c r="EU24" s="71"/>
      <c r="EV24" s="71"/>
      <c r="EW24" s="71"/>
      <c r="EX24" s="71"/>
      <c r="EY24" s="71"/>
      <c r="EZ24" s="71"/>
      <c r="FA24" s="71"/>
      <c r="FB24" s="71"/>
      <c r="FC24" s="71"/>
      <c r="FD24" s="71"/>
      <c r="FE24" s="71"/>
      <c r="FF24" s="71"/>
      <c r="FG24" s="71"/>
      <c r="FH24" s="71"/>
      <c r="FI24" s="71"/>
      <c r="FJ24" s="71"/>
      <c r="FK24" s="71"/>
      <c r="FL24" s="71"/>
      <c r="FM24" s="71"/>
      <c r="FN24" s="71"/>
      <c r="FO24" s="71"/>
      <c r="FP24" s="71"/>
      <c r="FQ24" s="71"/>
      <c r="FR24" s="71"/>
      <c r="FS24" s="71"/>
      <c r="FT24" s="71"/>
      <c r="FU24" s="71"/>
      <c r="FV24" s="71"/>
      <c r="FW24" s="71"/>
      <c r="FX24" s="71"/>
      <c r="FY24" s="71"/>
      <c r="FZ24" s="71"/>
      <c r="GA24" s="71"/>
      <c r="GB24" s="71"/>
      <c r="GC24" s="71"/>
      <c r="GD24" s="71"/>
      <c r="GE24" s="71"/>
      <c r="GF24" s="71"/>
      <c r="GG24" s="71"/>
      <c r="GH24" s="71"/>
      <c r="GI24" s="71"/>
      <c r="GJ24" s="71"/>
      <c r="GK24" s="71"/>
      <c r="GL24" s="1162"/>
      <c r="GM24" s="70"/>
      <c r="GN24" s="70"/>
      <c r="GO24" s="70"/>
      <c r="GP24" s="1162"/>
      <c r="GQ24" s="71"/>
      <c r="GR24" s="71"/>
      <c r="GS24" s="71"/>
      <c r="GT24" s="71"/>
      <c r="GU24" s="71"/>
      <c r="GV24" s="71"/>
      <c r="GW24" s="71"/>
      <c r="GX24" s="71"/>
      <c r="GY24" s="71"/>
      <c r="GZ24" s="71"/>
      <c r="HA24" s="71"/>
      <c r="HB24" s="1162"/>
      <c r="HC24" s="1163"/>
      <c r="HD24" s="71"/>
      <c r="HE24" s="71"/>
      <c r="HF24" s="71"/>
      <c r="HG24" s="71"/>
      <c r="HH24" s="71"/>
      <c r="HI24" s="71"/>
      <c r="HJ24" s="71"/>
      <c r="HK24" s="71"/>
      <c r="HL24" s="71"/>
      <c r="HM24" s="71"/>
      <c r="HN24" s="71"/>
      <c r="HO24" s="71"/>
      <c r="HP24" s="71"/>
      <c r="HQ24" s="71"/>
      <c r="HR24" s="71"/>
      <c r="HS24" s="1162"/>
      <c r="HT24" s="71"/>
      <c r="HU24" s="71"/>
      <c r="HV24" s="71"/>
      <c r="HW24" s="71"/>
      <c r="HX24" s="71"/>
      <c r="HY24" s="71"/>
      <c r="HZ24" s="71"/>
      <c r="IA24" s="71"/>
      <c r="IB24" s="71"/>
      <c r="IC24" s="71"/>
      <c r="ID24" s="71"/>
      <c r="IE24" s="71"/>
      <c r="IF24" s="71"/>
      <c r="IG24" s="98"/>
      <c r="IH24" s="833">
        <v>1972</v>
      </c>
      <c r="II24" s="1138">
        <v>528.36176120587072</v>
      </c>
      <c r="IJ24" s="1129">
        <v>474.31815176757664</v>
      </c>
      <c r="IK24" s="93">
        <v>123.27355967449185</v>
      </c>
      <c r="IL24" s="93">
        <v>56.367723245946181</v>
      </c>
      <c r="IM24" s="193">
        <v>0</v>
      </c>
      <c r="IN24" s="92">
        <v>0</v>
      </c>
      <c r="IO24" s="92">
        <v>0</v>
      </c>
      <c r="IP24" s="92">
        <v>0</v>
      </c>
      <c r="IQ24" s="92">
        <v>0</v>
      </c>
      <c r="IR24" s="194">
        <v>0</v>
      </c>
      <c r="IS24" s="173">
        <v>0</v>
      </c>
      <c r="IT24" s="195">
        <v>0</v>
      </c>
      <c r="IU24" s="179">
        <v>0</v>
      </c>
      <c r="IV24" s="179">
        <v>0</v>
      </c>
      <c r="IW24" s="179">
        <v>0</v>
      </c>
      <c r="IX24" s="179">
        <v>0</v>
      </c>
      <c r="IY24" s="179">
        <v>0</v>
      </c>
      <c r="IZ24" s="179">
        <v>0</v>
      </c>
      <c r="JA24" s="179">
        <v>0</v>
      </c>
      <c r="JB24" s="179">
        <v>0</v>
      </c>
      <c r="JC24" s="179">
        <v>0</v>
      </c>
      <c r="JD24" s="179">
        <v>0</v>
      </c>
      <c r="JE24" s="93">
        <v>56.367723245946181</v>
      </c>
      <c r="JF24" s="179">
        <v>1.797627204211893</v>
      </c>
      <c r="JG24" s="196">
        <v>0</v>
      </c>
      <c r="JH24" s="196">
        <v>0</v>
      </c>
      <c r="JI24" s="196">
        <v>0</v>
      </c>
      <c r="JJ24" s="196">
        <v>0</v>
      </c>
      <c r="JK24" s="196">
        <v>0</v>
      </c>
      <c r="JL24" s="196">
        <v>0</v>
      </c>
      <c r="JM24" s="196">
        <v>0</v>
      </c>
      <c r="JN24" s="196">
        <v>0</v>
      </c>
      <c r="JO24" s="196">
        <v>0</v>
      </c>
      <c r="JP24" s="196">
        <v>0</v>
      </c>
      <c r="JQ24" s="196">
        <v>0</v>
      </c>
      <c r="JR24" s="196">
        <v>0</v>
      </c>
      <c r="JS24" s="196">
        <v>0</v>
      </c>
      <c r="JT24" s="196">
        <v>0</v>
      </c>
      <c r="JU24" s="196">
        <v>0</v>
      </c>
      <c r="JV24" s="196">
        <v>0</v>
      </c>
      <c r="JW24" s="196">
        <v>0</v>
      </c>
      <c r="JX24" s="196">
        <v>0</v>
      </c>
      <c r="JY24" s="196">
        <v>0</v>
      </c>
      <c r="JZ24" s="92">
        <v>54.570096041734288</v>
      </c>
      <c r="KA24" s="179">
        <v>0</v>
      </c>
      <c r="KB24" s="196">
        <v>0</v>
      </c>
      <c r="KC24" s="196">
        <v>0</v>
      </c>
      <c r="KD24" s="196">
        <v>0</v>
      </c>
      <c r="KE24" s="196">
        <v>0</v>
      </c>
      <c r="KF24" s="196">
        <v>0</v>
      </c>
      <c r="KG24" s="196">
        <v>0</v>
      </c>
      <c r="KH24" s="196">
        <v>0</v>
      </c>
      <c r="KI24" s="196">
        <v>0</v>
      </c>
      <c r="KJ24" s="196">
        <v>0</v>
      </c>
      <c r="KK24" s="196">
        <v>0</v>
      </c>
      <c r="KL24" s="196">
        <v>0</v>
      </c>
      <c r="KM24" s="196">
        <v>0</v>
      </c>
      <c r="KN24" s="93">
        <v>66.905836428545669</v>
      </c>
      <c r="KO24" s="179">
        <v>66.905836428545669</v>
      </c>
      <c r="KP24" s="179">
        <v>0</v>
      </c>
      <c r="KQ24" s="196">
        <v>0</v>
      </c>
      <c r="KR24" s="196">
        <v>0</v>
      </c>
      <c r="KS24" s="196">
        <v>0</v>
      </c>
      <c r="KT24" s="179">
        <v>0</v>
      </c>
      <c r="KU24" s="179">
        <v>0</v>
      </c>
      <c r="KV24" s="196">
        <v>0</v>
      </c>
      <c r="KW24" s="196">
        <v>0</v>
      </c>
      <c r="KX24" s="196">
        <v>0</v>
      </c>
      <c r="KY24" s="196">
        <v>0</v>
      </c>
      <c r="KZ24" s="196">
        <v>0</v>
      </c>
      <c r="LA24" s="196">
        <v>0</v>
      </c>
      <c r="LB24" s="196">
        <v>0</v>
      </c>
      <c r="LC24" s="196">
        <v>0</v>
      </c>
      <c r="LD24" s="196">
        <v>0</v>
      </c>
      <c r="LE24" s="196">
        <v>0</v>
      </c>
      <c r="LF24" s="196">
        <v>0</v>
      </c>
      <c r="LG24" s="196">
        <v>0</v>
      </c>
      <c r="LH24" s="196">
        <v>0</v>
      </c>
      <c r="LI24" s="196">
        <v>0</v>
      </c>
      <c r="LJ24" s="196">
        <v>0</v>
      </c>
      <c r="LK24" s="196">
        <v>0</v>
      </c>
      <c r="LL24" s="196">
        <v>0</v>
      </c>
      <c r="LM24" s="179">
        <v>0</v>
      </c>
      <c r="LN24" s="179">
        <v>0</v>
      </c>
      <c r="LO24" s="179">
        <v>0</v>
      </c>
      <c r="LP24" s="93">
        <v>24.452177466854181</v>
      </c>
      <c r="LQ24" s="92">
        <v>3.5615977305782942</v>
      </c>
      <c r="LR24" s="92">
        <v>2.7478273412426528</v>
      </c>
      <c r="LS24" s="92">
        <v>0</v>
      </c>
      <c r="LT24" s="92">
        <v>18.142752395033234</v>
      </c>
      <c r="LU24" s="93">
        <v>18.55928683903694</v>
      </c>
      <c r="LV24" s="93">
        <v>0</v>
      </c>
      <c r="LW24" s="92">
        <v>0</v>
      </c>
      <c r="LX24" s="92">
        <v>0</v>
      </c>
      <c r="LY24" s="196">
        <v>0</v>
      </c>
      <c r="LZ24" s="196">
        <v>0</v>
      </c>
      <c r="MA24" s="93">
        <v>18.55928683903694</v>
      </c>
      <c r="MB24" s="92">
        <v>0</v>
      </c>
      <c r="MC24" s="92">
        <v>3.893990479968267</v>
      </c>
      <c r="MD24" s="196">
        <v>0</v>
      </c>
      <c r="ME24" s="92">
        <v>0</v>
      </c>
      <c r="MF24" s="92">
        <v>0</v>
      </c>
      <c r="MG24" s="92">
        <v>0</v>
      </c>
      <c r="MH24" s="92">
        <v>14.665296359068671</v>
      </c>
      <c r="MI24" s="93">
        <v>0</v>
      </c>
      <c r="MJ24" s="173">
        <v>0</v>
      </c>
      <c r="MK24" s="196">
        <v>0</v>
      </c>
      <c r="ML24" s="196">
        <v>0</v>
      </c>
      <c r="MM24" s="195">
        <v>0</v>
      </c>
      <c r="MN24" s="93">
        <v>193.47360955849652</v>
      </c>
      <c r="MO24" s="92">
        <v>1.3811258158739319</v>
      </c>
      <c r="MP24" s="196">
        <v>0</v>
      </c>
      <c r="MQ24" s="92">
        <v>0</v>
      </c>
      <c r="MR24" s="92">
        <v>192.09248374262259</v>
      </c>
      <c r="MS24" s="92">
        <v>0</v>
      </c>
      <c r="MT24" s="92">
        <v>0</v>
      </c>
      <c r="MU24" s="93">
        <v>114.55951822869713</v>
      </c>
      <c r="MV24" s="92">
        <v>112.14284855696994</v>
      </c>
      <c r="MW24" s="92">
        <v>2.4166696717271887</v>
      </c>
      <c r="MX24" s="92">
        <v>0</v>
      </c>
      <c r="MY24" s="92">
        <v>0</v>
      </c>
      <c r="MZ24" s="92">
        <v>0</v>
      </c>
      <c r="NA24" s="1041">
        <v>54.043609438294091</v>
      </c>
      <c r="NB24" s="173">
        <v>49.579291526931357</v>
      </c>
      <c r="NC24" s="92">
        <v>0</v>
      </c>
      <c r="ND24" s="92">
        <v>26.281057300494034</v>
      </c>
      <c r="NE24" s="92">
        <v>0</v>
      </c>
      <c r="NF24" s="92">
        <v>0</v>
      </c>
      <c r="NG24" s="92">
        <v>0</v>
      </c>
      <c r="NH24" s="92">
        <v>0</v>
      </c>
      <c r="NI24" s="92">
        <v>0</v>
      </c>
      <c r="NJ24" s="92">
        <v>0</v>
      </c>
      <c r="NK24" s="92">
        <v>23.298234226437319</v>
      </c>
      <c r="NL24" s="173">
        <v>4.4643179113627349</v>
      </c>
      <c r="NM24" s="92">
        <v>4.4643179113627349</v>
      </c>
      <c r="NN24" s="92">
        <v>0</v>
      </c>
      <c r="NO24" s="195">
        <v>0</v>
      </c>
      <c r="NP24" s="1138">
        <v>544.52237568064618</v>
      </c>
      <c r="NQ24" s="193">
        <v>405.46740711357927</v>
      </c>
      <c r="NR24" s="92">
        <v>214.05526907311915</v>
      </c>
      <c r="NS24" s="92">
        <v>147.28222326397653</v>
      </c>
      <c r="NT24" s="92">
        <v>12.026853220823867</v>
      </c>
      <c r="NU24" s="92">
        <v>0</v>
      </c>
      <c r="NV24" s="92">
        <v>0</v>
      </c>
      <c r="NW24" s="93">
        <v>15.771759643239214</v>
      </c>
      <c r="NX24" s="92">
        <v>15.771759643239214</v>
      </c>
      <c r="NY24" s="92">
        <v>0</v>
      </c>
      <c r="NZ24" s="93">
        <v>0</v>
      </c>
      <c r="OA24" s="92">
        <v>0</v>
      </c>
      <c r="OB24" s="92">
        <v>0</v>
      </c>
      <c r="OC24" s="173">
        <v>0</v>
      </c>
      <c r="OD24" s="92">
        <v>0</v>
      </c>
      <c r="OE24" s="92">
        <v>0</v>
      </c>
      <c r="OF24" s="93">
        <v>16.331301912420514</v>
      </c>
      <c r="OG24" s="92">
        <v>0</v>
      </c>
      <c r="OH24" s="92">
        <v>0</v>
      </c>
      <c r="OI24" s="92">
        <v>6.0569999879797578</v>
      </c>
      <c r="OJ24" s="92">
        <v>0</v>
      </c>
      <c r="OK24" s="92">
        <v>10.274301924440758</v>
      </c>
      <c r="OL24" s="92">
        <v>0</v>
      </c>
      <c r="OM24" s="193">
        <v>139.05496856706694</v>
      </c>
      <c r="ON24" s="93">
        <v>138.48701212842425</v>
      </c>
      <c r="OO24" s="92">
        <v>131.20274542329281</v>
      </c>
      <c r="OP24" s="92">
        <v>7.2842667051314418</v>
      </c>
      <c r="OQ24" s="92">
        <v>0</v>
      </c>
      <c r="OR24" s="92">
        <v>0.56795643864267431</v>
      </c>
      <c r="OS24" s="92">
        <v>0</v>
      </c>
      <c r="OT24" s="199">
        <v>0</v>
      </c>
    </row>
    <row r="25" spans="1:410" ht="14.25" customHeight="1">
      <c r="A25" s="370">
        <v>1973</v>
      </c>
      <c r="B25" s="1288">
        <v>27749.784554854359</v>
      </c>
      <c r="C25" s="996">
        <v>624.23100501244096</v>
      </c>
      <c r="D25" s="997">
        <v>564.12618850143645</v>
      </c>
      <c r="E25" s="1261">
        <v>146.35185652639046</v>
      </c>
      <c r="F25" s="1261">
        <v>0</v>
      </c>
      <c r="G25" s="1296">
        <v>3.7016335508997149</v>
      </c>
      <c r="H25" s="1261">
        <v>141.14174269469788</v>
      </c>
      <c r="I25" s="1261">
        <v>30.572283725794236</v>
      </c>
      <c r="J25" s="1261">
        <v>22.913526378421263</v>
      </c>
      <c r="K25" s="1261">
        <v>0</v>
      </c>
      <c r="L25" s="1261">
        <v>219.4451456252329</v>
      </c>
      <c r="M25" s="998">
        <v>60.104816511004543</v>
      </c>
      <c r="N25" s="996">
        <v>653.6072746505115</v>
      </c>
      <c r="O25" s="997">
        <v>484.7583330328273</v>
      </c>
      <c r="P25" s="1265">
        <v>257.42550454966164</v>
      </c>
      <c r="Q25" s="1265">
        <v>174.00682749750581</v>
      </c>
      <c r="R25" s="1265">
        <v>0</v>
      </c>
      <c r="S25" s="1265">
        <v>14.322719459569916</v>
      </c>
      <c r="T25" s="1265">
        <v>19.275660211796666</v>
      </c>
      <c r="U25" s="1265">
        <v>19.72762131429327</v>
      </c>
      <c r="V25" s="997">
        <v>168.8489416176842</v>
      </c>
      <c r="W25" s="1265">
        <v>168.74616854783457</v>
      </c>
      <c r="X25" s="1265">
        <v>159.68050196530959</v>
      </c>
      <c r="Y25" s="1265">
        <v>0</v>
      </c>
      <c r="Z25" s="1265">
        <v>0.10277306984962678</v>
      </c>
      <c r="AA25" s="1265">
        <v>0</v>
      </c>
      <c r="AB25" s="1265">
        <v>0</v>
      </c>
      <c r="AC25" s="1177">
        <v>-29.376269638070539</v>
      </c>
      <c r="AD25" s="997">
        <v>-29.376269638070539</v>
      </c>
      <c r="AE25" s="1265">
        <v>-10.100609426273873</v>
      </c>
      <c r="AF25" s="1265"/>
      <c r="AG25" s="1265"/>
      <c r="AH25" s="1265"/>
      <c r="AI25" s="1265"/>
      <c r="AJ25" s="1265"/>
      <c r="AK25" s="1265"/>
      <c r="AL25" s="1265"/>
      <c r="AM25" s="1265">
        <v>79.36785546860915</v>
      </c>
      <c r="AN25" s="1265"/>
      <c r="AO25" s="1265"/>
      <c r="AP25" s="1265"/>
      <c r="AQ25" s="1265"/>
      <c r="AR25" s="1265"/>
      <c r="AS25" s="1265"/>
      <c r="AT25" s="1266"/>
      <c r="AU25" s="1270">
        <v>-0.10586125301261719</v>
      </c>
      <c r="AV25" s="1271">
        <v>-0.10586125301261719</v>
      </c>
      <c r="AW25" s="1271">
        <v>-3.6398875120300496E-2</v>
      </c>
      <c r="AX25" s="1271">
        <v>0.28601251051776211</v>
      </c>
      <c r="AY25" s="1310"/>
      <c r="AZ25" s="1271"/>
      <c r="BA25" s="1308"/>
      <c r="BB25" s="1264"/>
      <c r="BC25" s="1297"/>
      <c r="BD25" s="1310"/>
      <c r="BF25" s="1311">
        <v>2.2494985637762084</v>
      </c>
      <c r="BG25" s="1271">
        <v>2.0329029488005594</v>
      </c>
      <c r="BH25" s="1271">
        <v>0.52739817218072294</v>
      </c>
      <c r="BI25" s="1271">
        <v>0</v>
      </c>
      <c r="BJ25" s="1271">
        <v>1.333932356693622E-2</v>
      </c>
      <c r="BK25" s="1271">
        <v>0.50862284143394365</v>
      </c>
      <c r="BL25" s="1271">
        <v>0.1101712471509842</v>
      </c>
      <c r="BM25" s="1271">
        <v>8.2571907299413341E-2</v>
      </c>
      <c r="BN25" s="1271">
        <v>0</v>
      </c>
      <c r="BO25" s="1271">
        <v>0.79079945716855904</v>
      </c>
      <c r="BP25" s="1271">
        <v>0.2165956149756493</v>
      </c>
      <c r="BQ25" s="1311">
        <v>2.3553598167888259</v>
      </c>
      <c r="BR25" s="1271">
        <v>1.7468904382827972</v>
      </c>
      <c r="BS25" s="1271">
        <v>0.92766667806301717</v>
      </c>
      <c r="BT25" s="1271">
        <v>0.62705649895601168</v>
      </c>
      <c r="BU25" s="1271">
        <v>0</v>
      </c>
      <c r="BV25" s="278">
        <v>15</v>
      </c>
      <c r="BW25" s="1271">
        <v>5.1613804176596383E-2</v>
      </c>
      <c r="BX25" s="1271">
        <v>6.9462377892316698E-2</v>
      </c>
      <c r="BY25" s="1271">
        <v>7.1091079194855411E-2</v>
      </c>
      <c r="BZ25" s="1271">
        <v>0.60846937850602856</v>
      </c>
      <c r="CA25" s="1271">
        <v>0.60809902222579693</v>
      </c>
      <c r="CB25" s="1271">
        <v>0.57542969982221415</v>
      </c>
      <c r="CC25" s="1271">
        <v>0</v>
      </c>
      <c r="CD25" s="1271">
        <v>0</v>
      </c>
      <c r="CE25" s="1272">
        <v>0</v>
      </c>
      <c r="CF25" s="1271"/>
      <c r="CG25" s="1270"/>
      <c r="CH25" s="1271"/>
      <c r="CI25" s="1271"/>
      <c r="CJ25" s="1272"/>
      <c r="CK25" s="359">
        <v>1973</v>
      </c>
      <c r="CL25" s="1163"/>
      <c r="CM25" s="1162"/>
      <c r="CN25" s="71"/>
      <c r="CO25" s="71"/>
      <c r="CP25" s="71"/>
      <c r="CQ25" s="71"/>
      <c r="CR25" s="71"/>
      <c r="CS25" s="71"/>
      <c r="CT25" s="71"/>
      <c r="CU25" s="71"/>
      <c r="CV25" s="71"/>
      <c r="CW25" s="71"/>
      <c r="CX25" s="71"/>
      <c r="CY25" s="71"/>
      <c r="CZ25" s="71"/>
      <c r="DA25" s="71"/>
      <c r="DB25" s="71"/>
      <c r="DC25" s="71"/>
      <c r="DD25" s="71"/>
      <c r="DE25" s="71"/>
      <c r="DF25" s="71"/>
      <c r="DG25" s="71"/>
      <c r="DH25" s="71"/>
      <c r="DI25" s="71"/>
      <c r="DJ25" s="71"/>
      <c r="DK25" s="71"/>
      <c r="DL25" s="71"/>
      <c r="DM25" s="71"/>
      <c r="DN25" s="71"/>
      <c r="DO25" s="71"/>
      <c r="DP25" s="71"/>
      <c r="DQ25" s="71"/>
      <c r="DR25" s="71"/>
      <c r="DS25" s="71"/>
      <c r="DT25" s="71"/>
      <c r="DU25" s="71"/>
      <c r="DV25" s="71"/>
      <c r="DW25" s="71"/>
      <c r="DX25" s="71"/>
      <c r="DY25" s="71"/>
      <c r="DZ25" s="71"/>
      <c r="EA25" s="71"/>
      <c r="EB25" s="71"/>
      <c r="EC25" s="71"/>
      <c r="ED25" s="71"/>
      <c r="EE25" s="71"/>
      <c r="EF25" s="71"/>
      <c r="EG25" s="71"/>
      <c r="EH25" s="71"/>
      <c r="EI25" s="71"/>
      <c r="EJ25" s="71"/>
      <c r="EK25" s="71"/>
      <c r="EL25" s="71"/>
      <c r="EM25" s="71"/>
      <c r="EN25" s="71"/>
      <c r="EO25" s="71"/>
      <c r="EP25" s="71"/>
      <c r="EQ25" s="1286"/>
      <c r="ER25" s="1286"/>
      <c r="ES25" s="1286"/>
      <c r="ET25" s="1286"/>
      <c r="EU25" s="71"/>
      <c r="EV25" s="71"/>
      <c r="EW25" s="71"/>
      <c r="EX25" s="71"/>
      <c r="EY25" s="71"/>
      <c r="EZ25" s="71"/>
      <c r="FA25" s="71"/>
      <c r="FB25" s="71"/>
      <c r="FC25" s="71"/>
      <c r="FD25" s="71"/>
      <c r="FE25" s="71"/>
      <c r="FF25" s="71"/>
      <c r="FG25" s="71"/>
      <c r="FH25" s="71"/>
      <c r="FI25" s="71"/>
      <c r="FJ25" s="71"/>
      <c r="FK25" s="71"/>
      <c r="FL25" s="71"/>
      <c r="FM25" s="71"/>
      <c r="FN25" s="71"/>
      <c r="FO25" s="71"/>
      <c r="FP25" s="71"/>
      <c r="FQ25" s="71"/>
      <c r="FR25" s="71"/>
      <c r="FS25" s="71"/>
      <c r="FT25" s="71"/>
      <c r="FU25" s="71"/>
      <c r="FV25" s="71"/>
      <c r="FW25" s="71"/>
      <c r="FX25" s="71"/>
      <c r="FY25" s="71"/>
      <c r="FZ25" s="71"/>
      <c r="GA25" s="71"/>
      <c r="GB25" s="71"/>
      <c r="GC25" s="71"/>
      <c r="GD25" s="71"/>
      <c r="GE25" s="71"/>
      <c r="GF25" s="71"/>
      <c r="GG25" s="71"/>
      <c r="GH25" s="71"/>
      <c r="GI25" s="71"/>
      <c r="GJ25" s="71"/>
      <c r="GK25" s="71"/>
      <c r="GL25" s="1162"/>
      <c r="GM25" s="70"/>
      <c r="GN25" s="70"/>
      <c r="GO25" s="70"/>
      <c r="GP25" s="1162"/>
      <c r="GQ25" s="71"/>
      <c r="GR25" s="71"/>
      <c r="GS25" s="71"/>
      <c r="GT25" s="71"/>
      <c r="GU25" s="71"/>
      <c r="GV25" s="71"/>
      <c r="GW25" s="71"/>
      <c r="GX25" s="71"/>
      <c r="GY25" s="71"/>
      <c r="GZ25" s="71"/>
      <c r="HA25" s="71"/>
      <c r="HB25" s="1162"/>
      <c r="HC25" s="1163"/>
      <c r="HD25" s="71"/>
      <c r="HE25" s="71"/>
      <c r="HF25" s="71"/>
      <c r="HG25" s="71"/>
      <c r="HH25" s="71"/>
      <c r="HI25" s="71"/>
      <c r="HJ25" s="71"/>
      <c r="HK25" s="71"/>
      <c r="HL25" s="71"/>
      <c r="HM25" s="71"/>
      <c r="HN25" s="71"/>
      <c r="HO25" s="71"/>
      <c r="HP25" s="71"/>
      <c r="HQ25" s="71"/>
      <c r="HR25" s="71"/>
      <c r="HS25" s="1162"/>
      <c r="HT25" s="71"/>
      <c r="HU25" s="71"/>
      <c r="HV25" s="71"/>
      <c r="HW25" s="71"/>
      <c r="HX25" s="71"/>
      <c r="HY25" s="71"/>
      <c r="HZ25" s="71"/>
      <c r="IA25" s="71"/>
      <c r="IB25" s="71"/>
      <c r="IC25" s="71"/>
      <c r="ID25" s="71"/>
      <c r="IE25" s="71"/>
      <c r="IF25" s="71"/>
      <c r="IG25" s="98"/>
      <c r="IH25" s="833">
        <v>1973</v>
      </c>
      <c r="II25" s="1138">
        <v>624.23100501244096</v>
      </c>
      <c r="IJ25" s="1129">
        <v>564.12618850143645</v>
      </c>
      <c r="IK25" s="93">
        <v>141.14174269469788</v>
      </c>
      <c r="IL25" s="93">
        <v>72.316781459978614</v>
      </c>
      <c r="IM25" s="193">
        <v>0</v>
      </c>
      <c r="IN25" s="92">
        <v>0</v>
      </c>
      <c r="IO25" s="92">
        <v>0</v>
      </c>
      <c r="IP25" s="92">
        <v>0</v>
      </c>
      <c r="IQ25" s="92">
        <v>0</v>
      </c>
      <c r="IR25" s="194">
        <v>0</v>
      </c>
      <c r="IS25" s="173">
        <v>15.580637794045174</v>
      </c>
      <c r="IT25" s="195">
        <v>0</v>
      </c>
      <c r="IU25" s="179">
        <v>0</v>
      </c>
      <c r="IV25" s="179">
        <v>0</v>
      </c>
      <c r="IW25" s="179">
        <v>15.580637794045174</v>
      </c>
      <c r="IX25" s="179">
        <v>0</v>
      </c>
      <c r="IY25" s="179">
        <v>0</v>
      </c>
      <c r="IZ25" s="179">
        <v>0</v>
      </c>
      <c r="JA25" s="179">
        <v>0</v>
      </c>
      <c r="JB25" s="179">
        <v>0</v>
      </c>
      <c r="JC25" s="179">
        <v>0</v>
      </c>
      <c r="JD25" s="179">
        <v>0</v>
      </c>
      <c r="JE25" s="93">
        <v>56.736143665933433</v>
      </c>
      <c r="JF25" s="179">
        <v>12.881492433257607</v>
      </c>
      <c r="JG25" s="196">
        <v>0</v>
      </c>
      <c r="JH25" s="196">
        <v>0</v>
      </c>
      <c r="JI25" s="196">
        <v>0</v>
      </c>
      <c r="JJ25" s="196">
        <v>0</v>
      </c>
      <c r="JK25" s="196">
        <v>0</v>
      </c>
      <c r="JL25" s="196">
        <v>0</v>
      </c>
      <c r="JM25" s="196">
        <v>0</v>
      </c>
      <c r="JN25" s="196">
        <v>0</v>
      </c>
      <c r="JO25" s="196">
        <v>0</v>
      </c>
      <c r="JP25" s="196">
        <v>0</v>
      </c>
      <c r="JQ25" s="196">
        <v>0</v>
      </c>
      <c r="JR25" s="196">
        <v>0</v>
      </c>
      <c r="JS25" s="196">
        <v>0</v>
      </c>
      <c r="JT25" s="196">
        <v>0</v>
      </c>
      <c r="JU25" s="196">
        <v>0</v>
      </c>
      <c r="JV25" s="196">
        <v>0</v>
      </c>
      <c r="JW25" s="196">
        <v>0</v>
      </c>
      <c r="JX25" s="196">
        <v>0</v>
      </c>
      <c r="JY25" s="196">
        <v>0</v>
      </c>
      <c r="JZ25" s="92">
        <v>43.854651232675828</v>
      </c>
      <c r="KA25" s="179">
        <v>0</v>
      </c>
      <c r="KB25" s="196">
        <v>0</v>
      </c>
      <c r="KC25" s="196">
        <v>0</v>
      </c>
      <c r="KD25" s="196">
        <v>0</v>
      </c>
      <c r="KE25" s="196">
        <v>0</v>
      </c>
      <c r="KF25" s="196">
        <v>0</v>
      </c>
      <c r="KG25" s="196">
        <v>0</v>
      </c>
      <c r="KH25" s="196">
        <v>0</v>
      </c>
      <c r="KI25" s="196">
        <v>0</v>
      </c>
      <c r="KJ25" s="196">
        <v>0</v>
      </c>
      <c r="KK25" s="196">
        <v>0</v>
      </c>
      <c r="KL25" s="196">
        <v>0</v>
      </c>
      <c r="KM25" s="196">
        <v>0</v>
      </c>
      <c r="KN25" s="93">
        <v>68.824961234719268</v>
      </c>
      <c r="KO25" s="179">
        <v>68.824961234719268</v>
      </c>
      <c r="KP25" s="179">
        <v>0</v>
      </c>
      <c r="KQ25" s="196">
        <v>0</v>
      </c>
      <c r="KR25" s="196">
        <v>0</v>
      </c>
      <c r="KS25" s="196">
        <v>0</v>
      </c>
      <c r="KT25" s="179">
        <v>0</v>
      </c>
      <c r="KU25" s="179">
        <v>0</v>
      </c>
      <c r="KV25" s="196">
        <v>0</v>
      </c>
      <c r="KW25" s="196">
        <v>0</v>
      </c>
      <c r="KX25" s="196">
        <v>0</v>
      </c>
      <c r="KY25" s="196">
        <v>0</v>
      </c>
      <c r="KZ25" s="196">
        <v>0</v>
      </c>
      <c r="LA25" s="196">
        <v>0</v>
      </c>
      <c r="LB25" s="196">
        <v>0</v>
      </c>
      <c r="LC25" s="196">
        <v>0</v>
      </c>
      <c r="LD25" s="196">
        <v>0</v>
      </c>
      <c r="LE25" s="196">
        <v>0</v>
      </c>
      <c r="LF25" s="196">
        <v>0</v>
      </c>
      <c r="LG25" s="196">
        <v>0</v>
      </c>
      <c r="LH25" s="196">
        <v>0</v>
      </c>
      <c r="LI25" s="196">
        <v>0</v>
      </c>
      <c r="LJ25" s="196">
        <v>0</v>
      </c>
      <c r="LK25" s="196">
        <v>0</v>
      </c>
      <c r="LL25" s="196">
        <v>0</v>
      </c>
      <c r="LM25" s="179">
        <v>0</v>
      </c>
      <c r="LN25" s="179">
        <v>0</v>
      </c>
      <c r="LO25" s="179">
        <v>0</v>
      </c>
      <c r="LP25" s="93">
        <v>30.572283725794236</v>
      </c>
      <c r="LQ25" s="92">
        <v>4.7383794309617393</v>
      </c>
      <c r="LR25" s="92">
        <v>2.97621194090849</v>
      </c>
      <c r="LS25" s="92">
        <v>0</v>
      </c>
      <c r="LT25" s="92">
        <v>22.857692353924008</v>
      </c>
      <c r="LU25" s="93">
        <v>22.913526378421263</v>
      </c>
      <c r="LV25" s="93">
        <v>0</v>
      </c>
      <c r="LW25" s="92">
        <v>0</v>
      </c>
      <c r="LX25" s="92">
        <v>0</v>
      </c>
      <c r="LY25" s="196">
        <v>0</v>
      </c>
      <c r="LZ25" s="196">
        <v>0</v>
      </c>
      <c r="MA25" s="93">
        <v>22.913526378421263</v>
      </c>
      <c r="MB25" s="92">
        <v>0</v>
      </c>
      <c r="MC25" s="92">
        <v>4.0056855745074706</v>
      </c>
      <c r="MD25" s="196">
        <v>0</v>
      </c>
      <c r="ME25" s="92">
        <v>0</v>
      </c>
      <c r="MF25" s="92">
        <v>0</v>
      </c>
      <c r="MG25" s="92">
        <v>0</v>
      </c>
      <c r="MH25" s="92">
        <v>18.907840803913793</v>
      </c>
      <c r="MI25" s="93">
        <v>0</v>
      </c>
      <c r="MJ25" s="173">
        <v>0</v>
      </c>
      <c r="MK25" s="196">
        <v>0</v>
      </c>
      <c r="ML25" s="196">
        <v>0</v>
      </c>
      <c r="MM25" s="195">
        <v>0</v>
      </c>
      <c r="MN25" s="93">
        <v>219.4451456252329</v>
      </c>
      <c r="MO25" s="92">
        <v>1.3775197432476289</v>
      </c>
      <c r="MP25" s="196">
        <v>0</v>
      </c>
      <c r="MQ25" s="92">
        <v>0</v>
      </c>
      <c r="MR25" s="92">
        <v>218.06762588198526</v>
      </c>
      <c r="MS25" s="92">
        <v>0</v>
      </c>
      <c r="MT25" s="92">
        <v>0</v>
      </c>
      <c r="MU25" s="93">
        <v>150.05349007729018</v>
      </c>
      <c r="MV25" s="92">
        <v>146.35185652639046</v>
      </c>
      <c r="MW25" s="92">
        <v>3.7016335508997149</v>
      </c>
      <c r="MX25" s="92">
        <v>0</v>
      </c>
      <c r="MY25" s="92">
        <v>0</v>
      </c>
      <c r="MZ25" s="92">
        <v>0</v>
      </c>
      <c r="NA25" s="1041">
        <v>60.104816511004543</v>
      </c>
      <c r="NB25" s="173">
        <v>53.897563496928839</v>
      </c>
      <c r="NC25" s="92">
        <v>0</v>
      </c>
      <c r="ND25" s="92">
        <v>19.47760027886962</v>
      </c>
      <c r="NE25" s="92">
        <v>0</v>
      </c>
      <c r="NF25" s="92">
        <v>0</v>
      </c>
      <c r="NG25" s="92">
        <v>0</v>
      </c>
      <c r="NH25" s="92">
        <v>0</v>
      </c>
      <c r="NI25" s="92">
        <v>0</v>
      </c>
      <c r="NJ25" s="92">
        <v>0</v>
      </c>
      <c r="NK25" s="92">
        <v>34.419963218059216</v>
      </c>
      <c r="NL25" s="173">
        <v>6.207253014075703</v>
      </c>
      <c r="NM25" s="92">
        <v>6.207253014075703</v>
      </c>
      <c r="NN25" s="92">
        <v>0</v>
      </c>
      <c r="NO25" s="195">
        <v>0</v>
      </c>
      <c r="NP25" s="1138">
        <v>653.6072746505115</v>
      </c>
      <c r="NQ25" s="193">
        <v>484.7583330328273</v>
      </c>
      <c r="NR25" s="92">
        <v>257.42550454966164</v>
      </c>
      <c r="NS25" s="92">
        <v>174.00682749750581</v>
      </c>
      <c r="NT25" s="92">
        <v>14.322719459569916</v>
      </c>
      <c r="NU25" s="92">
        <v>0</v>
      </c>
      <c r="NV25" s="92">
        <v>0</v>
      </c>
      <c r="NW25" s="93">
        <v>19.275660211796666</v>
      </c>
      <c r="NX25" s="92">
        <v>19.275660211796666</v>
      </c>
      <c r="NY25" s="92">
        <v>0</v>
      </c>
      <c r="NZ25" s="93">
        <v>0</v>
      </c>
      <c r="OA25" s="92">
        <v>0</v>
      </c>
      <c r="OB25" s="92">
        <v>0</v>
      </c>
      <c r="OC25" s="173">
        <v>0</v>
      </c>
      <c r="OD25" s="92">
        <v>0</v>
      </c>
      <c r="OE25" s="92">
        <v>0</v>
      </c>
      <c r="OF25" s="93">
        <v>19.72762131429327</v>
      </c>
      <c r="OG25" s="92">
        <v>0</v>
      </c>
      <c r="OH25" s="92">
        <v>0</v>
      </c>
      <c r="OI25" s="92">
        <v>6.9795535682088641</v>
      </c>
      <c r="OJ25" s="92">
        <v>0</v>
      </c>
      <c r="OK25" s="92">
        <v>12.748067746084406</v>
      </c>
      <c r="OL25" s="92">
        <v>0</v>
      </c>
      <c r="OM25" s="193">
        <v>168.8489416176842</v>
      </c>
      <c r="ON25" s="93">
        <v>168.74616854783457</v>
      </c>
      <c r="OO25" s="92">
        <v>159.68050196530959</v>
      </c>
      <c r="OP25" s="92">
        <v>9.0656665825249725</v>
      </c>
      <c r="OQ25" s="92">
        <v>0</v>
      </c>
      <c r="OR25" s="92">
        <v>0.10277306984962678</v>
      </c>
      <c r="OS25" s="92">
        <v>0</v>
      </c>
      <c r="OT25" s="199">
        <v>0</v>
      </c>
    </row>
    <row r="26" spans="1:410" ht="14.25" customHeight="1">
      <c r="A26" s="370">
        <v>1974</v>
      </c>
      <c r="B26" s="1288">
        <v>33983.974672478289</v>
      </c>
      <c r="C26" s="996">
        <v>770.36769920546203</v>
      </c>
      <c r="D26" s="997">
        <v>698.82622336013844</v>
      </c>
      <c r="E26" s="1261">
        <v>178.87202048249253</v>
      </c>
      <c r="F26" s="1261">
        <v>0</v>
      </c>
      <c r="G26" s="1296">
        <v>5.6080439460050728</v>
      </c>
      <c r="H26" s="1261">
        <v>161.55558159941342</v>
      </c>
      <c r="I26" s="1261">
        <v>32.387340281033261</v>
      </c>
      <c r="J26" s="1261">
        <v>35.499459089106054</v>
      </c>
      <c r="K26" s="1261">
        <v>0</v>
      </c>
      <c r="L26" s="1261">
        <v>284.90377796208816</v>
      </c>
      <c r="M26" s="998">
        <v>71.541475845323532</v>
      </c>
      <c r="N26" s="996">
        <v>854.71734400730838</v>
      </c>
      <c r="O26" s="997">
        <v>644.73272991718056</v>
      </c>
      <c r="P26" s="1265">
        <v>356.29199572079381</v>
      </c>
      <c r="Q26" s="1265">
        <v>219.20594280768816</v>
      </c>
      <c r="R26" s="1265">
        <v>0</v>
      </c>
      <c r="S26" s="1265">
        <v>18.86937602923323</v>
      </c>
      <c r="T26" s="1265">
        <v>23.565684612888106</v>
      </c>
      <c r="U26" s="1265">
        <v>26.799730746577236</v>
      </c>
      <c r="V26" s="997">
        <v>209.98461409012779</v>
      </c>
      <c r="W26" s="1265">
        <v>209.74240621206113</v>
      </c>
      <c r="X26" s="1265">
        <v>192.33829769331555</v>
      </c>
      <c r="Y26" s="1265">
        <v>0</v>
      </c>
      <c r="Z26" s="1265">
        <v>0.24220787806666425</v>
      </c>
      <c r="AA26" s="1265">
        <v>0</v>
      </c>
      <c r="AB26" s="1265">
        <v>0</v>
      </c>
      <c r="AC26" s="1177">
        <v>-84.349644801846352</v>
      </c>
      <c r="AD26" s="997">
        <v>-84.349644801846352</v>
      </c>
      <c r="AE26" s="1265">
        <v>-60.783960188958247</v>
      </c>
      <c r="AF26" s="1265"/>
      <c r="AG26" s="1265"/>
      <c r="AH26" s="1265"/>
      <c r="AI26" s="1265"/>
      <c r="AJ26" s="1265"/>
      <c r="AK26" s="1265"/>
      <c r="AL26" s="1265"/>
      <c r="AM26" s="1265">
        <v>54.093493442957879</v>
      </c>
      <c r="AN26" s="1265"/>
      <c r="AO26" s="1265"/>
      <c r="AP26" s="1265"/>
      <c r="AQ26" s="1265"/>
      <c r="AR26" s="1265"/>
      <c r="AS26" s="1265"/>
      <c r="AT26" s="1266"/>
      <c r="AU26" s="1270">
        <v>-0.24820417745354661</v>
      </c>
      <c r="AV26" s="1271">
        <v>-0.24820417745354661</v>
      </c>
      <c r="AW26" s="1271">
        <v>-0.17886065645577284</v>
      </c>
      <c r="AX26" s="1271">
        <v>0.15917353389144667</v>
      </c>
      <c r="AY26" s="1310"/>
      <c r="AZ26" s="1271"/>
      <c r="BA26" s="1308"/>
      <c r="BB26" s="1264"/>
      <c r="BC26" s="1297"/>
      <c r="BD26" s="1310"/>
      <c r="BF26" s="1311">
        <v>2.2668557949148291</v>
      </c>
      <c r="BG26" s="1271">
        <v>2.0563404666319931</v>
      </c>
      <c r="BH26" s="1271">
        <v>0.5263422604518091</v>
      </c>
      <c r="BI26" s="1271">
        <v>0</v>
      </c>
      <c r="BJ26" s="1271">
        <v>1.650202485157427E-2</v>
      </c>
      <c r="BK26" s="1271">
        <v>0.47538754120555593</v>
      </c>
      <c r="BL26" s="1271">
        <v>9.5301802079266348E-2</v>
      </c>
      <c r="BM26" s="1271">
        <v>0.10445940897506338</v>
      </c>
      <c r="BN26" s="1271">
        <v>0</v>
      </c>
      <c r="BO26" s="1271">
        <v>0.83834742906872439</v>
      </c>
      <c r="BP26" s="1271">
        <v>0.21051532828283606</v>
      </c>
      <c r="BQ26" s="1311">
        <v>2.5150599723683764</v>
      </c>
      <c r="BR26" s="1271">
        <v>1.8971669327405465</v>
      </c>
      <c r="BS26" s="1271">
        <v>1.048411785715385</v>
      </c>
      <c r="BT26" s="1271">
        <v>0.64502738399581827</v>
      </c>
      <c r="BU26" s="1271">
        <v>0</v>
      </c>
      <c r="BV26" s="278">
        <v>16</v>
      </c>
      <c r="BW26" s="1271">
        <v>5.5524335252387293E-2</v>
      </c>
      <c r="BX26" s="1271">
        <v>6.9343520997773786E-2</v>
      </c>
      <c r="BY26" s="1271">
        <v>7.8859906779182101E-2</v>
      </c>
      <c r="BZ26" s="1271">
        <v>0.61789303962782949</v>
      </c>
      <c r="CA26" s="1271">
        <v>0.61718032759105057</v>
      </c>
      <c r="CB26" s="1271">
        <v>0.5659676348837428</v>
      </c>
      <c r="CC26" s="1271">
        <v>0</v>
      </c>
      <c r="CD26" s="1271">
        <v>0</v>
      </c>
      <c r="CE26" s="1272">
        <v>0</v>
      </c>
      <c r="CF26" s="1271"/>
      <c r="CG26" s="1270"/>
      <c r="CH26" s="1271"/>
      <c r="CI26" s="1271"/>
      <c r="CJ26" s="1272"/>
      <c r="CK26" s="359">
        <v>1974</v>
      </c>
      <c r="CL26" s="1163"/>
      <c r="CM26" s="1162"/>
      <c r="CN26" s="71"/>
      <c r="CO26" s="71"/>
      <c r="CP26" s="71"/>
      <c r="CQ26" s="71"/>
      <c r="CR26" s="71"/>
      <c r="CS26" s="71"/>
      <c r="CT26" s="71"/>
      <c r="CU26" s="71"/>
      <c r="CV26" s="71"/>
      <c r="CW26" s="71"/>
      <c r="CX26" s="71"/>
      <c r="CY26" s="71"/>
      <c r="CZ26" s="71"/>
      <c r="DA26" s="71"/>
      <c r="DB26" s="71"/>
      <c r="DC26" s="71"/>
      <c r="DD26" s="71"/>
      <c r="DE26" s="71"/>
      <c r="DF26" s="71"/>
      <c r="DG26" s="71"/>
      <c r="DH26" s="71"/>
      <c r="DI26" s="71"/>
      <c r="DJ26" s="71"/>
      <c r="DK26" s="71"/>
      <c r="DL26" s="71"/>
      <c r="DM26" s="71"/>
      <c r="DN26" s="71"/>
      <c r="DO26" s="71"/>
      <c r="DP26" s="71"/>
      <c r="DQ26" s="71"/>
      <c r="DR26" s="71"/>
      <c r="DS26" s="71"/>
      <c r="DT26" s="71"/>
      <c r="DU26" s="71"/>
      <c r="DV26" s="71"/>
      <c r="DW26" s="71"/>
      <c r="DX26" s="71"/>
      <c r="DY26" s="71"/>
      <c r="DZ26" s="71"/>
      <c r="EA26" s="71"/>
      <c r="EB26" s="71"/>
      <c r="EC26" s="71"/>
      <c r="ED26" s="71"/>
      <c r="EE26" s="71"/>
      <c r="EF26" s="71"/>
      <c r="EG26" s="71"/>
      <c r="EH26" s="71"/>
      <c r="EI26" s="71"/>
      <c r="EJ26" s="71"/>
      <c r="EK26" s="71"/>
      <c r="EL26" s="71"/>
      <c r="EM26" s="71"/>
      <c r="EN26" s="71"/>
      <c r="EO26" s="71"/>
      <c r="EP26" s="71"/>
      <c r="EQ26" s="1286"/>
      <c r="ER26" s="1286"/>
      <c r="ES26" s="1286"/>
      <c r="ET26" s="1286"/>
      <c r="EU26" s="71"/>
      <c r="EV26" s="71"/>
      <c r="EW26" s="71"/>
      <c r="EX26" s="71"/>
      <c r="EY26" s="71"/>
      <c r="EZ26" s="71"/>
      <c r="FA26" s="71"/>
      <c r="FB26" s="71"/>
      <c r="FC26" s="71"/>
      <c r="FD26" s="71"/>
      <c r="FE26" s="71"/>
      <c r="FF26" s="71"/>
      <c r="FG26" s="71"/>
      <c r="FH26" s="71"/>
      <c r="FI26" s="71"/>
      <c r="FJ26" s="71"/>
      <c r="FK26" s="71"/>
      <c r="FL26" s="71"/>
      <c r="FM26" s="71"/>
      <c r="FN26" s="71"/>
      <c r="FO26" s="71"/>
      <c r="FP26" s="71"/>
      <c r="FQ26" s="71"/>
      <c r="FR26" s="71"/>
      <c r="FS26" s="71"/>
      <c r="FT26" s="71"/>
      <c r="FU26" s="71"/>
      <c r="FV26" s="71"/>
      <c r="FW26" s="71"/>
      <c r="FX26" s="71"/>
      <c r="FY26" s="71"/>
      <c r="FZ26" s="71"/>
      <c r="GA26" s="71"/>
      <c r="GB26" s="71"/>
      <c r="GC26" s="71"/>
      <c r="GD26" s="71"/>
      <c r="GE26" s="71"/>
      <c r="GF26" s="71"/>
      <c r="GG26" s="71"/>
      <c r="GH26" s="71"/>
      <c r="GI26" s="71"/>
      <c r="GJ26" s="71"/>
      <c r="GK26" s="71"/>
      <c r="GL26" s="1162"/>
      <c r="GM26" s="70"/>
      <c r="GN26" s="70"/>
      <c r="GO26" s="70"/>
      <c r="GP26" s="1162"/>
      <c r="GQ26" s="71"/>
      <c r="GR26" s="71"/>
      <c r="GS26" s="71"/>
      <c r="GT26" s="71"/>
      <c r="GU26" s="71"/>
      <c r="GV26" s="71"/>
      <c r="GW26" s="71"/>
      <c r="GX26" s="71"/>
      <c r="GY26" s="71"/>
      <c r="GZ26" s="71"/>
      <c r="HA26" s="71"/>
      <c r="HB26" s="1162"/>
      <c r="HC26" s="1163"/>
      <c r="HD26" s="71"/>
      <c r="HE26" s="71"/>
      <c r="HF26" s="71"/>
      <c r="HG26" s="71"/>
      <c r="HH26" s="71"/>
      <c r="HI26" s="71"/>
      <c r="HJ26" s="71"/>
      <c r="HK26" s="71"/>
      <c r="HL26" s="71"/>
      <c r="HM26" s="71"/>
      <c r="HN26" s="71"/>
      <c r="HO26" s="71"/>
      <c r="HP26" s="71"/>
      <c r="HQ26" s="71"/>
      <c r="HR26" s="71"/>
      <c r="HS26" s="1162"/>
      <c r="HT26" s="71"/>
      <c r="HU26" s="71"/>
      <c r="HV26" s="71"/>
      <c r="HW26" s="71"/>
      <c r="HX26" s="71"/>
      <c r="HY26" s="71"/>
      <c r="HZ26" s="71"/>
      <c r="IA26" s="71"/>
      <c r="IB26" s="71"/>
      <c r="IC26" s="71"/>
      <c r="ID26" s="71"/>
      <c r="IE26" s="71"/>
      <c r="IF26" s="71"/>
      <c r="IG26" s="98"/>
      <c r="IH26" s="833">
        <v>1974</v>
      </c>
      <c r="II26" s="1138">
        <v>770.36769920546203</v>
      </c>
      <c r="IJ26" s="1129">
        <v>698.82622336013844</v>
      </c>
      <c r="IK26" s="93">
        <v>161.55558159941342</v>
      </c>
      <c r="IL26" s="93">
        <v>85.355138052480385</v>
      </c>
      <c r="IM26" s="193">
        <v>0</v>
      </c>
      <c r="IN26" s="92">
        <v>0</v>
      </c>
      <c r="IO26" s="92">
        <v>0</v>
      </c>
      <c r="IP26" s="92">
        <v>0</v>
      </c>
      <c r="IQ26" s="92">
        <v>0</v>
      </c>
      <c r="IR26" s="194">
        <v>0</v>
      </c>
      <c r="IS26" s="173">
        <v>16.930510980491146</v>
      </c>
      <c r="IT26" s="195">
        <v>0</v>
      </c>
      <c r="IU26" s="179">
        <v>0</v>
      </c>
      <c r="IV26" s="179">
        <v>0</v>
      </c>
      <c r="IW26" s="179">
        <v>16.930510980491146</v>
      </c>
      <c r="IX26" s="179">
        <v>0</v>
      </c>
      <c r="IY26" s="179">
        <v>0</v>
      </c>
      <c r="IZ26" s="179">
        <v>0</v>
      </c>
      <c r="JA26" s="179">
        <v>0</v>
      </c>
      <c r="JB26" s="179">
        <v>0</v>
      </c>
      <c r="JC26" s="179">
        <v>0</v>
      </c>
      <c r="JD26" s="179">
        <v>0</v>
      </c>
      <c r="JE26" s="93">
        <v>68.424627071989235</v>
      </c>
      <c r="JF26" s="179">
        <v>13.686247641027489</v>
      </c>
      <c r="JG26" s="196">
        <v>0</v>
      </c>
      <c r="JH26" s="196">
        <v>0</v>
      </c>
      <c r="JI26" s="196">
        <v>0</v>
      </c>
      <c r="JJ26" s="196">
        <v>0</v>
      </c>
      <c r="JK26" s="196">
        <v>0</v>
      </c>
      <c r="JL26" s="196">
        <v>0</v>
      </c>
      <c r="JM26" s="196">
        <v>0</v>
      </c>
      <c r="JN26" s="196">
        <v>0</v>
      </c>
      <c r="JO26" s="196">
        <v>0</v>
      </c>
      <c r="JP26" s="196">
        <v>0</v>
      </c>
      <c r="JQ26" s="196">
        <v>0</v>
      </c>
      <c r="JR26" s="196">
        <v>0</v>
      </c>
      <c r="JS26" s="196">
        <v>0</v>
      </c>
      <c r="JT26" s="196">
        <v>0</v>
      </c>
      <c r="JU26" s="196">
        <v>0</v>
      </c>
      <c r="JV26" s="196">
        <v>0</v>
      </c>
      <c r="JW26" s="196">
        <v>0</v>
      </c>
      <c r="JX26" s="196">
        <v>0</v>
      </c>
      <c r="JY26" s="196">
        <v>0</v>
      </c>
      <c r="JZ26" s="92">
        <v>54.738379430961743</v>
      </c>
      <c r="KA26" s="179">
        <v>0</v>
      </c>
      <c r="KB26" s="196">
        <v>0</v>
      </c>
      <c r="KC26" s="196">
        <v>0</v>
      </c>
      <c r="KD26" s="196">
        <v>0</v>
      </c>
      <c r="KE26" s="196">
        <v>0</v>
      </c>
      <c r="KF26" s="196">
        <v>0</v>
      </c>
      <c r="KG26" s="196">
        <v>0</v>
      </c>
      <c r="KH26" s="196">
        <v>0</v>
      </c>
      <c r="KI26" s="196">
        <v>0</v>
      </c>
      <c r="KJ26" s="196">
        <v>0</v>
      </c>
      <c r="KK26" s="196">
        <v>0</v>
      </c>
      <c r="KL26" s="196">
        <v>0</v>
      </c>
      <c r="KM26" s="196">
        <v>0</v>
      </c>
      <c r="KN26" s="93">
        <v>76.20044354693303</v>
      </c>
      <c r="KO26" s="179">
        <v>76.20044354693303</v>
      </c>
      <c r="KP26" s="179">
        <v>0</v>
      </c>
      <c r="KQ26" s="196">
        <v>0</v>
      </c>
      <c r="KR26" s="196">
        <v>0</v>
      </c>
      <c r="KS26" s="196">
        <v>0</v>
      </c>
      <c r="KT26" s="179">
        <v>0</v>
      </c>
      <c r="KU26" s="179">
        <v>0</v>
      </c>
      <c r="KV26" s="196">
        <v>0</v>
      </c>
      <c r="KW26" s="196">
        <v>0</v>
      </c>
      <c r="KX26" s="196">
        <v>0</v>
      </c>
      <c r="KY26" s="196">
        <v>0</v>
      </c>
      <c r="KZ26" s="196">
        <v>0</v>
      </c>
      <c r="LA26" s="196">
        <v>0</v>
      </c>
      <c r="LB26" s="196">
        <v>0</v>
      </c>
      <c r="LC26" s="196">
        <v>0</v>
      </c>
      <c r="LD26" s="196">
        <v>0</v>
      </c>
      <c r="LE26" s="196">
        <v>0</v>
      </c>
      <c r="LF26" s="196">
        <v>0</v>
      </c>
      <c r="LG26" s="196">
        <v>0</v>
      </c>
      <c r="LH26" s="196">
        <v>0</v>
      </c>
      <c r="LI26" s="196">
        <v>0</v>
      </c>
      <c r="LJ26" s="196">
        <v>0</v>
      </c>
      <c r="LK26" s="196">
        <v>0</v>
      </c>
      <c r="LL26" s="196">
        <v>0</v>
      </c>
      <c r="LM26" s="179">
        <v>0</v>
      </c>
      <c r="LN26" s="179">
        <v>0</v>
      </c>
      <c r="LO26" s="179">
        <v>0</v>
      </c>
      <c r="LP26" s="93">
        <v>32.387340281033261</v>
      </c>
      <c r="LQ26" s="92">
        <v>7.3257365403339234</v>
      </c>
      <c r="LR26" s="92">
        <v>4.4817472623898649</v>
      </c>
      <c r="LS26" s="92">
        <v>0</v>
      </c>
      <c r="LT26" s="92">
        <v>20.579856478309473</v>
      </c>
      <c r="LU26" s="93">
        <v>35.499459089106054</v>
      </c>
      <c r="LV26" s="93">
        <v>0</v>
      </c>
      <c r="LW26" s="92">
        <v>0</v>
      </c>
      <c r="LX26" s="92">
        <v>0</v>
      </c>
      <c r="LY26" s="196">
        <v>0</v>
      </c>
      <c r="LZ26" s="196">
        <v>0</v>
      </c>
      <c r="MA26" s="93">
        <v>35.499459089106054</v>
      </c>
      <c r="MB26" s="92">
        <v>0</v>
      </c>
      <c r="MC26" s="92">
        <v>4.4349464498214992</v>
      </c>
      <c r="MD26" s="196">
        <v>0</v>
      </c>
      <c r="ME26" s="92">
        <v>0</v>
      </c>
      <c r="MF26" s="92">
        <v>0</v>
      </c>
      <c r="MG26" s="92">
        <v>0</v>
      </c>
      <c r="MH26" s="92">
        <v>31.064512639284555</v>
      </c>
      <c r="MI26" s="93">
        <v>0</v>
      </c>
      <c r="MJ26" s="173">
        <v>0</v>
      </c>
      <c r="MK26" s="196">
        <v>0</v>
      </c>
      <c r="ML26" s="196">
        <v>0</v>
      </c>
      <c r="MM26" s="195">
        <v>0</v>
      </c>
      <c r="MN26" s="93">
        <v>284.90377796208816</v>
      </c>
      <c r="MO26" s="92">
        <v>1.6461721539071796</v>
      </c>
      <c r="MP26" s="196">
        <v>0</v>
      </c>
      <c r="MQ26" s="92">
        <v>0</v>
      </c>
      <c r="MR26" s="92">
        <v>283.25760580818098</v>
      </c>
      <c r="MS26" s="92">
        <v>0</v>
      </c>
      <c r="MT26" s="92">
        <v>0</v>
      </c>
      <c r="MU26" s="93">
        <v>184.4800644284976</v>
      </c>
      <c r="MV26" s="92">
        <v>178.87202048249253</v>
      </c>
      <c r="MW26" s="92">
        <v>5.6080439460050728</v>
      </c>
      <c r="MX26" s="92">
        <v>0</v>
      </c>
      <c r="MY26" s="92">
        <v>0</v>
      </c>
      <c r="MZ26" s="92">
        <v>0</v>
      </c>
      <c r="NA26" s="1041">
        <v>71.541475845323532</v>
      </c>
      <c r="NB26" s="173">
        <v>65.491086990491993</v>
      </c>
      <c r="NC26" s="92">
        <v>0</v>
      </c>
      <c r="ND26" s="92">
        <v>19.053285733174665</v>
      </c>
      <c r="NE26" s="92">
        <v>0</v>
      </c>
      <c r="NF26" s="92">
        <v>0</v>
      </c>
      <c r="NG26" s="92">
        <v>0</v>
      </c>
      <c r="NH26" s="92">
        <v>0</v>
      </c>
      <c r="NI26" s="92">
        <v>0</v>
      </c>
      <c r="NJ26" s="92">
        <v>0</v>
      </c>
      <c r="NK26" s="92">
        <v>46.437801257317325</v>
      </c>
      <c r="NL26" s="173">
        <v>6.050388854831537</v>
      </c>
      <c r="NM26" s="92">
        <v>6.050388854831537</v>
      </c>
      <c r="NN26" s="92">
        <v>0</v>
      </c>
      <c r="NO26" s="195">
        <v>0</v>
      </c>
      <c r="NP26" s="1138">
        <v>854.71734400730838</v>
      </c>
      <c r="NQ26" s="193">
        <v>644.73272991718056</v>
      </c>
      <c r="NR26" s="92">
        <v>356.29199572079381</v>
      </c>
      <c r="NS26" s="92">
        <v>219.20594280768816</v>
      </c>
      <c r="NT26" s="92">
        <v>18.86937602923323</v>
      </c>
      <c r="NU26" s="92">
        <v>0</v>
      </c>
      <c r="NV26" s="92">
        <v>0</v>
      </c>
      <c r="NW26" s="93">
        <v>23.565684612888106</v>
      </c>
      <c r="NX26" s="92">
        <v>23.565684612888106</v>
      </c>
      <c r="NY26" s="92">
        <v>0</v>
      </c>
      <c r="NZ26" s="93">
        <v>0</v>
      </c>
      <c r="OA26" s="92">
        <v>0</v>
      </c>
      <c r="OB26" s="92">
        <v>0</v>
      </c>
      <c r="OC26" s="173">
        <v>0</v>
      </c>
      <c r="OD26" s="92">
        <v>0</v>
      </c>
      <c r="OE26" s="92">
        <v>0</v>
      </c>
      <c r="OF26" s="93">
        <v>26.799730746577236</v>
      </c>
      <c r="OG26" s="92">
        <v>0</v>
      </c>
      <c r="OH26" s="92">
        <v>0</v>
      </c>
      <c r="OI26" s="92">
        <v>7.9730265767552559</v>
      </c>
      <c r="OJ26" s="92">
        <v>0</v>
      </c>
      <c r="OK26" s="92">
        <v>18.82670416982198</v>
      </c>
      <c r="OL26" s="92">
        <v>0</v>
      </c>
      <c r="OM26" s="193">
        <v>209.98461409012779</v>
      </c>
      <c r="ON26" s="93">
        <v>209.74240621206113</v>
      </c>
      <c r="OO26" s="92">
        <v>192.33829769331555</v>
      </c>
      <c r="OP26" s="92">
        <v>17.40410851874557</v>
      </c>
      <c r="OQ26" s="92">
        <v>0</v>
      </c>
      <c r="OR26" s="92">
        <v>0.24220787806666425</v>
      </c>
      <c r="OS26" s="92">
        <v>0</v>
      </c>
      <c r="OT26" s="199">
        <v>0</v>
      </c>
    </row>
    <row r="27" spans="1:410" ht="14.25" customHeight="1">
      <c r="A27" s="370">
        <v>1975</v>
      </c>
      <c r="B27" s="1288">
        <v>39900.497831036366</v>
      </c>
      <c r="C27" s="996">
        <v>728.86540934934442</v>
      </c>
      <c r="D27" s="997">
        <v>623.36614859423275</v>
      </c>
      <c r="E27" s="1261">
        <v>0</v>
      </c>
      <c r="F27" s="1261">
        <v>0</v>
      </c>
      <c r="G27" s="1296">
        <v>5.7456757179089593</v>
      </c>
      <c r="H27" s="1261">
        <v>194.19857439928842</v>
      </c>
      <c r="I27" s="1261">
        <v>38.253218419818978</v>
      </c>
      <c r="J27" s="1261">
        <v>47.399877393530709</v>
      </c>
      <c r="K27" s="1261">
        <v>0</v>
      </c>
      <c r="L27" s="1261">
        <v>337.76880266368568</v>
      </c>
      <c r="M27" s="998">
        <v>105.49926075511161</v>
      </c>
      <c r="N27" s="996">
        <v>856.31964227759556</v>
      </c>
      <c r="O27" s="997">
        <v>580.50076328537261</v>
      </c>
      <c r="P27" s="1265">
        <v>438.94798841248667</v>
      </c>
      <c r="Q27" s="1265">
        <v>53.231041073167212</v>
      </c>
      <c r="R27" s="1265">
        <v>0</v>
      </c>
      <c r="S27" s="1265">
        <v>25.870566033199911</v>
      </c>
      <c r="T27" s="1265">
        <v>30.799466301251311</v>
      </c>
      <c r="U27" s="1265">
        <v>31.651701465267507</v>
      </c>
      <c r="V27" s="997">
        <v>275.81887899222295</v>
      </c>
      <c r="W27" s="1265">
        <v>274.6673398002236</v>
      </c>
      <c r="X27" s="1265">
        <v>258.79040303871722</v>
      </c>
      <c r="Y27" s="1265">
        <v>0</v>
      </c>
      <c r="Z27" s="1265">
        <v>1.151539191999327</v>
      </c>
      <c r="AA27" s="1265">
        <v>0</v>
      </c>
      <c r="AB27" s="1265">
        <v>0</v>
      </c>
      <c r="AC27" s="1177">
        <v>-127.45423292825114</v>
      </c>
      <c r="AD27" s="997">
        <v>-127.45423292825114</v>
      </c>
      <c r="AE27" s="1265">
        <v>-96.65476662699983</v>
      </c>
      <c r="AF27" s="1265"/>
      <c r="AG27" s="1265"/>
      <c r="AH27" s="1265"/>
      <c r="AI27" s="1265"/>
      <c r="AJ27" s="1265"/>
      <c r="AK27" s="1265"/>
      <c r="AL27" s="1265"/>
      <c r="AM27" s="1265">
        <v>42.865385308860141</v>
      </c>
      <c r="AN27" s="1265"/>
      <c r="AO27" s="1265"/>
      <c r="AP27" s="1265"/>
      <c r="AQ27" s="1265"/>
      <c r="AR27" s="1265"/>
      <c r="AS27" s="1265"/>
      <c r="AT27" s="1266"/>
      <c r="AU27" s="1270">
        <v>-0.31943018221971065</v>
      </c>
      <c r="AV27" s="1271">
        <v>-0.31943018221971065</v>
      </c>
      <c r="AW27" s="1271">
        <v>-0.24223950046011078</v>
      </c>
      <c r="AX27" s="1271">
        <v>0.10743070297112323</v>
      </c>
      <c r="AY27" s="1310"/>
      <c r="AZ27" s="1271"/>
      <c r="BA27" s="1308"/>
      <c r="BB27" s="1264"/>
      <c r="BC27" s="1297"/>
      <c r="BD27" s="1310"/>
      <c r="BF27" s="1311">
        <v>1.8267075574741345</v>
      </c>
      <c r="BG27" s="1271">
        <v>1.5623016816330324</v>
      </c>
      <c r="BH27" s="1271">
        <v>0</v>
      </c>
      <c r="BI27" s="1271">
        <v>0</v>
      </c>
      <c r="BJ27" s="1271">
        <v>1.4400010100725408E-2</v>
      </c>
      <c r="BK27" s="1271">
        <v>0.48670714641618379</v>
      </c>
      <c r="BL27" s="1271">
        <v>9.5871531683155931E-2</v>
      </c>
      <c r="BM27" s="1271">
        <v>0.11879520299283332</v>
      </c>
      <c r="BN27" s="1271">
        <v>0</v>
      </c>
      <c r="BO27" s="1271">
        <v>0.84652779044013393</v>
      </c>
      <c r="BP27" s="1271">
        <v>0.26440587584110198</v>
      </c>
      <c r="BQ27" s="1311">
        <v>2.1461377396938452</v>
      </c>
      <c r="BR27" s="1271">
        <v>1.4548709786619092</v>
      </c>
      <c r="BS27" s="1271">
        <v>1.1001065457159624</v>
      </c>
      <c r="BT27" s="1271">
        <v>0.13340946596350928</v>
      </c>
      <c r="BU27" s="1271">
        <v>0</v>
      </c>
      <c r="BV27" s="278">
        <v>17</v>
      </c>
      <c r="BW27" s="1271">
        <v>6.4837702383444065E-2</v>
      </c>
      <c r="BX27" s="1271">
        <v>7.7190681759599825E-2</v>
      </c>
      <c r="BY27" s="1271">
        <v>7.9326582839393589E-2</v>
      </c>
      <c r="BZ27" s="1271">
        <v>0.69126676103193596</v>
      </c>
      <c r="CA27" s="1271">
        <v>0.68838073390296206</v>
      </c>
      <c r="CB27" s="1271">
        <v>0.6485894089206542</v>
      </c>
      <c r="CC27" s="1271">
        <v>0</v>
      </c>
      <c r="CD27" s="1271">
        <v>0</v>
      </c>
      <c r="CE27" s="1272">
        <v>0</v>
      </c>
      <c r="CF27" s="1271"/>
      <c r="CG27" s="1270"/>
      <c r="CH27" s="1271"/>
      <c r="CI27" s="1271"/>
      <c r="CJ27" s="1272"/>
      <c r="CK27" s="359">
        <v>1975</v>
      </c>
      <c r="CL27" s="1163"/>
      <c r="CM27" s="1162"/>
      <c r="CN27" s="71"/>
      <c r="CO27" s="71"/>
      <c r="CP27" s="71"/>
      <c r="CQ27" s="71"/>
      <c r="CR27" s="71"/>
      <c r="CS27" s="71"/>
      <c r="CT27" s="71"/>
      <c r="CU27" s="71"/>
      <c r="CV27" s="71"/>
      <c r="CW27" s="71"/>
      <c r="CX27" s="71"/>
      <c r="CY27" s="71"/>
      <c r="CZ27" s="71"/>
      <c r="DA27" s="71"/>
      <c r="DB27" s="71"/>
      <c r="DC27" s="71"/>
      <c r="DD27" s="71"/>
      <c r="DE27" s="71"/>
      <c r="DF27" s="71"/>
      <c r="DG27" s="71"/>
      <c r="DH27" s="71"/>
      <c r="DI27" s="71"/>
      <c r="DJ27" s="71"/>
      <c r="DK27" s="71"/>
      <c r="DL27" s="71"/>
      <c r="DM27" s="71"/>
      <c r="DN27" s="71"/>
      <c r="DO27" s="71"/>
      <c r="DP27" s="71"/>
      <c r="DQ27" s="71"/>
      <c r="DR27" s="71"/>
      <c r="DS27" s="71"/>
      <c r="DT27" s="71"/>
      <c r="DU27" s="71"/>
      <c r="DV27" s="71"/>
      <c r="DW27" s="71"/>
      <c r="DX27" s="71"/>
      <c r="DY27" s="71"/>
      <c r="DZ27" s="71"/>
      <c r="EA27" s="71"/>
      <c r="EB27" s="71"/>
      <c r="EC27" s="71"/>
      <c r="ED27" s="71"/>
      <c r="EE27" s="71"/>
      <c r="EF27" s="71"/>
      <c r="EG27" s="71"/>
      <c r="EH27" s="71"/>
      <c r="EI27" s="71"/>
      <c r="EJ27" s="71"/>
      <c r="EK27" s="71"/>
      <c r="EL27" s="71"/>
      <c r="EM27" s="71"/>
      <c r="EN27" s="71"/>
      <c r="EO27" s="71"/>
      <c r="EP27" s="71"/>
      <c r="EQ27" s="1286"/>
      <c r="ER27" s="1286"/>
      <c r="ES27" s="1286"/>
      <c r="ET27" s="1286"/>
      <c r="EU27" s="71"/>
      <c r="EV27" s="71"/>
      <c r="EW27" s="71"/>
      <c r="EX27" s="71"/>
      <c r="EY27" s="71"/>
      <c r="EZ27" s="71"/>
      <c r="FA27" s="71"/>
      <c r="FB27" s="71"/>
      <c r="FC27" s="71"/>
      <c r="FD27" s="71"/>
      <c r="FE27" s="71"/>
      <c r="FF27" s="71"/>
      <c r="FG27" s="71"/>
      <c r="FH27" s="71"/>
      <c r="FI27" s="71"/>
      <c r="FJ27" s="71"/>
      <c r="FK27" s="71"/>
      <c r="FL27" s="71"/>
      <c r="FM27" s="71"/>
      <c r="FN27" s="71"/>
      <c r="FO27" s="71"/>
      <c r="FP27" s="71"/>
      <c r="FQ27" s="71"/>
      <c r="FR27" s="71"/>
      <c r="FS27" s="71"/>
      <c r="FT27" s="71"/>
      <c r="FU27" s="71"/>
      <c r="FV27" s="71"/>
      <c r="FW27" s="71"/>
      <c r="FX27" s="71"/>
      <c r="FY27" s="71"/>
      <c r="FZ27" s="71"/>
      <c r="GA27" s="71"/>
      <c r="GB27" s="71"/>
      <c r="GC27" s="71"/>
      <c r="GD27" s="71"/>
      <c r="GE27" s="71"/>
      <c r="GF27" s="71"/>
      <c r="GG27" s="71"/>
      <c r="GH27" s="71"/>
      <c r="GI27" s="71"/>
      <c r="GJ27" s="71"/>
      <c r="GK27" s="71"/>
      <c r="GL27" s="1162"/>
      <c r="GM27" s="70"/>
      <c r="GN27" s="70"/>
      <c r="GO27" s="70"/>
      <c r="GP27" s="1162"/>
      <c r="GQ27" s="71"/>
      <c r="GR27" s="71"/>
      <c r="GS27" s="71"/>
      <c r="GT27" s="71"/>
      <c r="GU27" s="71"/>
      <c r="GV27" s="71"/>
      <c r="GW27" s="71"/>
      <c r="GX27" s="71"/>
      <c r="GY27" s="71"/>
      <c r="GZ27" s="71"/>
      <c r="HA27" s="71"/>
      <c r="HB27" s="1162"/>
      <c r="HC27" s="1163"/>
      <c r="HD27" s="71"/>
      <c r="HE27" s="71"/>
      <c r="HF27" s="71"/>
      <c r="HG27" s="71"/>
      <c r="HH27" s="71"/>
      <c r="HI27" s="71"/>
      <c r="HJ27" s="71"/>
      <c r="HK27" s="71"/>
      <c r="HL27" s="71"/>
      <c r="HM27" s="71"/>
      <c r="HN27" s="71"/>
      <c r="HO27" s="71"/>
      <c r="HP27" s="71"/>
      <c r="HQ27" s="71"/>
      <c r="HR27" s="71"/>
      <c r="HS27" s="1162"/>
      <c r="HT27" s="71"/>
      <c r="HU27" s="71"/>
      <c r="HV27" s="71"/>
      <c r="HW27" s="71"/>
      <c r="HX27" s="71"/>
      <c r="HY27" s="71"/>
      <c r="HZ27" s="71"/>
      <c r="IA27" s="71"/>
      <c r="IB27" s="71"/>
      <c r="IC27" s="71"/>
      <c r="ID27" s="71"/>
      <c r="IE27" s="71"/>
      <c r="IF27" s="71"/>
      <c r="IG27" s="98"/>
      <c r="IH27" s="833">
        <v>1975</v>
      </c>
      <c r="II27" s="1138">
        <v>728.86540934934442</v>
      </c>
      <c r="IJ27" s="1129">
        <v>623.36614859423275</v>
      </c>
      <c r="IK27" s="93">
        <v>194.19857439928842</v>
      </c>
      <c r="IL27" s="93">
        <v>97.059848785354546</v>
      </c>
      <c r="IM27" s="193">
        <v>0</v>
      </c>
      <c r="IN27" s="92">
        <v>0</v>
      </c>
      <c r="IO27" s="92">
        <v>0</v>
      </c>
      <c r="IP27" s="92">
        <v>0</v>
      </c>
      <c r="IQ27" s="92">
        <v>0</v>
      </c>
      <c r="IR27" s="194">
        <v>0</v>
      </c>
      <c r="IS27" s="173">
        <v>31.553135480148573</v>
      </c>
      <c r="IT27" s="195">
        <v>0</v>
      </c>
      <c r="IU27" s="179">
        <v>0</v>
      </c>
      <c r="IV27" s="179">
        <v>0</v>
      </c>
      <c r="IW27" s="179">
        <v>31.553135480148573</v>
      </c>
      <c r="IX27" s="179">
        <v>0</v>
      </c>
      <c r="IY27" s="179">
        <v>0</v>
      </c>
      <c r="IZ27" s="179">
        <v>0</v>
      </c>
      <c r="JA27" s="179">
        <v>0</v>
      </c>
      <c r="JB27" s="179">
        <v>0</v>
      </c>
      <c r="JC27" s="179">
        <v>0</v>
      </c>
      <c r="JD27" s="179">
        <v>0</v>
      </c>
      <c r="JE27" s="93">
        <v>65.506713305205977</v>
      </c>
      <c r="JF27" s="179">
        <v>13.827485485557679</v>
      </c>
      <c r="JG27" s="196">
        <v>0</v>
      </c>
      <c r="JH27" s="196">
        <v>0</v>
      </c>
      <c r="JI27" s="196">
        <v>0</v>
      </c>
      <c r="JJ27" s="196">
        <v>0</v>
      </c>
      <c r="JK27" s="196">
        <v>0</v>
      </c>
      <c r="JL27" s="196">
        <v>0</v>
      </c>
      <c r="JM27" s="196">
        <v>0</v>
      </c>
      <c r="JN27" s="196">
        <v>0</v>
      </c>
      <c r="JO27" s="196">
        <v>0</v>
      </c>
      <c r="JP27" s="196">
        <v>0</v>
      </c>
      <c r="JQ27" s="196">
        <v>0</v>
      </c>
      <c r="JR27" s="196">
        <v>0</v>
      </c>
      <c r="JS27" s="196">
        <v>0</v>
      </c>
      <c r="JT27" s="196">
        <v>0</v>
      </c>
      <c r="JU27" s="196">
        <v>0</v>
      </c>
      <c r="JV27" s="196">
        <v>0</v>
      </c>
      <c r="JW27" s="196">
        <v>0</v>
      </c>
      <c r="JX27" s="196">
        <v>0</v>
      </c>
      <c r="JY27" s="196">
        <v>0</v>
      </c>
      <c r="JZ27" s="92">
        <v>51.679227819648297</v>
      </c>
      <c r="KA27" s="179">
        <v>0</v>
      </c>
      <c r="KB27" s="196">
        <v>0</v>
      </c>
      <c r="KC27" s="196">
        <v>0</v>
      </c>
      <c r="KD27" s="196">
        <v>0</v>
      </c>
      <c r="KE27" s="196">
        <v>0</v>
      </c>
      <c r="KF27" s="196">
        <v>0</v>
      </c>
      <c r="KG27" s="196">
        <v>0</v>
      </c>
      <c r="KH27" s="196">
        <v>0</v>
      </c>
      <c r="KI27" s="196">
        <v>0</v>
      </c>
      <c r="KJ27" s="196">
        <v>0</v>
      </c>
      <c r="KK27" s="196">
        <v>0</v>
      </c>
      <c r="KL27" s="196">
        <v>0</v>
      </c>
      <c r="KM27" s="196">
        <v>0</v>
      </c>
      <c r="KN27" s="93">
        <v>97.138725613933858</v>
      </c>
      <c r="KO27" s="179">
        <v>97.138725613933858</v>
      </c>
      <c r="KP27" s="179">
        <v>0</v>
      </c>
      <c r="KQ27" s="196">
        <v>0</v>
      </c>
      <c r="KR27" s="196">
        <v>0</v>
      </c>
      <c r="KS27" s="196">
        <v>0</v>
      </c>
      <c r="KT27" s="179">
        <v>0</v>
      </c>
      <c r="KU27" s="179">
        <v>0</v>
      </c>
      <c r="KV27" s="196">
        <v>0</v>
      </c>
      <c r="KW27" s="196">
        <v>0</v>
      </c>
      <c r="KX27" s="196">
        <v>0</v>
      </c>
      <c r="KY27" s="196">
        <v>0</v>
      </c>
      <c r="KZ27" s="196">
        <v>0</v>
      </c>
      <c r="LA27" s="196">
        <v>0</v>
      </c>
      <c r="LB27" s="196">
        <v>0</v>
      </c>
      <c r="LC27" s="196">
        <v>0</v>
      </c>
      <c r="LD27" s="196">
        <v>0</v>
      </c>
      <c r="LE27" s="196">
        <v>0</v>
      </c>
      <c r="LF27" s="196">
        <v>0</v>
      </c>
      <c r="LG27" s="196">
        <v>0</v>
      </c>
      <c r="LH27" s="196">
        <v>0</v>
      </c>
      <c r="LI27" s="196">
        <v>0</v>
      </c>
      <c r="LJ27" s="196">
        <v>0</v>
      </c>
      <c r="LK27" s="196">
        <v>0</v>
      </c>
      <c r="LL27" s="196">
        <v>0</v>
      </c>
      <c r="LM27" s="179">
        <v>0</v>
      </c>
      <c r="LN27" s="179">
        <v>0</v>
      </c>
      <c r="LO27" s="179">
        <v>0</v>
      </c>
      <c r="LP27" s="93">
        <v>38.253218419818978</v>
      </c>
      <c r="LQ27" s="92">
        <v>8.1935980190641047</v>
      </c>
      <c r="LR27" s="92">
        <v>5.6182611517795964</v>
      </c>
      <c r="LS27" s="92">
        <v>0</v>
      </c>
      <c r="LT27" s="92">
        <v>24.441359248975274</v>
      </c>
      <c r="LU27" s="93">
        <v>47.399877393530709</v>
      </c>
      <c r="LV27" s="93">
        <v>0</v>
      </c>
      <c r="LW27" s="92">
        <v>0</v>
      </c>
      <c r="LX27" s="92">
        <v>0</v>
      </c>
      <c r="LY27" s="196">
        <v>0</v>
      </c>
      <c r="LZ27" s="196">
        <v>0</v>
      </c>
      <c r="MA27" s="93">
        <v>47.399877393530709</v>
      </c>
      <c r="MB27" s="92">
        <v>0</v>
      </c>
      <c r="MC27" s="92">
        <v>5.6535766230331879</v>
      </c>
      <c r="MD27" s="196">
        <v>0</v>
      </c>
      <c r="ME27" s="92">
        <v>0</v>
      </c>
      <c r="MF27" s="92">
        <v>0</v>
      </c>
      <c r="MG27" s="92">
        <v>0</v>
      </c>
      <c r="MH27" s="92">
        <v>41.74630077049752</v>
      </c>
      <c r="MI27" s="93">
        <v>0</v>
      </c>
      <c r="MJ27" s="173">
        <v>0</v>
      </c>
      <c r="MK27" s="196">
        <v>0</v>
      </c>
      <c r="ML27" s="196">
        <v>0</v>
      </c>
      <c r="MM27" s="195">
        <v>0</v>
      </c>
      <c r="MN27" s="93">
        <v>337.76880266368568</v>
      </c>
      <c r="MO27" s="92">
        <v>1.4039642758405155</v>
      </c>
      <c r="MP27" s="196">
        <v>0</v>
      </c>
      <c r="MQ27" s="92">
        <v>0</v>
      </c>
      <c r="MR27" s="92">
        <v>336.36483838784517</v>
      </c>
      <c r="MS27" s="92">
        <v>0</v>
      </c>
      <c r="MT27" s="92">
        <v>0</v>
      </c>
      <c r="MU27" s="93">
        <v>5.7456757179089593</v>
      </c>
      <c r="MV27" s="92">
        <v>0</v>
      </c>
      <c r="MW27" s="92">
        <v>5.7456757179089593</v>
      </c>
      <c r="MX27" s="92">
        <v>0</v>
      </c>
      <c r="MY27" s="92">
        <v>0</v>
      </c>
      <c r="MZ27" s="92">
        <v>0</v>
      </c>
      <c r="NA27" s="1041">
        <v>105.49926075511161</v>
      </c>
      <c r="NB27" s="173">
        <v>96.362674744269356</v>
      </c>
      <c r="NC27" s="92">
        <v>0</v>
      </c>
      <c r="ND27" s="92">
        <v>25.954707727813638</v>
      </c>
      <c r="NE27" s="92">
        <v>0</v>
      </c>
      <c r="NF27" s="92">
        <v>0</v>
      </c>
      <c r="NG27" s="92">
        <v>0</v>
      </c>
      <c r="NH27" s="92">
        <v>0</v>
      </c>
      <c r="NI27" s="92">
        <v>0</v>
      </c>
      <c r="NJ27" s="92">
        <v>0</v>
      </c>
      <c r="NK27" s="92">
        <v>70.407967016455714</v>
      </c>
      <c r="NL27" s="173">
        <v>9.1365860108422581</v>
      </c>
      <c r="NM27" s="92">
        <v>9.1365860108422581</v>
      </c>
      <c r="NN27" s="92">
        <v>0</v>
      </c>
      <c r="NO27" s="195">
        <v>0</v>
      </c>
      <c r="NP27" s="1138">
        <v>856.31964227759556</v>
      </c>
      <c r="NQ27" s="193">
        <v>580.50076328537261</v>
      </c>
      <c r="NR27" s="92">
        <v>438.94798841248667</v>
      </c>
      <c r="NS27" s="92">
        <v>53.231041073167212</v>
      </c>
      <c r="NT27" s="92">
        <v>25.870566033199911</v>
      </c>
      <c r="NU27" s="92">
        <v>0</v>
      </c>
      <c r="NV27" s="92">
        <v>0</v>
      </c>
      <c r="NW27" s="93">
        <v>30.799466301251311</v>
      </c>
      <c r="NX27" s="92">
        <v>30.799466301251311</v>
      </c>
      <c r="NY27" s="92">
        <v>0</v>
      </c>
      <c r="NZ27" s="93">
        <v>0</v>
      </c>
      <c r="OA27" s="92">
        <v>0</v>
      </c>
      <c r="OB27" s="92">
        <v>0</v>
      </c>
      <c r="OC27" s="173">
        <v>0</v>
      </c>
      <c r="OD27" s="92">
        <v>0</v>
      </c>
      <c r="OE27" s="92">
        <v>0</v>
      </c>
      <c r="OF27" s="93">
        <v>31.651701465267507</v>
      </c>
      <c r="OG27" s="92">
        <v>0</v>
      </c>
      <c r="OH27" s="92">
        <v>0</v>
      </c>
      <c r="OI27" s="92">
        <v>8.9652975610928802</v>
      </c>
      <c r="OJ27" s="92">
        <v>0</v>
      </c>
      <c r="OK27" s="92">
        <v>22.686403904174629</v>
      </c>
      <c r="OL27" s="92">
        <v>0</v>
      </c>
      <c r="OM27" s="193">
        <v>275.81887899222295</v>
      </c>
      <c r="ON27" s="93">
        <v>274.6673398002236</v>
      </c>
      <c r="OO27" s="92">
        <v>258.79040303871722</v>
      </c>
      <c r="OP27" s="92">
        <v>15.876936761506377</v>
      </c>
      <c r="OQ27" s="92">
        <v>0</v>
      </c>
      <c r="OR27" s="92">
        <v>1.151539191999327</v>
      </c>
      <c r="OS27" s="92">
        <v>0</v>
      </c>
      <c r="OT27" s="199">
        <v>0</v>
      </c>
    </row>
    <row r="28" spans="1:410" ht="14.25" customHeight="1">
      <c r="A28" s="370">
        <v>1976</v>
      </c>
      <c r="B28" s="1288">
        <v>48016.365611021996</v>
      </c>
      <c r="C28" s="996">
        <v>1144.6401740531055</v>
      </c>
      <c r="D28" s="997">
        <v>1026.7107809551285</v>
      </c>
      <c r="E28" s="1261">
        <v>274.32957099755987</v>
      </c>
      <c r="F28" s="1261">
        <v>0</v>
      </c>
      <c r="G28" s="1296">
        <v>19.69576767276093</v>
      </c>
      <c r="H28" s="1261">
        <v>343.17508684624909</v>
      </c>
      <c r="I28" s="1261">
        <v>44.241703027898978</v>
      </c>
      <c r="J28" s="1261">
        <v>68.204476338153455</v>
      </c>
      <c r="K28" s="1261">
        <v>0</v>
      </c>
      <c r="L28" s="1261">
        <v>277.06417607250609</v>
      </c>
      <c r="M28" s="998">
        <v>117.929393097977</v>
      </c>
      <c r="N28" s="996">
        <v>1420.2336735061845</v>
      </c>
      <c r="O28" s="997">
        <v>1110.2160037503156</v>
      </c>
      <c r="P28" s="1265">
        <v>618.88440133184281</v>
      </c>
      <c r="Q28" s="1265">
        <v>366.55247436683374</v>
      </c>
      <c r="R28" s="1265">
        <v>0</v>
      </c>
      <c r="S28" s="1265">
        <v>49.734352649862373</v>
      </c>
      <c r="T28" s="1265">
        <v>41.192167610255673</v>
      </c>
      <c r="U28" s="1265">
        <v>33.852607791520924</v>
      </c>
      <c r="V28" s="997">
        <v>310.01766975586889</v>
      </c>
      <c r="W28" s="1265">
        <v>309.58674407702574</v>
      </c>
      <c r="X28" s="1265">
        <v>284.92180832521967</v>
      </c>
      <c r="Y28" s="1265">
        <v>0</v>
      </c>
      <c r="Z28" s="1265">
        <v>0.43092567884317196</v>
      </c>
      <c r="AA28" s="1265">
        <v>0</v>
      </c>
      <c r="AB28" s="1265">
        <v>0</v>
      </c>
      <c r="AC28" s="1177">
        <v>-275.59349945307895</v>
      </c>
      <c r="AD28" s="997">
        <v>-275.59349945307895</v>
      </c>
      <c r="AE28" s="1265">
        <v>-234.40133184282328</v>
      </c>
      <c r="AF28" s="1265"/>
      <c r="AG28" s="1265"/>
      <c r="AH28" s="1265"/>
      <c r="AI28" s="1265"/>
      <c r="AJ28" s="1265"/>
      <c r="AK28" s="1265"/>
      <c r="AL28" s="1265"/>
      <c r="AM28" s="1265">
        <v>-83.505222795187137</v>
      </c>
      <c r="AN28" s="1265"/>
      <c r="AO28" s="1265"/>
      <c r="AP28" s="1265"/>
      <c r="AQ28" s="1265"/>
      <c r="AR28" s="1265"/>
      <c r="AS28" s="1265"/>
      <c r="AT28" s="1266"/>
      <c r="AU28" s="1270">
        <v>-0.57395743294202461</v>
      </c>
      <c r="AV28" s="1271">
        <v>-0.57395743294202461</v>
      </c>
      <c r="AW28" s="1271">
        <v>-0.48816966644601112</v>
      </c>
      <c r="AX28" s="1271">
        <v>-0.17390991952964222</v>
      </c>
      <c r="AY28" s="1310"/>
      <c r="AZ28" s="1271"/>
      <c r="BA28" s="1308"/>
      <c r="BB28" s="1264"/>
      <c r="BC28" s="1297"/>
      <c r="BD28" s="1310"/>
      <c r="BF28" s="1311">
        <v>2.3838542536221383</v>
      </c>
      <c r="BG28" s="1271">
        <v>2.1382517562292351</v>
      </c>
      <c r="BH28" s="1271">
        <v>0.57132514613848329</v>
      </c>
      <c r="BI28" s="1271">
        <v>0</v>
      </c>
      <c r="BJ28" s="1271">
        <v>4.1018863927177011E-2</v>
      </c>
      <c r="BK28" s="1271">
        <v>0.71470441896059378</v>
      </c>
      <c r="BL28" s="1271">
        <v>9.2138799896474124E-2</v>
      </c>
      <c r="BM28" s="1271">
        <v>0.14204422902531663</v>
      </c>
      <c r="BN28" s="1271">
        <v>0</v>
      </c>
      <c r="BO28" s="1271">
        <v>0.5770202982811905</v>
      </c>
      <c r="BP28" s="1271">
        <v>0.24560249739290282</v>
      </c>
      <c r="BQ28" s="1311">
        <v>2.9578116865641628</v>
      </c>
      <c r="BR28" s="1271">
        <v>2.3121616757588774</v>
      </c>
      <c r="BS28" s="1271">
        <v>1.2889030509834754</v>
      </c>
      <c r="BT28" s="1271">
        <v>0.76339071002635983</v>
      </c>
      <c r="BU28" s="1271">
        <v>0</v>
      </c>
      <c r="BV28" s="278">
        <v>18</v>
      </c>
      <c r="BW28" s="1271">
        <v>0.10357791977168306</v>
      </c>
      <c r="BX28" s="1271">
        <v>8.5787766496013496E-2</v>
      </c>
      <c r="BY28" s="1271">
        <v>7.0502228481345477E-2</v>
      </c>
      <c r="BZ28" s="1271">
        <v>0.64565001080528539</v>
      </c>
      <c r="CA28" s="1271">
        <v>0.64475255496213801</v>
      </c>
      <c r="CB28" s="1271">
        <v>0.59338478599849886</v>
      </c>
      <c r="CC28" s="1271">
        <v>0</v>
      </c>
      <c r="CD28" s="1271">
        <v>0</v>
      </c>
      <c r="CE28" s="1272">
        <v>0</v>
      </c>
      <c r="CF28" s="1271"/>
      <c r="CG28" s="1270"/>
      <c r="CH28" s="1271"/>
      <c r="CI28" s="1271"/>
      <c r="CJ28" s="1272"/>
      <c r="CK28" s="359">
        <v>1976</v>
      </c>
      <c r="CL28" s="1163"/>
      <c r="CM28" s="1162"/>
      <c r="CN28" s="71"/>
      <c r="CO28" s="71"/>
      <c r="CP28" s="71"/>
      <c r="CQ28" s="71"/>
      <c r="CR28" s="71"/>
      <c r="CS28" s="71"/>
      <c r="CT28" s="71"/>
      <c r="CU28" s="71"/>
      <c r="CV28" s="71"/>
      <c r="CW28" s="71"/>
      <c r="CX28" s="71"/>
      <c r="CY28" s="71"/>
      <c r="CZ28" s="71"/>
      <c r="DA28" s="71"/>
      <c r="DB28" s="71"/>
      <c r="DC28" s="71"/>
      <c r="DD28" s="71"/>
      <c r="DE28" s="71"/>
      <c r="DF28" s="71"/>
      <c r="DG28" s="71"/>
      <c r="DH28" s="71"/>
      <c r="DI28" s="71"/>
      <c r="DJ28" s="71"/>
      <c r="DK28" s="71"/>
      <c r="DL28" s="71"/>
      <c r="DM28" s="71"/>
      <c r="DN28" s="71"/>
      <c r="DO28" s="71"/>
      <c r="DP28" s="71"/>
      <c r="DQ28" s="71"/>
      <c r="DR28" s="71"/>
      <c r="DS28" s="71"/>
      <c r="DT28" s="71"/>
      <c r="DU28" s="71"/>
      <c r="DV28" s="71"/>
      <c r="DW28" s="71"/>
      <c r="DX28" s="71"/>
      <c r="DY28" s="71"/>
      <c r="DZ28" s="71"/>
      <c r="EA28" s="71"/>
      <c r="EB28" s="71"/>
      <c r="EC28" s="71"/>
      <c r="ED28" s="71"/>
      <c r="EE28" s="71"/>
      <c r="EF28" s="71"/>
      <c r="EG28" s="71"/>
      <c r="EH28" s="71"/>
      <c r="EI28" s="71"/>
      <c r="EJ28" s="71"/>
      <c r="EK28" s="71"/>
      <c r="EL28" s="71"/>
      <c r="EM28" s="71"/>
      <c r="EN28" s="71"/>
      <c r="EO28" s="71"/>
      <c r="EP28" s="71"/>
      <c r="EQ28" s="1286"/>
      <c r="ER28" s="1286"/>
      <c r="ES28" s="1286"/>
      <c r="ET28" s="1286"/>
      <c r="EU28" s="71"/>
      <c r="EV28" s="71"/>
      <c r="EW28" s="71"/>
      <c r="EX28" s="71"/>
      <c r="EY28" s="71"/>
      <c r="EZ28" s="71"/>
      <c r="FA28" s="71"/>
      <c r="FB28" s="71"/>
      <c r="FC28" s="71"/>
      <c r="FD28" s="71"/>
      <c r="FE28" s="71"/>
      <c r="FF28" s="71"/>
      <c r="FG28" s="71"/>
      <c r="FH28" s="71"/>
      <c r="FI28" s="71"/>
      <c r="FJ28" s="71"/>
      <c r="FK28" s="71"/>
      <c r="FL28" s="71"/>
      <c r="FM28" s="71"/>
      <c r="FN28" s="71"/>
      <c r="FO28" s="71"/>
      <c r="FP28" s="71"/>
      <c r="FQ28" s="71"/>
      <c r="FR28" s="71"/>
      <c r="FS28" s="71"/>
      <c r="FT28" s="71"/>
      <c r="FU28" s="71"/>
      <c r="FV28" s="71"/>
      <c r="FW28" s="71"/>
      <c r="FX28" s="71"/>
      <c r="FY28" s="71"/>
      <c r="FZ28" s="71"/>
      <c r="GA28" s="71"/>
      <c r="GB28" s="71"/>
      <c r="GC28" s="71"/>
      <c r="GD28" s="71"/>
      <c r="GE28" s="71"/>
      <c r="GF28" s="71"/>
      <c r="GG28" s="71"/>
      <c r="GH28" s="71"/>
      <c r="GI28" s="71"/>
      <c r="GJ28" s="71"/>
      <c r="GK28" s="71"/>
      <c r="GL28" s="1162"/>
      <c r="GM28" s="70"/>
      <c r="GN28" s="70"/>
      <c r="GO28" s="70"/>
      <c r="GP28" s="1162"/>
      <c r="GQ28" s="71"/>
      <c r="GR28" s="71"/>
      <c r="GS28" s="71"/>
      <c r="GT28" s="71"/>
      <c r="GU28" s="71"/>
      <c r="GV28" s="71"/>
      <c r="GW28" s="71"/>
      <c r="GX28" s="71"/>
      <c r="GY28" s="71"/>
      <c r="GZ28" s="71"/>
      <c r="HA28" s="71"/>
      <c r="HB28" s="1162"/>
      <c r="HC28" s="1163"/>
      <c r="HD28" s="71"/>
      <c r="HE28" s="71"/>
      <c r="HF28" s="71"/>
      <c r="HG28" s="71"/>
      <c r="HH28" s="71"/>
      <c r="HI28" s="71"/>
      <c r="HJ28" s="71"/>
      <c r="HK28" s="71"/>
      <c r="HL28" s="71"/>
      <c r="HM28" s="71"/>
      <c r="HN28" s="71"/>
      <c r="HO28" s="71"/>
      <c r="HP28" s="71"/>
      <c r="HQ28" s="71"/>
      <c r="HR28" s="71"/>
      <c r="HS28" s="1162"/>
      <c r="HT28" s="71"/>
      <c r="HU28" s="71"/>
      <c r="HV28" s="71"/>
      <c r="HW28" s="71"/>
      <c r="HX28" s="71"/>
      <c r="HY28" s="71"/>
      <c r="HZ28" s="71"/>
      <c r="IA28" s="71"/>
      <c r="IB28" s="71"/>
      <c r="IC28" s="71"/>
      <c r="ID28" s="71"/>
      <c r="IE28" s="71"/>
      <c r="IF28" s="71"/>
      <c r="IG28" s="98"/>
      <c r="IH28" s="833">
        <v>1976</v>
      </c>
      <c r="II28" s="1138">
        <v>1144.6401740531055</v>
      </c>
      <c r="IJ28" s="1129">
        <v>1026.7107809551285</v>
      </c>
      <c r="IK28" s="93">
        <v>343.17508684624909</v>
      </c>
      <c r="IL28" s="93">
        <v>186.339595879461</v>
      </c>
      <c r="IM28" s="193">
        <v>0</v>
      </c>
      <c r="IN28" s="92">
        <v>0</v>
      </c>
      <c r="IO28" s="92">
        <v>0</v>
      </c>
      <c r="IP28" s="92">
        <v>0</v>
      </c>
      <c r="IQ28" s="92">
        <v>0</v>
      </c>
      <c r="IR28" s="194">
        <v>0</v>
      </c>
      <c r="IS28" s="173">
        <v>41.427764355174112</v>
      </c>
      <c r="IT28" s="195">
        <v>0</v>
      </c>
      <c r="IU28" s="179">
        <v>0</v>
      </c>
      <c r="IV28" s="179">
        <v>0</v>
      </c>
      <c r="IW28" s="179">
        <v>41.427764355174112</v>
      </c>
      <c r="IX28" s="179">
        <v>0</v>
      </c>
      <c r="IY28" s="179">
        <v>0</v>
      </c>
      <c r="IZ28" s="179">
        <v>0</v>
      </c>
      <c r="JA28" s="179">
        <v>0</v>
      </c>
      <c r="JB28" s="179">
        <v>0</v>
      </c>
      <c r="JC28" s="179">
        <v>0</v>
      </c>
      <c r="JD28" s="179">
        <v>0</v>
      </c>
      <c r="JE28" s="93">
        <v>144.9118315242869</v>
      </c>
      <c r="JF28" s="179">
        <v>28.862404288822379</v>
      </c>
      <c r="JG28" s="196">
        <v>0</v>
      </c>
      <c r="JH28" s="196">
        <v>0</v>
      </c>
      <c r="JI28" s="196">
        <v>0</v>
      </c>
      <c r="JJ28" s="196">
        <v>0</v>
      </c>
      <c r="JK28" s="196">
        <v>0</v>
      </c>
      <c r="JL28" s="196">
        <v>0</v>
      </c>
      <c r="JM28" s="196">
        <v>0</v>
      </c>
      <c r="JN28" s="196">
        <v>0</v>
      </c>
      <c r="JO28" s="196">
        <v>0</v>
      </c>
      <c r="JP28" s="196">
        <v>0</v>
      </c>
      <c r="JQ28" s="196">
        <v>0</v>
      </c>
      <c r="JR28" s="196">
        <v>0</v>
      </c>
      <c r="JS28" s="196">
        <v>0</v>
      </c>
      <c r="JT28" s="196">
        <v>0</v>
      </c>
      <c r="JU28" s="196">
        <v>0</v>
      </c>
      <c r="JV28" s="196">
        <v>0</v>
      </c>
      <c r="JW28" s="196">
        <v>0</v>
      </c>
      <c r="JX28" s="196">
        <v>0</v>
      </c>
      <c r="JY28" s="196">
        <v>0</v>
      </c>
      <c r="JZ28" s="92">
        <v>116.04942723546452</v>
      </c>
      <c r="KA28" s="179">
        <v>0</v>
      </c>
      <c r="KB28" s="196">
        <v>0</v>
      </c>
      <c r="KC28" s="196">
        <v>0</v>
      </c>
      <c r="KD28" s="196">
        <v>0</v>
      </c>
      <c r="KE28" s="196">
        <v>0</v>
      </c>
      <c r="KF28" s="196">
        <v>0</v>
      </c>
      <c r="KG28" s="196">
        <v>0</v>
      </c>
      <c r="KH28" s="196">
        <v>0</v>
      </c>
      <c r="KI28" s="196">
        <v>0</v>
      </c>
      <c r="KJ28" s="196">
        <v>0</v>
      </c>
      <c r="KK28" s="196">
        <v>0</v>
      </c>
      <c r="KL28" s="196">
        <v>0</v>
      </c>
      <c r="KM28" s="196">
        <v>0</v>
      </c>
      <c r="KN28" s="93">
        <v>156.83549096678809</v>
      </c>
      <c r="KO28" s="179">
        <v>156.83549096678809</v>
      </c>
      <c r="KP28" s="179">
        <v>0</v>
      </c>
      <c r="KQ28" s="196">
        <v>0</v>
      </c>
      <c r="KR28" s="196">
        <v>0</v>
      </c>
      <c r="KS28" s="196">
        <v>0</v>
      </c>
      <c r="KT28" s="179">
        <v>0</v>
      </c>
      <c r="KU28" s="179">
        <v>0</v>
      </c>
      <c r="KV28" s="196">
        <v>0</v>
      </c>
      <c r="KW28" s="196">
        <v>0</v>
      </c>
      <c r="KX28" s="196">
        <v>0</v>
      </c>
      <c r="KY28" s="196">
        <v>0</v>
      </c>
      <c r="KZ28" s="196">
        <v>0</v>
      </c>
      <c r="LA28" s="196">
        <v>0</v>
      </c>
      <c r="LB28" s="196">
        <v>0</v>
      </c>
      <c r="LC28" s="196">
        <v>0</v>
      </c>
      <c r="LD28" s="196">
        <v>0</v>
      </c>
      <c r="LE28" s="196">
        <v>0</v>
      </c>
      <c r="LF28" s="196">
        <v>0</v>
      </c>
      <c r="LG28" s="196">
        <v>0</v>
      </c>
      <c r="LH28" s="196">
        <v>0</v>
      </c>
      <c r="LI28" s="196">
        <v>0</v>
      </c>
      <c r="LJ28" s="196">
        <v>0</v>
      </c>
      <c r="LK28" s="196">
        <v>0</v>
      </c>
      <c r="LL28" s="196">
        <v>0</v>
      </c>
      <c r="LM28" s="179">
        <v>0</v>
      </c>
      <c r="LN28" s="179">
        <v>0</v>
      </c>
      <c r="LO28" s="179">
        <v>0</v>
      </c>
      <c r="LP28" s="93">
        <v>44.241703027898978</v>
      </c>
      <c r="LQ28" s="92">
        <v>10.579015061363336</v>
      </c>
      <c r="LR28" s="92">
        <v>4.7347733583354366</v>
      </c>
      <c r="LS28" s="92">
        <v>0</v>
      </c>
      <c r="LT28" s="92">
        <v>28.927914608200208</v>
      </c>
      <c r="LU28" s="93">
        <v>68.204476338153455</v>
      </c>
      <c r="LV28" s="93">
        <v>0</v>
      </c>
      <c r="LW28" s="92">
        <v>0</v>
      </c>
      <c r="LX28" s="92">
        <v>0</v>
      </c>
      <c r="LY28" s="196">
        <v>0</v>
      </c>
      <c r="LZ28" s="196">
        <v>0</v>
      </c>
      <c r="MA28" s="93">
        <v>68.204476338153455</v>
      </c>
      <c r="MB28" s="92">
        <v>0</v>
      </c>
      <c r="MC28" s="92">
        <v>9.1279915377495708</v>
      </c>
      <c r="MD28" s="196">
        <v>0</v>
      </c>
      <c r="ME28" s="92">
        <v>0</v>
      </c>
      <c r="MF28" s="92">
        <v>0</v>
      </c>
      <c r="MG28" s="92">
        <v>0</v>
      </c>
      <c r="MH28" s="92">
        <v>59.076484800403883</v>
      </c>
      <c r="MI28" s="93">
        <v>0</v>
      </c>
      <c r="MJ28" s="173">
        <v>0</v>
      </c>
      <c r="MK28" s="196">
        <v>0</v>
      </c>
      <c r="ML28" s="196">
        <v>0</v>
      </c>
      <c r="MM28" s="195">
        <v>0</v>
      </c>
      <c r="MN28" s="93">
        <v>277.06417607250609</v>
      </c>
      <c r="MO28" s="92">
        <v>3.3951173776639862</v>
      </c>
      <c r="MP28" s="196">
        <v>0</v>
      </c>
      <c r="MQ28" s="92">
        <v>0</v>
      </c>
      <c r="MR28" s="92">
        <v>273.66905869484208</v>
      </c>
      <c r="MS28" s="92">
        <v>0</v>
      </c>
      <c r="MT28" s="92">
        <v>0</v>
      </c>
      <c r="MU28" s="93">
        <v>294.02533867032082</v>
      </c>
      <c r="MV28" s="92">
        <v>274.32957099755987</v>
      </c>
      <c r="MW28" s="92">
        <v>19.69576767276093</v>
      </c>
      <c r="MX28" s="92">
        <v>0</v>
      </c>
      <c r="MY28" s="92">
        <v>0</v>
      </c>
      <c r="MZ28" s="92">
        <v>0</v>
      </c>
      <c r="NA28" s="1041">
        <v>117.929393097977</v>
      </c>
      <c r="NB28" s="173">
        <v>90.13078023391391</v>
      </c>
      <c r="NC28" s="92">
        <v>0</v>
      </c>
      <c r="ND28" s="92">
        <v>26.056879785558881</v>
      </c>
      <c r="NE28" s="92">
        <v>0</v>
      </c>
      <c r="NF28" s="92">
        <v>0</v>
      </c>
      <c r="NG28" s="92">
        <v>0</v>
      </c>
      <c r="NH28" s="92">
        <v>0</v>
      </c>
      <c r="NI28" s="92">
        <v>0</v>
      </c>
      <c r="NJ28" s="92">
        <v>0</v>
      </c>
      <c r="NK28" s="92">
        <v>64.073900448355033</v>
      </c>
      <c r="NL28" s="173">
        <v>27.798612864063085</v>
      </c>
      <c r="NM28" s="92">
        <v>27.798612864063085</v>
      </c>
      <c r="NN28" s="92">
        <v>0</v>
      </c>
      <c r="NO28" s="195">
        <v>0</v>
      </c>
      <c r="NP28" s="1138">
        <v>1420.2336735061845</v>
      </c>
      <c r="NQ28" s="193">
        <v>1110.2160037503156</v>
      </c>
      <c r="NR28" s="92">
        <v>618.88440133184281</v>
      </c>
      <c r="NS28" s="92">
        <v>366.55247436683374</v>
      </c>
      <c r="NT28" s="92">
        <v>49.734352649862373</v>
      </c>
      <c r="NU28" s="92">
        <v>0</v>
      </c>
      <c r="NV28" s="92">
        <v>0</v>
      </c>
      <c r="NW28" s="93">
        <v>41.192167610255673</v>
      </c>
      <c r="NX28" s="92">
        <v>41.192167610255673</v>
      </c>
      <c r="NY28" s="92">
        <v>0</v>
      </c>
      <c r="NZ28" s="93">
        <v>0</v>
      </c>
      <c r="OA28" s="92">
        <v>0</v>
      </c>
      <c r="OB28" s="92">
        <v>0</v>
      </c>
      <c r="OC28" s="173">
        <v>0</v>
      </c>
      <c r="OD28" s="92">
        <v>0</v>
      </c>
      <c r="OE28" s="92">
        <v>0</v>
      </c>
      <c r="OF28" s="93">
        <v>33.852607791520924</v>
      </c>
      <c r="OG28" s="92">
        <v>0</v>
      </c>
      <c r="OH28" s="92">
        <v>0</v>
      </c>
      <c r="OI28" s="92">
        <v>10.171528854591132</v>
      </c>
      <c r="OJ28" s="92">
        <v>0</v>
      </c>
      <c r="OK28" s="92">
        <v>23.68107893692979</v>
      </c>
      <c r="OL28" s="92">
        <v>0</v>
      </c>
      <c r="OM28" s="193">
        <v>310.01766975586889</v>
      </c>
      <c r="ON28" s="93">
        <v>309.58674407702574</v>
      </c>
      <c r="OO28" s="92">
        <v>284.92180832521967</v>
      </c>
      <c r="OP28" s="92">
        <v>24.664935751806041</v>
      </c>
      <c r="OQ28" s="92">
        <v>0</v>
      </c>
      <c r="OR28" s="92">
        <v>0.43092567884317196</v>
      </c>
      <c r="OS28" s="92">
        <v>0</v>
      </c>
      <c r="OT28" s="199">
        <v>0</v>
      </c>
    </row>
    <row r="29" spans="1:410" ht="14.25" customHeight="1">
      <c r="A29" s="370">
        <v>1977</v>
      </c>
      <c r="B29" s="1288">
        <v>60925.288787775527</v>
      </c>
      <c r="C29" s="996">
        <v>1541.0172730878799</v>
      </c>
      <c r="D29" s="997">
        <v>1308.4129674371641</v>
      </c>
      <c r="E29" s="1261">
        <v>357.16586732056783</v>
      </c>
      <c r="F29" s="1261">
        <v>0</v>
      </c>
      <c r="G29" s="1296">
        <v>8.884761939105454</v>
      </c>
      <c r="H29" s="1261">
        <v>528.104606156768</v>
      </c>
      <c r="I29" s="1261">
        <v>55.636892527015497</v>
      </c>
      <c r="J29" s="1261">
        <v>32.746066375776806</v>
      </c>
      <c r="K29" s="1261">
        <v>0</v>
      </c>
      <c r="L29" s="1261">
        <v>325.8747731179306</v>
      </c>
      <c r="M29" s="998">
        <v>232.60430565071582</v>
      </c>
      <c r="N29" s="996">
        <v>1724.0206507759067</v>
      </c>
      <c r="O29" s="997">
        <v>1305.1146130083059</v>
      </c>
      <c r="P29" s="1265">
        <v>717.31876479992309</v>
      </c>
      <c r="Q29" s="1265">
        <v>425.71610592237329</v>
      </c>
      <c r="R29" s="1265">
        <v>0</v>
      </c>
      <c r="S29" s="1265">
        <v>49.296214825766597</v>
      </c>
      <c r="T29" s="1265">
        <v>60.127053958866732</v>
      </c>
      <c r="U29" s="1265">
        <v>52.656473501376325</v>
      </c>
      <c r="V29" s="997">
        <v>418.90603776760065</v>
      </c>
      <c r="W29" s="1265">
        <v>415.209212313536</v>
      </c>
      <c r="X29" s="1265">
        <v>389.57604606156769</v>
      </c>
      <c r="Y29" s="1265">
        <v>0</v>
      </c>
      <c r="Z29" s="1265">
        <v>3.696825454064645</v>
      </c>
      <c r="AA29" s="1265">
        <v>0</v>
      </c>
      <c r="AB29" s="1265">
        <v>0</v>
      </c>
      <c r="AC29" s="1177">
        <v>-183.00337768802683</v>
      </c>
      <c r="AD29" s="997">
        <v>-183.00337768802683</v>
      </c>
      <c r="AE29" s="1265">
        <v>-122.87632372916011</v>
      </c>
      <c r="AF29" s="1265"/>
      <c r="AG29" s="1265"/>
      <c r="AH29" s="1265"/>
      <c r="AI29" s="1265"/>
      <c r="AJ29" s="1265"/>
      <c r="AK29" s="1265"/>
      <c r="AL29" s="1265"/>
      <c r="AM29" s="1265">
        <v>3.298354428858147</v>
      </c>
      <c r="AN29" s="1265"/>
      <c r="AO29" s="1265"/>
      <c r="AP29" s="1265"/>
      <c r="AQ29" s="1265"/>
      <c r="AR29" s="1265"/>
      <c r="AS29" s="1265"/>
      <c r="AT29" s="1266"/>
      <c r="AU29" s="1270">
        <v>-0.30037342674811562</v>
      </c>
      <c r="AV29" s="1271">
        <v>-0.30037342674811562</v>
      </c>
      <c r="AW29" s="1271">
        <v>-0.20168361311701302</v>
      </c>
      <c r="AX29" s="1271">
        <v>5.4137690513827354E-3</v>
      </c>
      <c r="AY29" s="1310"/>
      <c r="AZ29" s="1271"/>
      <c r="BA29" s="1308"/>
      <c r="BB29" s="1264"/>
      <c r="BC29" s="1297"/>
      <c r="BD29" s="1310"/>
      <c r="BF29" s="1311">
        <v>2.5293557137755913</v>
      </c>
      <c r="BG29" s="1271">
        <v>2.1475695782006587</v>
      </c>
      <c r="BH29" s="1271">
        <v>0.58623582165478727</v>
      </c>
      <c r="BI29" s="1271">
        <v>0</v>
      </c>
      <c r="BJ29" s="1271">
        <v>1.4583044439976711E-2</v>
      </c>
      <c r="BK29" s="1271">
        <v>0.86680689852180159</v>
      </c>
      <c r="BL29" s="1271">
        <v>9.1319866731889618E-2</v>
      </c>
      <c r="BM29" s="1271">
        <v>5.3747905060972323E-2</v>
      </c>
      <c r="BN29" s="1271">
        <v>0</v>
      </c>
      <c r="BO29" s="1271">
        <v>0.53487604179123127</v>
      </c>
      <c r="BP29" s="1271">
        <v>0.38178613557493252</v>
      </c>
      <c r="BQ29" s="1311">
        <v>2.8297291405237068</v>
      </c>
      <c r="BR29" s="1271">
        <v>2.1421558091492758</v>
      </c>
      <c r="BS29" s="1271">
        <v>1.1773744188535564</v>
      </c>
      <c r="BT29" s="1271">
        <v>0.6987510677303379</v>
      </c>
      <c r="BU29" s="1271">
        <v>0</v>
      </c>
      <c r="BV29" s="278">
        <v>19</v>
      </c>
      <c r="BW29" s="1271">
        <v>8.0912566532893873E-2</v>
      </c>
      <c r="BX29" s="1271">
        <v>9.868981363110263E-2</v>
      </c>
      <c r="BY29" s="1271">
        <v>8.6427942401385349E-2</v>
      </c>
      <c r="BZ29" s="1271">
        <v>0.68757333137443066</v>
      </c>
      <c r="CA29" s="1271">
        <v>0.68150553009253267</v>
      </c>
      <c r="CB29" s="1271">
        <v>0.63943241601791956</v>
      </c>
      <c r="CC29" s="1271">
        <v>0</v>
      </c>
      <c r="CD29" s="1271">
        <v>0</v>
      </c>
      <c r="CE29" s="1272">
        <v>0</v>
      </c>
      <c r="CF29" s="1271"/>
      <c r="CG29" s="1270"/>
      <c r="CH29" s="1271"/>
      <c r="CI29" s="1271"/>
      <c r="CJ29" s="1272"/>
      <c r="CK29" s="359">
        <v>1977</v>
      </c>
      <c r="CL29" s="1163"/>
      <c r="CM29" s="1162"/>
      <c r="CN29" s="71"/>
      <c r="CO29" s="71"/>
      <c r="CP29" s="71"/>
      <c r="CQ29" s="71"/>
      <c r="CR29" s="71"/>
      <c r="CS29" s="71"/>
      <c r="CT29" s="71"/>
      <c r="CU29" s="71"/>
      <c r="CV29" s="71"/>
      <c r="CW29" s="71"/>
      <c r="CX29" s="71"/>
      <c r="CY29" s="71"/>
      <c r="CZ29" s="71"/>
      <c r="DA29" s="71"/>
      <c r="DB29" s="71"/>
      <c r="DC29" s="71"/>
      <c r="DD29" s="71"/>
      <c r="DE29" s="71"/>
      <c r="DF29" s="71"/>
      <c r="DG29" s="71"/>
      <c r="DH29" s="71"/>
      <c r="DI29" s="71"/>
      <c r="DJ29" s="71"/>
      <c r="DK29" s="71"/>
      <c r="DL29" s="71"/>
      <c r="DM29" s="71"/>
      <c r="DN29" s="71"/>
      <c r="DO29" s="71"/>
      <c r="DP29" s="71"/>
      <c r="DQ29" s="71"/>
      <c r="DR29" s="71"/>
      <c r="DS29" s="71"/>
      <c r="DT29" s="71"/>
      <c r="DU29" s="71"/>
      <c r="DV29" s="71"/>
      <c r="DW29" s="71"/>
      <c r="DX29" s="71"/>
      <c r="DY29" s="71"/>
      <c r="DZ29" s="71"/>
      <c r="EA29" s="71"/>
      <c r="EB29" s="71"/>
      <c r="EC29" s="71"/>
      <c r="ED29" s="71"/>
      <c r="EE29" s="71"/>
      <c r="EF29" s="71"/>
      <c r="EG29" s="71"/>
      <c r="EH29" s="71"/>
      <c r="EI29" s="71"/>
      <c r="EJ29" s="71"/>
      <c r="EK29" s="71"/>
      <c r="EL29" s="71"/>
      <c r="EM29" s="71"/>
      <c r="EN29" s="71"/>
      <c r="EO29" s="71"/>
      <c r="EP29" s="71"/>
      <c r="EQ29" s="1286"/>
      <c r="ER29" s="1286"/>
      <c r="ES29" s="1286"/>
      <c r="ET29" s="1286"/>
      <c r="EU29" s="71"/>
      <c r="EV29" s="71"/>
      <c r="EW29" s="71"/>
      <c r="EX29" s="71"/>
      <c r="EY29" s="71"/>
      <c r="EZ29" s="71"/>
      <c r="FA29" s="71"/>
      <c r="FB29" s="71"/>
      <c r="FC29" s="71"/>
      <c r="FD29" s="71"/>
      <c r="FE29" s="71"/>
      <c r="FF29" s="71"/>
      <c r="FG29" s="71"/>
      <c r="FH29" s="71"/>
      <c r="FI29" s="71"/>
      <c r="FJ29" s="71"/>
      <c r="FK29" s="71"/>
      <c r="FL29" s="71"/>
      <c r="FM29" s="71"/>
      <c r="FN29" s="71"/>
      <c r="FO29" s="71"/>
      <c r="FP29" s="71"/>
      <c r="FQ29" s="71"/>
      <c r="FR29" s="71"/>
      <c r="FS29" s="71"/>
      <c r="FT29" s="71"/>
      <c r="FU29" s="71"/>
      <c r="FV29" s="71"/>
      <c r="FW29" s="71"/>
      <c r="FX29" s="71"/>
      <c r="FY29" s="71"/>
      <c r="FZ29" s="71"/>
      <c r="GA29" s="71"/>
      <c r="GB29" s="71"/>
      <c r="GC29" s="71"/>
      <c r="GD29" s="71"/>
      <c r="GE29" s="71"/>
      <c r="GF29" s="71"/>
      <c r="GG29" s="71"/>
      <c r="GH29" s="71"/>
      <c r="GI29" s="71"/>
      <c r="GJ29" s="71"/>
      <c r="GK29" s="71"/>
      <c r="GL29" s="1162"/>
      <c r="GM29" s="70"/>
      <c r="GN29" s="70"/>
      <c r="GO29" s="70"/>
      <c r="GP29" s="1162"/>
      <c r="GQ29" s="71"/>
      <c r="GR29" s="71"/>
      <c r="GS29" s="71"/>
      <c r="GT29" s="71"/>
      <c r="GU29" s="71"/>
      <c r="GV29" s="71"/>
      <c r="GW29" s="71"/>
      <c r="GX29" s="71"/>
      <c r="GY29" s="71"/>
      <c r="GZ29" s="71"/>
      <c r="HA29" s="71"/>
      <c r="HB29" s="1162"/>
      <c r="HC29" s="1163"/>
      <c r="HD29" s="71"/>
      <c r="HE29" s="71"/>
      <c r="HF29" s="71"/>
      <c r="HG29" s="71"/>
      <c r="HH29" s="71"/>
      <c r="HI29" s="71"/>
      <c r="HJ29" s="71"/>
      <c r="HK29" s="71"/>
      <c r="HL29" s="71"/>
      <c r="HM29" s="71"/>
      <c r="HN29" s="71"/>
      <c r="HO29" s="71"/>
      <c r="HP29" s="71"/>
      <c r="HQ29" s="71"/>
      <c r="HR29" s="71"/>
      <c r="HS29" s="1162"/>
      <c r="HT29" s="71"/>
      <c r="HU29" s="71"/>
      <c r="HV29" s="71"/>
      <c r="HW29" s="71"/>
      <c r="HX29" s="71"/>
      <c r="HY29" s="71"/>
      <c r="HZ29" s="71"/>
      <c r="IA29" s="71"/>
      <c r="IB29" s="71"/>
      <c r="IC29" s="71"/>
      <c r="ID29" s="71"/>
      <c r="IE29" s="71"/>
      <c r="IF29" s="71"/>
      <c r="IG29" s="98"/>
      <c r="IH29" s="833">
        <v>1977</v>
      </c>
      <c r="II29" s="1138">
        <v>1541.0172730878799</v>
      </c>
      <c r="IJ29" s="1129">
        <v>1308.4129674371641</v>
      </c>
      <c r="IK29" s="93">
        <v>528.104606156768</v>
      </c>
      <c r="IL29" s="93">
        <v>334.75292392388786</v>
      </c>
      <c r="IM29" s="193">
        <v>0</v>
      </c>
      <c r="IN29" s="92">
        <v>0</v>
      </c>
      <c r="IO29" s="92">
        <v>0</v>
      </c>
      <c r="IP29" s="92">
        <v>0</v>
      </c>
      <c r="IQ29" s="92">
        <v>0</v>
      </c>
      <c r="IR29" s="194">
        <v>0</v>
      </c>
      <c r="IS29" s="173">
        <v>58.557210342216294</v>
      </c>
      <c r="IT29" s="195">
        <v>0</v>
      </c>
      <c r="IU29" s="179">
        <v>0</v>
      </c>
      <c r="IV29" s="179">
        <v>0</v>
      </c>
      <c r="IW29" s="179">
        <v>58.557210342216294</v>
      </c>
      <c r="IX29" s="179">
        <v>0</v>
      </c>
      <c r="IY29" s="179">
        <v>0</v>
      </c>
      <c r="IZ29" s="179">
        <v>0</v>
      </c>
      <c r="JA29" s="179">
        <v>0</v>
      </c>
      <c r="JB29" s="179">
        <v>0</v>
      </c>
      <c r="JC29" s="179">
        <v>0</v>
      </c>
      <c r="JD29" s="179">
        <v>0</v>
      </c>
      <c r="JE29" s="93">
        <v>276.19571358167155</v>
      </c>
      <c r="JF29" s="179">
        <v>53.229238036854063</v>
      </c>
      <c r="JG29" s="196">
        <v>0</v>
      </c>
      <c r="JH29" s="196">
        <v>0</v>
      </c>
      <c r="JI29" s="196">
        <v>0</v>
      </c>
      <c r="JJ29" s="196">
        <v>0</v>
      </c>
      <c r="JK29" s="196">
        <v>0</v>
      </c>
      <c r="JL29" s="196">
        <v>0</v>
      </c>
      <c r="JM29" s="196">
        <v>0</v>
      </c>
      <c r="JN29" s="196">
        <v>0</v>
      </c>
      <c r="JO29" s="196">
        <v>0</v>
      </c>
      <c r="JP29" s="196">
        <v>0</v>
      </c>
      <c r="JQ29" s="196">
        <v>0</v>
      </c>
      <c r="JR29" s="196">
        <v>0</v>
      </c>
      <c r="JS29" s="196">
        <v>0</v>
      </c>
      <c r="JT29" s="196">
        <v>0</v>
      </c>
      <c r="JU29" s="196">
        <v>0</v>
      </c>
      <c r="JV29" s="196">
        <v>0</v>
      </c>
      <c r="JW29" s="196">
        <v>0</v>
      </c>
      <c r="JX29" s="196">
        <v>0</v>
      </c>
      <c r="JY29" s="196">
        <v>0</v>
      </c>
      <c r="JZ29" s="92">
        <v>222.96647554481748</v>
      </c>
      <c r="KA29" s="179">
        <v>0</v>
      </c>
      <c r="KB29" s="196">
        <v>0</v>
      </c>
      <c r="KC29" s="196">
        <v>0</v>
      </c>
      <c r="KD29" s="196">
        <v>0</v>
      </c>
      <c r="KE29" s="196">
        <v>0</v>
      </c>
      <c r="KF29" s="196">
        <v>0</v>
      </c>
      <c r="KG29" s="196">
        <v>0</v>
      </c>
      <c r="KH29" s="196">
        <v>0</v>
      </c>
      <c r="KI29" s="196">
        <v>0</v>
      </c>
      <c r="KJ29" s="196">
        <v>0</v>
      </c>
      <c r="KK29" s="196">
        <v>0</v>
      </c>
      <c r="KL29" s="196">
        <v>0</v>
      </c>
      <c r="KM29" s="196">
        <v>0</v>
      </c>
      <c r="KN29" s="93">
        <v>193.35168223288017</v>
      </c>
      <c r="KO29" s="179">
        <v>193.35168223288017</v>
      </c>
      <c r="KP29" s="179">
        <v>0</v>
      </c>
      <c r="KQ29" s="196">
        <v>0</v>
      </c>
      <c r="KR29" s="196">
        <v>0</v>
      </c>
      <c r="KS29" s="196">
        <v>0</v>
      </c>
      <c r="KT29" s="179">
        <v>0</v>
      </c>
      <c r="KU29" s="179">
        <v>0</v>
      </c>
      <c r="KV29" s="196">
        <v>0</v>
      </c>
      <c r="KW29" s="196">
        <v>0</v>
      </c>
      <c r="KX29" s="196">
        <v>0</v>
      </c>
      <c r="KY29" s="196">
        <v>0</v>
      </c>
      <c r="KZ29" s="196">
        <v>0</v>
      </c>
      <c r="LA29" s="196">
        <v>0</v>
      </c>
      <c r="LB29" s="196">
        <v>0</v>
      </c>
      <c r="LC29" s="196">
        <v>0</v>
      </c>
      <c r="LD29" s="196">
        <v>0</v>
      </c>
      <c r="LE29" s="196">
        <v>0</v>
      </c>
      <c r="LF29" s="196">
        <v>0</v>
      </c>
      <c r="LG29" s="196">
        <v>0</v>
      </c>
      <c r="LH29" s="196">
        <v>0</v>
      </c>
      <c r="LI29" s="196">
        <v>0</v>
      </c>
      <c r="LJ29" s="196">
        <v>0</v>
      </c>
      <c r="LK29" s="196">
        <v>0</v>
      </c>
      <c r="LL29" s="196">
        <v>0</v>
      </c>
      <c r="LM29" s="179">
        <v>0</v>
      </c>
      <c r="LN29" s="179">
        <v>0</v>
      </c>
      <c r="LO29" s="179">
        <v>0</v>
      </c>
      <c r="LP29" s="93">
        <v>55.636892527015497</v>
      </c>
      <c r="LQ29" s="92">
        <v>13.391150697775053</v>
      </c>
      <c r="LR29" s="92">
        <v>4.9138749654418046</v>
      </c>
      <c r="LS29" s="92">
        <v>0</v>
      </c>
      <c r="LT29" s="92">
        <v>37.331866863798638</v>
      </c>
      <c r="LU29" s="93">
        <v>32.746066375776806</v>
      </c>
      <c r="LV29" s="93">
        <v>0</v>
      </c>
      <c r="LW29" s="92">
        <v>0</v>
      </c>
      <c r="LX29" s="92">
        <v>0</v>
      </c>
      <c r="LY29" s="196">
        <v>0</v>
      </c>
      <c r="LZ29" s="196">
        <v>0</v>
      </c>
      <c r="MA29" s="93">
        <v>32.746066375776806</v>
      </c>
      <c r="MB29" s="92">
        <v>0</v>
      </c>
      <c r="MC29" s="92">
        <v>11.253272510908371</v>
      </c>
      <c r="MD29" s="196">
        <v>0</v>
      </c>
      <c r="ME29" s="92">
        <v>0</v>
      </c>
      <c r="MF29" s="92">
        <v>0</v>
      </c>
      <c r="MG29" s="92">
        <v>0</v>
      </c>
      <c r="MH29" s="92">
        <v>21.492793864868439</v>
      </c>
      <c r="MI29" s="93">
        <v>0</v>
      </c>
      <c r="MJ29" s="173">
        <v>0</v>
      </c>
      <c r="MK29" s="196">
        <v>0</v>
      </c>
      <c r="ML29" s="196">
        <v>0</v>
      </c>
      <c r="MM29" s="195">
        <v>0</v>
      </c>
      <c r="MN29" s="93">
        <v>325.8747731179306</v>
      </c>
      <c r="MO29" s="92">
        <v>3.7256740350750666</v>
      </c>
      <c r="MP29" s="196">
        <v>0</v>
      </c>
      <c r="MQ29" s="92">
        <v>0</v>
      </c>
      <c r="MR29" s="92">
        <v>322.14909908285551</v>
      </c>
      <c r="MS29" s="92">
        <v>0</v>
      </c>
      <c r="MT29" s="92">
        <v>0</v>
      </c>
      <c r="MU29" s="93">
        <v>366.05062925967326</v>
      </c>
      <c r="MV29" s="92">
        <v>357.16586732056783</v>
      </c>
      <c r="MW29" s="92">
        <v>8.884761939105454</v>
      </c>
      <c r="MX29" s="92">
        <v>0</v>
      </c>
      <c r="MY29" s="92">
        <v>0</v>
      </c>
      <c r="MZ29" s="92">
        <v>0</v>
      </c>
      <c r="NA29" s="1041">
        <v>232.60430565071582</v>
      </c>
      <c r="NB29" s="173">
        <v>117.96485281213563</v>
      </c>
      <c r="NC29" s="92">
        <v>0</v>
      </c>
      <c r="ND29" s="92">
        <v>28.519827389323623</v>
      </c>
      <c r="NE29" s="92">
        <v>0</v>
      </c>
      <c r="NF29" s="92">
        <v>0</v>
      </c>
      <c r="NG29" s="92">
        <v>0</v>
      </c>
      <c r="NH29" s="92">
        <v>0</v>
      </c>
      <c r="NI29" s="92">
        <v>0</v>
      </c>
      <c r="NJ29" s="92">
        <v>0</v>
      </c>
      <c r="NK29" s="92">
        <v>89.445025422812009</v>
      </c>
      <c r="NL29" s="173">
        <v>114.63945283858018</v>
      </c>
      <c r="NM29" s="92">
        <v>114.63945283858018</v>
      </c>
      <c r="NN29" s="92">
        <v>0</v>
      </c>
      <c r="NO29" s="195">
        <v>0</v>
      </c>
      <c r="NP29" s="1138">
        <v>1724.0206507759067</v>
      </c>
      <c r="NQ29" s="193">
        <v>1305.1146130083059</v>
      </c>
      <c r="NR29" s="92">
        <v>717.31876479992309</v>
      </c>
      <c r="NS29" s="92">
        <v>425.71610592237329</v>
      </c>
      <c r="NT29" s="92">
        <v>49.296214825766597</v>
      </c>
      <c r="NU29" s="92">
        <v>0</v>
      </c>
      <c r="NV29" s="92">
        <v>0</v>
      </c>
      <c r="NW29" s="93">
        <v>60.127053958866732</v>
      </c>
      <c r="NX29" s="92">
        <v>60.127053958866732</v>
      </c>
      <c r="NY29" s="92">
        <v>0</v>
      </c>
      <c r="NZ29" s="93">
        <v>0</v>
      </c>
      <c r="OA29" s="92">
        <v>0</v>
      </c>
      <c r="OB29" s="92">
        <v>0</v>
      </c>
      <c r="OC29" s="173">
        <v>0</v>
      </c>
      <c r="OD29" s="92">
        <v>0</v>
      </c>
      <c r="OE29" s="92">
        <v>0</v>
      </c>
      <c r="OF29" s="93">
        <v>52.656473501376325</v>
      </c>
      <c r="OG29" s="92">
        <v>0</v>
      </c>
      <c r="OH29" s="92">
        <v>0</v>
      </c>
      <c r="OI29" s="92">
        <v>24.706405587008526</v>
      </c>
      <c r="OJ29" s="92">
        <v>0</v>
      </c>
      <c r="OK29" s="92">
        <v>27.950067914367796</v>
      </c>
      <c r="OL29" s="92">
        <v>0</v>
      </c>
      <c r="OM29" s="193">
        <v>418.90603776760065</v>
      </c>
      <c r="ON29" s="93">
        <v>415.209212313536</v>
      </c>
      <c r="OO29" s="92">
        <v>389.57604606156769</v>
      </c>
      <c r="OP29" s="92">
        <v>25.633166251968316</v>
      </c>
      <c r="OQ29" s="92">
        <v>0</v>
      </c>
      <c r="OR29" s="92">
        <v>3.696825454064645</v>
      </c>
      <c r="OS29" s="92">
        <v>0</v>
      </c>
      <c r="OT29" s="199">
        <v>0</v>
      </c>
    </row>
    <row r="30" spans="1:410" ht="14.25" customHeight="1">
      <c r="A30" s="370">
        <v>1978</v>
      </c>
      <c r="B30" s="1288">
        <v>74571.381955012461</v>
      </c>
      <c r="C30" s="996">
        <v>1790.2275431827197</v>
      </c>
      <c r="D30" s="997">
        <v>1592.8269205341796</v>
      </c>
      <c r="E30" s="1261">
        <v>419.24981669130818</v>
      </c>
      <c r="F30" s="1261">
        <v>0</v>
      </c>
      <c r="G30" s="1296">
        <v>5.6224682365102838</v>
      </c>
      <c r="H30" s="1261">
        <v>640.90863413989166</v>
      </c>
      <c r="I30" s="1261">
        <v>67.721442909860201</v>
      </c>
      <c r="J30" s="1261">
        <v>28.849638791725269</v>
      </c>
      <c r="K30" s="1261">
        <v>0</v>
      </c>
      <c r="L30" s="1261">
        <v>430.47491976488408</v>
      </c>
      <c r="M30" s="998">
        <v>197.40062264854015</v>
      </c>
      <c r="N30" s="996">
        <v>2040.7973026576753</v>
      </c>
      <c r="O30" s="997">
        <v>1615.8883559914896</v>
      </c>
      <c r="P30" s="1265">
        <v>922.35464522255472</v>
      </c>
      <c r="Q30" s="1265">
        <v>514.40205305734855</v>
      </c>
      <c r="R30" s="1265">
        <v>0</v>
      </c>
      <c r="S30" s="1265">
        <v>41.345425696873541</v>
      </c>
      <c r="T30" s="1265">
        <v>65.383505823807297</v>
      </c>
      <c r="U30" s="1265">
        <v>72.402726190905497</v>
      </c>
      <c r="V30" s="997">
        <v>424.90894666618584</v>
      </c>
      <c r="W30" s="1265">
        <v>424.69618838123398</v>
      </c>
      <c r="X30" s="1265">
        <v>416.2802158835479</v>
      </c>
      <c r="Y30" s="1265">
        <v>0</v>
      </c>
      <c r="Z30" s="1265">
        <v>0.21275828495185892</v>
      </c>
      <c r="AA30" s="1265">
        <v>0</v>
      </c>
      <c r="AB30" s="1265">
        <v>0</v>
      </c>
      <c r="AC30" s="1177">
        <v>-250.56975947495562</v>
      </c>
      <c r="AD30" s="997">
        <v>-250.56975947495562</v>
      </c>
      <c r="AE30" s="1265">
        <v>-185.18625365114832</v>
      </c>
      <c r="AF30" s="1265"/>
      <c r="AG30" s="1265"/>
      <c r="AH30" s="1265"/>
      <c r="AI30" s="1265"/>
      <c r="AJ30" s="1265"/>
      <c r="AK30" s="1265"/>
      <c r="AL30" s="1265"/>
      <c r="AM30" s="1265">
        <v>-23.061435457309926</v>
      </c>
      <c r="AN30" s="1265"/>
      <c r="AO30" s="1265"/>
      <c r="AP30" s="1265"/>
      <c r="AQ30" s="1265"/>
      <c r="AR30" s="1265"/>
      <c r="AS30" s="1265"/>
      <c r="AT30" s="1266"/>
      <c r="AU30" s="1270">
        <v>-0.33601329746861835</v>
      </c>
      <c r="AV30" s="1271">
        <v>-0.33601329746861835</v>
      </c>
      <c r="AW30" s="1271">
        <v>-0.24833421186007762</v>
      </c>
      <c r="AX30" s="1271">
        <v>-3.0925315922430491E-2</v>
      </c>
      <c r="AY30" s="1310"/>
      <c r="AZ30" s="1271"/>
      <c r="BA30" s="1308"/>
      <c r="BB30" s="1264"/>
      <c r="BC30" s="1297"/>
      <c r="BD30" s="1310"/>
      <c r="BF30" s="1311">
        <v>2.4006897770283122</v>
      </c>
      <c r="BG30" s="1271">
        <v>2.1359761329018991</v>
      </c>
      <c r="BH30" s="1271">
        <v>0.56221274931478915</v>
      </c>
      <c r="BI30" s="1271">
        <v>0</v>
      </c>
      <c r="BJ30" s="1271">
        <v>7.5397130763946623E-3</v>
      </c>
      <c r="BK30" s="1271">
        <v>0.859456560060185</v>
      </c>
      <c r="BL30" s="1271">
        <v>9.0814252243193366E-2</v>
      </c>
      <c r="BM30" s="1271">
        <v>3.8687279269049517E-2</v>
      </c>
      <c r="BN30" s="1271">
        <v>0</v>
      </c>
      <c r="BO30" s="1271">
        <v>0.57726557893828723</v>
      </c>
      <c r="BP30" s="1271">
        <v>0.26471364412641341</v>
      </c>
      <c r="BQ30" s="1311">
        <v>2.7367030744969307</v>
      </c>
      <c r="BR30" s="1271">
        <v>2.1669014488243294</v>
      </c>
      <c r="BS30" s="1271">
        <v>1.2368748185181739</v>
      </c>
      <c r="BT30" s="1271">
        <v>0.68981161347885145</v>
      </c>
      <c r="BU30" s="1271">
        <v>0</v>
      </c>
      <c r="BV30" s="278">
        <v>20</v>
      </c>
      <c r="BW30" s="1271">
        <v>5.5444092107366977E-2</v>
      </c>
      <c r="BX30" s="1271">
        <v>8.7679085608540777E-2</v>
      </c>
      <c r="BY30" s="1271">
        <v>9.709183911139628E-2</v>
      </c>
      <c r="BZ30" s="1271">
        <v>0.56980162567260129</v>
      </c>
      <c r="CA30" s="1271">
        <v>0.56951631744929354</v>
      </c>
      <c r="CB30" s="1271">
        <v>0.55823052351997715</v>
      </c>
      <c r="CC30" s="1271">
        <v>0</v>
      </c>
      <c r="CD30" s="1271">
        <v>0</v>
      </c>
      <c r="CE30" s="1272">
        <v>0</v>
      </c>
      <c r="CF30" s="1271"/>
      <c r="CG30" s="1270"/>
      <c r="CH30" s="1271"/>
      <c r="CI30" s="1271"/>
      <c r="CJ30" s="1272"/>
      <c r="CK30" s="359">
        <v>1978</v>
      </c>
      <c r="CL30" s="1163"/>
      <c r="CM30" s="1162"/>
      <c r="CN30" s="71"/>
      <c r="CO30" s="71"/>
      <c r="CP30" s="71"/>
      <c r="CQ30" s="71"/>
      <c r="CR30" s="71"/>
      <c r="CS30" s="71"/>
      <c r="CT30" s="71"/>
      <c r="CU30" s="71"/>
      <c r="CV30" s="71"/>
      <c r="CW30" s="71"/>
      <c r="CX30" s="71"/>
      <c r="CY30" s="71"/>
      <c r="CZ30" s="71"/>
      <c r="DA30" s="71"/>
      <c r="DB30" s="71"/>
      <c r="DC30" s="71"/>
      <c r="DD30" s="71"/>
      <c r="DE30" s="71"/>
      <c r="DF30" s="71"/>
      <c r="DG30" s="71"/>
      <c r="DH30" s="71"/>
      <c r="DI30" s="71"/>
      <c r="DJ30" s="71"/>
      <c r="DK30" s="71"/>
      <c r="DL30" s="71"/>
      <c r="DM30" s="71"/>
      <c r="DN30" s="71"/>
      <c r="DO30" s="71"/>
      <c r="DP30" s="71"/>
      <c r="DQ30" s="71"/>
      <c r="DR30" s="71"/>
      <c r="DS30" s="71"/>
      <c r="DT30" s="71"/>
      <c r="DU30" s="71"/>
      <c r="DV30" s="71"/>
      <c r="DW30" s="71"/>
      <c r="DX30" s="71"/>
      <c r="DY30" s="71"/>
      <c r="DZ30" s="71"/>
      <c r="EA30" s="71"/>
      <c r="EB30" s="71"/>
      <c r="EC30" s="71"/>
      <c r="ED30" s="71"/>
      <c r="EE30" s="71"/>
      <c r="EF30" s="71"/>
      <c r="EG30" s="71"/>
      <c r="EH30" s="71"/>
      <c r="EI30" s="71"/>
      <c r="EJ30" s="71"/>
      <c r="EK30" s="71"/>
      <c r="EL30" s="71"/>
      <c r="EM30" s="71"/>
      <c r="EN30" s="71"/>
      <c r="EO30" s="71"/>
      <c r="EP30" s="71"/>
      <c r="EQ30" s="1286"/>
      <c r="ER30" s="1286"/>
      <c r="ES30" s="1286"/>
      <c r="ET30" s="1286"/>
      <c r="EU30" s="71"/>
      <c r="EV30" s="71"/>
      <c r="EW30" s="71"/>
      <c r="EX30" s="71"/>
      <c r="EY30" s="71"/>
      <c r="EZ30" s="71"/>
      <c r="FA30" s="71"/>
      <c r="FB30" s="71"/>
      <c r="FC30" s="71"/>
      <c r="FD30" s="71"/>
      <c r="FE30" s="71"/>
      <c r="FF30" s="71"/>
      <c r="FG30" s="71"/>
      <c r="FH30" s="71"/>
      <c r="FI30" s="71"/>
      <c r="FJ30" s="71"/>
      <c r="FK30" s="71"/>
      <c r="FL30" s="71"/>
      <c r="FM30" s="71"/>
      <c r="FN30" s="71"/>
      <c r="FO30" s="71"/>
      <c r="FP30" s="71"/>
      <c r="FQ30" s="71"/>
      <c r="FR30" s="71"/>
      <c r="FS30" s="71"/>
      <c r="FT30" s="71"/>
      <c r="FU30" s="71"/>
      <c r="FV30" s="71"/>
      <c r="FW30" s="71"/>
      <c r="FX30" s="71"/>
      <c r="FY30" s="71"/>
      <c r="FZ30" s="71"/>
      <c r="GA30" s="71"/>
      <c r="GB30" s="71"/>
      <c r="GC30" s="71"/>
      <c r="GD30" s="71"/>
      <c r="GE30" s="71"/>
      <c r="GF30" s="71"/>
      <c r="GG30" s="71"/>
      <c r="GH30" s="71"/>
      <c r="GI30" s="71"/>
      <c r="GJ30" s="71"/>
      <c r="GK30" s="71"/>
      <c r="GL30" s="1162"/>
      <c r="GM30" s="70"/>
      <c r="GN30" s="70"/>
      <c r="GO30" s="70"/>
      <c r="GP30" s="1162"/>
      <c r="GQ30" s="71"/>
      <c r="GR30" s="71"/>
      <c r="GS30" s="71"/>
      <c r="GT30" s="71"/>
      <c r="GU30" s="71"/>
      <c r="GV30" s="71"/>
      <c r="GW30" s="71"/>
      <c r="GX30" s="71"/>
      <c r="GY30" s="71"/>
      <c r="GZ30" s="71"/>
      <c r="HA30" s="71"/>
      <c r="HB30" s="1162"/>
      <c r="HC30" s="1163"/>
      <c r="HD30" s="71"/>
      <c r="HE30" s="71"/>
      <c r="HF30" s="71"/>
      <c r="HG30" s="71"/>
      <c r="HH30" s="71"/>
      <c r="HI30" s="71"/>
      <c r="HJ30" s="71"/>
      <c r="HK30" s="71"/>
      <c r="HL30" s="71"/>
      <c r="HM30" s="71"/>
      <c r="HN30" s="71"/>
      <c r="HO30" s="71"/>
      <c r="HP30" s="71"/>
      <c r="HQ30" s="71"/>
      <c r="HR30" s="71"/>
      <c r="HS30" s="1162"/>
      <c r="HT30" s="71"/>
      <c r="HU30" s="71"/>
      <c r="HV30" s="71"/>
      <c r="HW30" s="71"/>
      <c r="HX30" s="71"/>
      <c r="HY30" s="71"/>
      <c r="HZ30" s="71"/>
      <c r="IA30" s="71"/>
      <c r="IB30" s="71"/>
      <c r="IC30" s="71"/>
      <c r="ID30" s="71"/>
      <c r="IE30" s="71"/>
      <c r="IF30" s="71"/>
      <c r="IG30" s="98"/>
      <c r="IH30" s="833">
        <v>1978</v>
      </c>
      <c r="II30" s="1138">
        <v>1790.22754318272</v>
      </c>
      <c r="IJ30" s="1129">
        <v>1592.8269205341799</v>
      </c>
      <c r="IK30" s="93">
        <v>640.90863413989166</v>
      </c>
      <c r="IL30" s="93">
        <v>455.50947796088622</v>
      </c>
      <c r="IM30" s="193">
        <v>0</v>
      </c>
      <c r="IN30" s="92">
        <v>0</v>
      </c>
      <c r="IO30" s="92">
        <v>0</v>
      </c>
      <c r="IP30" s="92">
        <v>0</v>
      </c>
      <c r="IQ30" s="92">
        <v>0</v>
      </c>
      <c r="IR30" s="194">
        <v>0</v>
      </c>
      <c r="IS30" s="173">
        <v>57.395453944442437</v>
      </c>
      <c r="IT30" s="195">
        <v>0</v>
      </c>
      <c r="IU30" s="179">
        <v>0</v>
      </c>
      <c r="IV30" s="179">
        <v>0</v>
      </c>
      <c r="IW30" s="179">
        <v>57.395453944442437</v>
      </c>
      <c r="IX30" s="179">
        <v>0</v>
      </c>
      <c r="IY30" s="179">
        <v>0</v>
      </c>
      <c r="IZ30" s="179">
        <v>0</v>
      </c>
      <c r="JA30" s="179">
        <v>0</v>
      </c>
      <c r="JB30" s="179">
        <v>0</v>
      </c>
      <c r="JC30" s="179">
        <v>0</v>
      </c>
      <c r="JD30" s="179">
        <v>0</v>
      </c>
      <c r="JE30" s="93">
        <v>398.11402401644375</v>
      </c>
      <c r="JF30" s="179">
        <v>74.821799911050206</v>
      </c>
      <c r="JG30" s="196">
        <v>0</v>
      </c>
      <c r="JH30" s="196">
        <v>0</v>
      </c>
      <c r="JI30" s="196">
        <v>0</v>
      </c>
      <c r="JJ30" s="196">
        <v>0</v>
      </c>
      <c r="JK30" s="196">
        <v>0</v>
      </c>
      <c r="JL30" s="196">
        <v>0</v>
      </c>
      <c r="JM30" s="196">
        <v>0</v>
      </c>
      <c r="JN30" s="196">
        <v>0</v>
      </c>
      <c r="JO30" s="196">
        <v>0</v>
      </c>
      <c r="JP30" s="196">
        <v>0</v>
      </c>
      <c r="JQ30" s="196">
        <v>0</v>
      </c>
      <c r="JR30" s="196">
        <v>0</v>
      </c>
      <c r="JS30" s="196">
        <v>0</v>
      </c>
      <c r="JT30" s="196">
        <v>0</v>
      </c>
      <c r="JU30" s="196">
        <v>0</v>
      </c>
      <c r="JV30" s="196">
        <v>0</v>
      </c>
      <c r="JW30" s="196">
        <v>0</v>
      </c>
      <c r="JX30" s="196">
        <v>0</v>
      </c>
      <c r="JY30" s="196">
        <v>0</v>
      </c>
      <c r="JZ30" s="92">
        <v>323.29222410539353</v>
      </c>
      <c r="KA30" s="179">
        <v>0</v>
      </c>
      <c r="KB30" s="196">
        <v>0</v>
      </c>
      <c r="KC30" s="196">
        <v>0</v>
      </c>
      <c r="KD30" s="196">
        <v>0</v>
      </c>
      <c r="KE30" s="196">
        <v>0</v>
      </c>
      <c r="KF30" s="196">
        <v>0</v>
      </c>
      <c r="KG30" s="196">
        <v>0</v>
      </c>
      <c r="KH30" s="196">
        <v>0</v>
      </c>
      <c r="KI30" s="196">
        <v>0</v>
      </c>
      <c r="KJ30" s="196">
        <v>0</v>
      </c>
      <c r="KK30" s="196">
        <v>0</v>
      </c>
      <c r="KL30" s="196">
        <v>0</v>
      </c>
      <c r="KM30" s="196">
        <v>0</v>
      </c>
      <c r="KN30" s="93">
        <v>185.39915617900544</v>
      </c>
      <c r="KO30" s="179">
        <v>185.39915617900544</v>
      </c>
      <c r="KP30" s="179">
        <v>0</v>
      </c>
      <c r="KQ30" s="196">
        <v>0</v>
      </c>
      <c r="KR30" s="196">
        <v>0</v>
      </c>
      <c r="KS30" s="196">
        <v>0</v>
      </c>
      <c r="KT30" s="179">
        <v>0</v>
      </c>
      <c r="KU30" s="179">
        <v>0</v>
      </c>
      <c r="KV30" s="196">
        <v>0</v>
      </c>
      <c r="KW30" s="196">
        <v>0</v>
      </c>
      <c r="KX30" s="196">
        <v>0</v>
      </c>
      <c r="KY30" s="196">
        <v>0</v>
      </c>
      <c r="KZ30" s="196">
        <v>0</v>
      </c>
      <c r="LA30" s="196">
        <v>0</v>
      </c>
      <c r="LB30" s="196">
        <v>0</v>
      </c>
      <c r="LC30" s="196">
        <v>0</v>
      </c>
      <c r="LD30" s="196">
        <v>0</v>
      </c>
      <c r="LE30" s="196">
        <v>0</v>
      </c>
      <c r="LF30" s="196">
        <v>0</v>
      </c>
      <c r="LG30" s="196">
        <v>0</v>
      </c>
      <c r="LH30" s="196">
        <v>0</v>
      </c>
      <c r="LI30" s="196">
        <v>0</v>
      </c>
      <c r="LJ30" s="196">
        <v>0</v>
      </c>
      <c r="LK30" s="196">
        <v>0</v>
      </c>
      <c r="LL30" s="196">
        <v>0</v>
      </c>
      <c r="LM30" s="179">
        <v>0</v>
      </c>
      <c r="LN30" s="179">
        <v>0</v>
      </c>
      <c r="LO30" s="179">
        <v>0</v>
      </c>
      <c r="LP30" s="93">
        <v>67.721442909860201</v>
      </c>
      <c r="LQ30" s="92">
        <v>15.904583318308033</v>
      </c>
      <c r="LR30" s="92">
        <v>5.6519178296250887</v>
      </c>
      <c r="LS30" s="92">
        <v>0</v>
      </c>
      <c r="LT30" s="92">
        <v>46.164941761927082</v>
      </c>
      <c r="LU30" s="93">
        <v>28.849638791725269</v>
      </c>
      <c r="LV30" s="93">
        <v>0</v>
      </c>
      <c r="LW30" s="92">
        <v>0</v>
      </c>
      <c r="LX30" s="92">
        <v>0</v>
      </c>
      <c r="LY30" s="196">
        <v>0</v>
      </c>
      <c r="LZ30" s="196">
        <v>0</v>
      </c>
      <c r="MA30" s="93">
        <v>28.849638791725269</v>
      </c>
      <c r="MB30" s="92">
        <v>0</v>
      </c>
      <c r="MC30" s="92">
        <v>10.790427079201375</v>
      </c>
      <c r="MD30" s="196">
        <v>0</v>
      </c>
      <c r="ME30" s="92">
        <v>0</v>
      </c>
      <c r="MF30" s="92">
        <v>0</v>
      </c>
      <c r="MG30" s="92">
        <v>0</v>
      </c>
      <c r="MH30" s="92">
        <v>18.059211712523894</v>
      </c>
      <c r="MI30" s="93">
        <v>0</v>
      </c>
      <c r="MJ30" s="173">
        <v>0</v>
      </c>
      <c r="MK30" s="196">
        <v>0</v>
      </c>
      <c r="ML30" s="196">
        <v>0</v>
      </c>
      <c r="MM30" s="195">
        <v>0</v>
      </c>
      <c r="MN30" s="93">
        <v>430.47491976488408</v>
      </c>
      <c r="MO30" s="92">
        <v>5.6236702607190514</v>
      </c>
      <c r="MP30" s="196">
        <v>0</v>
      </c>
      <c r="MQ30" s="92">
        <v>0</v>
      </c>
      <c r="MR30" s="92">
        <v>424.85124950416503</v>
      </c>
      <c r="MS30" s="92">
        <v>0</v>
      </c>
      <c r="MT30" s="92">
        <v>0</v>
      </c>
      <c r="MU30" s="93">
        <v>424.87228492781844</v>
      </c>
      <c r="MV30" s="92">
        <v>419.24981669130818</v>
      </c>
      <c r="MW30" s="92">
        <v>5.6224682365102838</v>
      </c>
      <c r="MX30" s="92">
        <v>0</v>
      </c>
      <c r="MY30" s="92">
        <v>0</v>
      </c>
      <c r="MZ30" s="92">
        <v>0</v>
      </c>
      <c r="NA30" s="1041">
        <v>197.40062264854015</v>
      </c>
      <c r="NB30" s="173">
        <v>164.87024148666353</v>
      </c>
      <c r="NC30" s="92">
        <v>0</v>
      </c>
      <c r="ND30" s="92">
        <v>33.68312237808469</v>
      </c>
      <c r="NE30" s="92">
        <v>0</v>
      </c>
      <c r="NF30" s="92">
        <v>0</v>
      </c>
      <c r="NG30" s="92">
        <v>0</v>
      </c>
      <c r="NH30" s="92">
        <v>0</v>
      </c>
      <c r="NI30" s="92">
        <v>0</v>
      </c>
      <c r="NJ30" s="92">
        <v>0</v>
      </c>
      <c r="NK30" s="92">
        <v>131.18711910857886</v>
      </c>
      <c r="NL30" s="173">
        <v>32.530381161876605</v>
      </c>
      <c r="NM30" s="92">
        <v>32.530381161876605</v>
      </c>
      <c r="NN30" s="92">
        <v>0</v>
      </c>
      <c r="NO30" s="195">
        <v>0</v>
      </c>
      <c r="NP30" s="1138">
        <v>2040.7973026576753</v>
      </c>
      <c r="NQ30" s="193">
        <v>1615.8883559914896</v>
      </c>
      <c r="NR30" s="92">
        <v>922.35464522255472</v>
      </c>
      <c r="NS30" s="92">
        <v>514.40205305734855</v>
      </c>
      <c r="NT30" s="92">
        <v>41.345425696873541</v>
      </c>
      <c r="NU30" s="92">
        <v>0</v>
      </c>
      <c r="NV30" s="92">
        <v>0</v>
      </c>
      <c r="NW30" s="93">
        <v>65.383505823807297</v>
      </c>
      <c r="NX30" s="92">
        <v>65.383505823807297</v>
      </c>
      <c r="NY30" s="92">
        <v>0</v>
      </c>
      <c r="NZ30" s="93">
        <v>0</v>
      </c>
      <c r="OA30" s="92">
        <v>0</v>
      </c>
      <c r="OB30" s="92">
        <v>0</v>
      </c>
      <c r="OC30" s="173">
        <v>0</v>
      </c>
      <c r="OD30" s="92">
        <v>0</v>
      </c>
      <c r="OE30" s="92">
        <v>0</v>
      </c>
      <c r="OF30" s="93">
        <v>72.402726190905497</v>
      </c>
      <c r="OG30" s="92">
        <v>0</v>
      </c>
      <c r="OH30" s="92">
        <v>0</v>
      </c>
      <c r="OI30" s="92">
        <v>40.007572752515237</v>
      </c>
      <c r="OJ30" s="92">
        <v>0</v>
      </c>
      <c r="OK30" s="92">
        <v>32.395153438390253</v>
      </c>
      <c r="OL30" s="92">
        <v>0</v>
      </c>
      <c r="OM30" s="193">
        <v>424.90894666618584</v>
      </c>
      <c r="ON30" s="93">
        <v>424.69618838123398</v>
      </c>
      <c r="OO30" s="92">
        <v>416.2802158835479</v>
      </c>
      <c r="OP30" s="92">
        <v>8.4159724976861039</v>
      </c>
      <c r="OQ30" s="92">
        <v>0</v>
      </c>
      <c r="OR30" s="1103">
        <v>0.21275828495185892</v>
      </c>
      <c r="OS30" s="92">
        <v>0</v>
      </c>
      <c r="OT30" s="199">
        <v>0</v>
      </c>
    </row>
    <row r="31" spans="1:410" ht="14.25" customHeight="1">
      <c r="A31" s="370">
        <v>1979</v>
      </c>
      <c r="B31" s="1288">
        <v>87233.13244431444</v>
      </c>
      <c r="C31" s="996">
        <v>2133.4727681415502</v>
      </c>
      <c r="D31" s="997">
        <v>2048.1711201663602</v>
      </c>
      <c r="E31" s="1261">
        <v>421.41165723077665</v>
      </c>
      <c r="F31" s="1261">
        <v>0</v>
      </c>
      <c r="G31" s="1296">
        <v>0</v>
      </c>
      <c r="H31" s="1261">
        <v>1386.8176409072878</v>
      </c>
      <c r="I31" s="1261">
        <v>67.758104648227615</v>
      </c>
      <c r="J31" s="1261">
        <v>25.061964347961968</v>
      </c>
      <c r="K31" s="1261">
        <v>30.242929092591925</v>
      </c>
      <c r="L31" s="1261">
        <v>116.87882393951415</v>
      </c>
      <c r="M31" s="998">
        <v>85.301647975190221</v>
      </c>
      <c r="N31" s="996">
        <v>2544.3847439087422</v>
      </c>
      <c r="O31" s="997">
        <v>2130.8824059716562</v>
      </c>
      <c r="P31" s="1265">
        <v>1100.3029101006096</v>
      </c>
      <c r="Q31" s="1265">
        <v>654.91086990491988</v>
      </c>
      <c r="R31" s="1265">
        <v>30.242929092591925</v>
      </c>
      <c r="S31" s="1265">
        <v>151.40095921531861</v>
      </c>
      <c r="T31" s="1265">
        <v>86.774127630930494</v>
      </c>
      <c r="U31" s="1265">
        <v>107.25061002728596</v>
      </c>
      <c r="V31" s="997">
        <v>413.50233793708605</v>
      </c>
      <c r="W31" s="1265">
        <v>412.06591900760884</v>
      </c>
      <c r="X31" s="1265">
        <v>397.94814467563378</v>
      </c>
      <c r="Y31" s="1265">
        <v>0</v>
      </c>
      <c r="Z31" s="1265">
        <v>1.4364189294772398</v>
      </c>
      <c r="AA31" s="1265">
        <v>0</v>
      </c>
      <c r="AB31" s="1265">
        <v>0</v>
      </c>
      <c r="AC31" s="1177">
        <v>-410.91197576719196</v>
      </c>
      <c r="AD31" s="997">
        <v>-410.91197576719196</v>
      </c>
      <c r="AE31" s="1265">
        <v>-324.13784813626148</v>
      </c>
      <c r="AF31" s="1265"/>
      <c r="AG31" s="1265"/>
      <c r="AH31" s="1265"/>
      <c r="AI31" s="1265"/>
      <c r="AJ31" s="1265"/>
      <c r="AK31" s="1265"/>
      <c r="AL31" s="1265"/>
      <c r="AM31" s="1265">
        <v>-82.711285805296029</v>
      </c>
      <c r="AN31" s="1265"/>
      <c r="AO31" s="1265"/>
      <c r="AP31" s="1265"/>
      <c r="AQ31" s="1265"/>
      <c r="AR31" s="1265"/>
      <c r="AS31" s="1265"/>
      <c r="AT31" s="1266"/>
      <c r="AU31" s="1270">
        <v>-0.47105035008286444</v>
      </c>
      <c r="AV31" s="1271">
        <v>-0.47105035008286444</v>
      </c>
      <c r="AW31" s="1271">
        <v>-0.37157653182198397</v>
      </c>
      <c r="AX31" s="1271">
        <v>-9.4816365625864749E-2</v>
      </c>
      <c r="AY31" s="1310"/>
      <c r="AZ31" s="1271"/>
      <c r="BA31" s="1308"/>
      <c r="BB31" s="1264"/>
      <c r="BC31" s="1297"/>
      <c r="BD31" s="1310"/>
      <c r="BF31" s="1311">
        <v>2.4457138112098171</v>
      </c>
      <c r="BG31" s="1271">
        <v>2.3479279750429884</v>
      </c>
      <c r="BH31" s="1271">
        <v>0.48308669587187658</v>
      </c>
      <c r="BI31" s="1271">
        <v>0</v>
      </c>
      <c r="BJ31" s="1271">
        <v>0</v>
      </c>
      <c r="BK31" s="1271">
        <v>1.589783150103623</v>
      </c>
      <c r="BL31" s="1271">
        <v>7.7674735217700949E-2</v>
      </c>
      <c r="BM31" s="1271">
        <v>2.872986862412668E-2</v>
      </c>
      <c r="BN31" s="1271">
        <v>3.466908529496817E-2</v>
      </c>
      <c r="BO31" s="1271">
        <v>0.13398443993069278</v>
      </c>
      <c r="BP31" s="1271">
        <v>9.7785836166828941E-2</v>
      </c>
      <c r="BQ31" s="1311">
        <v>2.9167641612926816</v>
      </c>
      <c r="BR31" s="1271">
        <v>2.4427443406688534</v>
      </c>
      <c r="BS31" s="1271">
        <v>1.2613360076264504</v>
      </c>
      <c r="BT31" s="1271">
        <v>0.75075931765144899</v>
      </c>
      <c r="BU31" s="1271">
        <v>3.466908529496817E-2</v>
      </c>
      <c r="BV31" s="278">
        <v>21</v>
      </c>
      <c r="BW31" s="1271">
        <v>0.17355900788265963</v>
      </c>
      <c r="BX31" s="1271">
        <v>9.9473818260880448E-2</v>
      </c>
      <c r="BY31" s="1271">
        <v>0.12294710395244576</v>
      </c>
      <c r="BZ31" s="1271">
        <v>0.47401982062382847</v>
      </c>
      <c r="CA31" s="1271">
        <v>0.47237317686677421</v>
      </c>
      <c r="CB31" s="1271">
        <v>0.45618921793237832</v>
      </c>
      <c r="CC31" s="1271">
        <v>0</v>
      </c>
      <c r="CD31" s="1271">
        <v>0</v>
      </c>
      <c r="CE31" s="1272">
        <v>0</v>
      </c>
      <c r="CF31" s="1271"/>
      <c r="CG31" s="1270"/>
      <c r="CH31" s="1271"/>
      <c r="CI31" s="1271"/>
      <c r="CJ31" s="1272"/>
      <c r="CK31" s="359">
        <v>1979</v>
      </c>
      <c r="CL31" s="1163"/>
      <c r="CM31" s="1162"/>
      <c r="CN31" s="71"/>
      <c r="CO31" s="71"/>
      <c r="CP31" s="71"/>
      <c r="CQ31" s="71"/>
      <c r="CR31" s="71"/>
      <c r="CS31" s="71"/>
      <c r="CT31" s="71"/>
      <c r="CU31" s="71"/>
      <c r="CV31" s="71"/>
      <c r="CW31" s="71"/>
      <c r="CX31" s="71"/>
      <c r="CY31" s="71"/>
      <c r="CZ31" s="71"/>
      <c r="DA31" s="71"/>
      <c r="DB31" s="71"/>
      <c r="DC31" s="71"/>
      <c r="DD31" s="71"/>
      <c r="DE31" s="71"/>
      <c r="DF31" s="71"/>
      <c r="DG31" s="71"/>
      <c r="DH31" s="71"/>
      <c r="DI31" s="71"/>
      <c r="DJ31" s="71"/>
      <c r="DK31" s="71"/>
      <c r="DL31" s="71"/>
      <c r="DM31" s="71"/>
      <c r="DN31" s="71"/>
      <c r="DO31" s="71"/>
      <c r="DP31" s="71"/>
      <c r="DQ31" s="71"/>
      <c r="DR31" s="71"/>
      <c r="DS31" s="71"/>
      <c r="DT31" s="71"/>
      <c r="DU31" s="71"/>
      <c r="DV31" s="71"/>
      <c r="DW31" s="71"/>
      <c r="DX31" s="71"/>
      <c r="DY31" s="71"/>
      <c r="DZ31" s="71"/>
      <c r="EA31" s="71"/>
      <c r="EB31" s="71"/>
      <c r="EC31" s="71"/>
      <c r="ED31" s="71"/>
      <c r="EE31" s="71"/>
      <c r="EF31" s="71"/>
      <c r="EG31" s="71"/>
      <c r="EH31" s="71"/>
      <c r="EI31" s="71"/>
      <c r="EJ31" s="71"/>
      <c r="EK31" s="71"/>
      <c r="EL31" s="71"/>
      <c r="EM31" s="71"/>
      <c r="EN31" s="71"/>
      <c r="EO31" s="71"/>
      <c r="EP31" s="71"/>
      <c r="EQ31" s="1286"/>
      <c r="ER31" s="1286"/>
      <c r="ES31" s="1286"/>
      <c r="ET31" s="1286"/>
      <c r="EU31" s="71"/>
      <c r="EV31" s="71"/>
      <c r="EW31" s="71"/>
      <c r="EX31" s="71"/>
      <c r="EY31" s="71"/>
      <c r="EZ31" s="71"/>
      <c r="FA31" s="71"/>
      <c r="FB31" s="71"/>
      <c r="FC31" s="71"/>
      <c r="FD31" s="71"/>
      <c r="FE31" s="71"/>
      <c r="FF31" s="71"/>
      <c r="FG31" s="71"/>
      <c r="FH31" s="71"/>
      <c r="FI31" s="71"/>
      <c r="FJ31" s="71"/>
      <c r="FK31" s="71"/>
      <c r="FL31" s="71"/>
      <c r="FM31" s="71"/>
      <c r="FN31" s="71"/>
      <c r="FO31" s="71"/>
      <c r="FP31" s="71"/>
      <c r="FQ31" s="71"/>
      <c r="FR31" s="71"/>
      <c r="FS31" s="71"/>
      <c r="FT31" s="71"/>
      <c r="FU31" s="71"/>
      <c r="FV31" s="71"/>
      <c r="FW31" s="71"/>
      <c r="FX31" s="71"/>
      <c r="FY31" s="71"/>
      <c r="FZ31" s="71"/>
      <c r="GA31" s="71"/>
      <c r="GB31" s="71"/>
      <c r="GC31" s="71"/>
      <c r="GD31" s="71"/>
      <c r="GE31" s="71"/>
      <c r="GF31" s="71"/>
      <c r="GG31" s="71"/>
      <c r="GH31" s="71"/>
      <c r="GI31" s="71"/>
      <c r="GJ31" s="71"/>
      <c r="GK31" s="71"/>
      <c r="GL31" s="1162"/>
      <c r="GM31" s="70"/>
      <c r="GN31" s="70"/>
      <c r="GO31" s="70"/>
      <c r="GP31" s="1162"/>
      <c r="GQ31" s="71"/>
      <c r="GR31" s="71"/>
      <c r="GS31" s="71"/>
      <c r="GT31" s="71"/>
      <c r="GU31" s="71"/>
      <c r="GV31" s="71"/>
      <c r="GW31" s="71"/>
      <c r="GX31" s="71"/>
      <c r="GY31" s="71"/>
      <c r="GZ31" s="71"/>
      <c r="HA31" s="71"/>
      <c r="HB31" s="1162"/>
      <c r="HC31" s="1163"/>
      <c r="HD31" s="71"/>
      <c r="HE31" s="71"/>
      <c r="HF31" s="71"/>
      <c r="HG31" s="71"/>
      <c r="HH31" s="71"/>
      <c r="HI31" s="71"/>
      <c r="HJ31" s="71"/>
      <c r="HK31" s="71"/>
      <c r="HL31" s="71"/>
      <c r="HM31" s="71"/>
      <c r="HN31" s="71"/>
      <c r="HO31" s="71"/>
      <c r="HP31" s="71"/>
      <c r="HQ31" s="71"/>
      <c r="HR31" s="71"/>
      <c r="HS31" s="1162"/>
      <c r="HT31" s="71"/>
      <c r="HU31" s="71"/>
      <c r="HV31" s="71"/>
      <c r="HW31" s="71"/>
      <c r="HX31" s="71"/>
      <c r="HY31" s="71"/>
      <c r="HZ31" s="71"/>
      <c r="IA31" s="71"/>
      <c r="IB31" s="71"/>
      <c r="IC31" s="71"/>
      <c r="ID31" s="71"/>
      <c r="IE31" s="71"/>
      <c r="IF31" s="71"/>
      <c r="IG31" s="98"/>
      <c r="IH31" s="833">
        <v>1979</v>
      </c>
      <c r="II31" s="1138">
        <v>2133.4727681415502</v>
      </c>
      <c r="IJ31" s="1129">
        <v>2048.1711201663602</v>
      </c>
      <c r="IK31" s="93">
        <v>1386.8176409072878</v>
      </c>
      <c r="IL31" s="93">
        <v>598.85447092904451</v>
      </c>
      <c r="IM31" s="193">
        <v>0</v>
      </c>
      <c r="IN31" s="92">
        <v>0</v>
      </c>
      <c r="IO31" s="92">
        <v>0</v>
      </c>
      <c r="IP31" s="92">
        <v>0</v>
      </c>
      <c r="IQ31" s="92">
        <v>0</v>
      </c>
      <c r="IR31" s="194">
        <v>0</v>
      </c>
      <c r="IS31" s="173">
        <v>137.71591359849987</v>
      </c>
      <c r="IT31" s="195">
        <v>0</v>
      </c>
      <c r="IU31" s="179">
        <v>0</v>
      </c>
      <c r="IV31" s="179">
        <v>0</v>
      </c>
      <c r="IW31" s="179">
        <v>137.71591359849987</v>
      </c>
      <c r="IX31" s="179">
        <v>0</v>
      </c>
      <c r="IY31" s="179">
        <v>0</v>
      </c>
      <c r="IZ31" s="179">
        <v>0</v>
      </c>
      <c r="JA31" s="179">
        <v>0</v>
      </c>
      <c r="JB31" s="179">
        <v>0</v>
      </c>
      <c r="JC31" s="179">
        <v>0</v>
      </c>
      <c r="JD31" s="179">
        <v>0</v>
      </c>
      <c r="JE31" s="93">
        <v>461.1385573305447</v>
      </c>
      <c r="JF31" s="179">
        <v>37.791641123652234</v>
      </c>
      <c r="JG31" s="196">
        <v>0</v>
      </c>
      <c r="JH31" s="196">
        <v>0</v>
      </c>
      <c r="JI31" s="196">
        <v>0</v>
      </c>
      <c r="JJ31" s="196">
        <v>0</v>
      </c>
      <c r="JK31" s="196">
        <v>0</v>
      </c>
      <c r="JL31" s="196">
        <v>0</v>
      </c>
      <c r="JM31" s="196">
        <v>0</v>
      </c>
      <c r="JN31" s="196">
        <v>0</v>
      </c>
      <c r="JO31" s="196">
        <v>0</v>
      </c>
      <c r="JP31" s="196">
        <v>0</v>
      </c>
      <c r="JQ31" s="196">
        <v>0</v>
      </c>
      <c r="JR31" s="196">
        <v>0</v>
      </c>
      <c r="JS31" s="196">
        <v>0</v>
      </c>
      <c r="JT31" s="196">
        <v>0</v>
      </c>
      <c r="JU31" s="196">
        <v>0</v>
      </c>
      <c r="JV31" s="196">
        <v>0</v>
      </c>
      <c r="JW31" s="196">
        <v>0</v>
      </c>
      <c r="JX31" s="196">
        <v>0</v>
      </c>
      <c r="JY31" s="196">
        <v>0</v>
      </c>
      <c r="JZ31" s="92">
        <v>423.34691620689244</v>
      </c>
      <c r="KA31" s="179">
        <v>0</v>
      </c>
      <c r="KB31" s="196">
        <v>0</v>
      </c>
      <c r="KC31" s="196">
        <v>0</v>
      </c>
      <c r="KD31" s="196">
        <v>0</v>
      </c>
      <c r="KE31" s="196">
        <v>0</v>
      </c>
      <c r="KF31" s="196">
        <v>0</v>
      </c>
      <c r="KG31" s="196">
        <v>0</v>
      </c>
      <c r="KH31" s="196">
        <v>0</v>
      </c>
      <c r="KI31" s="196">
        <v>0</v>
      </c>
      <c r="KJ31" s="196">
        <v>0</v>
      </c>
      <c r="KK31" s="196">
        <v>0</v>
      </c>
      <c r="KL31" s="196">
        <v>0</v>
      </c>
      <c r="KM31" s="196">
        <v>0</v>
      </c>
      <c r="KN31" s="93">
        <v>787.96316997824329</v>
      </c>
      <c r="KO31" s="179">
        <v>349.13418196242469</v>
      </c>
      <c r="KP31" s="179">
        <v>0</v>
      </c>
      <c r="KQ31" s="196">
        <v>0</v>
      </c>
      <c r="KR31" s="196">
        <v>0</v>
      </c>
      <c r="KS31" s="196">
        <v>0</v>
      </c>
      <c r="KT31" s="179">
        <v>0</v>
      </c>
      <c r="KU31" s="179">
        <v>114.69715000060101</v>
      </c>
      <c r="KV31" s="196">
        <v>0</v>
      </c>
      <c r="KW31" s="196">
        <v>0</v>
      </c>
      <c r="KX31" s="196">
        <v>0</v>
      </c>
      <c r="KY31" s="196">
        <v>0</v>
      </c>
      <c r="KZ31" s="196">
        <v>0</v>
      </c>
      <c r="LA31" s="196">
        <v>0</v>
      </c>
      <c r="LB31" s="196">
        <v>0</v>
      </c>
      <c r="LC31" s="196">
        <v>0</v>
      </c>
      <c r="LD31" s="196">
        <v>0</v>
      </c>
      <c r="LE31" s="196">
        <v>0</v>
      </c>
      <c r="LF31" s="196">
        <v>0</v>
      </c>
      <c r="LG31" s="196">
        <v>0</v>
      </c>
      <c r="LH31" s="196">
        <v>0</v>
      </c>
      <c r="LI31" s="196">
        <v>0</v>
      </c>
      <c r="LJ31" s="196">
        <v>0</v>
      </c>
      <c r="LK31" s="196">
        <v>0</v>
      </c>
      <c r="LL31" s="196">
        <v>0</v>
      </c>
      <c r="LM31" s="179">
        <v>324.13183801521762</v>
      </c>
      <c r="LN31" s="179">
        <v>0</v>
      </c>
      <c r="LO31" s="179">
        <v>0</v>
      </c>
      <c r="LP31" s="93">
        <v>67.758104648227615</v>
      </c>
      <c r="LQ31" s="92">
        <v>23.066844566249564</v>
      </c>
      <c r="LR31" s="92">
        <v>44.691260081978051</v>
      </c>
      <c r="LS31" s="92">
        <v>0</v>
      </c>
      <c r="LT31" s="92">
        <v>0</v>
      </c>
      <c r="LU31" s="93">
        <v>25.061964347961968</v>
      </c>
      <c r="LV31" s="93">
        <v>0</v>
      </c>
      <c r="LW31" s="92">
        <v>0</v>
      </c>
      <c r="LX31" s="92">
        <v>0</v>
      </c>
      <c r="LY31" s="196">
        <v>0</v>
      </c>
      <c r="LZ31" s="196">
        <v>0</v>
      </c>
      <c r="MA31" s="93">
        <v>25.061964347961968</v>
      </c>
      <c r="MB31" s="92">
        <v>0</v>
      </c>
      <c r="MC31" s="92">
        <v>20.319978844373928</v>
      </c>
      <c r="MD31" s="196">
        <v>0</v>
      </c>
      <c r="ME31" s="92">
        <v>0</v>
      </c>
      <c r="MF31" s="92">
        <v>0</v>
      </c>
      <c r="MG31" s="92">
        <v>0</v>
      </c>
      <c r="MH31" s="92">
        <v>4.7419855035880421</v>
      </c>
      <c r="MI31" s="93">
        <v>30.242929092591925</v>
      </c>
      <c r="MJ31" s="173">
        <v>0</v>
      </c>
      <c r="MK31" s="196">
        <v>0</v>
      </c>
      <c r="ML31" s="196">
        <v>0</v>
      </c>
      <c r="MM31" s="195">
        <v>30.242929092591925</v>
      </c>
      <c r="MN31" s="93">
        <v>116.87882393951415</v>
      </c>
      <c r="MO31" s="92">
        <v>87.922060750303515</v>
      </c>
      <c r="MP31" s="196">
        <v>0</v>
      </c>
      <c r="MQ31" s="92">
        <v>0</v>
      </c>
      <c r="MR31" s="92">
        <v>28.95676318921063</v>
      </c>
      <c r="MS31" s="92">
        <v>0</v>
      </c>
      <c r="MT31" s="92">
        <v>0</v>
      </c>
      <c r="MU31" s="93">
        <v>421.41165723077665</v>
      </c>
      <c r="MV31" s="92">
        <v>421.41165723077665</v>
      </c>
      <c r="MW31" s="92">
        <v>0</v>
      </c>
      <c r="MX31" s="92">
        <v>0</v>
      </c>
      <c r="MY31" s="92">
        <v>0</v>
      </c>
      <c r="MZ31" s="92">
        <v>0</v>
      </c>
      <c r="NA31" s="1041">
        <v>85.301647975190221</v>
      </c>
      <c r="NB31" s="173">
        <v>30.669647686704412</v>
      </c>
      <c r="NC31" s="92">
        <v>0</v>
      </c>
      <c r="ND31" s="92">
        <v>30.669647686704412</v>
      </c>
      <c r="NE31" s="92">
        <v>0</v>
      </c>
      <c r="NF31" s="92">
        <v>0</v>
      </c>
      <c r="NG31" s="92">
        <v>0</v>
      </c>
      <c r="NH31" s="92">
        <v>0</v>
      </c>
      <c r="NI31" s="92">
        <v>0</v>
      </c>
      <c r="NJ31" s="92">
        <v>0</v>
      </c>
      <c r="NK31" s="92">
        <v>0</v>
      </c>
      <c r="NL31" s="173">
        <v>54.632000288485813</v>
      </c>
      <c r="NM31" s="92">
        <v>54.632000288485813</v>
      </c>
      <c r="NN31" s="92">
        <v>0</v>
      </c>
      <c r="NO31" s="195">
        <v>0</v>
      </c>
      <c r="NP31" s="1138">
        <v>2544.3847439087422</v>
      </c>
      <c r="NQ31" s="193">
        <v>2130.8824059716562</v>
      </c>
      <c r="NR31" s="92">
        <v>1100.3029101006096</v>
      </c>
      <c r="NS31" s="92">
        <v>654.91086990491988</v>
      </c>
      <c r="NT31" s="92">
        <v>151.40095921531861</v>
      </c>
      <c r="NU31" s="92">
        <v>0</v>
      </c>
      <c r="NV31" s="92">
        <v>0</v>
      </c>
      <c r="NW31" s="93">
        <v>86.774127630930494</v>
      </c>
      <c r="NX31" s="92">
        <v>86.774127630930494</v>
      </c>
      <c r="NY31" s="92">
        <v>0</v>
      </c>
      <c r="NZ31" s="93">
        <v>0</v>
      </c>
      <c r="OA31" s="92">
        <v>0</v>
      </c>
      <c r="OB31" s="92">
        <v>0</v>
      </c>
      <c r="OC31" s="173">
        <v>30.242929092591925</v>
      </c>
      <c r="OD31" s="92">
        <v>0</v>
      </c>
      <c r="OE31" s="92">
        <v>0</v>
      </c>
      <c r="OF31" s="93">
        <v>107.25061002728596</v>
      </c>
      <c r="OG31" s="92">
        <v>0</v>
      </c>
      <c r="OH31" s="92">
        <v>0</v>
      </c>
      <c r="OI31" s="92">
        <v>50.244611926484204</v>
      </c>
      <c r="OJ31" s="92">
        <v>0</v>
      </c>
      <c r="OK31" s="92">
        <v>57.005998100801754</v>
      </c>
      <c r="OL31" s="92">
        <v>0</v>
      </c>
      <c r="OM31" s="193">
        <v>413.50233793708605</v>
      </c>
      <c r="ON31" s="93">
        <v>412.06591900760884</v>
      </c>
      <c r="OO31" s="92">
        <v>397.94814467563378</v>
      </c>
      <c r="OP31" s="92">
        <v>14.117774331975045</v>
      </c>
      <c r="OQ31" s="92">
        <v>0</v>
      </c>
      <c r="OR31" s="92">
        <v>1.4364189294772398</v>
      </c>
      <c r="OS31" s="92">
        <v>0</v>
      </c>
      <c r="OT31" s="199">
        <v>0</v>
      </c>
    </row>
    <row r="32" spans="1:410" ht="14.25" customHeight="1">
      <c r="A32" s="370">
        <v>1980</v>
      </c>
      <c r="B32" s="1288">
        <v>100230.14042052605</v>
      </c>
      <c r="C32" s="996">
        <v>3386.438762876684</v>
      </c>
      <c r="D32" s="997">
        <v>3148.4800403880131</v>
      </c>
      <c r="E32" s="1261">
        <v>600.70558821054658</v>
      </c>
      <c r="F32" s="1261">
        <v>0</v>
      </c>
      <c r="G32" s="1296">
        <v>0</v>
      </c>
      <c r="H32" s="1261">
        <v>2095.3650547522025</v>
      </c>
      <c r="I32" s="1261">
        <v>53.20760160109625</v>
      </c>
      <c r="J32" s="1261">
        <v>101.41832846513529</v>
      </c>
      <c r="K32" s="1261">
        <v>104.70832882574256</v>
      </c>
      <c r="L32" s="1261">
        <v>193.07513853329004</v>
      </c>
      <c r="M32" s="998">
        <v>237.95872248867096</v>
      </c>
      <c r="N32" s="996">
        <v>3419.4824083757048</v>
      </c>
      <c r="O32" s="997">
        <v>2867.4588006202448</v>
      </c>
      <c r="P32" s="1265">
        <v>1407.9730265767553</v>
      </c>
      <c r="Q32" s="1265">
        <v>908.20742129746498</v>
      </c>
      <c r="R32" s="1265">
        <v>104.70832882574256</v>
      </c>
      <c r="S32" s="1265">
        <v>146.95947976392245</v>
      </c>
      <c r="T32" s="1265">
        <v>177.0461457093746</v>
      </c>
      <c r="U32" s="1265">
        <v>122.56439844698473</v>
      </c>
      <c r="V32" s="997">
        <v>552.02360775546015</v>
      </c>
      <c r="W32" s="1265">
        <v>516.08308391331002</v>
      </c>
      <c r="X32" s="1265">
        <v>496.97690911494959</v>
      </c>
      <c r="Y32" s="1265">
        <v>33.842991597850784</v>
      </c>
      <c r="Z32" s="1265">
        <v>2.0975322442994004</v>
      </c>
      <c r="AA32" s="1265">
        <v>0</v>
      </c>
      <c r="AB32" s="1265">
        <v>0</v>
      </c>
      <c r="AC32" s="1177">
        <v>-33.04364549902084</v>
      </c>
      <c r="AD32" s="997">
        <v>-33.04364549902084</v>
      </c>
      <c r="AE32" s="1265">
        <v>144.00250021035376</v>
      </c>
      <c r="AF32" s="1265"/>
      <c r="AG32" s="1265"/>
      <c r="AH32" s="1265"/>
      <c r="AI32" s="1265"/>
      <c r="AJ32" s="1265"/>
      <c r="AK32" s="1265"/>
      <c r="AL32" s="1265"/>
      <c r="AM32" s="1265">
        <v>281.02123976776829</v>
      </c>
      <c r="AN32" s="1265"/>
      <c r="AO32" s="1265"/>
      <c r="AP32" s="1265"/>
      <c r="AQ32" s="1265"/>
      <c r="AR32" s="1265"/>
      <c r="AS32" s="1265"/>
      <c r="AT32" s="1266"/>
      <c r="AU32" s="1270">
        <v>-3.296777332684836E-2</v>
      </c>
      <c r="AV32" s="1271">
        <v>-3.296777332684836E-2</v>
      </c>
      <c r="AW32" s="1271">
        <v>0.14367185320321432</v>
      </c>
      <c r="AX32" s="1271">
        <v>0.28037598130533814</v>
      </c>
      <c r="AY32" s="1310"/>
      <c r="AZ32" s="1271"/>
      <c r="BA32" s="1308"/>
      <c r="BB32" s="1264"/>
      <c r="BC32" s="1297"/>
      <c r="BD32" s="1310"/>
      <c r="BF32" s="1311">
        <v>3.3786630934253168</v>
      </c>
      <c r="BG32" s="1271">
        <v>3.141250752695981</v>
      </c>
      <c r="BH32" s="1271">
        <v>0.59932629615225852</v>
      </c>
      <c r="BI32" s="1271">
        <v>0</v>
      </c>
      <c r="BJ32" s="1271">
        <v>0</v>
      </c>
      <c r="BK32" s="1271">
        <v>2.0905538453412107</v>
      </c>
      <c r="BL32" s="1271">
        <v>5.3085430567949107E-2</v>
      </c>
      <c r="BM32" s="1271">
        <v>0.10118545982238883</v>
      </c>
      <c r="BN32" s="1271">
        <v>0.10446790594767981</v>
      </c>
      <c r="BO32" s="1271">
        <v>0.19263181486449393</v>
      </c>
      <c r="BP32" s="1271">
        <v>0.23741234072933576</v>
      </c>
      <c r="BQ32" s="1311">
        <v>3.4116308667521653</v>
      </c>
      <c r="BR32" s="1271">
        <v>2.8608747713906424</v>
      </c>
      <c r="BS32" s="1271">
        <v>1.4047401516843705</v>
      </c>
      <c r="BT32" s="1271">
        <v>0.90612206815932383</v>
      </c>
      <c r="BU32" s="1271">
        <v>0.10446790594767981</v>
      </c>
      <c r="BV32" s="278">
        <v>22</v>
      </c>
      <c r="BW32" s="1271">
        <v>0.14662204317717062</v>
      </c>
      <c r="BX32" s="1271">
        <v>0.17663962653006268</v>
      </c>
      <c r="BY32" s="1271">
        <v>0.12228297589203503</v>
      </c>
      <c r="BZ32" s="1271">
        <v>0.55075609536152237</v>
      </c>
      <c r="CA32" s="1271">
        <v>0.51489809527157149</v>
      </c>
      <c r="CB32" s="1271">
        <v>0.4958357905414788</v>
      </c>
      <c r="CC32" s="1271">
        <v>3.3765284031189585E-2</v>
      </c>
      <c r="CD32" s="1271">
        <v>0</v>
      </c>
      <c r="CE32" s="1272">
        <v>0</v>
      </c>
      <c r="CF32" s="1271"/>
      <c r="CG32" s="1270"/>
      <c r="CH32" s="1271"/>
      <c r="CI32" s="1271"/>
      <c r="CJ32" s="1272"/>
      <c r="CK32" s="359">
        <v>1980</v>
      </c>
      <c r="CL32" s="1163"/>
      <c r="CM32" s="1162"/>
      <c r="CN32" s="71"/>
      <c r="CO32" s="71"/>
      <c r="CP32" s="71"/>
      <c r="CQ32" s="71"/>
      <c r="CR32" s="71"/>
      <c r="CS32" s="71"/>
      <c r="CT32" s="71"/>
      <c r="CU32" s="71"/>
      <c r="CV32" s="71"/>
      <c r="CW32" s="71"/>
      <c r="CX32" s="71"/>
      <c r="CY32" s="71"/>
      <c r="CZ32" s="71"/>
      <c r="DA32" s="71"/>
      <c r="DB32" s="71"/>
      <c r="DC32" s="71"/>
      <c r="DD32" s="71"/>
      <c r="DE32" s="71"/>
      <c r="DF32" s="71"/>
      <c r="DG32" s="71"/>
      <c r="DH32" s="71"/>
      <c r="DI32" s="71"/>
      <c r="DJ32" s="71"/>
      <c r="DK32" s="71"/>
      <c r="DL32" s="71"/>
      <c r="DM32" s="71"/>
      <c r="DN32" s="71"/>
      <c r="DO32" s="71"/>
      <c r="DP32" s="71"/>
      <c r="DQ32" s="71"/>
      <c r="DR32" s="71"/>
      <c r="DS32" s="71"/>
      <c r="DT32" s="71"/>
      <c r="DU32" s="71"/>
      <c r="DV32" s="71"/>
      <c r="DW32" s="71"/>
      <c r="DX32" s="71"/>
      <c r="DY32" s="71"/>
      <c r="DZ32" s="71"/>
      <c r="EA32" s="71"/>
      <c r="EB32" s="71"/>
      <c r="EC32" s="71"/>
      <c r="ED32" s="71"/>
      <c r="EE32" s="71"/>
      <c r="EF32" s="71"/>
      <c r="EG32" s="71"/>
      <c r="EH32" s="71"/>
      <c r="EI32" s="71"/>
      <c r="EJ32" s="71"/>
      <c r="EK32" s="71"/>
      <c r="EL32" s="71"/>
      <c r="EM32" s="71"/>
      <c r="EN32" s="71"/>
      <c r="EO32" s="71"/>
      <c r="EP32" s="71"/>
      <c r="EQ32" s="1286"/>
      <c r="ER32" s="1286"/>
      <c r="ES32" s="1286"/>
      <c r="ET32" s="1286"/>
      <c r="EU32" s="71"/>
      <c r="EV32" s="71"/>
      <c r="EW32" s="71"/>
      <c r="EX32" s="71"/>
      <c r="EY32" s="71"/>
      <c r="EZ32" s="71"/>
      <c r="FA32" s="71"/>
      <c r="FB32" s="71"/>
      <c r="FC32" s="71"/>
      <c r="FD32" s="71"/>
      <c r="FE32" s="71"/>
      <c r="FF32" s="71"/>
      <c r="FG32" s="71"/>
      <c r="FH32" s="71"/>
      <c r="FI32" s="71"/>
      <c r="FJ32" s="71"/>
      <c r="FK32" s="71"/>
      <c r="FL32" s="71"/>
      <c r="FM32" s="71"/>
      <c r="FN32" s="71"/>
      <c r="FO32" s="71"/>
      <c r="FP32" s="71"/>
      <c r="FQ32" s="71"/>
      <c r="FR32" s="71"/>
      <c r="FS32" s="71"/>
      <c r="FT32" s="71"/>
      <c r="FU32" s="71"/>
      <c r="FV32" s="71"/>
      <c r="FW32" s="71"/>
      <c r="FX32" s="71"/>
      <c r="FY32" s="71"/>
      <c r="FZ32" s="71"/>
      <c r="GA32" s="71"/>
      <c r="GB32" s="71"/>
      <c r="GC32" s="71"/>
      <c r="GD32" s="71"/>
      <c r="GE32" s="71"/>
      <c r="GF32" s="71"/>
      <c r="GG32" s="71"/>
      <c r="GH32" s="71"/>
      <c r="GI32" s="71"/>
      <c r="GJ32" s="71"/>
      <c r="GK32" s="71"/>
      <c r="GL32" s="1162"/>
      <c r="GM32" s="70"/>
      <c r="GN32" s="70"/>
      <c r="GO32" s="70"/>
      <c r="GP32" s="1162"/>
      <c r="GQ32" s="71"/>
      <c r="GR32" s="71"/>
      <c r="GS32" s="71"/>
      <c r="GT32" s="71"/>
      <c r="GU32" s="71"/>
      <c r="GV32" s="71"/>
      <c r="GW32" s="71"/>
      <c r="GX32" s="71"/>
      <c r="GY32" s="71"/>
      <c r="GZ32" s="71"/>
      <c r="HA32" s="71"/>
      <c r="HB32" s="1162"/>
      <c r="HC32" s="1163"/>
      <c r="HD32" s="71"/>
      <c r="HE32" s="71"/>
      <c r="HF32" s="71"/>
      <c r="HG32" s="71"/>
      <c r="HH32" s="71"/>
      <c r="HI32" s="71"/>
      <c r="HJ32" s="71"/>
      <c r="HK32" s="71"/>
      <c r="HL32" s="71"/>
      <c r="HM32" s="71"/>
      <c r="HN32" s="71"/>
      <c r="HO32" s="71"/>
      <c r="HP32" s="71"/>
      <c r="HQ32" s="71"/>
      <c r="HR32" s="71"/>
      <c r="HS32" s="1162"/>
      <c r="HT32" s="71"/>
      <c r="HU32" s="71"/>
      <c r="HV32" s="71"/>
      <c r="HW32" s="71"/>
      <c r="HX32" s="71"/>
      <c r="HY32" s="71"/>
      <c r="HZ32" s="71"/>
      <c r="IA32" s="71"/>
      <c r="IB32" s="71"/>
      <c r="IC32" s="71"/>
      <c r="ID32" s="71"/>
      <c r="IE32" s="71"/>
      <c r="IF32" s="71"/>
      <c r="IG32" s="98"/>
      <c r="IH32" s="833">
        <v>1980</v>
      </c>
      <c r="II32" s="1138">
        <v>3386.438762876684</v>
      </c>
      <c r="IJ32" s="1129">
        <v>3148.4800403880131</v>
      </c>
      <c r="IK32" s="93">
        <v>2095.3650547522025</v>
      </c>
      <c r="IL32" s="93">
        <v>761.25395165458633</v>
      </c>
      <c r="IM32" s="193">
        <v>0</v>
      </c>
      <c r="IN32" s="92">
        <v>0</v>
      </c>
      <c r="IO32" s="92">
        <v>0</v>
      </c>
      <c r="IP32" s="92">
        <v>0</v>
      </c>
      <c r="IQ32" s="92">
        <v>0</v>
      </c>
      <c r="IR32" s="194">
        <v>0</v>
      </c>
      <c r="IS32" s="173">
        <v>186.93279482648782</v>
      </c>
      <c r="IT32" s="195">
        <v>0</v>
      </c>
      <c r="IU32" s="179">
        <v>0</v>
      </c>
      <c r="IV32" s="179">
        <v>0</v>
      </c>
      <c r="IW32" s="179">
        <v>186.93279482648782</v>
      </c>
      <c r="IX32" s="179">
        <v>0</v>
      </c>
      <c r="IY32" s="179">
        <v>0</v>
      </c>
      <c r="IZ32" s="179">
        <v>0</v>
      </c>
      <c r="JA32" s="179">
        <v>0</v>
      </c>
      <c r="JB32" s="179">
        <v>0</v>
      </c>
      <c r="JC32" s="179">
        <v>0</v>
      </c>
      <c r="JD32" s="179">
        <v>0</v>
      </c>
      <c r="JE32" s="93">
        <v>574.32115682809854</v>
      </c>
      <c r="JF32" s="179">
        <v>22.94063202432897</v>
      </c>
      <c r="JG32" s="196">
        <v>0</v>
      </c>
      <c r="JH32" s="196">
        <v>0</v>
      </c>
      <c r="JI32" s="196">
        <v>0</v>
      </c>
      <c r="JJ32" s="196">
        <v>0</v>
      </c>
      <c r="JK32" s="196">
        <v>0</v>
      </c>
      <c r="JL32" s="196">
        <v>0</v>
      </c>
      <c r="JM32" s="196">
        <v>0</v>
      </c>
      <c r="JN32" s="196">
        <v>0</v>
      </c>
      <c r="JO32" s="196">
        <v>0</v>
      </c>
      <c r="JP32" s="196">
        <v>0</v>
      </c>
      <c r="JQ32" s="196">
        <v>0</v>
      </c>
      <c r="JR32" s="196">
        <v>0</v>
      </c>
      <c r="JS32" s="196">
        <v>0</v>
      </c>
      <c r="JT32" s="196">
        <v>0</v>
      </c>
      <c r="JU32" s="196">
        <v>0</v>
      </c>
      <c r="JV32" s="196">
        <v>0</v>
      </c>
      <c r="JW32" s="196">
        <v>0</v>
      </c>
      <c r="JX32" s="196">
        <v>0</v>
      </c>
      <c r="JY32" s="196">
        <v>0</v>
      </c>
      <c r="JZ32" s="92">
        <v>551.38052480376962</v>
      </c>
      <c r="KA32" s="179">
        <v>0</v>
      </c>
      <c r="KB32" s="196">
        <v>0</v>
      </c>
      <c r="KC32" s="196">
        <v>0</v>
      </c>
      <c r="KD32" s="196">
        <v>0</v>
      </c>
      <c r="KE32" s="196">
        <v>0</v>
      </c>
      <c r="KF32" s="196">
        <v>0</v>
      </c>
      <c r="KG32" s="196">
        <v>0</v>
      </c>
      <c r="KH32" s="196">
        <v>0</v>
      </c>
      <c r="KI32" s="196">
        <v>0</v>
      </c>
      <c r="KJ32" s="196">
        <v>0</v>
      </c>
      <c r="KK32" s="196">
        <v>0</v>
      </c>
      <c r="KL32" s="196">
        <v>0</v>
      </c>
      <c r="KM32" s="196">
        <v>0</v>
      </c>
      <c r="KN32" s="93">
        <v>1334.1111030976163</v>
      </c>
      <c r="KO32" s="179">
        <v>492.63405574988275</v>
      </c>
      <c r="KP32" s="179">
        <v>0</v>
      </c>
      <c r="KQ32" s="196">
        <v>0</v>
      </c>
      <c r="KR32" s="196">
        <v>0</v>
      </c>
      <c r="KS32" s="196">
        <v>0</v>
      </c>
      <c r="KT32" s="179">
        <v>0</v>
      </c>
      <c r="KU32" s="179">
        <v>161.71432692654432</v>
      </c>
      <c r="KV32" s="196">
        <v>0</v>
      </c>
      <c r="KW32" s="196">
        <v>0</v>
      </c>
      <c r="KX32" s="196">
        <v>0</v>
      </c>
      <c r="KY32" s="196">
        <v>0</v>
      </c>
      <c r="KZ32" s="196">
        <v>0</v>
      </c>
      <c r="LA32" s="196">
        <v>0</v>
      </c>
      <c r="LB32" s="196">
        <v>0</v>
      </c>
      <c r="LC32" s="196">
        <v>0</v>
      </c>
      <c r="LD32" s="196">
        <v>0</v>
      </c>
      <c r="LE32" s="196">
        <v>0</v>
      </c>
      <c r="LF32" s="196">
        <v>0</v>
      </c>
      <c r="LG32" s="196">
        <v>0</v>
      </c>
      <c r="LH32" s="196">
        <v>0</v>
      </c>
      <c r="LI32" s="196">
        <v>0</v>
      </c>
      <c r="LJ32" s="196">
        <v>0</v>
      </c>
      <c r="LK32" s="196">
        <v>0</v>
      </c>
      <c r="LL32" s="196">
        <v>0</v>
      </c>
      <c r="LM32" s="179">
        <v>679.76272042118933</v>
      </c>
      <c r="LN32" s="179">
        <v>0</v>
      </c>
      <c r="LO32" s="179">
        <v>0</v>
      </c>
      <c r="LP32" s="93">
        <v>53.20760160109625</v>
      </c>
      <c r="LQ32" s="92">
        <v>39.738920341855689</v>
      </c>
      <c r="LR32" s="92">
        <v>13.468681259240562</v>
      </c>
      <c r="LS32" s="92">
        <v>0</v>
      </c>
      <c r="LT32" s="92">
        <v>0</v>
      </c>
      <c r="LU32" s="93">
        <v>101.41832846513529</v>
      </c>
      <c r="LV32" s="93">
        <v>0</v>
      </c>
      <c r="LW32" s="92">
        <v>0</v>
      </c>
      <c r="LX32" s="92">
        <v>0</v>
      </c>
      <c r="LY32" s="196">
        <v>0</v>
      </c>
      <c r="LZ32" s="196">
        <v>0</v>
      </c>
      <c r="MA32" s="93">
        <v>101.41832846513529</v>
      </c>
      <c r="MB32" s="92">
        <v>0</v>
      </c>
      <c r="MC32" s="92">
        <v>28.671823350522281</v>
      </c>
      <c r="MD32" s="196">
        <v>0</v>
      </c>
      <c r="ME32" s="92">
        <v>0</v>
      </c>
      <c r="MF32" s="92">
        <v>0</v>
      </c>
      <c r="MG32" s="92">
        <v>0</v>
      </c>
      <c r="MH32" s="92">
        <v>72.746505114613015</v>
      </c>
      <c r="MI32" s="93">
        <v>104.70832882574256</v>
      </c>
      <c r="MJ32" s="173">
        <v>0</v>
      </c>
      <c r="MK32" s="196">
        <v>0</v>
      </c>
      <c r="ML32" s="196">
        <v>0</v>
      </c>
      <c r="MM32" s="195">
        <v>104.70832882574256</v>
      </c>
      <c r="MN32" s="93">
        <v>193.07513853329004</v>
      </c>
      <c r="MO32" s="92">
        <v>153.21601577055762</v>
      </c>
      <c r="MP32" s="196">
        <v>0</v>
      </c>
      <c r="MQ32" s="92">
        <v>0</v>
      </c>
      <c r="MR32" s="92">
        <v>39.85912276273244</v>
      </c>
      <c r="MS32" s="92">
        <v>0</v>
      </c>
      <c r="MT32" s="92">
        <v>0</v>
      </c>
      <c r="MU32" s="93">
        <v>600.70558821054658</v>
      </c>
      <c r="MV32" s="92">
        <v>600.70558821054658</v>
      </c>
      <c r="MW32" s="92">
        <v>0</v>
      </c>
      <c r="MX32" s="92">
        <v>0</v>
      </c>
      <c r="MY32" s="92">
        <v>0</v>
      </c>
      <c r="MZ32" s="92">
        <v>0</v>
      </c>
      <c r="NA32" s="1041">
        <v>237.95872248867096</v>
      </c>
      <c r="NB32" s="173">
        <v>54.836344403976298</v>
      </c>
      <c r="NC32" s="92">
        <v>0</v>
      </c>
      <c r="ND32" s="92">
        <v>54.836344403976298</v>
      </c>
      <c r="NE32" s="92">
        <v>0</v>
      </c>
      <c r="NF32" s="92">
        <v>0</v>
      </c>
      <c r="NG32" s="92">
        <v>0</v>
      </c>
      <c r="NH32" s="92">
        <v>0</v>
      </c>
      <c r="NI32" s="92">
        <v>0</v>
      </c>
      <c r="NJ32" s="92">
        <v>0</v>
      </c>
      <c r="NK32" s="92">
        <v>0</v>
      </c>
      <c r="NL32" s="173">
        <v>183.12237808469465</v>
      </c>
      <c r="NM32" s="92">
        <v>160.25987763393556</v>
      </c>
      <c r="NN32" s="92">
        <v>22.862500450759079</v>
      </c>
      <c r="NO32" s="195">
        <v>0</v>
      </c>
      <c r="NP32" s="1138">
        <v>3419.4824083757048</v>
      </c>
      <c r="NQ32" s="193">
        <v>2867.4588006202448</v>
      </c>
      <c r="NR32" s="92">
        <v>1407.9730265767553</v>
      </c>
      <c r="NS32" s="92">
        <v>908.20742129746498</v>
      </c>
      <c r="NT32" s="92">
        <v>146.95947976392245</v>
      </c>
      <c r="NU32" s="92">
        <v>0</v>
      </c>
      <c r="NV32" s="92">
        <v>0</v>
      </c>
      <c r="NW32" s="93">
        <v>177.0461457093746</v>
      </c>
      <c r="NX32" s="92">
        <v>177.0461457093746</v>
      </c>
      <c r="NY32" s="92">
        <v>0</v>
      </c>
      <c r="NZ32" s="93">
        <v>0</v>
      </c>
      <c r="OA32" s="92">
        <v>0</v>
      </c>
      <c r="OB32" s="92">
        <v>0</v>
      </c>
      <c r="OC32" s="173">
        <v>104.70832882574256</v>
      </c>
      <c r="OD32" s="92">
        <v>0</v>
      </c>
      <c r="OE32" s="92">
        <v>0</v>
      </c>
      <c r="OF32" s="93">
        <v>122.56439844698473</v>
      </c>
      <c r="OG32" s="92">
        <v>0</v>
      </c>
      <c r="OH32" s="92">
        <v>0</v>
      </c>
      <c r="OI32" s="92">
        <v>50.340773863185603</v>
      </c>
      <c r="OJ32" s="92">
        <v>0</v>
      </c>
      <c r="OK32" s="92">
        <v>72.223624583799122</v>
      </c>
      <c r="OL32" s="92">
        <v>0</v>
      </c>
      <c r="OM32" s="193">
        <v>552.02360775546015</v>
      </c>
      <c r="ON32" s="93">
        <v>516.08308391331002</v>
      </c>
      <c r="OO32" s="92">
        <v>496.97690911494959</v>
      </c>
      <c r="OP32" s="92">
        <v>19.106174798360438</v>
      </c>
      <c r="OQ32" s="92">
        <v>0</v>
      </c>
      <c r="OR32" s="92">
        <v>2.0975322442994004</v>
      </c>
      <c r="OS32" s="92">
        <v>33.842991597850784</v>
      </c>
      <c r="OT32" s="199">
        <v>0</v>
      </c>
    </row>
    <row r="33" spans="1:410" ht="14.25" customHeight="1">
      <c r="A33" s="370">
        <v>1981</v>
      </c>
      <c r="B33" s="1288">
        <v>112454.02061971059</v>
      </c>
      <c r="C33" s="996">
        <v>4454.2389383722193</v>
      </c>
      <c r="D33" s="997">
        <v>4190.4787662423523</v>
      </c>
      <c r="E33" s="1261">
        <v>781.20154339908413</v>
      </c>
      <c r="F33" s="1261">
        <v>0</v>
      </c>
      <c r="G33" s="1296">
        <v>0</v>
      </c>
      <c r="H33" s="1261">
        <v>2838.618994386547</v>
      </c>
      <c r="I33" s="1261">
        <v>64.518649405599035</v>
      </c>
      <c r="J33" s="1261">
        <v>181.23243542124939</v>
      </c>
      <c r="K33" s="1261">
        <v>125.55743872681596</v>
      </c>
      <c r="L33" s="1261">
        <v>199.34970490305676</v>
      </c>
      <c r="M33" s="998">
        <v>263.7601721298667</v>
      </c>
      <c r="N33" s="996">
        <v>4542.0768574279091</v>
      </c>
      <c r="O33" s="997">
        <v>3843.7909439496116</v>
      </c>
      <c r="P33" s="1265">
        <v>1720.3250273460508</v>
      </c>
      <c r="Q33" s="1265">
        <v>1175.7479595639056</v>
      </c>
      <c r="R33" s="1265">
        <v>125.55743872681596</v>
      </c>
      <c r="S33" s="1265">
        <v>62.919957207938168</v>
      </c>
      <c r="T33" s="1265">
        <v>186.12142848556971</v>
      </c>
      <c r="U33" s="1265">
        <v>573.11913261933091</v>
      </c>
      <c r="V33" s="997">
        <v>698.28591347829752</v>
      </c>
      <c r="W33" s="1265">
        <v>649.57989253903577</v>
      </c>
      <c r="X33" s="1265">
        <v>541.63210847066466</v>
      </c>
      <c r="Y33" s="1265">
        <v>43.266861394588489</v>
      </c>
      <c r="Z33" s="1265">
        <v>5.4391595446732302</v>
      </c>
      <c r="AA33" s="1265">
        <v>0</v>
      </c>
      <c r="AB33" s="1265">
        <v>0</v>
      </c>
      <c r="AC33" s="1177">
        <v>-87.837919055689781</v>
      </c>
      <c r="AD33" s="997">
        <v>-87.837919055689781</v>
      </c>
      <c r="AE33" s="1265">
        <v>98.283509429879928</v>
      </c>
      <c r="AF33" s="1265"/>
      <c r="AG33" s="1265"/>
      <c r="AH33" s="1265"/>
      <c r="AI33" s="1265"/>
      <c r="AJ33" s="1265"/>
      <c r="AK33" s="1265"/>
      <c r="AL33" s="1265"/>
      <c r="AM33" s="1265">
        <v>346.68782229274075</v>
      </c>
      <c r="AN33" s="1265"/>
      <c r="AO33" s="1265"/>
      <c r="AP33" s="1265"/>
      <c r="AQ33" s="1265"/>
      <c r="AR33" s="1265"/>
      <c r="AS33" s="1265"/>
      <c r="AT33" s="1266"/>
      <c r="AU33" s="1270">
        <v>-7.8110074296706675E-2</v>
      </c>
      <c r="AV33" s="1271">
        <v>-7.8110074296706675E-2</v>
      </c>
      <c r="AW33" s="1271">
        <v>8.739883988874747E-2</v>
      </c>
      <c r="AX33" s="1271">
        <v>0.30829295420672082</v>
      </c>
      <c r="AY33" s="1310"/>
      <c r="AZ33" s="1271"/>
      <c r="BA33" s="1308"/>
      <c r="BB33" s="1264"/>
      <c r="BC33" s="1297"/>
      <c r="BD33" s="1310"/>
      <c r="BF33" s="1311">
        <v>3.9609423601093501</v>
      </c>
      <c r="BG33" s="1271">
        <v>3.7263930121390949</v>
      </c>
      <c r="BH33" s="1271">
        <v>0.69468529368184961</v>
      </c>
      <c r="BI33" s="1271">
        <v>0</v>
      </c>
      <c r="BJ33" s="1271">
        <v>0</v>
      </c>
      <c r="BK33" s="1271">
        <v>2.524248558427268</v>
      </c>
      <c r="BL33" s="1271">
        <v>5.7373359396178325E-2</v>
      </c>
      <c r="BM33" s="1271">
        <v>0.16116136570530368</v>
      </c>
      <c r="BN33" s="1271">
        <v>0.11165224509972625</v>
      </c>
      <c r="BO33" s="1271">
        <v>0.17727218982876936</v>
      </c>
      <c r="BP33" s="1271">
        <v>0.23454934797025448</v>
      </c>
      <c r="BQ33" s="1311">
        <v>4.0390524344060568</v>
      </c>
      <c r="BR33" s="1271">
        <v>3.4181000579323739</v>
      </c>
      <c r="BS33" s="1271">
        <v>1.5298030411591328</v>
      </c>
      <c r="BT33" s="1271">
        <v>1.0455366140620002</v>
      </c>
      <c r="BU33" s="1271">
        <v>0.11165224509972625</v>
      </c>
      <c r="BV33" s="278">
        <v>23</v>
      </c>
      <c r="BW33" s="1271">
        <v>5.5951718632379209E-2</v>
      </c>
      <c r="BX33" s="1271">
        <v>0.16550891418545413</v>
      </c>
      <c r="BY33" s="1271">
        <v>0.50964752479368125</v>
      </c>
      <c r="BZ33" s="1271">
        <v>0.62095237647368229</v>
      </c>
      <c r="CA33" s="1271">
        <v>0.57764043380515595</v>
      </c>
      <c r="CB33" s="1271">
        <v>0.48164761516381843</v>
      </c>
      <c r="CC33" s="1271">
        <v>3.8475157363119489E-2</v>
      </c>
      <c r="CD33" s="1271">
        <v>0</v>
      </c>
      <c r="CE33" s="1272">
        <v>0</v>
      </c>
      <c r="CF33" s="1271"/>
      <c r="CG33" s="1270"/>
      <c r="CH33" s="1271"/>
      <c r="CI33" s="1271"/>
      <c r="CJ33" s="1272"/>
      <c r="CK33" s="359">
        <v>1981</v>
      </c>
      <c r="CL33" s="1163"/>
      <c r="CM33" s="1162"/>
      <c r="CN33" s="71"/>
      <c r="CO33" s="71"/>
      <c r="CP33" s="71"/>
      <c r="CQ33" s="71"/>
      <c r="CR33" s="71"/>
      <c r="CS33" s="71"/>
      <c r="CT33" s="71"/>
      <c r="CU33" s="71"/>
      <c r="CV33" s="71"/>
      <c r="CW33" s="71"/>
      <c r="CX33" s="71"/>
      <c r="CY33" s="71"/>
      <c r="CZ33" s="71"/>
      <c r="DA33" s="71"/>
      <c r="DB33" s="71"/>
      <c r="DC33" s="71"/>
      <c r="DD33" s="71"/>
      <c r="DE33" s="71"/>
      <c r="DF33" s="71"/>
      <c r="DG33" s="71"/>
      <c r="DH33" s="71"/>
      <c r="DI33" s="71"/>
      <c r="DJ33" s="71"/>
      <c r="DK33" s="71"/>
      <c r="DL33" s="71"/>
      <c r="DM33" s="71"/>
      <c r="DN33" s="71"/>
      <c r="DO33" s="71"/>
      <c r="DP33" s="71"/>
      <c r="DQ33" s="71"/>
      <c r="DR33" s="71"/>
      <c r="DS33" s="71"/>
      <c r="DT33" s="71"/>
      <c r="DU33" s="71"/>
      <c r="DV33" s="71"/>
      <c r="DW33" s="71"/>
      <c r="DX33" s="71"/>
      <c r="DY33" s="71"/>
      <c r="DZ33" s="71"/>
      <c r="EA33" s="71"/>
      <c r="EB33" s="71"/>
      <c r="EC33" s="71"/>
      <c r="ED33" s="71"/>
      <c r="EE33" s="71"/>
      <c r="EF33" s="71"/>
      <c r="EG33" s="71"/>
      <c r="EH33" s="71"/>
      <c r="EI33" s="71"/>
      <c r="EJ33" s="71"/>
      <c r="EK33" s="71"/>
      <c r="EL33" s="71"/>
      <c r="EM33" s="71"/>
      <c r="EN33" s="71"/>
      <c r="EO33" s="71"/>
      <c r="EP33" s="71"/>
      <c r="EQ33" s="1286"/>
      <c r="ER33" s="1286"/>
      <c r="ES33" s="1286"/>
      <c r="ET33" s="1286"/>
      <c r="EU33" s="71"/>
      <c r="EV33" s="71"/>
      <c r="EW33" s="71"/>
      <c r="EX33" s="71"/>
      <c r="EY33" s="71"/>
      <c r="EZ33" s="71"/>
      <c r="FA33" s="71"/>
      <c r="FB33" s="71"/>
      <c r="FC33" s="71"/>
      <c r="FD33" s="71"/>
      <c r="FE33" s="71"/>
      <c r="FF33" s="71"/>
      <c r="FG33" s="71"/>
      <c r="FH33" s="71"/>
      <c r="FI33" s="71"/>
      <c r="FJ33" s="71"/>
      <c r="FK33" s="71"/>
      <c r="FL33" s="71"/>
      <c r="FM33" s="71"/>
      <c r="FN33" s="71"/>
      <c r="FO33" s="71"/>
      <c r="FP33" s="71"/>
      <c r="FQ33" s="71"/>
      <c r="FR33" s="71"/>
      <c r="FS33" s="71"/>
      <c r="FT33" s="71"/>
      <c r="FU33" s="71"/>
      <c r="FV33" s="71"/>
      <c r="FW33" s="71"/>
      <c r="FX33" s="71"/>
      <c r="FY33" s="71"/>
      <c r="FZ33" s="71"/>
      <c r="GA33" s="71"/>
      <c r="GB33" s="71"/>
      <c r="GC33" s="71"/>
      <c r="GD33" s="71"/>
      <c r="GE33" s="71"/>
      <c r="GF33" s="71"/>
      <c r="GG33" s="71"/>
      <c r="GH33" s="71"/>
      <c r="GI33" s="71"/>
      <c r="GJ33" s="71"/>
      <c r="GK33" s="71"/>
      <c r="GL33" s="1162"/>
      <c r="GM33" s="70"/>
      <c r="GN33" s="70"/>
      <c r="GO33" s="70"/>
      <c r="GP33" s="1162"/>
      <c r="GQ33" s="71"/>
      <c r="GR33" s="71"/>
      <c r="GS33" s="71"/>
      <c r="GT33" s="71"/>
      <c r="GU33" s="71"/>
      <c r="GV33" s="71"/>
      <c r="GW33" s="71"/>
      <c r="GX33" s="71"/>
      <c r="GY33" s="71"/>
      <c r="GZ33" s="71"/>
      <c r="HA33" s="71"/>
      <c r="HB33" s="1162"/>
      <c r="HC33" s="1163"/>
      <c r="HD33" s="71"/>
      <c r="HE33" s="71"/>
      <c r="HF33" s="71"/>
      <c r="HG33" s="71"/>
      <c r="HH33" s="71"/>
      <c r="HI33" s="71"/>
      <c r="HJ33" s="71"/>
      <c r="HK33" s="71"/>
      <c r="HL33" s="71"/>
      <c r="HM33" s="71"/>
      <c r="HN33" s="71"/>
      <c r="HO33" s="71"/>
      <c r="HP33" s="71"/>
      <c r="HQ33" s="71"/>
      <c r="HR33" s="71"/>
      <c r="HS33" s="1162"/>
      <c r="HT33" s="71"/>
      <c r="HU33" s="71"/>
      <c r="HV33" s="71"/>
      <c r="HW33" s="71"/>
      <c r="HX33" s="71"/>
      <c r="HY33" s="71"/>
      <c r="HZ33" s="71"/>
      <c r="IA33" s="71"/>
      <c r="IB33" s="71"/>
      <c r="IC33" s="71"/>
      <c r="ID33" s="71"/>
      <c r="IE33" s="71"/>
      <c r="IF33" s="71"/>
      <c r="IG33" s="98"/>
      <c r="IH33" s="833">
        <v>1981</v>
      </c>
      <c r="II33" s="1138">
        <v>4454.2389383722184</v>
      </c>
      <c r="IJ33" s="1129">
        <v>4190.4787662423514</v>
      </c>
      <c r="IK33" s="93">
        <v>2838.618994386547</v>
      </c>
      <c r="IL33" s="93">
        <v>924.83742622576426</v>
      </c>
      <c r="IM33" s="193">
        <v>0</v>
      </c>
      <c r="IN33" s="92">
        <v>0</v>
      </c>
      <c r="IO33" s="92">
        <v>0</v>
      </c>
      <c r="IP33" s="92">
        <v>0</v>
      </c>
      <c r="IQ33" s="92">
        <v>0</v>
      </c>
      <c r="IR33" s="194">
        <v>0</v>
      </c>
      <c r="IS33" s="173">
        <v>201.79582416789876</v>
      </c>
      <c r="IT33" s="195">
        <v>0</v>
      </c>
      <c r="IU33" s="179">
        <v>0</v>
      </c>
      <c r="IV33" s="179">
        <v>0</v>
      </c>
      <c r="IW33" s="179">
        <v>201.79582416789876</v>
      </c>
      <c r="IX33" s="179">
        <v>0</v>
      </c>
      <c r="IY33" s="179">
        <v>0</v>
      </c>
      <c r="IZ33" s="179">
        <v>0</v>
      </c>
      <c r="JA33" s="179">
        <v>0</v>
      </c>
      <c r="JB33" s="179">
        <v>0</v>
      </c>
      <c r="JC33" s="179">
        <v>0</v>
      </c>
      <c r="JD33" s="179">
        <v>0</v>
      </c>
      <c r="JE33" s="93">
        <v>723.04160205786548</v>
      </c>
      <c r="JF33" s="179">
        <v>54.836344403976298</v>
      </c>
      <c r="JG33" s="196">
        <v>0</v>
      </c>
      <c r="JH33" s="196">
        <v>0</v>
      </c>
      <c r="JI33" s="196">
        <v>0</v>
      </c>
      <c r="JJ33" s="196">
        <v>0</v>
      </c>
      <c r="JK33" s="196">
        <v>0</v>
      </c>
      <c r="JL33" s="196">
        <v>0</v>
      </c>
      <c r="JM33" s="196">
        <v>0</v>
      </c>
      <c r="JN33" s="196">
        <v>0</v>
      </c>
      <c r="JO33" s="196">
        <v>0</v>
      </c>
      <c r="JP33" s="196">
        <v>0</v>
      </c>
      <c r="JQ33" s="196">
        <v>0</v>
      </c>
      <c r="JR33" s="196">
        <v>0</v>
      </c>
      <c r="JS33" s="196">
        <v>0</v>
      </c>
      <c r="JT33" s="196">
        <v>0</v>
      </c>
      <c r="JU33" s="196">
        <v>0</v>
      </c>
      <c r="JV33" s="196">
        <v>0</v>
      </c>
      <c r="JW33" s="196">
        <v>0</v>
      </c>
      <c r="JX33" s="196">
        <v>0</v>
      </c>
      <c r="JY33" s="196">
        <v>0</v>
      </c>
      <c r="JZ33" s="92">
        <v>643.1190124169101</v>
      </c>
      <c r="KA33" s="179">
        <v>25.086245236979074</v>
      </c>
      <c r="KB33" s="196">
        <v>0</v>
      </c>
      <c r="KC33" s="196">
        <v>0</v>
      </c>
      <c r="KD33" s="196">
        <v>0</v>
      </c>
      <c r="KE33" s="196">
        <v>0</v>
      </c>
      <c r="KF33" s="196">
        <v>0</v>
      </c>
      <c r="KG33" s="196">
        <v>0</v>
      </c>
      <c r="KH33" s="196">
        <v>0</v>
      </c>
      <c r="KI33" s="196">
        <v>0</v>
      </c>
      <c r="KJ33" s="196">
        <v>0</v>
      </c>
      <c r="KK33" s="196">
        <v>0</v>
      </c>
      <c r="KL33" s="196">
        <v>0</v>
      </c>
      <c r="KM33" s="196">
        <v>0</v>
      </c>
      <c r="KN33" s="93">
        <v>1913.7815681607826</v>
      </c>
      <c r="KO33" s="179">
        <v>925.92802279037892</v>
      </c>
      <c r="KP33" s="179">
        <v>0</v>
      </c>
      <c r="KQ33" s="196">
        <v>0</v>
      </c>
      <c r="KR33" s="196">
        <v>0</v>
      </c>
      <c r="KS33" s="196">
        <v>0</v>
      </c>
      <c r="KT33" s="179">
        <v>0</v>
      </c>
      <c r="KU33" s="179">
        <v>218.25754570697055</v>
      </c>
      <c r="KV33" s="196">
        <v>0</v>
      </c>
      <c r="KW33" s="196">
        <v>0</v>
      </c>
      <c r="KX33" s="196">
        <v>0</v>
      </c>
      <c r="KY33" s="196">
        <v>0</v>
      </c>
      <c r="KZ33" s="196">
        <v>0</v>
      </c>
      <c r="LA33" s="196">
        <v>0</v>
      </c>
      <c r="LB33" s="196">
        <v>0</v>
      </c>
      <c r="LC33" s="196">
        <v>0</v>
      </c>
      <c r="LD33" s="196">
        <v>0</v>
      </c>
      <c r="LE33" s="196">
        <v>0</v>
      </c>
      <c r="LF33" s="196">
        <v>0</v>
      </c>
      <c r="LG33" s="196">
        <v>0</v>
      </c>
      <c r="LH33" s="196">
        <v>0</v>
      </c>
      <c r="LI33" s="196">
        <v>0</v>
      </c>
      <c r="LJ33" s="196">
        <v>0</v>
      </c>
      <c r="LK33" s="196">
        <v>0</v>
      </c>
      <c r="LL33" s="196">
        <v>0</v>
      </c>
      <c r="LM33" s="179">
        <v>769.59599966343319</v>
      </c>
      <c r="LN33" s="179">
        <v>0</v>
      </c>
      <c r="LO33" s="179">
        <v>0</v>
      </c>
      <c r="LP33" s="93">
        <v>64.518649405599035</v>
      </c>
      <c r="LQ33" s="92">
        <v>54.776243193537923</v>
      </c>
      <c r="LR33" s="92">
        <v>9.7424062120611108</v>
      </c>
      <c r="LS33" s="92">
        <v>0</v>
      </c>
      <c r="LT33" s="92">
        <v>0</v>
      </c>
      <c r="LU33" s="93">
        <v>181.23243542124939</v>
      </c>
      <c r="LV33" s="93">
        <v>0</v>
      </c>
      <c r="LW33" s="92">
        <v>0</v>
      </c>
      <c r="LX33" s="92">
        <v>0</v>
      </c>
      <c r="LY33" s="196">
        <v>0</v>
      </c>
      <c r="LZ33" s="196">
        <v>0</v>
      </c>
      <c r="MA33" s="93">
        <v>181.23243542124939</v>
      </c>
      <c r="MB33" s="92">
        <v>0</v>
      </c>
      <c r="MC33" s="92">
        <v>53.889990744413602</v>
      </c>
      <c r="MD33" s="196">
        <v>0</v>
      </c>
      <c r="ME33" s="92">
        <v>0</v>
      </c>
      <c r="MF33" s="92">
        <v>0</v>
      </c>
      <c r="MG33" s="92">
        <v>0</v>
      </c>
      <c r="MH33" s="92">
        <v>127.3424446768358</v>
      </c>
      <c r="MI33" s="93">
        <v>125.55743872681596</v>
      </c>
      <c r="MJ33" s="173">
        <v>0</v>
      </c>
      <c r="MK33" s="196">
        <v>0</v>
      </c>
      <c r="ML33" s="196">
        <v>0</v>
      </c>
      <c r="MM33" s="195">
        <v>125.55743872681596</v>
      </c>
      <c r="MN33" s="93">
        <v>199.34970490305676</v>
      </c>
      <c r="MO33" s="92">
        <v>150.45737021143606</v>
      </c>
      <c r="MP33" s="196">
        <v>0</v>
      </c>
      <c r="MQ33" s="92">
        <v>0</v>
      </c>
      <c r="MR33" s="92">
        <v>48.89233469162069</v>
      </c>
      <c r="MS33" s="92">
        <v>0</v>
      </c>
      <c r="MT33" s="92">
        <v>0</v>
      </c>
      <c r="MU33" s="93">
        <v>781.20154339908413</v>
      </c>
      <c r="MV33" s="92">
        <v>781.20154339908413</v>
      </c>
      <c r="MW33" s="92">
        <v>0</v>
      </c>
      <c r="MX33" s="92">
        <v>0</v>
      </c>
      <c r="MY33" s="92">
        <v>0</v>
      </c>
      <c r="MZ33" s="92">
        <v>0</v>
      </c>
      <c r="NA33" s="1041">
        <v>263.7601721298667</v>
      </c>
      <c r="NB33" s="173">
        <v>77.632733523253165</v>
      </c>
      <c r="NC33" s="92">
        <v>0</v>
      </c>
      <c r="ND33" s="92">
        <v>77.632733523253165</v>
      </c>
      <c r="NE33" s="92">
        <v>0</v>
      </c>
      <c r="NF33" s="92">
        <v>0</v>
      </c>
      <c r="NG33" s="92">
        <v>0</v>
      </c>
      <c r="NH33" s="92">
        <v>0</v>
      </c>
      <c r="NI33" s="92">
        <v>0</v>
      </c>
      <c r="NJ33" s="92">
        <v>0</v>
      </c>
      <c r="NK33" s="92">
        <v>0</v>
      </c>
      <c r="NL33" s="173">
        <v>186.12743860661354</v>
      </c>
      <c r="NM33" s="92">
        <v>168.51778394816873</v>
      </c>
      <c r="NN33" s="92">
        <v>17.609654658444821</v>
      </c>
      <c r="NO33" s="195">
        <v>0</v>
      </c>
      <c r="NP33" s="1138">
        <v>4542.0768574279091</v>
      </c>
      <c r="NQ33" s="193">
        <v>3843.7909439496116</v>
      </c>
      <c r="NR33" s="92">
        <v>1720.3250273460508</v>
      </c>
      <c r="NS33" s="92">
        <v>1175.7479595639056</v>
      </c>
      <c r="NT33" s="92">
        <v>62.919957207938168</v>
      </c>
      <c r="NU33" s="92">
        <v>0</v>
      </c>
      <c r="NV33" s="92">
        <v>0</v>
      </c>
      <c r="NW33" s="93">
        <v>186.12142848556971</v>
      </c>
      <c r="NX33" s="92">
        <v>186.12142848556971</v>
      </c>
      <c r="NY33" s="92">
        <v>0</v>
      </c>
      <c r="NZ33" s="93">
        <v>0</v>
      </c>
      <c r="OA33" s="92">
        <v>0</v>
      </c>
      <c r="OB33" s="92">
        <v>0</v>
      </c>
      <c r="OC33" s="173">
        <v>125.55743872681596</v>
      </c>
      <c r="OD33" s="92">
        <v>0</v>
      </c>
      <c r="OE33" s="92">
        <v>0</v>
      </c>
      <c r="OF33" s="93">
        <v>573.11913261933091</v>
      </c>
      <c r="OG33" s="92">
        <v>0</v>
      </c>
      <c r="OH33" s="92">
        <v>0</v>
      </c>
      <c r="OI33" s="92">
        <v>482.42039594677436</v>
      </c>
      <c r="OJ33" s="92">
        <v>0</v>
      </c>
      <c r="OK33" s="92">
        <v>90.698736672556592</v>
      </c>
      <c r="OL33" s="92">
        <v>0</v>
      </c>
      <c r="OM33" s="193">
        <v>698.28591347829752</v>
      </c>
      <c r="ON33" s="93">
        <v>649.57989253903577</v>
      </c>
      <c r="OO33" s="92">
        <v>541.63210847066466</v>
      </c>
      <c r="OP33" s="92">
        <v>107.94778406837113</v>
      </c>
      <c r="OQ33" s="92">
        <v>0</v>
      </c>
      <c r="OR33" s="92">
        <v>5.4391595446732302</v>
      </c>
      <c r="OS33" s="92">
        <v>43.266861394588489</v>
      </c>
      <c r="OT33" s="199">
        <v>0</v>
      </c>
    </row>
    <row r="34" spans="1:410" ht="14.25" customHeight="1">
      <c r="A34" s="370">
        <v>1982</v>
      </c>
      <c r="B34" s="1288">
        <v>129320.59927590025</v>
      </c>
      <c r="C34" s="996">
        <v>5401.7285108122078</v>
      </c>
      <c r="D34" s="997">
        <v>5017.6336951426201</v>
      </c>
      <c r="E34" s="1261">
        <v>813.11528614186295</v>
      </c>
      <c r="F34" s="1261">
        <v>0</v>
      </c>
      <c r="G34" s="1296">
        <v>0</v>
      </c>
      <c r="H34" s="1261">
        <v>3110.8715877537775</v>
      </c>
      <c r="I34" s="1261">
        <v>104.8886324570577</v>
      </c>
      <c r="J34" s="1261">
        <v>551.61203466637812</v>
      </c>
      <c r="K34" s="1261">
        <v>139.2605147067662</v>
      </c>
      <c r="L34" s="1261">
        <v>297.88563941677785</v>
      </c>
      <c r="M34" s="998">
        <v>384.09481566958755</v>
      </c>
      <c r="N34" s="996">
        <v>5949.0281634272114</v>
      </c>
      <c r="O34" s="997">
        <v>4600.645487000108</v>
      </c>
      <c r="P34" s="1265">
        <v>1916.4172466433474</v>
      </c>
      <c r="Q34" s="1265">
        <v>1310.1763369514263</v>
      </c>
      <c r="R34" s="1265">
        <v>139.2605147067662</v>
      </c>
      <c r="S34" s="1265">
        <v>158.99775221472962</v>
      </c>
      <c r="T34" s="1265">
        <v>261.83693339583857</v>
      </c>
      <c r="U34" s="1265">
        <v>813.95670308800015</v>
      </c>
      <c r="V34" s="997">
        <v>1348.3826764271032</v>
      </c>
      <c r="W34" s="1265">
        <v>1219.6218431839218</v>
      </c>
      <c r="X34" s="1265">
        <v>1081.7676968014136</v>
      </c>
      <c r="Y34" s="1265">
        <v>112.86406308223047</v>
      </c>
      <c r="Z34" s="1265">
        <v>15.896770160951043</v>
      </c>
      <c r="AA34" s="1265">
        <v>0</v>
      </c>
      <c r="AB34" s="1265">
        <v>0</v>
      </c>
      <c r="AC34" s="1177">
        <v>-547.29965261500365</v>
      </c>
      <c r="AD34" s="997">
        <v>-547.29965261500365</v>
      </c>
      <c r="AE34" s="1265">
        <v>-285.46271921916508</v>
      </c>
      <c r="AF34" s="1265"/>
      <c r="AG34" s="1265"/>
      <c r="AH34" s="1265"/>
      <c r="AI34" s="1265"/>
      <c r="AJ34" s="1265"/>
      <c r="AK34" s="1265"/>
      <c r="AL34" s="1265"/>
      <c r="AM34" s="1265">
        <v>416.98820814251212</v>
      </c>
      <c r="AN34" s="1265"/>
      <c r="AO34" s="1265"/>
      <c r="AP34" s="1265"/>
      <c r="AQ34" s="1265"/>
      <c r="AR34" s="1265"/>
      <c r="AS34" s="1265"/>
      <c r="AT34" s="1266"/>
      <c r="AU34" s="1270">
        <v>-0.42321150356515286</v>
      </c>
      <c r="AV34" s="1271">
        <v>-0.42321150356515286</v>
      </c>
      <c r="AW34" s="1271">
        <v>-0.22074033125236447</v>
      </c>
      <c r="AX34" s="1271">
        <v>0.32244531070636684</v>
      </c>
      <c r="AY34" s="1310"/>
      <c r="AZ34" s="1271"/>
      <c r="BA34" s="1308"/>
      <c r="BB34" s="1264"/>
      <c r="BC34" s="1297"/>
      <c r="BD34" s="1310"/>
      <c r="BF34" s="1311">
        <v>4.1770054740373102</v>
      </c>
      <c r="BG34" s="1271">
        <v>3.8799957031112284</v>
      </c>
      <c r="BH34" s="1271">
        <v>0.62875929333355041</v>
      </c>
      <c r="BI34" s="1271">
        <v>0</v>
      </c>
      <c r="BJ34" s="1271">
        <v>0</v>
      </c>
      <c r="BK34" s="1271">
        <v>2.4055499318533613</v>
      </c>
      <c r="BL34" s="1271">
        <v>8.1107443859954637E-2</v>
      </c>
      <c r="BM34" s="1271">
        <v>0.42654614791069456</v>
      </c>
      <c r="BN34" s="1271">
        <v>0.10768625840471056</v>
      </c>
      <c r="BO34" s="1271">
        <v>0.23034662774895662</v>
      </c>
      <c r="BP34" s="1271">
        <v>0.29700977092608183</v>
      </c>
      <c r="BQ34" s="1311">
        <v>4.6002169776024626</v>
      </c>
      <c r="BR34" s="1271">
        <v>3.5575503924048615</v>
      </c>
      <c r="BS34" s="1271">
        <v>1.481911820215702</v>
      </c>
      <c r="BT34" s="1271">
        <v>1.0131226921986483</v>
      </c>
      <c r="BU34" s="1271">
        <v>0.10768625840471056</v>
      </c>
      <c r="BV34" s="278">
        <v>24</v>
      </c>
      <c r="BW34" s="1271">
        <v>0.12294851176455991</v>
      </c>
      <c r="BX34" s="1271">
        <v>0.20247117231278838</v>
      </c>
      <c r="BY34" s="1271">
        <v>0.62940993750845264</v>
      </c>
      <c r="BZ34" s="1271">
        <v>1.0426665851976014</v>
      </c>
      <c r="CA34" s="1271">
        <v>0.9430994366039922</v>
      </c>
      <c r="CB34" s="1271">
        <v>0.83650068346304685</v>
      </c>
      <c r="CC34" s="1271">
        <v>8.727462114634929E-2</v>
      </c>
      <c r="CD34" s="1271">
        <v>0</v>
      </c>
      <c r="CE34" s="1272">
        <v>0</v>
      </c>
      <c r="CF34" s="1271"/>
      <c r="CG34" s="1270"/>
      <c r="CH34" s="1271"/>
      <c r="CI34" s="1271"/>
      <c r="CJ34" s="1272"/>
      <c r="CK34" s="359">
        <v>1982</v>
      </c>
      <c r="CL34" s="1163"/>
      <c r="CM34" s="1162"/>
      <c r="CN34" s="71"/>
      <c r="CO34" s="71"/>
      <c r="CP34" s="71"/>
      <c r="CQ34" s="71"/>
      <c r="CR34" s="71"/>
      <c r="CS34" s="71"/>
      <c r="CT34" s="71"/>
      <c r="CU34" s="71"/>
      <c r="CV34" s="71"/>
      <c r="CW34" s="71"/>
      <c r="CX34" s="71"/>
      <c r="CY34" s="71"/>
      <c r="CZ34" s="71"/>
      <c r="DA34" s="71"/>
      <c r="DB34" s="71"/>
      <c r="DC34" s="71"/>
      <c r="DD34" s="71"/>
      <c r="DE34" s="71"/>
      <c r="DF34" s="71"/>
      <c r="DG34" s="71"/>
      <c r="DH34" s="71"/>
      <c r="DI34" s="71"/>
      <c r="DJ34" s="71"/>
      <c r="DK34" s="71"/>
      <c r="DL34" s="71"/>
      <c r="DM34" s="71"/>
      <c r="DN34" s="71"/>
      <c r="DO34" s="71"/>
      <c r="DP34" s="71"/>
      <c r="DQ34" s="71"/>
      <c r="DR34" s="71"/>
      <c r="DS34" s="71"/>
      <c r="DT34" s="71"/>
      <c r="DU34" s="71"/>
      <c r="DV34" s="71"/>
      <c r="DW34" s="71"/>
      <c r="DX34" s="71"/>
      <c r="DY34" s="71"/>
      <c r="DZ34" s="71"/>
      <c r="EA34" s="71"/>
      <c r="EB34" s="71"/>
      <c r="EC34" s="71"/>
      <c r="ED34" s="71"/>
      <c r="EE34" s="71"/>
      <c r="EF34" s="71"/>
      <c r="EG34" s="71"/>
      <c r="EH34" s="71"/>
      <c r="EI34" s="71"/>
      <c r="EJ34" s="71"/>
      <c r="EK34" s="71"/>
      <c r="EL34" s="71"/>
      <c r="EM34" s="71"/>
      <c r="EN34" s="71"/>
      <c r="EO34" s="71"/>
      <c r="EP34" s="71"/>
      <c r="EQ34" s="1286"/>
      <c r="ER34" s="1286"/>
      <c r="ES34" s="1286"/>
      <c r="ET34" s="1286"/>
      <c r="EU34" s="71"/>
      <c r="EV34" s="71"/>
      <c r="EW34" s="71"/>
      <c r="EX34" s="71"/>
      <c r="EY34" s="71"/>
      <c r="EZ34" s="71"/>
      <c r="FA34" s="71"/>
      <c r="FB34" s="71"/>
      <c r="FC34" s="71"/>
      <c r="FD34" s="71"/>
      <c r="FE34" s="71"/>
      <c r="FF34" s="71"/>
      <c r="FG34" s="71"/>
      <c r="FH34" s="71"/>
      <c r="FI34" s="71"/>
      <c r="FJ34" s="71"/>
      <c r="FK34" s="71"/>
      <c r="FL34" s="71"/>
      <c r="FM34" s="71"/>
      <c r="FN34" s="71"/>
      <c r="FO34" s="71"/>
      <c r="FP34" s="71"/>
      <c r="FQ34" s="71"/>
      <c r="FR34" s="71"/>
      <c r="FS34" s="71"/>
      <c r="FT34" s="71"/>
      <c r="FU34" s="71"/>
      <c r="FV34" s="71"/>
      <c r="FW34" s="71"/>
      <c r="FX34" s="71"/>
      <c r="FY34" s="71"/>
      <c r="FZ34" s="71"/>
      <c r="GA34" s="71"/>
      <c r="GB34" s="71"/>
      <c r="GC34" s="71"/>
      <c r="GD34" s="71"/>
      <c r="GE34" s="71"/>
      <c r="GF34" s="71"/>
      <c r="GG34" s="71"/>
      <c r="GH34" s="71"/>
      <c r="GI34" s="71"/>
      <c r="GJ34" s="71"/>
      <c r="GK34" s="71"/>
      <c r="GL34" s="1162"/>
      <c r="GM34" s="70"/>
      <c r="GN34" s="70"/>
      <c r="GO34" s="70"/>
      <c r="GP34" s="1162"/>
      <c r="GQ34" s="71"/>
      <c r="GR34" s="71"/>
      <c r="GS34" s="71"/>
      <c r="GT34" s="71"/>
      <c r="GU34" s="71"/>
      <c r="GV34" s="71"/>
      <c r="GW34" s="71"/>
      <c r="GX34" s="71"/>
      <c r="GY34" s="71"/>
      <c r="GZ34" s="71"/>
      <c r="HA34" s="71"/>
      <c r="HB34" s="1162"/>
      <c r="HC34" s="1163"/>
      <c r="HD34" s="71"/>
      <c r="HE34" s="71"/>
      <c r="HF34" s="71"/>
      <c r="HG34" s="71"/>
      <c r="HH34" s="71"/>
      <c r="HI34" s="71"/>
      <c r="HJ34" s="71"/>
      <c r="HK34" s="71"/>
      <c r="HL34" s="71"/>
      <c r="HM34" s="71"/>
      <c r="HN34" s="71"/>
      <c r="HO34" s="71"/>
      <c r="HP34" s="71"/>
      <c r="HQ34" s="71"/>
      <c r="HR34" s="71"/>
      <c r="HS34" s="1162"/>
      <c r="HT34" s="71"/>
      <c r="HU34" s="71"/>
      <c r="HV34" s="71"/>
      <c r="HW34" s="71"/>
      <c r="HX34" s="71"/>
      <c r="HY34" s="71"/>
      <c r="HZ34" s="71"/>
      <c r="IA34" s="71"/>
      <c r="IB34" s="71"/>
      <c r="IC34" s="71"/>
      <c r="ID34" s="71"/>
      <c r="IE34" s="71"/>
      <c r="IF34" s="71"/>
      <c r="IG34" s="98"/>
      <c r="IH34" s="833">
        <v>1982</v>
      </c>
      <c r="II34" s="1138">
        <v>5401.7285108122078</v>
      </c>
      <c r="IJ34" s="1129">
        <v>5017.6336951426201</v>
      </c>
      <c r="IK34" s="93">
        <v>3110.8715877537775</v>
      </c>
      <c r="IL34" s="93">
        <v>1025.242508384119</v>
      </c>
      <c r="IM34" s="193">
        <v>0</v>
      </c>
      <c r="IN34" s="92">
        <v>0</v>
      </c>
      <c r="IO34" s="92">
        <v>0</v>
      </c>
      <c r="IP34" s="92">
        <v>0</v>
      </c>
      <c r="IQ34" s="92">
        <v>0</v>
      </c>
      <c r="IR34" s="194">
        <v>0</v>
      </c>
      <c r="IS34" s="173">
        <v>176.85382183597179</v>
      </c>
      <c r="IT34" s="195">
        <v>0</v>
      </c>
      <c r="IU34" s="179">
        <v>0</v>
      </c>
      <c r="IV34" s="179">
        <v>0</v>
      </c>
      <c r="IW34" s="179">
        <v>176.85382183597179</v>
      </c>
      <c r="IX34" s="179">
        <v>0</v>
      </c>
      <c r="IY34" s="179">
        <v>0</v>
      </c>
      <c r="IZ34" s="179">
        <v>0</v>
      </c>
      <c r="JA34" s="179">
        <v>0</v>
      </c>
      <c r="JB34" s="179">
        <v>0</v>
      </c>
      <c r="JC34" s="179">
        <v>0</v>
      </c>
      <c r="JD34" s="179">
        <v>0</v>
      </c>
      <c r="JE34" s="93">
        <v>848.38868654814712</v>
      </c>
      <c r="JF34" s="179">
        <v>114.53487673241739</v>
      </c>
      <c r="JG34" s="196">
        <v>0</v>
      </c>
      <c r="JH34" s="196">
        <v>0</v>
      </c>
      <c r="JI34" s="196">
        <v>0</v>
      </c>
      <c r="JJ34" s="196">
        <v>0</v>
      </c>
      <c r="JK34" s="196">
        <v>0</v>
      </c>
      <c r="JL34" s="196">
        <v>0</v>
      </c>
      <c r="JM34" s="196">
        <v>0</v>
      </c>
      <c r="JN34" s="196">
        <v>0</v>
      </c>
      <c r="JO34" s="196">
        <v>0</v>
      </c>
      <c r="JP34" s="196">
        <v>0</v>
      </c>
      <c r="JQ34" s="196">
        <v>0</v>
      </c>
      <c r="JR34" s="196">
        <v>0</v>
      </c>
      <c r="JS34" s="196">
        <v>0</v>
      </c>
      <c r="JT34" s="196">
        <v>0</v>
      </c>
      <c r="JU34" s="196">
        <v>0</v>
      </c>
      <c r="JV34" s="196">
        <v>0</v>
      </c>
      <c r="JW34" s="196">
        <v>0</v>
      </c>
      <c r="JX34" s="196">
        <v>0</v>
      </c>
      <c r="JY34" s="196">
        <v>0</v>
      </c>
      <c r="JZ34" s="92">
        <v>733.85380981572973</v>
      </c>
      <c r="KA34" s="179">
        <v>0</v>
      </c>
      <c r="KB34" s="196">
        <v>0</v>
      </c>
      <c r="KC34" s="196">
        <v>0</v>
      </c>
      <c r="KD34" s="196">
        <v>0</v>
      </c>
      <c r="KE34" s="196">
        <v>0</v>
      </c>
      <c r="KF34" s="196">
        <v>0</v>
      </c>
      <c r="KG34" s="196">
        <v>0</v>
      </c>
      <c r="KH34" s="196">
        <v>0</v>
      </c>
      <c r="KI34" s="196">
        <v>0</v>
      </c>
      <c r="KJ34" s="196">
        <v>0</v>
      </c>
      <c r="KK34" s="196">
        <v>0</v>
      </c>
      <c r="KL34" s="196">
        <v>0</v>
      </c>
      <c r="KM34" s="196">
        <v>0</v>
      </c>
      <c r="KN34" s="93">
        <v>2085.6290793696585</v>
      </c>
      <c r="KO34" s="179">
        <v>1103.3348959648047</v>
      </c>
      <c r="KP34" s="179">
        <v>0</v>
      </c>
      <c r="KQ34" s="196">
        <v>0</v>
      </c>
      <c r="KR34" s="196">
        <v>0</v>
      </c>
      <c r="KS34" s="196">
        <v>0</v>
      </c>
      <c r="KT34" s="179">
        <v>0</v>
      </c>
      <c r="KU34" s="179">
        <v>316.60115634728885</v>
      </c>
      <c r="KV34" s="196">
        <v>0</v>
      </c>
      <c r="KW34" s="196">
        <v>0</v>
      </c>
      <c r="KX34" s="196">
        <v>0</v>
      </c>
      <c r="KY34" s="196">
        <v>0</v>
      </c>
      <c r="KZ34" s="196">
        <v>0</v>
      </c>
      <c r="LA34" s="196">
        <v>0</v>
      </c>
      <c r="LB34" s="196">
        <v>0</v>
      </c>
      <c r="LC34" s="196">
        <v>0</v>
      </c>
      <c r="LD34" s="196">
        <v>0</v>
      </c>
      <c r="LE34" s="196">
        <v>0</v>
      </c>
      <c r="LF34" s="196">
        <v>0</v>
      </c>
      <c r="LG34" s="196">
        <v>0</v>
      </c>
      <c r="LH34" s="196">
        <v>0</v>
      </c>
      <c r="LI34" s="196">
        <v>0</v>
      </c>
      <c r="LJ34" s="196">
        <v>0</v>
      </c>
      <c r="LK34" s="196">
        <v>0</v>
      </c>
      <c r="LL34" s="196">
        <v>0</v>
      </c>
      <c r="LM34" s="179">
        <v>665.6930270575649</v>
      </c>
      <c r="LN34" s="179">
        <v>0</v>
      </c>
      <c r="LO34" s="179">
        <v>0</v>
      </c>
      <c r="LP34" s="93">
        <v>104.8886324570577</v>
      </c>
      <c r="LQ34" s="92">
        <v>94.701477287752581</v>
      </c>
      <c r="LR34" s="92">
        <v>10.187155169305109</v>
      </c>
      <c r="LS34" s="92">
        <v>0</v>
      </c>
      <c r="LT34" s="92">
        <v>0</v>
      </c>
      <c r="LU34" s="93">
        <v>551.61203466637812</v>
      </c>
      <c r="LV34" s="93">
        <v>0</v>
      </c>
      <c r="LW34" s="92">
        <v>0</v>
      </c>
      <c r="LX34" s="92">
        <v>0</v>
      </c>
      <c r="LY34" s="196">
        <v>0</v>
      </c>
      <c r="LZ34" s="196">
        <v>0</v>
      </c>
      <c r="MA34" s="93">
        <v>551.61203466637812</v>
      </c>
      <c r="MB34" s="92">
        <v>0</v>
      </c>
      <c r="MC34" s="92">
        <v>64.215258495306102</v>
      </c>
      <c r="MD34" s="196">
        <v>0</v>
      </c>
      <c r="ME34" s="92">
        <v>0</v>
      </c>
      <c r="MF34" s="92">
        <v>0</v>
      </c>
      <c r="MG34" s="92">
        <v>0</v>
      </c>
      <c r="MH34" s="92">
        <v>487.39677617107208</v>
      </c>
      <c r="MI34" s="93">
        <v>139.2605147067662</v>
      </c>
      <c r="MJ34" s="173">
        <v>0</v>
      </c>
      <c r="MK34" s="196">
        <v>0</v>
      </c>
      <c r="ML34" s="196">
        <v>0</v>
      </c>
      <c r="MM34" s="195">
        <v>139.2605147067662</v>
      </c>
      <c r="MN34" s="93">
        <v>297.88563941677785</v>
      </c>
      <c r="MO34" s="92">
        <v>166.96116259781473</v>
      </c>
      <c r="MP34" s="196">
        <v>0</v>
      </c>
      <c r="MQ34" s="92">
        <v>0</v>
      </c>
      <c r="MR34" s="92">
        <v>130.92447681896314</v>
      </c>
      <c r="MS34" s="92">
        <v>0</v>
      </c>
      <c r="MT34" s="92">
        <v>0</v>
      </c>
      <c r="MU34" s="93">
        <v>813.11528614186295</v>
      </c>
      <c r="MV34" s="92">
        <v>813.11528614186295</v>
      </c>
      <c r="MW34" s="92">
        <v>0</v>
      </c>
      <c r="MX34" s="92">
        <v>0</v>
      </c>
      <c r="MY34" s="92">
        <v>0</v>
      </c>
      <c r="MZ34" s="92">
        <v>0</v>
      </c>
      <c r="NA34" s="1041">
        <v>384.09481566958755</v>
      </c>
      <c r="NB34" s="173">
        <v>73.84034714459149</v>
      </c>
      <c r="NC34" s="92">
        <v>0</v>
      </c>
      <c r="ND34" s="92">
        <v>73.84034714459149</v>
      </c>
      <c r="NE34" s="92">
        <v>0</v>
      </c>
      <c r="NF34" s="92">
        <v>0</v>
      </c>
      <c r="NG34" s="92">
        <v>0</v>
      </c>
      <c r="NH34" s="92">
        <v>0</v>
      </c>
      <c r="NI34" s="92">
        <v>0</v>
      </c>
      <c r="NJ34" s="92">
        <v>0</v>
      </c>
      <c r="NK34" s="92">
        <v>0</v>
      </c>
      <c r="NL34" s="173">
        <v>310.25446852499607</v>
      </c>
      <c r="NM34" s="92">
        <v>296.767756902624</v>
      </c>
      <c r="NN34" s="92">
        <v>13.486711622372075</v>
      </c>
      <c r="NO34" s="195">
        <v>0</v>
      </c>
      <c r="NP34" s="1138">
        <v>5949.0281634272114</v>
      </c>
      <c r="NQ34" s="193">
        <v>4600.645487000108</v>
      </c>
      <c r="NR34" s="92">
        <v>1916.4172466433474</v>
      </c>
      <c r="NS34" s="92">
        <v>1310.1763369514263</v>
      </c>
      <c r="NT34" s="92">
        <v>158.99775221472962</v>
      </c>
      <c r="NU34" s="92">
        <v>0</v>
      </c>
      <c r="NV34" s="92">
        <v>0</v>
      </c>
      <c r="NW34" s="93">
        <v>261.83693339583857</v>
      </c>
      <c r="NX34" s="92">
        <v>261.83693339583857</v>
      </c>
      <c r="NY34" s="92">
        <v>0</v>
      </c>
      <c r="NZ34" s="93">
        <v>0</v>
      </c>
      <c r="OA34" s="92">
        <v>0</v>
      </c>
      <c r="OB34" s="92">
        <v>0</v>
      </c>
      <c r="OC34" s="173">
        <v>139.2605147067662</v>
      </c>
      <c r="OD34" s="92">
        <v>0</v>
      </c>
      <c r="OE34" s="92">
        <v>0</v>
      </c>
      <c r="OF34" s="93">
        <v>813.95670308800015</v>
      </c>
      <c r="OG34" s="92">
        <v>0</v>
      </c>
      <c r="OH34" s="92">
        <v>0</v>
      </c>
      <c r="OI34" s="92">
        <v>654.92890026805139</v>
      </c>
      <c r="OJ34" s="92">
        <v>0</v>
      </c>
      <c r="OK34" s="92">
        <v>159.02780281994879</v>
      </c>
      <c r="OL34" s="92">
        <v>0</v>
      </c>
      <c r="OM34" s="193">
        <v>1348.3826764271034</v>
      </c>
      <c r="ON34" s="93">
        <v>1219.6218431839218</v>
      </c>
      <c r="OO34" s="92">
        <v>1081.7676968014136</v>
      </c>
      <c r="OP34" s="92">
        <v>137.85414638250813</v>
      </c>
      <c r="OQ34" s="92">
        <v>0</v>
      </c>
      <c r="OR34" s="92">
        <v>15.896770160951043</v>
      </c>
      <c r="OS34" s="92">
        <v>112.86406308223047</v>
      </c>
      <c r="OT34" s="199">
        <v>0</v>
      </c>
    </row>
    <row r="35" spans="1:410" ht="14.25" customHeight="1">
      <c r="A35" s="370">
        <v>1983</v>
      </c>
      <c r="B35" s="1288">
        <v>147258.48901172949</v>
      </c>
      <c r="C35" s="996">
        <v>6738.2652386619075</v>
      </c>
      <c r="D35" s="997">
        <v>6365.6257137018747</v>
      </c>
      <c r="E35" s="1261">
        <v>926.36399697089905</v>
      </c>
      <c r="F35" s="1261">
        <v>0</v>
      </c>
      <c r="G35" s="1296">
        <v>0</v>
      </c>
      <c r="H35" s="1261">
        <v>3941.3875265947854</v>
      </c>
      <c r="I35" s="1261">
        <v>131.42932698664552</v>
      </c>
      <c r="J35" s="1261">
        <v>788.03682401163553</v>
      </c>
      <c r="K35" s="1261">
        <v>159.92932097652448</v>
      </c>
      <c r="L35" s="1261">
        <v>418.47871816138377</v>
      </c>
      <c r="M35" s="998">
        <v>372.6395249600327</v>
      </c>
      <c r="N35" s="996">
        <v>6717.2718858557819</v>
      </c>
      <c r="O35" s="997">
        <v>5489.8428954359151</v>
      </c>
      <c r="P35" s="1265">
        <v>2263.8383037034368</v>
      </c>
      <c r="Q35" s="1265">
        <v>1539.1018475112089</v>
      </c>
      <c r="R35" s="1265">
        <v>159.92932097652448</v>
      </c>
      <c r="S35" s="1265">
        <v>133.62903128869016</v>
      </c>
      <c r="T35" s="1265">
        <v>459.24536920173574</v>
      </c>
      <c r="U35" s="1265">
        <v>934.0990227543183</v>
      </c>
      <c r="V35" s="997">
        <v>1227.4289904198672</v>
      </c>
      <c r="W35" s="1265">
        <v>987.61314052865032</v>
      </c>
      <c r="X35" s="1265">
        <v>910.41313572055344</v>
      </c>
      <c r="Y35" s="1265">
        <v>226.58757347372978</v>
      </c>
      <c r="Z35" s="1265">
        <v>13.228276417487049</v>
      </c>
      <c r="AA35" s="1265">
        <v>0</v>
      </c>
      <c r="AB35" s="1265">
        <v>0</v>
      </c>
      <c r="AC35" s="1177">
        <v>20.993352806125586</v>
      </c>
      <c r="AD35" s="997">
        <v>20.993352806125586</v>
      </c>
      <c r="AE35" s="1265">
        <v>480.23872200786133</v>
      </c>
      <c r="AF35" s="1265"/>
      <c r="AG35" s="1265"/>
      <c r="AH35" s="1265"/>
      <c r="AI35" s="1265"/>
      <c r="AJ35" s="1265"/>
      <c r="AK35" s="1265"/>
      <c r="AL35" s="1265"/>
      <c r="AM35" s="1265">
        <v>875.78281826595958</v>
      </c>
      <c r="AN35" s="1265"/>
      <c r="AO35" s="1265"/>
      <c r="AP35" s="1265"/>
      <c r="AQ35" s="1265"/>
      <c r="AR35" s="1265"/>
      <c r="AS35" s="1265"/>
      <c r="AT35" s="1266"/>
      <c r="AU35" s="1270">
        <v>1.4256124008208054E-2</v>
      </c>
      <c r="AV35" s="1271">
        <v>1.4256124008208054E-2</v>
      </c>
      <c r="AW35" s="1271">
        <v>0.32611955020780448</v>
      </c>
      <c r="AX35" s="1271">
        <v>0.59472484346637655</v>
      </c>
      <c r="AY35" s="1310"/>
      <c r="AZ35" s="1271"/>
      <c r="BA35" s="1308"/>
      <c r="BB35" s="1264"/>
      <c r="BC35" s="1297"/>
      <c r="BD35" s="1310"/>
      <c r="BF35" s="1311">
        <v>4.5758076725377705</v>
      </c>
      <c r="BG35" s="1271">
        <v>4.322756369715866</v>
      </c>
      <c r="BH35" s="1271">
        <v>0.62907340906989206</v>
      </c>
      <c r="BI35" s="1271">
        <v>0</v>
      </c>
      <c r="BJ35" s="1271">
        <v>0</v>
      </c>
      <c r="BK35" s="1271">
        <v>2.6765095534022794</v>
      </c>
      <c r="BL35" s="1271">
        <v>8.9250764331947521E-2</v>
      </c>
      <c r="BM35" s="1271">
        <v>0.53513846929997122</v>
      </c>
      <c r="BN35" s="1271">
        <v>0.10860448321168482</v>
      </c>
      <c r="BO35" s="1271">
        <v>0.28417969040009022</v>
      </c>
      <c r="BP35" s="1271">
        <v>0.25305130282190463</v>
      </c>
      <c r="BQ35" s="1311">
        <v>4.5615515485295628</v>
      </c>
      <c r="BR35" s="1271">
        <v>3.7280315262494894</v>
      </c>
      <c r="BS35" s="1271">
        <v>1.5373227845106552</v>
      </c>
      <c r="BT35" s="1271">
        <v>1.0451702023023037</v>
      </c>
      <c r="BU35" s="1271">
        <v>0.10860448321168482</v>
      </c>
      <c r="BV35" s="278">
        <v>25</v>
      </c>
      <c r="BW35" s="1271">
        <v>9.0744535126967313E-2</v>
      </c>
      <c r="BX35" s="1271">
        <v>0.31186342619959639</v>
      </c>
      <c r="BY35" s="1271">
        <v>0.63432609489828129</v>
      </c>
      <c r="BZ35" s="1271">
        <v>0.83352002228007349</v>
      </c>
      <c r="CA35" s="1271">
        <v>0.67066635489515625</v>
      </c>
      <c r="CB35" s="1271">
        <v>0.61824153013551353</v>
      </c>
      <c r="CC35" s="1271">
        <v>0.15387063590994848</v>
      </c>
      <c r="CD35" s="1271">
        <v>0</v>
      </c>
      <c r="CE35" s="1272">
        <v>0</v>
      </c>
      <c r="CF35" s="1271"/>
      <c r="CG35" s="1270"/>
      <c r="CH35" s="1271"/>
      <c r="CI35" s="1271"/>
      <c r="CJ35" s="1272"/>
      <c r="CK35" s="359">
        <v>1983</v>
      </c>
      <c r="CL35" s="1163"/>
      <c r="CM35" s="1162"/>
      <c r="CN35" s="71"/>
      <c r="CO35" s="71"/>
      <c r="CP35" s="71"/>
      <c r="CQ35" s="71"/>
      <c r="CR35" s="71"/>
      <c r="CS35" s="71"/>
      <c r="CT35" s="71"/>
      <c r="CU35" s="71"/>
      <c r="CV35" s="71"/>
      <c r="CW35" s="71"/>
      <c r="CX35" s="71"/>
      <c r="CY35" s="71"/>
      <c r="CZ35" s="71"/>
      <c r="DA35" s="71"/>
      <c r="DB35" s="71"/>
      <c r="DC35" s="71"/>
      <c r="DD35" s="71"/>
      <c r="DE35" s="71"/>
      <c r="DF35" s="71"/>
      <c r="DG35" s="71"/>
      <c r="DH35" s="71"/>
      <c r="DI35" s="71"/>
      <c r="DJ35" s="71"/>
      <c r="DK35" s="71"/>
      <c r="DL35" s="71"/>
      <c r="DM35" s="71"/>
      <c r="DN35" s="71"/>
      <c r="DO35" s="71"/>
      <c r="DP35" s="71"/>
      <c r="DQ35" s="71"/>
      <c r="DR35" s="71"/>
      <c r="DS35" s="71"/>
      <c r="DT35" s="71"/>
      <c r="DU35" s="71"/>
      <c r="DV35" s="71"/>
      <c r="DW35" s="71"/>
      <c r="DX35" s="71"/>
      <c r="DY35" s="71"/>
      <c r="DZ35" s="71"/>
      <c r="EA35" s="71"/>
      <c r="EB35" s="71"/>
      <c r="EC35" s="71"/>
      <c r="ED35" s="71"/>
      <c r="EE35" s="71"/>
      <c r="EF35" s="71"/>
      <c r="EG35" s="71"/>
      <c r="EH35" s="71"/>
      <c r="EI35" s="71"/>
      <c r="EJ35" s="71"/>
      <c r="EK35" s="71"/>
      <c r="EL35" s="71"/>
      <c r="EM35" s="71"/>
      <c r="EN35" s="71"/>
      <c r="EO35" s="71"/>
      <c r="EP35" s="71"/>
      <c r="EQ35" s="1286"/>
      <c r="ER35" s="1286"/>
      <c r="ES35" s="1286"/>
      <c r="ET35" s="1286"/>
      <c r="EU35" s="71"/>
      <c r="EV35" s="71"/>
      <c r="EW35" s="71"/>
      <c r="EX35" s="71"/>
      <c r="EY35" s="71"/>
      <c r="EZ35" s="71"/>
      <c r="FA35" s="71"/>
      <c r="FB35" s="71"/>
      <c r="FC35" s="71"/>
      <c r="FD35" s="71"/>
      <c r="FE35" s="71"/>
      <c r="FF35" s="71"/>
      <c r="FG35" s="71"/>
      <c r="FH35" s="71"/>
      <c r="FI35" s="71"/>
      <c r="FJ35" s="71"/>
      <c r="FK35" s="71"/>
      <c r="FL35" s="71"/>
      <c r="FM35" s="71"/>
      <c r="FN35" s="71"/>
      <c r="FO35" s="71"/>
      <c r="FP35" s="71"/>
      <c r="FQ35" s="71"/>
      <c r="FR35" s="71"/>
      <c r="FS35" s="71"/>
      <c r="FT35" s="71"/>
      <c r="FU35" s="71"/>
      <c r="FV35" s="71"/>
      <c r="FW35" s="71"/>
      <c r="FX35" s="71"/>
      <c r="FY35" s="71"/>
      <c r="FZ35" s="71"/>
      <c r="GA35" s="71"/>
      <c r="GB35" s="71"/>
      <c r="GC35" s="71"/>
      <c r="GD35" s="71"/>
      <c r="GE35" s="71"/>
      <c r="GF35" s="71"/>
      <c r="GG35" s="71"/>
      <c r="GH35" s="71"/>
      <c r="GI35" s="71"/>
      <c r="GJ35" s="71"/>
      <c r="GK35" s="71"/>
      <c r="GL35" s="1162"/>
      <c r="GM35" s="70"/>
      <c r="GN35" s="70"/>
      <c r="GO35" s="70"/>
      <c r="GP35" s="1162"/>
      <c r="GQ35" s="71"/>
      <c r="GR35" s="71"/>
      <c r="GS35" s="71"/>
      <c r="GT35" s="71"/>
      <c r="GU35" s="71"/>
      <c r="GV35" s="71"/>
      <c r="GW35" s="71"/>
      <c r="GX35" s="71"/>
      <c r="GY35" s="71"/>
      <c r="GZ35" s="71"/>
      <c r="HA35" s="71"/>
      <c r="HB35" s="1162"/>
      <c r="HC35" s="1163"/>
      <c r="HD35" s="71"/>
      <c r="HE35" s="71"/>
      <c r="HF35" s="71"/>
      <c r="HG35" s="71"/>
      <c r="HH35" s="71"/>
      <c r="HI35" s="71"/>
      <c r="HJ35" s="71"/>
      <c r="HK35" s="71"/>
      <c r="HL35" s="71"/>
      <c r="HM35" s="71"/>
      <c r="HN35" s="71"/>
      <c r="HO35" s="71"/>
      <c r="HP35" s="71"/>
      <c r="HQ35" s="71"/>
      <c r="HR35" s="71"/>
      <c r="HS35" s="1162"/>
      <c r="HT35" s="71"/>
      <c r="HU35" s="71"/>
      <c r="HV35" s="71"/>
      <c r="HW35" s="71"/>
      <c r="HX35" s="71"/>
      <c r="HY35" s="71"/>
      <c r="HZ35" s="71"/>
      <c r="IA35" s="71"/>
      <c r="IB35" s="71"/>
      <c r="IC35" s="71"/>
      <c r="ID35" s="71"/>
      <c r="IE35" s="71"/>
      <c r="IF35" s="71"/>
      <c r="IG35" s="98"/>
      <c r="IH35" s="833">
        <v>1983</v>
      </c>
      <c r="II35" s="1138">
        <v>6738.2652386619075</v>
      </c>
      <c r="IJ35" s="1129">
        <v>6365.6257137018747</v>
      </c>
      <c r="IK35" s="93">
        <v>3941.3875265947854</v>
      </c>
      <c r="IL35" s="93">
        <v>1213.4915197192072</v>
      </c>
      <c r="IM35" s="193">
        <v>0</v>
      </c>
      <c r="IN35" s="92">
        <v>0</v>
      </c>
      <c r="IO35" s="92">
        <v>0</v>
      </c>
      <c r="IP35" s="92">
        <v>0</v>
      </c>
      <c r="IQ35" s="92">
        <v>0</v>
      </c>
      <c r="IR35" s="194">
        <v>0</v>
      </c>
      <c r="IS35" s="173">
        <v>223.84695827773973</v>
      </c>
      <c r="IT35" s="195">
        <v>0</v>
      </c>
      <c r="IU35" s="179">
        <v>0</v>
      </c>
      <c r="IV35" s="179">
        <v>0</v>
      </c>
      <c r="IW35" s="179">
        <v>223.84695827773973</v>
      </c>
      <c r="IX35" s="179">
        <v>0</v>
      </c>
      <c r="IY35" s="179">
        <v>0</v>
      </c>
      <c r="IZ35" s="179">
        <v>0</v>
      </c>
      <c r="JA35" s="179">
        <v>0</v>
      </c>
      <c r="JB35" s="179">
        <v>0</v>
      </c>
      <c r="JC35" s="179">
        <v>0</v>
      </c>
      <c r="JD35" s="179">
        <v>0</v>
      </c>
      <c r="JE35" s="93">
        <v>989.64456144146743</v>
      </c>
      <c r="JF35" s="179">
        <v>121.86722440589953</v>
      </c>
      <c r="JG35" s="196">
        <v>0</v>
      </c>
      <c r="JH35" s="196">
        <v>0</v>
      </c>
      <c r="JI35" s="196">
        <v>0</v>
      </c>
      <c r="JJ35" s="196">
        <v>0</v>
      </c>
      <c r="JK35" s="196">
        <v>0</v>
      </c>
      <c r="JL35" s="196">
        <v>0</v>
      </c>
      <c r="JM35" s="196">
        <v>0</v>
      </c>
      <c r="JN35" s="196">
        <v>0</v>
      </c>
      <c r="JO35" s="196">
        <v>0</v>
      </c>
      <c r="JP35" s="196">
        <v>0</v>
      </c>
      <c r="JQ35" s="196">
        <v>0</v>
      </c>
      <c r="JR35" s="196">
        <v>0</v>
      </c>
      <c r="JS35" s="196">
        <v>0</v>
      </c>
      <c r="JT35" s="196">
        <v>0</v>
      </c>
      <c r="JU35" s="196">
        <v>0</v>
      </c>
      <c r="JV35" s="196">
        <v>0</v>
      </c>
      <c r="JW35" s="196">
        <v>0</v>
      </c>
      <c r="JX35" s="196">
        <v>0</v>
      </c>
      <c r="JY35" s="196">
        <v>0</v>
      </c>
      <c r="JZ35" s="92">
        <v>867.77733703556794</v>
      </c>
      <c r="KA35" s="179">
        <v>0</v>
      </c>
      <c r="KB35" s="196">
        <v>0</v>
      </c>
      <c r="KC35" s="196">
        <v>0</v>
      </c>
      <c r="KD35" s="196">
        <v>0</v>
      </c>
      <c r="KE35" s="196">
        <v>0</v>
      </c>
      <c r="KF35" s="196">
        <v>0</v>
      </c>
      <c r="KG35" s="196">
        <v>0</v>
      </c>
      <c r="KH35" s="196">
        <v>0</v>
      </c>
      <c r="KI35" s="196">
        <v>0</v>
      </c>
      <c r="KJ35" s="196">
        <v>0</v>
      </c>
      <c r="KK35" s="196">
        <v>0</v>
      </c>
      <c r="KL35" s="196">
        <v>0</v>
      </c>
      <c r="KM35" s="196">
        <v>0</v>
      </c>
      <c r="KN35" s="93">
        <v>2727.8960068755782</v>
      </c>
      <c r="KO35" s="179">
        <v>1387.9094695467165</v>
      </c>
      <c r="KP35" s="179">
        <v>0</v>
      </c>
      <c r="KQ35" s="196">
        <v>0</v>
      </c>
      <c r="KR35" s="196">
        <v>0</v>
      </c>
      <c r="KS35" s="196">
        <v>0</v>
      </c>
      <c r="KT35" s="179">
        <v>0</v>
      </c>
      <c r="KU35" s="179">
        <v>324.44436430949719</v>
      </c>
      <c r="KV35" s="196">
        <v>0</v>
      </c>
      <c r="KW35" s="196">
        <v>0</v>
      </c>
      <c r="KX35" s="196">
        <v>0</v>
      </c>
      <c r="KY35" s="196">
        <v>0</v>
      </c>
      <c r="KZ35" s="196">
        <v>0</v>
      </c>
      <c r="LA35" s="196">
        <v>0</v>
      </c>
      <c r="LB35" s="196">
        <v>0</v>
      </c>
      <c r="LC35" s="196">
        <v>0</v>
      </c>
      <c r="LD35" s="196">
        <v>0</v>
      </c>
      <c r="LE35" s="196">
        <v>0</v>
      </c>
      <c r="LF35" s="196">
        <v>0</v>
      </c>
      <c r="LG35" s="196">
        <v>0</v>
      </c>
      <c r="LH35" s="196">
        <v>0</v>
      </c>
      <c r="LI35" s="196">
        <v>0</v>
      </c>
      <c r="LJ35" s="196">
        <v>0</v>
      </c>
      <c r="LK35" s="196">
        <v>0</v>
      </c>
      <c r="LL35" s="196">
        <v>0</v>
      </c>
      <c r="LM35" s="179">
        <v>1015.5421730193644</v>
      </c>
      <c r="LN35" s="179">
        <v>0</v>
      </c>
      <c r="LO35" s="179">
        <v>0</v>
      </c>
      <c r="LP35" s="93">
        <v>131.42932698664552</v>
      </c>
      <c r="LQ35" s="92">
        <v>108.35647229935211</v>
      </c>
      <c r="LR35" s="92">
        <v>23.072854687293404</v>
      </c>
      <c r="LS35" s="92">
        <v>0</v>
      </c>
      <c r="LT35" s="92">
        <v>0</v>
      </c>
      <c r="LU35" s="93">
        <v>788.03682401163553</v>
      </c>
      <c r="LV35" s="93">
        <v>0</v>
      </c>
      <c r="LW35" s="92">
        <v>0</v>
      </c>
      <c r="LX35" s="92">
        <v>0</v>
      </c>
      <c r="LY35" s="196">
        <v>0</v>
      </c>
      <c r="LZ35" s="196">
        <v>0</v>
      </c>
      <c r="MA35" s="93">
        <v>788.03682401163553</v>
      </c>
      <c r="MB35" s="92">
        <v>0</v>
      </c>
      <c r="MC35" s="92">
        <v>80.777799814888269</v>
      </c>
      <c r="MD35" s="196">
        <v>0</v>
      </c>
      <c r="ME35" s="92">
        <v>0</v>
      </c>
      <c r="MF35" s="92">
        <v>0</v>
      </c>
      <c r="MG35" s="92">
        <v>0</v>
      </c>
      <c r="MH35" s="92">
        <v>707.2590241967473</v>
      </c>
      <c r="MI35" s="93">
        <v>159.92932097652448</v>
      </c>
      <c r="MJ35" s="173">
        <v>0</v>
      </c>
      <c r="MK35" s="196">
        <v>0</v>
      </c>
      <c r="ML35" s="196">
        <v>0</v>
      </c>
      <c r="MM35" s="195">
        <v>159.92932097652448</v>
      </c>
      <c r="MN35" s="93">
        <v>418.47871816138377</v>
      </c>
      <c r="MO35" s="92">
        <v>218.81648696404747</v>
      </c>
      <c r="MP35" s="196">
        <v>0</v>
      </c>
      <c r="MQ35" s="92">
        <v>0</v>
      </c>
      <c r="MR35" s="92">
        <v>199.66223119733633</v>
      </c>
      <c r="MS35" s="92">
        <v>0</v>
      </c>
      <c r="MT35" s="92">
        <v>0</v>
      </c>
      <c r="MU35" s="93">
        <v>926.36399697089905</v>
      </c>
      <c r="MV35" s="92">
        <v>926.36399697089905</v>
      </c>
      <c r="MW35" s="92">
        <v>0</v>
      </c>
      <c r="MX35" s="92">
        <v>0</v>
      </c>
      <c r="MY35" s="92">
        <v>0</v>
      </c>
      <c r="MZ35" s="92">
        <v>0</v>
      </c>
      <c r="NA35" s="1041">
        <v>372.6395249600327</v>
      </c>
      <c r="NB35" s="173">
        <v>60.774343995288064</v>
      </c>
      <c r="NC35" s="92">
        <v>0</v>
      </c>
      <c r="ND35" s="92">
        <v>60.774343995288064</v>
      </c>
      <c r="NE35" s="92">
        <v>0</v>
      </c>
      <c r="NF35" s="92">
        <v>0</v>
      </c>
      <c r="NG35" s="92">
        <v>0</v>
      </c>
      <c r="NH35" s="92">
        <v>0</v>
      </c>
      <c r="NI35" s="92">
        <v>0</v>
      </c>
      <c r="NJ35" s="92">
        <v>0</v>
      </c>
      <c r="NK35" s="92">
        <v>0</v>
      </c>
      <c r="NL35" s="173">
        <v>311.86518096474464</v>
      </c>
      <c r="NM35" s="92">
        <v>297.26659694926258</v>
      </c>
      <c r="NN35" s="92">
        <v>14.598584015482071</v>
      </c>
      <c r="NO35" s="195">
        <v>0</v>
      </c>
      <c r="NP35" s="1138">
        <v>6717.2718858557819</v>
      </c>
      <c r="NQ35" s="193">
        <v>5489.8428954359151</v>
      </c>
      <c r="NR35" s="92">
        <v>2263.8383037034368</v>
      </c>
      <c r="NS35" s="92">
        <v>1539.1018475112089</v>
      </c>
      <c r="NT35" s="92">
        <v>133.62903128869016</v>
      </c>
      <c r="NU35" s="92">
        <v>0</v>
      </c>
      <c r="NV35" s="92">
        <v>0</v>
      </c>
      <c r="NW35" s="93">
        <v>459.24536920173574</v>
      </c>
      <c r="NX35" s="92">
        <v>459.24536920173574</v>
      </c>
      <c r="NY35" s="92">
        <v>0</v>
      </c>
      <c r="NZ35" s="93">
        <v>0</v>
      </c>
      <c r="OA35" s="92">
        <v>0</v>
      </c>
      <c r="OB35" s="92">
        <v>0</v>
      </c>
      <c r="OC35" s="173">
        <v>159.92932097652448</v>
      </c>
      <c r="OD35" s="92">
        <v>0</v>
      </c>
      <c r="OE35" s="92">
        <v>0</v>
      </c>
      <c r="OF35" s="93">
        <v>934.0990227543183</v>
      </c>
      <c r="OG35" s="92">
        <v>0</v>
      </c>
      <c r="OH35" s="92">
        <v>0</v>
      </c>
      <c r="OI35" s="92">
        <v>642.49395982835097</v>
      </c>
      <c r="OJ35" s="92">
        <v>0</v>
      </c>
      <c r="OK35" s="92">
        <v>291.60506292596733</v>
      </c>
      <c r="OL35" s="92">
        <v>0</v>
      </c>
      <c r="OM35" s="193">
        <v>1227.4289904198672</v>
      </c>
      <c r="ON35" s="93">
        <v>987.61314052865032</v>
      </c>
      <c r="OO35" s="92">
        <v>910.41313572055344</v>
      </c>
      <c r="OP35" s="92">
        <v>77.200004808096836</v>
      </c>
      <c r="OQ35" s="92">
        <v>0</v>
      </c>
      <c r="OR35" s="92">
        <v>13.228276417487049</v>
      </c>
      <c r="OS35" s="92">
        <v>226.58757347372978</v>
      </c>
      <c r="OT35" s="199">
        <v>0</v>
      </c>
    </row>
    <row r="36" spans="1:410" ht="14.25" customHeight="1">
      <c r="A36" s="370">
        <v>1984</v>
      </c>
      <c r="B36" s="1288">
        <v>166174.12094978127</v>
      </c>
      <c r="C36" s="996">
        <v>8526.5286742875014</v>
      </c>
      <c r="D36" s="997">
        <v>7484.0551488706997</v>
      </c>
      <c r="E36" s="1261">
        <v>1103.9931244215259</v>
      </c>
      <c r="F36" s="1261">
        <v>0</v>
      </c>
      <c r="G36" s="1296">
        <v>0</v>
      </c>
      <c r="H36" s="1261">
        <v>4560.5308739918028</v>
      </c>
      <c r="I36" s="1261">
        <v>168.1331362013631</v>
      </c>
      <c r="J36" s="1261">
        <v>949.92072650343175</v>
      </c>
      <c r="K36" s="1261">
        <v>183.00818578486172</v>
      </c>
      <c r="L36" s="1261">
        <v>518.46910196771364</v>
      </c>
      <c r="M36" s="998">
        <v>1042.473525416802</v>
      </c>
      <c r="N36" s="996">
        <v>8244.4496532160156</v>
      </c>
      <c r="O36" s="997">
        <v>6626.4950176096554</v>
      </c>
      <c r="P36" s="1265">
        <v>2565.7627444616737</v>
      </c>
      <c r="Q36" s="1265">
        <v>1811.8351303595255</v>
      </c>
      <c r="R36" s="1265">
        <v>183.00818578486172</v>
      </c>
      <c r="S36" s="1265">
        <v>142.93269866455111</v>
      </c>
      <c r="T36" s="1265">
        <v>504.72395514045655</v>
      </c>
      <c r="U36" s="1265">
        <v>1418.2323031985866</v>
      </c>
      <c r="V36" s="997">
        <v>1617.9546356063611</v>
      </c>
      <c r="W36" s="1265">
        <v>1383.301479691801</v>
      </c>
      <c r="X36" s="1265">
        <v>1216.3463272150302</v>
      </c>
      <c r="Y36" s="1265">
        <v>179.15569819576166</v>
      </c>
      <c r="Z36" s="1265">
        <v>55.497457718798458</v>
      </c>
      <c r="AA36" s="1265">
        <v>0</v>
      </c>
      <c r="AB36" s="1265">
        <v>0</v>
      </c>
      <c r="AC36" s="1177">
        <v>282.07902107148584</v>
      </c>
      <c r="AD36" s="997">
        <v>282.07902107148584</v>
      </c>
      <c r="AE36" s="1265">
        <v>786.80297621194245</v>
      </c>
      <c r="AF36" s="1265"/>
      <c r="AG36" s="1265"/>
      <c r="AH36" s="1265"/>
      <c r="AI36" s="1265"/>
      <c r="AJ36" s="1265"/>
      <c r="AK36" s="1265"/>
      <c r="AL36" s="1265"/>
      <c r="AM36" s="1265">
        <v>857.56013126104426</v>
      </c>
      <c r="AN36" s="1265"/>
      <c r="AO36" s="1265"/>
      <c r="AP36" s="1265"/>
      <c r="AQ36" s="1265"/>
      <c r="AR36" s="1265"/>
      <c r="AS36" s="1265"/>
      <c r="AT36" s="1266"/>
      <c r="AU36" s="1270">
        <v>0.16974906770033804</v>
      </c>
      <c r="AV36" s="1271">
        <v>0.16974906770033804</v>
      </c>
      <c r="AW36" s="1271">
        <v>0.47348105211263231</v>
      </c>
      <c r="AX36" s="1271">
        <v>0.51606118110304533</v>
      </c>
      <c r="AY36" s="1310"/>
      <c r="AZ36" s="1271"/>
      <c r="BA36" s="1308"/>
      <c r="BB36" s="1264"/>
      <c r="BC36" s="1297"/>
      <c r="BD36" s="1310"/>
      <c r="BF36" s="1311">
        <v>5.1310809562604911</v>
      </c>
      <c r="BG36" s="1271">
        <v>4.5037428849299719</v>
      </c>
      <c r="BH36" s="1271">
        <v>0.6643592384371082</v>
      </c>
      <c r="BI36" s="1271">
        <v>0</v>
      </c>
      <c r="BJ36" s="1271">
        <v>0</v>
      </c>
      <c r="BK36" s="1271">
        <v>2.7444290650828962</v>
      </c>
      <c r="BL36" s="1271">
        <v>0.10117889310344169</v>
      </c>
      <c r="BM36" s="1271">
        <v>0.57164179420603223</v>
      </c>
      <c r="BN36" s="1271">
        <v>0.11013037694369257</v>
      </c>
      <c r="BO36" s="1271">
        <v>0.31200351715680075</v>
      </c>
      <c r="BP36" s="1271">
        <v>0.62733807133051922</v>
      </c>
      <c r="BQ36" s="1311">
        <v>4.9613318885601529</v>
      </c>
      <c r="BR36" s="1271">
        <v>3.9876817038269268</v>
      </c>
      <c r="BS36" s="1271">
        <v>1.5440206512282748</v>
      </c>
      <c r="BT36" s="1271">
        <v>1.0903232825928846</v>
      </c>
      <c r="BU36" s="1271">
        <v>0.11013037694369257</v>
      </c>
      <c r="BV36" s="278">
        <v>26</v>
      </c>
      <c r="BW36" s="1271">
        <v>8.6013813611655068E-2</v>
      </c>
      <c r="BX36" s="1271">
        <v>0.30373198441229421</v>
      </c>
      <c r="BY36" s="1271">
        <v>0.85346159503812513</v>
      </c>
      <c r="BZ36" s="1271">
        <v>0.97365018473322673</v>
      </c>
      <c r="CA36" s="1271">
        <v>0.83244097924841276</v>
      </c>
      <c r="CB36" s="1271">
        <v>0.73197097132989597</v>
      </c>
      <c r="CC36" s="1271">
        <v>0.10781203304809628</v>
      </c>
      <c r="CD36" s="1271">
        <v>0</v>
      </c>
      <c r="CE36" s="1272">
        <v>0</v>
      </c>
      <c r="CF36" s="1271"/>
      <c r="CG36" s="1270"/>
      <c r="CH36" s="1271"/>
      <c r="CI36" s="1271"/>
      <c r="CJ36" s="1272"/>
      <c r="CK36" s="359">
        <v>1984</v>
      </c>
      <c r="CL36" s="1163"/>
      <c r="CM36" s="1162"/>
      <c r="CN36" s="71"/>
      <c r="CO36" s="71"/>
      <c r="CP36" s="71"/>
      <c r="CQ36" s="71"/>
      <c r="CR36" s="71"/>
      <c r="CS36" s="71"/>
      <c r="CT36" s="71"/>
      <c r="CU36" s="71"/>
      <c r="CV36" s="71"/>
      <c r="CW36" s="71"/>
      <c r="CX36" s="71"/>
      <c r="CY36" s="71"/>
      <c r="CZ36" s="71"/>
      <c r="DA36" s="71"/>
      <c r="DB36" s="71"/>
      <c r="DC36" s="71"/>
      <c r="DD36" s="71"/>
      <c r="DE36" s="71"/>
      <c r="DF36" s="71"/>
      <c r="DG36" s="71"/>
      <c r="DH36" s="71"/>
      <c r="DI36" s="71"/>
      <c r="DJ36" s="71"/>
      <c r="DK36" s="71"/>
      <c r="DL36" s="71"/>
      <c r="DM36" s="71"/>
      <c r="DN36" s="71"/>
      <c r="DO36" s="71"/>
      <c r="DP36" s="71"/>
      <c r="DQ36" s="71"/>
      <c r="DR36" s="71"/>
      <c r="DS36" s="71"/>
      <c r="DT36" s="71"/>
      <c r="DU36" s="71"/>
      <c r="DV36" s="71"/>
      <c r="DW36" s="71"/>
      <c r="DX36" s="71"/>
      <c r="DY36" s="71"/>
      <c r="DZ36" s="71"/>
      <c r="EA36" s="71"/>
      <c r="EB36" s="71"/>
      <c r="EC36" s="71"/>
      <c r="ED36" s="71"/>
      <c r="EE36" s="71"/>
      <c r="EF36" s="71"/>
      <c r="EG36" s="71"/>
      <c r="EH36" s="71"/>
      <c r="EI36" s="71"/>
      <c r="EJ36" s="71"/>
      <c r="EK36" s="71"/>
      <c r="EL36" s="71"/>
      <c r="EM36" s="71"/>
      <c r="EN36" s="71"/>
      <c r="EO36" s="71"/>
      <c r="EP36" s="71"/>
      <c r="EQ36" s="1286"/>
      <c r="ER36" s="1286"/>
      <c r="ES36" s="1286"/>
      <c r="ET36" s="1286"/>
      <c r="EU36" s="71"/>
      <c r="EV36" s="71"/>
      <c r="EW36" s="71"/>
      <c r="EX36" s="71"/>
      <c r="EY36" s="71"/>
      <c r="EZ36" s="71"/>
      <c r="FA36" s="71"/>
      <c r="FB36" s="71"/>
      <c r="FC36" s="71"/>
      <c r="FD36" s="71"/>
      <c r="FE36" s="71"/>
      <c r="FF36" s="71"/>
      <c r="FG36" s="71"/>
      <c r="FH36" s="71"/>
      <c r="FI36" s="71"/>
      <c r="FJ36" s="71"/>
      <c r="FK36" s="71"/>
      <c r="FL36" s="71"/>
      <c r="FM36" s="71"/>
      <c r="FN36" s="71"/>
      <c r="FO36" s="71"/>
      <c r="FP36" s="71"/>
      <c r="FQ36" s="71"/>
      <c r="FR36" s="71"/>
      <c r="FS36" s="71"/>
      <c r="FT36" s="71"/>
      <c r="FU36" s="71"/>
      <c r="FV36" s="71"/>
      <c r="FW36" s="71"/>
      <c r="FX36" s="71"/>
      <c r="FY36" s="71"/>
      <c r="FZ36" s="71"/>
      <c r="GA36" s="71"/>
      <c r="GB36" s="71"/>
      <c r="GC36" s="71"/>
      <c r="GD36" s="71"/>
      <c r="GE36" s="71"/>
      <c r="GF36" s="71"/>
      <c r="GG36" s="71"/>
      <c r="GH36" s="71"/>
      <c r="GI36" s="71"/>
      <c r="GJ36" s="71"/>
      <c r="GK36" s="71"/>
      <c r="GL36" s="1162"/>
      <c r="GM36" s="70"/>
      <c r="GN36" s="70"/>
      <c r="GO36" s="70"/>
      <c r="GP36" s="1162"/>
      <c r="GQ36" s="71"/>
      <c r="GR36" s="71"/>
      <c r="GS36" s="71"/>
      <c r="GT36" s="71"/>
      <c r="GU36" s="71"/>
      <c r="GV36" s="71"/>
      <c r="GW36" s="71"/>
      <c r="GX36" s="71"/>
      <c r="GY36" s="71"/>
      <c r="GZ36" s="71"/>
      <c r="HA36" s="71"/>
      <c r="HB36" s="1162"/>
      <c r="HC36" s="1163"/>
      <c r="HD36" s="71"/>
      <c r="HE36" s="71"/>
      <c r="HF36" s="71"/>
      <c r="HG36" s="71"/>
      <c r="HH36" s="71"/>
      <c r="HI36" s="71"/>
      <c r="HJ36" s="71"/>
      <c r="HK36" s="71"/>
      <c r="HL36" s="71"/>
      <c r="HM36" s="71"/>
      <c r="HN36" s="71"/>
      <c r="HO36" s="71"/>
      <c r="HP36" s="71"/>
      <c r="HQ36" s="71"/>
      <c r="HR36" s="71"/>
      <c r="HS36" s="1162"/>
      <c r="HT36" s="71"/>
      <c r="HU36" s="71"/>
      <c r="HV36" s="71"/>
      <c r="HW36" s="71"/>
      <c r="HX36" s="71"/>
      <c r="HY36" s="71"/>
      <c r="HZ36" s="71"/>
      <c r="IA36" s="71"/>
      <c r="IB36" s="71"/>
      <c r="IC36" s="71"/>
      <c r="ID36" s="71"/>
      <c r="IE36" s="71"/>
      <c r="IF36" s="71"/>
      <c r="IG36" s="98"/>
      <c r="IH36" s="833">
        <v>1984</v>
      </c>
      <c r="II36" s="1138">
        <v>8526.5286742875014</v>
      </c>
      <c r="IJ36" s="1129">
        <v>7484.0551488706997</v>
      </c>
      <c r="IK36" s="93">
        <v>4560.5308739918028</v>
      </c>
      <c r="IL36" s="93">
        <v>1600.7777096630728</v>
      </c>
      <c r="IM36" s="193">
        <v>0</v>
      </c>
      <c r="IN36" s="92">
        <v>0</v>
      </c>
      <c r="IO36" s="92">
        <v>0</v>
      </c>
      <c r="IP36" s="92">
        <v>0</v>
      </c>
      <c r="IQ36" s="92">
        <v>0</v>
      </c>
      <c r="IR36" s="194">
        <v>0</v>
      </c>
      <c r="IS36" s="173">
        <v>250.94058394336062</v>
      </c>
      <c r="IT36" s="195">
        <v>0</v>
      </c>
      <c r="IU36" s="179">
        <v>0</v>
      </c>
      <c r="IV36" s="179">
        <v>0</v>
      </c>
      <c r="IW36" s="179">
        <v>250.94058394336062</v>
      </c>
      <c r="IX36" s="179">
        <v>0</v>
      </c>
      <c r="IY36" s="179">
        <v>0</v>
      </c>
      <c r="IZ36" s="179">
        <v>0</v>
      </c>
      <c r="JA36" s="179">
        <v>0</v>
      </c>
      <c r="JB36" s="179">
        <v>0</v>
      </c>
      <c r="JC36" s="179">
        <v>0</v>
      </c>
      <c r="JD36" s="179">
        <v>0</v>
      </c>
      <c r="JE36" s="93">
        <v>1349.837125719712</v>
      </c>
      <c r="JF36" s="179">
        <v>165.42858173163609</v>
      </c>
      <c r="JG36" s="196">
        <v>0</v>
      </c>
      <c r="JH36" s="196">
        <v>0</v>
      </c>
      <c r="JI36" s="196">
        <v>0</v>
      </c>
      <c r="JJ36" s="196">
        <v>0</v>
      </c>
      <c r="JK36" s="196">
        <v>0</v>
      </c>
      <c r="JL36" s="196">
        <v>0</v>
      </c>
      <c r="JM36" s="196">
        <v>0</v>
      </c>
      <c r="JN36" s="196">
        <v>0</v>
      </c>
      <c r="JO36" s="196">
        <v>0</v>
      </c>
      <c r="JP36" s="196">
        <v>0</v>
      </c>
      <c r="JQ36" s="196">
        <v>0</v>
      </c>
      <c r="JR36" s="196">
        <v>0</v>
      </c>
      <c r="JS36" s="196">
        <v>0</v>
      </c>
      <c r="JT36" s="196">
        <v>0</v>
      </c>
      <c r="JU36" s="196">
        <v>0</v>
      </c>
      <c r="JV36" s="196">
        <v>0</v>
      </c>
      <c r="JW36" s="196">
        <v>0</v>
      </c>
      <c r="JX36" s="196">
        <v>0</v>
      </c>
      <c r="JY36" s="196">
        <v>0</v>
      </c>
      <c r="JZ36" s="92">
        <v>1184.408543988076</v>
      </c>
      <c r="KA36" s="179">
        <v>0</v>
      </c>
      <c r="KB36" s="196">
        <v>0</v>
      </c>
      <c r="KC36" s="196">
        <v>0</v>
      </c>
      <c r="KD36" s="196">
        <v>0</v>
      </c>
      <c r="KE36" s="196">
        <v>0</v>
      </c>
      <c r="KF36" s="196">
        <v>0</v>
      </c>
      <c r="KG36" s="196">
        <v>0</v>
      </c>
      <c r="KH36" s="196">
        <v>0</v>
      </c>
      <c r="KI36" s="196">
        <v>0</v>
      </c>
      <c r="KJ36" s="196">
        <v>0</v>
      </c>
      <c r="KK36" s="196">
        <v>0</v>
      </c>
      <c r="KL36" s="196">
        <v>0</v>
      </c>
      <c r="KM36" s="196">
        <v>0</v>
      </c>
      <c r="KN36" s="93">
        <v>2959.7531643287302</v>
      </c>
      <c r="KO36" s="179">
        <v>1464.6574231005013</v>
      </c>
      <c r="KP36" s="179">
        <v>0</v>
      </c>
      <c r="KQ36" s="196">
        <v>0</v>
      </c>
      <c r="KR36" s="196">
        <v>0</v>
      </c>
      <c r="KS36" s="196">
        <v>0</v>
      </c>
      <c r="KT36" s="179">
        <v>0</v>
      </c>
      <c r="KU36" s="179">
        <v>338.97683699349705</v>
      </c>
      <c r="KV36" s="196">
        <v>0</v>
      </c>
      <c r="KW36" s="196">
        <v>0</v>
      </c>
      <c r="KX36" s="196">
        <v>0</v>
      </c>
      <c r="KY36" s="196">
        <v>0</v>
      </c>
      <c r="KZ36" s="196">
        <v>0</v>
      </c>
      <c r="LA36" s="196">
        <v>0</v>
      </c>
      <c r="LB36" s="196">
        <v>0</v>
      </c>
      <c r="LC36" s="196">
        <v>0</v>
      </c>
      <c r="LD36" s="196">
        <v>0</v>
      </c>
      <c r="LE36" s="196">
        <v>0</v>
      </c>
      <c r="LF36" s="196">
        <v>0</v>
      </c>
      <c r="LG36" s="196">
        <v>0</v>
      </c>
      <c r="LH36" s="196">
        <v>0</v>
      </c>
      <c r="LI36" s="196">
        <v>0</v>
      </c>
      <c r="LJ36" s="196">
        <v>0</v>
      </c>
      <c r="LK36" s="196">
        <v>0</v>
      </c>
      <c r="LL36" s="196">
        <v>0</v>
      </c>
      <c r="LM36" s="179">
        <v>1156.1189042347319</v>
      </c>
      <c r="LN36" s="179">
        <v>0</v>
      </c>
      <c r="LO36" s="179">
        <v>0</v>
      </c>
      <c r="LP36" s="93">
        <v>168.1331362013631</v>
      </c>
      <c r="LQ36" s="92">
        <v>131.9341771543279</v>
      </c>
      <c r="LR36" s="92">
        <v>36.19895904703521</v>
      </c>
      <c r="LS36" s="92">
        <v>0</v>
      </c>
      <c r="LT36" s="92">
        <v>0</v>
      </c>
      <c r="LU36" s="93">
        <v>949.92072650343175</v>
      </c>
      <c r="LV36" s="93">
        <v>0</v>
      </c>
      <c r="LW36" s="92">
        <v>0</v>
      </c>
      <c r="LX36" s="92">
        <v>0</v>
      </c>
      <c r="LY36" s="196">
        <v>0</v>
      </c>
      <c r="LZ36" s="196">
        <v>0</v>
      </c>
      <c r="MA36" s="93">
        <v>949.92072650343175</v>
      </c>
      <c r="MB36" s="92">
        <v>0</v>
      </c>
      <c r="MC36" s="92">
        <v>85.244611926484197</v>
      </c>
      <c r="MD36" s="196">
        <v>0</v>
      </c>
      <c r="ME36" s="92">
        <v>0</v>
      </c>
      <c r="MF36" s="92">
        <v>0</v>
      </c>
      <c r="MG36" s="92">
        <v>0</v>
      </c>
      <c r="MH36" s="92">
        <v>864.67611457694761</v>
      </c>
      <c r="MI36" s="93">
        <v>183.00818578486172</v>
      </c>
      <c r="MJ36" s="173">
        <v>0</v>
      </c>
      <c r="MK36" s="196">
        <v>0</v>
      </c>
      <c r="ML36" s="196">
        <v>0</v>
      </c>
      <c r="MM36" s="195">
        <v>183.00818578486172</v>
      </c>
      <c r="MN36" s="93">
        <v>518.46910196771364</v>
      </c>
      <c r="MO36" s="92">
        <v>304.85737982762976</v>
      </c>
      <c r="MP36" s="196">
        <v>0</v>
      </c>
      <c r="MQ36" s="92">
        <v>0</v>
      </c>
      <c r="MR36" s="92">
        <v>213.61172214008391</v>
      </c>
      <c r="MS36" s="92">
        <v>0</v>
      </c>
      <c r="MT36" s="92">
        <v>0</v>
      </c>
      <c r="MU36" s="93">
        <v>1103.9931244215259</v>
      </c>
      <c r="MV36" s="92">
        <v>1103.9931244215259</v>
      </c>
      <c r="MW36" s="92">
        <v>0</v>
      </c>
      <c r="MX36" s="92">
        <v>0</v>
      </c>
      <c r="MY36" s="92">
        <v>0</v>
      </c>
      <c r="MZ36" s="92">
        <v>0</v>
      </c>
      <c r="NA36" s="1041">
        <v>1042.473525416802</v>
      </c>
      <c r="NB36" s="173">
        <v>361.27438606613543</v>
      </c>
      <c r="NC36" s="92">
        <v>0</v>
      </c>
      <c r="ND36" s="92">
        <v>70.895387833110959</v>
      </c>
      <c r="NE36" s="92">
        <v>0</v>
      </c>
      <c r="NF36" s="92">
        <v>0</v>
      </c>
      <c r="NG36" s="92">
        <v>290.37899823302445</v>
      </c>
      <c r="NH36" s="92">
        <v>0</v>
      </c>
      <c r="NI36" s="92">
        <v>0</v>
      </c>
      <c r="NJ36" s="92">
        <v>0</v>
      </c>
      <c r="NK36" s="92">
        <v>0</v>
      </c>
      <c r="NL36" s="173">
        <v>681.19913935066654</v>
      </c>
      <c r="NM36" s="92">
        <v>607.92374358419579</v>
      </c>
      <c r="NN36" s="92">
        <v>72.470039546596468</v>
      </c>
      <c r="NO36" s="195">
        <v>0.80535621987426831</v>
      </c>
      <c r="NP36" s="1138">
        <v>8244.4496532160156</v>
      </c>
      <c r="NQ36" s="193">
        <v>6626.4950176096554</v>
      </c>
      <c r="NR36" s="92">
        <v>2565.7627444616737</v>
      </c>
      <c r="NS36" s="92">
        <v>1811.8351303595255</v>
      </c>
      <c r="NT36" s="92">
        <v>142.93269866455111</v>
      </c>
      <c r="NU36" s="92">
        <v>0</v>
      </c>
      <c r="NV36" s="92">
        <v>0</v>
      </c>
      <c r="NW36" s="93">
        <v>504.72395514045655</v>
      </c>
      <c r="NX36" s="92">
        <v>504.72395514045655</v>
      </c>
      <c r="NY36" s="92">
        <v>0</v>
      </c>
      <c r="NZ36" s="93">
        <v>0</v>
      </c>
      <c r="OA36" s="92">
        <v>0</v>
      </c>
      <c r="OB36" s="92">
        <v>0</v>
      </c>
      <c r="OC36" s="173">
        <v>183.00818578486172</v>
      </c>
      <c r="OD36" s="92">
        <v>0</v>
      </c>
      <c r="OE36" s="92">
        <v>0</v>
      </c>
      <c r="OF36" s="93">
        <v>1418.2323031985866</v>
      </c>
      <c r="OG36" s="92">
        <v>0</v>
      </c>
      <c r="OH36" s="92">
        <v>0</v>
      </c>
      <c r="OI36" s="92">
        <v>1126.6813313620137</v>
      </c>
      <c r="OJ36" s="92">
        <v>0</v>
      </c>
      <c r="OK36" s="92">
        <v>291.55097183657278</v>
      </c>
      <c r="OL36" s="92">
        <v>0</v>
      </c>
      <c r="OM36" s="193">
        <v>1617.9546356063611</v>
      </c>
      <c r="ON36" s="93">
        <v>1383.301479691801</v>
      </c>
      <c r="OO36" s="92">
        <v>1216.3463272150302</v>
      </c>
      <c r="OP36" s="92">
        <v>166.95515247677088</v>
      </c>
      <c r="OQ36" s="92">
        <v>0</v>
      </c>
      <c r="OR36" s="92">
        <v>55.497457718798458</v>
      </c>
      <c r="OS36" s="92">
        <v>179.15569819576166</v>
      </c>
      <c r="OT36" s="199">
        <v>0</v>
      </c>
    </row>
    <row r="37" spans="1:410" ht="14.25" customHeight="1">
      <c r="A37" s="370">
        <v>1985</v>
      </c>
      <c r="B37" s="1288">
        <v>184645.03788617699</v>
      </c>
      <c r="C37" s="996">
        <v>9406.1279194162962</v>
      </c>
      <c r="D37" s="997">
        <v>8468.3987835514999</v>
      </c>
      <c r="E37" s="1261">
        <v>1210.9792891228831</v>
      </c>
      <c r="F37" s="1261">
        <v>0</v>
      </c>
      <c r="G37" s="1296">
        <v>0</v>
      </c>
      <c r="H37" s="1261">
        <v>5199.1650439339846</v>
      </c>
      <c r="I37" s="1261">
        <v>175.06280576490812</v>
      </c>
      <c r="J37" s="1261">
        <v>972.32774993088367</v>
      </c>
      <c r="K37" s="1261">
        <v>234.68921664082316</v>
      </c>
      <c r="L37" s="1261">
        <v>676.1746781580182</v>
      </c>
      <c r="M37" s="998">
        <v>937.72913586479626</v>
      </c>
      <c r="N37" s="996">
        <v>9849.5847006358727</v>
      </c>
      <c r="O37" s="997">
        <v>7626.5611289411381</v>
      </c>
      <c r="P37" s="1265">
        <v>2849.9152572932821</v>
      </c>
      <c r="Q37" s="1265">
        <v>2187.8643635882827</v>
      </c>
      <c r="R37" s="1265">
        <v>234.68921664082316</v>
      </c>
      <c r="S37" s="1265">
        <v>266.416645631243</v>
      </c>
      <c r="T37" s="1265">
        <v>611.52380608945464</v>
      </c>
      <c r="U37" s="1265">
        <v>1476.1518396980516</v>
      </c>
      <c r="V37" s="997">
        <v>2223.0235716947341</v>
      </c>
      <c r="W37" s="1265">
        <v>2039.3422523529625</v>
      </c>
      <c r="X37" s="1265">
        <v>1851.0752106547427</v>
      </c>
      <c r="Y37" s="1265">
        <v>139.78339523758009</v>
      </c>
      <c r="Z37" s="1265">
        <v>43.897924104191461</v>
      </c>
      <c r="AA37" s="1265">
        <v>0</v>
      </c>
      <c r="AB37" s="1265">
        <v>0</v>
      </c>
      <c r="AC37" s="1177">
        <v>-443.45678121957644</v>
      </c>
      <c r="AD37" s="997">
        <v>-443.45678121957644</v>
      </c>
      <c r="AE37" s="1265">
        <v>168.0670248698782</v>
      </c>
      <c r="AF37" s="1265"/>
      <c r="AG37" s="1265"/>
      <c r="AH37" s="1265"/>
      <c r="AI37" s="1265"/>
      <c r="AJ37" s="1265"/>
      <c r="AK37" s="1265"/>
      <c r="AL37" s="1265"/>
      <c r="AM37" s="1265">
        <v>841.83765461036182</v>
      </c>
      <c r="AN37" s="1265"/>
      <c r="AO37" s="1265"/>
      <c r="AP37" s="1265"/>
      <c r="AQ37" s="1265"/>
      <c r="AR37" s="1265"/>
      <c r="AS37" s="1265"/>
      <c r="AT37" s="1266"/>
      <c r="AU37" s="1270">
        <v>-0.24016718038907819</v>
      </c>
      <c r="AV37" s="1271">
        <v>-0.24016718038907819</v>
      </c>
      <c r="AW37" s="1271">
        <v>9.1021685063360225E-2</v>
      </c>
      <c r="AX37" s="1271">
        <v>0.45592216517039907</v>
      </c>
      <c r="AY37" s="1310"/>
      <c r="AZ37" s="1271"/>
      <c r="BA37" s="1308"/>
      <c r="BB37" s="1264"/>
      <c r="BC37" s="1297"/>
      <c r="BD37" s="1310"/>
      <c r="BF37" s="1311">
        <v>5.0941677215364063</v>
      </c>
      <c r="BG37" s="1271">
        <v>4.5863126789097786</v>
      </c>
      <c r="BH37" s="1271">
        <v>0.65584177240082775</v>
      </c>
      <c r="BI37" s="1271">
        <v>0</v>
      </c>
      <c r="BJ37" s="1271">
        <v>0</v>
      </c>
      <c r="BK37" s="1271">
        <v>2.8157621257815606</v>
      </c>
      <c r="BL37" s="1271">
        <v>9.4810457821684999E-2</v>
      </c>
      <c r="BM37" s="1271">
        <v>0.52659294886129981</v>
      </c>
      <c r="BN37" s="1271">
        <v>0.12710291017162104</v>
      </c>
      <c r="BO37" s="1271">
        <v>0.36620246387278543</v>
      </c>
      <c r="BP37" s="1271">
        <v>0.50785504262662728</v>
      </c>
      <c r="BQ37" s="1311">
        <v>5.3343349019254847</v>
      </c>
      <c r="BR37" s="1271">
        <v>4.1303905137393793</v>
      </c>
      <c r="BS37" s="1271">
        <v>1.5434561848610795</v>
      </c>
      <c r="BT37" s="1271">
        <v>1.1849028756120568</v>
      </c>
      <c r="BU37" s="1271">
        <v>0.12710291017162104</v>
      </c>
      <c r="BV37" s="278">
        <v>27</v>
      </c>
      <c r="BW37" s="1271">
        <v>0.14428584092006497</v>
      </c>
      <c r="BX37" s="1271">
        <v>0.33118886545243842</v>
      </c>
      <c r="BY37" s="1271">
        <v>0.79945383672211878</v>
      </c>
      <c r="BZ37" s="1271">
        <v>1.2039443881861043</v>
      </c>
      <c r="CA37" s="1271">
        <v>1.1044663185642167</v>
      </c>
      <c r="CB37" s="1271">
        <v>1.0025047149091675</v>
      </c>
      <c r="CC37" s="1271">
        <v>7.5703846059350099E-2</v>
      </c>
      <c r="CD37" s="1271">
        <v>0</v>
      </c>
      <c r="CE37" s="1272">
        <v>0</v>
      </c>
      <c r="CF37" s="1271"/>
      <c r="CG37" s="1270"/>
      <c r="CH37" s="1271"/>
      <c r="CI37" s="1271"/>
      <c r="CJ37" s="1272"/>
      <c r="CK37" s="359">
        <v>1985</v>
      </c>
      <c r="CL37" s="1163"/>
      <c r="CM37" s="1162"/>
      <c r="CN37" s="71"/>
      <c r="CO37" s="71"/>
      <c r="CP37" s="71"/>
      <c r="CQ37" s="71"/>
      <c r="CR37" s="71"/>
      <c r="CS37" s="71"/>
      <c r="CT37" s="71"/>
      <c r="CU37" s="71"/>
      <c r="CV37" s="71"/>
      <c r="CW37" s="71"/>
      <c r="CX37" s="71"/>
      <c r="CY37" s="71"/>
      <c r="CZ37" s="71"/>
      <c r="DA37" s="71"/>
      <c r="DB37" s="71"/>
      <c r="DC37" s="71"/>
      <c r="DD37" s="71"/>
      <c r="DE37" s="71"/>
      <c r="DF37" s="71"/>
      <c r="DG37" s="71"/>
      <c r="DH37" s="71"/>
      <c r="DI37" s="71"/>
      <c r="DJ37" s="71"/>
      <c r="DK37" s="71"/>
      <c r="DL37" s="71"/>
      <c r="DM37" s="71"/>
      <c r="DN37" s="71"/>
      <c r="DO37" s="71"/>
      <c r="DP37" s="71"/>
      <c r="DQ37" s="71"/>
      <c r="DR37" s="71"/>
      <c r="DS37" s="71"/>
      <c r="DT37" s="71"/>
      <c r="DU37" s="71"/>
      <c r="DV37" s="71"/>
      <c r="DW37" s="71"/>
      <c r="DX37" s="71"/>
      <c r="DY37" s="71"/>
      <c r="DZ37" s="71"/>
      <c r="EA37" s="71"/>
      <c r="EB37" s="71"/>
      <c r="EC37" s="71"/>
      <c r="ED37" s="71"/>
      <c r="EE37" s="71"/>
      <c r="EF37" s="71"/>
      <c r="EG37" s="71"/>
      <c r="EH37" s="71"/>
      <c r="EI37" s="71"/>
      <c r="EJ37" s="71"/>
      <c r="EK37" s="71"/>
      <c r="EL37" s="71"/>
      <c r="EM37" s="71"/>
      <c r="EN37" s="71"/>
      <c r="EO37" s="71"/>
      <c r="EP37" s="71"/>
      <c r="EQ37" s="1286"/>
      <c r="ER37" s="1286"/>
      <c r="ES37" s="1286"/>
      <c r="ET37" s="1286"/>
      <c r="EU37" s="71"/>
      <c r="EV37" s="71"/>
      <c r="EW37" s="71"/>
      <c r="EX37" s="71"/>
      <c r="EY37" s="71"/>
      <c r="EZ37" s="71"/>
      <c r="FA37" s="71"/>
      <c r="FB37" s="71"/>
      <c r="FC37" s="71"/>
      <c r="FD37" s="71"/>
      <c r="FE37" s="71"/>
      <c r="FF37" s="71"/>
      <c r="FG37" s="71"/>
      <c r="FH37" s="71"/>
      <c r="FI37" s="71"/>
      <c r="FJ37" s="71"/>
      <c r="FK37" s="71"/>
      <c r="FL37" s="71"/>
      <c r="FM37" s="71"/>
      <c r="FN37" s="71"/>
      <c r="FO37" s="71"/>
      <c r="FP37" s="71"/>
      <c r="FQ37" s="71"/>
      <c r="FR37" s="71"/>
      <c r="FS37" s="71"/>
      <c r="FT37" s="71"/>
      <c r="FU37" s="71"/>
      <c r="FV37" s="71"/>
      <c r="FW37" s="71"/>
      <c r="FX37" s="71"/>
      <c r="FY37" s="71"/>
      <c r="FZ37" s="71"/>
      <c r="GA37" s="71"/>
      <c r="GB37" s="71"/>
      <c r="GC37" s="71"/>
      <c r="GD37" s="71"/>
      <c r="GE37" s="71"/>
      <c r="GF37" s="71"/>
      <c r="GG37" s="71"/>
      <c r="GH37" s="71"/>
      <c r="GI37" s="71"/>
      <c r="GJ37" s="71"/>
      <c r="GK37" s="71"/>
      <c r="GL37" s="1162"/>
      <c r="GM37" s="70"/>
      <c r="GN37" s="70"/>
      <c r="GO37" s="70"/>
      <c r="GP37" s="1162"/>
      <c r="GQ37" s="71"/>
      <c r="GR37" s="71"/>
      <c r="GS37" s="71"/>
      <c r="GT37" s="71"/>
      <c r="GU37" s="71"/>
      <c r="GV37" s="71"/>
      <c r="GW37" s="71"/>
      <c r="GX37" s="71"/>
      <c r="GY37" s="71"/>
      <c r="GZ37" s="71"/>
      <c r="HA37" s="71"/>
      <c r="HB37" s="1162"/>
      <c r="HC37" s="1163"/>
      <c r="HD37" s="71"/>
      <c r="HE37" s="71"/>
      <c r="HF37" s="71"/>
      <c r="HG37" s="71"/>
      <c r="HH37" s="71"/>
      <c r="HI37" s="71"/>
      <c r="HJ37" s="71"/>
      <c r="HK37" s="71"/>
      <c r="HL37" s="71"/>
      <c r="HM37" s="71"/>
      <c r="HN37" s="71"/>
      <c r="HO37" s="71"/>
      <c r="HP37" s="71"/>
      <c r="HQ37" s="71"/>
      <c r="HR37" s="71"/>
      <c r="HS37" s="1162"/>
      <c r="HT37" s="71"/>
      <c r="HU37" s="71"/>
      <c r="HV37" s="71"/>
      <c r="HW37" s="71"/>
      <c r="HX37" s="71"/>
      <c r="HY37" s="71"/>
      <c r="HZ37" s="71"/>
      <c r="IA37" s="71"/>
      <c r="IB37" s="71"/>
      <c r="IC37" s="71"/>
      <c r="ID37" s="71"/>
      <c r="IE37" s="71"/>
      <c r="IF37" s="71"/>
      <c r="IG37" s="98"/>
      <c r="IH37" s="833">
        <v>1985</v>
      </c>
      <c r="II37" s="1138">
        <v>9406.1279194162962</v>
      </c>
      <c r="IJ37" s="1129">
        <v>8468.3987835514999</v>
      </c>
      <c r="IK37" s="93">
        <v>5199.1650439339846</v>
      </c>
      <c r="IL37" s="93">
        <v>1804.2383373601144</v>
      </c>
      <c r="IM37" s="193">
        <v>0</v>
      </c>
      <c r="IN37" s="92">
        <v>0</v>
      </c>
      <c r="IO37" s="92">
        <v>0</v>
      </c>
      <c r="IP37" s="92">
        <v>0</v>
      </c>
      <c r="IQ37" s="92">
        <v>0</v>
      </c>
      <c r="IR37" s="194">
        <v>0</v>
      </c>
      <c r="IS37" s="173">
        <v>273.93530705708412</v>
      </c>
      <c r="IT37" s="195">
        <v>0</v>
      </c>
      <c r="IU37" s="179">
        <v>0</v>
      </c>
      <c r="IV37" s="179">
        <v>0</v>
      </c>
      <c r="IW37" s="179">
        <v>273.93530705708412</v>
      </c>
      <c r="IX37" s="179">
        <v>0</v>
      </c>
      <c r="IY37" s="179">
        <v>0</v>
      </c>
      <c r="IZ37" s="179">
        <v>0</v>
      </c>
      <c r="JA37" s="179">
        <v>0</v>
      </c>
      <c r="JB37" s="179">
        <v>0</v>
      </c>
      <c r="JC37" s="179">
        <v>0</v>
      </c>
      <c r="JD37" s="179">
        <v>0</v>
      </c>
      <c r="JE37" s="93">
        <v>1530.3030303030303</v>
      </c>
      <c r="JF37" s="179">
        <v>171.24637890207109</v>
      </c>
      <c r="JG37" s="196">
        <v>0</v>
      </c>
      <c r="JH37" s="196">
        <v>0</v>
      </c>
      <c r="JI37" s="196">
        <v>0</v>
      </c>
      <c r="JJ37" s="196">
        <v>0</v>
      </c>
      <c r="JK37" s="196">
        <v>0</v>
      </c>
      <c r="JL37" s="196">
        <v>0</v>
      </c>
      <c r="JM37" s="196">
        <v>0</v>
      </c>
      <c r="JN37" s="196">
        <v>0</v>
      </c>
      <c r="JO37" s="196">
        <v>0</v>
      </c>
      <c r="JP37" s="196">
        <v>0</v>
      </c>
      <c r="JQ37" s="196">
        <v>0</v>
      </c>
      <c r="JR37" s="196">
        <v>0</v>
      </c>
      <c r="JS37" s="196">
        <v>0</v>
      </c>
      <c r="JT37" s="196">
        <v>0</v>
      </c>
      <c r="JU37" s="196">
        <v>0</v>
      </c>
      <c r="JV37" s="196">
        <v>0</v>
      </c>
      <c r="JW37" s="196">
        <v>0</v>
      </c>
      <c r="JX37" s="196">
        <v>0</v>
      </c>
      <c r="JY37" s="196">
        <v>0</v>
      </c>
      <c r="JZ37" s="92">
        <v>1359.0566514009593</v>
      </c>
      <c r="KA37" s="179">
        <v>0</v>
      </c>
      <c r="KB37" s="196">
        <v>0</v>
      </c>
      <c r="KC37" s="196">
        <v>0</v>
      </c>
      <c r="KD37" s="196">
        <v>0</v>
      </c>
      <c r="KE37" s="196">
        <v>0</v>
      </c>
      <c r="KF37" s="196">
        <v>0</v>
      </c>
      <c r="KG37" s="196">
        <v>0</v>
      </c>
      <c r="KH37" s="196">
        <v>0</v>
      </c>
      <c r="KI37" s="196">
        <v>0</v>
      </c>
      <c r="KJ37" s="196">
        <v>0</v>
      </c>
      <c r="KK37" s="196">
        <v>0</v>
      </c>
      <c r="KL37" s="196">
        <v>0</v>
      </c>
      <c r="KM37" s="196">
        <v>0</v>
      </c>
      <c r="KN37" s="93">
        <v>3394.9267065738704</v>
      </c>
      <c r="KO37" s="179">
        <v>1774.267516497782</v>
      </c>
      <c r="KP37" s="179">
        <v>0</v>
      </c>
      <c r="KQ37" s="196">
        <v>0</v>
      </c>
      <c r="KR37" s="196">
        <v>0</v>
      </c>
      <c r="KS37" s="196">
        <v>0</v>
      </c>
      <c r="KT37" s="179">
        <v>0</v>
      </c>
      <c r="KU37" s="179">
        <v>356.06361112112796</v>
      </c>
      <c r="KV37" s="196">
        <v>0</v>
      </c>
      <c r="KW37" s="196">
        <v>0</v>
      </c>
      <c r="KX37" s="196">
        <v>0</v>
      </c>
      <c r="KY37" s="196">
        <v>0</v>
      </c>
      <c r="KZ37" s="196">
        <v>0</v>
      </c>
      <c r="LA37" s="196">
        <v>0</v>
      </c>
      <c r="LB37" s="196">
        <v>0</v>
      </c>
      <c r="LC37" s="196">
        <v>0</v>
      </c>
      <c r="LD37" s="196">
        <v>0</v>
      </c>
      <c r="LE37" s="196">
        <v>0</v>
      </c>
      <c r="LF37" s="196">
        <v>0</v>
      </c>
      <c r="LG37" s="196">
        <v>0</v>
      </c>
      <c r="LH37" s="196">
        <v>0</v>
      </c>
      <c r="LI37" s="196">
        <v>0</v>
      </c>
      <c r="LJ37" s="196">
        <v>0</v>
      </c>
      <c r="LK37" s="196">
        <v>0</v>
      </c>
      <c r="LL37" s="196">
        <v>0</v>
      </c>
      <c r="LM37" s="179">
        <v>1264.5955789549603</v>
      </c>
      <c r="LN37" s="179">
        <v>0</v>
      </c>
      <c r="LO37" s="179">
        <v>0</v>
      </c>
      <c r="LP37" s="93">
        <v>175.06280576490812</v>
      </c>
      <c r="LQ37" s="92">
        <v>135.39600687557848</v>
      </c>
      <c r="LR37" s="92">
        <v>39.666798889329634</v>
      </c>
      <c r="LS37" s="92">
        <v>0</v>
      </c>
      <c r="LT37" s="92">
        <v>0</v>
      </c>
      <c r="LU37" s="93">
        <v>972.32774993088367</v>
      </c>
      <c r="LV37" s="93">
        <v>0</v>
      </c>
      <c r="LW37" s="92">
        <v>0</v>
      </c>
      <c r="LX37" s="92">
        <v>0</v>
      </c>
      <c r="LY37" s="196">
        <v>0</v>
      </c>
      <c r="LZ37" s="196">
        <v>0</v>
      </c>
      <c r="MA37" s="93">
        <v>972.32774993088367</v>
      </c>
      <c r="MB37" s="92">
        <v>0</v>
      </c>
      <c r="MC37" s="92">
        <v>103.26424699193441</v>
      </c>
      <c r="MD37" s="196">
        <v>0</v>
      </c>
      <c r="ME37" s="92">
        <v>0</v>
      </c>
      <c r="MF37" s="92">
        <v>0</v>
      </c>
      <c r="MG37" s="92">
        <v>0</v>
      </c>
      <c r="MH37" s="92">
        <v>869.06350293894923</v>
      </c>
      <c r="MI37" s="93">
        <v>234.68921664082316</v>
      </c>
      <c r="MJ37" s="173">
        <v>0</v>
      </c>
      <c r="MK37" s="196">
        <v>0</v>
      </c>
      <c r="ML37" s="196">
        <v>0</v>
      </c>
      <c r="MM37" s="195">
        <v>234.68921664082316</v>
      </c>
      <c r="MN37" s="93">
        <v>676.1746781580182</v>
      </c>
      <c r="MO37" s="92">
        <v>452.82655992691696</v>
      </c>
      <c r="MP37" s="196">
        <v>0</v>
      </c>
      <c r="MQ37" s="92">
        <v>0</v>
      </c>
      <c r="MR37" s="92">
        <v>223.34811823110118</v>
      </c>
      <c r="MS37" s="92">
        <v>0</v>
      </c>
      <c r="MT37" s="92">
        <v>0</v>
      </c>
      <c r="MU37" s="93">
        <v>1210.9792891228831</v>
      </c>
      <c r="MV37" s="92">
        <v>1210.9792891228831</v>
      </c>
      <c r="MW37" s="92">
        <v>0</v>
      </c>
      <c r="MX37" s="92">
        <v>0</v>
      </c>
      <c r="MY37" s="92">
        <v>0</v>
      </c>
      <c r="MZ37" s="92">
        <v>0</v>
      </c>
      <c r="NA37" s="1041">
        <v>937.72913586479626</v>
      </c>
      <c r="NB37" s="173">
        <v>449.96574231005013</v>
      </c>
      <c r="NC37" s="92">
        <v>0</v>
      </c>
      <c r="ND37" s="92">
        <v>104.58211628382196</v>
      </c>
      <c r="NE37" s="92">
        <v>0</v>
      </c>
      <c r="NF37" s="92">
        <v>0</v>
      </c>
      <c r="NG37" s="92">
        <v>345.38362602622817</v>
      </c>
      <c r="NH37" s="92">
        <v>0</v>
      </c>
      <c r="NI37" s="92">
        <v>0</v>
      </c>
      <c r="NJ37" s="92">
        <v>0</v>
      </c>
      <c r="NK37" s="92">
        <v>0</v>
      </c>
      <c r="NL37" s="173">
        <v>487.76339355474619</v>
      </c>
      <c r="NM37" s="92">
        <v>433.30568677653167</v>
      </c>
      <c r="NN37" s="92">
        <v>54.457706778214515</v>
      </c>
      <c r="NO37" s="195">
        <v>0</v>
      </c>
      <c r="NP37" s="1138">
        <v>9849.5847006358727</v>
      </c>
      <c r="NQ37" s="193">
        <v>7626.5611289411381</v>
      </c>
      <c r="NR37" s="92">
        <v>2849.9152572932821</v>
      </c>
      <c r="NS37" s="92">
        <v>2187.8643635882827</v>
      </c>
      <c r="NT37" s="92">
        <v>266.416645631243</v>
      </c>
      <c r="NU37" s="92">
        <v>0</v>
      </c>
      <c r="NV37" s="92">
        <v>0</v>
      </c>
      <c r="NW37" s="93">
        <v>611.52380608945464</v>
      </c>
      <c r="NX37" s="92">
        <v>611.52380608945464</v>
      </c>
      <c r="NY37" s="92">
        <v>0</v>
      </c>
      <c r="NZ37" s="93">
        <v>0</v>
      </c>
      <c r="OA37" s="92">
        <v>0</v>
      </c>
      <c r="OB37" s="92">
        <v>0</v>
      </c>
      <c r="OC37" s="173">
        <v>234.68921664082316</v>
      </c>
      <c r="OD37" s="92">
        <v>0</v>
      </c>
      <c r="OE37" s="92">
        <v>0</v>
      </c>
      <c r="OF37" s="93">
        <v>1476.1518396980516</v>
      </c>
      <c r="OG37" s="92">
        <v>0</v>
      </c>
      <c r="OH37" s="92">
        <v>0</v>
      </c>
      <c r="OI37" s="92">
        <v>1128.3401247701129</v>
      </c>
      <c r="OJ37" s="92">
        <v>0</v>
      </c>
      <c r="OK37" s="92">
        <v>347.81171492793868</v>
      </c>
      <c r="OL37" s="92">
        <v>0</v>
      </c>
      <c r="OM37" s="193">
        <v>2223.0235716947341</v>
      </c>
      <c r="ON37" s="93">
        <v>2039.3422523529625</v>
      </c>
      <c r="OO37" s="92">
        <v>1851.0752106547427</v>
      </c>
      <c r="OP37" s="92">
        <v>188.2670416982198</v>
      </c>
      <c r="OQ37" s="92">
        <v>0</v>
      </c>
      <c r="OR37" s="92">
        <v>43.897924104191461</v>
      </c>
      <c r="OS37" s="92">
        <v>139.78339523758009</v>
      </c>
      <c r="OT37" s="199">
        <v>0</v>
      </c>
    </row>
    <row r="38" spans="1:410" ht="14.25" customHeight="1">
      <c r="A38" s="370">
        <v>1986</v>
      </c>
      <c r="B38" s="1288">
        <v>211385.76144911311</v>
      </c>
      <c r="C38" s="996">
        <v>9947.1590157825776</v>
      </c>
      <c r="D38" s="997">
        <v>8801.5157525272552</v>
      </c>
      <c r="E38" s="1261">
        <v>1337.756782421598</v>
      </c>
      <c r="F38" s="1261">
        <v>0</v>
      </c>
      <c r="G38" s="1296">
        <v>0</v>
      </c>
      <c r="H38" s="1261">
        <v>5576.1817099996397</v>
      </c>
      <c r="I38" s="1261">
        <v>168.8964215739305</v>
      </c>
      <c r="J38" s="1261">
        <v>899.53740098325579</v>
      </c>
      <c r="K38" s="1261">
        <v>162.46559205702403</v>
      </c>
      <c r="L38" s="1261">
        <v>656.67784549180828</v>
      </c>
      <c r="M38" s="998">
        <v>1145.6432632553219</v>
      </c>
      <c r="N38" s="996">
        <v>10411.603139687233</v>
      </c>
      <c r="O38" s="997">
        <v>7868.696885555275</v>
      </c>
      <c r="P38" s="1265">
        <v>3198.4301563833496</v>
      </c>
      <c r="Q38" s="1265">
        <v>2392.0101450843222</v>
      </c>
      <c r="R38" s="1265">
        <v>162.46559205702403</v>
      </c>
      <c r="S38" s="1265">
        <v>89.797218515980916</v>
      </c>
      <c r="T38" s="1265">
        <v>654.24374646905392</v>
      </c>
      <c r="U38" s="1265">
        <v>1371.7500270455448</v>
      </c>
      <c r="V38" s="997">
        <v>2542.9062541319581</v>
      </c>
      <c r="W38" s="1265">
        <v>2419.8670561225103</v>
      </c>
      <c r="X38" s="1265">
        <v>2194.4634764944167</v>
      </c>
      <c r="Y38" s="1265">
        <v>92.561874196146306</v>
      </c>
      <c r="Z38" s="1265">
        <v>30.477323813301602</v>
      </c>
      <c r="AA38" s="1265">
        <v>0</v>
      </c>
      <c r="AB38" s="1265">
        <v>0</v>
      </c>
      <c r="AC38" s="1177">
        <v>-464.4441239046555</v>
      </c>
      <c r="AD38" s="997">
        <v>-464.4441239046555</v>
      </c>
      <c r="AE38" s="1265">
        <v>189.79962256439842</v>
      </c>
      <c r="AF38" s="1265"/>
      <c r="AG38" s="1265"/>
      <c r="AH38" s="1265"/>
      <c r="AI38" s="1265"/>
      <c r="AJ38" s="1265"/>
      <c r="AK38" s="1265"/>
      <c r="AL38" s="1265"/>
      <c r="AM38" s="1265">
        <v>932.81886697198024</v>
      </c>
      <c r="AN38" s="1265"/>
      <c r="AO38" s="1265"/>
      <c r="AP38" s="1265"/>
      <c r="AQ38" s="1265"/>
      <c r="AR38" s="1265"/>
      <c r="AS38" s="1265"/>
      <c r="AT38" s="1266"/>
      <c r="AU38" s="1270">
        <v>-0.21971400567415281</v>
      </c>
      <c r="AV38" s="1271">
        <v>-0.21971400567415281</v>
      </c>
      <c r="AW38" s="1271">
        <v>8.9788272049765694E-2</v>
      </c>
      <c r="AX38" s="1271">
        <v>0.4412874644806849</v>
      </c>
      <c r="AY38" s="1310"/>
      <c r="AZ38" s="1271"/>
      <c r="BA38" s="1308"/>
      <c r="BB38" s="1264"/>
      <c r="BC38" s="1297"/>
      <c r="BD38" s="1310"/>
      <c r="BF38" s="1311">
        <v>4.7056901787479939</v>
      </c>
      <c r="BG38" s="1271">
        <v>4.1637221410705303</v>
      </c>
      <c r="BH38" s="1271">
        <v>0.63285094192289593</v>
      </c>
      <c r="BI38" s="1271">
        <v>0</v>
      </c>
      <c r="BJ38" s="1271">
        <v>0</v>
      </c>
      <c r="BK38" s="1271">
        <v>2.6379173657550221</v>
      </c>
      <c r="BL38" s="1271">
        <v>7.9899620682156933E-2</v>
      </c>
      <c r="BM38" s="1271">
        <v>0.42554304264235004</v>
      </c>
      <c r="BN38" s="1271">
        <v>7.6857396138355502E-2</v>
      </c>
      <c r="BO38" s="1271">
        <v>0.31065377392974991</v>
      </c>
      <c r="BP38" s="1271">
        <v>0.54196803767746327</v>
      </c>
      <c r="BQ38" s="1311">
        <v>4.9254041844221463</v>
      </c>
      <c r="BR38" s="1271">
        <v>3.7224346765898448</v>
      </c>
      <c r="BS38" s="1271">
        <v>1.5130773872644718</v>
      </c>
      <c r="BT38" s="1271">
        <v>1.1315852726722802</v>
      </c>
      <c r="BU38" s="1271">
        <v>7.6857396138355502E-2</v>
      </c>
      <c r="BV38" s="278">
        <v>28</v>
      </c>
      <c r="BW38" s="1271">
        <v>4.2480258793399291E-2</v>
      </c>
      <c r="BX38" s="1271">
        <v>0.30950227772391853</v>
      </c>
      <c r="BY38" s="1271">
        <v>0.64893208399742008</v>
      </c>
      <c r="BZ38" s="1271">
        <v>1.2029695078323011</v>
      </c>
      <c r="CA38" s="1271">
        <v>1.1447635070279059</v>
      </c>
      <c r="CB38" s="1271">
        <v>1.0381321151674117</v>
      </c>
      <c r="CC38" s="1271">
        <v>4.3788131027183083E-2</v>
      </c>
      <c r="CD38" s="1271">
        <v>0</v>
      </c>
      <c r="CE38" s="1272">
        <v>0</v>
      </c>
      <c r="CF38" s="1271"/>
      <c r="CG38" s="1270"/>
      <c r="CH38" s="1271"/>
      <c r="CI38" s="1271"/>
      <c r="CJ38" s="1272"/>
      <c r="CK38" s="359">
        <v>1986</v>
      </c>
      <c r="CL38" s="1163"/>
      <c r="CM38" s="1162"/>
      <c r="CN38" s="71"/>
      <c r="CO38" s="71"/>
      <c r="CP38" s="71"/>
      <c r="CQ38" s="71"/>
      <c r="CR38" s="71"/>
      <c r="CS38" s="71"/>
      <c r="CT38" s="71"/>
      <c r="CU38" s="71"/>
      <c r="CV38" s="71"/>
      <c r="CW38" s="71"/>
      <c r="CX38" s="71"/>
      <c r="CY38" s="71"/>
      <c r="CZ38" s="71"/>
      <c r="DA38" s="71"/>
      <c r="DB38" s="71"/>
      <c r="DC38" s="71"/>
      <c r="DD38" s="71"/>
      <c r="DE38" s="71"/>
      <c r="DF38" s="71"/>
      <c r="DG38" s="71"/>
      <c r="DH38" s="71"/>
      <c r="DI38" s="71"/>
      <c r="DJ38" s="71"/>
      <c r="DK38" s="71"/>
      <c r="DL38" s="71"/>
      <c r="DM38" s="71"/>
      <c r="DN38" s="71"/>
      <c r="DO38" s="71"/>
      <c r="DP38" s="71"/>
      <c r="DQ38" s="71"/>
      <c r="DR38" s="71"/>
      <c r="DS38" s="71"/>
      <c r="DT38" s="71"/>
      <c r="DU38" s="71"/>
      <c r="DV38" s="71"/>
      <c r="DW38" s="71"/>
      <c r="DX38" s="71"/>
      <c r="DY38" s="71"/>
      <c r="DZ38" s="71"/>
      <c r="EA38" s="71"/>
      <c r="EB38" s="71"/>
      <c r="EC38" s="71"/>
      <c r="ED38" s="71"/>
      <c r="EE38" s="71"/>
      <c r="EF38" s="71"/>
      <c r="EG38" s="71"/>
      <c r="EH38" s="71"/>
      <c r="EI38" s="71"/>
      <c r="EJ38" s="71"/>
      <c r="EK38" s="71"/>
      <c r="EL38" s="71"/>
      <c r="EM38" s="71"/>
      <c r="EN38" s="71"/>
      <c r="EO38" s="71"/>
      <c r="EP38" s="71"/>
      <c r="EQ38" s="1286"/>
      <c r="ER38" s="1286"/>
      <c r="ES38" s="1286"/>
      <c r="ET38" s="1286"/>
      <c r="EU38" s="71"/>
      <c r="EV38" s="71"/>
      <c r="EW38" s="71"/>
      <c r="EX38" s="71"/>
      <c r="EY38" s="71"/>
      <c r="EZ38" s="71"/>
      <c r="FA38" s="71"/>
      <c r="FB38" s="71"/>
      <c r="FC38" s="71"/>
      <c r="FD38" s="71"/>
      <c r="FE38" s="71"/>
      <c r="FF38" s="71"/>
      <c r="FG38" s="71"/>
      <c r="FH38" s="71"/>
      <c r="FI38" s="71"/>
      <c r="FJ38" s="71"/>
      <c r="FK38" s="71"/>
      <c r="FL38" s="71"/>
      <c r="FM38" s="71"/>
      <c r="FN38" s="71"/>
      <c r="FO38" s="71"/>
      <c r="FP38" s="71"/>
      <c r="FQ38" s="71"/>
      <c r="FR38" s="71"/>
      <c r="FS38" s="71"/>
      <c r="FT38" s="71"/>
      <c r="FU38" s="71"/>
      <c r="FV38" s="71"/>
      <c r="FW38" s="71"/>
      <c r="FX38" s="71"/>
      <c r="FY38" s="71"/>
      <c r="FZ38" s="71"/>
      <c r="GA38" s="71"/>
      <c r="GB38" s="71"/>
      <c r="GC38" s="71"/>
      <c r="GD38" s="71"/>
      <c r="GE38" s="71"/>
      <c r="GF38" s="71"/>
      <c r="GG38" s="71"/>
      <c r="GH38" s="71"/>
      <c r="GI38" s="71"/>
      <c r="GJ38" s="71"/>
      <c r="GK38" s="71"/>
      <c r="GL38" s="1162"/>
      <c r="GM38" s="70"/>
      <c r="GN38" s="70"/>
      <c r="GO38" s="70"/>
      <c r="GP38" s="1162"/>
      <c r="GQ38" s="71"/>
      <c r="GR38" s="71"/>
      <c r="GS38" s="71"/>
      <c r="GT38" s="71"/>
      <c r="GU38" s="71"/>
      <c r="GV38" s="71"/>
      <c r="GW38" s="71"/>
      <c r="GX38" s="71"/>
      <c r="GY38" s="71"/>
      <c r="GZ38" s="71"/>
      <c r="HA38" s="71"/>
      <c r="HB38" s="1162"/>
      <c r="HC38" s="1163"/>
      <c r="HD38" s="71"/>
      <c r="HE38" s="71"/>
      <c r="HF38" s="71"/>
      <c r="HG38" s="71"/>
      <c r="HH38" s="71"/>
      <c r="HI38" s="71"/>
      <c r="HJ38" s="71"/>
      <c r="HK38" s="71"/>
      <c r="HL38" s="71"/>
      <c r="HM38" s="71"/>
      <c r="HN38" s="71"/>
      <c r="HO38" s="71"/>
      <c r="HP38" s="71"/>
      <c r="HQ38" s="71"/>
      <c r="HR38" s="71"/>
      <c r="HS38" s="1162"/>
      <c r="HT38" s="71"/>
      <c r="HU38" s="71"/>
      <c r="HV38" s="71"/>
      <c r="HW38" s="71"/>
      <c r="HX38" s="71"/>
      <c r="HY38" s="71"/>
      <c r="HZ38" s="71"/>
      <c r="IA38" s="71"/>
      <c r="IB38" s="71"/>
      <c r="IC38" s="71"/>
      <c r="ID38" s="71"/>
      <c r="IE38" s="71"/>
      <c r="IF38" s="71"/>
      <c r="IG38" s="98"/>
      <c r="IH38" s="833">
        <v>1986</v>
      </c>
      <c r="II38" s="1138">
        <v>9947.1590157825794</v>
      </c>
      <c r="IJ38" s="1129">
        <v>8801.5157525272571</v>
      </c>
      <c r="IK38" s="93">
        <v>5576.1817099996397</v>
      </c>
      <c r="IL38" s="93">
        <v>2088.7093866070463</v>
      </c>
      <c r="IM38" s="193">
        <v>1499.2727753536956</v>
      </c>
      <c r="IN38" s="92">
        <v>1499.2727753536956</v>
      </c>
      <c r="IO38" s="92">
        <v>0</v>
      </c>
      <c r="IP38" s="92">
        <v>0</v>
      </c>
      <c r="IQ38" s="92">
        <v>0</v>
      </c>
      <c r="IR38" s="194">
        <v>0</v>
      </c>
      <c r="IS38" s="173">
        <v>192.63038957604607</v>
      </c>
      <c r="IT38" s="195">
        <v>0</v>
      </c>
      <c r="IU38" s="179">
        <v>0</v>
      </c>
      <c r="IV38" s="179">
        <v>0</v>
      </c>
      <c r="IW38" s="179">
        <v>192.63038957604607</v>
      </c>
      <c r="IX38" s="179">
        <v>0</v>
      </c>
      <c r="IY38" s="179">
        <v>0</v>
      </c>
      <c r="IZ38" s="179">
        <v>0</v>
      </c>
      <c r="JA38" s="179">
        <v>0</v>
      </c>
      <c r="JB38" s="179">
        <v>0</v>
      </c>
      <c r="JC38" s="179">
        <v>0</v>
      </c>
      <c r="JD38" s="179">
        <v>0</v>
      </c>
      <c r="JE38" s="93">
        <v>396.80622167730462</v>
      </c>
      <c r="JF38" s="179">
        <v>48.958446023102908</v>
      </c>
      <c r="JG38" s="196">
        <v>0</v>
      </c>
      <c r="JH38" s="196">
        <v>0</v>
      </c>
      <c r="JI38" s="196">
        <v>0</v>
      </c>
      <c r="JJ38" s="196">
        <v>0</v>
      </c>
      <c r="JK38" s="196">
        <v>0</v>
      </c>
      <c r="JL38" s="196">
        <v>0</v>
      </c>
      <c r="JM38" s="196">
        <v>0</v>
      </c>
      <c r="JN38" s="196">
        <v>0</v>
      </c>
      <c r="JO38" s="196">
        <v>0</v>
      </c>
      <c r="JP38" s="196">
        <v>0</v>
      </c>
      <c r="JQ38" s="196">
        <v>0</v>
      </c>
      <c r="JR38" s="196">
        <v>0</v>
      </c>
      <c r="JS38" s="196">
        <v>0</v>
      </c>
      <c r="JT38" s="196">
        <v>0</v>
      </c>
      <c r="JU38" s="196">
        <v>0</v>
      </c>
      <c r="JV38" s="196">
        <v>0</v>
      </c>
      <c r="JW38" s="196">
        <v>0</v>
      </c>
      <c r="JX38" s="196">
        <v>0</v>
      </c>
      <c r="JY38" s="196">
        <v>0</v>
      </c>
      <c r="JZ38" s="92">
        <v>347.84777565420171</v>
      </c>
      <c r="KA38" s="179">
        <v>0</v>
      </c>
      <c r="KB38" s="196">
        <v>0</v>
      </c>
      <c r="KC38" s="196">
        <v>0</v>
      </c>
      <c r="KD38" s="196">
        <v>0</v>
      </c>
      <c r="KE38" s="196">
        <v>0</v>
      </c>
      <c r="KF38" s="196">
        <v>0</v>
      </c>
      <c r="KG38" s="196">
        <v>0</v>
      </c>
      <c r="KH38" s="196">
        <v>0</v>
      </c>
      <c r="KI38" s="196">
        <v>0</v>
      </c>
      <c r="KJ38" s="196">
        <v>0</v>
      </c>
      <c r="KK38" s="196">
        <v>0</v>
      </c>
      <c r="KL38" s="196">
        <v>0</v>
      </c>
      <c r="KM38" s="196">
        <v>0</v>
      </c>
      <c r="KN38" s="93">
        <v>3487.4723233925934</v>
      </c>
      <c r="KO38" s="179">
        <v>1908.4813025134326</v>
      </c>
      <c r="KP38" s="179">
        <v>0</v>
      </c>
      <c r="KQ38" s="196">
        <v>0</v>
      </c>
      <c r="KR38" s="196">
        <v>0</v>
      </c>
      <c r="KS38" s="196">
        <v>0</v>
      </c>
      <c r="KT38" s="179">
        <v>0</v>
      </c>
      <c r="KU38" s="179">
        <v>475.23830129938818</v>
      </c>
      <c r="KV38" s="196">
        <v>0</v>
      </c>
      <c r="KW38" s="196">
        <v>0</v>
      </c>
      <c r="KX38" s="196">
        <v>0</v>
      </c>
      <c r="KY38" s="196">
        <v>0</v>
      </c>
      <c r="KZ38" s="196">
        <v>0</v>
      </c>
      <c r="LA38" s="196">
        <v>0</v>
      </c>
      <c r="LB38" s="196">
        <v>0</v>
      </c>
      <c r="LC38" s="196">
        <v>0</v>
      </c>
      <c r="LD38" s="196">
        <v>0</v>
      </c>
      <c r="LE38" s="196">
        <v>0</v>
      </c>
      <c r="LF38" s="196">
        <v>0</v>
      </c>
      <c r="LG38" s="196">
        <v>0</v>
      </c>
      <c r="LH38" s="196">
        <v>0</v>
      </c>
      <c r="LI38" s="196">
        <v>0</v>
      </c>
      <c r="LJ38" s="196">
        <v>0</v>
      </c>
      <c r="LK38" s="196">
        <v>0</v>
      </c>
      <c r="LL38" s="196">
        <v>0</v>
      </c>
      <c r="LM38" s="179">
        <v>1103.7527195797722</v>
      </c>
      <c r="LN38" s="179">
        <v>0</v>
      </c>
      <c r="LO38" s="179">
        <v>0</v>
      </c>
      <c r="LP38" s="93">
        <v>168.8964215739305</v>
      </c>
      <c r="LQ38" s="92">
        <v>138.01641965069177</v>
      </c>
      <c r="LR38" s="92">
        <v>30.880001923238733</v>
      </c>
      <c r="LS38" s="92">
        <v>0</v>
      </c>
      <c r="LT38" s="92">
        <v>0</v>
      </c>
      <c r="LU38" s="93">
        <v>899.53740098325579</v>
      </c>
      <c r="LV38" s="93">
        <v>0</v>
      </c>
      <c r="LW38" s="92">
        <v>0</v>
      </c>
      <c r="LX38" s="92">
        <v>0</v>
      </c>
      <c r="LY38" s="196">
        <v>0</v>
      </c>
      <c r="LZ38" s="196">
        <v>0</v>
      </c>
      <c r="MA38" s="93">
        <v>899.53740098325579</v>
      </c>
      <c r="MB38" s="92">
        <v>0</v>
      </c>
      <c r="MC38" s="92">
        <v>111.07563136321566</v>
      </c>
      <c r="MD38" s="196">
        <v>0</v>
      </c>
      <c r="ME38" s="92">
        <v>0</v>
      </c>
      <c r="MF38" s="92">
        <v>0</v>
      </c>
      <c r="MG38" s="92">
        <v>0</v>
      </c>
      <c r="MH38" s="92">
        <v>788.46176962004017</v>
      </c>
      <c r="MI38" s="93">
        <v>162.46559205702403</v>
      </c>
      <c r="MJ38" s="173">
        <v>0</v>
      </c>
      <c r="MK38" s="196">
        <v>0</v>
      </c>
      <c r="ML38" s="196">
        <v>0</v>
      </c>
      <c r="MM38" s="195">
        <v>162.46559205702403</v>
      </c>
      <c r="MN38" s="93">
        <v>656.67784549180828</v>
      </c>
      <c r="MO38" s="92">
        <v>381.94920245693748</v>
      </c>
      <c r="MP38" s="196">
        <v>0</v>
      </c>
      <c r="MQ38" s="92">
        <v>0</v>
      </c>
      <c r="MR38" s="92">
        <v>274.72864303487074</v>
      </c>
      <c r="MS38" s="92">
        <v>0</v>
      </c>
      <c r="MT38" s="92">
        <v>0</v>
      </c>
      <c r="MU38" s="93">
        <v>1337.756782421598</v>
      </c>
      <c r="MV38" s="92">
        <v>1337.756782421598</v>
      </c>
      <c r="MW38" s="92">
        <v>0</v>
      </c>
      <c r="MX38" s="92">
        <v>0</v>
      </c>
      <c r="MY38" s="92">
        <v>0</v>
      </c>
      <c r="MZ38" s="92">
        <v>0</v>
      </c>
      <c r="NA38" s="1041">
        <v>1145.6432632553219</v>
      </c>
      <c r="NB38" s="173">
        <v>518.27076797326697</v>
      </c>
      <c r="NC38" s="92">
        <v>0</v>
      </c>
      <c r="ND38" s="92">
        <v>106.5414157441131</v>
      </c>
      <c r="NE38" s="92">
        <v>0</v>
      </c>
      <c r="NF38" s="92">
        <v>0</v>
      </c>
      <c r="NG38" s="92">
        <v>411.7293522291539</v>
      </c>
      <c r="NH38" s="92">
        <v>0</v>
      </c>
      <c r="NI38" s="92">
        <v>0</v>
      </c>
      <c r="NJ38" s="92">
        <v>0</v>
      </c>
      <c r="NK38" s="92">
        <v>0</v>
      </c>
      <c r="NL38" s="173">
        <v>627.37249528205496</v>
      </c>
      <c r="NM38" s="92">
        <v>584.50230187635975</v>
      </c>
      <c r="NN38" s="92">
        <v>42.87019340569519</v>
      </c>
      <c r="NO38" s="195">
        <v>0</v>
      </c>
      <c r="NP38" s="1138">
        <v>10411.603139687233</v>
      </c>
      <c r="NQ38" s="193">
        <v>7868.696885555275</v>
      </c>
      <c r="NR38" s="92">
        <v>3198.4301563833496</v>
      </c>
      <c r="NS38" s="92">
        <v>2392.0101450843222</v>
      </c>
      <c r="NT38" s="92">
        <v>89.797218515980916</v>
      </c>
      <c r="NU38" s="92">
        <v>0</v>
      </c>
      <c r="NV38" s="92">
        <v>0</v>
      </c>
      <c r="NW38" s="93">
        <v>654.24374646905392</v>
      </c>
      <c r="NX38" s="92">
        <v>654.24374646905392</v>
      </c>
      <c r="NY38" s="92">
        <v>0</v>
      </c>
      <c r="NZ38" s="93">
        <v>0</v>
      </c>
      <c r="OA38" s="92">
        <v>0</v>
      </c>
      <c r="OB38" s="92">
        <v>0</v>
      </c>
      <c r="OC38" s="173">
        <v>162.46559205702403</v>
      </c>
      <c r="OD38" s="92">
        <v>0</v>
      </c>
      <c r="OE38" s="92">
        <v>0</v>
      </c>
      <c r="OF38" s="93">
        <v>1371.7500270455448</v>
      </c>
      <c r="OG38" s="92">
        <v>0</v>
      </c>
      <c r="OH38" s="92">
        <v>0</v>
      </c>
      <c r="OI38" s="92">
        <v>1090.8910605459594</v>
      </c>
      <c r="OJ38" s="92">
        <v>0</v>
      </c>
      <c r="OK38" s="92">
        <v>280.85896649958534</v>
      </c>
      <c r="OL38" s="92">
        <v>0</v>
      </c>
      <c r="OM38" s="193">
        <v>2542.9062541319581</v>
      </c>
      <c r="ON38" s="93">
        <v>2419.8670561225103</v>
      </c>
      <c r="OO38" s="92">
        <v>2194.4634764944167</v>
      </c>
      <c r="OP38" s="92">
        <v>225.40357962809372</v>
      </c>
      <c r="OQ38" s="92">
        <v>0</v>
      </c>
      <c r="OR38" s="92">
        <v>30.477323813301602</v>
      </c>
      <c r="OS38" s="92">
        <v>92.561874196146306</v>
      </c>
      <c r="OT38" s="199">
        <v>0</v>
      </c>
    </row>
    <row r="39" spans="1:410" ht="14.25" customHeight="1">
      <c r="A39" s="370">
        <v>1987</v>
      </c>
      <c r="B39" s="1288">
        <v>236377.06240506182</v>
      </c>
      <c r="C39" s="996">
        <v>11642.151382928852</v>
      </c>
      <c r="D39" s="997">
        <v>10464.696548988497</v>
      </c>
      <c r="E39" s="1261">
        <v>1537.575276766074</v>
      </c>
      <c r="F39" s="1261">
        <v>0</v>
      </c>
      <c r="G39" s="1296">
        <v>0</v>
      </c>
      <c r="H39" s="1261">
        <v>3516.4534576226365</v>
      </c>
      <c r="I39" s="1261">
        <v>200.41950644885986</v>
      </c>
      <c r="J39" s="1261">
        <v>1362.9895243590206</v>
      </c>
      <c r="K39" s="1261">
        <v>175.35730169605617</v>
      </c>
      <c r="L39" s="1261">
        <v>3671.9014820958496</v>
      </c>
      <c r="M39" s="998">
        <v>1177.4548339403555</v>
      </c>
      <c r="N39" s="996">
        <v>11757.299292007743</v>
      </c>
      <c r="O39" s="997">
        <v>9351.1293017441385</v>
      </c>
      <c r="P39" s="1265">
        <v>3564.4885988003798</v>
      </c>
      <c r="Q39" s="1265">
        <v>2780.0476001586671</v>
      </c>
      <c r="R39" s="1265">
        <v>194.00069717404108</v>
      </c>
      <c r="S39" s="1265">
        <v>140.97940932530381</v>
      </c>
      <c r="T39" s="1265">
        <v>773.71293257846219</v>
      </c>
      <c r="U39" s="1265">
        <v>1897.9000637072832</v>
      </c>
      <c r="V39" s="997">
        <v>2406.1699902636042</v>
      </c>
      <c r="W39" s="1265">
        <v>2287.3919680742374</v>
      </c>
      <c r="X39" s="1265">
        <v>2088.985852175063</v>
      </c>
      <c r="Y39" s="1265">
        <v>75.949899630978564</v>
      </c>
      <c r="Z39" s="1265">
        <v>42.82812255838833</v>
      </c>
      <c r="AA39" s="1265">
        <v>0</v>
      </c>
      <c r="AB39" s="1265">
        <v>0</v>
      </c>
      <c r="AC39" s="1177">
        <v>-115.14790907889073</v>
      </c>
      <c r="AD39" s="997">
        <v>-115.14790907889073</v>
      </c>
      <c r="AE39" s="1265">
        <v>658.56502349957145</v>
      </c>
      <c r="AF39" s="1265"/>
      <c r="AG39" s="1265"/>
      <c r="AH39" s="1265"/>
      <c r="AI39" s="1265"/>
      <c r="AJ39" s="1265"/>
      <c r="AK39" s="1265"/>
      <c r="AL39" s="1265"/>
      <c r="AM39" s="1265">
        <v>1113.5672472443584</v>
      </c>
      <c r="AN39" s="1265"/>
      <c r="AO39" s="1265"/>
      <c r="AP39" s="1265"/>
      <c r="AQ39" s="1265"/>
      <c r="AR39" s="1265"/>
      <c r="AS39" s="1265"/>
      <c r="AT39" s="1266"/>
      <c r="AU39" s="1270">
        <v>-4.8713656015222963E-2</v>
      </c>
      <c r="AV39" s="1271">
        <v>-4.8713656015222963E-2</v>
      </c>
      <c r="AW39" s="1271">
        <v>0.27860783817130169</v>
      </c>
      <c r="AX39" s="1271">
        <v>0.47109784507606789</v>
      </c>
      <c r="AY39" s="1310"/>
      <c r="AZ39" s="1271"/>
      <c r="BA39" s="1308"/>
      <c r="BB39" s="1264"/>
      <c r="BC39" s="1297"/>
      <c r="BD39" s="1310"/>
      <c r="BF39" s="1311">
        <v>4.9252458188936119</v>
      </c>
      <c r="BG39" s="1271">
        <v>4.4271201454631512</v>
      </c>
      <c r="BH39" s="1271">
        <v>0.65047566846026939</v>
      </c>
      <c r="BI39" s="1271">
        <v>0</v>
      </c>
      <c r="BJ39" s="1271">
        <v>0</v>
      </c>
      <c r="BK39" s="1271">
        <v>1.4876458070185978</v>
      </c>
      <c r="BL39" s="1271">
        <v>8.4788051941104101E-2</v>
      </c>
      <c r="BM39" s="1271">
        <v>0.576616660893842</v>
      </c>
      <c r="BN39" s="1271">
        <v>7.4185413724940613E-2</v>
      </c>
      <c r="BO39" s="1271">
        <v>1.5534085434243972</v>
      </c>
      <c r="BP39" s="1271">
        <v>0.4981256734304611</v>
      </c>
      <c r="BQ39" s="1311">
        <v>4.9739594749088356</v>
      </c>
      <c r="BR39" s="1271">
        <v>3.9560223003870836</v>
      </c>
      <c r="BS39" s="1271">
        <v>1.5079672124413579</v>
      </c>
      <c r="BT39" s="1271">
        <v>1.1761071788745332</v>
      </c>
      <c r="BU39" s="1271">
        <v>8.2072556110201797E-2</v>
      </c>
      <c r="BV39" s="278">
        <v>29</v>
      </c>
      <c r="BW39" s="1271">
        <v>5.9641746915239116E-2</v>
      </c>
      <c r="BX39" s="1271">
        <v>0.32732149418652468</v>
      </c>
      <c r="BY39" s="1271">
        <v>0.80291211185922629</v>
      </c>
      <c r="BZ39" s="1271">
        <v>1.0179371745217518</v>
      </c>
      <c r="CA39" s="1271">
        <v>0.96768778865459615</v>
      </c>
      <c r="CB39" s="1271">
        <v>0.88375150740951469</v>
      </c>
      <c r="CC39" s="1271">
        <v>3.2130824733251344E-2</v>
      </c>
      <c r="CD39" s="1271">
        <v>0</v>
      </c>
      <c r="CE39" s="1272">
        <v>0</v>
      </c>
      <c r="CF39" s="1271"/>
      <c r="CG39" s="1270"/>
      <c r="CH39" s="1271"/>
      <c r="CI39" s="1271"/>
      <c r="CJ39" s="1272"/>
      <c r="CK39" s="359">
        <v>1987</v>
      </c>
      <c r="CL39" s="1163"/>
      <c r="CM39" s="1162"/>
      <c r="CN39" s="71"/>
      <c r="CO39" s="71"/>
      <c r="CP39" s="71"/>
      <c r="CQ39" s="71"/>
      <c r="CR39" s="71"/>
      <c r="CS39" s="71"/>
      <c r="CT39" s="71"/>
      <c r="CU39" s="71"/>
      <c r="CV39" s="71"/>
      <c r="CW39" s="71"/>
      <c r="CX39" s="71"/>
      <c r="CY39" s="71"/>
      <c r="CZ39" s="71"/>
      <c r="DA39" s="71"/>
      <c r="DB39" s="71"/>
      <c r="DC39" s="71"/>
      <c r="DD39" s="71"/>
      <c r="DE39" s="71"/>
      <c r="DF39" s="71"/>
      <c r="DG39" s="71"/>
      <c r="DH39" s="71"/>
      <c r="DI39" s="71"/>
      <c r="DJ39" s="71"/>
      <c r="DK39" s="71"/>
      <c r="DL39" s="71"/>
      <c r="DM39" s="71"/>
      <c r="DN39" s="71"/>
      <c r="DO39" s="71"/>
      <c r="DP39" s="71"/>
      <c r="DQ39" s="71"/>
      <c r="DR39" s="71"/>
      <c r="DS39" s="71"/>
      <c r="DT39" s="71"/>
      <c r="DU39" s="71"/>
      <c r="DV39" s="71"/>
      <c r="DW39" s="71"/>
      <c r="DX39" s="71"/>
      <c r="DY39" s="71"/>
      <c r="DZ39" s="71"/>
      <c r="EA39" s="71"/>
      <c r="EB39" s="71"/>
      <c r="EC39" s="71"/>
      <c r="ED39" s="71"/>
      <c r="EE39" s="71"/>
      <c r="EF39" s="71"/>
      <c r="EG39" s="71"/>
      <c r="EH39" s="71"/>
      <c r="EI39" s="71"/>
      <c r="EJ39" s="71"/>
      <c r="EK39" s="71"/>
      <c r="EL39" s="71"/>
      <c r="EM39" s="71"/>
      <c r="EN39" s="71"/>
      <c r="EO39" s="71"/>
      <c r="EP39" s="71"/>
      <c r="EQ39" s="1286"/>
      <c r="ER39" s="1286"/>
      <c r="ES39" s="1286"/>
      <c r="ET39" s="1286"/>
      <c r="EU39" s="71"/>
      <c r="EV39" s="71"/>
      <c r="EW39" s="71"/>
      <c r="EX39" s="71"/>
      <c r="EY39" s="71"/>
      <c r="EZ39" s="71"/>
      <c r="FA39" s="71"/>
      <c r="FB39" s="71"/>
      <c r="FC39" s="71"/>
      <c r="FD39" s="71"/>
      <c r="FE39" s="71"/>
      <c r="FF39" s="71"/>
      <c r="FG39" s="71"/>
      <c r="FH39" s="71"/>
      <c r="FI39" s="71"/>
      <c r="FJ39" s="71"/>
      <c r="FK39" s="71"/>
      <c r="FL39" s="71"/>
      <c r="FM39" s="71"/>
      <c r="FN39" s="71"/>
      <c r="FO39" s="71"/>
      <c r="FP39" s="71"/>
      <c r="FQ39" s="71"/>
      <c r="FR39" s="71"/>
      <c r="FS39" s="71"/>
      <c r="FT39" s="71"/>
      <c r="FU39" s="71"/>
      <c r="FV39" s="71"/>
      <c r="FW39" s="71"/>
      <c r="FX39" s="71"/>
      <c r="FY39" s="71"/>
      <c r="FZ39" s="71"/>
      <c r="GA39" s="71"/>
      <c r="GB39" s="71"/>
      <c r="GC39" s="71"/>
      <c r="GD39" s="71"/>
      <c r="GE39" s="71"/>
      <c r="GF39" s="71"/>
      <c r="GG39" s="71"/>
      <c r="GH39" s="71"/>
      <c r="GI39" s="71"/>
      <c r="GJ39" s="71"/>
      <c r="GK39" s="71"/>
      <c r="GL39" s="1162"/>
      <c r="GM39" s="70"/>
      <c r="GN39" s="70"/>
      <c r="GO39" s="70"/>
      <c r="GP39" s="1162"/>
      <c r="GQ39" s="71"/>
      <c r="GR39" s="71"/>
      <c r="GS39" s="71"/>
      <c r="GT39" s="71"/>
      <c r="GU39" s="71"/>
      <c r="GV39" s="71"/>
      <c r="GW39" s="71"/>
      <c r="GX39" s="71"/>
      <c r="GY39" s="71"/>
      <c r="GZ39" s="71"/>
      <c r="HA39" s="71"/>
      <c r="HB39" s="1162"/>
      <c r="HC39" s="1163"/>
      <c r="HD39" s="71"/>
      <c r="HE39" s="71"/>
      <c r="HF39" s="71"/>
      <c r="HG39" s="71"/>
      <c r="HH39" s="71"/>
      <c r="HI39" s="71"/>
      <c r="HJ39" s="71"/>
      <c r="HK39" s="71"/>
      <c r="HL39" s="71"/>
      <c r="HM39" s="71"/>
      <c r="HN39" s="71"/>
      <c r="HO39" s="71"/>
      <c r="HP39" s="71"/>
      <c r="HQ39" s="71"/>
      <c r="HR39" s="71"/>
      <c r="HS39" s="1162"/>
      <c r="HT39" s="71"/>
      <c r="HU39" s="71"/>
      <c r="HV39" s="71"/>
      <c r="HW39" s="71"/>
      <c r="HX39" s="71"/>
      <c r="HY39" s="71"/>
      <c r="HZ39" s="71"/>
      <c r="IA39" s="71"/>
      <c r="IB39" s="71"/>
      <c r="IC39" s="71"/>
      <c r="ID39" s="71"/>
      <c r="IE39" s="71"/>
      <c r="IF39" s="71"/>
      <c r="IG39" s="98"/>
      <c r="IH39" s="833">
        <v>1987</v>
      </c>
      <c r="II39" s="1138">
        <v>11642.151382928852</v>
      </c>
      <c r="IJ39" s="1129">
        <v>10464.696548988497</v>
      </c>
      <c r="IK39" s="93">
        <v>3516.4534576226365</v>
      </c>
      <c r="IL39" s="93">
        <v>1201.6816318680658</v>
      </c>
      <c r="IM39" s="193">
        <v>809.71355763105066</v>
      </c>
      <c r="IN39" s="92">
        <v>809.71355763105066</v>
      </c>
      <c r="IO39" s="92">
        <v>0</v>
      </c>
      <c r="IP39" s="92">
        <v>0</v>
      </c>
      <c r="IQ39" s="92">
        <v>0</v>
      </c>
      <c r="IR39" s="194">
        <v>0</v>
      </c>
      <c r="IS39" s="173">
        <v>151.71348550959817</v>
      </c>
      <c r="IT39" s="195">
        <v>0</v>
      </c>
      <c r="IU39" s="179">
        <v>0</v>
      </c>
      <c r="IV39" s="179">
        <v>0</v>
      </c>
      <c r="IW39" s="179">
        <v>151.71348550959817</v>
      </c>
      <c r="IX39" s="179">
        <v>0</v>
      </c>
      <c r="IY39" s="179">
        <v>0</v>
      </c>
      <c r="IZ39" s="179">
        <v>0</v>
      </c>
      <c r="JA39" s="179">
        <v>0</v>
      </c>
      <c r="JB39" s="179">
        <v>0</v>
      </c>
      <c r="JC39" s="179">
        <v>0</v>
      </c>
      <c r="JD39" s="179">
        <v>0</v>
      </c>
      <c r="JE39" s="93">
        <v>240.25458872741697</v>
      </c>
      <c r="JF39" s="179">
        <v>13.937470700659912</v>
      </c>
      <c r="JG39" s="196">
        <v>0</v>
      </c>
      <c r="JH39" s="196">
        <v>0</v>
      </c>
      <c r="JI39" s="196">
        <v>0</v>
      </c>
      <c r="JJ39" s="196">
        <v>0</v>
      </c>
      <c r="JK39" s="196">
        <v>0</v>
      </c>
      <c r="JL39" s="196">
        <v>0</v>
      </c>
      <c r="JM39" s="196">
        <v>0</v>
      </c>
      <c r="JN39" s="196">
        <v>0</v>
      </c>
      <c r="JO39" s="196">
        <v>0</v>
      </c>
      <c r="JP39" s="196">
        <v>0</v>
      </c>
      <c r="JQ39" s="196">
        <v>0</v>
      </c>
      <c r="JR39" s="196">
        <v>0</v>
      </c>
      <c r="JS39" s="196">
        <v>0</v>
      </c>
      <c r="JT39" s="196">
        <v>0</v>
      </c>
      <c r="JU39" s="196">
        <v>0</v>
      </c>
      <c r="JV39" s="196">
        <v>0</v>
      </c>
      <c r="JW39" s="196">
        <v>0</v>
      </c>
      <c r="JX39" s="196">
        <v>0</v>
      </c>
      <c r="JY39" s="196">
        <v>0</v>
      </c>
      <c r="JZ39" s="92">
        <v>125.65961078456121</v>
      </c>
      <c r="KA39" s="179">
        <v>100.65750724219586</v>
      </c>
      <c r="KB39" s="196">
        <v>0</v>
      </c>
      <c r="KC39" s="196">
        <v>0</v>
      </c>
      <c r="KD39" s="196">
        <v>0</v>
      </c>
      <c r="KE39" s="196">
        <v>0</v>
      </c>
      <c r="KF39" s="196">
        <v>0</v>
      </c>
      <c r="KG39" s="196">
        <v>0</v>
      </c>
      <c r="KH39" s="196">
        <v>0</v>
      </c>
      <c r="KI39" s="196">
        <v>0</v>
      </c>
      <c r="KJ39" s="196">
        <v>0</v>
      </c>
      <c r="KK39" s="196">
        <v>0</v>
      </c>
      <c r="KL39" s="196">
        <v>0</v>
      </c>
      <c r="KM39" s="196">
        <v>0</v>
      </c>
      <c r="KN39" s="93">
        <v>2314.7718257545707</v>
      </c>
      <c r="KO39" s="179">
        <v>1141.734430781436</v>
      </c>
      <c r="KP39" s="179">
        <v>0</v>
      </c>
      <c r="KQ39" s="196">
        <v>0</v>
      </c>
      <c r="KR39" s="196">
        <v>0</v>
      </c>
      <c r="KS39" s="196">
        <v>0</v>
      </c>
      <c r="KT39" s="179">
        <v>0</v>
      </c>
      <c r="KU39" s="179">
        <v>532.26833988436533</v>
      </c>
      <c r="KV39" s="196">
        <v>0</v>
      </c>
      <c r="KW39" s="196">
        <v>0</v>
      </c>
      <c r="KX39" s="196">
        <v>0</v>
      </c>
      <c r="KY39" s="196">
        <v>0</v>
      </c>
      <c r="KZ39" s="196">
        <v>0</v>
      </c>
      <c r="LA39" s="196">
        <v>0</v>
      </c>
      <c r="LB39" s="196">
        <v>0</v>
      </c>
      <c r="LC39" s="196">
        <v>0</v>
      </c>
      <c r="LD39" s="196">
        <v>0</v>
      </c>
      <c r="LE39" s="196">
        <v>0</v>
      </c>
      <c r="LF39" s="196">
        <v>0</v>
      </c>
      <c r="LG39" s="196">
        <v>0</v>
      </c>
      <c r="LH39" s="196">
        <v>0</v>
      </c>
      <c r="LI39" s="196">
        <v>0</v>
      </c>
      <c r="LJ39" s="196">
        <v>0</v>
      </c>
      <c r="LK39" s="196">
        <v>0</v>
      </c>
      <c r="LL39" s="196">
        <v>0</v>
      </c>
      <c r="LM39" s="179">
        <v>640.76905508876951</v>
      </c>
      <c r="LN39" s="179">
        <v>0</v>
      </c>
      <c r="LO39" s="179">
        <v>0</v>
      </c>
      <c r="LP39" s="93">
        <v>200.41950644885986</v>
      </c>
      <c r="LQ39" s="92">
        <v>162.74205762504056</v>
      </c>
      <c r="LR39" s="92">
        <v>37.677448823819311</v>
      </c>
      <c r="LS39" s="92">
        <v>0</v>
      </c>
      <c r="LT39" s="92">
        <v>0</v>
      </c>
      <c r="LU39" s="93">
        <v>1362.9895243590206</v>
      </c>
      <c r="LV39" s="93">
        <v>1278.2866346928226</v>
      </c>
      <c r="LW39" s="92">
        <v>1055.3772552979217</v>
      </c>
      <c r="LX39" s="92">
        <v>222.90937939490101</v>
      </c>
      <c r="LY39" s="196">
        <v>0</v>
      </c>
      <c r="LZ39" s="196">
        <v>0</v>
      </c>
      <c r="MA39" s="93">
        <v>84.702889666197876</v>
      </c>
      <c r="MB39" s="92">
        <v>18.252737610135469</v>
      </c>
      <c r="MC39" s="92">
        <v>66.450152056062407</v>
      </c>
      <c r="MD39" s="196">
        <v>0</v>
      </c>
      <c r="ME39" s="92">
        <v>0</v>
      </c>
      <c r="MF39" s="92">
        <v>0</v>
      </c>
      <c r="MG39" s="92">
        <v>0</v>
      </c>
      <c r="MH39" s="92">
        <v>0</v>
      </c>
      <c r="MI39" s="93">
        <v>175.35730169605617</v>
      </c>
      <c r="MJ39" s="173">
        <v>0</v>
      </c>
      <c r="MK39" s="196">
        <v>0</v>
      </c>
      <c r="ML39" s="196">
        <v>0</v>
      </c>
      <c r="MM39" s="195">
        <v>175.35730169605617</v>
      </c>
      <c r="MN39" s="93">
        <v>3671.9014820958496</v>
      </c>
      <c r="MO39" s="92">
        <v>420.58827064777086</v>
      </c>
      <c r="MP39" s="196">
        <v>0</v>
      </c>
      <c r="MQ39" s="92">
        <v>0</v>
      </c>
      <c r="MR39" s="92">
        <v>3251.3132114480786</v>
      </c>
      <c r="MS39" s="92">
        <v>0</v>
      </c>
      <c r="MT39" s="92">
        <v>0</v>
      </c>
      <c r="MU39" s="93">
        <v>1537.575276766074</v>
      </c>
      <c r="MV39" s="92">
        <v>1537.575276766074</v>
      </c>
      <c r="MW39" s="92">
        <v>0</v>
      </c>
      <c r="MX39" s="92">
        <v>0</v>
      </c>
      <c r="MY39" s="92">
        <v>0</v>
      </c>
      <c r="MZ39" s="92">
        <v>0</v>
      </c>
      <c r="NA39" s="1041">
        <v>1177.4548339403555</v>
      </c>
      <c r="NB39" s="173">
        <v>561.23712331566355</v>
      </c>
      <c r="NC39" s="92">
        <v>15.752527255898935</v>
      </c>
      <c r="ND39" s="92">
        <v>102.49660428161023</v>
      </c>
      <c r="NE39" s="92">
        <v>0</v>
      </c>
      <c r="NF39" s="92">
        <v>0</v>
      </c>
      <c r="NG39" s="92">
        <v>442.98799177815442</v>
      </c>
      <c r="NH39" s="92">
        <v>0</v>
      </c>
      <c r="NI39" s="92">
        <v>0</v>
      </c>
      <c r="NJ39" s="92">
        <v>0</v>
      </c>
      <c r="NK39" s="92">
        <v>0</v>
      </c>
      <c r="NL39" s="173">
        <v>616.21771062469202</v>
      </c>
      <c r="NM39" s="92">
        <v>587.46529155097187</v>
      </c>
      <c r="NN39" s="92">
        <v>28.752419073720144</v>
      </c>
      <c r="NO39" s="195">
        <v>0</v>
      </c>
      <c r="NP39" s="1138">
        <v>11757.299292007743</v>
      </c>
      <c r="NQ39" s="193">
        <v>9351.1293017441385</v>
      </c>
      <c r="NR39" s="92">
        <v>3564.4885988003798</v>
      </c>
      <c r="NS39" s="92">
        <v>2780.0476001586671</v>
      </c>
      <c r="NT39" s="92">
        <v>140.97940932530381</v>
      </c>
      <c r="NU39" s="92">
        <v>0</v>
      </c>
      <c r="NV39" s="92">
        <v>0</v>
      </c>
      <c r="NW39" s="93">
        <v>773.71293257846219</v>
      </c>
      <c r="NX39" s="92">
        <v>773.71293257846219</v>
      </c>
      <c r="NY39" s="92">
        <v>0</v>
      </c>
      <c r="NZ39" s="93">
        <v>0</v>
      </c>
      <c r="OA39" s="92">
        <v>0</v>
      </c>
      <c r="OB39" s="92">
        <v>0</v>
      </c>
      <c r="OC39" s="173">
        <v>194.00069717404108</v>
      </c>
      <c r="OD39" s="92">
        <v>0</v>
      </c>
      <c r="OE39" s="92">
        <v>0</v>
      </c>
      <c r="OF39" s="93">
        <v>1897.9000637072832</v>
      </c>
      <c r="OG39" s="92">
        <v>0</v>
      </c>
      <c r="OH39" s="92">
        <v>0</v>
      </c>
      <c r="OI39" s="92">
        <v>1604.3357013210245</v>
      </c>
      <c r="OJ39" s="92">
        <v>0</v>
      </c>
      <c r="OK39" s="92">
        <v>293.56436238625849</v>
      </c>
      <c r="OL39" s="92">
        <v>0</v>
      </c>
      <c r="OM39" s="193">
        <v>2406.1699902636042</v>
      </c>
      <c r="ON39" s="93">
        <v>2287.3919680742374</v>
      </c>
      <c r="OO39" s="92">
        <v>2088.985852175063</v>
      </c>
      <c r="OP39" s="92">
        <v>198.40611589917421</v>
      </c>
      <c r="OQ39" s="92">
        <v>0</v>
      </c>
      <c r="OR39" s="92">
        <v>42.82812255838833</v>
      </c>
      <c r="OS39" s="92">
        <v>75.949899630978564</v>
      </c>
      <c r="OT39" s="199">
        <v>0</v>
      </c>
    </row>
    <row r="40" spans="1:410" ht="14.25" customHeight="1">
      <c r="A40" s="370">
        <v>1988</v>
      </c>
      <c r="B40" s="1288">
        <v>263164.0447388558</v>
      </c>
      <c r="C40" s="996">
        <v>13573.990600170688</v>
      </c>
      <c r="D40" s="997">
        <v>12206.321445313908</v>
      </c>
      <c r="E40" s="1261">
        <v>1842.3665452622217</v>
      </c>
      <c r="F40" s="1261">
        <v>0</v>
      </c>
      <c r="G40" s="1296">
        <v>0</v>
      </c>
      <c r="H40" s="1261">
        <v>4114.553237652206</v>
      </c>
      <c r="I40" s="1261">
        <v>221.94776002788697</v>
      </c>
      <c r="J40" s="1261">
        <v>1671.7569086341398</v>
      </c>
      <c r="K40" s="1261">
        <v>151.4790907888885</v>
      </c>
      <c r="L40" s="1261">
        <v>4204.2179029485651</v>
      </c>
      <c r="M40" s="998">
        <v>1367.6691548567787</v>
      </c>
      <c r="N40" s="996">
        <v>13755.598427752337</v>
      </c>
      <c r="O40" s="997">
        <v>10754.576707174883</v>
      </c>
      <c r="P40" s="1265">
        <v>4033.0797062252836</v>
      </c>
      <c r="Q40" s="1265">
        <v>3196.7413123700312</v>
      </c>
      <c r="R40" s="1265">
        <v>178.89726299087664</v>
      </c>
      <c r="S40" s="1265">
        <v>219.75406584688616</v>
      </c>
      <c r="T40" s="1265">
        <v>840.55148870698258</v>
      </c>
      <c r="U40" s="1265">
        <v>2285.5528710348226</v>
      </c>
      <c r="V40" s="997">
        <v>3001.0217205774529</v>
      </c>
      <c r="W40" s="1265">
        <v>2876.3718101282561</v>
      </c>
      <c r="X40" s="1265">
        <v>2658.3125984157323</v>
      </c>
      <c r="Y40" s="1265">
        <v>104.69630858365488</v>
      </c>
      <c r="Z40" s="1265">
        <v>19.953601865541572</v>
      </c>
      <c r="AA40" s="1265">
        <v>0</v>
      </c>
      <c r="AB40" s="1265">
        <v>0</v>
      </c>
      <c r="AC40" s="1177">
        <v>-181.60782758164896</v>
      </c>
      <c r="AD40" s="997">
        <v>-181.60782758164896</v>
      </c>
      <c r="AE40" s="1265">
        <v>658.94366112533362</v>
      </c>
      <c r="AF40" s="1265"/>
      <c r="AG40" s="1265"/>
      <c r="AH40" s="1265"/>
      <c r="AI40" s="1265"/>
      <c r="AJ40" s="1265"/>
      <c r="AK40" s="1265"/>
      <c r="AL40" s="1265"/>
      <c r="AM40" s="1265">
        <v>1451.7447381390248</v>
      </c>
      <c r="AN40" s="1265"/>
      <c r="AO40" s="1265"/>
      <c r="AP40" s="1265"/>
      <c r="AQ40" s="1265"/>
      <c r="AR40" s="1265"/>
      <c r="AS40" s="1265"/>
      <c r="AT40" s="1266"/>
      <c r="AU40" s="1270">
        <v>-6.9009361731714874E-2</v>
      </c>
      <c r="AV40" s="1271">
        <v>-6.9009361731714874E-2</v>
      </c>
      <c r="AW40" s="1271">
        <v>0.25039273954738756</v>
      </c>
      <c r="AX40" s="1271">
        <v>0.55165010842557427</v>
      </c>
      <c r="AY40" s="1310"/>
      <c r="AZ40" s="1271"/>
      <c r="BA40" s="1308"/>
      <c r="BB40" s="1264"/>
      <c r="BC40" s="1297"/>
      <c r="BD40" s="1310"/>
      <c r="BF40" s="1311">
        <v>5.1579958856615447</v>
      </c>
      <c r="BG40" s="1271">
        <v>4.6382937522588028</v>
      </c>
      <c r="BH40" s="1271">
        <v>0.70008292625630064</v>
      </c>
      <c r="BI40" s="1271">
        <v>0</v>
      </c>
      <c r="BJ40" s="1271">
        <v>0</v>
      </c>
      <c r="BK40" s="1271">
        <v>1.5634936914483053</v>
      </c>
      <c r="BL40" s="1271">
        <v>8.4338177826735888E-2</v>
      </c>
      <c r="BM40" s="1271">
        <v>0.6352527794186571</v>
      </c>
      <c r="BN40" s="1271">
        <v>5.7560709305560703E-2</v>
      </c>
      <c r="BO40" s="1271">
        <v>1.5975654680032429</v>
      </c>
      <c r="BP40" s="1271">
        <v>0.51970213340274152</v>
      </c>
      <c r="BQ40" s="1311">
        <v>5.2270052473932589</v>
      </c>
      <c r="BR40" s="1271">
        <v>4.0866436438332281</v>
      </c>
      <c r="BS40" s="1271">
        <v>1.5325344730232462</v>
      </c>
      <c r="BT40" s="1271">
        <v>1.2147333103738533</v>
      </c>
      <c r="BU40" s="1271">
        <v>6.797937125810663E-2</v>
      </c>
      <c r="BV40" s="278">
        <v>30</v>
      </c>
      <c r="BW40" s="1271">
        <v>8.3504593518827219E-2</v>
      </c>
      <c r="BX40" s="1271">
        <v>0.31940210127910246</v>
      </c>
      <c r="BY40" s="1271">
        <v>0.86848979438009222</v>
      </c>
      <c r="BZ40" s="1271">
        <v>1.1403616035600308</v>
      </c>
      <c r="CA40" s="1271">
        <v>1.0929957445298242</v>
      </c>
      <c r="CB40" s="1271">
        <v>1.0101351805310799</v>
      </c>
      <c r="CC40" s="1271">
        <v>3.9783667517174555E-2</v>
      </c>
      <c r="CD40" s="1271">
        <v>0</v>
      </c>
      <c r="CE40" s="1272">
        <v>0</v>
      </c>
      <c r="CF40" s="1271"/>
      <c r="CG40" s="1270"/>
      <c r="CH40" s="1271"/>
      <c r="CI40" s="1271"/>
      <c r="CJ40" s="1272"/>
      <c r="CK40" s="359">
        <v>1988</v>
      </c>
      <c r="CL40" s="1163"/>
      <c r="CM40" s="1162"/>
      <c r="CN40" s="71"/>
      <c r="CO40" s="71"/>
      <c r="CP40" s="71"/>
      <c r="CQ40" s="71"/>
      <c r="CR40" s="71"/>
      <c r="CS40" s="71"/>
      <c r="CT40" s="71"/>
      <c r="CU40" s="71"/>
      <c r="CV40" s="71"/>
      <c r="CW40" s="71"/>
      <c r="CX40" s="71"/>
      <c r="CY40" s="71"/>
      <c r="CZ40" s="71"/>
      <c r="DA40" s="71"/>
      <c r="DB40" s="71"/>
      <c r="DC40" s="71"/>
      <c r="DD40" s="71"/>
      <c r="DE40" s="71"/>
      <c r="DF40" s="71"/>
      <c r="DG40" s="71"/>
      <c r="DH40" s="71"/>
      <c r="DI40" s="71"/>
      <c r="DJ40" s="71"/>
      <c r="DK40" s="71"/>
      <c r="DL40" s="71"/>
      <c r="DM40" s="71"/>
      <c r="DN40" s="71"/>
      <c r="DO40" s="71"/>
      <c r="DP40" s="71"/>
      <c r="DQ40" s="71"/>
      <c r="DR40" s="71"/>
      <c r="DS40" s="71"/>
      <c r="DT40" s="71"/>
      <c r="DU40" s="71"/>
      <c r="DV40" s="71"/>
      <c r="DW40" s="71"/>
      <c r="DX40" s="71"/>
      <c r="DY40" s="71"/>
      <c r="DZ40" s="71"/>
      <c r="EA40" s="71"/>
      <c r="EB40" s="71"/>
      <c r="EC40" s="71"/>
      <c r="ED40" s="71"/>
      <c r="EE40" s="71"/>
      <c r="EF40" s="71"/>
      <c r="EG40" s="71"/>
      <c r="EH40" s="71"/>
      <c r="EI40" s="71"/>
      <c r="EJ40" s="71"/>
      <c r="EK40" s="71"/>
      <c r="EL40" s="71"/>
      <c r="EM40" s="71"/>
      <c r="EN40" s="71"/>
      <c r="EO40" s="71"/>
      <c r="EP40" s="71"/>
      <c r="EQ40" s="1286"/>
      <c r="ER40" s="1286"/>
      <c r="ES40" s="1286"/>
      <c r="ET40" s="1286"/>
      <c r="EU40" s="71"/>
      <c r="EV40" s="71"/>
      <c r="EW40" s="71"/>
      <c r="EX40" s="71"/>
      <c r="EY40" s="71"/>
      <c r="EZ40" s="71"/>
      <c r="FA40" s="71"/>
      <c r="FB40" s="71"/>
      <c r="FC40" s="71"/>
      <c r="FD40" s="71"/>
      <c r="FE40" s="71"/>
      <c r="FF40" s="71"/>
      <c r="FG40" s="71"/>
      <c r="FH40" s="71"/>
      <c r="FI40" s="71"/>
      <c r="FJ40" s="71"/>
      <c r="FK40" s="71"/>
      <c r="FL40" s="71"/>
      <c r="FM40" s="71"/>
      <c r="FN40" s="71"/>
      <c r="FO40" s="71"/>
      <c r="FP40" s="71"/>
      <c r="FQ40" s="71"/>
      <c r="FR40" s="71"/>
      <c r="FS40" s="71"/>
      <c r="FT40" s="71"/>
      <c r="FU40" s="71"/>
      <c r="FV40" s="71"/>
      <c r="FW40" s="71"/>
      <c r="FX40" s="71"/>
      <c r="FY40" s="71"/>
      <c r="FZ40" s="71"/>
      <c r="GA40" s="71"/>
      <c r="GB40" s="71"/>
      <c r="GC40" s="71"/>
      <c r="GD40" s="71"/>
      <c r="GE40" s="71"/>
      <c r="GF40" s="71"/>
      <c r="GG40" s="71"/>
      <c r="GH40" s="71"/>
      <c r="GI40" s="71"/>
      <c r="GJ40" s="71"/>
      <c r="GK40" s="71"/>
      <c r="GL40" s="1162"/>
      <c r="GM40" s="70"/>
      <c r="GN40" s="70"/>
      <c r="GO40" s="70"/>
      <c r="GP40" s="1162"/>
      <c r="GQ40" s="71"/>
      <c r="GR40" s="71"/>
      <c r="GS40" s="71"/>
      <c r="GT40" s="71"/>
      <c r="GU40" s="71"/>
      <c r="GV40" s="71"/>
      <c r="GW40" s="71"/>
      <c r="GX40" s="71"/>
      <c r="GY40" s="71"/>
      <c r="GZ40" s="71"/>
      <c r="HA40" s="71"/>
      <c r="HB40" s="1162"/>
      <c r="HC40" s="1163"/>
      <c r="HD40" s="71"/>
      <c r="HE40" s="71"/>
      <c r="HF40" s="71"/>
      <c r="HG40" s="71"/>
      <c r="HH40" s="71"/>
      <c r="HI40" s="71"/>
      <c r="HJ40" s="71"/>
      <c r="HK40" s="71"/>
      <c r="HL40" s="71"/>
      <c r="HM40" s="71"/>
      <c r="HN40" s="71"/>
      <c r="HO40" s="71"/>
      <c r="HP40" s="71"/>
      <c r="HQ40" s="71"/>
      <c r="HR40" s="71"/>
      <c r="HS40" s="1162"/>
      <c r="HT40" s="71"/>
      <c r="HU40" s="71"/>
      <c r="HV40" s="71"/>
      <c r="HW40" s="71"/>
      <c r="HX40" s="71"/>
      <c r="HY40" s="71"/>
      <c r="HZ40" s="71"/>
      <c r="IA40" s="71"/>
      <c r="IB40" s="71"/>
      <c r="IC40" s="71"/>
      <c r="ID40" s="71"/>
      <c r="IE40" s="71"/>
      <c r="IF40" s="71"/>
      <c r="IG40" s="98"/>
      <c r="IH40" s="833">
        <v>1988</v>
      </c>
      <c r="II40" s="1138">
        <v>13573.990600170688</v>
      </c>
      <c r="IJ40" s="1129">
        <v>12206.321445313908</v>
      </c>
      <c r="IK40" s="93">
        <v>4114.553237652206</v>
      </c>
      <c r="IL40" s="93">
        <v>1307.6641063551021</v>
      </c>
      <c r="IM40" s="193">
        <v>975.72512110393905</v>
      </c>
      <c r="IN40" s="92">
        <v>975.72512110393905</v>
      </c>
      <c r="IO40" s="92">
        <v>0</v>
      </c>
      <c r="IP40" s="92">
        <v>0</v>
      </c>
      <c r="IQ40" s="92">
        <v>0</v>
      </c>
      <c r="IR40" s="194">
        <v>0</v>
      </c>
      <c r="IS40" s="173">
        <v>178.78307069104372</v>
      </c>
      <c r="IT40" s="195">
        <v>0</v>
      </c>
      <c r="IU40" s="179">
        <v>0</v>
      </c>
      <c r="IV40" s="179">
        <v>0</v>
      </c>
      <c r="IW40" s="179">
        <v>178.78307069104372</v>
      </c>
      <c r="IX40" s="179">
        <v>0</v>
      </c>
      <c r="IY40" s="179">
        <v>0</v>
      </c>
      <c r="IZ40" s="179">
        <v>0</v>
      </c>
      <c r="JA40" s="179">
        <v>0</v>
      </c>
      <c r="JB40" s="179">
        <v>0</v>
      </c>
      <c r="JC40" s="179">
        <v>0</v>
      </c>
      <c r="JD40" s="179">
        <v>0</v>
      </c>
      <c r="JE40" s="93">
        <v>153.15591456011924</v>
      </c>
      <c r="JF40" s="179">
        <v>14.640654862788937</v>
      </c>
      <c r="JG40" s="196">
        <v>0</v>
      </c>
      <c r="JH40" s="196">
        <v>0</v>
      </c>
      <c r="JI40" s="196">
        <v>0</v>
      </c>
      <c r="JJ40" s="196">
        <v>0</v>
      </c>
      <c r="JK40" s="196">
        <v>0</v>
      </c>
      <c r="JL40" s="196">
        <v>0</v>
      </c>
      <c r="JM40" s="196">
        <v>0</v>
      </c>
      <c r="JN40" s="196">
        <v>0</v>
      </c>
      <c r="JO40" s="196">
        <v>0</v>
      </c>
      <c r="JP40" s="196">
        <v>0</v>
      </c>
      <c r="JQ40" s="196">
        <v>0</v>
      </c>
      <c r="JR40" s="196">
        <v>0</v>
      </c>
      <c r="JS40" s="196">
        <v>0</v>
      </c>
      <c r="JT40" s="196">
        <v>0</v>
      </c>
      <c r="JU40" s="196">
        <v>0</v>
      </c>
      <c r="JV40" s="196">
        <v>0</v>
      </c>
      <c r="JW40" s="196">
        <v>0</v>
      </c>
      <c r="JX40" s="196">
        <v>0</v>
      </c>
      <c r="JY40" s="196">
        <v>0</v>
      </c>
      <c r="JZ40" s="92">
        <v>26.714988039859122</v>
      </c>
      <c r="KA40" s="179">
        <v>111.80027165747119</v>
      </c>
      <c r="KB40" s="196">
        <v>0</v>
      </c>
      <c r="KC40" s="196">
        <v>0</v>
      </c>
      <c r="KD40" s="196">
        <v>0</v>
      </c>
      <c r="KE40" s="196">
        <v>0</v>
      </c>
      <c r="KF40" s="196">
        <v>0</v>
      </c>
      <c r="KG40" s="196">
        <v>0</v>
      </c>
      <c r="KH40" s="196">
        <v>0</v>
      </c>
      <c r="KI40" s="196">
        <v>0</v>
      </c>
      <c r="KJ40" s="196">
        <v>0</v>
      </c>
      <c r="KK40" s="196">
        <v>0</v>
      </c>
      <c r="KL40" s="196">
        <v>0</v>
      </c>
      <c r="KM40" s="196">
        <v>0</v>
      </c>
      <c r="KN40" s="93">
        <v>2806.8891312971036</v>
      </c>
      <c r="KO40" s="179">
        <v>1192.7028415852294</v>
      </c>
      <c r="KP40" s="179">
        <v>0</v>
      </c>
      <c r="KQ40" s="196">
        <v>0</v>
      </c>
      <c r="KR40" s="196">
        <v>0</v>
      </c>
      <c r="KS40" s="196">
        <v>0</v>
      </c>
      <c r="KT40" s="179">
        <v>0</v>
      </c>
      <c r="KU40" s="179">
        <v>571.15983315903986</v>
      </c>
      <c r="KV40" s="196">
        <v>0</v>
      </c>
      <c r="KW40" s="196">
        <v>0</v>
      </c>
      <c r="KX40" s="196">
        <v>0</v>
      </c>
      <c r="KY40" s="196">
        <v>0</v>
      </c>
      <c r="KZ40" s="196">
        <v>0</v>
      </c>
      <c r="LA40" s="196">
        <v>0</v>
      </c>
      <c r="LB40" s="196">
        <v>0</v>
      </c>
      <c r="LC40" s="196">
        <v>0</v>
      </c>
      <c r="LD40" s="196">
        <v>0</v>
      </c>
      <c r="LE40" s="196">
        <v>0</v>
      </c>
      <c r="LF40" s="196">
        <v>0</v>
      </c>
      <c r="LG40" s="196">
        <v>0</v>
      </c>
      <c r="LH40" s="196">
        <v>0</v>
      </c>
      <c r="LI40" s="196">
        <v>0</v>
      </c>
      <c r="LJ40" s="196">
        <v>0</v>
      </c>
      <c r="LK40" s="196">
        <v>0</v>
      </c>
      <c r="LL40" s="196">
        <v>0</v>
      </c>
      <c r="LM40" s="179">
        <v>1043.0264565528346</v>
      </c>
      <c r="LN40" s="179">
        <v>0</v>
      </c>
      <c r="LO40" s="179">
        <v>0</v>
      </c>
      <c r="LP40" s="93">
        <v>221.94776002788697</v>
      </c>
      <c r="LQ40" s="92">
        <v>176.04245549505367</v>
      </c>
      <c r="LR40" s="92">
        <v>45.905304532833291</v>
      </c>
      <c r="LS40" s="92">
        <v>0</v>
      </c>
      <c r="LT40" s="92">
        <v>0</v>
      </c>
      <c r="LU40" s="93">
        <v>1671.7569086341398</v>
      </c>
      <c r="LV40" s="93">
        <v>1477.2396716069861</v>
      </c>
      <c r="LW40" s="92">
        <v>1186.7585013162166</v>
      </c>
      <c r="LX40" s="92">
        <v>290.48117029076968</v>
      </c>
      <c r="LY40" s="196">
        <v>0</v>
      </c>
      <c r="LZ40" s="196">
        <v>0</v>
      </c>
      <c r="MA40" s="93">
        <v>194.51723702715373</v>
      </c>
      <c r="MB40" s="92">
        <v>23.102905292512592</v>
      </c>
      <c r="MC40" s="92">
        <v>69.416567499669441</v>
      </c>
      <c r="MD40" s="196">
        <v>0</v>
      </c>
      <c r="ME40" s="92">
        <v>0</v>
      </c>
      <c r="MF40" s="92">
        <v>0</v>
      </c>
      <c r="MG40" s="92">
        <v>0</v>
      </c>
      <c r="MH40" s="92">
        <v>101.9977642349717</v>
      </c>
      <c r="MI40" s="93">
        <v>151.4790907888885</v>
      </c>
      <c r="MJ40" s="173">
        <v>0</v>
      </c>
      <c r="MK40" s="196">
        <v>0</v>
      </c>
      <c r="ML40" s="196">
        <v>0</v>
      </c>
      <c r="MM40" s="195">
        <v>151.4790907888885</v>
      </c>
      <c r="MN40" s="93">
        <v>4204.2179029485651</v>
      </c>
      <c r="MO40" s="92">
        <v>591.72646737105288</v>
      </c>
      <c r="MP40" s="196">
        <v>0</v>
      </c>
      <c r="MQ40" s="92">
        <v>0</v>
      </c>
      <c r="MR40" s="92">
        <v>3612.4914355775127</v>
      </c>
      <c r="MS40" s="92">
        <v>0</v>
      </c>
      <c r="MT40" s="92">
        <v>0</v>
      </c>
      <c r="MU40" s="93">
        <v>1842.3665452622217</v>
      </c>
      <c r="MV40" s="92">
        <v>1842.3665452622217</v>
      </c>
      <c r="MW40" s="92">
        <v>0</v>
      </c>
      <c r="MX40" s="92">
        <v>0</v>
      </c>
      <c r="MY40" s="92">
        <v>0</v>
      </c>
      <c r="MZ40" s="92">
        <v>0</v>
      </c>
      <c r="NA40" s="1041">
        <v>1367.6691548567787</v>
      </c>
      <c r="NB40" s="173">
        <v>574.77191590638643</v>
      </c>
      <c r="NC40" s="92">
        <v>18.99799261957136</v>
      </c>
      <c r="ND40" s="92">
        <v>133.61100092555864</v>
      </c>
      <c r="NE40" s="92">
        <v>0</v>
      </c>
      <c r="NF40" s="92">
        <v>0</v>
      </c>
      <c r="NG40" s="92">
        <v>422.16292236125639</v>
      </c>
      <c r="NH40" s="92">
        <v>0</v>
      </c>
      <c r="NI40" s="92">
        <v>0</v>
      </c>
      <c r="NJ40" s="92">
        <v>0</v>
      </c>
      <c r="NK40" s="92">
        <v>0</v>
      </c>
      <c r="NL40" s="173">
        <v>792.89723895039242</v>
      </c>
      <c r="NM40" s="92">
        <v>735.4825526186097</v>
      </c>
      <c r="NN40" s="92">
        <v>57.414686331782725</v>
      </c>
      <c r="NO40" s="195">
        <v>0</v>
      </c>
      <c r="NP40" s="1138">
        <v>13755.598427752337</v>
      </c>
      <c r="NQ40" s="193">
        <v>10754.576707174883</v>
      </c>
      <c r="NR40" s="92">
        <v>4033.0797062252836</v>
      </c>
      <c r="NS40" s="92">
        <v>3196.7413123700312</v>
      </c>
      <c r="NT40" s="92">
        <v>219.75406584688616</v>
      </c>
      <c r="NU40" s="92">
        <v>0</v>
      </c>
      <c r="NV40" s="92">
        <v>0</v>
      </c>
      <c r="NW40" s="93">
        <v>840.55148870698258</v>
      </c>
      <c r="NX40" s="92">
        <v>840.55148870698258</v>
      </c>
      <c r="NY40" s="92">
        <v>0</v>
      </c>
      <c r="NZ40" s="93">
        <v>0</v>
      </c>
      <c r="OA40" s="92">
        <v>0</v>
      </c>
      <c r="OB40" s="92">
        <v>0</v>
      </c>
      <c r="OC40" s="173">
        <v>178.89726299087664</v>
      </c>
      <c r="OD40" s="92">
        <v>0</v>
      </c>
      <c r="OE40" s="92">
        <v>0</v>
      </c>
      <c r="OF40" s="93">
        <v>2285.5528710348226</v>
      </c>
      <c r="OG40" s="92">
        <v>0</v>
      </c>
      <c r="OH40" s="92">
        <v>0</v>
      </c>
      <c r="OI40" s="92">
        <v>2006.3707283064682</v>
      </c>
      <c r="OJ40" s="92">
        <v>0</v>
      </c>
      <c r="OK40" s="92">
        <v>279.18214272835456</v>
      </c>
      <c r="OL40" s="92">
        <v>0</v>
      </c>
      <c r="OM40" s="193">
        <v>3001.0217205774529</v>
      </c>
      <c r="ON40" s="93">
        <v>2876.3718101282561</v>
      </c>
      <c r="OO40" s="92">
        <v>2658.3125984157323</v>
      </c>
      <c r="OP40" s="92">
        <v>218.0592117125239</v>
      </c>
      <c r="OQ40" s="92">
        <v>0</v>
      </c>
      <c r="OR40" s="92">
        <v>19.953601865541572</v>
      </c>
      <c r="OS40" s="92">
        <v>104.69630858365488</v>
      </c>
      <c r="OT40" s="199">
        <v>0</v>
      </c>
    </row>
    <row r="41" spans="1:410" ht="14.25" customHeight="1">
      <c r="A41" s="370">
        <v>1989</v>
      </c>
      <c r="B41" s="1288">
        <v>294887.04819032172</v>
      </c>
      <c r="C41" s="996">
        <v>15816.643227194598</v>
      </c>
      <c r="D41" s="997">
        <v>13939.207625641582</v>
      </c>
      <c r="E41" s="1261">
        <v>2086.5697835154401</v>
      </c>
      <c r="F41" s="1261">
        <v>0</v>
      </c>
      <c r="G41" s="1296">
        <v>0</v>
      </c>
      <c r="H41" s="1261">
        <v>4620.9818734749324</v>
      </c>
      <c r="I41" s="1261">
        <v>318.45828374983472</v>
      </c>
      <c r="J41" s="1261">
        <v>1954.4211051410575</v>
      </c>
      <c r="K41" s="1261">
        <v>134.80701501328238</v>
      </c>
      <c r="L41" s="1261">
        <v>4823.9695647470335</v>
      </c>
      <c r="M41" s="998">
        <v>1877.4356015530152</v>
      </c>
      <c r="N41" s="996">
        <v>16445.295878258985</v>
      </c>
      <c r="O41" s="997">
        <v>12477.642349716922</v>
      </c>
      <c r="P41" s="1265">
        <v>4628.7848737273571</v>
      </c>
      <c r="Q41" s="1265">
        <v>3608.5127354464921</v>
      </c>
      <c r="R41" s="1265">
        <v>165.75913838904717</v>
      </c>
      <c r="S41" s="1265">
        <v>326.75826091137475</v>
      </c>
      <c r="T41" s="1265">
        <v>961.02436503071169</v>
      </c>
      <c r="U41" s="1265">
        <v>2786.8029762119409</v>
      </c>
      <c r="V41" s="997">
        <v>3967.653528542065</v>
      </c>
      <c r="W41" s="1265">
        <v>3702.1143605832222</v>
      </c>
      <c r="X41" s="1265">
        <v>3719.6699241522724</v>
      </c>
      <c r="Y41" s="1265">
        <v>235.42846152921521</v>
      </c>
      <c r="Z41" s="1265">
        <v>30.110706429627495</v>
      </c>
      <c r="AA41" s="1265">
        <v>0</v>
      </c>
      <c r="AB41" s="1265">
        <v>0</v>
      </c>
      <c r="AC41" s="1177">
        <v>-628.6526510643871</v>
      </c>
      <c r="AD41" s="997">
        <v>-628.6526510643871</v>
      </c>
      <c r="AE41" s="1265">
        <v>332.37171396632459</v>
      </c>
      <c r="AF41" s="1265"/>
      <c r="AG41" s="1265"/>
      <c r="AH41" s="1265"/>
      <c r="AI41" s="1265"/>
      <c r="AJ41" s="1265"/>
      <c r="AK41" s="1265"/>
      <c r="AL41" s="1265"/>
      <c r="AM41" s="1265">
        <v>1461.5652759246605</v>
      </c>
      <c r="AN41" s="1265"/>
      <c r="AO41" s="1265"/>
      <c r="AP41" s="1265"/>
      <c r="AQ41" s="1265"/>
      <c r="AR41" s="1265"/>
      <c r="AS41" s="1265"/>
      <c r="AT41" s="1266"/>
      <c r="AU41" s="1270">
        <v>-0.21318421915181954</v>
      </c>
      <c r="AV41" s="1271">
        <v>-0.21318421915181954</v>
      </c>
      <c r="AW41" s="1271">
        <v>0.11271153345188971</v>
      </c>
      <c r="AX41" s="1271">
        <v>0.49563562892777785</v>
      </c>
      <c r="AY41" s="1310"/>
      <c r="AZ41" s="1271"/>
      <c r="BA41" s="1308"/>
      <c r="BB41" s="1264"/>
      <c r="BC41" s="1297"/>
      <c r="BD41" s="1310"/>
      <c r="BF41" s="1311">
        <v>5.3636276412473869</v>
      </c>
      <c r="BG41" s="1271">
        <v>4.7269650231112026</v>
      </c>
      <c r="BH41" s="1271">
        <v>0.70758271559243135</v>
      </c>
      <c r="BI41" s="1271">
        <v>0</v>
      </c>
      <c r="BJ41" s="1271">
        <v>0</v>
      </c>
      <c r="BK41" s="1271">
        <v>1.5670345313004475</v>
      </c>
      <c r="BL41" s="1271">
        <v>0.10799330988056824</v>
      </c>
      <c r="BM41" s="1271">
        <v>0.66276939497175325</v>
      </c>
      <c r="BN41" s="1271">
        <v>4.5714796848682619E-2</v>
      </c>
      <c r="BO41" s="1271">
        <v>1.6358702745173186</v>
      </c>
      <c r="BP41" s="1271">
        <v>0.63666261813618485</v>
      </c>
      <c r="BQ41" s="1311">
        <v>5.5768118603992063</v>
      </c>
      <c r="BR41" s="1271">
        <v>4.2313293941834242</v>
      </c>
      <c r="BS41" s="1271">
        <v>1.5696806292895962</v>
      </c>
      <c r="BT41" s="1271">
        <v>1.2236931928992481</v>
      </c>
      <c r="BU41" s="1271">
        <v>5.6211060949026587E-2</v>
      </c>
      <c r="BV41" s="278">
        <v>31</v>
      </c>
      <c r="BW41" s="1271">
        <v>0.11080793914708766</v>
      </c>
      <c r="BX41" s="1271">
        <v>0.32589575260370923</v>
      </c>
      <c r="BY41" s="1271">
        <v>0.94504081929475692</v>
      </c>
      <c r="BZ41" s="1271">
        <v>1.3454824662157829</v>
      </c>
      <c r="CA41" s="1271">
        <v>1.2554347107825017</v>
      </c>
      <c r="CB41" s="1271">
        <v>1.2613880287314541</v>
      </c>
      <c r="CC41" s="1271">
        <v>7.9836826667703753E-2</v>
      </c>
      <c r="CD41" s="1271">
        <v>0</v>
      </c>
      <c r="CE41" s="1272">
        <v>0</v>
      </c>
      <c r="CF41" s="1271"/>
      <c r="CG41" s="1270"/>
      <c r="CH41" s="1271"/>
      <c r="CI41" s="1271"/>
      <c r="CJ41" s="1272"/>
      <c r="CK41" s="359">
        <v>1989</v>
      </c>
      <c r="CL41" s="1163"/>
      <c r="CM41" s="1162"/>
      <c r="CN41" s="71"/>
      <c r="CO41" s="71"/>
      <c r="CP41" s="71"/>
      <c r="CQ41" s="71"/>
      <c r="CR41" s="71"/>
      <c r="CS41" s="71"/>
      <c r="CT41" s="71"/>
      <c r="CU41" s="71"/>
      <c r="CV41" s="71"/>
      <c r="CW41" s="71"/>
      <c r="CX41" s="71"/>
      <c r="CY41" s="71"/>
      <c r="CZ41" s="71"/>
      <c r="DA41" s="71"/>
      <c r="DB41" s="71"/>
      <c r="DC41" s="71"/>
      <c r="DD41" s="71"/>
      <c r="DE41" s="71"/>
      <c r="DF41" s="71"/>
      <c r="DG41" s="71"/>
      <c r="DH41" s="71"/>
      <c r="DI41" s="71"/>
      <c r="DJ41" s="71"/>
      <c r="DK41" s="71"/>
      <c r="DL41" s="71"/>
      <c r="DM41" s="71"/>
      <c r="DN41" s="71"/>
      <c r="DO41" s="71"/>
      <c r="DP41" s="71"/>
      <c r="DQ41" s="71"/>
      <c r="DR41" s="71"/>
      <c r="DS41" s="71"/>
      <c r="DT41" s="71"/>
      <c r="DU41" s="71"/>
      <c r="DV41" s="71"/>
      <c r="DW41" s="71"/>
      <c r="DX41" s="71"/>
      <c r="DY41" s="71"/>
      <c r="DZ41" s="71"/>
      <c r="EA41" s="71"/>
      <c r="EB41" s="71"/>
      <c r="EC41" s="71"/>
      <c r="ED41" s="71"/>
      <c r="EE41" s="71"/>
      <c r="EF41" s="71"/>
      <c r="EG41" s="71"/>
      <c r="EH41" s="71"/>
      <c r="EI41" s="71"/>
      <c r="EJ41" s="71"/>
      <c r="EK41" s="71"/>
      <c r="EL41" s="71"/>
      <c r="EM41" s="71"/>
      <c r="EN41" s="71"/>
      <c r="EO41" s="71"/>
      <c r="EP41" s="71"/>
      <c r="EQ41" s="1286"/>
      <c r="ER41" s="1286"/>
      <c r="ES41" s="1286"/>
      <c r="ET41" s="1286"/>
      <c r="EU41" s="71"/>
      <c r="EV41" s="71"/>
      <c r="EW41" s="71"/>
      <c r="EX41" s="71"/>
      <c r="EY41" s="71"/>
      <c r="EZ41" s="71"/>
      <c r="FA41" s="71"/>
      <c r="FB41" s="71"/>
      <c r="FC41" s="71"/>
      <c r="FD41" s="71"/>
      <c r="FE41" s="71"/>
      <c r="FF41" s="71"/>
      <c r="FG41" s="71"/>
      <c r="FH41" s="71"/>
      <c r="FI41" s="71"/>
      <c r="FJ41" s="71"/>
      <c r="FK41" s="71"/>
      <c r="FL41" s="71"/>
      <c r="FM41" s="71"/>
      <c r="FN41" s="71"/>
      <c r="FO41" s="71"/>
      <c r="FP41" s="71"/>
      <c r="FQ41" s="71"/>
      <c r="FR41" s="71"/>
      <c r="FS41" s="71"/>
      <c r="FT41" s="71"/>
      <c r="FU41" s="71"/>
      <c r="FV41" s="71"/>
      <c r="FW41" s="71"/>
      <c r="FX41" s="71"/>
      <c r="FY41" s="71"/>
      <c r="FZ41" s="71"/>
      <c r="GA41" s="71"/>
      <c r="GB41" s="71"/>
      <c r="GC41" s="71"/>
      <c r="GD41" s="71"/>
      <c r="GE41" s="71"/>
      <c r="GF41" s="71"/>
      <c r="GG41" s="71"/>
      <c r="GH41" s="71"/>
      <c r="GI41" s="71"/>
      <c r="GJ41" s="71"/>
      <c r="GK41" s="71"/>
      <c r="GL41" s="1162"/>
      <c r="GM41" s="70"/>
      <c r="GN41" s="70"/>
      <c r="GO41" s="70"/>
      <c r="GP41" s="1162"/>
      <c r="GQ41" s="71"/>
      <c r="GR41" s="71"/>
      <c r="GS41" s="71"/>
      <c r="GT41" s="71"/>
      <c r="GU41" s="71"/>
      <c r="GV41" s="71"/>
      <c r="GW41" s="71"/>
      <c r="GX41" s="71"/>
      <c r="GY41" s="71"/>
      <c r="GZ41" s="71"/>
      <c r="HA41" s="71"/>
      <c r="HB41" s="1162"/>
      <c r="HC41" s="1163"/>
      <c r="HD41" s="71"/>
      <c r="HE41" s="71"/>
      <c r="HF41" s="71"/>
      <c r="HG41" s="71"/>
      <c r="HH41" s="71"/>
      <c r="HI41" s="71"/>
      <c r="HJ41" s="71"/>
      <c r="HK41" s="71"/>
      <c r="HL41" s="71"/>
      <c r="HM41" s="71"/>
      <c r="HN41" s="71"/>
      <c r="HO41" s="71"/>
      <c r="HP41" s="71"/>
      <c r="HQ41" s="71"/>
      <c r="HR41" s="71"/>
      <c r="HS41" s="1162"/>
      <c r="HT41" s="71"/>
      <c r="HU41" s="71"/>
      <c r="HV41" s="71"/>
      <c r="HW41" s="71"/>
      <c r="HX41" s="71"/>
      <c r="HY41" s="71"/>
      <c r="HZ41" s="71"/>
      <c r="IA41" s="71"/>
      <c r="IB41" s="71"/>
      <c r="IC41" s="71"/>
      <c r="ID41" s="71"/>
      <c r="IE41" s="71"/>
      <c r="IF41" s="71"/>
      <c r="IG41" s="98"/>
      <c r="IH41" s="833">
        <v>1989</v>
      </c>
      <c r="II41" s="1138">
        <v>15816.643227194596</v>
      </c>
      <c r="IJ41" s="1129">
        <v>13939.20762564158</v>
      </c>
      <c r="IK41" s="93">
        <v>4620.9818734749324</v>
      </c>
      <c r="IL41" s="93">
        <v>1465.4718546031515</v>
      </c>
      <c r="IM41" s="193">
        <v>1108.8192516197275</v>
      </c>
      <c r="IN41" s="92">
        <v>1098.277499308836</v>
      </c>
      <c r="IO41" s="92">
        <v>0</v>
      </c>
      <c r="IP41" s="92">
        <v>0</v>
      </c>
      <c r="IQ41" s="92">
        <v>10.541752310891541</v>
      </c>
      <c r="IR41" s="194">
        <v>0</v>
      </c>
      <c r="IS41" s="173">
        <v>204.59053045328332</v>
      </c>
      <c r="IT41" s="195">
        <v>0</v>
      </c>
      <c r="IU41" s="179">
        <v>0</v>
      </c>
      <c r="IV41" s="179">
        <v>0</v>
      </c>
      <c r="IW41" s="179">
        <v>204.59053045328332</v>
      </c>
      <c r="IX41" s="179">
        <v>0</v>
      </c>
      <c r="IY41" s="179">
        <v>0</v>
      </c>
      <c r="IZ41" s="179">
        <v>0</v>
      </c>
      <c r="JA41" s="179">
        <v>0</v>
      </c>
      <c r="JB41" s="179">
        <v>0</v>
      </c>
      <c r="JC41" s="179">
        <v>0</v>
      </c>
      <c r="JD41" s="179">
        <v>0</v>
      </c>
      <c r="JE41" s="93">
        <v>152.06207253014077</v>
      </c>
      <c r="JF41" s="179">
        <v>13.053982907215751</v>
      </c>
      <c r="JG41" s="196">
        <v>0</v>
      </c>
      <c r="JH41" s="196">
        <v>0</v>
      </c>
      <c r="JI41" s="196">
        <v>0</v>
      </c>
      <c r="JJ41" s="196">
        <v>0</v>
      </c>
      <c r="JK41" s="196">
        <v>0</v>
      </c>
      <c r="JL41" s="196">
        <v>0</v>
      </c>
      <c r="JM41" s="196">
        <v>0</v>
      </c>
      <c r="JN41" s="196">
        <v>0</v>
      </c>
      <c r="JO41" s="196">
        <v>0</v>
      </c>
      <c r="JP41" s="196">
        <v>0</v>
      </c>
      <c r="JQ41" s="196">
        <v>0</v>
      </c>
      <c r="JR41" s="196">
        <v>0</v>
      </c>
      <c r="JS41" s="196">
        <v>0</v>
      </c>
      <c r="JT41" s="196">
        <v>0</v>
      </c>
      <c r="JU41" s="196">
        <v>0</v>
      </c>
      <c r="JV41" s="196">
        <v>0</v>
      </c>
      <c r="JW41" s="196">
        <v>0</v>
      </c>
      <c r="JX41" s="196">
        <v>0</v>
      </c>
      <c r="JY41" s="196">
        <v>0</v>
      </c>
      <c r="JZ41" s="92">
        <v>6.4428497589941465</v>
      </c>
      <c r="KA41" s="179">
        <v>132.56523986393086</v>
      </c>
      <c r="KB41" s="196">
        <v>0</v>
      </c>
      <c r="KC41" s="196">
        <v>0</v>
      </c>
      <c r="KD41" s="196">
        <v>0</v>
      </c>
      <c r="KE41" s="196">
        <v>0</v>
      </c>
      <c r="KF41" s="196">
        <v>0</v>
      </c>
      <c r="KG41" s="196">
        <v>0</v>
      </c>
      <c r="KH41" s="196">
        <v>0</v>
      </c>
      <c r="KI41" s="196">
        <v>0</v>
      </c>
      <c r="KJ41" s="196">
        <v>0</v>
      </c>
      <c r="KK41" s="196">
        <v>0</v>
      </c>
      <c r="KL41" s="196">
        <v>0</v>
      </c>
      <c r="KM41" s="196">
        <v>0</v>
      </c>
      <c r="KN41" s="93">
        <v>3155.5100188717806</v>
      </c>
      <c r="KO41" s="179">
        <v>1320.169305109805</v>
      </c>
      <c r="KP41" s="179">
        <v>0</v>
      </c>
      <c r="KQ41" s="196">
        <v>0</v>
      </c>
      <c r="KR41" s="196">
        <v>0</v>
      </c>
      <c r="KS41" s="196">
        <v>0</v>
      </c>
      <c r="KT41" s="179">
        <v>0</v>
      </c>
      <c r="KU41" s="179">
        <v>672.20198814804132</v>
      </c>
      <c r="KV41" s="196">
        <v>0</v>
      </c>
      <c r="KW41" s="196">
        <v>0</v>
      </c>
      <c r="KX41" s="196">
        <v>0</v>
      </c>
      <c r="KY41" s="196">
        <v>0</v>
      </c>
      <c r="KZ41" s="196">
        <v>0</v>
      </c>
      <c r="LA41" s="196">
        <v>0</v>
      </c>
      <c r="LB41" s="196">
        <v>0</v>
      </c>
      <c r="LC41" s="196">
        <v>0</v>
      </c>
      <c r="LD41" s="196">
        <v>0</v>
      </c>
      <c r="LE41" s="196">
        <v>0</v>
      </c>
      <c r="LF41" s="196">
        <v>0</v>
      </c>
      <c r="LG41" s="196">
        <v>0</v>
      </c>
      <c r="LH41" s="196">
        <v>0</v>
      </c>
      <c r="LI41" s="196">
        <v>0</v>
      </c>
      <c r="LJ41" s="196">
        <v>0</v>
      </c>
      <c r="LK41" s="196">
        <v>0</v>
      </c>
      <c r="LL41" s="196">
        <v>0</v>
      </c>
      <c r="LM41" s="179">
        <v>1163.1387256139342</v>
      </c>
      <c r="LN41" s="179">
        <v>0</v>
      </c>
      <c r="LO41" s="179">
        <v>0</v>
      </c>
      <c r="LP41" s="93">
        <v>318.45828374983472</v>
      </c>
      <c r="LQ41" s="92">
        <v>265.56921856406188</v>
      </c>
      <c r="LR41" s="92">
        <v>52.889065185772843</v>
      </c>
      <c r="LS41" s="92">
        <v>0</v>
      </c>
      <c r="LT41" s="92">
        <v>0</v>
      </c>
      <c r="LU41" s="93">
        <v>1954.4211051410575</v>
      </c>
      <c r="LV41" s="93">
        <v>1727.6693952616206</v>
      </c>
      <c r="LW41" s="92">
        <v>1324.6727489091631</v>
      </c>
      <c r="LX41" s="92">
        <v>402.99664635245756</v>
      </c>
      <c r="LY41" s="196">
        <v>0</v>
      </c>
      <c r="LZ41" s="196">
        <v>0</v>
      </c>
      <c r="MA41" s="93">
        <v>226.75170987943699</v>
      </c>
      <c r="MB41" s="92">
        <v>22.369670525164377</v>
      </c>
      <c r="MC41" s="92">
        <v>76.83525056194631</v>
      </c>
      <c r="MD41" s="196">
        <v>0</v>
      </c>
      <c r="ME41" s="92">
        <v>0</v>
      </c>
      <c r="MF41" s="92">
        <v>0</v>
      </c>
      <c r="MG41" s="92">
        <v>0</v>
      </c>
      <c r="MH41" s="92">
        <v>127.54678879232628</v>
      </c>
      <c r="MI41" s="93">
        <v>134.80701501328238</v>
      </c>
      <c r="MJ41" s="173">
        <v>0</v>
      </c>
      <c r="MK41" s="196">
        <v>0</v>
      </c>
      <c r="ML41" s="196">
        <v>0</v>
      </c>
      <c r="MM41" s="195">
        <v>134.80701501328238</v>
      </c>
      <c r="MN41" s="93">
        <v>4823.9695647470335</v>
      </c>
      <c r="MO41" s="92">
        <v>421.59797098313561</v>
      </c>
      <c r="MP41" s="196">
        <v>0</v>
      </c>
      <c r="MQ41" s="92">
        <v>0</v>
      </c>
      <c r="MR41" s="92">
        <v>4402.3715937638981</v>
      </c>
      <c r="MS41" s="92">
        <v>0</v>
      </c>
      <c r="MT41" s="92">
        <v>0</v>
      </c>
      <c r="MU41" s="93">
        <v>2086.5697835154401</v>
      </c>
      <c r="MV41" s="92">
        <v>2086.5697835154401</v>
      </c>
      <c r="MW41" s="92">
        <v>0</v>
      </c>
      <c r="MX41" s="92">
        <v>0</v>
      </c>
      <c r="MY41" s="92">
        <v>0</v>
      </c>
      <c r="MZ41" s="92">
        <v>0</v>
      </c>
      <c r="NA41" s="1041">
        <v>1877.4356015530152</v>
      </c>
      <c r="NB41" s="173">
        <v>732.86213984349649</v>
      </c>
      <c r="NC41" s="92">
        <v>21.47416248963254</v>
      </c>
      <c r="ND41" s="92">
        <v>164.86964047455916</v>
      </c>
      <c r="NE41" s="92">
        <v>0</v>
      </c>
      <c r="NF41" s="92">
        <v>0</v>
      </c>
      <c r="NG41" s="92">
        <v>546.5183368793048</v>
      </c>
      <c r="NH41" s="92">
        <v>0</v>
      </c>
      <c r="NI41" s="92">
        <v>0</v>
      </c>
      <c r="NJ41" s="92">
        <v>0</v>
      </c>
      <c r="NK41" s="92">
        <v>0</v>
      </c>
      <c r="NL41" s="173">
        <v>1144.5734617095188</v>
      </c>
      <c r="NM41" s="92">
        <v>968.77742117726257</v>
      </c>
      <c r="NN41" s="92">
        <v>140.32430613152547</v>
      </c>
      <c r="NO41" s="195">
        <v>35.471734400730831</v>
      </c>
      <c r="NP41" s="1138">
        <v>16445.295878258985</v>
      </c>
      <c r="NQ41" s="193">
        <v>12477.642349716922</v>
      </c>
      <c r="NR41" s="92">
        <v>4628.7848737273571</v>
      </c>
      <c r="NS41" s="92">
        <v>3608.5127354464921</v>
      </c>
      <c r="NT41" s="92">
        <v>326.75826091137475</v>
      </c>
      <c r="NU41" s="92">
        <v>0</v>
      </c>
      <c r="NV41" s="92">
        <v>0</v>
      </c>
      <c r="NW41" s="93">
        <v>961.02436503071169</v>
      </c>
      <c r="NX41" s="92">
        <v>961.02436503071169</v>
      </c>
      <c r="NY41" s="92">
        <v>0</v>
      </c>
      <c r="NZ41" s="93">
        <v>0</v>
      </c>
      <c r="OA41" s="92">
        <v>0</v>
      </c>
      <c r="OB41" s="92">
        <v>0</v>
      </c>
      <c r="OC41" s="173">
        <v>165.75913838904717</v>
      </c>
      <c r="OD41" s="92">
        <v>0</v>
      </c>
      <c r="OE41" s="92">
        <v>0</v>
      </c>
      <c r="OF41" s="93">
        <v>2786.8029762119409</v>
      </c>
      <c r="OG41" s="92">
        <v>0</v>
      </c>
      <c r="OH41" s="92">
        <v>0</v>
      </c>
      <c r="OI41" s="92">
        <v>2287.4761097688506</v>
      </c>
      <c r="OJ41" s="92">
        <v>0</v>
      </c>
      <c r="OK41" s="92">
        <v>499.32686644309018</v>
      </c>
      <c r="OL41" s="92">
        <v>0</v>
      </c>
      <c r="OM41" s="193">
        <v>3967.653528542065</v>
      </c>
      <c r="ON41" s="93">
        <v>3702.1143605832222</v>
      </c>
      <c r="OO41" s="92">
        <v>3719.6699241522724</v>
      </c>
      <c r="OP41" s="92">
        <v>-17.555563569050282</v>
      </c>
      <c r="OQ41" s="92">
        <v>0</v>
      </c>
      <c r="OR41" s="92">
        <v>30.110706429627495</v>
      </c>
      <c r="OS41" s="92">
        <v>235.42846152921521</v>
      </c>
      <c r="OT41" s="199">
        <v>0</v>
      </c>
    </row>
    <row r="42" spans="1:410" ht="14.25" customHeight="1">
      <c r="A42" s="370">
        <v>1990</v>
      </c>
      <c r="B42" s="1288">
        <v>328463.55648320523</v>
      </c>
      <c r="C42" s="996">
        <v>18192.444075823685</v>
      </c>
      <c r="D42" s="997">
        <v>15929.04451095645</v>
      </c>
      <c r="E42" s="1261">
        <v>1833.5016167225608</v>
      </c>
      <c r="F42" s="1261">
        <v>0</v>
      </c>
      <c r="G42" s="1296">
        <v>0</v>
      </c>
      <c r="H42" s="1261">
        <v>5741.5403639729302</v>
      </c>
      <c r="I42" s="1261">
        <v>531.81157068503364</v>
      </c>
      <c r="J42" s="1261">
        <v>2069.7538554926496</v>
      </c>
      <c r="K42" s="1261">
        <v>168.58990540069476</v>
      </c>
      <c r="L42" s="1261">
        <v>5583.8471986825816</v>
      </c>
      <c r="M42" s="998">
        <v>2263.3995648672367</v>
      </c>
      <c r="N42" s="996">
        <v>18846.237063214456</v>
      </c>
      <c r="O42" s="997">
        <v>14045.821162838221</v>
      </c>
      <c r="P42" s="1265">
        <v>5397.1487985768035</v>
      </c>
      <c r="Q42" s="1265">
        <v>3995.5044294592094</v>
      </c>
      <c r="R42" s="1265">
        <v>216.38238794129313</v>
      </c>
      <c r="S42" s="1265">
        <v>262.51607707379225</v>
      </c>
      <c r="T42" s="1265">
        <v>1129.3137643792147</v>
      </c>
      <c r="U42" s="1265">
        <v>3044.9557054079073</v>
      </c>
      <c r="V42" s="997">
        <v>4800.4159003762343</v>
      </c>
      <c r="W42" s="1265">
        <v>4495.8169557534893</v>
      </c>
      <c r="X42" s="1265">
        <v>4223.9972113038357</v>
      </c>
      <c r="Y42" s="1265">
        <v>277.88395658288556</v>
      </c>
      <c r="Z42" s="1265">
        <v>26.714988039859122</v>
      </c>
      <c r="AA42" s="1265">
        <v>0</v>
      </c>
      <c r="AB42" s="1265">
        <v>0</v>
      </c>
      <c r="AC42" s="1177">
        <v>-653.79298739077058</v>
      </c>
      <c r="AD42" s="997">
        <v>-653.79298739077058</v>
      </c>
      <c r="AE42" s="1265">
        <v>475.52077698844414</v>
      </c>
      <c r="AF42" s="1265"/>
      <c r="AG42" s="1265"/>
      <c r="AH42" s="1265"/>
      <c r="AI42" s="1265"/>
      <c r="AJ42" s="1265"/>
      <c r="AK42" s="1265"/>
      <c r="AL42" s="1265"/>
      <c r="AM42" s="1265">
        <v>1883.2233481182284</v>
      </c>
      <c r="AN42" s="1265"/>
      <c r="AO42" s="1265"/>
      <c r="AP42" s="1265"/>
      <c r="AQ42" s="1265"/>
      <c r="AR42" s="1265"/>
      <c r="AS42" s="1265"/>
      <c r="AT42" s="1266"/>
      <c r="AU42" s="1270">
        <v>-0.1990458224318106</v>
      </c>
      <c r="AV42" s="1271">
        <v>-0.1990458224318106</v>
      </c>
      <c r="AW42" s="1271">
        <v>0.14477124405512493</v>
      </c>
      <c r="AX42" s="1271">
        <v>0.57334316424066367</v>
      </c>
      <c r="AY42" s="1310"/>
      <c r="AZ42" s="1271"/>
      <c r="BA42" s="1308"/>
      <c r="BB42" s="1264"/>
      <c r="BC42" s="1297"/>
      <c r="BD42" s="1310"/>
      <c r="BF42" s="1311">
        <v>5.5386491794117463</v>
      </c>
      <c r="BG42" s="1271">
        <v>4.8495622106469289</v>
      </c>
      <c r="BH42" s="1271">
        <v>0.55820549358763039</v>
      </c>
      <c r="BI42" s="1271">
        <v>0</v>
      </c>
      <c r="BJ42" s="1271">
        <v>0</v>
      </c>
      <c r="BK42" s="1271">
        <v>1.7479992074148116</v>
      </c>
      <c r="BL42" s="1271">
        <v>0.16190885113071163</v>
      </c>
      <c r="BM42" s="1271">
        <v>0.6301319627824461</v>
      </c>
      <c r="BN42" s="1271">
        <v>5.1326822130818336E-2</v>
      </c>
      <c r="BO42" s="1271">
        <v>1.6999898736005101</v>
      </c>
      <c r="BP42" s="1271">
        <v>0.68908696876481856</v>
      </c>
      <c r="BQ42" s="1311">
        <v>5.7376950018435569</v>
      </c>
      <c r="BR42" s="1271">
        <v>4.2762190464062648</v>
      </c>
      <c r="BS42" s="1271">
        <v>1.6431499604896855</v>
      </c>
      <c r="BT42" s="1271">
        <v>1.2164224464468114</v>
      </c>
      <c r="BU42" s="1271">
        <v>6.5877137256277946E-2</v>
      </c>
      <c r="BV42" s="278">
        <v>32</v>
      </c>
      <c r="BW42" s="1271">
        <v>7.992243641410339E-2</v>
      </c>
      <c r="BX42" s="1271">
        <v>0.3438170664869355</v>
      </c>
      <c r="BY42" s="1271">
        <v>0.92702999931245034</v>
      </c>
      <c r="BZ42" s="1271">
        <v>1.4614759554372925</v>
      </c>
      <c r="CA42" s="1271">
        <v>1.36874148349647</v>
      </c>
      <c r="CB42" s="1271">
        <v>1.2859865662204184</v>
      </c>
      <c r="CC42" s="1271">
        <v>8.4601153186714073E-2</v>
      </c>
      <c r="CD42" s="1271">
        <v>0</v>
      </c>
      <c r="CE42" s="1272">
        <v>0</v>
      </c>
      <c r="CF42" s="1271"/>
      <c r="CG42" s="1270"/>
      <c r="CH42" s="1271"/>
      <c r="CI42" s="1271"/>
      <c r="CJ42" s="1272"/>
      <c r="CK42" s="359">
        <v>1990</v>
      </c>
      <c r="CL42" s="1163"/>
      <c r="CM42" s="1162"/>
      <c r="CN42" s="71"/>
      <c r="CO42" s="71"/>
      <c r="CP42" s="71"/>
      <c r="CQ42" s="71"/>
      <c r="CR42" s="71"/>
      <c r="CS42" s="71"/>
      <c r="CT42" s="71"/>
      <c r="CU42" s="71"/>
      <c r="CV42" s="71"/>
      <c r="CW42" s="71"/>
      <c r="CX42" s="71"/>
      <c r="CY42" s="71"/>
      <c r="CZ42" s="71"/>
      <c r="DA42" s="71"/>
      <c r="DB42" s="71"/>
      <c r="DC42" s="71"/>
      <c r="DD42" s="71"/>
      <c r="DE42" s="71"/>
      <c r="DF42" s="71"/>
      <c r="DG42" s="71"/>
      <c r="DH42" s="71"/>
      <c r="DI42" s="71"/>
      <c r="DJ42" s="71"/>
      <c r="DK42" s="71"/>
      <c r="DL42" s="71"/>
      <c r="DM42" s="71"/>
      <c r="DN42" s="71"/>
      <c r="DO42" s="71"/>
      <c r="DP42" s="71"/>
      <c r="DQ42" s="71"/>
      <c r="DR42" s="71"/>
      <c r="DS42" s="71"/>
      <c r="DT42" s="71"/>
      <c r="DU42" s="71"/>
      <c r="DV42" s="71"/>
      <c r="DW42" s="71"/>
      <c r="DX42" s="71"/>
      <c r="DY42" s="71"/>
      <c r="DZ42" s="71"/>
      <c r="EA42" s="71"/>
      <c r="EB42" s="71"/>
      <c r="EC42" s="71"/>
      <c r="ED42" s="71"/>
      <c r="EE42" s="71"/>
      <c r="EF42" s="71"/>
      <c r="EG42" s="71"/>
      <c r="EH42" s="71"/>
      <c r="EI42" s="71"/>
      <c r="EJ42" s="71"/>
      <c r="EK42" s="71"/>
      <c r="EL42" s="71"/>
      <c r="EM42" s="71"/>
      <c r="EN42" s="71"/>
      <c r="EO42" s="71"/>
      <c r="EP42" s="71"/>
      <c r="EQ42" s="1286"/>
      <c r="ER42" s="1286"/>
      <c r="ES42" s="1286"/>
      <c r="ET42" s="1286"/>
      <c r="EU42" s="71"/>
      <c r="EV42" s="71"/>
      <c r="EW42" s="71"/>
      <c r="EX42" s="71"/>
      <c r="EY42" s="71"/>
      <c r="EZ42" s="71"/>
      <c r="FA42" s="71"/>
      <c r="FB42" s="71"/>
      <c r="FC42" s="71"/>
      <c r="FD42" s="71"/>
      <c r="FE42" s="71"/>
      <c r="FF42" s="71"/>
      <c r="FG42" s="71"/>
      <c r="FH42" s="71"/>
      <c r="FI42" s="71"/>
      <c r="FJ42" s="71"/>
      <c r="FK42" s="71"/>
      <c r="FL42" s="71"/>
      <c r="FM42" s="71"/>
      <c r="FN42" s="71"/>
      <c r="FO42" s="71"/>
      <c r="FP42" s="71"/>
      <c r="FQ42" s="71"/>
      <c r="FR42" s="71"/>
      <c r="FS42" s="71"/>
      <c r="FT42" s="71"/>
      <c r="FU42" s="71"/>
      <c r="FV42" s="71"/>
      <c r="FW42" s="71"/>
      <c r="FX42" s="71"/>
      <c r="FY42" s="71"/>
      <c r="FZ42" s="71"/>
      <c r="GA42" s="71"/>
      <c r="GB42" s="71"/>
      <c r="GC42" s="71"/>
      <c r="GD42" s="71"/>
      <c r="GE42" s="71"/>
      <c r="GF42" s="71"/>
      <c r="GG42" s="71"/>
      <c r="GH42" s="71"/>
      <c r="GI42" s="71"/>
      <c r="GJ42" s="71"/>
      <c r="GK42" s="71"/>
      <c r="GL42" s="1162"/>
      <c r="GM42" s="70"/>
      <c r="GN42" s="70"/>
      <c r="GO42" s="70"/>
      <c r="GP42" s="1162"/>
      <c r="GQ42" s="71"/>
      <c r="GR42" s="71"/>
      <c r="GS42" s="71"/>
      <c r="GT42" s="71"/>
      <c r="GU42" s="71"/>
      <c r="GV42" s="71"/>
      <c r="GW42" s="71"/>
      <c r="GX42" s="71"/>
      <c r="GY42" s="71"/>
      <c r="GZ42" s="71"/>
      <c r="HA42" s="71"/>
      <c r="HB42" s="1162"/>
      <c r="HC42" s="1163"/>
      <c r="HD42" s="71"/>
      <c r="HE42" s="71"/>
      <c r="HF42" s="71"/>
      <c r="HG42" s="71"/>
      <c r="HH42" s="71"/>
      <c r="HI42" s="71"/>
      <c r="HJ42" s="71"/>
      <c r="HK42" s="71"/>
      <c r="HL42" s="71"/>
      <c r="HM42" s="71"/>
      <c r="HN42" s="71"/>
      <c r="HO42" s="71"/>
      <c r="HP42" s="71"/>
      <c r="HQ42" s="71"/>
      <c r="HR42" s="71"/>
      <c r="HS42" s="1162"/>
      <c r="HT42" s="71"/>
      <c r="HU42" s="71"/>
      <c r="HV42" s="71"/>
      <c r="HW42" s="71"/>
      <c r="HX42" s="71"/>
      <c r="HY42" s="71"/>
      <c r="HZ42" s="71"/>
      <c r="IA42" s="71"/>
      <c r="IB42" s="71"/>
      <c r="IC42" s="71"/>
      <c r="ID42" s="71"/>
      <c r="IE42" s="71"/>
      <c r="IF42" s="71"/>
      <c r="IG42" s="98"/>
      <c r="IH42" s="833">
        <v>1990</v>
      </c>
      <c r="II42" s="1138">
        <v>18192.444075823689</v>
      </c>
      <c r="IJ42" s="1129">
        <v>15929.044510956452</v>
      </c>
      <c r="IK42" s="93">
        <v>5741.5403639729302</v>
      </c>
      <c r="IL42" s="93">
        <v>1570.7451348070149</v>
      </c>
      <c r="IM42" s="193">
        <v>1238.0849350305914</v>
      </c>
      <c r="IN42" s="92">
        <v>1233.9980527207817</v>
      </c>
      <c r="IO42" s="92">
        <v>0</v>
      </c>
      <c r="IP42" s="92">
        <v>0</v>
      </c>
      <c r="IQ42" s="92">
        <v>4.0868823098097193</v>
      </c>
      <c r="IR42" s="194">
        <v>0</v>
      </c>
      <c r="IS42" s="173">
        <v>164.22655752286852</v>
      </c>
      <c r="IT42" s="195">
        <v>0</v>
      </c>
      <c r="IU42" s="179">
        <v>0</v>
      </c>
      <c r="IV42" s="179">
        <v>0</v>
      </c>
      <c r="IW42" s="179">
        <v>164.22655752286852</v>
      </c>
      <c r="IX42" s="179">
        <v>0</v>
      </c>
      <c r="IY42" s="179">
        <v>0</v>
      </c>
      <c r="IZ42" s="179">
        <v>0</v>
      </c>
      <c r="JA42" s="179">
        <v>0</v>
      </c>
      <c r="JB42" s="179">
        <v>0</v>
      </c>
      <c r="JC42" s="179">
        <v>0</v>
      </c>
      <c r="JD42" s="179">
        <v>0</v>
      </c>
      <c r="JE42" s="93">
        <v>168.43364225355501</v>
      </c>
      <c r="JF42" s="179">
        <v>13.264337143750076</v>
      </c>
      <c r="JG42" s="196">
        <v>0</v>
      </c>
      <c r="JH42" s="196">
        <v>0</v>
      </c>
      <c r="JI42" s="196">
        <v>0</v>
      </c>
      <c r="JJ42" s="196">
        <v>0</v>
      </c>
      <c r="JK42" s="196">
        <v>0</v>
      </c>
      <c r="JL42" s="196">
        <v>0</v>
      </c>
      <c r="JM42" s="196">
        <v>0</v>
      </c>
      <c r="JN42" s="196">
        <v>0</v>
      </c>
      <c r="JO42" s="196">
        <v>0</v>
      </c>
      <c r="JP42" s="196">
        <v>0</v>
      </c>
      <c r="JQ42" s="196">
        <v>0</v>
      </c>
      <c r="JR42" s="196">
        <v>0</v>
      </c>
      <c r="JS42" s="196">
        <v>0</v>
      </c>
      <c r="JT42" s="196">
        <v>0</v>
      </c>
      <c r="JU42" s="196">
        <v>0</v>
      </c>
      <c r="JV42" s="196">
        <v>0</v>
      </c>
      <c r="JW42" s="196">
        <v>0</v>
      </c>
      <c r="JX42" s="196">
        <v>0</v>
      </c>
      <c r="JY42" s="196">
        <v>0</v>
      </c>
      <c r="JZ42" s="92">
        <v>7.3263375524383063</v>
      </c>
      <c r="KA42" s="179">
        <v>147.84296755736662</v>
      </c>
      <c r="KB42" s="196">
        <v>0</v>
      </c>
      <c r="KC42" s="196">
        <v>0</v>
      </c>
      <c r="KD42" s="196">
        <v>0</v>
      </c>
      <c r="KE42" s="196">
        <v>0</v>
      </c>
      <c r="KF42" s="196">
        <v>0</v>
      </c>
      <c r="KG42" s="196">
        <v>0</v>
      </c>
      <c r="KH42" s="196">
        <v>0</v>
      </c>
      <c r="KI42" s="196">
        <v>0</v>
      </c>
      <c r="KJ42" s="196">
        <v>0</v>
      </c>
      <c r="KK42" s="196">
        <v>0</v>
      </c>
      <c r="KL42" s="196">
        <v>0</v>
      </c>
      <c r="KM42" s="196">
        <v>0</v>
      </c>
      <c r="KN42" s="93">
        <v>4170.7952291659158</v>
      </c>
      <c r="KO42" s="179">
        <v>1643.5693808373301</v>
      </c>
      <c r="KP42" s="179">
        <v>0</v>
      </c>
      <c r="KQ42" s="196">
        <v>0</v>
      </c>
      <c r="KR42" s="196">
        <v>0</v>
      </c>
      <c r="KS42" s="196">
        <v>0</v>
      </c>
      <c r="KT42" s="179">
        <v>588.73943721226544</v>
      </c>
      <c r="KU42" s="179">
        <v>744.58788600002401</v>
      </c>
      <c r="KV42" s="196">
        <v>0</v>
      </c>
      <c r="KW42" s="196">
        <v>0</v>
      </c>
      <c r="KX42" s="196">
        <v>0</v>
      </c>
      <c r="KY42" s="196">
        <v>0</v>
      </c>
      <c r="KZ42" s="196">
        <v>0</v>
      </c>
      <c r="LA42" s="196">
        <v>0</v>
      </c>
      <c r="LB42" s="196">
        <v>0</v>
      </c>
      <c r="LC42" s="196">
        <v>0</v>
      </c>
      <c r="LD42" s="196">
        <v>0</v>
      </c>
      <c r="LE42" s="196">
        <v>0</v>
      </c>
      <c r="LF42" s="196">
        <v>0</v>
      </c>
      <c r="LG42" s="196">
        <v>0</v>
      </c>
      <c r="LH42" s="196">
        <v>0</v>
      </c>
      <c r="LI42" s="196">
        <v>0</v>
      </c>
      <c r="LJ42" s="196">
        <v>0</v>
      </c>
      <c r="LK42" s="196">
        <v>0</v>
      </c>
      <c r="LL42" s="196">
        <v>0</v>
      </c>
      <c r="LM42" s="179">
        <v>1193.898525116296</v>
      </c>
      <c r="LN42" s="179">
        <v>0</v>
      </c>
      <c r="LO42" s="179">
        <v>0</v>
      </c>
      <c r="LP42" s="93">
        <v>531.81157068503364</v>
      </c>
      <c r="LQ42" s="92">
        <v>447.34532953493687</v>
      </c>
      <c r="LR42" s="92">
        <v>84.466241150096764</v>
      </c>
      <c r="LS42" s="92">
        <v>0</v>
      </c>
      <c r="LT42" s="92">
        <v>0</v>
      </c>
      <c r="LU42" s="93">
        <v>2069.7538554926496</v>
      </c>
      <c r="LV42" s="93">
        <v>1900.8149724135444</v>
      </c>
      <c r="LW42" s="92">
        <v>1448.4812424122222</v>
      </c>
      <c r="LX42" s="92">
        <v>452.33373000132224</v>
      </c>
      <c r="LY42" s="196">
        <v>0</v>
      </c>
      <c r="LZ42" s="196">
        <v>0</v>
      </c>
      <c r="MA42" s="93">
        <v>168.93888307910521</v>
      </c>
      <c r="MB42" s="92">
        <v>31.324750880482735</v>
      </c>
      <c r="MC42" s="92">
        <v>95.657477191590644</v>
      </c>
      <c r="MD42" s="196">
        <v>0</v>
      </c>
      <c r="ME42" s="92">
        <v>0</v>
      </c>
      <c r="MF42" s="92">
        <v>0</v>
      </c>
      <c r="MG42" s="92">
        <v>0</v>
      </c>
      <c r="MH42" s="92">
        <v>41.956655007031841</v>
      </c>
      <c r="MI42" s="93">
        <v>168.58990540069476</v>
      </c>
      <c r="MJ42" s="173">
        <v>0</v>
      </c>
      <c r="MK42" s="196">
        <v>0</v>
      </c>
      <c r="ML42" s="196">
        <v>0</v>
      </c>
      <c r="MM42" s="195">
        <v>168.58990540069476</v>
      </c>
      <c r="MN42" s="93">
        <v>5583.8471986825816</v>
      </c>
      <c r="MO42" s="92">
        <v>622.79278304665058</v>
      </c>
      <c r="MP42" s="196">
        <v>0</v>
      </c>
      <c r="MQ42" s="92">
        <v>0</v>
      </c>
      <c r="MR42" s="92">
        <v>4961.054415635931</v>
      </c>
      <c r="MS42" s="92">
        <v>0</v>
      </c>
      <c r="MT42" s="92">
        <v>0</v>
      </c>
      <c r="MU42" s="93">
        <v>1833.5016167225608</v>
      </c>
      <c r="MV42" s="92">
        <v>1833.5016167225608</v>
      </c>
      <c r="MW42" s="92">
        <v>0</v>
      </c>
      <c r="MX42" s="92">
        <v>0</v>
      </c>
      <c r="MY42" s="92">
        <v>0</v>
      </c>
      <c r="MZ42" s="92">
        <v>0</v>
      </c>
      <c r="NA42" s="1041">
        <v>2263.3995648672367</v>
      </c>
      <c r="NB42" s="173">
        <v>748.51249504165014</v>
      </c>
      <c r="NC42" s="92">
        <v>30.849951318019546</v>
      </c>
      <c r="ND42" s="92">
        <v>198.79076364597984</v>
      </c>
      <c r="NE42" s="92">
        <v>0</v>
      </c>
      <c r="NF42" s="92">
        <v>0</v>
      </c>
      <c r="NG42" s="92">
        <v>518.87178007765078</v>
      </c>
      <c r="NH42" s="92">
        <v>0</v>
      </c>
      <c r="NI42" s="92">
        <v>0</v>
      </c>
      <c r="NJ42" s="92">
        <v>0</v>
      </c>
      <c r="NK42" s="92">
        <v>0</v>
      </c>
      <c r="NL42" s="173">
        <v>1514.8870698255864</v>
      </c>
      <c r="NM42" s="92">
        <v>1340.575529191158</v>
      </c>
      <c r="NN42" s="92">
        <v>137.07884076785308</v>
      </c>
      <c r="NO42" s="195">
        <v>37.232699866575317</v>
      </c>
      <c r="NP42" s="1138">
        <v>18846.237063214456</v>
      </c>
      <c r="NQ42" s="193">
        <v>14045.821162838221</v>
      </c>
      <c r="NR42" s="92">
        <v>5397.1487985768035</v>
      </c>
      <c r="NS42" s="92">
        <v>3995.5044294592094</v>
      </c>
      <c r="NT42" s="92">
        <v>262.51607707379225</v>
      </c>
      <c r="NU42" s="92">
        <v>0</v>
      </c>
      <c r="NV42" s="92">
        <v>0</v>
      </c>
      <c r="NW42" s="93">
        <v>1129.3137643792147</v>
      </c>
      <c r="NX42" s="92">
        <v>1129.3137643792147</v>
      </c>
      <c r="NY42" s="92">
        <v>0</v>
      </c>
      <c r="NZ42" s="93">
        <v>0</v>
      </c>
      <c r="OA42" s="92">
        <v>0</v>
      </c>
      <c r="OB42" s="92">
        <v>0</v>
      </c>
      <c r="OC42" s="173">
        <v>216.38238794129313</v>
      </c>
      <c r="OD42" s="92">
        <v>0</v>
      </c>
      <c r="OE42" s="92">
        <v>0</v>
      </c>
      <c r="OF42" s="93">
        <v>3044.9557054079073</v>
      </c>
      <c r="OG42" s="92">
        <v>0</v>
      </c>
      <c r="OH42" s="92">
        <v>0</v>
      </c>
      <c r="OI42" s="92">
        <v>2522.6581563352688</v>
      </c>
      <c r="OJ42" s="92">
        <v>0</v>
      </c>
      <c r="OK42" s="92">
        <v>522.29754907263839</v>
      </c>
      <c r="OL42" s="92">
        <v>0</v>
      </c>
      <c r="OM42" s="193">
        <v>4800.4159003762343</v>
      </c>
      <c r="ON42" s="93">
        <v>4495.8169557534893</v>
      </c>
      <c r="OO42" s="92">
        <v>4223.9972113038357</v>
      </c>
      <c r="OP42" s="92">
        <v>271.81974444965323</v>
      </c>
      <c r="OQ42" s="92">
        <v>0</v>
      </c>
      <c r="OR42" s="92">
        <v>26.714988039859122</v>
      </c>
      <c r="OS42" s="92">
        <v>277.88395658288556</v>
      </c>
      <c r="OT42" s="199">
        <v>0</v>
      </c>
    </row>
    <row r="43" spans="1:410" ht="14.25" customHeight="1">
      <c r="A43" s="370">
        <v>1991</v>
      </c>
      <c r="B43" s="1288">
        <v>360186.55993467115</v>
      </c>
      <c r="C43" s="996">
        <v>19910.617479836044</v>
      </c>
      <c r="D43" s="997">
        <v>17797.230536223</v>
      </c>
      <c r="E43" s="1261">
        <v>1812.7967497265395</v>
      </c>
      <c r="F43" s="1261">
        <v>0</v>
      </c>
      <c r="G43" s="1296">
        <v>0</v>
      </c>
      <c r="H43" s="1261">
        <v>6486.5722176144636</v>
      </c>
      <c r="I43" s="1261">
        <v>570.12609233949979</v>
      </c>
      <c r="J43" s="1261">
        <v>2510.1883271429087</v>
      </c>
      <c r="K43" s="1261">
        <v>154.55026264228962</v>
      </c>
      <c r="L43" s="1261">
        <v>6262.9968867572989</v>
      </c>
      <c r="M43" s="998">
        <v>2113.3869436130444</v>
      </c>
      <c r="N43" s="996">
        <v>20665.584844878776</v>
      </c>
      <c r="O43" s="997">
        <v>16098.253458824662</v>
      </c>
      <c r="P43" s="1265">
        <v>6160.8969504645829</v>
      </c>
      <c r="Q43" s="1265">
        <v>4549.0485978387605</v>
      </c>
      <c r="R43" s="1265">
        <v>215.00006010121044</v>
      </c>
      <c r="S43" s="1265">
        <v>312.91094202637242</v>
      </c>
      <c r="T43" s="1265">
        <v>1387.4304328489177</v>
      </c>
      <c r="U43" s="1265">
        <v>3472.9664755448175</v>
      </c>
      <c r="V43" s="997">
        <v>4567.3313860541148</v>
      </c>
      <c r="W43" s="1265">
        <v>4203.1781520079812</v>
      </c>
      <c r="X43" s="1265">
        <v>4122.9310158306589</v>
      </c>
      <c r="Y43" s="1265">
        <v>330.79105213178997</v>
      </c>
      <c r="Z43" s="1265">
        <v>33.362181914343758</v>
      </c>
      <c r="AA43" s="1265">
        <v>0</v>
      </c>
      <c r="AB43" s="1265">
        <v>0</v>
      </c>
      <c r="AC43" s="1177">
        <v>-754.96736504273213</v>
      </c>
      <c r="AD43" s="997">
        <v>-754.96736504273213</v>
      </c>
      <c r="AE43" s="1265">
        <v>632.46306780618556</v>
      </c>
      <c r="AF43" s="1265"/>
      <c r="AG43" s="1265"/>
      <c r="AH43" s="1265"/>
      <c r="AI43" s="1265"/>
      <c r="AJ43" s="1265"/>
      <c r="AK43" s="1265"/>
      <c r="AL43" s="1265"/>
      <c r="AM43" s="1265">
        <v>1698.9770773983382</v>
      </c>
      <c r="AN43" s="1265"/>
      <c r="AO43" s="1265"/>
      <c r="AP43" s="1265"/>
      <c r="AQ43" s="1265"/>
      <c r="AR43" s="1265"/>
      <c r="AS43" s="1265"/>
      <c r="AT43" s="1266"/>
      <c r="AU43" s="1270">
        <v>-0.20960453526629766</v>
      </c>
      <c r="AV43" s="1271">
        <v>-0.20960453526629766</v>
      </c>
      <c r="AW43" s="1271">
        <v>0.17559318924084746</v>
      </c>
      <c r="AX43" s="1271">
        <v>0.47169363501694517</v>
      </c>
      <c r="AY43" s="1310"/>
      <c r="AZ43" s="1271"/>
      <c r="BA43" s="1308"/>
      <c r="BB43" s="1264"/>
      <c r="BC43" s="1297"/>
      <c r="BD43" s="1310"/>
      <c r="BF43" s="1311">
        <v>5.5278624175891888</v>
      </c>
      <c r="BG43" s="1271">
        <v>4.9411145544828141</v>
      </c>
      <c r="BH43" s="1271">
        <v>0.50329383474367717</v>
      </c>
      <c r="BI43" s="1271">
        <v>0</v>
      </c>
      <c r="BJ43" s="1271">
        <v>0</v>
      </c>
      <c r="BK43" s="1271">
        <v>1.8008923538932062</v>
      </c>
      <c r="BL43" s="1271">
        <v>0.15828633151745208</v>
      </c>
      <c r="BM43" s="1271">
        <v>0.69691337944375109</v>
      </c>
      <c r="BN43" s="1271">
        <v>4.2908392437052946E-2</v>
      </c>
      <c r="BO43" s="1271">
        <v>1.7388202624476745</v>
      </c>
      <c r="BP43" s="1271">
        <v>0.58674786310637472</v>
      </c>
      <c r="BQ43" s="1311">
        <v>5.7374669528554865</v>
      </c>
      <c r="BR43" s="1271">
        <v>4.4694209194658683</v>
      </c>
      <c r="BS43" s="1271">
        <v>1.7104738587641959</v>
      </c>
      <c r="BT43" s="1271">
        <v>1.2629701115621428</v>
      </c>
      <c r="BU43" s="1271">
        <v>5.9691305566816844E-2</v>
      </c>
      <c r="BV43" s="278">
        <v>33</v>
      </c>
      <c r="BW43" s="1271">
        <v>8.6874685741502033E-2</v>
      </c>
      <c r="BX43" s="1271">
        <v>0.38519772450714507</v>
      </c>
      <c r="BY43" s="1271">
        <v>0.96421323332406594</v>
      </c>
      <c r="BZ43" s="1271">
        <v>1.2680460333896175</v>
      </c>
      <c r="CA43" s="1271">
        <v>1.1669447501789996</v>
      </c>
      <c r="CB43" s="1271">
        <v>1.1446654246561714</v>
      </c>
      <c r="CC43" s="1271">
        <v>9.1838810474157401E-2</v>
      </c>
      <c r="CD43" s="1271">
        <v>0</v>
      </c>
      <c r="CE43" s="1272">
        <v>0</v>
      </c>
      <c r="CF43" s="1271"/>
      <c r="CG43" s="1270"/>
      <c r="CH43" s="1271"/>
      <c r="CI43" s="1271"/>
      <c r="CJ43" s="1272"/>
      <c r="CK43" s="359">
        <v>1991</v>
      </c>
      <c r="CL43" s="1163"/>
      <c r="CM43" s="1162"/>
      <c r="CN43" s="71"/>
      <c r="CO43" s="71"/>
      <c r="CP43" s="71"/>
      <c r="CQ43" s="71"/>
      <c r="CR43" s="71"/>
      <c r="CS43" s="71"/>
      <c r="CT43" s="71"/>
      <c r="CU43" s="71"/>
      <c r="CV43" s="71"/>
      <c r="CW43" s="71"/>
      <c r="CX43" s="71"/>
      <c r="CY43" s="71"/>
      <c r="CZ43" s="71"/>
      <c r="DA43" s="71"/>
      <c r="DB43" s="71"/>
      <c r="DC43" s="71"/>
      <c r="DD43" s="71"/>
      <c r="DE43" s="71"/>
      <c r="DF43" s="71"/>
      <c r="DG43" s="71"/>
      <c r="DH43" s="71"/>
      <c r="DI43" s="71"/>
      <c r="DJ43" s="71"/>
      <c r="DK43" s="71"/>
      <c r="DL43" s="71"/>
      <c r="DM43" s="71"/>
      <c r="DN43" s="71"/>
      <c r="DO43" s="71"/>
      <c r="DP43" s="71"/>
      <c r="DQ43" s="71"/>
      <c r="DR43" s="71"/>
      <c r="DS43" s="71"/>
      <c r="DT43" s="71"/>
      <c r="DU43" s="71"/>
      <c r="DV43" s="71"/>
      <c r="DW43" s="71"/>
      <c r="DX43" s="71"/>
      <c r="DY43" s="71"/>
      <c r="DZ43" s="71"/>
      <c r="EA43" s="71"/>
      <c r="EB43" s="71"/>
      <c r="EC43" s="71"/>
      <c r="ED43" s="71"/>
      <c r="EE43" s="71"/>
      <c r="EF43" s="71"/>
      <c r="EG43" s="71"/>
      <c r="EH43" s="71"/>
      <c r="EI43" s="71"/>
      <c r="EJ43" s="71"/>
      <c r="EK43" s="71"/>
      <c r="EL43" s="71"/>
      <c r="EM43" s="71"/>
      <c r="EN43" s="71"/>
      <c r="EO43" s="71"/>
      <c r="EP43" s="71"/>
      <c r="EQ43" s="1286"/>
      <c r="ER43" s="1286"/>
      <c r="ES43" s="1286"/>
      <c r="ET43" s="1286"/>
      <c r="EU43" s="71"/>
      <c r="EV43" s="71"/>
      <c r="EW43" s="71"/>
      <c r="EX43" s="71"/>
      <c r="EY43" s="71"/>
      <c r="EZ43" s="71"/>
      <c r="FA43" s="71"/>
      <c r="FB43" s="71"/>
      <c r="FC43" s="71"/>
      <c r="FD43" s="71"/>
      <c r="FE43" s="71"/>
      <c r="FF43" s="71"/>
      <c r="FG43" s="71"/>
      <c r="FH43" s="71"/>
      <c r="FI43" s="71"/>
      <c r="FJ43" s="71"/>
      <c r="FK43" s="71"/>
      <c r="FL43" s="71"/>
      <c r="FM43" s="71"/>
      <c r="FN43" s="71"/>
      <c r="FO43" s="71"/>
      <c r="FP43" s="71"/>
      <c r="FQ43" s="71"/>
      <c r="FR43" s="71"/>
      <c r="FS43" s="71"/>
      <c r="FT43" s="71"/>
      <c r="FU43" s="71"/>
      <c r="FV43" s="71"/>
      <c r="FW43" s="71"/>
      <c r="FX43" s="71"/>
      <c r="FY43" s="71"/>
      <c r="FZ43" s="71"/>
      <c r="GA43" s="71"/>
      <c r="GB43" s="71"/>
      <c r="GC43" s="71"/>
      <c r="GD43" s="71"/>
      <c r="GE43" s="71"/>
      <c r="GF43" s="71"/>
      <c r="GG43" s="71"/>
      <c r="GH43" s="71"/>
      <c r="GI43" s="71"/>
      <c r="GJ43" s="71"/>
      <c r="GK43" s="71"/>
      <c r="GL43" s="1162"/>
      <c r="GM43" s="70"/>
      <c r="GN43" s="70"/>
      <c r="GO43" s="70"/>
      <c r="GP43" s="1162"/>
      <c r="GQ43" s="71"/>
      <c r="GR43" s="71"/>
      <c r="GS43" s="71"/>
      <c r="GT43" s="71"/>
      <c r="GU43" s="71"/>
      <c r="GV43" s="71"/>
      <c r="GW43" s="71"/>
      <c r="GX43" s="71"/>
      <c r="GY43" s="71"/>
      <c r="GZ43" s="71"/>
      <c r="HA43" s="71"/>
      <c r="HB43" s="1162"/>
      <c r="HC43" s="1163"/>
      <c r="HD43" s="71"/>
      <c r="HE43" s="71"/>
      <c r="HF43" s="71"/>
      <c r="HG43" s="71"/>
      <c r="HH43" s="71"/>
      <c r="HI43" s="71"/>
      <c r="HJ43" s="71"/>
      <c r="HK43" s="71"/>
      <c r="HL43" s="71"/>
      <c r="HM43" s="71"/>
      <c r="HN43" s="71"/>
      <c r="HO43" s="71"/>
      <c r="HP43" s="71"/>
      <c r="HQ43" s="71"/>
      <c r="HR43" s="71"/>
      <c r="HS43" s="1162"/>
      <c r="HT43" s="71"/>
      <c r="HU43" s="71"/>
      <c r="HV43" s="71"/>
      <c r="HW43" s="71"/>
      <c r="HX43" s="71"/>
      <c r="HY43" s="71"/>
      <c r="HZ43" s="71"/>
      <c r="IA43" s="71"/>
      <c r="IB43" s="71"/>
      <c r="IC43" s="71"/>
      <c r="ID43" s="71"/>
      <c r="IE43" s="71"/>
      <c r="IF43" s="71"/>
      <c r="IG43" s="98"/>
      <c r="IH43" s="833">
        <v>1991</v>
      </c>
      <c r="II43" s="1138">
        <v>19910.617479836044</v>
      </c>
      <c r="IJ43" s="1129">
        <v>17797.230536223</v>
      </c>
      <c r="IK43" s="93">
        <v>6486.5722176144636</v>
      </c>
      <c r="IL43" s="93">
        <v>1706.351495919128</v>
      </c>
      <c r="IM43" s="193">
        <v>1360.7334751721901</v>
      </c>
      <c r="IN43" s="92">
        <v>1352.2952652266417</v>
      </c>
      <c r="IO43" s="92">
        <v>0</v>
      </c>
      <c r="IP43" s="92">
        <v>0</v>
      </c>
      <c r="IQ43" s="92">
        <v>8.4382099455483033</v>
      </c>
      <c r="IR43" s="194">
        <v>0</v>
      </c>
      <c r="IS43" s="173">
        <v>196.22444196026109</v>
      </c>
      <c r="IT43" s="195">
        <v>0</v>
      </c>
      <c r="IU43" s="179">
        <v>0</v>
      </c>
      <c r="IV43" s="179">
        <v>0</v>
      </c>
      <c r="IW43" s="179">
        <v>196.22444196026109</v>
      </c>
      <c r="IX43" s="179">
        <v>0</v>
      </c>
      <c r="IY43" s="179">
        <v>0</v>
      </c>
      <c r="IZ43" s="179">
        <v>0</v>
      </c>
      <c r="JA43" s="179">
        <v>0</v>
      </c>
      <c r="JB43" s="179">
        <v>0</v>
      </c>
      <c r="JC43" s="179">
        <v>0</v>
      </c>
      <c r="JD43" s="179">
        <v>0</v>
      </c>
      <c r="JE43" s="93">
        <v>149.39357878667676</v>
      </c>
      <c r="JF43" s="179">
        <v>3.5640017789958289</v>
      </c>
      <c r="JG43" s="196">
        <v>0</v>
      </c>
      <c r="JH43" s="196">
        <v>0</v>
      </c>
      <c r="JI43" s="196">
        <v>0</v>
      </c>
      <c r="JJ43" s="196">
        <v>0</v>
      </c>
      <c r="JK43" s="196">
        <v>0</v>
      </c>
      <c r="JL43" s="196">
        <v>0</v>
      </c>
      <c r="JM43" s="196">
        <v>0</v>
      </c>
      <c r="JN43" s="196">
        <v>0</v>
      </c>
      <c r="JO43" s="196">
        <v>0</v>
      </c>
      <c r="JP43" s="196">
        <v>0</v>
      </c>
      <c r="JQ43" s="196">
        <v>0</v>
      </c>
      <c r="JR43" s="196">
        <v>0</v>
      </c>
      <c r="JS43" s="196">
        <v>0</v>
      </c>
      <c r="JT43" s="196">
        <v>0</v>
      </c>
      <c r="JU43" s="196">
        <v>0</v>
      </c>
      <c r="JV43" s="196">
        <v>0</v>
      </c>
      <c r="JW43" s="196">
        <v>0</v>
      </c>
      <c r="JX43" s="196">
        <v>0</v>
      </c>
      <c r="JY43" s="196">
        <v>0</v>
      </c>
      <c r="JZ43" s="92">
        <v>5.0725421609991228</v>
      </c>
      <c r="KA43" s="179">
        <v>140.75703484668182</v>
      </c>
      <c r="KB43" s="196">
        <v>0</v>
      </c>
      <c r="KC43" s="196">
        <v>0</v>
      </c>
      <c r="KD43" s="196">
        <v>0</v>
      </c>
      <c r="KE43" s="196">
        <v>0</v>
      </c>
      <c r="KF43" s="196">
        <v>0</v>
      </c>
      <c r="KG43" s="196">
        <v>0</v>
      </c>
      <c r="KH43" s="196">
        <v>0</v>
      </c>
      <c r="KI43" s="196">
        <v>0</v>
      </c>
      <c r="KJ43" s="196">
        <v>0</v>
      </c>
      <c r="KK43" s="196">
        <v>0</v>
      </c>
      <c r="KL43" s="196">
        <v>0</v>
      </c>
      <c r="KM43" s="196">
        <v>0</v>
      </c>
      <c r="KN43" s="93">
        <v>4780.2207216953357</v>
      </c>
      <c r="KO43" s="179">
        <v>1783.0935595542894</v>
      </c>
      <c r="KP43" s="179">
        <v>0</v>
      </c>
      <c r="KQ43" s="196">
        <v>0</v>
      </c>
      <c r="KR43" s="196">
        <v>0</v>
      </c>
      <c r="KS43" s="196">
        <v>0</v>
      </c>
      <c r="KT43" s="179">
        <v>635.6844926856827</v>
      </c>
      <c r="KU43" s="179">
        <v>787.29580613753558</v>
      </c>
      <c r="KV43" s="196">
        <v>0</v>
      </c>
      <c r="KW43" s="196">
        <v>0</v>
      </c>
      <c r="KX43" s="196">
        <v>0</v>
      </c>
      <c r="KY43" s="196">
        <v>0</v>
      </c>
      <c r="KZ43" s="196">
        <v>0</v>
      </c>
      <c r="LA43" s="196">
        <v>0</v>
      </c>
      <c r="LB43" s="196">
        <v>0</v>
      </c>
      <c r="LC43" s="196">
        <v>0</v>
      </c>
      <c r="LD43" s="196">
        <v>0</v>
      </c>
      <c r="LE43" s="196">
        <v>0</v>
      </c>
      <c r="LF43" s="196">
        <v>0</v>
      </c>
      <c r="LG43" s="196">
        <v>0</v>
      </c>
      <c r="LH43" s="196">
        <v>0</v>
      </c>
      <c r="LI43" s="196">
        <v>0</v>
      </c>
      <c r="LJ43" s="196">
        <v>0</v>
      </c>
      <c r="LK43" s="196">
        <v>0</v>
      </c>
      <c r="LL43" s="196">
        <v>0</v>
      </c>
      <c r="LM43" s="179">
        <v>1574.1468633178274</v>
      </c>
      <c r="LN43" s="179">
        <v>0</v>
      </c>
      <c r="LO43" s="179">
        <v>0</v>
      </c>
      <c r="LP43" s="93">
        <v>570.12609233949979</v>
      </c>
      <c r="LQ43" s="92">
        <v>431.4485593739858</v>
      </c>
      <c r="LR43" s="92">
        <v>138.67753296551393</v>
      </c>
      <c r="LS43" s="92">
        <v>0</v>
      </c>
      <c r="LT43" s="92">
        <v>0</v>
      </c>
      <c r="LU43" s="93">
        <v>2510.1883271429087</v>
      </c>
      <c r="LV43" s="93">
        <v>2192.7445818758792</v>
      </c>
      <c r="LW43" s="92">
        <v>1713.9302585554074</v>
      </c>
      <c r="LX43" s="92">
        <v>478.81432332047171</v>
      </c>
      <c r="LY43" s="196">
        <v>0</v>
      </c>
      <c r="LZ43" s="196">
        <v>0</v>
      </c>
      <c r="MA43" s="93">
        <v>317.44374526702967</v>
      </c>
      <c r="MB43" s="92">
        <v>29.323380572884737</v>
      </c>
      <c r="MC43" s="92">
        <v>103.77793203755124</v>
      </c>
      <c r="MD43" s="196">
        <v>0</v>
      </c>
      <c r="ME43" s="92">
        <v>0</v>
      </c>
      <c r="MF43" s="92">
        <v>0</v>
      </c>
      <c r="MG43" s="92">
        <v>0</v>
      </c>
      <c r="MH43" s="92">
        <v>184.3424326565937</v>
      </c>
      <c r="MI43" s="93">
        <v>154.55026264228962</v>
      </c>
      <c r="MJ43" s="173">
        <v>0</v>
      </c>
      <c r="MK43" s="196">
        <v>0</v>
      </c>
      <c r="ML43" s="196">
        <v>0</v>
      </c>
      <c r="MM43" s="195">
        <v>154.55026264228962</v>
      </c>
      <c r="MN43" s="93">
        <v>6262.9968867572989</v>
      </c>
      <c r="MO43" s="92">
        <v>642.49996994939477</v>
      </c>
      <c r="MP43" s="196">
        <v>0</v>
      </c>
      <c r="MQ43" s="92">
        <v>0</v>
      </c>
      <c r="MR43" s="92">
        <v>5620.3286334186769</v>
      </c>
      <c r="MS43" s="92">
        <v>0.16828338922745906</v>
      </c>
      <c r="MT43" s="92">
        <v>0</v>
      </c>
      <c r="MU43" s="93">
        <v>1812.7967497265395</v>
      </c>
      <c r="MV43" s="92">
        <v>1812.7967497265395</v>
      </c>
      <c r="MW43" s="92">
        <v>0</v>
      </c>
      <c r="MX43" s="92">
        <v>0</v>
      </c>
      <c r="MY43" s="92">
        <v>0</v>
      </c>
      <c r="MZ43" s="92">
        <v>0</v>
      </c>
      <c r="NA43" s="1041">
        <v>2113.3869436130444</v>
      </c>
      <c r="NB43" s="173">
        <v>513.50474198550364</v>
      </c>
      <c r="NC43" s="92">
        <v>24.521293858858318</v>
      </c>
      <c r="ND43" s="92">
        <v>160.39811041794383</v>
      </c>
      <c r="NE43" s="92">
        <v>0</v>
      </c>
      <c r="NF43" s="92">
        <v>0</v>
      </c>
      <c r="NG43" s="92">
        <v>328.58533770870145</v>
      </c>
      <c r="NH43" s="92">
        <v>0</v>
      </c>
      <c r="NI43" s="92">
        <v>0</v>
      </c>
      <c r="NJ43" s="92">
        <v>0</v>
      </c>
      <c r="NK43" s="92">
        <v>0</v>
      </c>
      <c r="NL43" s="173">
        <v>1599.8822016275408</v>
      </c>
      <c r="NM43" s="92">
        <v>1325.1535585926702</v>
      </c>
      <c r="NN43" s="92">
        <v>274.72864303487074</v>
      </c>
      <c r="NO43" s="195">
        <v>0</v>
      </c>
      <c r="NP43" s="1138">
        <v>20665.584844878776</v>
      </c>
      <c r="NQ43" s="193">
        <v>16098.253458824662</v>
      </c>
      <c r="NR43" s="92">
        <v>6160.8969504645829</v>
      </c>
      <c r="NS43" s="92">
        <v>4549.0485978387605</v>
      </c>
      <c r="NT43" s="92">
        <v>312.91094202637242</v>
      </c>
      <c r="NU43" s="92">
        <v>0</v>
      </c>
      <c r="NV43" s="92">
        <v>0</v>
      </c>
      <c r="NW43" s="93">
        <v>1387.4304328489177</v>
      </c>
      <c r="NX43" s="92">
        <v>1387.4304328489177</v>
      </c>
      <c r="NY43" s="92">
        <v>0</v>
      </c>
      <c r="NZ43" s="93">
        <v>0</v>
      </c>
      <c r="OA43" s="92">
        <v>0</v>
      </c>
      <c r="OB43" s="92">
        <v>0</v>
      </c>
      <c r="OC43" s="173">
        <v>215.00006010121044</v>
      </c>
      <c r="OD43" s="92">
        <v>0</v>
      </c>
      <c r="OE43" s="92">
        <v>0</v>
      </c>
      <c r="OF43" s="93">
        <v>3472.9664755448175</v>
      </c>
      <c r="OG43" s="92">
        <v>0</v>
      </c>
      <c r="OH43" s="92">
        <v>0</v>
      </c>
      <c r="OI43" s="92">
        <v>2871.9002800716407</v>
      </c>
      <c r="OJ43" s="92">
        <v>0</v>
      </c>
      <c r="OK43" s="92">
        <v>601.06619547317689</v>
      </c>
      <c r="OL43" s="92">
        <v>0</v>
      </c>
      <c r="OM43" s="193">
        <v>4567.3313860541148</v>
      </c>
      <c r="ON43" s="93">
        <v>4203.1781520079812</v>
      </c>
      <c r="OO43" s="92">
        <v>4122.9310158306589</v>
      </c>
      <c r="OP43" s="92">
        <v>80.247136177322616</v>
      </c>
      <c r="OQ43" s="92">
        <v>0</v>
      </c>
      <c r="OR43" s="92">
        <v>33.362181914343758</v>
      </c>
      <c r="OS43" s="92">
        <v>330.79105213178997</v>
      </c>
      <c r="OT43" s="199">
        <v>0</v>
      </c>
    </row>
    <row r="44" spans="1:410" ht="14.25" customHeight="1">
      <c r="A44" s="370">
        <v>1992</v>
      </c>
      <c r="B44" s="1288">
        <v>387928.15508525877</v>
      </c>
      <c r="C44" s="996">
        <v>21972.40753428774</v>
      </c>
      <c r="D44" s="997">
        <v>20032.725109083698</v>
      </c>
      <c r="E44" s="1261">
        <v>1827.9302345149231</v>
      </c>
      <c r="F44" s="1261">
        <v>0</v>
      </c>
      <c r="G44" s="1296">
        <v>0</v>
      </c>
      <c r="H44" s="1261">
        <v>7200.1615520536579</v>
      </c>
      <c r="I44" s="1261">
        <v>359.14680321661683</v>
      </c>
      <c r="J44" s="1261">
        <v>3057.432235885231</v>
      </c>
      <c r="K44" s="1261">
        <v>158.390729989302</v>
      </c>
      <c r="L44" s="1261">
        <v>7429.6635534239658</v>
      </c>
      <c r="M44" s="998">
        <v>1939.6824252040437</v>
      </c>
      <c r="N44" s="996">
        <v>22425.354296635534</v>
      </c>
      <c r="O44" s="997">
        <v>18025.777409157021</v>
      </c>
      <c r="P44" s="1265">
        <v>6977.3238133016002</v>
      </c>
      <c r="Q44" s="1265">
        <v>5023.9623526017813</v>
      </c>
      <c r="R44" s="1265">
        <v>233.45714182683639</v>
      </c>
      <c r="S44" s="1265">
        <v>556.54922890147009</v>
      </c>
      <c r="T44" s="1265">
        <v>1673.5963362302118</v>
      </c>
      <c r="U44" s="1265">
        <v>3560.888536295121</v>
      </c>
      <c r="V44" s="997">
        <v>4399.5768874785135</v>
      </c>
      <c r="W44" s="1265">
        <v>3958.9869339968509</v>
      </c>
      <c r="X44" s="1265">
        <v>3869.9590109744813</v>
      </c>
      <c r="Y44" s="1265">
        <v>414.40385609366172</v>
      </c>
      <c r="Z44" s="1265">
        <v>26.186097388001397</v>
      </c>
      <c r="AA44" s="1265">
        <v>0</v>
      </c>
      <c r="AB44" s="1265">
        <v>0</v>
      </c>
      <c r="AC44" s="1177">
        <v>-452.94676234779399</v>
      </c>
      <c r="AD44" s="997">
        <v>-452.94676234779399</v>
      </c>
      <c r="AE44" s="1265">
        <v>1220.6495738824178</v>
      </c>
      <c r="AF44" s="1265"/>
      <c r="AG44" s="1265"/>
      <c r="AH44" s="1265"/>
      <c r="AI44" s="1265"/>
      <c r="AJ44" s="1265"/>
      <c r="AK44" s="1265"/>
      <c r="AL44" s="1265"/>
      <c r="AM44" s="1265">
        <v>2006.9476999266772</v>
      </c>
      <c r="AN44" s="1265"/>
      <c r="AO44" s="1265"/>
      <c r="AP44" s="1265"/>
      <c r="AQ44" s="1265"/>
      <c r="AR44" s="1265"/>
      <c r="AS44" s="1265"/>
      <c r="AT44" s="1266"/>
      <c r="AU44" s="1270">
        <v>-0.11676047649808904</v>
      </c>
      <c r="AV44" s="1271">
        <v>-0.11676047649808904</v>
      </c>
      <c r="AW44" s="1271">
        <v>0.31465867013806814</v>
      </c>
      <c r="AX44" s="1271">
        <v>0.51735035820887776</v>
      </c>
      <c r="AY44" s="1310"/>
      <c r="AZ44" s="1271"/>
      <c r="BA44" s="1308"/>
      <c r="BB44" s="1264"/>
      <c r="BC44" s="1297"/>
      <c r="BD44" s="1310"/>
      <c r="BF44" s="1311">
        <v>5.6640404276556433</v>
      </c>
      <c r="BG44" s="1271">
        <v>5.1640296911888006</v>
      </c>
      <c r="BH44" s="1271">
        <v>0.47120329126747218</v>
      </c>
      <c r="BI44" s="1271">
        <v>0</v>
      </c>
      <c r="BJ44" s="1271">
        <v>0</v>
      </c>
      <c r="BK44" s="1271">
        <v>1.8560554210021718</v>
      </c>
      <c r="BL44" s="1271">
        <v>9.2580752004886996E-2</v>
      </c>
      <c r="BM44" s="1271">
        <v>0.78814393742915345</v>
      </c>
      <c r="BN44" s="1271">
        <v>4.0829913455106379E-2</v>
      </c>
      <c r="BO44" s="1271">
        <v>1.9152163760300087</v>
      </c>
      <c r="BP44" s="1271">
        <v>0.50001073646684413</v>
      </c>
      <c r="BQ44" s="1311">
        <v>5.7808009041537325</v>
      </c>
      <c r="BR44" s="1271">
        <v>4.6466793329799225</v>
      </c>
      <c r="BS44" s="1271">
        <v>1.7986123775337024</v>
      </c>
      <c r="BT44" s="1271">
        <v>1.2950754635217481</v>
      </c>
      <c r="BU44" s="1271">
        <v>6.0180509913111933E-2</v>
      </c>
      <c r="BV44" s="278">
        <v>34</v>
      </c>
      <c r="BW44" s="1271">
        <v>0.14346708832700009</v>
      </c>
      <c r="BX44" s="1271">
        <v>0.43141914663615721</v>
      </c>
      <c r="BY44" s="1271">
        <v>0.91792474704820259</v>
      </c>
      <c r="BZ44" s="1271">
        <v>1.1341215711738106</v>
      </c>
      <c r="CA44" s="1271">
        <v>1.0205464290486328</v>
      </c>
      <c r="CB44" s="1271">
        <v>0.99759683854963876</v>
      </c>
      <c r="CC44" s="1271">
        <v>0.10682489802849812</v>
      </c>
      <c r="CD44" s="1271">
        <v>0</v>
      </c>
      <c r="CE44" s="1272">
        <v>0</v>
      </c>
      <c r="CF44" s="1271"/>
      <c r="CG44" s="1270"/>
      <c r="CH44" s="1271"/>
      <c r="CI44" s="1271"/>
      <c r="CJ44" s="1272"/>
      <c r="CK44" s="359">
        <v>1992</v>
      </c>
      <c r="CL44" s="1163"/>
      <c r="CM44" s="1162"/>
      <c r="CN44" s="71"/>
      <c r="CO44" s="71"/>
      <c r="CP44" s="71"/>
      <c r="CQ44" s="71"/>
      <c r="CR44" s="71"/>
      <c r="CS44" s="71"/>
      <c r="CT44" s="71"/>
      <c r="CU44" s="71"/>
      <c r="CV44" s="71"/>
      <c r="CW44" s="71"/>
      <c r="CX44" s="71"/>
      <c r="CY44" s="71"/>
      <c r="CZ44" s="71"/>
      <c r="DA44" s="71"/>
      <c r="DB44" s="71"/>
      <c r="DC44" s="71"/>
      <c r="DD44" s="71"/>
      <c r="DE44" s="71"/>
      <c r="DF44" s="71"/>
      <c r="DG44" s="71"/>
      <c r="DH44" s="71"/>
      <c r="DI44" s="71"/>
      <c r="DJ44" s="71"/>
      <c r="DK44" s="71"/>
      <c r="DL44" s="71"/>
      <c r="DM44" s="71"/>
      <c r="DN44" s="71"/>
      <c r="DO44" s="71"/>
      <c r="DP44" s="71"/>
      <c r="DQ44" s="71"/>
      <c r="DR44" s="71"/>
      <c r="DS44" s="71"/>
      <c r="DT44" s="71"/>
      <c r="DU44" s="71"/>
      <c r="DV44" s="71"/>
      <c r="DW44" s="71"/>
      <c r="DX44" s="71"/>
      <c r="DY44" s="71"/>
      <c r="DZ44" s="71"/>
      <c r="EA44" s="71"/>
      <c r="EB44" s="71"/>
      <c r="EC44" s="71"/>
      <c r="ED44" s="71"/>
      <c r="EE44" s="71"/>
      <c r="EF44" s="71"/>
      <c r="EG44" s="71"/>
      <c r="EH44" s="71"/>
      <c r="EI44" s="71"/>
      <c r="EJ44" s="71"/>
      <c r="EK44" s="71"/>
      <c r="EL44" s="71"/>
      <c r="EM44" s="71"/>
      <c r="EN44" s="71"/>
      <c r="EO44" s="71"/>
      <c r="EP44" s="71"/>
      <c r="EQ44" s="1286"/>
      <c r="ER44" s="1286"/>
      <c r="ES44" s="1286"/>
      <c r="ET44" s="1286"/>
      <c r="EU44" s="71"/>
      <c r="EV44" s="71"/>
      <c r="EW44" s="71"/>
      <c r="EX44" s="71"/>
      <c r="EY44" s="71"/>
      <c r="EZ44" s="71"/>
      <c r="FA44" s="71"/>
      <c r="FB44" s="71"/>
      <c r="FC44" s="71"/>
      <c r="FD44" s="71"/>
      <c r="FE44" s="71"/>
      <c r="FF44" s="71"/>
      <c r="FG44" s="71"/>
      <c r="FH44" s="71"/>
      <c r="FI44" s="71"/>
      <c r="FJ44" s="71"/>
      <c r="FK44" s="71"/>
      <c r="FL44" s="71"/>
      <c r="FM44" s="71"/>
      <c r="FN44" s="71"/>
      <c r="FO44" s="71"/>
      <c r="FP44" s="71"/>
      <c r="FQ44" s="71"/>
      <c r="FR44" s="71"/>
      <c r="FS44" s="71"/>
      <c r="FT44" s="71"/>
      <c r="FU44" s="71"/>
      <c r="FV44" s="71"/>
      <c r="FW44" s="71"/>
      <c r="FX44" s="71"/>
      <c r="FY44" s="71"/>
      <c r="FZ44" s="71"/>
      <c r="GA44" s="71"/>
      <c r="GB44" s="71"/>
      <c r="GC44" s="71"/>
      <c r="GD44" s="71"/>
      <c r="GE44" s="71"/>
      <c r="GF44" s="71"/>
      <c r="GG44" s="71"/>
      <c r="GH44" s="71"/>
      <c r="GI44" s="71"/>
      <c r="GJ44" s="71"/>
      <c r="GK44" s="71"/>
      <c r="GL44" s="1162"/>
      <c r="GM44" s="70"/>
      <c r="GN44" s="70"/>
      <c r="GO44" s="70"/>
      <c r="GP44" s="1162"/>
      <c r="GQ44" s="71"/>
      <c r="GR44" s="71"/>
      <c r="GS44" s="71"/>
      <c r="GT44" s="71"/>
      <c r="GU44" s="71"/>
      <c r="GV44" s="71"/>
      <c r="GW44" s="71"/>
      <c r="GX44" s="71"/>
      <c r="GY44" s="71"/>
      <c r="GZ44" s="71"/>
      <c r="HA44" s="71"/>
      <c r="HB44" s="1162"/>
      <c r="HC44" s="1163"/>
      <c r="HD44" s="71"/>
      <c r="HE44" s="71"/>
      <c r="HF44" s="71"/>
      <c r="HG44" s="71"/>
      <c r="HH44" s="71"/>
      <c r="HI44" s="71"/>
      <c r="HJ44" s="71"/>
      <c r="HK44" s="71"/>
      <c r="HL44" s="71"/>
      <c r="HM44" s="71"/>
      <c r="HN44" s="71"/>
      <c r="HO44" s="71"/>
      <c r="HP44" s="71"/>
      <c r="HQ44" s="71"/>
      <c r="HR44" s="71"/>
      <c r="HS44" s="1162"/>
      <c r="HT44" s="71"/>
      <c r="HU44" s="71"/>
      <c r="HV44" s="71"/>
      <c r="HW44" s="71"/>
      <c r="HX44" s="71"/>
      <c r="HY44" s="71"/>
      <c r="HZ44" s="71"/>
      <c r="IA44" s="71"/>
      <c r="IB44" s="71"/>
      <c r="IC44" s="71"/>
      <c r="ID44" s="71"/>
      <c r="IE44" s="71"/>
      <c r="IF44" s="71"/>
      <c r="IG44" s="98"/>
      <c r="IH44" s="833">
        <v>1992</v>
      </c>
      <c r="II44" s="1138">
        <v>21972.40753428774</v>
      </c>
      <c r="IJ44" s="1129">
        <v>20032.725109083698</v>
      </c>
      <c r="IK44" s="93">
        <v>7200.1615520536579</v>
      </c>
      <c r="IL44" s="93">
        <v>1870.3376486002428</v>
      </c>
      <c r="IM44" s="193">
        <v>1614.3906338273653</v>
      </c>
      <c r="IN44" s="92">
        <v>1604.582116283822</v>
      </c>
      <c r="IO44" s="92">
        <v>0</v>
      </c>
      <c r="IP44" s="92">
        <v>0</v>
      </c>
      <c r="IQ44" s="92">
        <v>9.8085175435433278</v>
      </c>
      <c r="IR44" s="194">
        <v>0</v>
      </c>
      <c r="IS44" s="173">
        <v>94.220667604245548</v>
      </c>
      <c r="IT44" s="195">
        <v>0</v>
      </c>
      <c r="IU44" s="179">
        <v>0</v>
      </c>
      <c r="IV44" s="179">
        <v>0</v>
      </c>
      <c r="IW44" s="179">
        <v>94.220667604245548</v>
      </c>
      <c r="IX44" s="179">
        <v>0</v>
      </c>
      <c r="IY44" s="179">
        <v>0</v>
      </c>
      <c r="IZ44" s="179">
        <v>0</v>
      </c>
      <c r="JA44" s="179">
        <v>0</v>
      </c>
      <c r="JB44" s="179">
        <v>0</v>
      </c>
      <c r="JC44" s="179">
        <v>0</v>
      </c>
      <c r="JD44" s="179">
        <v>0</v>
      </c>
      <c r="JE44" s="93">
        <v>161.72634716863197</v>
      </c>
      <c r="JF44" s="179">
        <v>2.4761698700611832</v>
      </c>
      <c r="JG44" s="196">
        <v>0</v>
      </c>
      <c r="JH44" s="196">
        <v>0</v>
      </c>
      <c r="JI44" s="196">
        <v>0</v>
      </c>
      <c r="JJ44" s="196">
        <v>0</v>
      </c>
      <c r="JK44" s="196">
        <v>0</v>
      </c>
      <c r="JL44" s="196">
        <v>0</v>
      </c>
      <c r="JM44" s="196">
        <v>0</v>
      </c>
      <c r="JN44" s="196">
        <v>0</v>
      </c>
      <c r="JO44" s="196">
        <v>0</v>
      </c>
      <c r="JP44" s="196">
        <v>0</v>
      </c>
      <c r="JQ44" s="196">
        <v>0</v>
      </c>
      <c r="JR44" s="196">
        <v>0</v>
      </c>
      <c r="JS44" s="196">
        <v>0</v>
      </c>
      <c r="JT44" s="196">
        <v>0</v>
      </c>
      <c r="JU44" s="196">
        <v>0</v>
      </c>
      <c r="JV44" s="196">
        <v>0</v>
      </c>
      <c r="JW44" s="196">
        <v>0</v>
      </c>
      <c r="JX44" s="196">
        <v>0</v>
      </c>
      <c r="JY44" s="196">
        <v>0</v>
      </c>
      <c r="JZ44" s="92">
        <v>2.4821799911050211</v>
      </c>
      <c r="KA44" s="179">
        <v>156.76799730746578</v>
      </c>
      <c r="KB44" s="196">
        <v>0</v>
      </c>
      <c r="KC44" s="196">
        <v>0</v>
      </c>
      <c r="KD44" s="196">
        <v>0</v>
      </c>
      <c r="KE44" s="196">
        <v>0</v>
      </c>
      <c r="KF44" s="196">
        <v>0</v>
      </c>
      <c r="KG44" s="196">
        <v>0</v>
      </c>
      <c r="KH44" s="196">
        <v>0</v>
      </c>
      <c r="KI44" s="196">
        <v>0</v>
      </c>
      <c r="KJ44" s="196">
        <v>0</v>
      </c>
      <c r="KK44" s="196">
        <v>0</v>
      </c>
      <c r="KL44" s="196">
        <v>0</v>
      </c>
      <c r="KM44" s="196">
        <v>0</v>
      </c>
      <c r="KN44" s="93">
        <v>5329.8239034534154</v>
      </c>
      <c r="KO44" s="179">
        <v>2136.3340665681003</v>
      </c>
      <c r="KP44" s="179">
        <v>0</v>
      </c>
      <c r="KQ44" s="196">
        <v>0</v>
      </c>
      <c r="KR44" s="196">
        <v>0</v>
      </c>
      <c r="KS44" s="196">
        <v>0</v>
      </c>
      <c r="KT44" s="179">
        <v>155.54794273556669</v>
      </c>
      <c r="KU44" s="179">
        <v>1240.0081737646196</v>
      </c>
      <c r="KV44" s="196">
        <v>0</v>
      </c>
      <c r="KW44" s="196">
        <v>0</v>
      </c>
      <c r="KX44" s="196">
        <v>0</v>
      </c>
      <c r="KY44" s="196">
        <v>0</v>
      </c>
      <c r="KZ44" s="196">
        <v>0</v>
      </c>
      <c r="LA44" s="196">
        <v>0</v>
      </c>
      <c r="LB44" s="196">
        <v>0</v>
      </c>
      <c r="LC44" s="196">
        <v>0</v>
      </c>
      <c r="LD44" s="196">
        <v>0</v>
      </c>
      <c r="LE44" s="196">
        <v>0</v>
      </c>
      <c r="LF44" s="196">
        <v>0</v>
      </c>
      <c r="LG44" s="196">
        <v>0</v>
      </c>
      <c r="LH44" s="196">
        <v>0</v>
      </c>
      <c r="LI44" s="196">
        <v>0</v>
      </c>
      <c r="LJ44" s="196">
        <v>0</v>
      </c>
      <c r="LK44" s="196">
        <v>0</v>
      </c>
      <c r="LL44" s="196">
        <v>0</v>
      </c>
      <c r="LM44" s="179">
        <v>1797.9337203851287</v>
      </c>
      <c r="LN44" s="179">
        <v>0</v>
      </c>
      <c r="LO44" s="179">
        <v>0</v>
      </c>
      <c r="LP44" s="93">
        <v>359.14680321661683</v>
      </c>
      <c r="LQ44" s="92">
        <v>294.73032586876303</v>
      </c>
      <c r="LR44" s="92">
        <v>64.416477347853785</v>
      </c>
      <c r="LS44" s="92">
        <v>0</v>
      </c>
      <c r="LT44" s="92">
        <v>0</v>
      </c>
      <c r="LU44" s="93">
        <v>3057.432235885231</v>
      </c>
      <c r="LV44" s="93">
        <v>2173.3138605411514</v>
      </c>
      <c r="LW44" s="92">
        <v>1699.4518769608021</v>
      </c>
      <c r="LX44" s="92">
        <v>473.86198358034932</v>
      </c>
      <c r="LY44" s="196">
        <v>0</v>
      </c>
      <c r="LZ44" s="196">
        <v>0</v>
      </c>
      <c r="MA44" s="93">
        <v>884.1183753440796</v>
      </c>
      <c r="MB44" s="92">
        <v>33.356171793299914</v>
      </c>
      <c r="MC44" s="92">
        <v>124.33690334523338</v>
      </c>
      <c r="MD44" s="196">
        <v>0</v>
      </c>
      <c r="ME44" s="92">
        <v>614.50482612719827</v>
      </c>
      <c r="MF44" s="92">
        <v>0</v>
      </c>
      <c r="MG44" s="92">
        <v>0</v>
      </c>
      <c r="MH44" s="92">
        <v>111.92047407834794</v>
      </c>
      <c r="MI44" s="93">
        <v>158.390729989302</v>
      </c>
      <c r="MJ44" s="173">
        <v>0</v>
      </c>
      <c r="MK44" s="196">
        <v>0</v>
      </c>
      <c r="ML44" s="196">
        <v>0</v>
      </c>
      <c r="MM44" s="195">
        <v>158.390729989302</v>
      </c>
      <c r="MN44" s="93">
        <v>7429.6635534239658</v>
      </c>
      <c r="MO44" s="92">
        <v>749.98497469739038</v>
      </c>
      <c r="MP44" s="196">
        <v>0</v>
      </c>
      <c r="MQ44" s="92">
        <v>0</v>
      </c>
      <c r="MR44" s="92">
        <v>6679.3239815849893</v>
      </c>
      <c r="MS44" s="92">
        <v>0.35459714158643157</v>
      </c>
      <c r="MT44" s="92">
        <v>0</v>
      </c>
      <c r="MU44" s="93">
        <v>1827.9302345149231</v>
      </c>
      <c r="MV44" s="92">
        <v>1827.9302345149231</v>
      </c>
      <c r="MW44" s="92">
        <v>0</v>
      </c>
      <c r="MX44" s="92">
        <v>0</v>
      </c>
      <c r="MY44" s="92">
        <v>0</v>
      </c>
      <c r="MZ44" s="92">
        <v>0</v>
      </c>
      <c r="NA44" s="1041">
        <v>1939.6824252040437</v>
      </c>
      <c r="NB44" s="173">
        <v>505.04850167682378</v>
      </c>
      <c r="NC44" s="92">
        <v>25.530994194223073</v>
      </c>
      <c r="ND44" s="92">
        <v>169.94218263555828</v>
      </c>
      <c r="NE44" s="92">
        <v>0</v>
      </c>
      <c r="NF44" s="92">
        <v>0</v>
      </c>
      <c r="NG44" s="92">
        <v>309.57532484704245</v>
      </c>
      <c r="NH44" s="92">
        <v>0</v>
      </c>
      <c r="NI44" s="92">
        <v>0</v>
      </c>
      <c r="NJ44" s="92">
        <v>0</v>
      </c>
      <c r="NK44" s="92">
        <v>0</v>
      </c>
      <c r="NL44" s="173">
        <v>1434.6339235272198</v>
      </c>
      <c r="NM44" s="92">
        <v>1119.0785282415588</v>
      </c>
      <c r="NN44" s="92">
        <v>315.55539528566106</v>
      </c>
      <c r="NO44" s="195">
        <v>0</v>
      </c>
      <c r="NP44" s="1138">
        <v>22425.354296635534</v>
      </c>
      <c r="NQ44" s="193">
        <v>18025.777409157021</v>
      </c>
      <c r="NR44" s="92">
        <v>6977.3238133016002</v>
      </c>
      <c r="NS44" s="92">
        <v>5023.9623526017813</v>
      </c>
      <c r="NT44" s="92">
        <v>556.54922890147009</v>
      </c>
      <c r="NU44" s="92">
        <v>0</v>
      </c>
      <c r="NV44" s="92">
        <v>0</v>
      </c>
      <c r="NW44" s="93">
        <v>1673.5963362302118</v>
      </c>
      <c r="NX44" s="92">
        <v>1673.5963362302118</v>
      </c>
      <c r="NY44" s="92">
        <v>0</v>
      </c>
      <c r="NZ44" s="93">
        <v>0</v>
      </c>
      <c r="OA44" s="92">
        <v>0</v>
      </c>
      <c r="OB44" s="92">
        <v>0</v>
      </c>
      <c r="OC44" s="173">
        <v>233.45714182683639</v>
      </c>
      <c r="OD44" s="92">
        <v>0</v>
      </c>
      <c r="OE44" s="92">
        <v>0</v>
      </c>
      <c r="OF44" s="93">
        <v>3560.888536295121</v>
      </c>
      <c r="OG44" s="92">
        <v>0</v>
      </c>
      <c r="OH44" s="92">
        <v>0</v>
      </c>
      <c r="OI44" s="92">
        <v>3027.2679191758921</v>
      </c>
      <c r="OJ44" s="92">
        <v>0</v>
      </c>
      <c r="OK44" s="92">
        <v>533.62061711922877</v>
      </c>
      <c r="OL44" s="92">
        <v>0</v>
      </c>
      <c r="OM44" s="193">
        <v>4399.5768874785144</v>
      </c>
      <c r="ON44" s="93">
        <v>3958.9869339968509</v>
      </c>
      <c r="OO44" s="92">
        <v>3869.9590109744813</v>
      </c>
      <c r="OP44" s="92">
        <v>89.027923022369677</v>
      </c>
      <c r="OQ44" s="92">
        <v>0</v>
      </c>
      <c r="OR44" s="92">
        <v>26.186097388001397</v>
      </c>
      <c r="OS44" s="92">
        <v>414.40385609366172</v>
      </c>
      <c r="OT44" s="199">
        <v>0</v>
      </c>
    </row>
    <row r="45" spans="1:410" ht="14.25" customHeight="1">
      <c r="A45" s="370">
        <v>1993</v>
      </c>
      <c r="B45" s="1288">
        <v>401343.19863403268</v>
      </c>
      <c r="C45" s="996">
        <v>23004.501580661836</v>
      </c>
      <c r="D45" s="997">
        <v>20962.088156455473</v>
      </c>
      <c r="E45" s="1261">
        <v>2163.4091810609066</v>
      </c>
      <c r="F45" s="1261">
        <v>0</v>
      </c>
      <c r="G45" s="1296">
        <v>0</v>
      </c>
      <c r="H45" s="1261">
        <v>7716.2852643852248</v>
      </c>
      <c r="I45" s="1261">
        <v>348.34661570084023</v>
      </c>
      <c r="J45" s="1261">
        <v>3257.5106078636422</v>
      </c>
      <c r="K45" s="1261">
        <v>135.82272546969097</v>
      </c>
      <c r="L45" s="1261">
        <v>7340.7137619751666</v>
      </c>
      <c r="M45" s="998">
        <v>2042.4134242063635</v>
      </c>
      <c r="N45" s="996">
        <v>23552.264012597214</v>
      </c>
      <c r="O45" s="997">
        <v>18933.738415491687</v>
      </c>
      <c r="P45" s="1265">
        <v>7188.7057805344202</v>
      </c>
      <c r="Q45" s="1265">
        <v>5180.8565624511675</v>
      </c>
      <c r="R45" s="1265">
        <v>215.61910256872574</v>
      </c>
      <c r="S45" s="1265">
        <v>760.12404889834488</v>
      </c>
      <c r="T45" s="1265">
        <v>1844.5482192011348</v>
      </c>
      <c r="U45" s="1265">
        <v>3743.8847018378947</v>
      </c>
      <c r="V45" s="997">
        <v>4618.5255971055258</v>
      </c>
      <c r="W45" s="1265">
        <v>4081.9660307958602</v>
      </c>
      <c r="X45" s="1265">
        <v>3962.4006827497506</v>
      </c>
      <c r="Y45" s="1265">
        <v>509.88063899606942</v>
      </c>
      <c r="Z45" s="1265">
        <v>26.678927313596098</v>
      </c>
      <c r="AA45" s="1265">
        <v>0</v>
      </c>
      <c r="AB45" s="1265">
        <v>0</v>
      </c>
      <c r="AC45" s="1177">
        <v>-547.76243193537812</v>
      </c>
      <c r="AD45" s="997">
        <v>-547.76243193537812</v>
      </c>
      <c r="AE45" s="1265">
        <v>1296.7857872657567</v>
      </c>
      <c r="AF45" s="1265"/>
      <c r="AG45" s="1265"/>
      <c r="AH45" s="1265"/>
      <c r="AI45" s="1265"/>
      <c r="AJ45" s="1265"/>
      <c r="AK45" s="1265"/>
      <c r="AL45" s="1265"/>
      <c r="AM45" s="1265">
        <v>2028.3497409637857</v>
      </c>
      <c r="AN45" s="1265"/>
      <c r="AO45" s="1265"/>
      <c r="AP45" s="1265"/>
      <c r="AQ45" s="1265"/>
      <c r="AR45" s="1265"/>
      <c r="AS45" s="1265"/>
      <c r="AT45" s="1266"/>
      <c r="AU45" s="1270">
        <v>-0.13648230088355345</v>
      </c>
      <c r="AV45" s="1271">
        <v>-0.13648230088355345</v>
      </c>
      <c r="AW45" s="1271">
        <v>0.32311143970530792</v>
      </c>
      <c r="AX45" s="1271">
        <v>0.50539033621779383</v>
      </c>
      <c r="AY45" s="1310"/>
      <c r="AZ45" s="1271"/>
      <c r="BA45" s="1308"/>
      <c r="BB45" s="1264"/>
      <c r="BC45" s="1297"/>
      <c r="BD45" s="1310"/>
      <c r="BF45" s="1311">
        <v>5.7318777691904126</v>
      </c>
      <c r="BG45" s="1271">
        <v>5.2229832790987158</v>
      </c>
      <c r="BH45" s="1271">
        <v>0.53904219342050563</v>
      </c>
      <c r="BI45" s="1271">
        <v>0</v>
      </c>
      <c r="BJ45" s="1271">
        <v>0</v>
      </c>
      <c r="BK45" s="1271">
        <v>1.92261518088447</v>
      </c>
      <c r="BL45" s="1271">
        <v>8.6795195953596388E-2</v>
      </c>
      <c r="BM45" s="1271">
        <v>0.81165212689552113</v>
      </c>
      <c r="BN45" s="1271">
        <v>3.3842039912962814E-2</v>
      </c>
      <c r="BO45" s="1271">
        <v>1.8290365420316597</v>
      </c>
      <c r="BP45" s="1271">
        <v>0.50889449009169607</v>
      </c>
      <c r="BQ45" s="1311">
        <v>5.8683600700739653</v>
      </c>
      <c r="BR45" s="1271">
        <v>4.7175929428809225</v>
      </c>
      <c r="BS45" s="1271">
        <v>1.7911617301603975</v>
      </c>
      <c r="BT45" s="1271">
        <v>1.2908793720895626</v>
      </c>
      <c r="BU45" s="1271">
        <v>5.3724369393223316E-2</v>
      </c>
      <c r="BV45" s="278">
        <v>35</v>
      </c>
      <c r="BW45" s="1271">
        <v>0.18939502437948844</v>
      </c>
      <c r="BX45" s="1271">
        <v>0.45959374058886132</v>
      </c>
      <c r="BY45" s="1271">
        <v>0.93283870626938914</v>
      </c>
      <c r="BZ45" s="1271">
        <v>1.1507671271930429</v>
      </c>
      <c r="CA45" s="1271">
        <v>1.0170761693953674</v>
      </c>
      <c r="CB45" s="1271">
        <v>0.9872848714605702</v>
      </c>
      <c r="CC45" s="1271">
        <v>0.12704354794884845</v>
      </c>
      <c r="CD45" s="1271">
        <v>0</v>
      </c>
      <c r="CE45" s="1272">
        <v>0</v>
      </c>
      <c r="CF45" s="1271"/>
      <c r="CG45" s="1270"/>
      <c r="CH45" s="1271"/>
      <c r="CI45" s="1271"/>
      <c r="CJ45" s="1272"/>
      <c r="CK45" s="359">
        <v>1993</v>
      </c>
      <c r="CL45" s="1163"/>
      <c r="CM45" s="1162"/>
      <c r="CN45" s="71"/>
      <c r="CO45" s="71"/>
      <c r="CP45" s="71"/>
      <c r="CQ45" s="71"/>
      <c r="CR45" s="71"/>
      <c r="CS45" s="71"/>
      <c r="CT45" s="71"/>
      <c r="CU45" s="71"/>
      <c r="CV45" s="71"/>
      <c r="CW45" s="71"/>
      <c r="CX45" s="71"/>
      <c r="CY45" s="71"/>
      <c r="CZ45" s="71"/>
      <c r="DA45" s="71"/>
      <c r="DB45" s="71"/>
      <c r="DC45" s="71"/>
      <c r="DD45" s="71"/>
      <c r="DE45" s="71"/>
      <c r="DF45" s="71"/>
      <c r="DG45" s="71"/>
      <c r="DH45" s="71"/>
      <c r="DI45" s="71"/>
      <c r="DJ45" s="71"/>
      <c r="DK45" s="71"/>
      <c r="DL45" s="71"/>
      <c r="DM45" s="71"/>
      <c r="DN45" s="71"/>
      <c r="DO45" s="71"/>
      <c r="DP45" s="71"/>
      <c r="DQ45" s="71"/>
      <c r="DR45" s="71"/>
      <c r="DS45" s="71"/>
      <c r="DT45" s="71"/>
      <c r="DU45" s="71"/>
      <c r="DV45" s="71"/>
      <c r="DW45" s="71"/>
      <c r="DX45" s="71"/>
      <c r="DY45" s="71"/>
      <c r="DZ45" s="71"/>
      <c r="EA45" s="71"/>
      <c r="EB45" s="71"/>
      <c r="EC45" s="71"/>
      <c r="ED45" s="71"/>
      <c r="EE45" s="71"/>
      <c r="EF45" s="71"/>
      <c r="EG45" s="71"/>
      <c r="EH45" s="71"/>
      <c r="EI45" s="71"/>
      <c r="EJ45" s="71"/>
      <c r="EK45" s="71"/>
      <c r="EL45" s="71"/>
      <c r="EM45" s="71"/>
      <c r="EN45" s="71"/>
      <c r="EO45" s="71"/>
      <c r="EP45" s="71"/>
      <c r="EQ45" s="1286"/>
      <c r="ER45" s="1286"/>
      <c r="ES45" s="1286"/>
      <c r="ET45" s="1286"/>
      <c r="EU45" s="71"/>
      <c r="EV45" s="71"/>
      <c r="EW45" s="71"/>
      <c r="EX45" s="71"/>
      <c r="EY45" s="71"/>
      <c r="EZ45" s="71"/>
      <c r="FA45" s="71"/>
      <c r="FB45" s="71"/>
      <c r="FC45" s="71"/>
      <c r="FD45" s="71"/>
      <c r="FE45" s="71"/>
      <c r="FF45" s="71"/>
      <c r="FG45" s="71"/>
      <c r="FH45" s="71"/>
      <c r="FI45" s="71"/>
      <c r="FJ45" s="71"/>
      <c r="FK45" s="71"/>
      <c r="FL45" s="71"/>
      <c r="FM45" s="71"/>
      <c r="FN45" s="71"/>
      <c r="FO45" s="71"/>
      <c r="FP45" s="71"/>
      <c r="FQ45" s="71"/>
      <c r="FR45" s="71"/>
      <c r="FS45" s="71"/>
      <c r="FT45" s="71"/>
      <c r="FU45" s="71"/>
      <c r="FV45" s="71"/>
      <c r="FW45" s="71"/>
      <c r="FX45" s="71"/>
      <c r="FY45" s="71"/>
      <c r="FZ45" s="71"/>
      <c r="GA45" s="71"/>
      <c r="GB45" s="71"/>
      <c r="GC45" s="71"/>
      <c r="GD45" s="71"/>
      <c r="GE45" s="71"/>
      <c r="GF45" s="71"/>
      <c r="GG45" s="71"/>
      <c r="GH45" s="71"/>
      <c r="GI45" s="71"/>
      <c r="GJ45" s="71"/>
      <c r="GK45" s="71"/>
      <c r="GL45" s="1162"/>
      <c r="GM45" s="70"/>
      <c r="GN45" s="70"/>
      <c r="GO45" s="70"/>
      <c r="GP45" s="1162"/>
      <c r="GQ45" s="71"/>
      <c r="GR45" s="71"/>
      <c r="GS45" s="71"/>
      <c r="GT45" s="71"/>
      <c r="GU45" s="71"/>
      <c r="GV45" s="71"/>
      <c r="GW45" s="71"/>
      <c r="GX45" s="71"/>
      <c r="GY45" s="71"/>
      <c r="GZ45" s="71"/>
      <c r="HA45" s="71"/>
      <c r="HB45" s="1162"/>
      <c r="HC45" s="1163"/>
      <c r="HD45" s="71"/>
      <c r="HE45" s="71"/>
      <c r="HF45" s="71"/>
      <c r="HG45" s="71"/>
      <c r="HH45" s="71"/>
      <c r="HI45" s="71"/>
      <c r="HJ45" s="71"/>
      <c r="HK45" s="71"/>
      <c r="HL45" s="71"/>
      <c r="HM45" s="71"/>
      <c r="HN45" s="71"/>
      <c r="HO45" s="71"/>
      <c r="HP45" s="71"/>
      <c r="HQ45" s="71"/>
      <c r="HR45" s="71"/>
      <c r="HS45" s="1162"/>
      <c r="HT45" s="71"/>
      <c r="HU45" s="71"/>
      <c r="HV45" s="71"/>
      <c r="HW45" s="71"/>
      <c r="HX45" s="71"/>
      <c r="HY45" s="71"/>
      <c r="HZ45" s="71"/>
      <c r="IA45" s="71"/>
      <c r="IB45" s="71"/>
      <c r="IC45" s="71"/>
      <c r="ID45" s="71"/>
      <c r="IE45" s="71"/>
      <c r="IF45" s="71"/>
      <c r="IG45" s="98"/>
      <c r="IH45" s="833">
        <v>1993</v>
      </c>
      <c r="II45" s="1138">
        <v>23004.501580661832</v>
      </c>
      <c r="IJ45" s="1129">
        <v>20962.088156455469</v>
      </c>
      <c r="IK45" s="93">
        <v>7716.2852643852248</v>
      </c>
      <c r="IL45" s="93">
        <v>1994.0980611349514</v>
      </c>
      <c r="IM45" s="193">
        <v>1730.2958181577778</v>
      </c>
      <c r="IN45" s="92">
        <v>1596.3001694854136</v>
      </c>
      <c r="IO45" s="92">
        <v>0</v>
      </c>
      <c r="IP45" s="92">
        <v>120.15433990840576</v>
      </c>
      <c r="IQ45" s="92">
        <v>13.841308763958507</v>
      </c>
      <c r="IR45" s="194">
        <v>0</v>
      </c>
      <c r="IS45" s="173">
        <v>71.292055822004258</v>
      </c>
      <c r="IT45" s="195">
        <v>0</v>
      </c>
      <c r="IU45" s="179">
        <v>0</v>
      </c>
      <c r="IV45" s="179">
        <v>0</v>
      </c>
      <c r="IW45" s="179">
        <v>71.292055822004258</v>
      </c>
      <c r="IX45" s="179">
        <v>0</v>
      </c>
      <c r="IY45" s="179">
        <v>0</v>
      </c>
      <c r="IZ45" s="179">
        <v>0</v>
      </c>
      <c r="JA45" s="179">
        <v>0</v>
      </c>
      <c r="JB45" s="179">
        <v>0</v>
      </c>
      <c r="JC45" s="179">
        <v>0</v>
      </c>
      <c r="JD45" s="179">
        <v>0</v>
      </c>
      <c r="JE45" s="93">
        <v>192.51018715516932</v>
      </c>
      <c r="JF45" s="179">
        <v>43.994086040892867</v>
      </c>
      <c r="JG45" s="196">
        <v>0</v>
      </c>
      <c r="JH45" s="196">
        <v>0</v>
      </c>
      <c r="JI45" s="196">
        <v>0</v>
      </c>
      <c r="JJ45" s="196">
        <v>0</v>
      </c>
      <c r="JK45" s="196">
        <v>0</v>
      </c>
      <c r="JL45" s="196">
        <v>0</v>
      </c>
      <c r="JM45" s="196">
        <v>0</v>
      </c>
      <c r="JN45" s="196">
        <v>0</v>
      </c>
      <c r="JO45" s="196">
        <v>0</v>
      </c>
      <c r="JP45" s="196">
        <v>0</v>
      </c>
      <c r="JQ45" s="196">
        <v>0</v>
      </c>
      <c r="JR45" s="196">
        <v>0</v>
      </c>
      <c r="JS45" s="196">
        <v>0</v>
      </c>
      <c r="JT45" s="196">
        <v>0</v>
      </c>
      <c r="JU45" s="196">
        <v>0</v>
      </c>
      <c r="JV45" s="196">
        <v>0</v>
      </c>
      <c r="JW45" s="196">
        <v>0</v>
      </c>
      <c r="JX45" s="196">
        <v>0</v>
      </c>
      <c r="JY45" s="196">
        <v>0</v>
      </c>
      <c r="JZ45" s="92">
        <v>5.0004207084730687</v>
      </c>
      <c r="KA45" s="179">
        <v>143.51568040580338</v>
      </c>
      <c r="KB45" s="196">
        <v>0</v>
      </c>
      <c r="KC45" s="196">
        <v>0</v>
      </c>
      <c r="KD45" s="196">
        <v>0</v>
      </c>
      <c r="KE45" s="196">
        <v>0</v>
      </c>
      <c r="KF45" s="196">
        <v>0</v>
      </c>
      <c r="KG45" s="196">
        <v>0</v>
      </c>
      <c r="KH45" s="196">
        <v>0</v>
      </c>
      <c r="KI45" s="196">
        <v>0</v>
      </c>
      <c r="KJ45" s="196">
        <v>0</v>
      </c>
      <c r="KK45" s="196">
        <v>0</v>
      </c>
      <c r="KL45" s="196">
        <v>0</v>
      </c>
      <c r="KM45" s="196">
        <v>0</v>
      </c>
      <c r="KN45" s="93">
        <v>5722.1872032502733</v>
      </c>
      <c r="KO45" s="179">
        <v>2467.8388806750568</v>
      </c>
      <c r="KP45" s="179">
        <v>0</v>
      </c>
      <c r="KQ45" s="196">
        <v>0</v>
      </c>
      <c r="KR45" s="196">
        <v>0</v>
      </c>
      <c r="KS45" s="196">
        <v>0</v>
      </c>
      <c r="KT45" s="179">
        <v>172.62870674215378</v>
      </c>
      <c r="KU45" s="179">
        <v>1390.4415034918804</v>
      </c>
      <c r="KV45" s="196">
        <v>0</v>
      </c>
      <c r="KW45" s="196">
        <v>0</v>
      </c>
      <c r="KX45" s="196">
        <v>0</v>
      </c>
      <c r="KY45" s="196">
        <v>0</v>
      </c>
      <c r="KZ45" s="196">
        <v>0</v>
      </c>
      <c r="LA45" s="196">
        <v>0</v>
      </c>
      <c r="LB45" s="196">
        <v>0</v>
      </c>
      <c r="LC45" s="196">
        <v>0</v>
      </c>
      <c r="LD45" s="196">
        <v>0</v>
      </c>
      <c r="LE45" s="196">
        <v>0</v>
      </c>
      <c r="LF45" s="196">
        <v>0</v>
      </c>
      <c r="LG45" s="196">
        <v>0</v>
      </c>
      <c r="LH45" s="196">
        <v>0</v>
      </c>
      <c r="LI45" s="196">
        <v>0</v>
      </c>
      <c r="LJ45" s="196">
        <v>0</v>
      </c>
      <c r="LK45" s="196">
        <v>0</v>
      </c>
      <c r="LL45" s="196">
        <v>0</v>
      </c>
      <c r="LM45" s="179">
        <v>1691.2781123411826</v>
      </c>
      <c r="LN45" s="179">
        <v>0</v>
      </c>
      <c r="LO45" s="179">
        <v>0</v>
      </c>
      <c r="LP45" s="93">
        <v>348.34661570084023</v>
      </c>
      <c r="LQ45" s="92">
        <v>267.40230548243244</v>
      </c>
      <c r="LR45" s="92">
        <v>80.944310218407807</v>
      </c>
      <c r="LS45" s="92">
        <v>0</v>
      </c>
      <c r="LT45" s="92">
        <v>0</v>
      </c>
      <c r="LU45" s="93">
        <v>3257.5106078636422</v>
      </c>
      <c r="LV45" s="93">
        <v>2313.9326626038246</v>
      </c>
      <c r="LW45" s="92">
        <v>1881.9852631832005</v>
      </c>
      <c r="LX45" s="92">
        <v>431.94739942062432</v>
      </c>
      <c r="LY45" s="196">
        <v>0</v>
      </c>
      <c r="LZ45" s="196">
        <v>0</v>
      </c>
      <c r="MA45" s="93">
        <v>943.57794525981762</v>
      </c>
      <c r="MB45" s="92">
        <v>35.231329558977322</v>
      </c>
      <c r="MC45" s="92">
        <v>143.63083432500332</v>
      </c>
      <c r="MD45" s="196">
        <v>0</v>
      </c>
      <c r="ME45" s="92">
        <v>681.98646520740931</v>
      </c>
      <c r="MF45" s="92">
        <v>0</v>
      </c>
      <c r="MG45" s="92">
        <v>0</v>
      </c>
      <c r="MH45" s="92">
        <v>82.72931616842763</v>
      </c>
      <c r="MI45" s="93">
        <v>135.82272546969097</v>
      </c>
      <c r="MJ45" s="173">
        <v>0</v>
      </c>
      <c r="MK45" s="196">
        <v>0</v>
      </c>
      <c r="ML45" s="196">
        <v>0</v>
      </c>
      <c r="MM45" s="195">
        <v>135.82272546969097</v>
      </c>
      <c r="MN45" s="93">
        <v>7340.7137619751666</v>
      </c>
      <c r="MO45" s="92">
        <v>755.64049859964177</v>
      </c>
      <c r="MP45" s="196">
        <v>0</v>
      </c>
      <c r="MQ45" s="92">
        <v>0</v>
      </c>
      <c r="MR45" s="92">
        <v>6552.1918911446883</v>
      </c>
      <c r="MS45" s="92">
        <v>32.881372230836732</v>
      </c>
      <c r="MT45" s="92">
        <v>0</v>
      </c>
      <c r="MU45" s="93">
        <v>2163.4091810609066</v>
      </c>
      <c r="MV45" s="92">
        <v>2163.4091810609066</v>
      </c>
      <c r="MW45" s="92">
        <v>0</v>
      </c>
      <c r="MX45" s="92">
        <v>0</v>
      </c>
      <c r="MY45" s="92">
        <v>0</v>
      </c>
      <c r="MZ45" s="92">
        <v>0</v>
      </c>
      <c r="NA45" s="1041">
        <v>2042.4134242063635</v>
      </c>
      <c r="NB45" s="173">
        <v>484.36767516497781</v>
      </c>
      <c r="NC45" s="92">
        <v>17.795968410803795</v>
      </c>
      <c r="ND45" s="92">
        <v>149.26736624475618</v>
      </c>
      <c r="NE45" s="92">
        <v>0</v>
      </c>
      <c r="NF45" s="92">
        <v>0</v>
      </c>
      <c r="NG45" s="92">
        <v>317.30434050941784</v>
      </c>
      <c r="NH45" s="92">
        <v>0</v>
      </c>
      <c r="NI45" s="92">
        <v>0</v>
      </c>
      <c r="NJ45" s="92">
        <v>0</v>
      </c>
      <c r="NK45" s="92">
        <v>0</v>
      </c>
      <c r="NL45" s="173">
        <v>1558.0457490413858</v>
      </c>
      <c r="NM45" s="92">
        <v>1173.0974961835732</v>
      </c>
      <c r="NN45" s="92">
        <v>384.14289663793829</v>
      </c>
      <c r="NO45" s="195">
        <v>0.80535621987426831</v>
      </c>
      <c r="NP45" s="1138">
        <v>23552.264012597214</v>
      </c>
      <c r="NQ45" s="193">
        <v>18933.738415491687</v>
      </c>
      <c r="NR45" s="92">
        <v>7188.7057805344202</v>
      </c>
      <c r="NS45" s="92">
        <v>5180.8565624511675</v>
      </c>
      <c r="NT45" s="92">
        <v>760.12404889834488</v>
      </c>
      <c r="NU45" s="92">
        <v>0</v>
      </c>
      <c r="NV45" s="92">
        <v>0</v>
      </c>
      <c r="NW45" s="93">
        <v>1844.5482192011348</v>
      </c>
      <c r="NX45" s="92">
        <v>1844.5482192011348</v>
      </c>
      <c r="NY45" s="92">
        <v>0</v>
      </c>
      <c r="NZ45" s="93">
        <v>0</v>
      </c>
      <c r="OA45" s="92">
        <v>0</v>
      </c>
      <c r="OB45" s="92">
        <v>0</v>
      </c>
      <c r="OC45" s="173">
        <v>215.61910256872574</v>
      </c>
      <c r="OD45" s="92">
        <v>0</v>
      </c>
      <c r="OE45" s="92">
        <v>0</v>
      </c>
      <c r="OF45" s="93">
        <v>3743.8847018378947</v>
      </c>
      <c r="OG45" s="92">
        <v>0</v>
      </c>
      <c r="OH45" s="92">
        <v>0</v>
      </c>
      <c r="OI45" s="92">
        <v>3180.147368167995</v>
      </c>
      <c r="OJ45" s="92">
        <v>1.6347529239238878</v>
      </c>
      <c r="OK45" s="92">
        <v>562.10258074597618</v>
      </c>
      <c r="OL45" s="92">
        <v>0</v>
      </c>
      <c r="OM45" s="193">
        <v>4618.5255971055258</v>
      </c>
      <c r="ON45" s="93">
        <v>4081.9660307958602</v>
      </c>
      <c r="OO45" s="92">
        <v>3962.4006827497506</v>
      </c>
      <c r="OP45" s="92">
        <v>119.56534804610965</v>
      </c>
      <c r="OQ45" s="92">
        <v>0</v>
      </c>
      <c r="OR45" s="92">
        <v>26.678927313596098</v>
      </c>
      <c r="OS45" s="92">
        <v>509.88063899606942</v>
      </c>
      <c r="OT45" s="199">
        <v>0</v>
      </c>
    </row>
    <row r="46" spans="1:410" ht="14.25" customHeight="1">
      <c r="A46" s="370">
        <v>1994</v>
      </c>
      <c r="B46" s="1288">
        <v>426858.06476923602</v>
      </c>
      <c r="C46" s="996">
        <v>24230.277787794643</v>
      </c>
      <c r="D46" s="997">
        <v>21430.571081701582</v>
      </c>
      <c r="E46" s="1261">
        <v>2386.9736636495859</v>
      </c>
      <c r="F46" s="1261">
        <v>0</v>
      </c>
      <c r="G46" s="1296">
        <v>25.470892983784694</v>
      </c>
      <c r="H46" s="1261">
        <v>7853.0861070041947</v>
      </c>
      <c r="I46" s="1261">
        <v>257.34737297609172</v>
      </c>
      <c r="J46" s="1261">
        <v>3262.4404397004555</v>
      </c>
      <c r="K46" s="1261">
        <v>101.69124806173596</v>
      </c>
      <c r="L46" s="1261">
        <v>7543.561357325736</v>
      </c>
      <c r="M46" s="998">
        <v>2799.7067060930608</v>
      </c>
      <c r="N46" s="996">
        <v>24572.349837125719</v>
      </c>
      <c r="O46" s="997">
        <v>19091.035303451012</v>
      </c>
      <c r="P46" s="1265">
        <v>7302.8499993989881</v>
      </c>
      <c r="Q46" s="1265">
        <v>5516.6780858966504</v>
      </c>
      <c r="R46" s="1265">
        <v>159.95937158174365</v>
      </c>
      <c r="S46" s="1265">
        <v>606.10267690791295</v>
      </c>
      <c r="T46" s="1265">
        <v>1742.9771735602756</v>
      </c>
      <c r="U46" s="1265">
        <v>3762.4679961054417</v>
      </c>
      <c r="V46" s="997">
        <v>5481.3145336747084</v>
      </c>
      <c r="W46" s="1265">
        <v>4980.6954912071933</v>
      </c>
      <c r="X46" s="1265">
        <v>4915.9364369598406</v>
      </c>
      <c r="Y46" s="1265">
        <v>474.29471229550563</v>
      </c>
      <c r="Z46" s="1265">
        <v>26.324330172009663</v>
      </c>
      <c r="AA46" s="1265">
        <v>0</v>
      </c>
      <c r="AB46" s="1265">
        <v>0</v>
      </c>
      <c r="AC46" s="1177">
        <v>-342.07204933107641</v>
      </c>
      <c r="AD46" s="997">
        <v>-342.07204933107641</v>
      </c>
      <c r="AE46" s="1265">
        <v>1400.9051242291991</v>
      </c>
      <c r="AF46" s="1265"/>
      <c r="AG46" s="1265"/>
      <c r="AH46" s="1265"/>
      <c r="AI46" s="1265"/>
      <c r="AJ46" s="1265"/>
      <c r="AK46" s="1265"/>
      <c r="AL46" s="1265"/>
      <c r="AM46" s="1265">
        <v>2339.5357782505707</v>
      </c>
      <c r="AN46" s="1265"/>
      <c r="AO46" s="1265"/>
      <c r="AP46" s="1265"/>
      <c r="AQ46" s="1265"/>
      <c r="AR46" s="1265"/>
      <c r="AS46" s="1265"/>
      <c r="AT46" s="1266"/>
      <c r="AU46" s="1270">
        <v>-8.0137187876725288E-2</v>
      </c>
      <c r="AV46" s="1271">
        <v>-8.0137187876725288E-2</v>
      </c>
      <c r="AW46" s="1271">
        <v>0.32818991600557978</v>
      </c>
      <c r="AX46" s="1271">
        <v>0.5480828339310746</v>
      </c>
      <c r="AY46" s="1310"/>
      <c r="AZ46" s="1271"/>
      <c r="BA46" s="1308"/>
      <c r="BB46" s="1264"/>
      <c r="BC46" s="1297"/>
      <c r="BD46" s="1310"/>
      <c r="BF46" s="1311">
        <v>5.6764249729927876</v>
      </c>
      <c r="BG46" s="1271">
        <v>5.020537937660186</v>
      </c>
      <c r="BH46" s="1271">
        <v>0.55919610302783174</v>
      </c>
      <c r="BI46" s="1271">
        <v>0</v>
      </c>
      <c r="BJ46" s="1271">
        <v>5.9670637820921869E-3</v>
      </c>
      <c r="BK46" s="1271">
        <v>1.8397417678519572</v>
      </c>
      <c r="BL46" s="1271">
        <v>6.0288745654885643E-2</v>
      </c>
      <c r="BM46" s="1271">
        <v>0.76429162500752224</v>
      </c>
      <c r="BN46" s="1271">
        <v>2.3823199432043373E-2</v>
      </c>
      <c r="BO46" s="1271">
        <v>1.767229432903854</v>
      </c>
      <c r="BP46" s="1271">
        <v>0.65588703533260218</v>
      </c>
      <c r="BQ46" s="1311">
        <v>5.7565621608695139</v>
      </c>
      <c r="BR46" s="1271">
        <v>4.4724551037291116</v>
      </c>
      <c r="BS46" s="1271">
        <v>1.7108380049811138</v>
      </c>
      <c r="BT46" s="1271">
        <v>1.2923916733022309</v>
      </c>
      <c r="BU46" s="1271">
        <v>3.7473667428122595E-2</v>
      </c>
      <c r="BV46" s="278">
        <v>36</v>
      </c>
      <c r="BW46" s="1271">
        <v>0.14199161897891716</v>
      </c>
      <c r="BX46" s="1271">
        <v>0.40832710388230514</v>
      </c>
      <c r="BY46" s="1271">
        <v>0.8814330351564218</v>
      </c>
      <c r="BZ46" s="1271">
        <v>1.2841070571404023</v>
      </c>
      <c r="CA46" s="1271">
        <v>1.1668270796054445</v>
      </c>
      <c r="CB46" s="1271">
        <v>1.1516559818583836</v>
      </c>
      <c r="CC46" s="1271">
        <v>0.11111297910042167</v>
      </c>
      <c r="CD46" s="1271">
        <v>0</v>
      </c>
      <c r="CE46" s="1272">
        <v>0</v>
      </c>
      <c r="CF46" s="1271"/>
      <c r="CG46" s="1270"/>
      <c r="CH46" s="1271"/>
      <c r="CI46" s="1271"/>
      <c r="CJ46" s="1272"/>
      <c r="CK46" s="359">
        <v>1994</v>
      </c>
      <c r="CL46" s="99"/>
      <c r="CM46" s="71"/>
      <c r="CN46" s="71"/>
      <c r="CO46" s="71"/>
      <c r="CP46" s="71"/>
      <c r="CQ46" s="71"/>
      <c r="CR46" s="71"/>
      <c r="CS46" s="71"/>
      <c r="CT46" s="71"/>
      <c r="CU46" s="71"/>
      <c r="CV46" s="71"/>
      <c r="CW46" s="71"/>
      <c r="CX46" s="71"/>
      <c r="CY46" s="71"/>
      <c r="CZ46" s="71"/>
      <c r="DA46" s="71"/>
      <c r="DB46" s="71"/>
      <c r="DC46" s="71"/>
      <c r="DD46" s="71"/>
      <c r="DE46" s="71"/>
      <c r="DF46" s="71"/>
      <c r="DG46" s="71"/>
      <c r="DH46" s="71"/>
      <c r="DI46" s="71"/>
      <c r="DJ46" s="71"/>
      <c r="DK46" s="71"/>
      <c r="DL46" s="71"/>
      <c r="DM46" s="71"/>
      <c r="DN46" s="71"/>
      <c r="DO46" s="71"/>
      <c r="DP46" s="71"/>
      <c r="DQ46" s="71"/>
      <c r="DR46" s="71"/>
      <c r="DS46" s="71"/>
      <c r="DT46" s="71"/>
      <c r="DU46" s="71"/>
      <c r="DV46" s="71"/>
      <c r="DW46" s="71"/>
      <c r="DX46" s="71"/>
      <c r="DY46" s="71"/>
      <c r="DZ46" s="71"/>
      <c r="EA46" s="71"/>
      <c r="EB46" s="71"/>
      <c r="EC46" s="71"/>
      <c r="ED46" s="71"/>
      <c r="EE46" s="71"/>
      <c r="EF46" s="71"/>
      <c r="EG46" s="71"/>
      <c r="EH46" s="71"/>
      <c r="EI46" s="71"/>
      <c r="EJ46" s="71"/>
      <c r="EK46" s="71"/>
      <c r="EL46" s="71"/>
      <c r="EM46" s="71"/>
      <c r="EN46" s="71"/>
      <c r="EO46" s="71"/>
      <c r="EP46" s="71"/>
      <c r="EQ46" s="71"/>
      <c r="ER46" s="71"/>
      <c r="ES46" s="71"/>
      <c r="ET46" s="1286"/>
      <c r="EU46" s="71"/>
      <c r="EV46" s="71"/>
      <c r="EW46" s="71"/>
      <c r="EX46" s="71"/>
      <c r="EY46" s="71"/>
      <c r="EZ46" s="71"/>
      <c r="FA46" s="71"/>
      <c r="FB46" s="71"/>
      <c r="FC46" s="71"/>
      <c r="FD46" s="71"/>
      <c r="FE46" s="71"/>
      <c r="FF46" s="71"/>
      <c r="FG46" s="71"/>
      <c r="FH46" s="71"/>
      <c r="FI46" s="71"/>
      <c r="FJ46" s="71"/>
      <c r="FK46" s="71"/>
      <c r="FL46" s="71"/>
      <c r="FM46" s="71"/>
      <c r="FN46" s="71"/>
      <c r="FO46" s="71"/>
      <c r="FP46" s="71"/>
      <c r="FQ46" s="71"/>
      <c r="FR46" s="71"/>
      <c r="FS46" s="71"/>
      <c r="FT46" s="71"/>
      <c r="FU46" s="71"/>
      <c r="FV46" s="71"/>
      <c r="FW46" s="71"/>
      <c r="FX46" s="71"/>
      <c r="FY46" s="71"/>
      <c r="FZ46" s="71"/>
      <c r="GA46" s="71"/>
      <c r="GB46" s="71"/>
      <c r="GC46" s="71"/>
      <c r="GD46" s="71"/>
      <c r="GE46" s="71"/>
      <c r="GF46" s="71"/>
      <c r="GG46" s="71"/>
      <c r="GH46" s="71"/>
      <c r="GI46" s="71"/>
      <c r="GJ46" s="71"/>
      <c r="GK46" s="71"/>
      <c r="GL46" s="71"/>
      <c r="GM46" s="70"/>
      <c r="GN46" s="70"/>
      <c r="GO46" s="70"/>
      <c r="GP46" s="71"/>
      <c r="GQ46" s="71"/>
      <c r="GR46" s="71"/>
      <c r="GS46" s="71"/>
      <c r="GT46" s="71"/>
      <c r="GU46" s="71"/>
      <c r="GV46" s="71"/>
      <c r="GW46" s="71"/>
      <c r="GX46" s="71"/>
      <c r="GY46" s="71"/>
      <c r="GZ46" s="71"/>
      <c r="HA46" s="71"/>
      <c r="HB46" s="71"/>
      <c r="HC46" s="99"/>
      <c r="HD46" s="71"/>
      <c r="HE46" s="71"/>
      <c r="HF46" s="71"/>
      <c r="HG46" s="71"/>
      <c r="HH46" s="71"/>
      <c r="HI46" s="71"/>
      <c r="HJ46" s="71"/>
      <c r="HK46" s="71"/>
      <c r="HL46" s="71"/>
      <c r="HM46" s="71"/>
      <c r="HN46" s="71"/>
      <c r="HO46" s="71"/>
      <c r="HP46" s="71"/>
      <c r="HQ46" s="71"/>
      <c r="HR46" s="71"/>
      <c r="HS46" s="71"/>
      <c r="HT46" s="71"/>
      <c r="HU46" s="71"/>
      <c r="HV46" s="71"/>
      <c r="HW46" s="71"/>
      <c r="HX46" s="71"/>
      <c r="HY46" s="71"/>
      <c r="HZ46" s="71"/>
      <c r="IA46" s="71"/>
      <c r="IB46" s="71"/>
      <c r="IC46" s="71"/>
      <c r="ID46" s="71"/>
      <c r="IE46" s="71"/>
      <c r="IF46" s="71"/>
      <c r="IG46" s="98"/>
      <c r="IH46" s="833">
        <v>1994</v>
      </c>
      <c r="II46" s="1138">
        <v>24230.277787794643</v>
      </c>
      <c r="IJ46" s="1129">
        <v>21430.571081701582</v>
      </c>
      <c r="IK46" s="93">
        <v>7853.0861070041947</v>
      </c>
      <c r="IL46" s="93">
        <v>2116.3379130455687</v>
      </c>
      <c r="IM46" s="193">
        <v>1830.2441311168006</v>
      </c>
      <c r="IN46" s="92">
        <v>1673.1275467887924</v>
      </c>
      <c r="IO46" s="92">
        <v>0</v>
      </c>
      <c r="IP46" s="92">
        <v>144.73573497770246</v>
      </c>
      <c r="IQ46" s="92">
        <v>12.380849350305915</v>
      </c>
      <c r="IR46" s="194">
        <v>0</v>
      </c>
      <c r="IS46" s="173">
        <v>71.183873643215179</v>
      </c>
      <c r="IT46" s="195">
        <v>0</v>
      </c>
      <c r="IU46" s="179">
        <v>0</v>
      </c>
      <c r="IV46" s="179">
        <v>0</v>
      </c>
      <c r="IW46" s="179">
        <v>71.183873643215179</v>
      </c>
      <c r="IX46" s="179">
        <v>0</v>
      </c>
      <c r="IY46" s="179">
        <v>0</v>
      </c>
      <c r="IZ46" s="179">
        <v>0</v>
      </c>
      <c r="JA46" s="179">
        <v>0</v>
      </c>
      <c r="JB46" s="179">
        <v>0</v>
      </c>
      <c r="JC46" s="179">
        <v>0</v>
      </c>
      <c r="JD46" s="179">
        <v>0</v>
      </c>
      <c r="JE46" s="93">
        <v>214.90990828555289</v>
      </c>
      <c r="JF46" s="179">
        <v>55.112809971992839</v>
      </c>
      <c r="JG46" s="196">
        <v>0</v>
      </c>
      <c r="JH46" s="196">
        <v>0</v>
      </c>
      <c r="JI46" s="196">
        <v>0</v>
      </c>
      <c r="JJ46" s="196">
        <v>0</v>
      </c>
      <c r="JK46" s="196">
        <v>0</v>
      </c>
      <c r="JL46" s="196">
        <v>0</v>
      </c>
      <c r="JM46" s="196">
        <v>0</v>
      </c>
      <c r="JN46" s="196">
        <v>0</v>
      </c>
      <c r="JO46" s="196">
        <v>0</v>
      </c>
      <c r="JP46" s="196">
        <v>0</v>
      </c>
      <c r="JQ46" s="196">
        <v>0</v>
      </c>
      <c r="JR46" s="196">
        <v>0</v>
      </c>
      <c r="JS46" s="196">
        <v>0</v>
      </c>
      <c r="JT46" s="196">
        <v>0</v>
      </c>
      <c r="JU46" s="196">
        <v>0</v>
      </c>
      <c r="JV46" s="196">
        <v>0</v>
      </c>
      <c r="JW46" s="196">
        <v>0</v>
      </c>
      <c r="JX46" s="196">
        <v>0</v>
      </c>
      <c r="JY46" s="196">
        <v>0</v>
      </c>
      <c r="JZ46" s="92">
        <v>2.0133905496856705</v>
      </c>
      <c r="KA46" s="179">
        <v>157.78370776387436</v>
      </c>
      <c r="KB46" s="196">
        <v>0</v>
      </c>
      <c r="KC46" s="196">
        <v>0</v>
      </c>
      <c r="KD46" s="196">
        <v>0</v>
      </c>
      <c r="KE46" s="196">
        <v>0</v>
      </c>
      <c r="KF46" s="196">
        <v>0</v>
      </c>
      <c r="KG46" s="196">
        <v>0</v>
      </c>
      <c r="KH46" s="196">
        <v>0</v>
      </c>
      <c r="KI46" s="196">
        <v>0</v>
      </c>
      <c r="KJ46" s="196">
        <v>0</v>
      </c>
      <c r="KK46" s="196">
        <v>0</v>
      </c>
      <c r="KL46" s="196">
        <v>0</v>
      </c>
      <c r="KM46" s="196">
        <v>0</v>
      </c>
      <c r="KN46" s="93">
        <v>5736.748193958626</v>
      </c>
      <c r="KO46" s="179">
        <v>2527.1392124337381</v>
      </c>
      <c r="KP46" s="179">
        <v>0</v>
      </c>
      <c r="KQ46" s="196">
        <v>0</v>
      </c>
      <c r="KR46" s="196">
        <v>0</v>
      </c>
      <c r="KS46" s="196">
        <v>0</v>
      </c>
      <c r="KT46" s="179">
        <v>187.6780498359237</v>
      </c>
      <c r="KU46" s="179">
        <v>1357.1454329090188</v>
      </c>
      <c r="KV46" s="196">
        <v>0</v>
      </c>
      <c r="KW46" s="196">
        <v>0</v>
      </c>
      <c r="KX46" s="196">
        <v>0</v>
      </c>
      <c r="KY46" s="196">
        <v>0</v>
      </c>
      <c r="KZ46" s="196">
        <v>0</v>
      </c>
      <c r="LA46" s="196">
        <v>0</v>
      </c>
      <c r="LB46" s="196">
        <v>0</v>
      </c>
      <c r="LC46" s="196">
        <v>0</v>
      </c>
      <c r="LD46" s="196">
        <v>0</v>
      </c>
      <c r="LE46" s="196">
        <v>0</v>
      </c>
      <c r="LF46" s="196">
        <v>0</v>
      </c>
      <c r="LG46" s="196">
        <v>0</v>
      </c>
      <c r="LH46" s="196">
        <v>0</v>
      </c>
      <c r="LI46" s="196">
        <v>0</v>
      </c>
      <c r="LJ46" s="196">
        <v>0</v>
      </c>
      <c r="LK46" s="196">
        <v>0</v>
      </c>
      <c r="LL46" s="196">
        <v>0</v>
      </c>
      <c r="LM46" s="179">
        <v>1664.7854987799453</v>
      </c>
      <c r="LN46" s="179">
        <v>0</v>
      </c>
      <c r="LO46" s="179">
        <v>0</v>
      </c>
      <c r="LP46" s="93">
        <v>257.34737297609172</v>
      </c>
      <c r="LQ46" s="92">
        <v>209.44670825670428</v>
      </c>
      <c r="LR46" s="92">
        <v>47.90066471938745</v>
      </c>
      <c r="LS46" s="92">
        <v>0</v>
      </c>
      <c r="LT46" s="92">
        <v>0</v>
      </c>
      <c r="LU46" s="93">
        <v>3262.4404397004555</v>
      </c>
      <c r="LV46" s="93">
        <v>2248.5365355258255</v>
      </c>
      <c r="LW46" s="92">
        <v>1903.8921543879894</v>
      </c>
      <c r="LX46" s="92">
        <v>344.64438113783615</v>
      </c>
      <c r="LY46" s="196">
        <v>0</v>
      </c>
      <c r="LZ46" s="196">
        <v>0</v>
      </c>
      <c r="MA46" s="93">
        <v>1013.90390417463</v>
      </c>
      <c r="MB46" s="92">
        <v>42.233120575048382</v>
      </c>
      <c r="MC46" s="92">
        <v>147.0821763850324</v>
      </c>
      <c r="MD46" s="196">
        <v>0</v>
      </c>
      <c r="ME46" s="92">
        <v>741.42656233096534</v>
      </c>
      <c r="MF46" s="92">
        <v>0</v>
      </c>
      <c r="MG46" s="92">
        <v>0</v>
      </c>
      <c r="MH46" s="92">
        <v>83.16204488358396</v>
      </c>
      <c r="MI46" s="93">
        <v>101.69124806173596</v>
      </c>
      <c r="MJ46" s="173">
        <v>0</v>
      </c>
      <c r="MK46" s="196">
        <v>0</v>
      </c>
      <c r="ML46" s="196">
        <v>0</v>
      </c>
      <c r="MM46" s="195">
        <v>101.69124806173596</v>
      </c>
      <c r="MN46" s="93">
        <v>7543.561357325736</v>
      </c>
      <c r="MO46" s="92">
        <v>621.09792891228835</v>
      </c>
      <c r="MP46" s="196">
        <v>0</v>
      </c>
      <c r="MQ46" s="92">
        <v>0</v>
      </c>
      <c r="MR46" s="92">
        <v>6909.0848989698652</v>
      </c>
      <c r="MS46" s="92">
        <v>13.378529443582995</v>
      </c>
      <c r="MT46" s="92">
        <v>0</v>
      </c>
      <c r="MU46" s="93">
        <v>2412.4445566333707</v>
      </c>
      <c r="MV46" s="92">
        <v>2386.9736636495859</v>
      </c>
      <c r="MW46" s="92">
        <v>25.470892983784694</v>
      </c>
      <c r="MX46" s="92">
        <v>0</v>
      </c>
      <c r="MY46" s="92">
        <v>0</v>
      </c>
      <c r="MZ46" s="92">
        <v>0</v>
      </c>
      <c r="NA46" s="1041">
        <v>2799.7067060930608</v>
      </c>
      <c r="NB46" s="173">
        <v>613.15254889233472</v>
      </c>
      <c r="NC46" s="92">
        <v>16.569903717860878</v>
      </c>
      <c r="ND46" s="92">
        <v>227.53717259865616</v>
      </c>
      <c r="NE46" s="92">
        <v>0</v>
      </c>
      <c r="NF46" s="92">
        <v>1.0637914247592948</v>
      </c>
      <c r="NG46" s="92">
        <v>367.98168115105841</v>
      </c>
      <c r="NH46" s="92">
        <v>0</v>
      </c>
      <c r="NI46" s="92">
        <v>0</v>
      </c>
      <c r="NJ46" s="92">
        <v>0</v>
      </c>
      <c r="NK46" s="92">
        <v>0</v>
      </c>
      <c r="NL46" s="173">
        <v>2186.554157200726</v>
      </c>
      <c r="NM46" s="92">
        <v>1161.3356893007826</v>
      </c>
      <c r="NN46" s="92">
        <v>1025.2184678999436</v>
      </c>
      <c r="NO46" s="195">
        <v>0</v>
      </c>
      <c r="NP46" s="1138">
        <v>24572.349837125719</v>
      </c>
      <c r="NQ46" s="193">
        <v>19091.035303451012</v>
      </c>
      <c r="NR46" s="92">
        <v>7302.8499993989881</v>
      </c>
      <c r="NS46" s="92">
        <v>5516.6780858966504</v>
      </c>
      <c r="NT46" s="92">
        <v>606.10267690791295</v>
      </c>
      <c r="NU46" s="92">
        <v>0</v>
      </c>
      <c r="NV46" s="92">
        <v>0</v>
      </c>
      <c r="NW46" s="93">
        <v>1742.9771735602756</v>
      </c>
      <c r="NX46" s="92">
        <v>1742.9771735602756</v>
      </c>
      <c r="NY46" s="92">
        <v>0</v>
      </c>
      <c r="NZ46" s="93">
        <v>0</v>
      </c>
      <c r="OA46" s="92">
        <v>0</v>
      </c>
      <c r="OB46" s="92">
        <v>0</v>
      </c>
      <c r="OC46" s="173">
        <v>159.95937158174365</v>
      </c>
      <c r="OD46" s="92">
        <v>0</v>
      </c>
      <c r="OE46" s="92">
        <v>0</v>
      </c>
      <c r="OF46" s="93">
        <v>3762.4679961054417</v>
      </c>
      <c r="OG46" s="92">
        <v>0</v>
      </c>
      <c r="OH46" s="92">
        <v>0</v>
      </c>
      <c r="OI46" s="92">
        <v>3141.2077939249698</v>
      </c>
      <c r="OJ46" s="92">
        <v>1.4123784453018884</v>
      </c>
      <c r="OK46" s="92">
        <v>619.8478237351701</v>
      </c>
      <c r="OL46" s="92">
        <v>0</v>
      </c>
      <c r="OM46" s="193">
        <v>5481.3145336747084</v>
      </c>
      <c r="ON46" s="93">
        <v>4980.6954912071933</v>
      </c>
      <c r="OO46" s="92">
        <v>4915.9364369598406</v>
      </c>
      <c r="OP46" s="92">
        <v>64.759054247352537</v>
      </c>
      <c r="OQ46" s="92">
        <v>0</v>
      </c>
      <c r="OR46" s="92">
        <v>26.324330172009663</v>
      </c>
      <c r="OS46" s="92">
        <v>474.29471229550563</v>
      </c>
      <c r="OT46" s="199">
        <v>0</v>
      </c>
    </row>
    <row r="47" spans="1:410" ht="14.25" customHeight="1" thickBot="1">
      <c r="A47" s="370">
        <v>1995</v>
      </c>
      <c r="B47" s="1335">
        <v>460259</v>
      </c>
      <c r="C47" s="1111">
        <v>26168</v>
      </c>
      <c r="D47" s="1112">
        <v>24122</v>
      </c>
      <c r="E47" s="1312">
        <v>2034</v>
      </c>
      <c r="F47" s="1312">
        <v>701</v>
      </c>
      <c r="G47" s="1312"/>
      <c r="H47" s="1312">
        <v>8155</v>
      </c>
      <c r="I47" s="1312">
        <v>611</v>
      </c>
      <c r="J47" s="1312">
        <v>3486</v>
      </c>
      <c r="K47" s="1312">
        <v>145</v>
      </c>
      <c r="L47" s="1312">
        <v>8990</v>
      </c>
      <c r="M47" s="1113">
        <v>2046</v>
      </c>
      <c r="N47" s="1111">
        <v>26303</v>
      </c>
      <c r="O47" s="1112">
        <v>21012</v>
      </c>
      <c r="P47" s="1299">
        <v>7971</v>
      </c>
      <c r="Q47" s="1299">
        <v>6467</v>
      </c>
      <c r="R47" s="1299">
        <v>328</v>
      </c>
      <c r="S47" s="1299">
        <v>417</v>
      </c>
      <c r="T47" s="1299">
        <v>1600</v>
      </c>
      <c r="U47" s="1299">
        <v>4229</v>
      </c>
      <c r="V47" s="1112">
        <v>5291</v>
      </c>
      <c r="W47" s="1299">
        <v>4610</v>
      </c>
      <c r="X47" s="1299">
        <v>4610</v>
      </c>
      <c r="Y47" s="1299">
        <v>391</v>
      </c>
      <c r="Z47" s="1299">
        <v>68</v>
      </c>
      <c r="AA47" s="1299">
        <v>0</v>
      </c>
      <c r="AB47" s="1300">
        <v>222</v>
      </c>
      <c r="AC47" s="1175">
        <v>-135</v>
      </c>
      <c r="AD47" s="1112">
        <v>-135</v>
      </c>
      <c r="AE47" s="1343">
        <v>1463</v>
      </c>
      <c r="AF47" s="1299">
        <v>16021</v>
      </c>
      <c r="AG47" s="1299">
        <v>13349</v>
      </c>
      <c r="AH47" s="1299">
        <v>1582</v>
      </c>
      <c r="AI47" s="1299">
        <v>9554</v>
      </c>
      <c r="AJ47" s="1299">
        <v>1582</v>
      </c>
      <c r="AK47" s="1299">
        <v>8331</v>
      </c>
      <c r="AL47" s="1299">
        <v>16459</v>
      </c>
      <c r="AM47" s="1299">
        <v>3110</v>
      </c>
      <c r="AN47" s="1299">
        <v>7972</v>
      </c>
      <c r="AO47" s="1299">
        <v>0</v>
      </c>
      <c r="AP47" s="1299">
        <v>6749</v>
      </c>
      <c r="AQ47" s="1299">
        <v>14877</v>
      </c>
      <c r="AR47" s="1299">
        <v>1528</v>
      </c>
      <c r="AS47" s="1299">
        <v>0</v>
      </c>
      <c r="AT47" s="1300">
        <v>0</v>
      </c>
      <c r="AU47" s="1336">
        <v>-2.9331311283429546E-2</v>
      </c>
      <c r="AV47" s="1301">
        <v>-2.9331311283429546E-2</v>
      </c>
      <c r="AW47" s="1301">
        <v>0.31786450672338834</v>
      </c>
      <c r="AX47" s="1301">
        <v>0.67570650438122881</v>
      </c>
      <c r="AY47" s="1313"/>
      <c r="AZ47" s="1301"/>
      <c r="BA47" s="1314">
        <v>17941.327000000001</v>
      </c>
      <c r="BB47" s="1315">
        <v>0</v>
      </c>
      <c r="BC47" s="1301">
        <v>17941.327000000001</v>
      </c>
      <c r="BD47" s="1302">
        <v>3.8980936820355501</v>
      </c>
      <c r="BE47" s="1312"/>
      <c r="BF47" s="1317">
        <v>5.6854944715909959</v>
      </c>
      <c r="BG47" s="1301">
        <v>5.2409621539176854</v>
      </c>
      <c r="BH47" s="1301">
        <v>0.44192509000367186</v>
      </c>
      <c r="BI47" s="1301">
        <v>0.15230554970136378</v>
      </c>
      <c r="BJ47" s="1301">
        <v>0</v>
      </c>
      <c r="BK47" s="1301">
        <v>1.7718284704916145</v>
      </c>
      <c r="BL47" s="1301">
        <v>0.13275134217907744</v>
      </c>
      <c r="BM47" s="1301">
        <v>0.75739963802989185</v>
      </c>
      <c r="BN47" s="1301">
        <v>3.150400100812803E-2</v>
      </c>
      <c r="BO47" s="1301">
        <v>1.9532480625039379</v>
      </c>
      <c r="BP47" s="1318">
        <v>0.44453231767331003</v>
      </c>
      <c r="BQ47" s="1317">
        <v>5.7148257828744251</v>
      </c>
      <c r="BR47" s="1301">
        <v>4.5652556495364562</v>
      </c>
      <c r="BS47" s="1301">
        <v>1.7318509795571624</v>
      </c>
      <c r="BT47" s="1301">
        <v>1.4050784449625102</v>
      </c>
      <c r="BU47" s="1301">
        <v>7.1264222970110314E-2</v>
      </c>
      <c r="BV47" s="1337">
        <v>0</v>
      </c>
      <c r="BW47" s="1301">
        <v>9.0601161519926823E-2</v>
      </c>
      <c r="BX47" s="1301">
        <v>0.34763035595175762</v>
      </c>
      <c r="BY47" s="1301">
        <v>0.91883048457498928</v>
      </c>
      <c r="BZ47" s="1301">
        <v>1.1495701333379684</v>
      </c>
      <c r="CA47" s="1301">
        <v>1.0016099630860016</v>
      </c>
      <c r="CB47" s="1301">
        <v>1.0016099630860016</v>
      </c>
      <c r="CC47" s="1301">
        <v>8.4952168235710765E-2</v>
      </c>
      <c r="CD47" s="1301">
        <v>0</v>
      </c>
      <c r="CE47" s="1302">
        <v>4.8233711888306365E-2</v>
      </c>
      <c r="CF47" s="1301"/>
      <c r="CG47" s="1317">
        <v>0.34371951444730031</v>
      </c>
      <c r="CH47" s="1301">
        <v>3.4808662079394428</v>
      </c>
      <c r="CI47" s="1301">
        <v>2.9003235135000076</v>
      </c>
      <c r="CJ47" s="1302">
        <v>2.0757877629769323</v>
      </c>
      <c r="CK47" s="1114">
        <v>1995</v>
      </c>
      <c r="CL47" s="94">
        <v>26168</v>
      </c>
      <c r="CM47" s="74">
        <v>24122</v>
      </c>
      <c r="CN47" s="74">
        <v>8155</v>
      </c>
      <c r="CO47" s="74">
        <v>2785</v>
      </c>
      <c r="CP47" s="74">
        <v>1805</v>
      </c>
      <c r="CQ47" s="95">
        <v>1805</v>
      </c>
      <c r="CR47" s="95">
        <v>0</v>
      </c>
      <c r="CS47" s="95">
        <v>0</v>
      </c>
      <c r="CT47" s="95">
        <v>16</v>
      </c>
      <c r="CU47" s="95">
        <v>16</v>
      </c>
      <c r="CV47" s="95">
        <v>0</v>
      </c>
      <c r="CW47" s="95">
        <v>16</v>
      </c>
      <c r="CX47" s="95">
        <v>0</v>
      </c>
      <c r="CY47" s="95">
        <v>0</v>
      </c>
      <c r="CZ47" s="95">
        <v>0</v>
      </c>
      <c r="DA47" s="95">
        <v>0</v>
      </c>
      <c r="DB47" s="95">
        <v>964</v>
      </c>
      <c r="DC47" s="95">
        <v>0</v>
      </c>
      <c r="DD47" s="95">
        <v>0</v>
      </c>
      <c r="DE47" s="95">
        <v>0</v>
      </c>
      <c r="DF47" s="95">
        <v>0</v>
      </c>
      <c r="DG47" s="95">
        <v>0</v>
      </c>
      <c r="DH47" s="95">
        <v>0</v>
      </c>
      <c r="DI47" s="95">
        <v>0</v>
      </c>
      <c r="DJ47" s="95">
        <v>0</v>
      </c>
      <c r="DK47" s="95">
        <v>0</v>
      </c>
      <c r="DL47" s="95">
        <v>43</v>
      </c>
      <c r="DM47" s="95">
        <v>0</v>
      </c>
      <c r="DN47" s="95">
        <v>0</v>
      </c>
      <c r="DO47" s="95">
        <v>0</v>
      </c>
      <c r="DP47" s="95">
        <v>0</v>
      </c>
      <c r="DQ47" s="95">
        <v>2</v>
      </c>
      <c r="DR47" s="95">
        <v>0</v>
      </c>
      <c r="DS47" s="95">
        <v>0</v>
      </c>
      <c r="DT47" s="95">
        <v>0</v>
      </c>
      <c r="DU47" s="95">
        <v>0</v>
      </c>
      <c r="DV47" s="95">
        <v>166</v>
      </c>
      <c r="DW47" s="95">
        <v>0</v>
      </c>
      <c r="DX47" s="95">
        <v>40</v>
      </c>
      <c r="DY47" s="95">
        <v>57</v>
      </c>
      <c r="DZ47" s="95">
        <v>0</v>
      </c>
      <c r="EA47" s="95">
        <v>0</v>
      </c>
      <c r="EB47" s="95">
        <v>0</v>
      </c>
      <c r="EC47" s="95">
        <v>0</v>
      </c>
      <c r="ED47" s="95">
        <v>0</v>
      </c>
      <c r="EE47" s="95">
        <v>643</v>
      </c>
      <c r="EF47" s="95">
        <v>0</v>
      </c>
      <c r="EG47" s="95">
        <v>0</v>
      </c>
      <c r="EH47" s="95">
        <v>13</v>
      </c>
      <c r="EI47" s="95">
        <v>5370</v>
      </c>
      <c r="EJ47" s="95">
        <v>2754</v>
      </c>
      <c r="EK47" s="95">
        <v>0</v>
      </c>
      <c r="EL47" s="95">
        <v>0</v>
      </c>
      <c r="EM47" s="95">
        <v>0</v>
      </c>
      <c r="EN47" s="95">
        <v>200</v>
      </c>
      <c r="EO47" s="95">
        <v>0</v>
      </c>
      <c r="EP47" s="95">
        <v>1470</v>
      </c>
      <c r="EQ47" s="95">
        <v>136</v>
      </c>
      <c r="ER47" s="95">
        <v>215</v>
      </c>
      <c r="ES47" s="95">
        <v>0</v>
      </c>
      <c r="ET47" s="95">
        <v>587</v>
      </c>
      <c r="EU47" s="95">
        <v>0</v>
      </c>
      <c r="EV47" s="95">
        <v>0</v>
      </c>
      <c r="EW47" s="95">
        <v>0</v>
      </c>
      <c r="EX47" s="95">
        <v>0</v>
      </c>
      <c r="EY47" s="95">
        <v>0</v>
      </c>
      <c r="EZ47" s="95">
        <v>0</v>
      </c>
      <c r="FA47" s="95">
        <v>0</v>
      </c>
      <c r="FB47" s="95">
        <v>0</v>
      </c>
      <c r="FC47" s="95">
        <v>0</v>
      </c>
      <c r="FD47" s="95">
        <v>0</v>
      </c>
      <c r="FE47" s="95">
        <v>0</v>
      </c>
      <c r="FF47" s="95">
        <v>0</v>
      </c>
      <c r="FG47" s="95">
        <v>0</v>
      </c>
      <c r="FH47" s="95">
        <v>8</v>
      </c>
      <c r="FI47" s="74">
        <v>611</v>
      </c>
      <c r="FJ47" s="95">
        <v>530</v>
      </c>
      <c r="FK47" s="95">
        <v>80</v>
      </c>
      <c r="FL47" s="95">
        <v>1</v>
      </c>
      <c r="FM47" s="95">
        <v>3486</v>
      </c>
      <c r="FN47" s="95">
        <v>2514</v>
      </c>
      <c r="FO47" s="95">
        <v>2137</v>
      </c>
      <c r="FP47" s="95">
        <v>377</v>
      </c>
      <c r="FQ47" s="95">
        <v>0</v>
      </c>
      <c r="FR47" s="95">
        <v>0</v>
      </c>
      <c r="FS47" s="95">
        <v>972</v>
      </c>
      <c r="FT47" s="95">
        <v>42</v>
      </c>
      <c r="FU47" s="95">
        <v>135</v>
      </c>
      <c r="FV47" s="95">
        <v>0</v>
      </c>
      <c r="FW47" s="95">
        <v>784</v>
      </c>
      <c r="FX47" s="95">
        <v>11</v>
      </c>
      <c r="FY47" s="95">
        <v>0</v>
      </c>
      <c r="FZ47" s="95">
        <v>0</v>
      </c>
      <c r="GA47" s="74">
        <v>145</v>
      </c>
      <c r="GB47" s="95">
        <v>0</v>
      </c>
      <c r="GC47" s="95">
        <v>0</v>
      </c>
      <c r="GD47" s="95">
        <v>145</v>
      </c>
      <c r="GE47" s="95">
        <v>0</v>
      </c>
      <c r="GF47" s="74">
        <v>8990</v>
      </c>
      <c r="GG47" s="95">
        <v>0</v>
      </c>
      <c r="GH47" s="95">
        <v>18</v>
      </c>
      <c r="GI47" s="95">
        <v>8321</v>
      </c>
      <c r="GJ47" s="95">
        <v>107</v>
      </c>
      <c r="GK47" s="95">
        <v>544</v>
      </c>
      <c r="GL47" s="74">
        <v>2735</v>
      </c>
      <c r="GM47" s="73">
        <v>1824</v>
      </c>
      <c r="GN47" s="73">
        <v>210</v>
      </c>
      <c r="GO47" s="73">
        <v>701</v>
      </c>
      <c r="GP47" s="95">
        <v>2046</v>
      </c>
      <c r="GQ47" s="95">
        <v>662</v>
      </c>
      <c r="GR47" s="95">
        <v>19</v>
      </c>
      <c r="GS47" s="95">
        <v>118</v>
      </c>
      <c r="GT47" s="95">
        <v>117</v>
      </c>
      <c r="GU47" s="95">
        <v>408</v>
      </c>
      <c r="GV47" s="95">
        <v>0</v>
      </c>
      <c r="GW47" s="95">
        <v>0</v>
      </c>
      <c r="GX47" s="95">
        <v>0</v>
      </c>
      <c r="GY47" s="95">
        <v>0</v>
      </c>
      <c r="GZ47" s="95">
        <v>1097</v>
      </c>
      <c r="HA47" s="95">
        <v>117</v>
      </c>
      <c r="HB47" s="95">
        <v>170</v>
      </c>
      <c r="HC47" s="94">
        <v>26303</v>
      </c>
      <c r="HD47" s="74">
        <v>21012</v>
      </c>
      <c r="HE47" s="74">
        <v>7971</v>
      </c>
      <c r="HF47" s="74">
        <v>6467</v>
      </c>
      <c r="HG47" s="74">
        <v>417</v>
      </c>
      <c r="HH47" s="74">
        <v>414</v>
      </c>
      <c r="HI47" s="74">
        <v>3</v>
      </c>
      <c r="HJ47" s="74">
        <v>1600</v>
      </c>
      <c r="HK47" s="74">
        <v>1598</v>
      </c>
      <c r="HL47" s="74">
        <v>2</v>
      </c>
      <c r="HM47" s="74">
        <v>1</v>
      </c>
      <c r="HN47" s="74">
        <v>1</v>
      </c>
      <c r="HO47" s="74">
        <v>0</v>
      </c>
      <c r="HP47" s="95">
        <v>328</v>
      </c>
      <c r="HQ47" s="74">
        <v>265</v>
      </c>
      <c r="HR47" s="74">
        <v>63</v>
      </c>
      <c r="HS47" s="95">
        <v>4228</v>
      </c>
      <c r="HT47" s="74">
        <v>20</v>
      </c>
      <c r="HU47" s="74">
        <v>0</v>
      </c>
      <c r="HV47" s="74">
        <v>3599</v>
      </c>
      <c r="HW47" s="74">
        <v>0</v>
      </c>
      <c r="HX47" s="74">
        <v>609</v>
      </c>
      <c r="HY47" s="74">
        <v>0</v>
      </c>
      <c r="HZ47" s="74">
        <v>5291</v>
      </c>
      <c r="IA47" s="74">
        <v>4610</v>
      </c>
      <c r="IB47" s="74">
        <v>4610</v>
      </c>
      <c r="IC47" s="74">
        <v>0</v>
      </c>
      <c r="ID47" s="74">
        <v>222</v>
      </c>
      <c r="IE47" s="74">
        <v>68</v>
      </c>
      <c r="IF47" s="74">
        <v>391</v>
      </c>
      <c r="IG47" s="115">
        <v>0</v>
      </c>
      <c r="IH47" s="1116">
        <v>1995</v>
      </c>
      <c r="II47" s="1139">
        <v>25455.987883595979</v>
      </c>
      <c r="IJ47" s="1140">
        <v>23401.325832702274</v>
      </c>
      <c r="IK47" s="95">
        <v>8581.9392256560059</v>
      </c>
      <c r="IL47" s="95">
        <v>2217.8428473549461</v>
      </c>
      <c r="IM47" s="1104">
        <v>1970.3460627697043</v>
      </c>
      <c r="IN47" s="95">
        <v>1805.181926363997</v>
      </c>
      <c r="IO47" s="95">
        <v>0</v>
      </c>
      <c r="IP47" s="95">
        <v>152.72919596600676</v>
      </c>
      <c r="IQ47" s="95">
        <v>12.434940439700457</v>
      </c>
      <c r="IR47" s="1106">
        <v>0</v>
      </c>
      <c r="IS47" s="95">
        <v>74.609642638202729</v>
      </c>
      <c r="IT47" s="1106">
        <v>0</v>
      </c>
      <c r="IU47" s="95">
        <v>0</v>
      </c>
      <c r="IV47" s="95">
        <v>0</v>
      </c>
      <c r="IW47" s="95">
        <v>74.609642638202729</v>
      </c>
      <c r="IX47" s="95">
        <v>0</v>
      </c>
      <c r="IY47" s="95">
        <v>0</v>
      </c>
      <c r="IZ47" s="95">
        <v>0</v>
      </c>
      <c r="JA47" s="95">
        <v>0</v>
      </c>
      <c r="JB47" s="95">
        <v>0</v>
      </c>
      <c r="JC47" s="95">
        <v>0</v>
      </c>
      <c r="JD47" s="95">
        <v>0</v>
      </c>
      <c r="JE47" s="95">
        <v>172.88714194703883</v>
      </c>
      <c r="JF47" s="95">
        <v>4.0748620677220444</v>
      </c>
      <c r="JG47" s="1105">
        <v>0</v>
      </c>
      <c r="JH47" s="1105">
        <v>0</v>
      </c>
      <c r="JI47" s="1105">
        <v>0</v>
      </c>
      <c r="JJ47" s="1105">
        <v>0</v>
      </c>
      <c r="JK47" s="1105">
        <v>0</v>
      </c>
      <c r="JL47" s="1105">
        <v>0</v>
      </c>
      <c r="JM47" s="1105">
        <v>0</v>
      </c>
      <c r="JN47" s="1105">
        <v>0</v>
      </c>
      <c r="JO47" s="1105">
        <v>0</v>
      </c>
      <c r="JP47" s="1105">
        <v>0</v>
      </c>
      <c r="JQ47" s="1105">
        <v>0</v>
      </c>
      <c r="JR47" s="1105">
        <v>0</v>
      </c>
      <c r="JS47" s="1105">
        <v>0</v>
      </c>
      <c r="JT47" s="1105">
        <v>0</v>
      </c>
      <c r="JU47" s="1105">
        <v>0</v>
      </c>
      <c r="JV47" s="1105">
        <v>0</v>
      </c>
      <c r="JW47" s="1105">
        <v>0</v>
      </c>
      <c r="JX47" s="1105">
        <v>0</v>
      </c>
      <c r="JY47" s="1105">
        <v>0</v>
      </c>
      <c r="JZ47" s="95">
        <v>2.6444532592886421</v>
      </c>
      <c r="KA47" s="95">
        <v>166.16782662002814</v>
      </c>
      <c r="KB47" s="1105">
        <v>0</v>
      </c>
      <c r="KC47" s="1105">
        <v>0</v>
      </c>
      <c r="KD47" s="1105">
        <v>0</v>
      </c>
      <c r="KE47" s="1105">
        <v>0</v>
      </c>
      <c r="KF47" s="1105">
        <v>0</v>
      </c>
      <c r="KG47" s="1105">
        <v>0</v>
      </c>
      <c r="KH47" s="1105">
        <v>0</v>
      </c>
      <c r="KI47" s="1105">
        <v>0</v>
      </c>
      <c r="KJ47" s="1105">
        <v>0</v>
      </c>
      <c r="KK47" s="1105">
        <v>0</v>
      </c>
      <c r="KL47" s="1105">
        <v>0</v>
      </c>
      <c r="KM47" s="1105">
        <v>0</v>
      </c>
      <c r="KN47" s="95">
        <v>6364.0963783010593</v>
      </c>
      <c r="KO47" s="95">
        <v>2722.6241390501605</v>
      </c>
      <c r="KP47" s="95">
        <v>0</v>
      </c>
      <c r="KQ47" s="1105">
        <v>0</v>
      </c>
      <c r="KR47" s="1105">
        <v>0</v>
      </c>
      <c r="KS47" s="1105">
        <v>0</v>
      </c>
      <c r="KT47" s="95">
        <v>199.80046398134459</v>
      </c>
      <c r="KU47" s="95">
        <v>1470.3460627697043</v>
      </c>
      <c r="KV47" s="1105">
        <v>0</v>
      </c>
      <c r="KW47" s="1105">
        <v>0</v>
      </c>
      <c r="KX47" s="1105">
        <v>0</v>
      </c>
      <c r="KY47" s="1105">
        <v>0</v>
      </c>
      <c r="KZ47" s="1105">
        <v>0</v>
      </c>
      <c r="LA47" s="1105">
        <v>0</v>
      </c>
      <c r="LB47" s="1105">
        <v>0</v>
      </c>
      <c r="LC47" s="1105">
        <v>0</v>
      </c>
      <c r="LD47" s="1105">
        <v>0</v>
      </c>
      <c r="LE47" s="1105">
        <v>0</v>
      </c>
      <c r="LF47" s="1105">
        <v>0</v>
      </c>
      <c r="LG47" s="1105">
        <v>0</v>
      </c>
      <c r="LH47" s="1105">
        <v>0</v>
      </c>
      <c r="LI47" s="1105">
        <v>0</v>
      </c>
      <c r="LJ47" s="1105">
        <v>0</v>
      </c>
      <c r="LK47" s="1105">
        <v>0</v>
      </c>
      <c r="LL47" s="1105">
        <v>0</v>
      </c>
      <c r="LM47" s="95">
        <v>1971.3257124998499</v>
      </c>
      <c r="LN47" s="95">
        <v>0</v>
      </c>
      <c r="LO47" s="95">
        <v>0</v>
      </c>
      <c r="LP47" s="95">
        <v>268.33988436527113</v>
      </c>
      <c r="LQ47" s="95">
        <v>218.23951534383903</v>
      </c>
      <c r="LR47" s="95">
        <v>50.100369021432094</v>
      </c>
      <c r="LS47" s="95">
        <v>0</v>
      </c>
      <c r="LT47" s="95">
        <v>0</v>
      </c>
      <c r="LU47" s="95">
        <v>3577.9720649573883</v>
      </c>
      <c r="LV47" s="95">
        <v>2514.2139362686767</v>
      </c>
      <c r="LW47" s="95">
        <v>2136.8023751998367</v>
      </c>
      <c r="LX47" s="95">
        <v>377.41156106883994</v>
      </c>
      <c r="LY47" s="1105">
        <v>0</v>
      </c>
      <c r="LZ47" s="1105">
        <v>0</v>
      </c>
      <c r="MA47" s="95">
        <v>1063.7581286887118</v>
      </c>
      <c r="MB47" s="95">
        <v>42.040796701645576</v>
      </c>
      <c r="MC47" s="95">
        <v>158.45960597646436</v>
      </c>
      <c r="MD47" s="1105">
        <v>0</v>
      </c>
      <c r="ME47" s="95">
        <v>785.60696212421715</v>
      </c>
      <c r="MF47" s="95">
        <v>0</v>
      </c>
      <c r="MG47" s="95">
        <v>0</v>
      </c>
      <c r="MH47" s="95">
        <v>77.650763886384681</v>
      </c>
      <c r="MI47" s="95">
        <v>88.408880554854377</v>
      </c>
      <c r="MJ47" s="95">
        <v>0</v>
      </c>
      <c r="MK47" s="1105">
        <v>0</v>
      </c>
      <c r="ML47" s="1105">
        <v>0</v>
      </c>
      <c r="MM47" s="1106">
        <v>88.408880554854377</v>
      </c>
      <c r="MN47" s="95">
        <v>8418.9535177238467</v>
      </c>
      <c r="MO47" s="95">
        <v>564.47056843724829</v>
      </c>
      <c r="MP47" s="1105">
        <v>0</v>
      </c>
      <c r="MQ47" s="95">
        <v>0</v>
      </c>
      <c r="MR47" s="95">
        <v>7749.2938107773489</v>
      </c>
      <c r="MS47" s="95">
        <v>105.18913850924957</v>
      </c>
      <c r="MT47" s="95">
        <v>0</v>
      </c>
      <c r="MU47" s="95">
        <v>2465.7122594449052</v>
      </c>
      <c r="MV47" s="95">
        <v>2438.6066135371966</v>
      </c>
      <c r="MW47" s="95">
        <v>27.105645907708581</v>
      </c>
      <c r="MX47" s="95">
        <v>0</v>
      </c>
      <c r="MY47" s="95">
        <v>0</v>
      </c>
      <c r="MZ47" s="95">
        <v>0</v>
      </c>
      <c r="NA47" s="1136">
        <v>2054.6620508937049</v>
      </c>
      <c r="NB47" s="95">
        <v>616.62639885567296</v>
      </c>
      <c r="NC47" s="95">
        <v>19.220367098193357</v>
      </c>
      <c r="ND47" s="95">
        <v>120.0641880927482</v>
      </c>
      <c r="NE47" s="95">
        <v>78.239755748680778</v>
      </c>
      <c r="NF47" s="95">
        <v>0.85944730926880875</v>
      </c>
      <c r="NG47" s="95">
        <v>398.24264060678183</v>
      </c>
      <c r="NH47" s="95">
        <v>0</v>
      </c>
      <c r="NI47" s="95">
        <v>0</v>
      </c>
      <c r="NJ47" s="95">
        <v>0</v>
      </c>
      <c r="NK47" s="95">
        <v>0</v>
      </c>
      <c r="NL47" s="95">
        <v>1438.0356520380321</v>
      </c>
      <c r="NM47" s="95">
        <v>1141.868907239792</v>
      </c>
      <c r="NN47" s="95">
        <v>296.16674479824025</v>
      </c>
      <c r="NO47" s="1106">
        <v>0</v>
      </c>
      <c r="NP47" s="1139">
        <v>25608.536775930668</v>
      </c>
      <c r="NQ47" s="1104">
        <v>20444.953301359492</v>
      </c>
      <c r="NR47" s="95">
        <v>7832.7563617131254</v>
      </c>
      <c r="NS47" s="95">
        <v>5982.4684769151254</v>
      </c>
      <c r="NT47" s="95">
        <v>627.30037382952889</v>
      </c>
      <c r="NU47" s="95">
        <v>0</v>
      </c>
      <c r="NV47" s="95">
        <v>0</v>
      </c>
      <c r="NW47" s="95">
        <v>1756.7643912348394</v>
      </c>
      <c r="NX47" s="95">
        <v>1756.7643912348394</v>
      </c>
      <c r="NY47" s="95">
        <v>0</v>
      </c>
      <c r="NZ47" s="95">
        <v>0</v>
      </c>
      <c r="OA47" s="95">
        <v>0</v>
      </c>
      <c r="OB47" s="95">
        <v>0</v>
      </c>
      <c r="OC47" s="95">
        <v>147.33811738968424</v>
      </c>
      <c r="OD47" s="95">
        <v>0</v>
      </c>
      <c r="OE47" s="95">
        <v>0</v>
      </c>
      <c r="OF47" s="95">
        <v>4098.3255802771873</v>
      </c>
      <c r="OG47" s="95">
        <v>0</v>
      </c>
      <c r="OH47" s="95">
        <v>0</v>
      </c>
      <c r="OI47" s="95">
        <v>3487.3246547185463</v>
      </c>
      <c r="OJ47" s="95">
        <v>5.1927445818758793</v>
      </c>
      <c r="OK47" s="95">
        <v>605.8081809767649</v>
      </c>
      <c r="OL47" s="95">
        <v>0</v>
      </c>
      <c r="OM47" s="1104">
        <v>5163.5834745711772</v>
      </c>
      <c r="ON47" s="95">
        <v>4630.4436671354561</v>
      </c>
      <c r="OO47" s="95">
        <v>4405.7312514274035</v>
      </c>
      <c r="OP47" s="95">
        <v>224.71241570805236</v>
      </c>
      <c r="OQ47" s="95">
        <v>0</v>
      </c>
      <c r="OR47" s="95">
        <v>28.986813794429821</v>
      </c>
      <c r="OS47" s="95">
        <v>504.15299364129197</v>
      </c>
      <c r="OT47" s="96">
        <v>0</v>
      </c>
    </row>
    <row r="48" spans="1:410" ht="14.25" customHeight="1">
      <c r="A48" s="370">
        <v>1996</v>
      </c>
      <c r="B48" s="1288">
        <v>488946</v>
      </c>
      <c r="C48" s="996">
        <v>27525</v>
      </c>
      <c r="D48" s="997">
        <v>25352</v>
      </c>
      <c r="E48" s="1261">
        <v>1974</v>
      </c>
      <c r="F48" s="1261">
        <v>692</v>
      </c>
      <c r="G48" s="278"/>
      <c r="H48" s="1261">
        <v>8466</v>
      </c>
      <c r="I48" s="1261">
        <v>715</v>
      </c>
      <c r="J48" s="1261">
        <v>3809</v>
      </c>
      <c r="K48" s="1261">
        <v>176</v>
      </c>
      <c r="L48" s="1261">
        <v>9520</v>
      </c>
      <c r="M48" s="998">
        <v>2173</v>
      </c>
      <c r="N48" s="996">
        <v>27491</v>
      </c>
      <c r="O48" s="997">
        <v>22589</v>
      </c>
      <c r="P48" s="1265">
        <v>8624</v>
      </c>
      <c r="Q48" s="1265">
        <v>6877</v>
      </c>
      <c r="R48" s="1265">
        <v>362</v>
      </c>
      <c r="S48" s="1265">
        <v>573</v>
      </c>
      <c r="T48" s="1265">
        <v>1569</v>
      </c>
      <c r="U48" s="1265">
        <v>4584</v>
      </c>
      <c r="V48" s="997">
        <v>4902</v>
      </c>
      <c r="W48" s="1265">
        <v>4418</v>
      </c>
      <c r="X48" s="1265">
        <v>4418</v>
      </c>
      <c r="Y48" s="1265">
        <v>344</v>
      </c>
      <c r="Z48" s="1265">
        <v>66</v>
      </c>
      <c r="AA48" s="1265">
        <v>0</v>
      </c>
      <c r="AB48" s="1266">
        <v>74</v>
      </c>
      <c r="AC48" s="1177">
        <v>34</v>
      </c>
      <c r="AD48" s="997">
        <v>34</v>
      </c>
      <c r="AE48" s="1344">
        <v>1601</v>
      </c>
      <c r="AF48" s="1275">
        <v>17222</v>
      </c>
      <c r="AG48" s="1275">
        <v>14621</v>
      </c>
      <c r="AH48" s="1275">
        <v>1720</v>
      </c>
      <c r="AI48" s="1265">
        <v>10345</v>
      </c>
      <c r="AJ48" s="1265">
        <v>1720</v>
      </c>
      <c r="AK48" s="1265">
        <v>8759</v>
      </c>
      <c r="AL48" s="1265">
        <v>17384</v>
      </c>
      <c r="AM48" s="1265">
        <v>2763</v>
      </c>
      <c r="AN48" s="1265">
        <v>8625</v>
      </c>
      <c r="AO48" s="1265">
        <v>0</v>
      </c>
      <c r="AP48" s="1265">
        <v>7039</v>
      </c>
      <c r="AQ48" s="1265">
        <v>15664</v>
      </c>
      <c r="AR48" s="1265">
        <v>1043</v>
      </c>
      <c r="AS48" s="1275">
        <v>0</v>
      </c>
      <c r="AT48" s="1276">
        <v>0</v>
      </c>
      <c r="AU48" s="1270">
        <v>6.9537331320841155E-3</v>
      </c>
      <c r="AV48" s="1271">
        <v>6.9537331320841155E-3</v>
      </c>
      <c r="AW48" s="1271">
        <v>0.32743902189607849</v>
      </c>
      <c r="AX48" s="1271">
        <v>0.56509307776318862</v>
      </c>
      <c r="AY48" s="1310"/>
      <c r="AZ48" s="1271"/>
      <c r="BA48" s="1319">
        <v>18901.575000000001</v>
      </c>
      <c r="BB48" s="1320">
        <v>0</v>
      </c>
      <c r="BC48" s="1271">
        <v>18901.575000000001</v>
      </c>
      <c r="BD48" s="1272">
        <v>3.8657796566492006</v>
      </c>
      <c r="BE48" s="1261"/>
      <c r="BF48" s="1311">
        <v>5.6294560135475082</v>
      </c>
      <c r="BG48" s="1271">
        <v>5.1850306577822503</v>
      </c>
      <c r="BH48" s="1271">
        <v>0.4037255647862954</v>
      </c>
      <c r="BI48" s="1271">
        <v>0.14152892139418258</v>
      </c>
      <c r="BJ48" s="1271">
        <v>0</v>
      </c>
      <c r="BK48" s="1271">
        <v>1.7314795498889448</v>
      </c>
      <c r="BL48" s="1271">
        <v>0.14623291733647478</v>
      </c>
      <c r="BM48" s="1271">
        <v>0.77902263235612934</v>
      </c>
      <c r="BN48" s="1271">
        <v>3.5995795036670719E-2</v>
      </c>
      <c r="BO48" s="1271">
        <v>1.9470452769835525</v>
      </c>
      <c r="BP48" s="1271">
        <v>0.44442535576525832</v>
      </c>
      <c r="BQ48" s="1311">
        <v>5.6225022804154241</v>
      </c>
      <c r="BR48" s="1271">
        <v>4.6199375800190614</v>
      </c>
      <c r="BS48" s="1271">
        <v>1.763793956796865</v>
      </c>
      <c r="BT48" s="1271">
        <v>1.4064947867453665</v>
      </c>
      <c r="BU48" s="1271">
        <v>7.4036805700424993E-2</v>
      </c>
      <c r="BV48" s="278">
        <v>0</v>
      </c>
      <c r="BW48" s="1271">
        <v>0.11719085543188819</v>
      </c>
      <c r="BX48" s="1271">
        <v>0.32089433188941108</v>
      </c>
      <c r="BY48" s="1271">
        <v>0.93752684345510551</v>
      </c>
      <c r="BZ48" s="1271">
        <v>1.0025647003963627</v>
      </c>
      <c r="CA48" s="1271">
        <v>0.90357626404551827</v>
      </c>
      <c r="CB48" s="1271">
        <v>0.90357626404551827</v>
      </c>
      <c r="CC48" s="1271">
        <v>7.0355417571674586E-2</v>
      </c>
      <c r="CD48" s="1271">
        <v>0</v>
      </c>
      <c r="CE48" s="1272">
        <v>1.513459564041837E-2</v>
      </c>
      <c r="CF48" s="1271"/>
      <c r="CG48" s="1270">
        <v>0.35177708785837292</v>
      </c>
      <c r="CH48" s="1271">
        <v>3.522270352963313</v>
      </c>
      <c r="CI48" s="1271">
        <v>2.9903097683588782</v>
      </c>
      <c r="CJ48" s="1272">
        <v>2.1157755662179465</v>
      </c>
      <c r="CK48" s="359">
        <v>1996</v>
      </c>
      <c r="CL48" s="97">
        <v>27525</v>
      </c>
      <c r="CM48" s="87">
        <v>25352</v>
      </c>
      <c r="CN48" s="87">
        <v>8466</v>
      </c>
      <c r="CO48" s="87">
        <v>2961</v>
      </c>
      <c r="CP48" s="87">
        <v>1995</v>
      </c>
      <c r="CQ48" s="92">
        <v>1995</v>
      </c>
      <c r="CR48" s="92">
        <v>0</v>
      </c>
      <c r="CS48" s="92">
        <v>0</v>
      </c>
      <c r="CT48" s="93">
        <v>13</v>
      </c>
      <c r="CU48" s="93">
        <v>13</v>
      </c>
      <c r="CV48" s="92">
        <v>0</v>
      </c>
      <c r="CW48" s="92">
        <v>13</v>
      </c>
      <c r="CX48" s="92">
        <v>0</v>
      </c>
      <c r="CY48" s="93">
        <v>0</v>
      </c>
      <c r="CZ48" s="92">
        <v>0</v>
      </c>
      <c r="DA48" s="92">
        <v>0</v>
      </c>
      <c r="DB48" s="93">
        <v>953</v>
      </c>
      <c r="DC48" s="92">
        <v>0</v>
      </c>
      <c r="DD48" s="92">
        <v>0</v>
      </c>
      <c r="DE48" s="92">
        <v>4</v>
      </c>
      <c r="DF48" s="92">
        <v>0</v>
      </c>
      <c r="DG48" s="92">
        <v>0</v>
      </c>
      <c r="DH48" s="92">
        <v>0</v>
      </c>
      <c r="DI48" s="92">
        <v>0</v>
      </c>
      <c r="DJ48" s="92">
        <v>0</v>
      </c>
      <c r="DK48" s="92">
        <v>0</v>
      </c>
      <c r="DL48" s="92">
        <v>36</v>
      </c>
      <c r="DM48" s="92">
        <v>0</v>
      </c>
      <c r="DN48" s="92">
        <v>0</v>
      </c>
      <c r="DO48" s="92">
        <v>0</v>
      </c>
      <c r="DP48" s="92">
        <v>0</v>
      </c>
      <c r="DQ48" s="92">
        <v>1</v>
      </c>
      <c r="DR48" s="92">
        <v>0</v>
      </c>
      <c r="DS48" s="92">
        <v>0</v>
      </c>
      <c r="DT48" s="92">
        <v>0</v>
      </c>
      <c r="DU48" s="92">
        <v>0</v>
      </c>
      <c r="DV48" s="92">
        <v>166</v>
      </c>
      <c r="DW48" s="92">
        <v>0</v>
      </c>
      <c r="DX48" s="92">
        <v>40</v>
      </c>
      <c r="DY48" s="92">
        <v>60</v>
      </c>
      <c r="DZ48" s="92">
        <v>0</v>
      </c>
      <c r="EA48" s="92">
        <v>0</v>
      </c>
      <c r="EB48" s="92">
        <v>0</v>
      </c>
      <c r="EC48" s="92">
        <v>0</v>
      </c>
      <c r="ED48" s="92">
        <v>0</v>
      </c>
      <c r="EE48" s="92">
        <v>641</v>
      </c>
      <c r="EF48" s="92">
        <v>0</v>
      </c>
      <c r="EG48" s="92">
        <v>0</v>
      </c>
      <c r="EH48" s="92">
        <v>5</v>
      </c>
      <c r="EI48" s="93">
        <v>5505</v>
      </c>
      <c r="EJ48" s="92">
        <v>2843</v>
      </c>
      <c r="EK48" s="92">
        <v>0</v>
      </c>
      <c r="EL48" s="92">
        <v>0</v>
      </c>
      <c r="EM48" s="92">
        <v>0</v>
      </c>
      <c r="EN48" s="92">
        <v>218</v>
      </c>
      <c r="EO48" s="92">
        <v>0</v>
      </c>
      <c r="EP48" s="92">
        <v>1432</v>
      </c>
      <c r="EQ48" s="92">
        <v>145</v>
      </c>
      <c r="ER48" s="92">
        <v>193</v>
      </c>
      <c r="ES48" s="92">
        <v>0</v>
      </c>
      <c r="ET48" s="92">
        <v>667</v>
      </c>
      <c r="EU48" s="92">
        <v>0</v>
      </c>
      <c r="EV48" s="92">
        <v>0</v>
      </c>
      <c r="EW48" s="92">
        <v>0</v>
      </c>
      <c r="EX48" s="92">
        <v>0</v>
      </c>
      <c r="EY48" s="92">
        <v>0</v>
      </c>
      <c r="EZ48" s="92">
        <v>0</v>
      </c>
      <c r="FA48" s="92">
        <v>0</v>
      </c>
      <c r="FB48" s="92">
        <v>0</v>
      </c>
      <c r="FC48" s="92">
        <v>0</v>
      </c>
      <c r="FD48" s="92">
        <v>0</v>
      </c>
      <c r="FE48" s="92">
        <v>0</v>
      </c>
      <c r="FF48" s="92">
        <v>0</v>
      </c>
      <c r="FG48" s="92">
        <v>0</v>
      </c>
      <c r="FH48" s="92">
        <v>7</v>
      </c>
      <c r="FI48" s="87">
        <v>715</v>
      </c>
      <c r="FJ48" s="92">
        <v>609</v>
      </c>
      <c r="FK48" s="92">
        <v>104</v>
      </c>
      <c r="FL48" s="92">
        <v>2</v>
      </c>
      <c r="FM48" s="93">
        <v>3809</v>
      </c>
      <c r="FN48" s="93">
        <v>2763</v>
      </c>
      <c r="FO48" s="100">
        <v>2279</v>
      </c>
      <c r="FP48" s="92">
        <v>484</v>
      </c>
      <c r="FQ48" s="92">
        <v>0</v>
      </c>
      <c r="FR48" s="92">
        <v>0</v>
      </c>
      <c r="FS48" s="93">
        <v>1046</v>
      </c>
      <c r="FT48" s="92">
        <v>47</v>
      </c>
      <c r="FU48" s="92">
        <v>142</v>
      </c>
      <c r="FV48" s="92">
        <v>0</v>
      </c>
      <c r="FW48" s="92">
        <v>852</v>
      </c>
      <c r="FX48" s="92">
        <v>5</v>
      </c>
      <c r="FY48" s="92">
        <v>0</v>
      </c>
      <c r="FZ48" s="92">
        <v>0</v>
      </c>
      <c r="GA48" s="87">
        <v>176</v>
      </c>
      <c r="GB48" s="87">
        <v>0</v>
      </c>
      <c r="GC48" s="92">
        <v>0</v>
      </c>
      <c r="GD48" s="92">
        <v>176</v>
      </c>
      <c r="GE48" s="92">
        <v>0</v>
      </c>
      <c r="GF48" s="87">
        <v>9520</v>
      </c>
      <c r="GG48" s="92">
        <v>0</v>
      </c>
      <c r="GH48" s="92">
        <v>20</v>
      </c>
      <c r="GI48" s="92">
        <v>8859</v>
      </c>
      <c r="GJ48" s="92">
        <v>33</v>
      </c>
      <c r="GK48" s="92">
        <v>608</v>
      </c>
      <c r="GL48" s="87">
        <v>2666</v>
      </c>
      <c r="GM48" s="72">
        <v>1782</v>
      </c>
      <c r="GN48" s="72">
        <v>192</v>
      </c>
      <c r="GO48" s="72">
        <v>692</v>
      </c>
      <c r="GP48" s="93">
        <v>2173</v>
      </c>
      <c r="GQ48" s="173">
        <v>721</v>
      </c>
      <c r="GR48" s="92">
        <v>17</v>
      </c>
      <c r="GS48" s="92">
        <v>134</v>
      </c>
      <c r="GT48" s="92">
        <v>122</v>
      </c>
      <c r="GU48" s="92">
        <v>448</v>
      </c>
      <c r="GV48" s="92">
        <v>0</v>
      </c>
      <c r="GW48" s="92">
        <v>0</v>
      </c>
      <c r="GX48" s="92">
        <v>0</v>
      </c>
      <c r="GY48" s="92">
        <v>0</v>
      </c>
      <c r="GZ48" s="92">
        <v>1067</v>
      </c>
      <c r="HA48" s="92">
        <v>215</v>
      </c>
      <c r="HB48" s="92">
        <v>170</v>
      </c>
      <c r="HC48" s="97">
        <v>27491</v>
      </c>
      <c r="HD48" s="87">
        <v>22589</v>
      </c>
      <c r="HE48" s="72">
        <v>8624</v>
      </c>
      <c r="HF48" s="72">
        <v>6877</v>
      </c>
      <c r="HG48" s="87">
        <v>573</v>
      </c>
      <c r="HH48" s="72">
        <v>569</v>
      </c>
      <c r="HI48" s="72">
        <v>4</v>
      </c>
      <c r="HJ48" s="91">
        <v>1569</v>
      </c>
      <c r="HK48" s="72">
        <v>1567</v>
      </c>
      <c r="HL48" s="72">
        <v>2</v>
      </c>
      <c r="HM48" s="87">
        <v>1</v>
      </c>
      <c r="HN48" s="72">
        <v>1</v>
      </c>
      <c r="HO48" s="72">
        <v>0</v>
      </c>
      <c r="HP48" s="173">
        <v>362</v>
      </c>
      <c r="HQ48" s="72">
        <v>297</v>
      </c>
      <c r="HR48" s="72">
        <v>65</v>
      </c>
      <c r="HS48" s="173">
        <v>4583</v>
      </c>
      <c r="HT48" s="72">
        <v>22</v>
      </c>
      <c r="HU48" s="72">
        <v>0</v>
      </c>
      <c r="HV48" s="72">
        <v>3878</v>
      </c>
      <c r="HW48" s="72">
        <v>0</v>
      </c>
      <c r="HX48" s="72">
        <v>683</v>
      </c>
      <c r="HY48" s="72">
        <v>0</v>
      </c>
      <c r="HZ48" s="87">
        <v>4902</v>
      </c>
      <c r="IA48" s="91">
        <v>4418</v>
      </c>
      <c r="IB48" s="72">
        <v>4418</v>
      </c>
      <c r="IC48" s="72">
        <v>0</v>
      </c>
      <c r="ID48" s="72">
        <v>74</v>
      </c>
      <c r="IE48" s="72">
        <v>66</v>
      </c>
      <c r="IF48" s="72">
        <v>344</v>
      </c>
      <c r="IG48" s="116">
        <v>0</v>
      </c>
    </row>
    <row r="49" spans="1:241" ht="14.25" customHeight="1">
      <c r="A49" s="370">
        <v>1997</v>
      </c>
      <c r="B49" s="1288">
        <v>518971</v>
      </c>
      <c r="C49" s="996">
        <v>30181</v>
      </c>
      <c r="D49" s="997">
        <v>27618</v>
      </c>
      <c r="E49" s="1261">
        <v>2325</v>
      </c>
      <c r="F49" s="1261">
        <v>761</v>
      </c>
      <c r="G49" s="278"/>
      <c r="H49" s="1261">
        <v>9801</v>
      </c>
      <c r="I49" s="1261">
        <v>625</v>
      </c>
      <c r="J49" s="1261">
        <v>3937</v>
      </c>
      <c r="K49" s="1261">
        <v>178</v>
      </c>
      <c r="L49" s="1261">
        <v>9991</v>
      </c>
      <c r="M49" s="998">
        <v>2563</v>
      </c>
      <c r="N49" s="996">
        <v>30061</v>
      </c>
      <c r="O49" s="997">
        <v>24543</v>
      </c>
      <c r="P49" s="1265">
        <v>9059</v>
      </c>
      <c r="Q49" s="1265">
        <v>7453</v>
      </c>
      <c r="R49" s="1265">
        <v>370</v>
      </c>
      <c r="S49" s="1265">
        <v>721</v>
      </c>
      <c r="T49" s="1265">
        <v>1434</v>
      </c>
      <c r="U49" s="1265">
        <v>5506</v>
      </c>
      <c r="V49" s="997">
        <v>5518</v>
      </c>
      <c r="W49" s="1265">
        <v>4725</v>
      </c>
      <c r="X49" s="1265">
        <v>4725</v>
      </c>
      <c r="Y49" s="1265">
        <v>439</v>
      </c>
      <c r="Z49" s="1265">
        <v>148</v>
      </c>
      <c r="AA49" s="1265">
        <v>1</v>
      </c>
      <c r="AB49" s="1266">
        <v>205</v>
      </c>
      <c r="AC49" s="1177">
        <v>120</v>
      </c>
      <c r="AD49" s="997">
        <v>120</v>
      </c>
      <c r="AE49" s="1344">
        <v>1551</v>
      </c>
      <c r="AF49" s="1275">
        <v>18368</v>
      </c>
      <c r="AG49" s="1275">
        <v>15356</v>
      </c>
      <c r="AH49" s="1275">
        <v>1855</v>
      </c>
      <c r="AI49" s="1265">
        <v>10915</v>
      </c>
      <c r="AJ49" s="1265">
        <v>1855</v>
      </c>
      <c r="AK49" s="1265">
        <v>10126</v>
      </c>
      <c r="AL49" s="1265">
        <v>18431</v>
      </c>
      <c r="AM49" s="1265">
        <v>3075</v>
      </c>
      <c r="AN49" s="1265">
        <v>9060</v>
      </c>
      <c r="AO49" s="1265">
        <v>0</v>
      </c>
      <c r="AP49" s="1265">
        <v>8271</v>
      </c>
      <c r="AQ49" s="1265">
        <v>16576</v>
      </c>
      <c r="AR49" s="1265">
        <v>1220</v>
      </c>
      <c r="AS49" s="1275">
        <v>0</v>
      </c>
      <c r="AT49" s="1276">
        <v>0</v>
      </c>
      <c r="AU49" s="1270">
        <v>2.312267930192631E-2</v>
      </c>
      <c r="AV49" s="1271">
        <v>2.312267930192631E-2</v>
      </c>
      <c r="AW49" s="1271">
        <v>0.2988606299773976</v>
      </c>
      <c r="AX49" s="1271">
        <v>0.59251865711186169</v>
      </c>
      <c r="AY49" s="1310"/>
      <c r="AZ49" s="1271"/>
      <c r="BA49" s="1319">
        <v>18293.724999999999</v>
      </c>
      <c r="BB49" s="1320">
        <v>0</v>
      </c>
      <c r="BC49" s="1271">
        <v>18293.724999999999</v>
      </c>
      <c r="BD49" s="1272">
        <v>3.5249994701052656</v>
      </c>
      <c r="BE49" s="1261"/>
      <c r="BF49" s="1311">
        <v>5.81554653342865</v>
      </c>
      <c r="BG49" s="1271">
        <v>5.321684641338341</v>
      </c>
      <c r="BH49" s="1271">
        <v>0.44800191147482227</v>
      </c>
      <c r="BI49" s="1271">
        <v>0.14663632457304937</v>
      </c>
      <c r="BJ49" s="1271">
        <v>0</v>
      </c>
      <c r="BK49" s="1271">
        <v>1.8885448319848315</v>
      </c>
      <c r="BL49" s="1271">
        <v>0.12043062136419955</v>
      </c>
      <c r="BM49" s="1271">
        <v>0.75861657009736572</v>
      </c>
      <c r="BN49" s="1271">
        <v>3.4298640964524028E-2</v>
      </c>
      <c r="BO49" s="1271">
        <v>1.9251557408795481</v>
      </c>
      <c r="BP49" s="1271">
        <v>0.49386189209030945</v>
      </c>
      <c r="BQ49" s="1311">
        <v>5.7924238541267234</v>
      </c>
      <c r="BR49" s="1271">
        <v>4.729165984226479</v>
      </c>
      <c r="BS49" s="1271">
        <v>1.7455695983012538</v>
      </c>
      <c r="BT49" s="1271">
        <v>1.4361110736438067</v>
      </c>
      <c r="BU49" s="1271">
        <v>7.1294927847606132E-2</v>
      </c>
      <c r="BV49" s="278">
        <v>0</v>
      </c>
      <c r="BW49" s="1271">
        <v>0.1389287648057406</v>
      </c>
      <c r="BX49" s="1271">
        <v>0.27631601765801944</v>
      </c>
      <c r="BY49" s="1271">
        <v>1.0609456019700523</v>
      </c>
      <c r="BZ49" s="1271">
        <v>1.0632578699002448</v>
      </c>
      <c r="CA49" s="1271">
        <v>0.91045549751334853</v>
      </c>
      <c r="CB49" s="1271">
        <v>0.91045549751334853</v>
      </c>
      <c r="CC49" s="1271">
        <v>8.4590468446213762E-2</v>
      </c>
      <c r="CD49" s="1271">
        <v>1.9268899418271927E-4</v>
      </c>
      <c r="CE49" s="1272">
        <v>3.9501243807457447E-2</v>
      </c>
      <c r="CF49" s="1271"/>
      <c r="CG49" s="1270">
        <v>0.35743808420894424</v>
      </c>
      <c r="CH49" s="1271">
        <v>3.5393114451481873</v>
      </c>
      <c r="CI49" s="1271">
        <v>2.958932194669837</v>
      </c>
      <c r="CJ49" s="1272">
        <v>2.1032003715043808</v>
      </c>
      <c r="CK49" s="359">
        <v>1997</v>
      </c>
      <c r="CL49" s="97">
        <v>30181</v>
      </c>
      <c r="CM49" s="87">
        <v>27618</v>
      </c>
      <c r="CN49" s="87">
        <v>9801</v>
      </c>
      <c r="CO49" s="87">
        <v>3910</v>
      </c>
      <c r="CP49" s="87">
        <v>2076</v>
      </c>
      <c r="CQ49" s="92">
        <v>2076</v>
      </c>
      <c r="CR49" s="92">
        <v>0</v>
      </c>
      <c r="CS49" s="92">
        <v>0</v>
      </c>
      <c r="CT49" s="93">
        <v>27</v>
      </c>
      <c r="CU49" s="93">
        <v>25</v>
      </c>
      <c r="CV49" s="92">
        <v>0</v>
      </c>
      <c r="CW49" s="92">
        <v>25</v>
      </c>
      <c r="CX49" s="92">
        <v>0</v>
      </c>
      <c r="CY49" s="93">
        <v>2</v>
      </c>
      <c r="CZ49" s="92">
        <v>2</v>
      </c>
      <c r="DA49" s="92">
        <v>0</v>
      </c>
      <c r="DB49" s="93">
        <v>1807</v>
      </c>
      <c r="DC49" s="92">
        <v>542</v>
      </c>
      <c r="DD49" s="92">
        <v>0</v>
      </c>
      <c r="DE49" s="92">
        <v>59</v>
      </c>
      <c r="DF49" s="92">
        <v>0</v>
      </c>
      <c r="DG49" s="92">
        <v>0</v>
      </c>
      <c r="DH49" s="92">
        <v>124</v>
      </c>
      <c r="DI49" s="92">
        <v>0</v>
      </c>
      <c r="DJ49" s="92">
        <v>0</v>
      </c>
      <c r="DK49" s="92">
        <v>0</v>
      </c>
      <c r="DL49" s="92">
        <v>67</v>
      </c>
      <c r="DM49" s="92">
        <v>0</v>
      </c>
      <c r="DN49" s="92">
        <v>0</v>
      </c>
      <c r="DO49" s="92">
        <v>0</v>
      </c>
      <c r="DP49" s="92">
        <v>0</v>
      </c>
      <c r="DQ49" s="92">
        <v>5</v>
      </c>
      <c r="DR49" s="92">
        <v>0</v>
      </c>
      <c r="DS49" s="92">
        <v>0</v>
      </c>
      <c r="DT49" s="92">
        <v>0</v>
      </c>
      <c r="DU49" s="92">
        <v>0</v>
      </c>
      <c r="DV49" s="92">
        <v>208</v>
      </c>
      <c r="DW49" s="92">
        <v>0</v>
      </c>
      <c r="DX49" s="92">
        <v>44</v>
      </c>
      <c r="DY49" s="92">
        <v>62</v>
      </c>
      <c r="DZ49" s="92">
        <v>24</v>
      </c>
      <c r="EA49" s="92">
        <v>0</v>
      </c>
      <c r="EB49" s="92">
        <v>0</v>
      </c>
      <c r="EC49" s="92">
        <v>0</v>
      </c>
      <c r="ED49" s="92">
        <v>0</v>
      </c>
      <c r="EE49" s="92">
        <v>669</v>
      </c>
      <c r="EF49" s="92">
        <v>0</v>
      </c>
      <c r="EG49" s="92">
        <v>0</v>
      </c>
      <c r="EH49" s="92">
        <v>3</v>
      </c>
      <c r="EI49" s="93">
        <v>5891</v>
      </c>
      <c r="EJ49" s="92">
        <v>3154</v>
      </c>
      <c r="EK49" s="92">
        <v>0</v>
      </c>
      <c r="EL49" s="92">
        <v>0</v>
      </c>
      <c r="EM49" s="92">
        <v>0</v>
      </c>
      <c r="EN49" s="92">
        <v>216</v>
      </c>
      <c r="EO49" s="92">
        <v>0</v>
      </c>
      <c r="EP49" s="92">
        <v>1542</v>
      </c>
      <c r="EQ49" s="92">
        <v>147</v>
      </c>
      <c r="ER49" s="92">
        <v>223</v>
      </c>
      <c r="ES49" s="92">
        <v>0</v>
      </c>
      <c r="ET49" s="92">
        <v>593</v>
      </c>
      <c r="EU49" s="92">
        <v>0</v>
      </c>
      <c r="EV49" s="92">
        <v>0</v>
      </c>
      <c r="EW49" s="92">
        <v>0</v>
      </c>
      <c r="EX49" s="92">
        <v>0</v>
      </c>
      <c r="EY49" s="92">
        <v>0</v>
      </c>
      <c r="EZ49" s="92">
        <v>0</v>
      </c>
      <c r="FA49" s="92">
        <v>0</v>
      </c>
      <c r="FB49" s="92">
        <v>0</v>
      </c>
      <c r="FC49" s="92">
        <v>0</v>
      </c>
      <c r="FD49" s="92">
        <v>0</v>
      </c>
      <c r="FE49" s="92">
        <v>0</v>
      </c>
      <c r="FF49" s="92">
        <v>0</v>
      </c>
      <c r="FG49" s="92">
        <v>0</v>
      </c>
      <c r="FH49" s="92">
        <v>16</v>
      </c>
      <c r="FI49" s="87">
        <v>625</v>
      </c>
      <c r="FJ49" s="92">
        <v>519</v>
      </c>
      <c r="FK49" s="92">
        <v>104</v>
      </c>
      <c r="FL49" s="92">
        <v>2</v>
      </c>
      <c r="FM49" s="93">
        <v>3937</v>
      </c>
      <c r="FN49" s="93">
        <v>2888</v>
      </c>
      <c r="FO49" s="100">
        <v>2311</v>
      </c>
      <c r="FP49" s="92">
        <v>577</v>
      </c>
      <c r="FQ49" s="92">
        <v>0</v>
      </c>
      <c r="FR49" s="92">
        <v>0</v>
      </c>
      <c r="FS49" s="93">
        <v>1049</v>
      </c>
      <c r="FT49" s="92">
        <v>57</v>
      </c>
      <c r="FU49" s="92">
        <v>161</v>
      </c>
      <c r="FV49" s="92">
        <v>0</v>
      </c>
      <c r="FW49" s="92">
        <v>830</v>
      </c>
      <c r="FX49" s="92">
        <v>1</v>
      </c>
      <c r="FY49" s="92">
        <v>0</v>
      </c>
      <c r="FZ49" s="92">
        <v>0</v>
      </c>
      <c r="GA49" s="87">
        <v>178</v>
      </c>
      <c r="GB49" s="87">
        <v>0</v>
      </c>
      <c r="GC49" s="92">
        <v>0</v>
      </c>
      <c r="GD49" s="92">
        <v>178</v>
      </c>
      <c r="GE49" s="92">
        <v>0</v>
      </c>
      <c r="GF49" s="87">
        <v>9991</v>
      </c>
      <c r="GG49" s="92">
        <v>0</v>
      </c>
      <c r="GH49" s="92">
        <v>22</v>
      </c>
      <c r="GI49" s="92">
        <v>9328</v>
      </c>
      <c r="GJ49" s="92">
        <v>46</v>
      </c>
      <c r="GK49" s="92">
        <v>595</v>
      </c>
      <c r="GL49" s="87">
        <v>3086</v>
      </c>
      <c r="GM49" s="72">
        <v>2065</v>
      </c>
      <c r="GN49" s="72">
        <v>260</v>
      </c>
      <c r="GO49" s="72">
        <v>761</v>
      </c>
      <c r="GP49" s="93">
        <v>2563</v>
      </c>
      <c r="GQ49" s="173">
        <v>774</v>
      </c>
      <c r="GR49" s="92">
        <v>20</v>
      </c>
      <c r="GS49" s="92">
        <v>110</v>
      </c>
      <c r="GT49" s="92">
        <v>162</v>
      </c>
      <c r="GU49" s="92">
        <v>482</v>
      </c>
      <c r="GV49" s="92">
        <v>0</v>
      </c>
      <c r="GW49" s="92">
        <v>0</v>
      </c>
      <c r="GX49" s="92">
        <v>0</v>
      </c>
      <c r="GY49" s="92">
        <v>0</v>
      </c>
      <c r="GZ49" s="92">
        <v>1259</v>
      </c>
      <c r="HA49" s="92">
        <v>340</v>
      </c>
      <c r="HB49" s="92">
        <v>190</v>
      </c>
      <c r="HC49" s="97">
        <v>30061</v>
      </c>
      <c r="HD49" s="87">
        <v>24543</v>
      </c>
      <c r="HE49" s="72">
        <v>9059</v>
      </c>
      <c r="HF49" s="72">
        <v>7453</v>
      </c>
      <c r="HG49" s="87">
        <v>721</v>
      </c>
      <c r="HH49" s="72">
        <v>715</v>
      </c>
      <c r="HI49" s="72">
        <v>6</v>
      </c>
      <c r="HJ49" s="91">
        <v>1434</v>
      </c>
      <c r="HK49" s="72">
        <v>1431</v>
      </c>
      <c r="HL49" s="72">
        <v>3</v>
      </c>
      <c r="HM49" s="87">
        <v>1</v>
      </c>
      <c r="HN49" s="72">
        <v>1</v>
      </c>
      <c r="HO49" s="72">
        <v>0</v>
      </c>
      <c r="HP49" s="173">
        <v>370</v>
      </c>
      <c r="HQ49" s="72">
        <v>296</v>
      </c>
      <c r="HR49" s="72">
        <v>74</v>
      </c>
      <c r="HS49" s="173">
        <v>5505</v>
      </c>
      <c r="HT49" s="72">
        <v>24</v>
      </c>
      <c r="HU49" s="72">
        <v>0</v>
      </c>
      <c r="HV49" s="72">
        <v>4677</v>
      </c>
      <c r="HW49" s="72">
        <v>0</v>
      </c>
      <c r="HX49" s="72">
        <v>804</v>
      </c>
      <c r="HY49" s="72">
        <v>0</v>
      </c>
      <c r="HZ49" s="87">
        <v>5518</v>
      </c>
      <c r="IA49" s="91">
        <v>4725</v>
      </c>
      <c r="IB49" s="72">
        <v>4725</v>
      </c>
      <c r="IC49" s="72">
        <v>0</v>
      </c>
      <c r="ID49" s="72">
        <v>205</v>
      </c>
      <c r="IE49" s="72">
        <v>148</v>
      </c>
      <c r="IF49" s="72">
        <v>439</v>
      </c>
      <c r="IG49" s="116">
        <v>1</v>
      </c>
    </row>
    <row r="50" spans="1:241" ht="14.25" customHeight="1">
      <c r="A50" s="370">
        <v>1998</v>
      </c>
      <c r="B50" s="1288">
        <v>555559</v>
      </c>
      <c r="C50" s="996">
        <v>33285</v>
      </c>
      <c r="D50" s="997">
        <v>30093</v>
      </c>
      <c r="E50" s="1261">
        <v>2195</v>
      </c>
      <c r="F50" s="1261">
        <v>773</v>
      </c>
      <c r="G50" s="278"/>
      <c r="H50" s="1261">
        <v>10995</v>
      </c>
      <c r="I50" s="1261">
        <v>600</v>
      </c>
      <c r="J50" s="1261">
        <v>4403</v>
      </c>
      <c r="K50" s="1261">
        <v>179</v>
      </c>
      <c r="L50" s="1261">
        <v>10948</v>
      </c>
      <c r="M50" s="998">
        <v>3192</v>
      </c>
      <c r="N50" s="996">
        <v>33124</v>
      </c>
      <c r="O50" s="997">
        <v>26244</v>
      </c>
      <c r="P50" s="1265">
        <v>9626</v>
      </c>
      <c r="Q50" s="1265">
        <v>7932</v>
      </c>
      <c r="R50" s="1265">
        <v>440</v>
      </c>
      <c r="S50" s="1265">
        <v>778</v>
      </c>
      <c r="T50" s="1265">
        <v>1107</v>
      </c>
      <c r="U50" s="1265">
        <v>6361</v>
      </c>
      <c r="V50" s="997">
        <v>6880</v>
      </c>
      <c r="W50" s="1265">
        <v>5955</v>
      </c>
      <c r="X50" s="1265">
        <v>5955</v>
      </c>
      <c r="Y50" s="1265">
        <v>588</v>
      </c>
      <c r="Z50" s="1265">
        <v>184</v>
      </c>
      <c r="AA50" s="1265">
        <v>2</v>
      </c>
      <c r="AB50" s="1266">
        <v>151</v>
      </c>
      <c r="AC50" s="1177">
        <v>161</v>
      </c>
      <c r="AD50" s="997">
        <v>161</v>
      </c>
      <c r="AE50" s="1344">
        <v>1255</v>
      </c>
      <c r="AF50" s="1275">
        <v>19535</v>
      </c>
      <c r="AG50" s="1275">
        <v>16701</v>
      </c>
      <c r="AH50" s="1275">
        <v>1975</v>
      </c>
      <c r="AI50" s="1265">
        <v>11603</v>
      </c>
      <c r="AJ50" s="1265">
        <v>1975</v>
      </c>
      <c r="AK50" s="1265">
        <v>11685</v>
      </c>
      <c r="AL50" s="1265">
        <v>20550</v>
      </c>
      <c r="AM50" s="1265">
        <v>3849</v>
      </c>
      <c r="AN50" s="1265">
        <v>9628</v>
      </c>
      <c r="AO50" s="1265">
        <v>0</v>
      </c>
      <c r="AP50" s="1265">
        <v>9710</v>
      </c>
      <c r="AQ50" s="1265">
        <v>18575</v>
      </c>
      <c r="AR50" s="1265">
        <v>1874</v>
      </c>
      <c r="AS50" s="1275">
        <v>0</v>
      </c>
      <c r="AT50" s="1276">
        <v>0</v>
      </c>
      <c r="AU50" s="1270">
        <v>2.8979820325113984E-2</v>
      </c>
      <c r="AV50" s="1271">
        <v>2.8979820325113984E-2</v>
      </c>
      <c r="AW50" s="1271">
        <v>0.22589859942868354</v>
      </c>
      <c r="AX50" s="1271">
        <v>0.69281570454263186</v>
      </c>
      <c r="AY50" s="1310"/>
      <c r="AZ50" s="1271"/>
      <c r="BA50" s="1319">
        <v>19168.563999999998</v>
      </c>
      <c r="BB50" s="1320">
        <v>0</v>
      </c>
      <c r="BC50" s="1271">
        <v>19168.563999999998</v>
      </c>
      <c r="BD50" s="1272">
        <v>3.450320128015206</v>
      </c>
      <c r="BE50" s="1261"/>
      <c r="BF50" s="1311">
        <v>5.9912628541703041</v>
      </c>
      <c r="BG50" s="1271">
        <v>5.4167064164202179</v>
      </c>
      <c r="BH50" s="1271">
        <v>0.39509755039518757</v>
      </c>
      <c r="BI50" s="1271">
        <v>0.13913913733734851</v>
      </c>
      <c r="BJ50" s="1271">
        <v>0</v>
      </c>
      <c r="BK50" s="1271">
        <v>1.979087729656076</v>
      </c>
      <c r="BL50" s="1271">
        <v>0.10799933040415149</v>
      </c>
      <c r="BM50" s="1271">
        <v>0.79253508628246505</v>
      </c>
      <c r="BN50" s="1271">
        <v>3.2219800237238527E-2</v>
      </c>
      <c r="BO50" s="1271">
        <v>1.9706277821077509</v>
      </c>
      <c r="BP50" s="1271">
        <v>0.57455643775008591</v>
      </c>
      <c r="BQ50" s="1311">
        <v>5.96228303384519</v>
      </c>
      <c r="BR50" s="1271">
        <v>4.7238907118775861</v>
      </c>
      <c r="BS50" s="1271">
        <v>1.7326692574506037</v>
      </c>
      <c r="BT50" s="1271">
        <v>1.4277511479428828</v>
      </c>
      <c r="BU50" s="1271">
        <v>7.9199508963044424E-2</v>
      </c>
      <c r="BV50" s="278">
        <v>0</v>
      </c>
      <c r="BW50" s="1271">
        <v>0.14003913175738311</v>
      </c>
      <c r="BX50" s="1271">
        <v>0.1992587645956595</v>
      </c>
      <c r="BY50" s="1271">
        <v>1.1449729011680128</v>
      </c>
      <c r="BZ50" s="1271">
        <v>1.2383923219676038</v>
      </c>
      <c r="CA50" s="1271">
        <v>1.0718933542612037</v>
      </c>
      <c r="CB50" s="1271">
        <v>1.0718933542612037</v>
      </c>
      <c r="CC50" s="1271">
        <v>0.10583934379606846</v>
      </c>
      <c r="CD50" s="1271">
        <v>3.5999776801383832E-4</v>
      </c>
      <c r="CE50" s="1272">
        <v>2.7179831485044794E-2</v>
      </c>
      <c r="CF50" s="1271"/>
      <c r="CG50" s="1270">
        <v>0.35549779591366532</v>
      </c>
      <c r="CH50" s="1271">
        <v>3.5162781990751659</v>
      </c>
      <c r="CI50" s="1271">
        <v>3.0061613617995571</v>
      </c>
      <c r="CJ50" s="1272">
        <v>2.0885270511322829</v>
      </c>
      <c r="CK50" s="359">
        <v>1998</v>
      </c>
      <c r="CL50" s="97">
        <v>33285</v>
      </c>
      <c r="CM50" s="87">
        <v>30093</v>
      </c>
      <c r="CN50" s="87">
        <v>10995</v>
      </c>
      <c r="CO50" s="87">
        <v>4510</v>
      </c>
      <c r="CP50" s="87">
        <v>2227</v>
      </c>
      <c r="CQ50" s="92">
        <v>2227</v>
      </c>
      <c r="CR50" s="92">
        <v>0</v>
      </c>
      <c r="CS50" s="92">
        <v>0</v>
      </c>
      <c r="CT50" s="93">
        <v>39</v>
      </c>
      <c r="CU50" s="93">
        <v>37</v>
      </c>
      <c r="CV50" s="92">
        <v>0</v>
      </c>
      <c r="CW50" s="92">
        <v>37</v>
      </c>
      <c r="CX50" s="92">
        <v>0</v>
      </c>
      <c r="CY50" s="93">
        <v>2</v>
      </c>
      <c r="CZ50" s="92">
        <v>2</v>
      </c>
      <c r="DA50" s="92">
        <v>0</v>
      </c>
      <c r="DB50" s="93">
        <v>2244</v>
      </c>
      <c r="DC50" s="92">
        <v>553</v>
      </c>
      <c r="DD50" s="92">
        <v>36</v>
      </c>
      <c r="DE50" s="92">
        <v>49</v>
      </c>
      <c r="DF50" s="92">
        <v>11</v>
      </c>
      <c r="DG50" s="92">
        <v>0</v>
      </c>
      <c r="DH50" s="92">
        <v>252</v>
      </c>
      <c r="DI50" s="92">
        <v>0</v>
      </c>
      <c r="DJ50" s="92">
        <v>0</v>
      </c>
      <c r="DK50" s="92">
        <v>0</v>
      </c>
      <c r="DL50" s="92">
        <v>97</v>
      </c>
      <c r="DM50" s="92">
        <v>0</v>
      </c>
      <c r="DN50" s="92">
        <v>0</v>
      </c>
      <c r="DO50" s="92">
        <v>0</v>
      </c>
      <c r="DP50" s="92">
        <v>0</v>
      </c>
      <c r="DQ50" s="92">
        <v>6</v>
      </c>
      <c r="DR50" s="92">
        <v>0</v>
      </c>
      <c r="DS50" s="92">
        <v>0</v>
      </c>
      <c r="DT50" s="92">
        <v>0</v>
      </c>
      <c r="DU50" s="92">
        <v>0</v>
      </c>
      <c r="DV50" s="92">
        <v>243</v>
      </c>
      <c r="DW50" s="92">
        <v>0</v>
      </c>
      <c r="DX50" s="92">
        <v>46</v>
      </c>
      <c r="DY50" s="92">
        <v>64</v>
      </c>
      <c r="DZ50" s="92">
        <v>43</v>
      </c>
      <c r="EA50" s="92">
        <v>0</v>
      </c>
      <c r="EB50" s="92">
        <v>0</v>
      </c>
      <c r="EC50" s="92">
        <v>0</v>
      </c>
      <c r="ED50" s="92">
        <v>0</v>
      </c>
      <c r="EE50" s="92">
        <v>833</v>
      </c>
      <c r="EF50" s="92">
        <v>5</v>
      </c>
      <c r="EG50" s="92">
        <v>0</v>
      </c>
      <c r="EH50" s="92">
        <v>6</v>
      </c>
      <c r="EI50" s="93">
        <v>6485</v>
      </c>
      <c r="EJ50" s="92">
        <v>3490</v>
      </c>
      <c r="EK50" s="92">
        <v>0</v>
      </c>
      <c r="EL50" s="92">
        <v>0</v>
      </c>
      <c r="EM50" s="92">
        <v>0</v>
      </c>
      <c r="EN50" s="92">
        <v>259</v>
      </c>
      <c r="EO50" s="92">
        <v>0</v>
      </c>
      <c r="EP50" s="92">
        <v>1735</v>
      </c>
      <c r="EQ50" s="92">
        <v>154</v>
      </c>
      <c r="ER50" s="92">
        <v>310</v>
      </c>
      <c r="ES50" s="92">
        <v>535</v>
      </c>
      <c r="ET50" s="92">
        <v>1</v>
      </c>
      <c r="EU50" s="92">
        <v>0</v>
      </c>
      <c r="EV50" s="92">
        <v>0</v>
      </c>
      <c r="EW50" s="92">
        <v>0</v>
      </c>
      <c r="EX50" s="92">
        <v>0</v>
      </c>
      <c r="EY50" s="92">
        <v>0</v>
      </c>
      <c r="EZ50" s="92">
        <v>0</v>
      </c>
      <c r="FA50" s="92">
        <v>0</v>
      </c>
      <c r="FB50" s="92">
        <v>0</v>
      </c>
      <c r="FC50" s="92">
        <v>0</v>
      </c>
      <c r="FD50" s="92">
        <v>0</v>
      </c>
      <c r="FE50" s="92">
        <v>0</v>
      </c>
      <c r="FF50" s="92">
        <v>0</v>
      </c>
      <c r="FG50" s="92">
        <v>0</v>
      </c>
      <c r="FH50" s="92">
        <v>1</v>
      </c>
      <c r="FI50" s="87">
        <v>600</v>
      </c>
      <c r="FJ50" s="92">
        <v>476</v>
      </c>
      <c r="FK50" s="92">
        <v>109</v>
      </c>
      <c r="FL50" s="92">
        <v>15</v>
      </c>
      <c r="FM50" s="93">
        <v>4403</v>
      </c>
      <c r="FN50" s="93">
        <v>3168</v>
      </c>
      <c r="FO50" s="92">
        <v>2416</v>
      </c>
      <c r="FP50" s="92">
        <v>752</v>
      </c>
      <c r="FQ50" s="92">
        <v>0</v>
      </c>
      <c r="FR50" s="92">
        <v>0</v>
      </c>
      <c r="FS50" s="93">
        <v>1235</v>
      </c>
      <c r="FT50" s="92">
        <v>80</v>
      </c>
      <c r="FU50" s="92">
        <v>181</v>
      </c>
      <c r="FV50" s="92">
        <v>0</v>
      </c>
      <c r="FW50" s="92">
        <v>973</v>
      </c>
      <c r="FX50" s="92">
        <v>1</v>
      </c>
      <c r="FY50" s="92">
        <v>0</v>
      </c>
      <c r="FZ50" s="92">
        <v>0</v>
      </c>
      <c r="GA50" s="87">
        <v>179</v>
      </c>
      <c r="GB50" s="87">
        <v>0</v>
      </c>
      <c r="GC50" s="92">
        <v>0</v>
      </c>
      <c r="GD50" s="92">
        <v>179</v>
      </c>
      <c r="GE50" s="92">
        <v>0</v>
      </c>
      <c r="GF50" s="87">
        <v>10948</v>
      </c>
      <c r="GG50" s="92">
        <v>0</v>
      </c>
      <c r="GH50" s="92">
        <v>38</v>
      </c>
      <c r="GI50" s="92">
        <v>10097</v>
      </c>
      <c r="GJ50" s="92">
        <v>58</v>
      </c>
      <c r="GK50" s="92">
        <v>755</v>
      </c>
      <c r="GL50" s="87">
        <v>2968</v>
      </c>
      <c r="GM50" s="72">
        <v>2036</v>
      </c>
      <c r="GN50" s="72">
        <v>159</v>
      </c>
      <c r="GO50" s="72">
        <v>773</v>
      </c>
      <c r="GP50" s="93">
        <v>3192</v>
      </c>
      <c r="GQ50" s="173">
        <v>957</v>
      </c>
      <c r="GR50" s="92">
        <v>26</v>
      </c>
      <c r="GS50" s="92">
        <v>151</v>
      </c>
      <c r="GT50" s="92">
        <v>154</v>
      </c>
      <c r="GU50" s="92">
        <v>626</v>
      </c>
      <c r="GV50" s="92">
        <v>0</v>
      </c>
      <c r="GW50" s="92">
        <v>0</v>
      </c>
      <c r="GX50" s="92">
        <v>0</v>
      </c>
      <c r="GY50" s="92">
        <v>0</v>
      </c>
      <c r="GZ50" s="92">
        <v>1546</v>
      </c>
      <c r="HA50" s="92">
        <v>498</v>
      </c>
      <c r="HB50" s="92">
        <v>191</v>
      </c>
      <c r="HC50" s="97">
        <v>33124</v>
      </c>
      <c r="HD50" s="87">
        <v>26244</v>
      </c>
      <c r="HE50" s="72">
        <v>9626</v>
      </c>
      <c r="HF50" s="72">
        <v>7932</v>
      </c>
      <c r="HG50" s="87">
        <v>778</v>
      </c>
      <c r="HH50" s="72">
        <v>751</v>
      </c>
      <c r="HI50" s="72">
        <v>27</v>
      </c>
      <c r="HJ50" s="91">
        <v>1107</v>
      </c>
      <c r="HK50" s="72">
        <v>1094</v>
      </c>
      <c r="HL50" s="72">
        <v>13</v>
      </c>
      <c r="HM50" s="87">
        <v>2</v>
      </c>
      <c r="HN50" s="72">
        <v>2</v>
      </c>
      <c r="HO50" s="72">
        <v>0</v>
      </c>
      <c r="HP50" s="173">
        <v>440</v>
      </c>
      <c r="HQ50" s="72">
        <v>306</v>
      </c>
      <c r="HR50" s="72">
        <v>134</v>
      </c>
      <c r="HS50" s="173">
        <v>6359</v>
      </c>
      <c r="HT50" s="72">
        <v>41</v>
      </c>
      <c r="HU50" s="72">
        <v>0</v>
      </c>
      <c r="HV50" s="72">
        <v>5303</v>
      </c>
      <c r="HW50" s="72">
        <v>0</v>
      </c>
      <c r="HX50" s="72">
        <v>1015</v>
      </c>
      <c r="HY50" s="72">
        <v>0</v>
      </c>
      <c r="HZ50" s="87">
        <v>6880</v>
      </c>
      <c r="IA50" s="91">
        <v>5955</v>
      </c>
      <c r="IB50" s="72">
        <v>5955</v>
      </c>
      <c r="IC50" s="72">
        <v>0</v>
      </c>
      <c r="ID50" s="72">
        <v>151</v>
      </c>
      <c r="IE50" s="72">
        <v>184</v>
      </c>
      <c r="IF50" s="72">
        <v>588</v>
      </c>
      <c r="IG50" s="116">
        <v>2</v>
      </c>
    </row>
    <row r="51" spans="1:241" ht="14.25" customHeight="1">
      <c r="A51" s="370">
        <v>1999</v>
      </c>
      <c r="B51" s="1288">
        <v>595242</v>
      </c>
      <c r="C51" s="996">
        <v>35907</v>
      </c>
      <c r="D51" s="997">
        <v>32460</v>
      </c>
      <c r="E51" s="1261">
        <v>2367</v>
      </c>
      <c r="F51" s="1261">
        <v>871</v>
      </c>
      <c r="G51" s="278"/>
      <c r="H51" s="1261">
        <v>11980</v>
      </c>
      <c r="I51" s="1261">
        <v>570</v>
      </c>
      <c r="J51" s="1261">
        <v>4692</v>
      </c>
      <c r="K51" s="1261">
        <v>198</v>
      </c>
      <c r="L51" s="1261">
        <v>11782</v>
      </c>
      <c r="M51" s="998">
        <v>3447</v>
      </c>
      <c r="N51" s="996">
        <v>35941</v>
      </c>
      <c r="O51" s="997">
        <v>27972</v>
      </c>
      <c r="P51" s="1265">
        <v>10345</v>
      </c>
      <c r="Q51" s="1265">
        <v>8362</v>
      </c>
      <c r="R51" s="1265">
        <v>474</v>
      </c>
      <c r="S51" s="1265">
        <v>816</v>
      </c>
      <c r="T51" s="1265">
        <v>1017</v>
      </c>
      <c r="U51" s="1265">
        <v>6958</v>
      </c>
      <c r="V51" s="997">
        <v>7969</v>
      </c>
      <c r="W51" s="1265">
        <v>6846</v>
      </c>
      <c r="X51" s="1265">
        <v>6846</v>
      </c>
      <c r="Y51" s="1265">
        <v>648</v>
      </c>
      <c r="Z51" s="1265">
        <v>170</v>
      </c>
      <c r="AA51" s="1265">
        <v>3</v>
      </c>
      <c r="AB51" s="1266">
        <v>302</v>
      </c>
      <c r="AC51" s="1177">
        <v>-34</v>
      </c>
      <c r="AD51" s="997">
        <v>-34</v>
      </c>
      <c r="AE51" s="1344">
        <v>978</v>
      </c>
      <c r="AF51" s="1275">
        <v>20893</v>
      </c>
      <c r="AG51" s="1275">
        <v>17793</v>
      </c>
      <c r="AH51" s="1275">
        <v>2184</v>
      </c>
      <c r="AI51" s="1265">
        <v>12531</v>
      </c>
      <c r="AJ51" s="1265">
        <v>2184</v>
      </c>
      <c r="AK51" s="1265">
        <v>12901</v>
      </c>
      <c r="AL51" s="1265">
        <v>22281</v>
      </c>
      <c r="AM51" s="1265">
        <v>4488</v>
      </c>
      <c r="AN51" s="1265">
        <v>10347</v>
      </c>
      <c r="AO51" s="1265">
        <v>0</v>
      </c>
      <c r="AP51" s="1265">
        <v>10717</v>
      </c>
      <c r="AQ51" s="1265">
        <v>20097</v>
      </c>
      <c r="AR51" s="1265">
        <v>2304</v>
      </c>
      <c r="AS51" s="1275">
        <v>0</v>
      </c>
      <c r="AT51" s="1276">
        <v>0</v>
      </c>
      <c r="AU51" s="1270">
        <v>-5.7119625295258061E-3</v>
      </c>
      <c r="AV51" s="1271">
        <v>-5.7119625295258061E-3</v>
      </c>
      <c r="AW51" s="1271">
        <v>0.16430292217283055</v>
      </c>
      <c r="AX51" s="1271">
        <v>0.75397905389740638</v>
      </c>
      <c r="AY51" s="1310"/>
      <c r="AZ51" s="1271"/>
      <c r="BA51" s="1319">
        <v>19656.155999999999</v>
      </c>
      <c r="BB51" s="1320">
        <v>0</v>
      </c>
      <c r="BC51" s="1271">
        <v>19656.155999999999</v>
      </c>
      <c r="BD51" s="1272">
        <v>3.3022125454857014</v>
      </c>
      <c r="BE51" s="1261"/>
      <c r="BF51" s="1311">
        <v>6.0323364278730329</v>
      </c>
      <c r="BG51" s="1271">
        <v>5.4532442267178727</v>
      </c>
      <c r="BH51" s="1271">
        <v>0.39765339139375244</v>
      </c>
      <c r="BI51" s="1271">
        <v>0.14632704009461697</v>
      </c>
      <c r="BJ51" s="1271">
        <v>0</v>
      </c>
      <c r="BK51" s="1271">
        <v>2.0126267971682106</v>
      </c>
      <c r="BL51" s="1271">
        <v>9.5759371818520872E-2</v>
      </c>
      <c r="BM51" s="1271">
        <v>0.78825082907456123</v>
      </c>
      <c r="BN51" s="1271">
        <v>3.3263781789591461E-2</v>
      </c>
      <c r="BO51" s="1271">
        <v>1.979363015378619</v>
      </c>
      <c r="BP51" s="1271">
        <v>0.57909220115516047</v>
      </c>
      <c r="BQ51" s="1311">
        <v>6.038048390402559</v>
      </c>
      <c r="BR51" s="1271">
        <v>4.699265172820466</v>
      </c>
      <c r="BS51" s="1271">
        <v>1.7379485990571901</v>
      </c>
      <c r="BT51" s="1271">
        <v>1.4048067844674939</v>
      </c>
      <c r="BU51" s="1271">
        <v>7.963147761750683E-2</v>
      </c>
      <c r="BV51" s="278">
        <v>0</v>
      </c>
      <c r="BW51" s="1271">
        <v>0.13708710070861935</v>
      </c>
      <c r="BX51" s="1271">
        <v>0.17085487919199249</v>
      </c>
      <c r="BY51" s="1271">
        <v>1.1689363317776635</v>
      </c>
      <c r="BZ51" s="1271">
        <v>1.3387832175820926</v>
      </c>
      <c r="CA51" s="1271">
        <v>1.1501204552098139</v>
      </c>
      <c r="CB51" s="1271">
        <v>1.1501204552098139</v>
      </c>
      <c r="CC51" s="1271">
        <v>0.10886328585684478</v>
      </c>
      <c r="CD51" s="1271">
        <v>5.0399669378168883E-4</v>
      </c>
      <c r="CE51" s="1272">
        <v>5.0735667174023336E-2</v>
      </c>
      <c r="CF51" s="1271"/>
      <c r="CG51" s="1270">
        <v>0.36690959307306942</v>
      </c>
      <c r="CH51" s="1271">
        <v>3.5100009743936078</v>
      </c>
      <c r="CI51" s="1271">
        <v>2.9892043908191961</v>
      </c>
      <c r="CJ51" s="1272">
        <v>2.105194189926114</v>
      </c>
      <c r="CK51" s="359">
        <v>1999</v>
      </c>
      <c r="CL51" s="97">
        <v>35907</v>
      </c>
      <c r="CM51" s="87">
        <v>32460</v>
      </c>
      <c r="CN51" s="87">
        <v>11980</v>
      </c>
      <c r="CO51" s="87">
        <v>5138</v>
      </c>
      <c r="CP51" s="87">
        <v>2517</v>
      </c>
      <c r="CQ51" s="92">
        <v>2517</v>
      </c>
      <c r="CR51" s="92">
        <v>0</v>
      </c>
      <c r="CS51" s="92">
        <v>0</v>
      </c>
      <c r="CT51" s="93">
        <v>39</v>
      </c>
      <c r="CU51" s="93">
        <v>37</v>
      </c>
      <c r="CV51" s="92">
        <v>0</v>
      </c>
      <c r="CW51" s="92">
        <v>37</v>
      </c>
      <c r="CX51" s="92">
        <v>0</v>
      </c>
      <c r="CY51" s="93">
        <v>2</v>
      </c>
      <c r="CZ51" s="92">
        <v>2</v>
      </c>
      <c r="DA51" s="92">
        <v>0</v>
      </c>
      <c r="DB51" s="93">
        <v>2582</v>
      </c>
      <c r="DC51" s="92">
        <v>596</v>
      </c>
      <c r="DD51" s="92">
        <v>42</v>
      </c>
      <c r="DE51" s="92">
        <v>46</v>
      </c>
      <c r="DF51" s="92">
        <v>10</v>
      </c>
      <c r="DG51" s="92">
        <v>0</v>
      </c>
      <c r="DH51" s="92">
        <v>265</v>
      </c>
      <c r="DI51" s="92">
        <v>0</v>
      </c>
      <c r="DJ51" s="92">
        <v>0</v>
      </c>
      <c r="DK51" s="92">
        <v>0</v>
      </c>
      <c r="DL51" s="92">
        <v>98</v>
      </c>
      <c r="DM51" s="92">
        <v>0</v>
      </c>
      <c r="DN51" s="92">
        <v>0</v>
      </c>
      <c r="DO51" s="92">
        <v>0</v>
      </c>
      <c r="DP51" s="92">
        <v>0</v>
      </c>
      <c r="DQ51" s="92">
        <v>6</v>
      </c>
      <c r="DR51" s="92">
        <v>0</v>
      </c>
      <c r="DS51" s="92">
        <v>0</v>
      </c>
      <c r="DT51" s="92">
        <v>0</v>
      </c>
      <c r="DU51" s="92">
        <v>0</v>
      </c>
      <c r="DV51" s="92">
        <v>284</v>
      </c>
      <c r="DW51" s="92">
        <v>0</v>
      </c>
      <c r="DX51" s="92">
        <v>61</v>
      </c>
      <c r="DY51" s="92">
        <v>68</v>
      </c>
      <c r="DZ51" s="92">
        <v>41</v>
      </c>
      <c r="EA51" s="92">
        <v>0</v>
      </c>
      <c r="EB51" s="92">
        <v>0</v>
      </c>
      <c r="EC51" s="92">
        <v>0</v>
      </c>
      <c r="ED51" s="92">
        <v>0</v>
      </c>
      <c r="EE51" s="92">
        <v>1056</v>
      </c>
      <c r="EF51" s="92">
        <v>2</v>
      </c>
      <c r="EG51" s="92">
        <v>0</v>
      </c>
      <c r="EH51" s="92">
        <v>7</v>
      </c>
      <c r="EI51" s="93">
        <v>6842</v>
      </c>
      <c r="EJ51" s="92">
        <v>3751</v>
      </c>
      <c r="EK51" s="92">
        <v>0</v>
      </c>
      <c r="EL51" s="92">
        <v>0</v>
      </c>
      <c r="EM51" s="92">
        <v>0</v>
      </c>
      <c r="EN51" s="92">
        <v>276</v>
      </c>
      <c r="EO51" s="92">
        <v>0</v>
      </c>
      <c r="EP51" s="92">
        <v>1845</v>
      </c>
      <c r="EQ51" s="92">
        <v>154</v>
      </c>
      <c r="ER51" s="92">
        <v>395</v>
      </c>
      <c r="ES51" s="92">
        <v>419</v>
      </c>
      <c r="ET51" s="92">
        <v>0</v>
      </c>
      <c r="EU51" s="92">
        <v>0</v>
      </c>
      <c r="EV51" s="92">
        <v>0</v>
      </c>
      <c r="EW51" s="92">
        <v>0</v>
      </c>
      <c r="EX51" s="92">
        <v>0</v>
      </c>
      <c r="EY51" s="92">
        <v>0</v>
      </c>
      <c r="EZ51" s="92">
        <v>0</v>
      </c>
      <c r="FA51" s="92">
        <v>0</v>
      </c>
      <c r="FB51" s="92">
        <v>0</v>
      </c>
      <c r="FC51" s="92">
        <v>0</v>
      </c>
      <c r="FD51" s="92">
        <v>0</v>
      </c>
      <c r="FE51" s="92">
        <v>0</v>
      </c>
      <c r="FF51" s="92">
        <v>0</v>
      </c>
      <c r="FG51" s="92">
        <v>0</v>
      </c>
      <c r="FH51" s="92">
        <v>2</v>
      </c>
      <c r="FI51" s="87">
        <v>570</v>
      </c>
      <c r="FJ51" s="92">
        <v>426</v>
      </c>
      <c r="FK51" s="92">
        <v>121</v>
      </c>
      <c r="FL51" s="92">
        <v>23</v>
      </c>
      <c r="FM51" s="93">
        <v>4692</v>
      </c>
      <c r="FN51" s="93">
        <v>3337</v>
      </c>
      <c r="FO51" s="100">
        <v>2496</v>
      </c>
      <c r="FP51" s="92">
        <v>841</v>
      </c>
      <c r="FQ51" s="92">
        <v>0</v>
      </c>
      <c r="FR51" s="92">
        <v>0</v>
      </c>
      <c r="FS51" s="93">
        <v>1355</v>
      </c>
      <c r="FT51" s="92">
        <v>100</v>
      </c>
      <c r="FU51" s="92">
        <v>198</v>
      </c>
      <c r="FV51" s="92">
        <v>0</v>
      </c>
      <c r="FW51" s="92">
        <v>1047</v>
      </c>
      <c r="FX51" s="92">
        <v>10</v>
      </c>
      <c r="FY51" s="92">
        <v>0</v>
      </c>
      <c r="FZ51" s="92">
        <v>0</v>
      </c>
      <c r="GA51" s="87">
        <v>198</v>
      </c>
      <c r="GB51" s="87">
        <v>0</v>
      </c>
      <c r="GC51" s="92">
        <v>0</v>
      </c>
      <c r="GD51" s="92">
        <v>198</v>
      </c>
      <c r="GE51" s="92">
        <v>0</v>
      </c>
      <c r="GF51" s="87">
        <v>11782</v>
      </c>
      <c r="GG51" s="92">
        <v>0</v>
      </c>
      <c r="GH51" s="92">
        <v>44</v>
      </c>
      <c r="GI51" s="92">
        <v>10907</v>
      </c>
      <c r="GJ51" s="92">
        <v>31</v>
      </c>
      <c r="GK51" s="92">
        <v>800</v>
      </c>
      <c r="GL51" s="87">
        <v>3238</v>
      </c>
      <c r="GM51" s="72">
        <v>2216</v>
      </c>
      <c r="GN51" s="72">
        <v>151</v>
      </c>
      <c r="GO51" s="72">
        <v>871</v>
      </c>
      <c r="GP51" s="93">
        <v>3447</v>
      </c>
      <c r="GQ51" s="173">
        <v>1073</v>
      </c>
      <c r="GR51" s="92">
        <v>33</v>
      </c>
      <c r="GS51" s="92">
        <v>147</v>
      </c>
      <c r="GT51" s="92">
        <v>193</v>
      </c>
      <c r="GU51" s="92">
        <v>700</v>
      </c>
      <c r="GV51" s="92">
        <v>0</v>
      </c>
      <c r="GW51" s="92">
        <v>0</v>
      </c>
      <c r="GX51" s="92">
        <v>0</v>
      </c>
      <c r="GY51" s="92">
        <v>0</v>
      </c>
      <c r="GZ51" s="92">
        <v>1680</v>
      </c>
      <c r="HA51" s="92">
        <v>486</v>
      </c>
      <c r="HB51" s="92">
        <v>208</v>
      </c>
      <c r="HC51" s="97">
        <v>35941</v>
      </c>
      <c r="HD51" s="87">
        <v>27972</v>
      </c>
      <c r="HE51" s="72">
        <v>10345</v>
      </c>
      <c r="HF51" s="72">
        <v>8362</v>
      </c>
      <c r="HG51" s="87">
        <v>816</v>
      </c>
      <c r="HH51" s="72">
        <v>736</v>
      </c>
      <c r="HI51" s="72">
        <v>80</v>
      </c>
      <c r="HJ51" s="91">
        <v>1017</v>
      </c>
      <c r="HK51" s="72">
        <v>1012</v>
      </c>
      <c r="HL51" s="72">
        <v>5</v>
      </c>
      <c r="HM51" s="87">
        <v>2</v>
      </c>
      <c r="HN51" s="72">
        <v>2</v>
      </c>
      <c r="HO51" s="72">
        <v>0</v>
      </c>
      <c r="HP51" s="173">
        <v>474</v>
      </c>
      <c r="HQ51" s="72">
        <v>336</v>
      </c>
      <c r="HR51" s="72">
        <v>138</v>
      </c>
      <c r="HS51" s="173">
        <v>6956</v>
      </c>
      <c r="HT51" s="72">
        <v>48</v>
      </c>
      <c r="HU51" s="72">
        <v>0</v>
      </c>
      <c r="HV51" s="72">
        <v>5770</v>
      </c>
      <c r="HW51" s="72">
        <v>0</v>
      </c>
      <c r="HX51" s="72">
        <v>1138</v>
      </c>
      <c r="HY51" s="72">
        <v>0</v>
      </c>
      <c r="HZ51" s="87">
        <v>7969</v>
      </c>
      <c r="IA51" s="91">
        <v>6846</v>
      </c>
      <c r="IB51" s="72">
        <v>6846</v>
      </c>
      <c r="IC51" s="72">
        <v>0</v>
      </c>
      <c r="ID51" s="72">
        <v>302</v>
      </c>
      <c r="IE51" s="72">
        <v>170</v>
      </c>
      <c r="IF51" s="72">
        <v>648</v>
      </c>
      <c r="IG51" s="116">
        <v>3</v>
      </c>
    </row>
    <row r="52" spans="1:241" ht="14.25" customHeight="1">
      <c r="A52" s="370">
        <v>2000</v>
      </c>
      <c r="B52" s="1288">
        <v>647569</v>
      </c>
      <c r="C52" s="996">
        <v>38253</v>
      </c>
      <c r="D52" s="997">
        <v>34552</v>
      </c>
      <c r="E52" s="1261">
        <v>2449</v>
      </c>
      <c r="F52" s="1261">
        <v>930</v>
      </c>
      <c r="G52" s="278"/>
      <c r="H52" s="1261">
        <v>12840</v>
      </c>
      <c r="I52" s="1261">
        <v>621</v>
      </c>
      <c r="J52" s="1261">
        <v>4989</v>
      </c>
      <c r="K52" s="1261">
        <v>203</v>
      </c>
      <c r="L52" s="1261">
        <v>12520</v>
      </c>
      <c r="M52" s="998">
        <v>3701</v>
      </c>
      <c r="N52" s="996">
        <v>37669</v>
      </c>
      <c r="O52" s="997">
        <v>30479</v>
      </c>
      <c r="P52" s="1265">
        <v>11161</v>
      </c>
      <c r="Q52" s="1265">
        <v>9170</v>
      </c>
      <c r="R52" s="1265">
        <v>495</v>
      </c>
      <c r="S52" s="1265">
        <v>899</v>
      </c>
      <c r="T52" s="1265">
        <v>1136</v>
      </c>
      <c r="U52" s="1265">
        <v>7618</v>
      </c>
      <c r="V52" s="997">
        <v>7190</v>
      </c>
      <c r="W52" s="1265">
        <v>6296</v>
      </c>
      <c r="X52" s="1265">
        <v>6296</v>
      </c>
      <c r="Y52" s="1265">
        <v>576</v>
      </c>
      <c r="Z52" s="1265">
        <v>195</v>
      </c>
      <c r="AA52" s="1265">
        <v>4</v>
      </c>
      <c r="AB52" s="1266">
        <v>119</v>
      </c>
      <c r="AC52" s="1177">
        <v>584</v>
      </c>
      <c r="AD52" s="997">
        <v>584</v>
      </c>
      <c r="AE52" s="1344">
        <v>1715</v>
      </c>
      <c r="AF52" s="1275">
        <v>22821</v>
      </c>
      <c r="AG52" s="1275">
        <v>19602</v>
      </c>
      <c r="AH52" s="1275">
        <v>2489</v>
      </c>
      <c r="AI52" s="1265">
        <v>13651</v>
      </c>
      <c r="AJ52" s="1265">
        <v>2489</v>
      </c>
      <c r="AK52" s="1265">
        <v>13915</v>
      </c>
      <c r="AL52" s="1265">
        <v>23675</v>
      </c>
      <c r="AM52" s="1265">
        <v>4073</v>
      </c>
      <c r="AN52" s="1265">
        <v>11162</v>
      </c>
      <c r="AO52" s="1265">
        <v>0</v>
      </c>
      <c r="AP52" s="1265">
        <v>11426</v>
      </c>
      <c r="AQ52" s="1265">
        <v>21186</v>
      </c>
      <c r="AR52" s="1265">
        <v>1584</v>
      </c>
      <c r="AS52" s="1275">
        <v>0</v>
      </c>
      <c r="AT52" s="1276">
        <v>0</v>
      </c>
      <c r="AU52" s="1270">
        <v>9.0183439911422567E-2</v>
      </c>
      <c r="AV52" s="1271">
        <v>9.0183439911422567E-2</v>
      </c>
      <c r="AW52" s="1271">
        <v>0.26483664289056458</v>
      </c>
      <c r="AX52" s="1271">
        <v>0.628967723902781</v>
      </c>
      <c r="AY52" s="1310"/>
      <c r="AZ52" s="1271"/>
      <c r="BA52" s="1319">
        <v>19792.728999999999</v>
      </c>
      <c r="BB52" s="1320">
        <v>0</v>
      </c>
      <c r="BC52" s="1271">
        <v>19792.728999999999</v>
      </c>
      <c r="BD52" s="1272">
        <v>3.0564664151619363</v>
      </c>
      <c r="BE52" s="1261"/>
      <c r="BF52" s="1311">
        <v>5.9071697378966563</v>
      </c>
      <c r="BG52" s="1271">
        <v>5.3356476298278643</v>
      </c>
      <c r="BH52" s="1271">
        <v>0.37818363757375661</v>
      </c>
      <c r="BI52" s="1271">
        <v>0.14361403958497088</v>
      </c>
      <c r="BJ52" s="1271">
        <v>0</v>
      </c>
      <c r="BK52" s="1271">
        <v>1.9828002884634688</v>
      </c>
      <c r="BL52" s="1271">
        <v>9.5897116755125703E-2</v>
      </c>
      <c r="BM52" s="1271">
        <v>0.77041983170905337</v>
      </c>
      <c r="BN52" s="1271">
        <v>3.1348010791128048E-2</v>
      </c>
      <c r="BO52" s="1271">
        <v>1.9333847049503605</v>
      </c>
      <c r="BP52" s="1271">
        <v>0.57152210806879267</v>
      </c>
      <c r="BQ52" s="1311">
        <v>5.8169862979852338</v>
      </c>
      <c r="BR52" s="1271">
        <v>4.7066799059250828</v>
      </c>
      <c r="BS52" s="1271">
        <v>1.7235228987181288</v>
      </c>
      <c r="BT52" s="1271">
        <v>1.4160653150475084</v>
      </c>
      <c r="BU52" s="1271">
        <v>7.6439730746839338E-2</v>
      </c>
      <c r="BV52" s="278">
        <v>0</v>
      </c>
      <c r="BW52" s="1271">
        <v>0.13882690493213851</v>
      </c>
      <c r="BX52" s="1271">
        <v>0.17542532147153431</v>
      </c>
      <c r="BY52" s="1271">
        <v>1.1763997350089335</v>
      </c>
      <c r="BZ52" s="1271">
        <v>1.110306392060151</v>
      </c>
      <c r="CA52" s="1271">
        <v>0.97225160562040491</v>
      </c>
      <c r="CB52" s="1271">
        <v>0.97225160562040491</v>
      </c>
      <c r="CC52" s="1271">
        <v>8.894805032359486E-2</v>
      </c>
      <c r="CD52" s="1271">
        <v>6.1769479391385318E-4</v>
      </c>
      <c r="CE52" s="1272">
        <v>1.8376420118937132E-2</v>
      </c>
      <c r="CF52" s="1271"/>
      <c r="CG52" s="1270">
        <v>0.38436058551289515</v>
      </c>
      <c r="CH52" s="1271">
        <v>3.5241032229770108</v>
      </c>
      <c r="CI52" s="1271">
        <v>3.0270133375748376</v>
      </c>
      <c r="CJ52" s="1272">
        <v>2.1080379079295026</v>
      </c>
      <c r="CK52" s="359">
        <v>2000</v>
      </c>
      <c r="CL52" s="97">
        <v>38253</v>
      </c>
      <c r="CM52" s="87">
        <v>34552</v>
      </c>
      <c r="CN52" s="87">
        <v>12840</v>
      </c>
      <c r="CO52" s="87">
        <v>5670</v>
      </c>
      <c r="CP52" s="87">
        <v>2797</v>
      </c>
      <c r="CQ52" s="92">
        <v>2797</v>
      </c>
      <c r="CR52" s="92">
        <v>0</v>
      </c>
      <c r="CS52" s="92">
        <v>0</v>
      </c>
      <c r="CT52" s="93">
        <v>43</v>
      </c>
      <c r="CU52" s="93">
        <v>41</v>
      </c>
      <c r="CV52" s="92">
        <v>0</v>
      </c>
      <c r="CW52" s="92">
        <v>41</v>
      </c>
      <c r="CX52" s="92">
        <v>0</v>
      </c>
      <c r="CY52" s="93">
        <v>2</v>
      </c>
      <c r="CZ52" s="92">
        <v>2</v>
      </c>
      <c r="DA52" s="92">
        <v>0</v>
      </c>
      <c r="DB52" s="93">
        <v>2830</v>
      </c>
      <c r="DC52" s="92">
        <v>635</v>
      </c>
      <c r="DD52" s="92">
        <v>44</v>
      </c>
      <c r="DE52" s="92">
        <v>59</v>
      </c>
      <c r="DF52" s="92">
        <v>11</v>
      </c>
      <c r="DG52" s="92">
        <v>0</v>
      </c>
      <c r="DH52" s="92">
        <v>335</v>
      </c>
      <c r="DI52" s="92">
        <v>0</v>
      </c>
      <c r="DJ52" s="92">
        <v>0</v>
      </c>
      <c r="DK52" s="92">
        <v>0</v>
      </c>
      <c r="DL52" s="92">
        <v>108</v>
      </c>
      <c r="DM52" s="92">
        <v>0</v>
      </c>
      <c r="DN52" s="92">
        <v>0</v>
      </c>
      <c r="DO52" s="92">
        <v>0</v>
      </c>
      <c r="DP52" s="92">
        <v>0</v>
      </c>
      <c r="DQ52" s="92">
        <v>6</v>
      </c>
      <c r="DR52" s="92">
        <v>0</v>
      </c>
      <c r="DS52" s="92">
        <v>0</v>
      </c>
      <c r="DT52" s="92">
        <v>0</v>
      </c>
      <c r="DU52" s="92">
        <v>0</v>
      </c>
      <c r="DV52" s="92">
        <v>320</v>
      </c>
      <c r="DW52" s="92">
        <v>0</v>
      </c>
      <c r="DX52" s="92">
        <v>73</v>
      </c>
      <c r="DY52" s="92">
        <v>68</v>
      </c>
      <c r="DZ52" s="92">
        <v>47</v>
      </c>
      <c r="EA52" s="92">
        <v>0</v>
      </c>
      <c r="EB52" s="92">
        <v>0</v>
      </c>
      <c r="EC52" s="92">
        <v>0</v>
      </c>
      <c r="ED52" s="92">
        <v>0</v>
      </c>
      <c r="EE52" s="92">
        <v>1117</v>
      </c>
      <c r="EF52" s="92">
        <v>2</v>
      </c>
      <c r="EG52" s="92">
        <v>0</v>
      </c>
      <c r="EH52" s="92">
        <v>5</v>
      </c>
      <c r="EI52" s="93">
        <v>7170</v>
      </c>
      <c r="EJ52" s="92">
        <v>3982</v>
      </c>
      <c r="EK52" s="92">
        <v>0</v>
      </c>
      <c r="EL52" s="92">
        <v>0</v>
      </c>
      <c r="EM52" s="92">
        <v>0</v>
      </c>
      <c r="EN52" s="92">
        <v>298</v>
      </c>
      <c r="EO52" s="92">
        <v>0</v>
      </c>
      <c r="EP52" s="92">
        <v>1879</v>
      </c>
      <c r="EQ52" s="92">
        <v>138</v>
      </c>
      <c r="ER52" s="92">
        <v>451</v>
      </c>
      <c r="ES52" s="92">
        <v>419</v>
      </c>
      <c r="ET52" s="92">
        <v>0</v>
      </c>
      <c r="EU52" s="92">
        <v>0</v>
      </c>
      <c r="EV52" s="92">
        <v>0</v>
      </c>
      <c r="EW52" s="92">
        <v>0</v>
      </c>
      <c r="EX52" s="92">
        <v>0</v>
      </c>
      <c r="EY52" s="92">
        <v>0</v>
      </c>
      <c r="EZ52" s="92">
        <v>0</v>
      </c>
      <c r="FA52" s="92">
        <v>0</v>
      </c>
      <c r="FB52" s="92">
        <v>0</v>
      </c>
      <c r="FC52" s="92">
        <v>0</v>
      </c>
      <c r="FD52" s="92">
        <v>0</v>
      </c>
      <c r="FE52" s="92">
        <v>0</v>
      </c>
      <c r="FF52" s="92">
        <v>0</v>
      </c>
      <c r="FG52" s="92">
        <v>0</v>
      </c>
      <c r="FH52" s="92">
        <v>3</v>
      </c>
      <c r="FI52" s="87">
        <v>621</v>
      </c>
      <c r="FJ52" s="92">
        <v>444</v>
      </c>
      <c r="FK52" s="92">
        <v>148</v>
      </c>
      <c r="FL52" s="92">
        <v>29</v>
      </c>
      <c r="FM52" s="93">
        <v>4989</v>
      </c>
      <c r="FN52" s="93">
        <v>3530</v>
      </c>
      <c r="FO52" s="92">
        <v>2600</v>
      </c>
      <c r="FP52" s="92">
        <v>930</v>
      </c>
      <c r="FQ52" s="92">
        <v>0</v>
      </c>
      <c r="FR52" s="92">
        <v>0</v>
      </c>
      <c r="FS52" s="93">
        <v>1459</v>
      </c>
      <c r="FT52" s="92">
        <v>117</v>
      </c>
      <c r="FU52" s="92">
        <v>214</v>
      </c>
      <c r="FV52" s="92">
        <v>0</v>
      </c>
      <c r="FW52" s="92">
        <v>1117</v>
      </c>
      <c r="FX52" s="92">
        <v>11</v>
      </c>
      <c r="FY52" s="92">
        <v>0</v>
      </c>
      <c r="FZ52" s="92">
        <v>0</v>
      </c>
      <c r="GA52" s="87">
        <v>203</v>
      </c>
      <c r="GB52" s="87">
        <v>0</v>
      </c>
      <c r="GC52" s="92">
        <v>0</v>
      </c>
      <c r="GD52" s="92">
        <v>203</v>
      </c>
      <c r="GE52" s="92">
        <v>0</v>
      </c>
      <c r="GF52" s="87">
        <v>12520</v>
      </c>
      <c r="GG52" s="92">
        <v>0</v>
      </c>
      <c r="GH52" s="92">
        <v>51</v>
      </c>
      <c r="GI52" s="92">
        <v>11563</v>
      </c>
      <c r="GJ52" s="92">
        <v>31</v>
      </c>
      <c r="GK52" s="92">
        <v>875</v>
      </c>
      <c r="GL52" s="87">
        <v>3379</v>
      </c>
      <c r="GM52" s="72">
        <v>2286</v>
      </c>
      <c r="GN52" s="72">
        <v>163</v>
      </c>
      <c r="GO52" s="72">
        <v>930</v>
      </c>
      <c r="GP52" s="93">
        <v>3701</v>
      </c>
      <c r="GQ52" s="173">
        <v>1151</v>
      </c>
      <c r="GR52" s="92">
        <v>43</v>
      </c>
      <c r="GS52" s="92">
        <v>180</v>
      </c>
      <c r="GT52" s="92">
        <v>223</v>
      </c>
      <c r="GU52" s="92">
        <v>705</v>
      </c>
      <c r="GV52" s="92">
        <v>0</v>
      </c>
      <c r="GW52" s="92">
        <v>0</v>
      </c>
      <c r="GX52" s="92">
        <v>0</v>
      </c>
      <c r="GY52" s="92">
        <v>0</v>
      </c>
      <c r="GZ52" s="92">
        <v>1792</v>
      </c>
      <c r="HA52" s="92">
        <v>455</v>
      </c>
      <c r="HB52" s="92">
        <v>303</v>
      </c>
      <c r="HC52" s="97">
        <v>37669</v>
      </c>
      <c r="HD52" s="87">
        <v>30479</v>
      </c>
      <c r="HE52" s="72">
        <v>11161</v>
      </c>
      <c r="HF52" s="72">
        <v>9170</v>
      </c>
      <c r="HG52" s="87">
        <v>899</v>
      </c>
      <c r="HH52" s="72">
        <v>816</v>
      </c>
      <c r="HI52" s="72">
        <v>83</v>
      </c>
      <c r="HJ52" s="91">
        <v>1136</v>
      </c>
      <c r="HK52" s="72">
        <v>1131</v>
      </c>
      <c r="HL52" s="72">
        <v>5</v>
      </c>
      <c r="HM52" s="87">
        <v>1</v>
      </c>
      <c r="HN52" s="72">
        <v>1</v>
      </c>
      <c r="HO52" s="72">
        <v>0</v>
      </c>
      <c r="HP52" s="173">
        <v>495</v>
      </c>
      <c r="HQ52" s="72">
        <v>335</v>
      </c>
      <c r="HR52" s="72">
        <v>160</v>
      </c>
      <c r="HS52" s="173">
        <v>7617</v>
      </c>
      <c r="HT52" s="72">
        <v>54</v>
      </c>
      <c r="HU52" s="72">
        <v>0</v>
      </c>
      <c r="HV52" s="72">
        <v>6317</v>
      </c>
      <c r="HW52" s="72">
        <v>0</v>
      </c>
      <c r="HX52" s="72">
        <v>1246</v>
      </c>
      <c r="HY52" s="72">
        <v>0</v>
      </c>
      <c r="HZ52" s="87">
        <v>7190</v>
      </c>
      <c r="IA52" s="91">
        <v>6296</v>
      </c>
      <c r="IB52" s="72">
        <v>6296</v>
      </c>
      <c r="IC52" s="72">
        <v>0</v>
      </c>
      <c r="ID52" s="72">
        <v>119</v>
      </c>
      <c r="IE52" s="72">
        <v>195</v>
      </c>
      <c r="IF52" s="72">
        <v>576</v>
      </c>
      <c r="IG52" s="116">
        <v>4</v>
      </c>
    </row>
    <row r="53" spans="1:241" ht="14.25" customHeight="1">
      <c r="A53" s="370">
        <v>2001</v>
      </c>
      <c r="B53" s="1288">
        <v>700958</v>
      </c>
      <c r="C53" s="996">
        <v>40268</v>
      </c>
      <c r="D53" s="997">
        <v>36329</v>
      </c>
      <c r="E53" s="1261">
        <v>2485</v>
      </c>
      <c r="F53" s="1261">
        <v>979</v>
      </c>
      <c r="G53" s="278"/>
      <c r="H53" s="1261">
        <v>13309</v>
      </c>
      <c r="I53" s="1261">
        <v>747</v>
      </c>
      <c r="J53" s="1261">
        <v>5318</v>
      </c>
      <c r="K53" s="1261">
        <v>214</v>
      </c>
      <c r="L53" s="1261">
        <v>13277</v>
      </c>
      <c r="M53" s="998">
        <v>3939</v>
      </c>
      <c r="N53" s="996">
        <v>40524</v>
      </c>
      <c r="O53" s="997">
        <v>32521</v>
      </c>
      <c r="P53" s="1265">
        <v>11918</v>
      </c>
      <c r="Q53" s="1265">
        <v>9912</v>
      </c>
      <c r="R53" s="1265">
        <v>549</v>
      </c>
      <c r="S53" s="1265">
        <v>960</v>
      </c>
      <c r="T53" s="1265">
        <v>1182</v>
      </c>
      <c r="U53" s="1265">
        <v>8000</v>
      </c>
      <c r="V53" s="997">
        <v>8003</v>
      </c>
      <c r="W53" s="1265">
        <v>7057</v>
      </c>
      <c r="X53" s="1265">
        <v>7057</v>
      </c>
      <c r="Y53" s="1265">
        <v>657</v>
      </c>
      <c r="Z53" s="1265">
        <v>187</v>
      </c>
      <c r="AA53" s="1265">
        <v>8</v>
      </c>
      <c r="AB53" s="1266">
        <v>94</v>
      </c>
      <c r="AC53" s="1177">
        <v>-256</v>
      </c>
      <c r="AD53" s="997">
        <v>-256</v>
      </c>
      <c r="AE53" s="1344">
        <v>920</v>
      </c>
      <c r="AF53" s="1275">
        <v>24477</v>
      </c>
      <c r="AG53" s="1275">
        <v>21205</v>
      </c>
      <c r="AH53" s="1275">
        <v>2645</v>
      </c>
      <c r="AI53" s="1265">
        <v>14565</v>
      </c>
      <c r="AJ53" s="1265">
        <v>2645</v>
      </c>
      <c r="AK53" s="1265">
        <v>14559</v>
      </c>
      <c r="AL53" s="1265">
        <v>25013</v>
      </c>
      <c r="AM53" s="1265">
        <v>3808</v>
      </c>
      <c r="AN53" s="1265">
        <v>11920</v>
      </c>
      <c r="AO53" s="1265">
        <v>0</v>
      </c>
      <c r="AP53" s="1265">
        <v>11914</v>
      </c>
      <c r="AQ53" s="1265">
        <v>22368</v>
      </c>
      <c r="AR53" s="1265">
        <v>1163</v>
      </c>
      <c r="AS53" s="1275">
        <v>0</v>
      </c>
      <c r="AT53" s="1276">
        <v>0</v>
      </c>
      <c r="AU53" s="1270">
        <v>-3.6521446363405513E-2</v>
      </c>
      <c r="AV53" s="1271">
        <v>-3.6521446363405513E-2</v>
      </c>
      <c r="AW53" s="1271">
        <v>0.13124894786848856</v>
      </c>
      <c r="AX53" s="1271">
        <v>0.54325651465565694</v>
      </c>
      <c r="AY53" s="1310"/>
      <c r="AZ53" s="1271"/>
      <c r="BA53" s="1319">
        <v>20169.699000000001</v>
      </c>
      <c r="BB53" s="1320">
        <v>0</v>
      </c>
      <c r="BC53" s="1271">
        <v>20169.699000000001</v>
      </c>
      <c r="BD53" s="1272">
        <v>2.8774475788848979</v>
      </c>
      <c r="BE53" s="1261"/>
      <c r="BF53" s="1311">
        <v>5.7447093834438014</v>
      </c>
      <c r="BG53" s="1271">
        <v>5.1827641599068706</v>
      </c>
      <c r="BH53" s="1271">
        <v>0.35451482114477617</v>
      </c>
      <c r="BI53" s="1271">
        <v>0.13966599996005466</v>
      </c>
      <c r="BJ53" s="1271">
        <v>0</v>
      </c>
      <c r="BK53" s="1271">
        <v>1.8986872251975153</v>
      </c>
      <c r="BL53" s="1271">
        <v>0.10656843919321843</v>
      </c>
      <c r="BM53" s="1271">
        <v>0.75867598343980669</v>
      </c>
      <c r="BN53" s="1271">
        <v>3.0529646569409295E-2</v>
      </c>
      <c r="BO53" s="1271">
        <v>1.8941220444020896</v>
      </c>
      <c r="BP53" s="1271">
        <v>0.56194522353693088</v>
      </c>
      <c r="BQ53" s="1311">
        <v>5.7812308298072068</v>
      </c>
      <c r="BR53" s="1271">
        <v>4.6395076452512134</v>
      </c>
      <c r="BS53" s="1271">
        <v>1.7002445224963549</v>
      </c>
      <c r="BT53" s="1271">
        <v>1.4140647513831071</v>
      </c>
      <c r="BU53" s="1271">
        <v>7.8321383021521973E-2</v>
      </c>
      <c r="BV53" s="278">
        <v>0</v>
      </c>
      <c r="BW53" s="1271">
        <v>0.13695542386277065</v>
      </c>
      <c r="BX53" s="1271">
        <v>0.16862636563103639</v>
      </c>
      <c r="BY53" s="1271">
        <v>1.1412951988564222</v>
      </c>
      <c r="BZ53" s="1271">
        <v>1.1417231845559934</v>
      </c>
      <c r="CA53" s="1271">
        <v>1.0067650272912214</v>
      </c>
      <c r="CB53" s="1271">
        <v>1.0067650272912214</v>
      </c>
      <c r="CC53" s="1271">
        <v>9.3728868206083671E-2</v>
      </c>
      <c r="CD53" s="1271">
        <v>1.1412951988564223E-3</v>
      </c>
      <c r="CE53" s="1272">
        <v>1.3410218586562961E-2</v>
      </c>
      <c r="CF53" s="1271"/>
      <c r="CG53" s="1270">
        <v>0.37734072512190459</v>
      </c>
      <c r="CH53" s="1271">
        <v>3.4919353228010808</v>
      </c>
      <c r="CI53" s="1271">
        <v>3.0251455864688039</v>
      </c>
      <c r="CJ53" s="1272">
        <v>2.0778705714179737</v>
      </c>
      <c r="CK53" s="359">
        <v>2001</v>
      </c>
      <c r="CL53" s="97">
        <v>40268</v>
      </c>
      <c r="CM53" s="87">
        <v>36329</v>
      </c>
      <c r="CN53" s="87">
        <v>13309</v>
      </c>
      <c r="CO53" s="87">
        <v>5613</v>
      </c>
      <c r="CP53" s="87">
        <v>2867</v>
      </c>
      <c r="CQ53" s="92">
        <v>2867</v>
      </c>
      <c r="CR53" s="92">
        <v>0</v>
      </c>
      <c r="CS53" s="92">
        <v>0</v>
      </c>
      <c r="CT53" s="93">
        <v>41</v>
      </c>
      <c r="CU53" s="93">
        <v>39</v>
      </c>
      <c r="CV53" s="92">
        <v>0</v>
      </c>
      <c r="CW53" s="92">
        <v>39</v>
      </c>
      <c r="CX53" s="92">
        <v>0</v>
      </c>
      <c r="CY53" s="93">
        <v>2</v>
      </c>
      <c r="CZ53" s="92">
        <v>2</v>
      </c>
      <c r="DA53" s="92">
        <v>0</v>
      </c>
      <c r="DB53" s="93">
        <v>2705</v>
      </c>
      <c r="DC53" s="92">
        <v>672</v>
      </c>
      <c r="DD53" s="92">
        <v>46</v>
      </c>
      <c r="DE53" s="92">
        <v>58</v>
      </c>
      <c r="DF53" s="92">
        <v>13</v>
      </c>
      <c r="DG53" s="92">
        <v>0</v>
      </c>
      <c r="DH53" s="92">
        <v>213</v>
      </c>
      <c r="DI53" s="92">
        <v>0</v>
      </c>
      <c r="DJ53" s="92">
        <v>0</v>
      </c>
      <c r="DK53" s="92">
        <v>0</v>
      </c>
      <c r="DL53" s="92">
        <v>102</v>
      </c>
      <c r="DM53" s="92">
        <v>0</v>
      </c>
      <c r="DN53" s="92">
        <v>0</v>
      </c>
      <c r="DO53" s="92">
        <v>0</v>
      </c>
      <c r="DP53" s="92">
        <v>0</v>
      </c>
      <c r="DQ53" s="92">
        <v>6</v>
      </c>
      <c r="DR53" s="92">
        <v>0</v>
      </c>
      <c r="DS53" s="92">
        <v>0</v>
      </c>
      <c r="DT53" s="92">
        <v>0</v>
      </c>
      <c r="DU53" s="92">
        <v>0</v>
      </c>
      <c r="DV53" s="92">
        <v>271</v>
      </c>
      <c r="DW53" s="92">
        <v>0</v>
      </c>
      <c r="DX53" s="92">
        <v>60</v>
      </c>
      <c r="DY53" s="92">
        <v>67</v>
      </c>
      <c r="DZ53" s="92">
        <v>52</v>
      </c>
      <c r="EA53" s="92">
        <v>0</v>
      </c>
      <c r="EB53" s="92">
        <v>0</v>
      </c>
      <c r="EC53" s="92">
        <v>0</v>
      </c>
      <c r="ED53" s="92">
        <v>0</v>
      </c>
      <c r="EE53" s="92">
        <v>1135</v>
      </c>
      <c r="EF53" s="92">
        <v>1</v>
      </c>
      <c r="EG53" s="92">
        <v>0</v>
      </c>
      <c r="EH53" s="92">
        <v>9</v>
      </c>
      <c r="EI53" s="93">
        <v>7696</v>
      </c>
      <c r="EJ53" s="92">
        <v>4302</v>
      </c>
      <c r="EK53" s="92">
        <v>0</v>
      </c>
      <c r="EL53" s="92">
        <v>0</v>
      </c>
      <c r="EM53" s="92">
        <v>0</v>
      </c>
      <c r="EN53" s="92">
        <v>321</v>
      </c>
      <c r="EO53" s="92">
        <v>0</v>
      </c>
      <c r="EP53" s="92">
        <v>2010</v>
      </c>
      <c r="EQ53" s="92">
        <v>139</v>
      </c>
      <c r="ER53" s="92">
        <v>450</v>
      </c>
      <c r="ES53" s="92">
        <v>436</v>
      </c>
      <c r="ET53" s="92">
        <v>38</v>
      </c>
      <c r="EU53" s="92">
        <v>0</v>
      </c>
      <c r="EV53" s="92">
        <v>0</v>
      </c>
      <c r="EW53" s="92">
        <v>0</v>
      </c>
      <c r="EX53" s="92">
        <v>0</v>
      </c>
      <c r="EY53" s="92">
        <v>0</v>
      </c>
      <c r="EZ53" s="92">
        <v>0</v>
      </c>
      <c r="FA53" s="92">
        <v>0</v>
      </c>
      <c r="FB53" s="92">
        <v>0</v>
      </c>
      <c r="FC53" s="92">
        <v>0</v>
      </c>
      <c r="FD53" s="92">
        <v>0</v>
      </c>
      <c r="FE53" s="92">
        <v>0</v>
      </c>
      <c r="FF53" s="92">
        <v>0</v>
      </c>
      <c r="FG53" s="92">
        <v>0</v>
      </c>
      <c r="FH53" s="92">
        <v>0</v>
      </c>
      <c r="FI53" s="87">
        <v>747</v>
      </c>
      <c r="FJ53" s="92">
        <v>549</v>
      </c>
      <c r="FK53" s="92">
        <v>164</v>
      </c>
      <c r="FL53" s="92">
        <v>34</v>
      </c>
      <c r="FM53" s="93">
        <v>5318</v>
      </c>
      <c r="FN53" s="93">
        <v>3756</v>
      </c>
      <c r="FO53" s="92">
        <v>2776</v>
      </c>
      <c r="FP53" s="92">
        <v>980</v>
      </c>
      <c r="FQ53" s="92">
        <v>0</v>
      </c>
      <c r="FR53" s="92">
        <v>0</v>
      </c>
      <c r="FS53" s="93">
        <v>1562</v>
      </c>
      <c r="FT53" s="92">
        <v>119</v>
      </c>
      <c r="FU53" s="92">
        <v>236</v>
      </c>
      <c r="FV53" s="92">
        <v>0</v>
      </c>
      <c r="FW53" s="92">
        <v>1199</v>
      </c>
      <c r="FX53" s="92">
        <v>8</v>
      </c>
      <c r="FY53" s="92">
        <v>0</v>
      </c>
      <c r="FZ53" s="92">
        <v>0</v>
      </c>
      <c r="GA53" s="87">
        <v>214</v>
      </c>
      <c r="GB53" s="87">
        <v>0</v>
      </c>
      <c r="GC53" s="92">
        <v>0</v>
      </c>
      <c r="GD53" s="92">
        <v>214</v>
      </c>
      <c r="GE53" s="92">
        <v>0</v>
      </c>
      <c r="GF53" s="87">
        <v>13277</v>
      </c>
      <c r="GG53" s="92">
        <v>0</v>
      </c>
      <c r="GH53" s="92">
        <v>62</v>
      </c>
      <c r="GI53" s="92">
        <v>12190</v>
      </c>
      <c r="GJ53" s="92">
        <v>29</v>
      </c>
      <c r="GK53" s="92">
        <v>996</v>
      </c>
      <c r="GL53" s="87">
        <v>3464</v>
      </c>
      <c r="GM53" s="72">
        <v>2316</v>
      </c>
      <c r="GN53" s="72">
        <v>169</v>
      </c>
      <c r="GO53" s="72">
        <v>979</v>
      </c>
      <c r="GP53" s="93">
        <v>3939</v>
      </c>
      <c r="GQ53" s="173">
        <v>1163</v>
      </c>
      <c r="GR53" s="92">
        <v>37</v>
      </c>
      <c r="GS53" s="92">
        <v>186</v>
      </c>
      <c r="GT53" s="92">
        <v>197</v>
      </c>
      <c r="GU53" s="92">
        <v>743</v>
      </c>
      <c r="GV53" s="92">
        <v>0</v>
      </c>
      <c r="GW53" s="92">
        <v>0</v>
      </c>
      <c r="GX53" s="92">
        <v>0</v>
      </c>
      <c r="GY53" s="92">
        <v>0</v>
      </c>
      <c r="GZ53" s="92">
        <v>1948</v>
      </c>
      <c r="HA53" s="92">
        <v>513</v>
      </c>
      <c r="HB53" s="92">
        <v>315</v>
      </c>
      <c r="HC53" s="97">
        <v>40524</v>
      </c>
      <c r="HD53" s="87">
        <v>32521</v>
      </c>
      <c r="HE53" s="72">
        <v>11918</v>
      </c>
      <c r="HF53" s="72">
        <v>9912</v>
      </c>
      <c r="HG53" s="87">
        <v>960</v>
      </c>
      <c r="HH53" s="72">
        <v>869</v>
      </c>
      <c r="HI53" s="72">
        <v>91</v>
      </c>
      <c r="HJ53" s="91">
        <v>1182</v>
      </c>
      <c r="HK53" s="72">
        <v>1176</v>
      </c>
      <c r="HL53" s="72">
        <v>6</v>
      </c>
      <c r="HM53" s="87">
        <v>2</v>
      </c>
      <c r="HN53" s="72">
        <v>2</v>
      </c>
      <c r="HO53" s="72">
        <v>0</v>
      </c>
      <c r="HP53" s="173">
        <v>549</v>
      </c>
      <c r="HQ53" s="72">
        <v>357</v>
      </c>
      <c r="HR53" s="72">
        <v>192</v>
      </c>
      <c r="HS53" s="173">
        <v>7998</v>
      </c>
      <c r="HT53" s="72">
        <v>66</v>
      </c>
      <c r="HU53" s="72">
        <v>0</v>
      </c>
      <c r="HV53" s="72">
        <v>6630</v>
      </c>
      <c r="HW53" s="72">
        <v>0</v>
      </c>
      <c r="HX53" s="72">
        <v>1302</v>
      </c>
      <c r="HY53" s="72">
        <v>0</v>
      </c>
      <c r="HZ53" s="87">
        <v>8003</v>
      </c>
      <c r="IA53" s="91">
        <v>7057</v>
      </c>
      <c r="IB53" s="72">
        <v>7057</v>
      </c>
      <c r="IC53" s="72">
        <v>0</v>
      </c>
      <c r="ID53" s="72">
        <v>94</v>
      </c>
      <c r="IE53" s="72">
        <v>187</v>
      </c>
      <c r="IF53" s="72">
        <v>657</v>
      </c>
      <c r="IG53" s="116">
        <v>8</v>
      </c>
    </row>
    <row r="54" spans="1:241" ht="14.25" customHeight="1">
      <c r="A54" s="370">
        <v>2002</v>
      </c>
      <c r="B54" s="1288">
        <v>749744</v>
      </c>
      <c r="C54" s="996">
        <v>43295</v>
      </c>
      <c r="D54" s="997">
        <v>38611</v>
      </c>
      <c r="E54" s="1261">
        <v>2849</v>
      </c>
      <c r="F54" s="1261">
        <v>1083</v>
      </c>
      <c r="G54" s="278"/>
      <c r="H54" s="1261">
        <v>13903</v>
      </c>
      <c r="I54" s="1261">
        <v>637</v>
      </c>
      <c r="J54" s="1261">
        <v>5590</v>
      </c>
      <c r="K54" s="1261">
        <v>231</v>
      </c>
      <c r="L54" s="1261">
        <v>14318</v>
      </c>
      <c r="M54" s="998">
        <v>4684</v>
      </c>
      <c r="N54" s="996">
        <v>44155</v>
      </c>
      <c r="O54" s="997">
        <v>34520</v>
      </c>
      <c r="P54" s="1265">
        <v>12490</v>
      </c>
      <c r="Q54" s="1265">
        <v>10949</v>
      </c>
      <c r="R54" s="1265">
        <v>584</v>
      </c>
      <c r="S54" s="1265">
        <v>1112</v>
      </c>
      <c r="T54" s="1265">
        <v>889</v>
      </c>
      <c r="U54" s="1265">
        <v>8496</v>
      </c>
      <c r="V54" s="997">
        <v>9635</v>
      </c>
      <c r="W54" s="1265">
        <v>8645</v>
      </c>
      <c r="X54" s="1265">
        <v>8645</v>
      </c>
      <c r="Y54" s="1265">
        <v>1060</v>
      </c>
      <c r="Z54" s="1265">
        <v>126</v>
      </c>
      <c r="AA54" s="1265">
        <v>8</v>
      </c>
      <c r="AB54" s="1266">
        <v>-204</v>
      </c>
      <c r="AC54" s="1177">
        <v>-860</v>
      </c>
      <c r="AD54" s="997">
        <v>-860</v>
      </c>
      <c r="AE54" s="1344">
        <v>24</v>
      </c>
      <c r="AF54" s="1275">
        <v>26330</v>
      </c>
      <c r="AG54" s="1275">
        <v>22598</v>
      </c>
      <c r="AH54" s="1275">
        <v>2888</v>
      </c>
      <c r="AI54" s="1265">
        <v>15381</v>
      </c>
      <c r="AJ54" s="1265">
        <v>2888</v>
      </c>
      <c r="AK54" s="1265">
        <v>15427</v>
      </c>
      <c r="AL54" s="1265">
        <v>26689</v>
      </c>
      <c r="AM54" s="1265">
        <v>4091</v>
      </c>
      <c r="AN54" s="1265">
        <v>12493</v>
      </c>
      <c r="AO54" s="1265">
        <v>0</v>
      </c>
      <c r="AP54" s="1265">
        <v>12539</v>
      </c>
      <c r="AQ54" s="1265">
        <v>23801</v>
      </c>
      <c r="AR54" s="1265">
        <v>1203</v>
      </c>
      <c r="AS54" s="1275">
        <v>0</v>
      </c>
      <c r="AT54" s="1276">
        <v>0</v>
      </c>
      <c r="AU54" s="1270">
        <v>-0.11470581958641883</v>
      </c>
      <c r="AV54" s="1271">
        <v>-0.11470581958641883</v>
      </c>
      <c r="AW54" s="1271">
        <v>3.2010926396209907E-3</v>
      </c>
      <c r="AX54" s="1271">
        <v>0.54565291619539469</v>
      </c>
      <c r="AY54" s="1310"/>
      <c r="AZ54" s="1271"/>
      <c r="BA54" s="1319">
        <v>21521.636999999999</v>
      </c>
      <c r="BB54" s="1320">
        <v>0</v>
      </c>
      <c r="BC54" s="1271">
        <v>21521.636999999999</v>
      </c>
      <c r="BD54" s="1272">
        <v>2.8705314080539486</v>
      </c>
      <c r="BE54" s="1261"/>
      <c r="BF54" s="1311">
        <v>5.7746377430162825</v>
      </c>
      <c r="BG54" s="1271">
        <v>5.1498911628502526</v>
      </c>
      <c r="BH54" s="1271">
        <v>0.37999637209500842</v>
      </c>
      <c r="BI54" s="1271">
        <v>0.14444930536289721</v>
      </c>
      <c r="BJ54" s="1271">
        <v>0</v>
      </c>
      <c r="BK54" s="1271">
        <v>1.854366290360443</v>
      </c>
      <c r="BL54" s="1271">
        <v>8.4962333809940463E-2</v>
      </c>
      <c r="BM54" s="1271">
        <v>0.74558782731172235</v>
      </c>
      <c r="BN54" s="1271">
        <v>3.0810516656352035E-2</v>
      </c>
      <c r="BO54" s="1271">
        <v>1.9097185172538893</v>
      </c>
      <c r="BP54" s="1271">
        <v>0.62474658016603002</v>
      </c>
      <c r="BQ54" s="1311">
        <v>5.8893435626027015</v>
      </c>
      <c r="BR54" s="1271">
        <v>4.6042382466548579</v>
      </c>
      <c r="BS54" s="1271">
        <v>1.6659019612027572</v>
      </c>
      <c r="BT54" s="1271">
        <v>1.4603651379670928</v>
      </c>
      <c r="BU54" s="1271">
        <v>7.7893254230777434E-2</v>
      </c>
      <c r="BV54" s="278">
        <v>0</v>
      </c>
      <c r="BW54" s="1271">
        <v>0.14831729230243923</v>
      </c>
      <c r="BX54" s="1271">
        <v>0.11857380652596086</v>
      </c>
      <c r="BY54" s="1271">
        <v>1.1331867944258307</v>
      </c>
      <c r="BZ54" s="1271">
        <v>1.2851053159478436</v>
      </c>
      <c r="CA54" s="1271">
        <v>1.1530602445634777</v>
      </c>
      <c r="CB54" s="1271">
        <v>1.1530602445634777</v>
      </c>
      <c r="CC54" s="1271">
        <v>0.14138159158326041</v>
      </c>
      <c r="CD54" s="1271">
        <v>1.0670308798736636E-3</v>
      </c>
      <c r="CE54" s="1272">
        <v>-2.7209287436778421E-2</v>
      </c>
      <c r="CF54" s="1271"/>
      <c r="CG54" s="1270">
        <v>0.38519814763439253</v>
      </c>
      <c r="CH54" s="1271">
        <v>3.5118653833841953</v>
      </c>
      <c r="CI54" s="1271">
        <v>3.014095477923131</v>
      </c>
      <c r="CJ54" s="1272">
        <v>2.0515002454171025</v>
      </c>
      <c r="CK54" s="359">
        <v>2002</v>
      </c>
      <c r="CL54" s="97">
        <v>43295</v>
      </c>
      <c r="CM54" s="87">
        <v>38611</v>
      </c>
      <c r="CN54" s="87">
        <v>13903</v>
      </c>
      <c r="CO54" s="87">
        <v>5897</v>
      </c>
      <c r="CP54" s="87">
        <v>2949</v>
      </c>
      <c r="CQ54" s="92">
        <v>2949</v>
      </c>
      <c r="CR54" s="92">
        <v>0</v>
      </c>
      <c r="CS54" s="92">
        <v>0</v>
      </c>
      <c r="CT54" s="93">
        <v>41</v>
      </c>
      <c r="CU54" s="93">
        <v>39</v>
      </c>
      <c r="CV54" s="92">
        <v>0</v>
      </c>
      <c r="CW54" s="92">
        <v>39</v>
      </c>
      <c r="CX54" s="92">
        <v>0</v>
      </c>
      <c r="CY54" s="93">
        <v>2</v>
      </c>
      <c r="CZ54" s="92">
        <v>2</v>
      </c>
      <c r="DA54" s="92">
        <v>0</v>
      </c>
      <c r="DB54" s="93">
        <v>2907</v>
      </c>
      <c r="DC54" s="92">
        <v>700</v>
      </c>
      <c r="DD54" s="92">
        <v>45</v>
      </c>
      <c r="DE54" s="92">
        <v>66</v>
      </c>
      <c r="DF54" s="92">
        <v>16</v>
      </c>
      <c r="DG54" s="92">
        <v>0</v>
      </c>
      <c r="DH54" s="92">
        <v>256</v>
      </c>
      <c r="DI54" s="92">
        <v>0</v>
      </c>
      <c r="DJ54" s="92">
        <v>32</v>
      </c>
      <c r="DK54" s="92">
        <v>0</v>
      </c>
      <c r="DL54" s="92">
        <v>102</v>
      </c>
      <c r="DM54" s="92">
        <v>0</v>
      </c>
      <c r="DN54" s="92">
        <v>0</v>
      </c>
      <c r="DO54" s="92">
        <v>0</v>
      </c>
      <c r="DP54" s="92">
        <v>0</v>
      </c>
      <c r="DQ54" s="92">
        <v>6</v>
      </c>
      <c r="DR54" s="92">
        <v>0</v>
      </c>
      <c r="DS54" s="92">
        <v>0</v>
      </c>
      <c r="DT54" s="92">
        <v>0</v>
      </c>
      <c r="DU54" s="92">
        <v>0</v>
      </c>
      <c r="DV54" s="92">
        <v>298</v>
      </c>
      <c r="DW54" s="92">
        <v>0</v>
      </c>
      <c r="DX54" s="92">
        <v>55</v>
      </c>
      <c r="DY54" s="92">
        <v>72</v>
      </c>
      <c r="DZ54" s="92">
        <v>57</v>
      </c>
      <c r="EA54" s="92">
        <v>0</v>
      </c>
      <c r="EB54" s="92">
        <v>0</v>
      </c>
      <c r="EC54" s="92">
        <v>0</v>
      </c>
      <c r="ED54" s="92">
        <v>0</v>
      </c>
      <c r="EE54" s="92">
        <v>1199</v>
      </c>
      <c r="EF54" s="92">
        <v>2</v>
      </c>
      <c r="EG54" s="92">
        <v>0</v>
      </c>
      <c r="EH54" s="92">
        <v>1</v>
      </c>
      <c r="EI54" s="93">
        <v>8006</v>
      </c>
      <c r="EJ54" s="92">
        <v>4556</v>
      </c>
      <c r="EK54" s="92">
        <v>0</v>
      </c>
      <c r="EL54" s="92">
        <v>0</v>
      </c>
      <c r="EM54" s="92">
        <v>0</v>
      </c>
      <c r="EN54" s="92">
        <v>341</v>
      </c>
      <c r="EO54" s="92">
        <v>0</v>
      </c>
      <c r="EP54" s="92">
        <v>2039</v>
      </c>
      <c r="EQ54" s="92">
        <v>141</v>
      </c>
      <c r="ER54" s="92">
        <v>499</v>
      </c>
      <c r="ES54" s="92">
        <v>428</v>
      </c>
      <c r="ET54" s="92">
        <v>0</v>
      </c>
      <c r="EU54" s="92">
        <v>0</v>
      </c>
      <c r="EV54" s="92">
        <v>0</v>
      </c>
      <c r="EW54" s="92">
        <v>0</v>
      </c>
      <c r="EX54" s="92">
        <v>0</v>
      </c>
      <c r="EY54" s="92">
        <v>0</v>
      </c>
      <c r="EZ54" s="92">
        <v>0</v>
      </c>
      <c r="FA54" s="92">
        <v>0</v>
      </c>
      <c r="FB54" s="92">
        <v>0</v>
      </c>
      <c r="FC54" s="92">
        <v>0</v>
      </c>
      <c r="FD54" s="92">
        <v>0</v>
      </c>
      <c r="FE54" s="92">
        <v>0</v>
      </c>
      <c r="FF54" s="92">
        <v>0</v>
      </c>
      <c r="FG54" s="92">
        <v>0</v>
      </c>
      <c r="FH54" s="92">
        <v>2</v>
      </c>
      <c r="FI54" s="87">
        <v>637</v>
      </c>
      <c r="FJ54" s="92">
        <v>452</v>
      </c>
      <c r="FK54" s="92">
        <v>152</v>
      </c>
      <c r="FL54" s="92">
        <v>33</v>
      </c>
      <c r="FM54" s="93">
        <v>5590</v>
      </c>
      <c r="FN54" s="93">
        <v>3941</v>
      </c>
      <c r="FO54" s="92">
        <v>2891</v>
      </c>
      <c r="FP54" s="92">
        <v>1050</v>
      </c>
      <c r="FQ54" s="92">
        <v>0</v>
      </c>
      <c r="FR54" s="92">
        <v>0</v>
      </c>
      <c r="FS54" s="93">
        <v>1649</v>
      </c>
      <c r="FT54" s="92">
        <v>109</v>
      </c>
      <c r="FU54" s="92">
        <v>250</v>
      </c>
      <c r="FV54" s="92">
        <v>0</v>
      </c>
      <c r="FW54" s="92">
        <v>1283</v>
      </c>
      <c r="FX54" s="92">
        <v>7</v>
      </c>
      <c r="FY54" s="92">
        <v>0</v>
      </c>
      <c r="FZ54" s="92">
        <v>0</v>
      </c>
      <c r="GA54" s="87">
        <v>231</v>
      </c>
      <c r="GB54" s="87">
        <v>0</v>
      </c>
      <c r="GC54" s="92">
        <v>0</v>
      </c>
      <c r="GD54" s="92">
        <v>231</v>
      </c>
      <c r="GE54" s="92">
        <v>0</v>
      </c>
      <c r="GF54" s="87">
        <v>14318</v>
      </c>
      <c r="GG54" s="92">
        <v>0</v>
      </c>
      <c r="GH54" s="92">
        <v>72</v>
      </c>
      <c r="GI54" s="92">
        <v>13039</v>
      </c>
      <c r="GJ54" s="92">
        <v>3</v>
      </c>
      <c r="GK54" s="92">
        <v>1204</v>
      </c>
      <c r="GL54" s="87">
        <v>3932</v>
      </c>
      <c r="GM54" s="72">
        <v>2680</v>
      </c>
      <c r="GN54" s="72">
        <v>169</v>
      </c>
      <c r="GO54" s="72">
        <v>1083</v>
      </c>
      <c r="GP54" s="93">
        <v>4684</v>
      </c>
      <c r="GQ54" s="173">
        <v>1296</v>
      </c>
      <c r="GR54" s="92">
        <v>44</v>
      </c>
      <c r="GS54" s="92">
        <v>154</v>
      </c>
      <c r="GT54" s="92">
        <v>266</v>
      </c>
      <c r="GU54" s="92">
        <v>832</v>
      </c>
      <c r="GV54" s="92">
        <v>0</v>
      </c>
      <c r="GW54" s="92">
        <v>0</v>
      </c>
      <c r="GX54" s="92">
        <v>0</v>
      </c>
      <c r="GY54" s="92">
        <v>0</v>
      </c>
      <c r="GZ54" s="92">
        <v>2528</v>
      </c>
      <c r="HA54" s="92">
        <v>492</v>
      </c>
      <c r="HB54" s="92">
        <v>368</v>
      </c>
      <c r="HC54" s="97">
        <v>44155</v>
      </c>
      <c r="HD54" s="87">
        <v>34520</v>
      </c>
      <c r="HE54" s="72">
        <v>12490</v>
      </c>
      <c r="HF54" s="72">
        <v>10949</v>
      </c>
      <c r="HG54" s="87">
        <v>1112</v>
      </c>
      <c r="HH54" s="72">
        <v>974</v>
      </c>
      <c r="HI54" s="72">
        <v>138</v>
      </c>
      <c r="HJ54" s="91">
        <v>889</v>
      </c>
      <c r="HK54" s="72">
        <v>884</v>
      </c>
      <c r="HL54" s="72">
        <v>5</v>
      </c>
      <c r="HM54" s="87">
        <v>3</v>
      </c>
      <c r="HN54" s="72">
        <v>3</v>
      </c>
      <c r="HO54" s="72">
        <v>0</v>
      </c>
      <c r="HP54" s="173">
        <v>584</v>
      </c>
      <c r="HQ54" s="72">
        <v>384</v>
      </c>
      <c r="HR54" s="72">
        <v>200</v>
      </c>
      <c r="HS54" s="173">
        <v>8493</v>
      </c>
      <c r="HT54" s="72">
        <v>77</v>
      </c>
      <c r="HU54" s="72">
        <v>0</v>
      </c>
      <c r="HV54" s="72">
        <v>6991</v>
      </c>
      <c r="HW54" s="72">
        <v>0</v>
      </c>
      <c r="HX54" s="72">
        <v>1425</v>
      </c>
      <c r="HY54" s="72">
        <v>0</v>
      </c>
      <c r="HZ54" s="87">
        <v>9635</v>
      </c>
      <c r="IA54" s="91">
        <v>8645</v>
      </c>
      <c r="IB54" s="72">
        <v>8645</v>
      </c>
      <c r="IC54" s="72">
        <v>0</v>
      </c>
      <c r="ID54" s="72">
        <v>-204</v>
      </c>
      <c r="IE54" s="72">
        <v>126</v>
      </c>
      <c r="IF54" s="72">
        <v>1060</v>
      </c>
      <c r="IG54" s="116">
        <v>8</v>
      </c>
    </row>
    <row r="55" spans="1:241" ht="14.25" customHeight="1">
      <c r="A55" s="370">
        <v>2003</v>
      </c>
      <c r="B55" s="1288">
        <v>802683</v>
      </c>
      <c r="C55" s="996">
        <v>45762</v>
      </c>
      <c r="D55" s="997">
        <v>40845</v>
      </c>
      <c r="E55" s="1261">
        <v>2915</v>
      </c>
      <c r="F55" s="1261">
        <v>1184</v>
      </c>
      <c r="G55" s="278"/>
      <c r="H55" s="1261">
        <v>14341</v>
      </c>
      <c r="I55" s="1261">
        <v>534</v>
      </c>
      <c r="J55" s="1261">
        <v>5784</v>
      </c>
      <c r="K55" s="1261">
        <v>247</v>
      </c>
      <c r="L55" s="1261">
        <v>15840</v>
      </c>
      <c r="M55" s="998">
        <v>4917</v>
      </c>
      <c r="N55" s="996">
        <v>47665</v>
      </c>
      <c r="O55" s="997">
        <v>37312</v>
      </c>
      <c r="P55" s="1265">
        <v>13509</v>
      </c>
      <c r="Q55" s="1265">
        <v>12119</v>
      </c>
      <c r="R55" s="1265">
        <v>672</v>
      </c>
      <c r="S55" s="1265">
        <v>1196</v>
      </c>
      <c r="T55" s="1265">
        <v>776</v>
      </c>
      <c r="U55" s="1265">
        <v>9040</v>
      </c>
      <c r="V55" s="997">
        <v>10353</v>
      </c>
      <c r="W55" s="1265">
        <v>9832</v>
      </c>
      <c r="X55" s="1265">
        <v>9832</v>
      </c>
      <c r="Y55" s="1265">
        <v>1068</v>
      </c>
      <c r="Z55" s="1265">
        <v>167</v>
      </c>
      <c r="AA55" s="1265">
        <v>8</v>
      </c>
      <c r="AB55" s="1266">
        <v>-722</v>
      </c>
      <c r="AC55" s="1177">
        <v>-1903</v>
      </c>
      <c r="AD55" s="997">
        <v>-1903</v>
      </c>
      <c r="AE55" s="1344">
        <v>-1137</v>
      </c>
      <c r="AF55" s="1275">
        <v>28832</v>
      </c>
      <c r="AG55" s="1275">
        <v>24968</v>
      </c>
      <c r="AH55" s="1275">
        <v>3203</v>
      </c>
      <c r="AI55" s="1265">
        <v>16713</v>
      </c>
      <c r="AJ55" s="1265">
        <v>3203</v>
      </c>
      <c r="AK55" s="1265">
        <v>16106</v>
      </c>
      <c r="AL55" s="1265">
        <v>28501</v>
      </c>
      <c r="AM55" s="1265">
        <v>3533</v>
      </c>
      <c r="AN55" s="1265">
        <v>13510</v>
      </c>
      <c r="AO55" s="1265">
        <v>0</v>
      </c>
      <c r="AP55" s="1265">
        <v>12903</v>
      </c>
      <c r="AQ55" s="1265">
        <v>25298</v>
      </c>
      <c r="AR55" s="1265">
        <v>330</v>
      </c>
      <c r="AS55" s="1275">
        <v>0</v>
      </c>
      <c r="AT55" s="1276">
        <v>0</v>
      </c>
      <c r="AU55" s="1270">
        <v>-0.2370798933078189</v>
      </c>
      <c r="AV55" s="1271">
        <v>-0.2370798933078189</v>
      </c>
      <c r="AW55" s="1271">
        <v>-0.14164994150866531</v>
      </c>
      <c r="AX55" s="1271">
        <v>0.4401488507916575</v>
      </c>
      <c r="AY55" s="1310"/>
      <c r="AZ55" s="1271"/>
      <c r="BA55" s="1319">
        <v>22913.941999999999</v>
      </c>
      <c r="BB55" s="1320">
        <v>0</v>
      </c>
      <c r="BC55" s="1271">
        <v>22913.941999999999</v>
      </c>
      <c r="BD55" s="1272">
        <v>2.8546689041626641</v>
      </c>
      <c r="BE55" s="1261"/>
      <c r="BF55" s="1311">
        <v>5.7011298358131413</v>
      </c>
      <c r="BG55" s="1271">
        <v>5.0885592444339798</v>
      </c>
      <c r="BH55" s="1271">
        <v>0.36315706200330639</v>
      </c>
      <c r="BI55" s="1271">
        <v>0.14750530408642018</v>
      </c>
      <c r="BJ55" s="1271">
        <v>0</v>
      </c>
      <c r="BK55" s="1271">
        <v>1.7866330793102632</v>
      </c>
      <c r="BL55" s="1271">
        <v>6.6526885457895577E-2</v>
      </c>
      <c r="BM55" s="1271">
        <v>0.72058334361136334</v>
      </c>
      <c r="BN55" s="1271">
        <v>3.0771799078839344E-2</v>
      </c>
      <c r="BO55" s="1271">
        <v>1.9733817708858914</v>
      </c>
      <c r="BP55" s="1271">
        <v>0.61257059137916214</v>
      </c>
      <c r="BQ55" s="1311">
        <v>5.9382097291209606</v>
      </c>
      <c r="BR55" s="1271">
        <v>4.6484103936423224</v>
      </c>
      <c r="BS55" s="1271">
        <v>1.6829807034657518</v>
      </c>
      <c r="BT55" s="1271">
        <v>1.5098114697832146</v>
      </c>
      <c r="BU55" s="1271">
        <v>8.3719226643643882E-2</v>
      </c>
      <c r="BV55" s="278">
        <v>0</v>
      </c>
      <c r="BW55" s="1271">
        <v>0.14900029027648523</v>
      </c>
      <c r="BX55" s="1271">
        <v>9.6675773624207817E-2</v>
      </c>
      <c r="BY55" s="1271">
        <v>1.1262229298490189</v>
      </c>
      <c r="BZ55" s="1271">
        <v>1.2897993354786386</v>
      </c>
      <c r="CA55" s="1271">
        <v>1.2248920183933134</v>
      </c>
      <c r="CB55" s="1271">
        <v>1.2248920183933134</v>
      </c>
      <c r="CC55" s="1271">
        <v>0.13305377091579115</v>
      </c>
      <c r="CD55" s="1271">
        <v>9.9665746004337944E-4</v>
      </c>
      <c r="CE55" s="1272">
        <v>-8.9948335768915005E-2</v>
      </c>
      <c r="CF55" s="1271"/>
      <c r="CG55" s="1270">
        <v>0.39903673056486805</v>
      </c>
      <c r="CH55" s="1271">
        <v>3.5919534859963398</v>
      </c>
      <c r="CI55" s="1271">
        <v>3.1105679327953877</v>
      </c>
      <c r="CJ55" s="1272">
        <v>2.0821420162131252</v>
      </c>
      <c r="CK55" s="359">
        <v>2003</v>
      </c>
      <c r="CL55" s="97">
        <v>45762</v>
      </c>
      <c r="CM55" s="87">
        <v>40845</v>
      </c>
      <c r="CN55" s="87">
        <v>14341</v>
      </c>
      <c r="CO55" s="87">
        <v>6572</v>
      </c>
      <c r="CP55" s="87">
        <v>3253</v>
      </c>
      <c r="CQ55" s="92">
        <v>3253</v>
      </c>
      <c r="CR55" s="92">
        <v>0</v>
      </c>
      <c r="CS55" s="92">
        <v>0</v>
      </c>
      <c r="CT55" s="93">
        <v>40</v>
      </c>
      <c r="CU55" s="93">
        <v>39</v>
      </c>
      <c r="CV55" s="92">
        <v>0</v>
      </c>
      <c r="CW55" s="92">
        <v>39</v>
      </c>
      <c r="CX55" s="92">
        <v>0</v>
      </c>
      <c r="CY55" s="93">
        <v>1</v>
      </c>
      <c r="CZ55" s="92">
        <v>1</v>
      </c>
      <c r="DA55" s="92">
        <v>0</v>
      </c>
      <c r="DB55" s="93">
        <v>3279</v>
      </c>
      <c r="DC55" s="92">
        <v>716</v>
      </c>
      <c r="DD55" s="92">
        <v>51</v>
      </c>
      <c r="DE55" s="92">
        <v>58</v>
      </c>
      <c r="DF55" s="92">
        <v>16</v>
      </c>
      <c r="DG55" s="92">
        <v>0</v>
      </c>
      <c r="DH55" s="92">
        <v>280</v>
      </c>
      <c r="DI55" s="92">
        <v>0</v>
      </c>
      <c r="DJ55" s="92">
        <v>44</v>
      </c>
      <c r="DK55" s="92">
        <v>0</v>
      </c>
      <c r="DL55" s="92">
        <v>104</v>
      </c>
      <c r="DM55" s="92">
        <v>0</v>
      </c>
      <c r="DN55" s="92">
        <v>0</v>
      </c>
      <c r="DO55" s="92">
        <v>0</v>
      </c>
      <c r="DP55" s="92">
        <v>0</v>
      </c>
      <c r="DQ55" s="92">
        <v>6</v>
      </c>
      <c r="DR55" s="92">
        <v>0</v>
      </c>
      <c r="DS55" s="92">
        <v>0</v>
      </c>
      <c r="DT55" s="92">
        <v>0</v>
      </c>
      <c r="DU55" s="92">
        <v>0</v>
      </c>
      <c r="DV55" s="92">
        <v>342</v>
      </c>
      <c r="DW55" s="92">
        <v>0</v>
      </c>
      <c r="DX55" s="92">
        <v>57</v>
      </c>
      <c r="DY55" s="92">
        <v>75</v>
      </c>
      <c r="DZ55" s="92">
        <v>60</v>
      </c>
      <c r="EA55" s="92">
        <v>0</v>
      </c>
      <c r="EB55" s="92">
        <v>0</v>
      </c>
      <c r="EC55" s="92">
        <v>0</v>
      </c>
      <c r="ED55" s="92">
        <v>0</v>
      </c>
      <c r="EE55" s="92">
        <v>1460</v>
      </c>
      <c r="EF55" s="92">
        <v>9</v>
      </c>
      <c r="EG55" s="92">
        <v>0</v>
      </c>
      <c r="EH55" s="92">
        <v>1</v>
      </c>
      <c r="EI55" s="93">
        <v>7769</v>
      </c>
      <c r="EJ55" s="92">
        <v>4882</v>
      </c>
      <c r="EK55" s="92">
        <v>0</v>
      </c>
      <c r="EL55" s="92">
        <v>0</v>
      </c>
      <c r="EM55" s="92">
        <v>0</v>
      </c>
      <c r="EN55" s="92">
        <v>359</v>
      </c>
      <c r="EO55" s="92">
        <v>0</v>
      </c>
      <c r="EP55" s="92">
        <v>1434</v>
      </c>
      <c r="EQ55" s="92">
        <v>132</v>
      </c>
      <c r="ER55" s="92">
        <v>428</v>
      </c>
      <c r="ES55" s="92">
        <v>512</v>
      </c>
      <c r="ET55" s="92">
        <v>20</v>
      </c>
      <c r="EU55" s="92">
        <v>0</v>
      </c>
      <c r="EV55" s="92">
        <v>0</v>
      </c>
      <c r="EW55" s="92">
        <v>0</v>
      </c>
      <c r="EX55" s="92">
        <v>0</v>
      </c>
      <c r="EY55" s="92">
        <v>0</v>
      </c>
      <c r="EZ55" s="92">
        <v>0</v>
      </c>
      <c r="FA55" s="92">
        <v>0</v>
      </c>
      <c r="FB55" s="92">
        <v>0</v>
      </c>
      <c r="FC55" s="92">
        <v>0</v>
      </c>
      <c r="FD55" s="92">
        <v>0</v>
      </c>
      <c r="FE55" s="92">
        <v>0</v>
      </c>
      <c r="FF55" s="92">
        <v>0</v>
      </c>
      <c r="FG55" s="92">
        <v>0</v>
      </c>
      <c r="FH55" s="92">
        <v>2</v>
      </c>
      <c r="FI55" s="87">
        <v>534</v>
      </c>
      <c r="FJ55" s="92">
        <v>368</v>
      </c>
      <c r="FK55" s="92">
        <v>145</v>
      </c>
      <c r="FL55" s="92">
        <v>21</v>
      </c>
      <c r="FM55" s="93">
        <v>5784</v>
      </c>
      <c r="FN55" s="93">
        <v>4072</v>
      </c>
      <c r="FO55" s="92">
        <v>3027</v>
      </c>
      <c r="FP55" s="92">
        <v>1045</v>
      </c>
      <c r="FQ55" s="92">
        <v>0</v>
      </c>
      <c r="FR55" s="92">
        <v>0</v>
      </c>
      <c r="FS55" s="93">
        <v>1712</v>
      </c>
      <c r="FT55" s="92">
        <v>96</v>
      </c>
      <c r="FU55" s="92">
        <v>265</v>
      </c>
      <c r="FV55" s="92">
        <v>0</v>
      </c>
      <c r="FW55" s="92">
        <v>1349</v>
      </c>
      <c r="FX55" s="92">
        <v>2</v>
      </c>
      <c r="FY55" s="92">
        <v>0</v>
      </c>
      <c r="FZ55" s="92">
        <v>0</v>
      </c>
      <c r="GA55" s="87">
        <v>247</v>
      </c>
      <c r="GB55" s="87">
        <v>0</v>
      </c>
      <c r="GC55" s="92">
        <v>0</v>
      </c>
      <c r="GD55" s="92">
        <v>247</v>
      </c>
      <c r="GE55" s="92">
        <v>0</v>
      </c>
      <c r="GF55" s="87">
        <v>15840</v>
      </c>
      <c r="GG55" s="92">
        <v>0</v>
      </c>
      <c r="GH55" s="92">
        <v>75</v>
      </c>
      <c r="GI55" s="92">
        <v>14383</v>
      </c>
      <c r="GJ55" s="92">
        <v>37</v>
      </c>
      <c r="GK55" s="92">
        <v>1345</v>
      </c>
      <c r="GL55" s="87">
        <v>4099</v>
      </c>
      <c r="GM55" s="72">
        <v>2742</v>
      </c>
      <c r="GN55" s="72">
        <v>173</v>
      </c>
      <c r="GO55" s="72">
        <v>1184</v>
      </c>
      <c r="GP55" s="93">
        <v>4917</v>
      </c>
      <c r="GQ55" s="173">
        <v>1455</v>
      </c>
      <c r="GR55" s="92">
        <v>51</v>
      </c>
      <c r="GS55" s="92">
        <v>147</v>
      </c>
      <c r="GT55" s="92">
        <v>287</v>
      </c>
      <c r="GU55" s="92">
        <v>970</v>
      </c>
      <c r="GV55" s="92">
        <v>0</v>
      </c>
      <c r="GW55" s="92">
        <v>0</v>
      </c>
      <c r="GX55" s="92">
        <v>0</v>
      </c>
      <c r="GY55" s="92">
        <v>0</v>
      </c>
      <c r="GZ55" s="92">
        <v>2505</v>
      </c>
      <c r="HA55" s="92">
        <v>641</v>
      </c>
      <c r="HB55" s="92">
        <v>316</v>
      </c>
      <c r="HC55" s="97">
        <v>47665</v>
      </c>
      <c r="HD55" s="87">
        <v>37312</v>
      </c>
      <c r="HE55" s="72">
        <v>13509</v>
      </c>
      <c r="HF55" s="72">
        <v>12119</v>
      </c>
      <c r="HG55" s="87">
        <v>1196</v>
      </c>
      <c r="HH55" s="72">
        <v>1070</v>
      </c>
      <c r="HI55" s="72">
        <v>126</v>
      </c>
      <c r="HJ55" s="91">
        <v>776</v>
      </c>
      <c r="HK55" s="72">
        <v>766</v>
      </c>
      <c r="HL55" s="72">
        <v>10</v>
      </c>
      <c r="HM55" s="87">
        <v>1</v>
      </c>
      <c r="HN55" s="72">
        <v>1</v>
      </c>
      <c r="HO55" s="72">
        <v>0</v>
      </c>
      <c r="HP55" s="173">
        <v>672</v>
      </c>
      <c r="HQ55" s="72">
        <v>437</v>
      </c>
      <c r="HR55" s="72">
        <v>235</v>
      </c>
      <c r="HS55" s="173">
        <v>9039</v>
      </c>
      <c r="HT55" s="72">
        <v>82</v>
      </c>
      <c r="HU55" s="72">
        <v>0</v>
      </c>
      <c r="HV55" s="72">
        <v>7516</v>
      </c>
      <c r="HW55" s="72">
        <v>0</v>
      </c>
      <c r="HX55" s="72">
        <v>1441</v>
      </c>
      <c r="HY55" s="72">
        <v>0</v>
      </c>
      <c r="HZ55" s="87">
        <v>10353</v>
      </c>
      <c r="IA55" s="91">
        <v>9832</v>
      </c>
      <c r="IB55" s="72">
        <v>9832</v>
      </c>
      <c r="IC55" s="72">
        <v>0</v>
      </c>
      <c r="ID55" s="72">
        <v>-722</v>
      </c>
      <c r="IE55" s="72">
        <v>167</v>
      </c>
      <c r="IF55" s="72">
        <v>1068</v>
      </c>
      <c r="IG55" s="116">
        <v>8</v>
      </c>
    </row>
    <row r="56" spans="1:241" ht="14.25" customHeight="1">
      <c r="A56" s="370">
        <v>2004</v>
      </c>
      <c r="B56" s="1288">
        <v>860059</v>
      </c>
      <c r="C56" s="996">
        <v>49396</v>
      </c>
      <c r="D56" s="997">
        <v>43897</v>
      </c>
      <c r="E56" s="1261">
        <v>3247</v>
      </c>
      <c r="F56" s="1261">
        <v>1156</v>
      </c>
      <c r="G56" s="278"/>
      <c r="H56" s="1261">
        <v>15846</v>
      </c>
      <c r="I56" s="1261">
        <v>499</v>
      </c>
      <c r="J56" s="1261">
        <v>6016</v>
      </c>
      <c r="K56" s="1261">
        <v>268</v>
      </c>
      <c r="L56" s="1261">
        <v>16865</v>
      </c>
      <c r="M56" s="998">
        <v>5499</v>
      </c>
      <c r="N56" s="996">
        <v>49284</v>
      </c>
      <c r="O56" s="997">
        <v>40115</v>
      </c>
      <c r="P56" s="1265">
        <v>14463</v>
      </c>
      <c r="Q56" s="1265">
        <v>13333</v>
      </c>
      <c r="R56" s="1265">
        <v>733</v>
      </c>
      <c r="S56" s="1265">
        <v>1219</v>
      </c>
      <c r="T56" s="1265">
        <v>666</v>
      </c>
      <c r="U56" s="1265">
        <v>9701</v>
      </c>
      <c r="V56" s="997">
        <v>9169</v>
      </c>
      <c r="W56" s="1265">
        <v>8297</v>
      </c>
      <c r="X56" s="1265">
        <v>8297</v>
      </c>
      <c r="Y56" s="1265">
        <v>777</v>
      </c>
      <c r="Z56" s="1265">
        <v>228</v>
      </c>
      <c r="AA56" s="1265">
        <v>15</v>
      </c>
      <c r="AB56" s="1266">
        <v>-148</v>
      </c>
      <c r="AC56" s="1177">
        <v>112</v>
      </c>
      <c r="AD56" s="997">
        <v>112</v>
      </c>
      <c r="AE56" s="1344">
        <v>771</v>
      </c>
      <c r="AF56" s="1275">
        <v>31381</v>
      </c>
      <c r="AG56" s="1275">
        <v>27234</v>
      </c>
      <c r="AH56" s="1275">
        <v>3580</v>
      </c>
      <c r="AI56" s="1265">
        <v>18048</v>
      </c>
      <c r="AJ56" s="1265">
        <v>3580</v>
      </c>
      <c r="AK56" s="1265">
        <v>18040</v>
      </c>
      <c r="AL56" s="1265">
        <v>31016</v>
      </c>
      <c r="AM56" s="1265">
        <v>3782</v>
      </c>
      <c r="AN56" s="1265">
        <v>14468</v>
      </c>
      <c r="AO56" s="1265">
        <v>0</v>
      </c>
      <c r="AP56" s="1265">
        <v>14460</v>
      </c>
      <c r="AQ56" s="1265">
        <v>27436</v>
      </c>
      <c r="AR56" s="1265">
        <v>202</v>
      </c>
      <c r="AS56" s="1275">
        <v>0</v>
      </c>
      <c r="AT56" s="1276">
        <v>0</v>
      </c>
      <c r="AU56" s="1270">
        <v>1.3022362419322395E-2</v>
      </c>
      <c r="AV56" s="1271">
        <v>1.3022362419322395E-2</v>
      </c>
      <c r="AW56" s="1271">
        <v>8.9645012725871137E-2</v>
      </c>
      <c r="AX56" s="1271">
        <v>0.43973727383819017</v>
      </c>
      <c r="AY56" s="1310"/>
      <c r="AZ56" s="1271"/>
      <c r="BA56" s="1319">
        <v>24153.048999999999</v>
      </c>
      <c r="BB56" s="1320">
        <v>0</v>
      </c>
      <c r="BC56" s="1271">
        <v>24153.048999999999</v>
      </c>
      <c r="BD56" s="1272">
        <v>2.8083014072290386</v>
      </c>
      <c r="BE56" s="1261"/>
      <c r="BF56" s="1311">
        <v>5.7433269112932948</v>
      </c>
      <c r="BG56" s="1271">
        <v>5.1039521707231712</v>
      </c>
      <c r="BH56" s="1271">
        <v>0.37753223906731981</v>
      </c>
      <c r="BI56" s="1271">
        <v>0.13440938354229187</v>
      </c>
      <c r="BJ56" s="1271">
        <v>0</v>
      </c>
      <c r="BK56" s="1271">
        <v>1.8424317401480597</v>
      </c>
      <c r="BL56" s="1271">
        <v>5.8019275421802456E-2</v>
      </c>
      <c r="BM56" s="1271">
        <v>0.69948689566646005</v>
      </c>
      <c r="BN56" s="1271">
        <v>3.1160652931950018E-2</v>
      </c>
      <c r="BO56" s="1271">
        <v>1.9609119839452875</v>
      </c>
      <c r="BP56" s="1271">
        <v>0.63937474057012367</v>
      </c>
      <c r="BQ56" s="1311">
        <v>5.7303045488739723</v>
      </c>
      <c r="BR56" s="1271">
        <v>4.6642148968849808</v>
      </c>
      <c r="BS56" s="1271">
        <v>1.6816288184880339</v>
      </c>
      <c r="BT56" s="1271">
        <v>1.5502424833645134</v>
      </c>
      <c r="BU56" s="1271">
        <v>8.522671119074389E-2</v>
      </c>
      <c r="BV56" s="278">
        <v>0</v>
      </c>
      <c r="BW56" s="1271">
        <v>0.1417344624031607</v>
      </c>
      <c r="BX56" s="1271">
        <v>7.7436547957756383E-2</v>
      </c>
      <c r="BY56" s="1271">
        <v>1.1279458734807728</v>
      </c>
      <c r="BZ56" s="1271">
        <v>1.0660896519889915</v>
      </c>
      <c r="CA56" s="1271">
        <v>0.96470125886712421</v>
      </c>
      <c r="CB56" s="1271">
        <v>0.96470125886712421</v>
      </c>
      <c r="CC56" s="1271">
        <v>9.034263928404912E-2</v>
      </c>
      <c r="CD56" s="1271">
        <v>1.7440663954449637E-3</v>
      </c>
      <c r="CE56" s="1272">
        <v>-1.720812176839031E-2</v>
      </c>
      <c r="CF56" s="1271"/>
      <c r="CG56" s="1270">
        <v>0.41625051304619798</v>
      </c>
      <c r="CH56" s="1271">
        <v>3.6487031703638935</v>
      </c>
      <c r="CI56" s="1271">
        <v>3.1665269475698761</v>
      </c>
      <c r="CJ56" s="1272">
        <v>2.0984606869993803</v>
      </c>
      <c r="CK56" s="359">
        <v>2004</v>
      </c>
      <c r="CL56" s="97">
        <v>49396</v>
      </c>
      <c r="CM56" s="87">
        <v>43897</v>
      </c>
      <c r="CN56" s="87">
        <v>15846</v>
      </c>
      <c r="CO56" s="87">
        <v>7450</v>
      </c>
      <c r="CP56" s="87">
        <v>3646</v>
      </c>
      <c r="CQ56" s="92">
        <v>3646</v>
      </c>
      <c r="CR56" s="92">
        <v>0</v>
      </c>
      <c r="CS56" s="92">
        <v>0</v>
      </c>
      <c r="CT56" s="93">
        <v>39</v>
      </c>
      <c r="CU56" s="93">
        <v>37</v>
      </c>
      <c r="CV56" s="92">
        <v>0</v>
      </c>
      <c r="CW56" s="92">
        <v>37</v>
      </c>
      <c r="CX56" s="92">
        <v>0</v>
      </c>
      <c r="CY56" s="93">
        <v>2</v>
      </c>
      <c r="CZ56" s="92">
        <v>2</v>
      </c>
      <c r="DA56" s="92">
        <v>0</v>
      </c>
      <c r="DB56" s="93">
        <v>3765</v>
      </c>
      <c r="DC56" s="92">
        <v>736</v>
      </c>
      <c r="DD56" s="92">
        <v>55</v>
      </c>
      <c r="DE56" s="92">
        <v>50</v>
      </c>
      <c r="DF56" s="92">
        <v>15</v>
      </c>
      <c r="DG56" s="92">
        <v>1</v>
      </c>
      <c r="DH56" s="92">
        <v>441</v>
      </c>
      <c r="DI56" s="92">
        <v>0</v>
      </c>
      <c r="DJ56" s="92">
        <v>45</v>
      </c>
      <c r="DK56" s="92">
        <v>0</v>
      </c>
      <c r="DL56" s="92">
        <v>97</v>
      </c>
      <c r="DM56" s="92">
        <v>0</v>
      </c>
      <c r="DN56" s="92">
        <v>0</v>
      </c>
      <c r="DO56" s="92">
        <v>0</v>
      </c>
      <c r="DP56" s="92">
        <v>0</v>
      </c>
      <c r="DQ56" s="92">
        <v>7</v>
      </c>
      <c r="DR56" s="92">
        <v>0</v>
      </c>
      <c r="DS56" s="92">
        <v>0</v>
      </c>
      <c r="DT56" s="92">
        <v>0</v>
      </c>
      <c r="DU56" s="92">
        <v>0</v>
      </c>
      <c r="DV56" s="92">
        <v>391</v>
      </c>
      <c r="DW56" s="92">
        <v>0</v>
      </c>
      <c r="DX56" s="92">
        <v>62</v>
      </c>
      <c r="DY56" s="92">
        <v>73</v>
      </c>
      <c r="DZ56" s="92">
        <v>65</v>
      </c>
      <c r="EA56" s="92">
        <v>0</v>
      </c>
      <c r="EB56" s="92">
        <v>0</v>
      </c>
      <c r="EC56" s="92">
        <v>0</v>
      </c>
      <c r="ED56" s="92">
        <v>0</v>
      </c>
      <c r="EE56" s="92">
        <v>1710</v>
      </c>
      <c r="EF56" s="92">
        <v>14</v>
      </c>
      <c r="EG56" s="92">
        <v>0</v>
      </c>
      <c r="EH56" s="92">
        <v>3</v>
      </c>
      <c r="EI56" s="93">
        <v>8396</v>
      </c>
      <c r="EJ56" s="92">
        <v>5425</v>
      </c>
      <c r="EK56" s="92">
        <v>0</v>
      </c>
      <c r="EL56" s="92">
        <v>0</v>
      </c>
      <c r="EM56" s="92">
        <v>0</v>
      </c>
      <c r="EN56" s="92">
        <v>380</v>
      </c>
      <c r="EO56" s="92">
        <v>0</v>
      </c>
      <c r="EP56" s="92">
        <v>1420</v>
      </c>
      <c r="EQ56" s="92">
        <v>145</v>
      </c>
      <c r="ER56" s="92">
        <v>420</v>
      </c>
      <c r="ES56" s="92">
        <v>602</v>
      </c>
      <c r="ET56" s="92">
        <v>0</v>
      </c>
      <c r="EU56" s="92">
        <v>0</v>
      </c>
      <c r="EV56" s="92">
        <v>0</v>
      </c>
      <c r="EW56" s="92">
        <v>0</v>
      </c>
      <c r="EX56" s="92">
        <v>0</v>
      </c>
      <c r="EY56" s="92">
        <v>0</v>
      </c>
      <c r="EZ56" s="92">
        <v>0</v>
      </c>
      <c r="FA56" s="92">
        <v>0</v>
      </c>
      <c r="FB56" s="92">
        <v>0</v>
      </c>
      <c r="FC56" s="92">
        <v>0</v>
      </c>
      <c r="FD56" s="92">
        <v>0</v>
      </c>
      <c r="FE56" s="92">
        <v>0</v>
      </c>
      <c r="FF56" s="92">
        <v>0</v>
      </c>
      <c r="FG56" s="92">
        <v>0</v>
      </c>
      <c r="FH56" s="92">
        <v>4</v>
      </c>
      <c r="FI56" s="87">
        <v>499</v>
      </c>
      <c r="FJ56" s="92">
        <v>322</v>
      </c>
      <c r="FK56" s="92">
        <v>158</v>
      </c>
      <c r="FL56" s="92">
        <v>19</v>
      </c>
      <c r="FM56" s="93">
        <v>6016</v>
      </c>
      <c r="FN56" s="93">
        <v>4224</v>
      </c>
      <c r="FO56" s="92">
        <v>3068</v>
      </c>
      <c r="FP56" s="92">
        <v>1156</v>
      </c>
      <c r="FQ56" s="92">
        <v>0</v>
      </c>
      <c r="FR56" s="92">
        <v>0</v>
      </c>
      <c r="FS56" s="93">
        <v>1792</v>
      </c>
      <c r="FT56" s="92">
        <v>94</v>
      </c>
      <c r="FU56" s="92">
        <v>293</v>
      </c>
      <c r="FV56" s="92">
        <v>0</v>
      </c>
      <c r="FW56" s="92">
        <v>1403</v>
      </c>
      <c r="FX56" s="92">
        <v>2</v>
      </c>
      <c r="FY56" s="92">
        <v>0</v>
      </c>
      <c r="FZ56" s="92">
        <v>0</v>
      </c>
      <c r="GA56" s="87">
        <v>268</v>
      </c>
      <c r="GB56" s="87">
        <v>0</v>
      </c>
      <c r="GC56" s="92">
        <v>0</v>
      </c>
      <c r="GD56" s="92">
        <v>268</v>
      </c>
      <c r="GE56" s="92">
        <v>0</v>
      </c>
      <c r="GF56" s="87">
        <v>16865</v>
      </c>
      <c r="GG56" s="92">
        <v>0</v>
      </c>
      <c r="GH56" s="92">
        <v>84</v>
      </c>
      <c r="GI56" s="92">
        <v>15378</v>
      </c>
      <c r="GJ56" s="92">
        <v>58</v>
      </c>
      <c r="GK56" s="92">
        <v>1345</v>
      </c>
      <c r="GL56" s="87">
        <v>4403</v>
      </c>
      <c r="GM56" s="72">
        <v>3064</v>
      </c>
      <c r="GN56" s="72">
        <v>183</v>
      </c>
      <c r="GO56" s="72">
        <v>1156</v>
      </c>
      <c r="GP56" s="93">
        <v>5499</v>
      </c>
      <c r="GQ56" s="173">
        <v>1679</v>
      </c>
      <c r="GR56" s="92">
        <v>46</v>
      </c>
      <c r="GS56" s="92">
        <v>198</v>
      </c>
      <c r="GT56" s="92">
        <v>149</v>
      </c>
      <c r="GU56" s="92">
        <v>1082</v>
      </c>
      <c r="GV56" s="92">
        <v>204</v>
      </c>
      <c r="GW56" s="92">
        <v>0</v>
      </c>
      <c r="GX56" s="92">
        <v>0</v>
      </c>
      <c r="GY56" s="92">
        <v>0</v>
      </c>
      <c r="GZ56" s="92">
        <v>2861</v>
      </c>
      <c r="HA56" s="92">
        <v>617</v>
      </c>
      <c r="HB56" s="92">
        <v>342</v>
      </c>
      <c r="HC56" s="97">
        <v>49284</v>
      </c>
      <c r="HD56" s="87">
        <v>40115</v>
      </c>
      <c r="HE56" s="72">
        <v>14463</v>
      </c>
      <c r="HF56" s="72">
        <v>13333</v>
      </c>
      <c r="HG56" s="87">
        <v>1219</v>
      </c>
      <c r="HH56" s="72">
        <v>1097</v>
      </c>
      <c r="HI56" s="72">
        <v>122</v>
      </c>
      <c r="HJ56" s="91">
        <v>666</v>
      </c>
      <c r="HK56" s="72">
        <v>659</v>
      </c>
      <c r="HL56" s="72">
        <v>7</v>
      </c>
      <c r="HM56" s="87">
        <v>5</v>
      </c>
      <c r="HN56" s="72">
        <v>5</v>
      </c>
      <c r="HO56" s="72">
        <v>0</v>
      </c>
      <c r="HP56" s="173">
        <v>733</v>
      </c>
      <c r="HQ56" s="72">
        <v>477</v>
      </c>
      <c r="HR56" s="72">
        <v>256</v>
      </c>
      <c r="HS56" s="173">
        <v>9696</v>
      </c>
      <c r="HT56" s="72">
        <v>90</v>
      </c>
      <c r="HU56" s="72">
        <v>0</v>
      </c>
      <c r="HV56" s="72">
        <v>8063</v>
      </c>
      <c r="HW56" s="72">
        <v>0</v>
      </c>
      <c r="HX56" s="72">
        <v>1543</v>
      </c>
      <c r="HY56" s="72">
        <v>0</v>
      </c>
      <c r="HZ56" s="87">
        <v>9169</v>
      </c>
      <c r="IA56" s="91">
        <v>8297</v>
      </c>
      <c r="IB56" s="72">
        <v>8297</v>
      </c>
      <c r="IC56" s="72">
        <v>0</v>
      </c>
      <c r="ID56" s="72">
        <v>-148</v>
      </c>
      <c r="IE56" s="72">
        <v>228</v>
      </c>
      <c r="IF56" s="72">
        <v>777</v>
      </c>
      <c r="IG56" s="116">
        <v>15</v>
      </c>
    </row>
    <row r="57" spans="1:241" ht="14.25" customHeight="1">
      <c r="A57" s="370">
        <v>2005</v>
      </c>
      <c r="B57" s="1288">
        <v>928122</v>
      </c>
      <c r="C57" s="996">
        <v>54171</v>
      </c>
      <c r="D57" s="997">
        <v>48082</v>
      </c>
      <c r="E57" s="1261">
        <v>3484</v>
      </c>
      <c r="F57" s="1261">
        <v>1432</v>
      </c>
      <c r="G57" s="278"/>
      <c r="H57" s="1261">
        <v>17652</v>
      </c>
      <c r="I57" s="1261">
        <v>555</v>
      </c>
      <c r="J57" s="1261">
        <v>6867</v>
      </c>
      <c r="K57" s="1261">
        <v>286</v>
      </c>
      <c r="L57" s="1261">
        <v>17806</v>
      </c>
      <c r="M57" s="998">
        <v>6089</v>
      </c>
      <c r="N57" s="996">
        <v>54719</v>
      </c>
      <c r="O57" s="997">
        <v>44533</v>
      </c>
      <c r="P57" s="1265">
        <v>15941</v>
      </c>
      <c r="Q57" s="1265">
        <v>14930</v>
      </c>
      <c r="R57" s="1265">
        <v>850</v>
      </c>
      <c r="S57" s="1265">
        <v>1347</v>
      </c>
      <c r="T57" s="1265">
        <v>736</v>
      </c>
      <c r="U57" s="1265">
        <v>10729</v>
      </c>
      <c r="V57" s="997">
        <v>10186</v>
      </c>
      <c r="W57" s="1265">
        <v>9929</v>
      </c>
      <c r="X57" s="1265">
        <v>9929</v>
      </c>
      <c r="Y57" s="1265">
        <v>821</v>
      </c>
      <c r="Z57" s="1265">
        <v>307</v>
      </c>
      <c r="AA57" s="1265">
        <v>68</v>
      </c>
      <c r="AB57" s="1266">
        <v>-939</v>
      </c>
      <c r="AC57" s="1177">
        <v>-548</v>
      </c>
      <c r="AD57" s="997">
        <v>-548</v>
      </c>
      <c r="AE57" s="1344">
        <v>177</v>
      </c>
      <c r="AF57" s="1275">
        <v>34760</v>
      </c>
      <c r="AG57" s="1275">
        <v>30180</v>
      </c>
      <c r="AH57" s="1275">
        <v>3887</v>
      </c>
      <c r="AI57" s="1265">
        <v>19830</v>
      </c>
      <c r="AJ57" s="1265">
        <v>3887</v>
      </c>
      <c r="AK57" s="1265">
        <v>20011</v>
      </c>
      <c r="AL57" s="1265">
        <v>33729</v>
      </c>
      <c r="AM57" s="1265">
        <v>3549</v>
      </c>
      <c r="AN57" s="1265">
        <v>15943</v>
      </c>
      <c r="AO57" s="1265">
        <v>0</v>
      </c>
      <c r="AP57" s="1265">
        <v>16124</v>
      </c>
      <c r="AQ57" s="1265">
        <v>29842</v>
      </c>
      <c r="AR57" s="1265">
        <v>-338</v>
      </c>
      <c r="AS57" s="1275">
        <v>0</v>
      </c>
      <c r="AT57" s="1276">
        <v>0</v>
      </c>
      <c r="AU57" s="1270">
        <v>-5.9043961892940797E-2</v>
      </c>
      <c r="AV57" s="1271">
        <v>-5.9043961892940797E-2</v>
      </c>
      <c r="AW57" s="1271">
        <v>1.907076871359584E-2</v>
      </c>
      <c r="AX57" s="1271">
        <v>0.382385074375998</v>
      </c>
      <c r="AY57" s="1310"/>
      <c r="AZ57" s="1271"/>
      <c r="BA57" s="1319">
        <v>25534.635999999999</v>
      </c>
      <c r="BB57" s="1320">
        <v>0</v>
      </c>
      <c r="BC57" s="1271">
        <v>25534.635999999999</v>
      </c>
      <c r="BD57" s="1272">
        <v>2.7512154652082375</v>
      </c>
      <c r="BE57" s="1261"/>
      <c r="BF57" s="1311">
        <v>5.8366249264644088</v>
      </c>
      <c r="BG57" s="1271">
        <v>5.1805689338255103</v>
      </c>
      <c r="BH57" s="1271">
        <v>0.37538168473541195</v>
      </c>
      <c r="BI57" s="1271">
        <v>0.15429006100491099</v>
      </c>
      <c r="BJ57" s="1271">
        <v>0</v>
      </c>
      <c r="BK57" s="1271">
        <v>1.9019051374711515</v>
      </c>
      <c r="BL57" s="1271">
        <v>5.979817308500391E-2</v>
      </c>
      <c r="BM57" s="1271">
        <v>0.73988117941391329</v>
      </c>
      <c r="BN57" s="1271">
        <v>3.0814914418578591E-2</v>
      </c>
      <c r="BO57" s="1271">
        <v>1.91849778369654</v>
      </c>
      <c r="BP57" s="1271">
        <v>0.6560559926388988</v>
      </c>
      <c r="BQ57" s="1311">
        <v>5.8956688883573491</v>
      </c>
      <c r="BR57" s="1271">
        <v>4.7981838594495123</v>
      </c>
      <c r="BS57" s="1271">
        <v>1.7175543732397249</v>
      </c>
      <c r="BT57" s="1271">
        <v>1.6086247282146098</v>
      </c>
      <c r="BU57" s="1271">
        <v>9.1582787607663654E-2</v>
      </c>
      <c r="BV57" s="278">
        <v>0</v>
      </c>
      <c r="BW57" s="1271">
        <v>0.14513178224414464</v>
      </c>
      <c r="BX57" s="1271">
        <v>7.9299919622635814E-2</v>
      </c>
      <c r="BY57" s="1271">
        <v>1.1559902685207333</v>
      </c>
      <c r="BZ57" s="1271">
        <v>1.0974850289078375</v>
      </c>
      <c r="CA57" s="1271">
        <v>1.0697947037135205</v>
      </c>
      <c r="CB57" s="1271">
        <v>1.0697947037135205</v>
      </c>
      <c r="CC57" s="1271">
        <v>8.8458198383402187E-2</v>
      </c>
      <c r="CD57" s="1271">
        <v>7.326623008613092E-3</v>
      </c>
      <c r="CE57" s="1272">
        <v>-0.10117204419246607</v>
      </c>
      <c r="CF57" s="1271"/>
      <c r="CG57" s="1270">
        <v>0.41880270050704543</v>
      </c>
      <c r="CH57" s="1271">
        <v>3.7451972908733979</v>
      </c>
      <c r="CI57" s="1271">
        <v>3.2517276823521044</v>
      </c>
      <c r="CJ57" s="1272">
        <v>2.1365725626587886</v>
      </c>
      <c r="CK57" s="359">
        <v>2005</v>
      </c>
      <c r="CL57" s="97">
        <v>54171</v>
      </c>
      <c r="CM57" s="87">
        <v>48082</v>
      </c>
      <c r="CN57" s="87">
        <v>17652</v>
      </c>
      <c r="CO57" s="87">
        <v>8373</v>
      </c>
      <c r="CP57" s="87">
        <v>4186</v>
      </c>
      <c r="CQ57" s="92">
        <v>4186</v>
      </c>
      <c r="CR57" s="92">
        <v>0</v>
      </c>
      <c r="CS57" s="92">
        <v>0</v>
      </c>
      <c r="CT57" s="93">
        <v>39</v>
      </c>
      <c r="CU57" s="93">
        <v>37</v>
      </c>
      <c r="CV57" s="92">
        <v>0</v>
      </c>
      <c r="CW57" s="92">
        <v>37</v>
      </c>
      <c r="CX57" s="92">
        <v>0</v>
      </c>
      <c r="CY57" s="93">
        <v>2</v>
      </c>
      <c r="CZ57" s="92">
        <v>2</v>
      </c>
      <c r="DA57" s="92">
        <v>0</v>
      </c>
      <c r="DB57" s="93">
        <v>4148</v>
      </c>
      <c r="DC57" s="92">
        <v>753</v>
      </c>
      <c r="DD57" s="92">
        <v>55</v>
      </c>
      <c r="DE57" s="92">
        <v>59</v>
      </c>
      <c r="DF57" s="92">
        <v>19</v>
      </c>
      <c r="DG57" s="92">
        <v>0</v>
      </c>
      <c r="DH57" s="92">
        <v>468</v>
      </c>
      <c r="DI57" s="92">
        <v>0</v>
      </c>
      <c r="DJ57" s="92">
        <v>48</v>
      </c>
      <c r="DK57" s="92">
        <v>0</v>
      </c>
      <c r="DL57" s="92">
        <v>99</v>
      </c>
      <c r="DM57" s="92">
        <v>0</v>
      </c>
      <c r="DN57" s="92">
        <v>0</v>
      </c>
      <c r="DO57" s="92">
        <v>0</v>
      </c>
      <c r="DP57" s="92">
        <v>0</v>
      </c>
      <c r="DQ57" s="92">
        <v>6</v>
      </c>
      <c r="DR57" s="92">
        <v>0</v>
      </c>
      <c r="DS57" s="92">
        <v>0</v>
      </c>
      <c r="DT57" s="92">
        <v>0</v>
      </c>
      <c r="DU57" s="92">
        <v>0</v>
      </c>
      <c r="DV57" s="92">
        <v>423</v>
      </c>
      <c r="DW57" s="92">
        <v>0</v>
      </c>
      <c r="DX57" s="92">
        <v>65</v>
      </c>
      <c r="DY57" s="92">
        <v>73</v>
      </c>
      <c r="DZ57" s="92">
        <v>71</v>
      </c>
      <c r="EA57" s="92">
        <v>0</v>
      </c>
      <c r="EB57" s="92">
        <v>0</v>
      </c>
      <c r="EC57" s="92">
        <v>0</v>
      </c>
      <c r="ED57" s="92">
        <v>0</v>
      </c>
      <c r="EE57" s="92">
        <v>1997</v>
      </c>
      <c r="EF57" s="92">
        <v>7</v>
      </c>
      <c r="EG57" s="92">
        <v>0</v>
      </c>
      <c r="EH57" s="92">
        <v>5</v>
      </c>
      <c r="EI57" s="93">
        <v>9279</v>
      </c>
      <c r="EJ57" s="92">
        <v>6038</v>
      </c>
      <c r="EK57" s="92">
        <v>0</v>
      </c>
      <c r="EL57" s="92">
        <v>0</v>
      </c>
      <c r="EM57" s="92">
        <v>0</v>
      </c>
      <c r="EN57" s="92">
        <v>428</v>
      </c>
      <c r="EO57" s="92">
        <v>0</v>
      </c>
      <c r="EP57" s="92">
        <v>1505</v>
      </c>
      <c r="EQ57" s="92">
        <v>149</v>
      </c>
      <c r="ER57" s="92">
        <v>463</v>
      </c>
      <c r="ES57" s="92">
        <v>690</v>
      </c>
      <c r="ET57" s="92">
        <v>0</v>
      </c>
      <c r="EU57" s="92">
        <v>0</v>
      </c>
      <c r="EV57" s="92">
        <v>0</v>
      </c>
      <c r="EW57" s="92">
        <v>0</v>
      </c>
      <c r="EX57" s="92">
        <v>0</v>
      </c>
      <c r="EY57" s="92">
        <v>0</v>
      </c>
      <c r="EZ57" s="92">
        <v>0</v>
      </c>
      <c r="FA57" s="92">
        <v>0</v>
      </c>
      <c r="FB57" s="92">
        <v>0</v>
      </c>
      <c r="FC57" s="92">
        <v>0</v>
      </c>
      <c r="FD57" s="92">
        <v>0</v>
      </c>
      <c r="FE57" s="92">
        <v>0</v>
      </c>
      <c r="FF57" s="92">
        <v>0</v>
      </c>
      <c r="FG57" s="92">
        <v>0</v>
      </c>
      <c r="FH57" s="92">
        <v>6</v>
      </c>
      <c r="FI57" s="87">
        <v>555</v>
      </c>
      <c r="FJ57" s="92">
        <v>376</v>
      </c>
      <c r="FK57" s="92">
        <v>158</v>
      </c>
      <c r="FL57" s="92">
        <v>21</v>
      </c>
      <c r="FM57" s="93">
        <v>6867</v>
      </c>
      <c r="FN57" s="93">
        <v>4892</v>
      </c>
      <c r="FO57" s="92">
        <v>3426</v>
      </c>
      <c r="FP57" s="92">
        <v>1466</v>
      </c>
      <c r="FQ57" s="92">
        <v>0</v>
      </c>
      <c r="FR57" s="92">
        <v>0</v>
      </c>
      <c r="FS57" s="93">
        <v>1975</v>
      </c>
      <c r="FT57" s="92">
        <v>107</v>
      </c>
      <c r="FU57" s="92">
        <v>324</v>
      </c>
      <c r="FV57" s="92">
        <v>0</v>
      </c>
      <c r="FW57" s="92">
        <v>1542</v>
      </c>
      <c r="FX57" s="92">
        <v>2</v>
      </c>
      <c r="FY57" s="92">
        <v>0</v>
      </c>
      <c r="FZ57" s="92">
        <v>0</v>
      </c>
      <c r="GA57" s="87">
        <v>286</v>
      </c>
      <c r="GB57" s="87">
        <v>0</v>
      </c>
      <c r="GC57" s="92">
        <v>0</v>
      </c>
      <c r="GD57" s="92">
        <v>286</v>
      </c>
      <c r="GE57" s="92">
        <v>0</v>
      </c>
      <c r="GF57" s="87">
        <v>17806</v>
      </c>
      <c r="GG57" s="92">
        <v>0</v>
      </c>
      <c r="GH57" s="92">
        <v>97</v>
      </c>
      <c r="GI57" s="92">
        <v>16133</v>
      </c>
      <c r="GJ57" s="92">
        <v>47</v>
      </c>
      <c r="GK57" s="92">
        <v>1529</v>
      </c>
      <c r="GL57" s="87">
        <v>4916</v>
      </c>
      <c r="GM57" s="72">
        <v>3283</v>
      </c>
      <c r="GN57" s="72">
        <v>201</v>
      </c>
      <c r="GO57" s="72">
        <v>1432</v>
      </c>
      <c r="GP57" s="93">
        <v>6089</v>
      </c>
      <c r="GQ57" s="173">
        <v>1977</v>
      </c>
      <c r="GR57" s="92">
        <v>79</v>
      </c>
      <c r="GS57" s="92">
        <v>175</v>
      </c>
      <c r="GT57" s="92">
        <v>206</v>
      </c>
      <c r="GU57" s="92">
        <v>1204</v>
      </c>
      <c r="GV57" s="92">
        <v>313</v>
      </c>
      <c r="GW57" s="92">
        <v>0</v>
      </c>
      <c r="GX57" s="92">
        <v>0</v>
      </c>
      <c r="GY57" s="92">
        <v>0</v>
      </c>
      <c r="GZ57" s="92">
        <v>3058</v>
      </c>
      <c r="HA57" s="92">
        <v>622</v>
      </c>
      <c r="HB57" s="92">
        <v>432</v>
      </c>
      <c r="HC57" s="97">
        <v>54719</v>
      </c>
      <c r="HD57" s="87">
        <v>44533</v>
      </c>
      <c r="HE57" s="72">
        <v>15941</v>
      </c>
      <c r="HF57" s="72">
        <v>14930</v>
      </c>
      <c r="HG57" s="87">
        <v>1347</v>
      </c>
      <c r="HH57" s="72">
        <v>1213</v>
      </c>
      <c r="HI57" s="72">
        <v>134</v>
      </c>
      <c r="HJ57" s="91">
        <v>736</v>
      </c>
      <c r="HK57" s="72">
        <v>725</v>
      </c>
      <c r="HL57" s="72">
        <v>11</v>
      </c>
      <c r="HM57" s="87">
        <v>2</v>
      </c>
      <c r="HN57" s="72">
        <v>2</v>
      </c>
      <c r="HO57" s="72">
        <v>0</v>
      </c>
      <c r="HP57" s="173">
        <v>850</v>
      </c>
      <c r="HQ57" s="72">
        <v>514</v>
      </c>
      <c r="HR57" s="72">
        <v>336</v>
      </c>
      <c r="HS57" s="173">
        <v>10727</v>
      </c>
      <c r="HT57" s="72">
        <v>105</v>
      </c>
      <c r="HU57" s="72">
        <v>0</v>
      </c>
      <c r="HV57" s="72">
        <v>8953</v>
      </c>
      <c r="HW57" s="72">
        <v>0</v>
      </c>
      <c r="HX57" s="72">
        <v>1669</v>
      </c>
      <c r="HY57" s="72">
        <v>0</v>
      </c>
      <c r="HZ57" s="87">
        <v>10186</v>
      </c>
      <c r="IA57" s="91">
        <v>9929</v>
      </c>
      <c r="IB57" s="72">
        <v>9929</v>
      </c>
      <c r="IC57" s="72">
        <v>0</v>
      </c>
      <c r="ID57" s="72">
        <v>-939</v>
      </c>
      <c r="IE57" s="72">
        <v>307</v>
      </c>
      <c r="IF57" s="72">
        <v>821</v>
      </c>
      <c r="IG57" s="116">
        <v>68</v>
      </c>
    </row>
    <row r="58" spans="1:241" ht="14.25" customHeight="1">
      <c r="A58" s="370">
        <v>2006</v>
      </c>
      <c r="B58" s="1288">
        <v>1004976</v>
      </c>
      <c r="C58" s="996">
        <v>61870</v>
      </c>
      <c r="D58" s="997">
        <v>54949</v>
      </c>
      <c r="E58" s="1261">
        <v>3925</v>
      </c>
      <c r="F58" s="1261">
        <v>1571</v>
      </c>
      <c r="G58" s="278"/>
      <c r="H58" s="1261">
        <v>19799</v>
      </c>
      <c r="I58" s="1261">
        <v>686</v>
      </c>
      <c r="J58" s="1261">
        <v>7603</v>
      </c>
      <c r="K58" s="1261">
        <v>310</v>
      </c>
      <c r="L58" s="1261">
        <v>21055</v>
      </c>
      <c r="M58" s="998">
        <v>6921</v>
      </c>
      <c r="N58" s="996">
        <v>61111</v>
      </c>
      <c r="O58" s="997">
        <v>49204</v>
      </c>
      <c r="P58" s="1265">
        <v>17340</v>
      </c>
      <c r="Q58" s="1265">
        <v>16800</v>
      </c>
      <c r="R58" s="1265">
        <v>951</v>
      </c>
      <c r="S58" s="1265">
        <v>1379</v>
      </c>
      <c r="T58" s="1265">
        <v>822</v>
      </c>
      <c r="U58" s="1265">
        <v>11912</v>
      </c>
      <c r="V58" s="997">
        <v>11907</v>
      </c>
      <c r="W58" s="1265">
        <v>11913</v>
      </c>
      <c r="X58" s="1265">
        <v>11913</v>
      </c>
      <c r="Y58" s="1265">
        <v>972</v>
      </c>
      <c r="Z58" s="1265">
        <v>418</v>
      </c>
      <c r="AA58" s="1265">
        <v>69</v>
      </c>
      <c r="AB58" s="1266">
        <v>-1465</v>
      </c>
      <c r="AC58" s="1177">
        <v>759</v>
      </c>
      <c r="AD58" s="997">
        <v>759</v>
      </c>
      <c r="AE58" s="1344">
        <v>1567</v>
      </c>
      <c r="AF58" s="1275">
        <v>38396</v>
      </c>
      <c r="AG58" s="1275">
        <v>33306</v>
      </c>
      <c r="AH58" s="1275">
        <v>4252</v>
      </c>
      <c r="AI58" s="1265">
        <v>21596</v>
      </c>
      <c r="AJ58" s="1265">
        <v>4252</v>
      </c>
      <c r="AK58" s="1265">
        <v>22536</v>
      </c>
      <c r="AL58" s="1265">
        <v>39051</v>
      </c>
      <c r="AM58" s="1265">
        <v>5745</v>
      </c>
      <c r="AN58" s="1265">
        <v>17344</v>
      </c>
      <c r="AO58" s="1265">
        <v>0</v>
      </c>
      <c r="AP58" s="1265">
        <v>18284</v>
      </c>
      <c r="AQ58" s="1265">
        <v>34799</v>
      </c>
      <c r="AR58" s="1265">
        <v>1493</v>
      </c>
      <c r="AS58" s="1275">
        <v>0</v>
      </c>
      <c r="AT58" s="1276">
        <v>0</v>
      </c>
      <c r="AU58" s="1270">
        <v>7.5524191622486511E-2</v>
      </c>
      <c r="AV58" s="1271">
        <v>7.5524191622486511E-2</v>
      </c>
      <c r="AW58" s="1271">
        <v>0.15592412157106239</v>
      </c>
      <c r="AX58" s="1271">
        <v>0.57165544251803024</v>
      </c>
      <c r="AY58" s="1310"/>
      <c r="AZ58" s="1271"/>
      <c r="BA58" s="1319">
        <v>27534.258000000002</v>
      </c>
      <c r="BB58" s="1320">
        <v>0</v>
      </c>
      <c r="BC58" s="1271">
        <v>27534.258000000002</v>
      </c>
      <c r="BD58" s="1272">
        <v>2.7397925920619004</v>
      </c>
      <c r="BE58" s="1261"/>
      <c r="BF58" s="1311">
        <v>6.1563659231663248</v>
      </c>
      <c r="BG58" s="1271">
        <v>5.4676927608221488</v>
      </c>
      <c r="BH58" s="1271">
        <v>0.39055659040613905</v>
      </c>
      <c r="BI58" s="1271">
        <v>0.15632214102625336</v>
      </c>
      <c r="BJ58" s="1271">
        <v>0</v>
      </c>
      <c r="BK58" s="1271">
        <v>1.9700967983315025</v>
      </c>
      <c r="BL58" s="1271">
        <v>6.8260336565251309E-2</v>
      </c>
      <c r="BM58" s="1271">
        <v>0.75653547945423572</v>
      </c>
      <c r="BN58" s="1271">
        <v>3.0846507777300154E-2</v>
      </c>
      <c r="BO58" s="1271">
        <v>2.0950749072614667</v>
      </c>
      <c r="BP58" s="1271">
        <v>0.68867316234417542</v>
      </c>
      <c r="BQ58" s="1311">
        <v>6.0808417315438374</v>
      </c>
      <c r="BR58" s="1271">
        <v>4.8960373183041188</v>
      </c>
      <c r="BS58" s="1271">
        <v>1.7254143382528537</v>
      </c>
      <c r="BT58" s="1271">
        <v>1.6716817118020728</v>
      </c>
      <c r="BU58" s="1271">
        <v>9.4629125471653058E-2</v>
      </c>
      <c r="BV58" s="278">
        <v>0</v>
      </c>
      <c r="BW58" s="1271">
        <v>0.13721720717708683</v>
      </c>
      <c r="BX58" s="1271">
        <v>8.179299804174428E-2</v>
      </c>
      <c r="BY58" s="1271">
        <v>1.1853019375587079</v>
      </c>
      <c r="BZ58" s="1271">
        <v>1.1848044132397191</v>
      </c>
      <c r="CA58" s="1271">
        <v>1.1854014424225057</v>
      </c>
      <c r="CB58" s="1271">
        <v>1.1854014424225057</v>
      </c>
      <c r="CC58" s="1271">
        <v>9.6718727611405639E-2</v>
      </c>
      <c r="CD58" s="1271">
        <v>6.8658356020442277E-3</v>
      </c>
      <c r="CE58" s="1272">
        <v>-0.14577462546369266</v>
      </c>
      <c r="CF58" s="1271"/>
      <c r="CG58" s="1270">
        <v>0.42309468086800084</v>
      </c>
      <c r="CH58" s="1271">
        <v>3.8205887503781186</v>
      </c>
      <c r="CI58" s="1271">
        <v>3.3141089936476096</v>
      </c>
      <c r="CJ58" s="1272">
        <v>2.1489070385760458</v>
      </c>
      <c r="CK58" s="359">
        <v>2006</v>
      </c>
      <c r="CL58" s="97">
        <v>61870</v>
      </c>
      <c r="CM58" s="87">
        <v>54949</v>
      </c>
      <c r="CN58" s="87">
        <v>19799</v>
      </c>
      <c r="CO58" s="87">
        <v>9478</v>
      </c>
      <c r="CP58" s="87">
        <v>4674</v>
      </c>
      <c r="CQ58" s="92">
        <v>4674</v>
      </c>
      <c r="CR58" s="92">
        <v>0</v>
      </c>
      <c r="CS58" s="92">
        <v>0</v>
      </c>
      <c r="CT58" s="93">
        <v>51</v>
      </c>
      <c r="CU58" s="93">
        <v>48</v>
      </c>
      <c r="CV58" s="92">
        <v>0</v>
      </c>
      <c r="CW58" s="92">
        <v>48</v>
      </c>
      <c r="CX58" s="92">
        <v>0</v>
      </c>
      <c r="CY58" s="93">
        <v>3</v>
      </c>
      <c r="CZ58" s="92">
        <v>3</v>
      </c>
      <c r="DA58" s="92">
        <v>0</v>
      </c>
      <c r="DB58" s="93">
        <v>4753</v>
      </c>
      <c r="DC58" s="92">
        <v>780</v>
      </c>
      <c r="DD58" s="92">
        <v>62</v>
      </c>
      <c r="DE58" s="92">
        <v>59</v>
      </c>
      <c r="DF58" s="92">
        <v>19</v>
      </c>
      <c r="DG58" s="92">
        <v>0</v>
      </c>
      <c r="DH58" s="92">
        <v>507</v>
      </c>
      <c r="DI58" s="92">
        <v>0</v>
      </c>
      <c r="DJ58" s="92">
        <v>50</v>
      </c>
      <c r="DK58" s="92">
        <v>0</v>
      </c>
      <c r="DL58" s="92">
        <v>128</v>
      </c>
      <c r="DM58" s="92">
        <v>0</v>
      </c>
      <c r="DN58" s="92">
        <v>0</v>
      </c>
      <c r="DO58" s="92">
        <v>0</v>
      </c>
      <c r="DP58" s="92">
        <v>0</v>
      </c>
      <c r="DQ58" s="92">
        <v>6</v>
      </c>
      <c r="DR58" s="92">
        <v>0</v>
      </c>
      <c r="DS58" s="92">
        <v>0</v>
      </c>
      <c r="DT58" s="92">
        <v>0</v>
      </c>
      <c r="DU58" s="92">
        <v>0</v>
      </c>
      <c r="DV58" s="92">
        <v>505</v>
      </c>
      <c r="DW58" s="92">
        <v>0</v>
      </c>
      <c r="DX58" s="92">
        <v>70</v>
      </c>
      <c r="DY58" s="92">
        <v>70</v>
      </c>
      <c r="DZ58" s="92">
        <v>72</v>
      </c>
      <c r="EA58" s="92">
        <v>0</v>
      </c>
      <c r="EB58" s="92">
        <v>0</v>
      </c>
      <c r="EC58" s="92">
        <v>0</v>
      </c>
      <c r="ED58" s="92">
        <v>0</v>
      </c>
      <c r="EE58" s="92">
        <v>2410</v>
      </c>
      <c r="EF58" s="92">
        <v>10</v>
      </c>
      <c r="EG58" s="92">
        <v>0</v>
      </c>
      <c r="EH58" s="92">
        <v>5</v>
      </c>
      <c r="EI58" s="93">
        <v>10321</v>
      </c>
      <c r="EJ58" s="92">
        <v>6690</v>
      </c>
      <c r="EK58" s="92">
        <v>0</v>
      </c>
      <c r="EL58" s="92">
        <v>0</v>
      </c>
      <c r="EM58" s="92">
        <v>0</v>
      </c>
      <c r="EN58" s="92">
        <v>459</v>
      </c>
      <c r="EO58" s="92">
        <v>0</v>
      </c>
      <c r="EP58" s="92">
        <v>1644</v>
      </c>
      <c r="EQ58" s="92">
        <v>161</v>
      </c>
      <c r="ER58" s="92">
        <v>547</v>
      </c>
      <c r="ES58" s="92">
        <v>814</v>
      </c>
      <c r="ET58" s="92">
        <v>0</v>
      </c>
      <c r="EU58" s="92">
        <v>0</v>
      </c>
      <c r="EV58" s="92">
        <v>0</v>
      </c>
      <c r="EW58" s="92">
        <v>0</v>
      </c>
      <c r="EX58" s="92">
        <v>0</v>
      </c>
      <c r="EY58" s="92">
        <v>0</v>
      </c>
      <c r="EZ58" s="92">
        <v>0</v>
      </c>
      <c r="FA58" s="92">
        <v>0</v>
      </c>
      <c r="FB58" s="92">
        <v>0</v>
      </c>
      <c r="FC58" s="92">
        <v>0</v>
      </c>
      <c r="FD58" s="92">
        <v>0</v>
      </c>
      <c r="FE58" s="92">
        <v>0</v>
      </c>
      <c r="FF58" s="92">
        <v>0</v>
      </c>
      <c r="FG58" s="92">
        <v>0</v>
      </c>
      <c r="FH58" s="92">
        <v>6</v>
      </c>
      <c r="FI58" s="87">
        <v>686</v>
      </c>
      <c r="FJ58" s="92">
        <v>543</v>
      </c>
      <c r="FK58" s="92">
        <v>139</v>
      </c>
      <c r="FL58" s="92">
        <v>4</v>
      </c>
      <c r="FM58" s="93">
        <v>7603</v>
      </c>
      <c r="FN58" s="93">
        <v>5522</v>
      </c>
      <c r="FO58" s="92">
        <v>3785</v>
      </c>
      <c r="FP58" s="92">
        <v>1737</v>
      </c>
      <c r="FQ58" s="92">
        <v>0</v>
      </c>
      <c r="FR58" s="92">
        <v>0</v>
      </c>
      <c r="FS58" s="93">
        <v>2081</v>
      </c>
      <c r="FT58" s="92">
        <v>127</v>
      </c>
      <c r="FU58" s="92">
        <v>362</v>
      </c>
      <c r="FV58" s="92">
        <v>0</v>
      </c>
      <c r="FW58" s="92">
        <v>1589</v>
      </c>
      <c r="FX58" s="92">
        <v>3</v>
      </c>
      <c r="FY58" s="92">
        <v>0</v>
      </c>
      <c r="FZ58" s="92">
        <v>0</v>
      </c>
      <c r="GA58" s="87">
        <v>310</v>
      </c>
      <c r="GB58" s="87">
        <v>0</v>
      </c>
      <c r="GC58" s="92">
        <v>0</v>
      </c>
      <c r="GD58" s="92">
        <v>310</v>
      </c>
      <c r="GE58" s="92">
        <v>0</v>
      </c>
      <c r="GF58" s="87">
        <v>21055</v>
      </c>
      <c r="GG58" s="92">
        <v>0</v>
      </c>
      <c r="GH58" s="92">
        <v>105</v>
      </c>
      <c r="GI58" s="92">
        <v>19198</v>
      </c>
      <c r="GJ58" s="92">
        <v>25</v>
      </c>
      <c r="GK58" s="92">
        <v>1727</v>
      </c>
      <c r="GL58" s="87">
        <v>5496</v>
      </c>
      <c r="GM58" s="72">
        <v>3699</v>
      </c>
      <c r="GN58" s="72">
        <v>226</v>
      </c>
      <c r="GO58" s="72">
        <v>1571</v>
      </c>
      <c r="GP58" s="93">
        <v>6921</v>
      </c>
      <c r="GQ58" s="173">
        <v>2304</v>
      </c>
      <c r="GR58" s="92">
        <v>76</v>
      </c>
      <c r="GS58" s="92">
        <v>243</v>
      </c>
      <c r="GT58" s="92">
        <v>206</v>
      </c>
      <c r="GU58" s="92">
        <v>1371</v>
      </c>
      <c r="GV58" s="92">
        <v>408</v>
      </c>
      <c r="GW58" s="92">
        <v>0</v>
      </c>
      <c r="GX58" s="92">
        <v>0</v>
      </c>
      <c r="GY58" s="92">
        <v>0</v>
      </c>
      <c r="GZ58" s="92">
        <v>3757</v>
      </c>
      <c r="HA58" s="92">
        <v>342</v>
      </c>
      <c r="HB58" s="92">
        <v>518</v>
      </c>
      <c r="HC58" s="97">
        <v>61111</v>
      </c>
      <c r="HD58" s="87">
        <v>49204</v>
      </c>
      <c r="HE58" s="72">
        <v>17340</v>
      </c>
      <c r="HF58" s="72">
        <v>16800</v>
      </c>
      <c r="HG58" s="87">
        <v>1379</v>
      </c>
      <c r="HH58" s="72">
        <v>1240</v>
      </c>
      <c r="HI58" s="72">
        <v>139</v>
      </c>
      <c r="HJ58" s="91">
        <v>822</v>
      </c>
      <c r="HK58" s="72">
        <v>808</v>
      </c>
      <c r="HL58" s="72">
        <v>14</v>
      </c>
      <c r="HM58" s="87">
        <v>4</v>
      </c>
      <c r="HN58" s="72">
        <v>4</v>
      </c>
      <c r="HO58" s="72">
        <v>0</v>
      </c>
      <c r="HP58" s="173">
        <v>951</v>
      </c>
      <c r="HQ58" s="72">
        <v>545</v>
      </c>
      <c r="HR58" s="72">
        <v>406</v>
      </c>
      <c r="HS58" s="173">
        <v>11908</v>
      </c>
      <c r="HT58" s="72">
        <v>113</v>
      </c>
      <c r="HU58" s="72">
        <v>0</v>
      </c>
      <c r="HV58" s="72">
        <v>9957</v>
      </c>
      <c r="HW58" s="72">
        <v>0</v>
      </c>
      <c r="HX58" s="72">
        <v>1838</v>
      </c>
      <c r="HY58" s="72">
        <v>0</v>
      </c>
      <c r="HZ58" s="87">
        <v>11907</v>
      </c>
      <c r="IA58" s="91">
        <v>11913</v>
      </c>
      <c r="IB58" s="72">
        <v>11913</v>
      </c>
      <c r="IC58" s="72">
        <v>0</v>
      </c>
      <c r="ID58" s="72">
        <v>-1465</v>
      </c>
      <c r="IE58" s="72">
        <v>418</v>
      </c>
      <c r="IF58" s="72">
        <v>972</v>
      </c>
      <c r="IG58" s="116">
        <v>69</v>
      </c>
    </row>
    <row r="59" spans="1:241" ht="14.25" customHeight="1">
      <c r="A59" s="370">
        <v>2007</v>
      </c>
      <c r="B59" s="1288">
        <v>1077541</v>
      </c>
      <c r="C59" s="996">
        <v>66326</v>
      </c>
      <c r="D59" s="997">
        <v>59269</v>
      </c>
      <c r="E59" s="1261">
        <v>4243</v>
      </c>
      <c r="F59" s="1261">
        <v>1810</v>
      </c>
      <c r="G59" s="278"/>
      <c r="H59" s="1261">
        <v>20320</v>
      </c>
      <c r="I59" s="1261">
        <v>993</v>
      </c>
      <c r="J59" s="1261">
        <v>8687</v>
      </c>
      <c r="K59" s="1261">
        <v>359</v>
      </c>
      <c r="L59" s="1261">
        <v>22857</v>
      </c>
      <c r="M59" s="998">
        <v>7057</v>
      </c>
      <c r="N59" s="996">
        <v>69664</v>
      </c>
      <c r="O59" s="997">
        <v>54608</v>
      </c>
      <c r="P59" s="1265">
        <v>18989</v>
      </c>
      <c r="Q59" s="1265">
        <v>18674</v>
      </c>
      <c r="R59" s="1265">
        <v>1071</v>
      </c>
      <c r="S59" s="1265">
        <v>1504</v>
      </c>
      <c r="T59" s="1265">
        <v>1206</v>
      </c>
      <c r="U59" s="1265">
        <v>13164</v>
      </c>
      <c r="V59" s="997">
        <v>15056</v>
      </c>
      <c r="W59" s="1265">
        <v>14318</v>
      </c>
      <c r="X59" s="1265">
        <v>14318</v>
      </c>
      <c r="Y59" s="1265">
        <v>901</v>
      </c>
      <c r="Z59" s="1265">
        <v>269</v>
      </c>
      <c r="AA59" s="1265">
        <v>167</v>
      </c>
      <c r="AB59" s="1266">
        <v>-599</v>
      </c>
      <c r="AC59" s="1177">
        <v>-3338</v>
      </c>
      <c r="AD59" s="997">
        <v>-3338</v>
      </c>
      <c r="AE59" s="1344">
        <v>-2151</v>
      </c>
      <c r="AF59" s="1275">
        <v>42314</v>
      </c>
      <c r="AG59" s="1275">
        <v>36720</v>
      </c>
      <c r="AH59" s="1275">
        <v>4646</v>
      </c>
      <c r="AI59" s="1265">
        <v>23640</v>
      </c>
      <c r="AJ59" s="1265">
        <v>4646</v>
      </c>
      <c r="AK59" s="1265">
        <v>23249</v>
      </c>
      <c r="AL59" s="1265">
        <v>41381</v>
      </c>
      <c r="AM59" s="1265">
        <v>4661</v>
      </c>
      <c r="AN59" s="1265">
        <v>18994</v>
      </c>
      <c r="AO59" s="1265">
        <v>0</v>
      </c>
      <c r="AP59" s="1265">
        <v>18603</v>
      </c>
      <c r="AQ59" s="1265">
        <v>36735</v>
      </c>
      <c r="AR59" s="1265">
        <v>15</v>
      </c>
      <c r="AS59" s="1275">
        <v>0</v>
      </c>
      <c r="AT59" s="1276">
        <v>0</v>
      </c>
      <c r="AU59" s="1270">
        <v>-0.30977939586521536</v>
      </c>
      <c r="AV59" s="1271">
        <v>-0.30977939586521536</v>
      </c>
      <c r="AW59" s="1271">
        <v>-0.19962117450751293</v>
      </c>
      <c r="AX59" s="1271">
        <v>0.43255894671293249</v>
      </c>
      <c r="AY59" s="1310"/>
      <c r="AZ59" s="1271"/>
      <c r="BA59" s="1319">
        <v>29384.556</v>
      </c>
      <c r="BB59" s="1320">
        <v>0</v>
      </c>
      <c r="BC59" s="1271">
        <v>29384.556</v>
      </c>
      <c r="BD59" s="1272">
        <v>2.7270011999543406</v>
      </c>
      <c r="BE59" s="1261"/>
      <c r="BF59" s="1311">
        <v>6.1553110276082306</v>
      </c>
      <c r="BG59" s="1271">
        <v>5.5003939525270962</v>
      </c>
      <c r="BH59" s="1271">
        <v>0.3937669193097989</v>
      </c>
      <c r="BI59" s="1271">
        <v>0.16797504688916709</v>
      </c>
      <c r="BJ59" s="1271">
        <v>0</v>
      </c>
      <c r="BK59" s="1271">
        <v>1.8857751120375001</v>
      </c>
      <c r="BL59" s="1271">
        <v>9.2154266055769568E-2</v>
      </c>
      <c r="BM59" s="1271">
        <v>0.80618742117469311</v>
      </c>
      <c r="BN59" s="1271">
        <v>3.3316597697906625E-2</v>
      </c>
      <c r="BO59" s="1271">
        <v>2.121218589362261</v>
      </c>
      <c r="BP59" s="1271">
        <v>0.65491707508113384</v>
      </c>
      <c r="BQ59" s="1311">
        <v>6.4650904234734456</v>
      </c>
      <c r="BR59" s="1271">
        <v>5.0678350058141639</v>
      </c>
      <c r="BS59" s="1271">
        <v>1.7622531300433115</v>
      </c>
      <c r="BT59" s="1271">
        <v>1.7330199036509979</v>
      </c>
      <c r="BU59" s="1271">
        <v>9.9392969733866271E-2</v>
      </c>
      <c r="BV59" s="278">
        <v>0</v>
      </c>
      <c r="BW59" s="1271">
        <v>0.13957705553663388</v>
      </c>
      <c r="BX59" s="1271">
        <v>0.11192149533057211</v>
      </c>
      <c r="BY59" s="1271">
        <v>1.2216704515187822</v>
      </c>
      <c r="BZ59" s="1271">
        <v>1.3972554176592817</v>
      </c>
      <c r="CA59" s="1271">
        <v>1.3287661443972898</v>
      </c>
      <c r="CB59" s="1271">
        <v>1.3287661443972898</v>
      </c>
      <c r="CC59" s="1271">
        <v>8.3616307871347814E-2</v>
      </c>
      <c r="CD59" s="1271">
        <v>1.549825018259166E-2</v>
      </c>
      <c r="CE59" s="1272">
        <v>-5.5589532092050323E-2</v>
      </c>
      <c r="CF59" s="1271"/>
      <c r="CG59" s="1270">
        <v>0.43116688831329852</v>
      </c>
      <c r="CH59" s="1271">
        <v>3.9269039414741527</v>
      </c>
      <c r="CI59" s="1271">
        <v>3.4077589623039866</v>
      </c>
      <c r="CJ59" s="1272">
        <v>2.1938840378231546</v>
      </c>
      <c r="CK59" s="359">
        <v>2007</v>
      </c>
      <c r="CL59" s="97">
        <v>66326</v>
      </c>
      <c r="CM59" s="87">
        <v>59269</v>
      </c>
      <c r="CN59" s="87">
        <v>20320</v>
      </c>
      <c r="CO59" s="87">
        <v>9480</v>
      </c>
      <c r="CP59" s="87">
        <v>4838</v>
      </c>
      <c r="CQ59" s="92">
        <v>4838</v>
      </c>
      <c r="CR59" s="92">
        <v>0</v>
      </c>
      <c r="CS59" s="92">
        <v>0</v>
      </c>
      <c r="CT59" s="93">
        <v>45</v>
      </c>
      <c r="CU59" s="93">
        <v>42</v>
      </c>
      <c r="CV59" s="92">
        <v>0</v>
      </c>
      <c r="CW59" s="92">
        <v>42</v>
      </c>
      <c r="CX59" s="92">
        <v>0</v>
      </c>
      <c r="CY59" s="93">
        <v>3</v>
      </c>
      <c r="CZ59" s="92">
        <v>3</v>
      </c>
      <c r="DA59" s="92">
        <v>0</v>
      </c>
      <c r="DB59" s="93">
        <v>4597</v>
      </c>
      <c r="DC59" s="92">
        <v>821</v>
      </c>
      <c r="DD59" s="92">
        <v>68</v>
      </c>
      <c r="DE59" s="92">
        <v>52</v>
      </c>
      <c r="DF59" s="92">
        <v>17</v>
      </c>
      <c r="DG59" s="92">
        <v>0</v>
      </c>
      <c r="DH59" s="92">
        <v>501</v>
      </c>
      <c r="DI59" s="92">
        <v>0</v>
      </c>
      <c r="DJ59" s="92">
        <v>52</v>
      </c>
      <c r="DK59" s="92">
        <v>0</v>
      </c>
      <c r="DL59" s="92">
        <v>110</v>
      </c>
      <c r="DM59" s="92">
        <v>0</v>
      </c>
      <c r="DN59" s="92">
        <v>0</v>
      </c>
      <c r="DO59" s="92">
        <v>0</v>
      </c>
      <c r="DP59" s="92">
        <v>0</v>
      </c>
      <c r="DQ59" s="92">
        <v>5</v>
      </c>
      <c r="DR59" s="92">
        <v>0</v>
      </c>
      <c r="DS59" s="92">
        <v>0</v>
      </c>
      <c r="DT59" s="92">
        <v>0</v>
      </c>
      <c r="DU59" s="92">
        <v>0</v>
      </c>
      <c r="DV59" s="92">
        <v>507</v>
      </c>
      <c r="DW59" s="92">
        <v>0</v>
      </c>
      <c r="DX59" s="92">
        <v>77</v>
      </c>
      <c r="DY59" s="92">
        <v>69</v>
      </c>
      <c r="DZ59" s="92">
        <v>78</v>
      </c>
      <c r="EA59" s="92">
        <v>0</v>
      </c>
      <c r="EB59" s="92">
        <v>0</v>
      </c>
      <c r="EC59" s="92">
        <v>0</v>
      </c>
      <c r="ED59" s="92">
        <v>0</v>
      </c>
      <c r="EE59" s="92">
        <v>2227</v>
      </c>
      <c r="EF59" s="92">
        <v>7</v>
      </c>
      <c r="EG59" s="92">
        <v>0</v>
      </c>
      <c r="EH59" s="92">
        <v>6</v>
      </c>
      <c r="EI59" s="93">
        <v>10840</v>
      </c>
      <c r="EJ59" s="92">
        <v>7267</v>
      </c>
      <c r="EK59" s="92">
        <v>0</v>
      </c>
      <c r="EL59" s="92">
        <v>0</v>
      </c>
      <c r="EM59" s="92">
        <v>0</v>
      </c>
      <c r="EN59" s="92">
        <v>502</v>
      </c>
      <c r="EO59" s="92">
        <v>0</v>
      </c>
      <c r="EP59" s="92">
        <v>1584</v>
      </c>
      <c r="EQ59" s="92">
        <v>173</v>
      </c>
      <c r="ER59" s="92">
        <v>490</v>
      </c>
      <c r="ES59" s="92">
        <v>820</v>
      </c>
      <c r="ET59" s="92">
        <v>0</v>
      </c>
      <c r="EU59" s="92">
        <v>0</v>
      </c>
      <c r="EV59" s="92">
        <v>0</v>
      </c>
      <c r="EW59" s="92">
        <v>0</v>
      </c>
      <c r="EX59" s="92">
        <v>0</v>
      </c>
      <c r="EY59" s="92">
        <v>0</v>
      </c>
      <c r="EZ59" s="92">
        <v>0</v>
      </c>
      <c r="FA59" s="92">
        <v>0</v>
      </c>
      <c r="FB59" s="92">
        <v>0</v>
      </c>
      <c r="FC59" s="92">
        <v>0</v>
      </c>
      <c r="FD59" s="92">
        <v>0</v>
      </c>
      <c r="FE59" s="92">
        <v>0</v>
      </c>
      <c r="FF59" s="92">
        <v>0</v>
      </c>
      <c r="FG59" s="92">
        <v>0</v>
      </c>
      <c r="FH59" s="92">
        <v>4</v>
      </c>
      <c r="FI59" s="87">
        <v>993</v>
      </c>
      <c r="FJ59" s="92">
        <v>903</v>
      </c>
      <c r="FK59" s="92">
        <v>83</v>
      </c>
      <c r="FL59" s="92">
        <v>7</v>
      </c>
      <c r="FM59" s="93">
        <v>8687</v>
      </c>
      <c r="FN59" s="93">
        <v>6479</v>
      </c>
      <c r="FO59" s="92">
        <v>4319</v>
      </c>
      <c r="FP59" s="92">
        <v>2160</v>
      </c>
      <c r="FQ59" s="92">
        <v>0</v>
      </c>
      <c r="FR59" s="92">
        <v>0</v>
      </c>
      <c r="FS59" s="93">
        <v>2208</v>
      </c>
      <c r="FT59" s="92">
        <v>154</v>
      </c>
      <c r="FU59" s="92">
        <v>425</v>
      </c>
      <c r="FV59" s="92">
        <v>0</v>
      </c>
      <c r="FW59" s="92">
        <v>1626</v>
      </c>
      <c r="FX59" s="92">
        <v>3</v>
      </c>
      <c r="FY59" s="92">
        <v>0</v>
      </c>
      <c r="FZ59" s="92">
        <v>0</v>
      </c>
      <c r="GA59" s="87">
        <v>359</v>
      </c>
      <c r="GB59" s="87">
        <v>0</v>
      </c>
      <c r="GC59" s="92">
        <v>0</v>
      </c>
      <c r="GD59" s="92">
        <v>359</v>
      </c>
      <c r="GE59" s="92">
        <v>0</v>
      </c>
      <c r="GF59" s="87">
        <v>22857</v>
      </c>
      <c r="GG59" s="92">
        <v>0</v>
      </c>
      <c r="GH59" s="92">
        <v>134</v>
      </c>
      <c r="GI59" s="92">
        <v>20609</v>
      </c>
      <c r="GJ59" s="92">
        <v>56</v>
      </c>
      <c r="GK59" s="92">
        <v>2058</v>
      </c>
      <c r="GL59" s="87">
        <v>6053</v>
      </c>
      <c r="GM59" s="72">
        <v>3996</v>
      </c>
      <c r="GN59" s="72">
        <v>247</v>
      </c>
      <c r="GO59" s="72">
        <v>1810</v>
      </c>
      <c r="GP59" s="93">
        <v>7057</v>
      </c>
      <c r="GQ59" s="173">
        <v>2523</v>
      </c>
      <c r="GR59" s="92">
        <v>76</v>
      </c>
      <c r="GS59" s="92">
        <v>168</v>
      </c>
      <c r="GT59" s="92">
        <v>368</v>
      </c>
      <c r="GU59" s="92">
        <v>1416</v>
      </c>
      <c r="GV59" s="92">
        <v>495</v>
      </c>
      <c r="GW59" s="92">
        <v>0</v>
      </c>
      <c r="GX59" s="92">
        <v>0</v>
      </c>
      <c r="GY59" s="92">
        <v>0</v>
      </c>
      <c r="GZ59" s="92">
        <v>3696</v>
      </c>
      <c r="HA59" s="92">
        <v>338</v>
      </c>
      <c r="HB59" s="92">
        <v>500</v>
      </c>
      <c r="HC59" s="97">
        <v>69664</v>
      </c>
      <c r="HD59" s="87">
        <v>54608</v>
      </c>
      <c r="HE59" s="72">
        <v>18989</v>
      </c>
      <c r="HF59" s="72">
        <v>18674</v>
      </c>
      <c r="HG59" s="87">
        <v>1504</v>
      </c>
      <c r="HH59" s="72">
        <v>1351</v>
      </c>
      <c r="HI59" s="72">
        <v>153</v>
      </c>
      <c r="HJ59" s="91">
        <v>1206</v>
      </c>
      <c r="HK59" s="72">
        <v>1187</v>
      </c>
      <c r="HL59" s="72">
        <v>19</v>
      </c>
      <c r="HM59" s="87">
        <v>5</v>
      </c>
      <c r="HN59" s="72">
        <v>5</v>
      </c>
      <c r="HO59" s="72">
        <v>0</v>
      </c>
      <c r="HP59" s="173">
        <v>1071</v>
      </c>
      <c r="HQ59" s="72">
        <v>612</v>
      </c>
      <c r="HR59" s="72">
        <v>459</v>
      </c>
      <c r="HS59" s="173">
        <v>13159</v>
      </c>
      <c r="HT59" s="72">
        <v>144</v>
      </c>
      <c r="HU59" s="72">
        <v>0</v>
      </c>
      <c r="HV59" s="72">
        <v>11006</v>
      </c>
      <c r="HW59" s="72">
        <v>0</v>
      </c>
      <c r="HX59" s="72">
        <v>2009</v>
      </c>
      <c r="HY59" s="72">
        <v>0</v>
      </c>
      <c r="HZ59" s="87">
        <v>15056</v>
      </c>
      <c r="IA59" s="91">
        <v>14318</v>
      </c>
      <c r="IB59" s="72">
        <v>14318</v>
      </c>
      <c r="IC59" s="72">
        <v>0</v>
      </c>
      <c r="ID59" s="72">
        <v>-599</v>
      </c>
      <c r="IE59" s="72">
        <v>269</v>
      </c>
      <c r="IF59" s="72">
        <v>901</v>
      </c>
      <c r="IG59" s="116">
        <v>167</v>
      </c>
    </row>
    <row r="60" spans="1:241" ht="14.25" customHeight="1">
      <c r="A60" s="370">
        <v>2008</v>
      </c>
      <c r="B60" s="1288">
        <v>1112432</v>
      </c>
      <c r="C60" s="996">
        <v>66748</v>
      </c>
      <c r="D60" s="997">
        <v>59690</v>
      </c>
      <c r="E60" s="1261">
        <v>4218</v>
      </c>
      <c r="F60" s="1261">
        <v>1877</v>
      </c>
      <c r="G60" s="278"/>
      <c r="H60" s="1261">
        <v>19464</v>
      </c>
      <c r="I60" s="1261">
        <v>1173</v>
      </c>
      <c r="J60" s="1261">
        <v>8703</v>
      </c>
      <c r="K60" s="1261">
        <v>405</v>
      </c>
      <c r="L60" s="1261">
        <v>23850</v>
      </c>
      <c r="M60" s="998">
        <v>7058</v>
      </c>
      <c r="N60" s="996">
        <v>72123</v>
      </c>
      <c r="O60" s="997">
        <v>58176</v>
      </c>
      <c r="P60" s="1265">
        <v>20627</v>
      </c>
      <c r="Q60" s="1265">
        <v>20441</v>
      </c>
      <c r="R60" s="1265">
        <v>1277</v>
      </c>
      <c r="S60" s="1265">
        <v>1637</v>
      </c>
      <c r="T60" s="1265">
        <v>1420</v>
      </c>
      <c r="U60" s="1265">
        <v>12774</v>
      </c>
      <c r="V60" s="997">
        <v>13947</v>
      </c>
      <c r="W60" s="1265">
        <v>12012</v>
      </c>
      <c r="X60" s="1265">
        <v>12012</v>
      </c>
      <c r="Y60" s="1265">
        <v>1028</v>
      </c>
      <c r="Z60" s="1265">
        <v>252</v>
      </c>
      <c r="AA60" s="1265">
        <v>77</v>
      </c>
      <c r="AB60" s="1266">
        <v>578</v>
      </c>
      <c r="AC60" s="1177">
        <v>-5375</v>
      </c>
      <c r="AD60" s="997">
        <v>-5375</v>
      </c>
      <c r="AE60" s="1344">
        <v>-3962</v>
      </c>
      <c r="AF60" s="1275">
        <v>46144</v>
      </c>
      <c r="AG60" s="1275">
        <v>40566</v>
      </c>
      <c r="AH60" s="1275">
        <v>5065</v>
      </c>
      <c r="AI60" s="1265">
        <v>25703</v>
      </c>
      <c r="AJ60" s="1265">
        <v>5065</v>
      </c>
      <c r="AK60" s="1265">
        <v>22645</v>
      </c>
      <c r="AL60" s="1265">
        <v>42080</v>
      </c>
      <c r="AM60" s="1265">
        <v>1514</v>
      </c>
      <c r="AN60" s="1265">
        <v>20638</v>
      </c>
      <c r="AO60" s="1265">
        <v>0</v>
      </c>
      <c r="AP60" s="1265">
        <v>17580</v>
      </c>
      <c r="AQ60" s="1265">
        <v>37015</v>
      </c>
      <c r="AR60" s="1265">
        <v>-3551</v>
      </c>
      <c r="AS60" s="1275">
        <v>0</v>
      </c>
      <c r="AT60" s="1276">
        <v>0</v>
      </c>
      <c r="AU60" s="1270">
        <v>-0.48317560084571459</v>
      </c>
      <c r="AV60" s="1271">
        <v>-0.48317560084571459</v>
      </c>
      <c r="AW60" s="1271">
        <v>-0.35615660103269231</v>
      </c>
      <c r="AX60" s="1271">
        <v>0.13609820645216966</v>
      </c>
      <c r="AY60" s="1310">
        <v>0</v>
      </c>
      <c r="AZ60" s="1271"/>
      <c r="BA60" s="1319">
        <v>31775.025000000001</v>
      </c>
      <c r="BB60" s="1320">
        <v>0</v>
      </c>
      <c r="BC60" s="1271">
        <v>31775.025000000001</v>
      </c>
      <c r="BD60" s="1272">
        <v>2.8563566132581588</v>
      </c>
      <c r="BE60" s="1261"/>
      <c r="BF60" s="1311">
        <v>6.0001869777208858</v>
      </c>
      <c r="BG60" s="1271">
        <v>5.3657212306010615</v>
      </c>
      <c r="BH60" s="1271">
        <v>0.37916924360320453</v>
      </c>
      <c r="BI60" s="1271">
        <v>0.1687294144720756</v>
      </c>
      <c r="BJ60" s="1271">
        <v>0</v>
      </c>
      <c r="BK60" s="1271">
        <v>1.7496799804392538</v>
      </c>
      <c r="BL60" s="1271">
        <v>0.10544464740316711</v>
      </c>
      <c r="BM60" s="1271">
        <v>0.78233995426237291</v>
      </c>
      <c r="BN60" s="1271">
        <v>3.640671969163059E-2</v>
      </c>
      <c r="BO60" s="1271">
        <v>2.1439512707293571</v>
      </c>
      <c r="BP60" s="1271">
        <v>0.63446574711982395</v>
      </c>
      <c r="BQ60" s="1311">
        <v>6.4833625785665996</v>
      </c>
      <c r="BR60" s="1271">
        <v>5.2296230241488919</v>
      </c>
      <c r="BS60" s="1271">
        <v>1.8542256964920103</v>
      </c>
      <c r="BT60" s="1271">
        <v>1.8375055733743726</v>
      </c>
      <c r="BU60" s="1271">
        <v>0.11479353344743769</v>
      </c>
      <c r="BV60" s="278">
        <v>0</v>
      </c>
      <c r="BW60" s="1271">
        <v>0.14715506206222043</v>
      </c>
      <c r="BX60" s="1271">
        <v>0.12764825175830971</v>
      </c>
      <c r="BY60" s="1271">
        <v>1.1482949070145412</v>
      </c>
      <c r="BZ60" s="1271">
        <v>1.2537395544177081</v>
      </c>
      <c r="CA60" s="1271">
        <v>1.0797963381132509</v>
      </c>
      <c r="CB60" s="1271">
        <v>1.0797963381132509</v>
      </c>
      <c r="CC60" s="1271">
        <v>9.2410142822212951E-2</v>
      </c>
      <c r="CD60" s="1271">
        <v>6.9217713981618648E-3</v>
      </c>
      <c r="CE60" s="1272">
        <v>5.1958232053734524E-2</v>
      </c>
      <c r="CF60" s="1271"/>
      <c r="CG60" s="1270">
        <v>0.45530872898298502</v>
      </c>
      <c r="CH60" s="1271">
        <v>4.1480288233348199</v>
      </c>
      <c r="CI60" s="1271">
        <v>3.646604916075769</v>
      </c>
      <c r="CJ60" s="1272">
        <v>2.3105232499604469</v>
      </c>
      <c r="CK60" s="359">
        <v>2008</v>
      </c>
      <c r="CL60" s="97">
        <v>66748</v>
      </c>
      <c r="CM60" s="87">
        <v>59690</v>
      </c>
      <c r="CN60" s="87">
        <v>19464</v>
      </c>
      <c r="CO60" s="87">
        <v>7944</v>
      </c>
      <c r="CP60" s="87">
        <v>4265</v>
      </c>
      <c r="CQ60" s="92">
        <v>4265</v>
      </c>
      <c r="CR60" s="92">
        <v>0</v>
      </c>
      <c r="CS60" s="92">
        <v>0</v>
      </c>
      <c r="CT60" s="93">
        <v>43</v>
      </c>
      <c r="CU60" s="93">
        <v>40</v>
      </c>
      <c r="CV60" s="92">
        <v>0</v>
      </c>
      <c r="CW60" s="92">
        <v>40</v>
      </c>
      <c r="CX60" s="92">
        <v>0</v>
      </c>
      <c r="CY60" s="93">
        <v>3</v>
      </c>
      <c r="CZ60" s="92">
        <v>3</v>
      </c>
      <c r="DA60" s="92">
        <v>0</v>
      </c>
      <c r="DB60" s="93">
        <v>3636</v>
      </c>
      <c r="DC60" s="92">
        <v>812</v>
      </c>
      <c r="DD60" s="92">
        <v>73</v>
      </c>
      <c r="DE60" s="92">
        <v>55</v>
      </c>
      <c r="DF60" s="92">
        <v>20</v>
      </c>
      <c r="DG60" s="92">
        <v>0</v>
      </c>
      <c r="DH60" s="92">
        <v>506</v>
      </c>
      <c r="DI60" s="92">
        <v>0</v>
      </c>
      <c r="DJ60" s="92">
        <v>53</v>
      </c>
      <c r="DK60" s="92">
        <v>0</v>
      </c>
      <c r="DL60" s="92">
        <v>105</v>
      </c>
      <c r="DM60" s="92">
        <v>0</v>
      </c>
      <c r="DN60" s="92">
        <v>0</v>
      </c>
      <c r="DO60" s="92">
        <v>0</v>
      </c>
      <c r="DP60" s="92">
        <v>0</v>
      </c>
      <c r="DQ60" s="92">
        <v>6</v>
      </c>
      <c r="DR60" s="92">
        <v>0</v>
      </c>
      <c r="DS60" s="92">
        <v>0</v>
      </c>
      <c r="DT60" s="92">
        <v>0</v>
      </c>
      <c r="DU60" s="92">
        <v>0</v>
      </c>
      <c r="DV60" s="92">
        <v>301</v>
      </c>
      <c r="DW60" s="92">
        <v>0</v>
      </c>
      <c r="DX60" s="92">
        <v>49</v>
      </c>
      <c r="DY60" s="92">
        <v>64</v>
      </c>
      <c r="DZ60" s="92">
        <v>77</v>
      </c>
      <c r="EA60" s="92">
        <v>0</v>
      </c>
      <c r="EB60" s="92">
        <v>0</v>
      </c>
      <c r="EC60" s="92">
        <v>0</v>
      </c>
      <c r="ED60" s="92">
        <v>0</v>
      </c>
      <c r="EE60" s="92">
        <v>1507</v>
      </c>
      <c r="EF60" s="92">
        <v>6</v>
      </c>
      <c r="EG60" s="92">
        <v>0</v>
      </c>
      <c r="EH60" s="92">
        <v>2</v>
      </c>
      <c r="EI60" s="93">
        <v>11520</v>
      </c>
      <c r="EJ60" s="92">
        <v>7931</v>
      </c>
      <c r="EK60" s="92">
        <v>0</v>
      </c>
      <c r="EL60" s="92">
        <v>0</v>
      </c>
      <c r="EM60" s="92">
        <v>0</v>
      </c>
      <c r="EN60" s="92">
        <v>514</v>
      </c>
      <c r="EO60" s="92">
        <v>0</v>
      </c>
      <c r="EP60" s="92">
        <v>1623</v>
      </c>
      <c r="EQ60" s="92">
        <v>182</v>
      </c>
      <c r="ER60" s="92">
        <v>365</v>
      </c>
      <c r="ES60" s="92">
        <v>902</v>
      </c>
      <c r="ET60" s="92">
        <v>1</v>
      </c>
      <c r="EU60" s="92">
        <v>0</v>
      </c>
      <c r="EV60" s="92">
        <v>0</v>
      </c>
      <c r="EW60" s="92">
        <v>0</v>
      </c>
      <c r="EX60" s="92">
        <v>0</v>
      </c>
      <c r="EY60" s="92">
        <v>0</v>
      </c>
      <c r="EZ60" s="92">
        <v>0</v>
      </c>
      <c r="FA60" s="92">
        <v>0</v>
      </c>
      <c r="FB60" s="92">
        <v>0</v>
      </c>
      <c r="FC60" s="92">
        <v>0</v>
      </c>
      <c r="FD60" s="92">
        <v>0</v>
      </c>
      <c r="FE60" s="92">
        <v>0</v>
      </c>
      <c r="FF60" s="92">
        <v>0</v>
      </c>
      <c r="FG60" s="92">
        <v>0</v>
      </c>
      <c r="FH60" s="92">
        <v>2</v>
      </c>
      <c r="FI60" s="87">
        <v>1173</v>
      </c>
      <c r="FJ60" s="92">
        <v>1040</v>
      </c>
      <c r="FK60" s="92">
        <v>126</v>
      </c>
      <c r="FL60" s="92">
        <v>7</v>
      </c>
      <c r="FM60" s="93">
        <v>8703</v>
      </c>
      <c r="FN60" s="93">
        <v>6338</v>
      </c>
      <c r="FO60" s="92">
        <v>4516</v>
      </c>
      <c r="FP60" s="92">
        <v>1822</v>
      </c>
      <c r="FQ60" s="92">
        <v>0</v>
      </c>
      <c r="FR60" s="92">
        <v>0</v>
      </c>
      <c r="FS60" s="93">
        <v>2365</v>
      </c>
      <c r="FT60" s="92">
        <v>181</v>
      </c>
      <c r="FU60" s="92">
        <v>478</v>
      </c>
      <c r="FV60" s="92">
        <v>0</v>
      </c>
      <c r="FW60" s="92">
        <v>1703</v>
      </c>
      <c r="FX60" s="92">
        <v>3</v>
      </c>
      <c r="FY60" s="92">
        <v>0</v>
      </c>
      <c r="FZ60" s="92">
        <v>0</v>
      </c>
      <c r="GA60" s="87">
        <v>405</v>
      </c>
      <c r="GB60" s="87">
        <v>0</v>
      </c>
      <c r="GC60" s="92">
        <v>0</v>
      </c>
      <c r="GD60" s="92">
        <v>405</v>
      </c>
      <c r="GE60" s="92">
        <v>0</v>
      </c>
      <c r="GF60" s="87">
        <v>23850</v>
      </c>
      <c r="GG60" s="92">
        <v>0</v>
      </c>
      <c r="GH60" s="92">
        <v>127</v>
      </c>
      <c r="GI60" s="92">
        <v>21857</v>
      </c>
      <c r="GJ60" s="92">
        <v>5</v>
      </c>
      <c r="GK60" s="92">
        <v>1861</v>
      </c>
      <c r="GL60" s="87">
        <v>6095</v>
      </c>
      <c r="GM60" s="72">
        <v>3939</v>
      </c>
      <c r="GN60" s="72">
        <v>279</v>
      </c>
      <c r="GO60" s="72">
        <v>1877</v>
      </c>
      <c r="GP60" s="93">
        <v>7058</v>
      </c>
      <c r="GQ60" s="173">
        <v>2016</v>
      </c>
      <c r="GR60" s="92">
        <v>82</v>
      </c>
      <c r="GS60" s="92">
        <v>147</v>
      </c>
      <c r="GT60" s="92">
        <v>299</v>
      </c>
      <c r="GU60" s="92">
        <v>1164</v>
      </c>
      <c r="GV60" s="92">
        <v>324</v>
      </c>
      <c r="GW60" s="92">
        <v>0</v>
      </c>
      <c r="GX60" s="92">
        <v>0</v>
      </c>
      <c r="GY60" s="92">
        <v>0</v>
      </c>
      <c r="GZ60" s="92">
        <v>4308</v>
      </c>
      <c r="HA60" s="92">
        <v>369</v>
      </c>
      <c r="HB60" s="92">
        <v>365</v>
      </c>
      <c r="HC60" s="97">
        <v>72123</v>
      </c>
      <c r="HD60" s="87">
        <v>58176</v>
      </c>
      <c r="HE60" s="72">
        <v>20627</v>
      </c>
      <c r="HF60" s="72">
        <v>20441</v>
      </c>
      <c r="HG60" s="87">
        <v>1637</v>
      </c>
      <c r="HH60" s="72">
        <v>1597</v>
      </c>
      <c r="HI60" s="72">
        <v>40</v>
      </c>
      <c r="HJ60" s="91">
        <v>1420</v>
      </c>
      <c r="HK60" s="72">
        <v>1413</v>
      </c>
      <c r="HL60" s="72">
        <v>7</v>
      </c>
      <c r="HM60" s="87">
        <v>11</v>
      </c>
      <c r="HN60" s="72">
        <v>11</v>
      </c>
      <c r="HO60" s="72">
        <v>0</v>
      </c>
      <c r="HP60" s="173">
        <v>1277</v>
      </c>
      <c r="HQ60" s="72">
        <v>760</v>
      </c>
      <c r="HR60" s="72">
        <v>517</v>
      </c>
      <c r="HS60" s="173">
        <v>12763</v>
      </c>
      <c r="HT60" s="72">
        <v>136</v>
      </c>
      <c r="HU60" s="72">
        <v>0</v>
      </c>
      <c r="HV60" s="72">
        <v>10537</v>
      </c>
      <c r="HW60" s="72">
        <v>0</v>
      </c>
      <c r="HX60" s="72">
        <v>2090</v>
      </c>
      <c r="HY60" s="72">
        <v>0</v>
      </c>
      <c r="HZ60" s="87">
        <v>13947</v>
      </c>
      <c r="IA60" s="91">
        <v>12012</v>
      </c>
      <c r="IB60" s="72">
        <v>12012</v>
      </c>
      <c r="IC60" s="72">
        <v>0</v>
      </c>
      <c r="ID60" s="72">
        <v>578</v>
      </c>
      <c r="IE60" s="72">
        <v>252</v>
      </c>
      <c r="IF60" s="72">
        <v>1028</v>
      </c>
      <c r="IG60" s="116">
        <v>77</v>
      </c>
    </row>
    <row r="61" spans="1:241" ht="14">
      <c r="A61" s="370">
        <v>2009</v>
      </c>
      <c r="B61" s="1288">
        <v>1072990</v>
      </c>
      <c r="C61" s="996">
        <v>70429</v>
      </c>
      <c r="D61" s="997">
        <v>58685</v>
      </c>
      <c r="E61" s="1261">
        <v>4622</v>
      </c>
      <c r="F61" s="1261">
        <v>1889</v>
      </c>
      <c r="G61" s="278"/>
      <c r="H61" s="1261">
        <v>19041</v>
      </c>
      <c r="I61" s="1261">
        <v>698</v>
      </c>
      <c r="J61" s="1261">
        <v>7604</v>
      </c>
      <c r="K61" s="1261">
        <v>402</v>
      </c>
      <c r="L61" s="1261">
        <v>24429</v>
      </c>
      <c r="M61" s="998">
        <v>11744</v>
      </c>
      <c r="N61" s="996">
        <v>76339</v>
      </c>
      <c r="O61" s="997">
        <v>57269</v>
      </c>
      <c r="P61" s="1265">
        <v>21772</v>
      </c>
      <c r="Q61" s="1265">
        <v>20168</v>
      </c>
      <c r="R61" s="1265">
        <v>1478</v>
      </c>
      <c r="S61" s="1265">
        <v>1824</v>
      </c>
      <c r="T61" s="1265">
        <v>954</v>
      </c>
      <c r="U61" s="1265">
        <v>11073</v>
      </c>
      <c r="V61" s="997">
        <v>19070</v>
      </c>
      <c r="W61" s="1265">
        <v>17272</v>
      </c>
      <c r="X61" s="1265">
        <v>17272</v>
      </c>
      <c r="Y61" s="1265">
        <v>836</v>
      </c>
      <c r="Z61" s="1265">
        <v>264</v>
      </c>
      <c r="AA61" s="1265">
        <v>103</v>
      </c>
      <c r="AB61" s="1266">
        <v>595</v>
      </c>
      <c r="AC61" s="1177">
        <v>-5910</v>
      </c>
      <c r="AD61" s="997">
        <v>-5910</v>
      </c>
      <c r="AE61" s="1344">
        <v>-4963</v>
      </c>
      <c r="AF61" s="1275">
        <v>47126</v>
      </c>
      <c r="AG61" s="1275">
        <v>41250</v>
      </c>
      <c r="AH61" s="1275">
        <v>5180</v>
      </c>
      <c r="AI61" s="1265">
        <v>26958</v>
      </c>
      <c r="AJ61" s="1265">
        <v>5180</v>
      </c>
      <c r="AK61" s="1265">
        <v>22141</v>
      </c>
      <c r="AL61" s="1265">
        <v>42666</v>
      </c>
      <c r="AM61" s="1265">
        <v>1416</v>
      </c>
      <c r="AN61" s="1265">
        <v>21778</v>
      </c>
      <c r="AO61" s="1265">
        <v>0</v>
      </c>
      <c r="AP61" s="1265">
        <v>16961</v>
      </c>
      <c r="AQ61" s="1265">
        <v>37486</v>
      </c>
      <c r="AR61" s="1265">
        <v>-3764</v>
      </c>
      <c r="AS61" s="1275">
        <v>0</v>
      </c>
      <c r="AT61" s="1276">
        <v>0</v>
      </c>
      <c r="AU61" s="1270">
        <v>-0.55079730472790989</v>
      </c>
      <c r="AV61" s="1271">
        <v>-0.55079730472790989</v>
      </c>
      <c r="AW61" s="1271">
        <v>-0.4625392594525578</v>
      </c>
      <c r="AX61" s="1271">
        <v>0.13196767910232154</v>
      </c>
      <c r="AY61" s="1310">
        <v>0</v>
      </c>
      <c r="AZ61" s="1271"/>
      <c r="BA61" s="1319">
        <v>34700.404999999999</v>
      </c>
      <c r="BB61" s="1320">
        <v>0</v>
      </c>
      <c r="BC61" s="1271">
        <v>34700.404999999999</v>
      </c>
      <c r="BD61" s="1272">
        <v>3.2339914631077642</v>
      </c>
      <c r="BE61" s="1261"/>
      <c r="BF61" s="1311">
        <v>6.5638076776111616</v>
      </c>
      <c r="BG61" s="1271">
        <v>5.4692960791806078</v>
      </c>
      <c r="BH61" s="1271">
        <v>0.43075890735235184</v>
      </c>
      <c r="BI61" s="1271">
        <v>0.17605010298325241</v>
      </c>
      <c r="BJ61" s="1271">
        <v>0</v>
      </c>
      <c r="BK61" s="1271">
        <v>1.7745738543695655</v>
      </c>
      <c r="BL61" s="1271">
        <v>6.5051864416257377E-2</v>
      </c>
      <c r="BM61" s="1271">
        <v>0.70867389258054592</v>
      </c>
      <c r="BN61" s="1271">
        <v>3.7465400423116711E-2</v>
      </c>
      <c r="BO61" s="1271">
        <v>2.2767220570555176</v>
      </c>
      <c r="BP61" s="1271">
        <v>1.0945115984305538</v>
      </c>
      <c r="BQ61" s="1311">
        <v>7.1146049823390713</v>
      </c>
      <c r="BR61" s="1271">
        <v>5.3373284000782864</v>
      </c>
      <c r="BS61" s="1271">
        <v>2.0290962637116841</v>
      </c>
      <c r="BT61" s="1271">
        <v>1.8796074520731787</v>
      </c>
      <c r="BU61" s="1271">
        <v>0.13774592493872265</v>
      </c>
      <c r="BV61" s="278">
        <v>0</v>
      </c>
      <c r="BW61" s="1271">
        <v>0.16999226460638031</v>
      </c>
      <c r="BX61" s="1271">
        <v>8.8910427869784439E-2</v>
      </c>
      <c r="BY61" s="1271">
        <v>1.0319760668785356</v>
      </c>
      <c r="BZ61" s="1271">
        <v>1.7772765822607852</v>
      </c>
      <c r="CA61" s="1271">
        <v>1.6097074530051538</v>
      </c>
      <c r="CB61" s="1271">
        <v>1.6097074530051538</v>
      </c>
      <c r="CC61" s="1271">
        <v>7.791312127792431E-2</v>
      </c>
      <c r="CD61" s="1271">
        <v>9.5993438895050284E-3</v>
      </c>
      <c r="CE61" s="1272">
        <v>5.5452520526752348E-2</v>
      </c>
      <c r="CF61" s="1271"/>
      <c r="CG61" s="1270">
        <v>0.48276311987996162</v>
      </c>
      <c r="CH61" s="1271">
        <v>4.3920260207457664</v>
      </c>
      <c r="CI61" s="1271">
        <v>3.8443974314765281</v>
      </c>
      <c r="CJ61" s="1272">
        <v>2.5124185686725879</v>
      </c>
      <c r="CK61" s="359">
        <v>2009</v>
      </c>
      <c r="CL61" s="97">
        <v>70429</v>
      </c>
      <c r="CM61" s="87">
        <v>58685</v>
      </c>
      <c r="CN61" s="87">
        <v>19041</v>
      </c>
      <c r="CO61" s="87">
        <v>6610</v>
      </c>
      <c r="CP61" s="87">
        <v>3528</v>
      </c>
      <c r="CQ61" s="92">
        <v>3528</v>
      </c>
      <c r="CR61" s="92">
        <v>0</v>
      </c>
      <c r="CS61" s="92">
        <v>0</v>
      </c>
      <c r="CT61" s="93">
        <v>41</v>
      </c>
      <c r="CU61" s="93">
        <v>39</v>
      </c>
      <c r="CV61" s="92">
        <v>0</v>
      </c>
      <c r="CW61" s="92">
        <v>39</v>
      </c>
      <c r="CX61" s="92">
        <v>0</v>
      </c>
      <c r="CY61" s="93">
        <v>2</v>
      </c>
      <c r="CZ61" s="92">
        <v>2</v>
      </c>
      <c r="DA61" s="92">
        <v>0</v>
      </c>
      <c r="DB61" s="93">
        <v>3041</v>
      </c>
      <c r="DC61" s="92">
        <v>758</v>
      </c>
      <c r="DD61" s="92">
        <v>71</v>
      </c>
      <c r="DE61" s="92">
        <v>53</v>
      </c>
      <c r="DF61" s="92">
        <v>20</v>
      </c>
      <c r="DG61" s="92">
        <v>0</v>
      </c>
      <c r="DH61" s="92">
        <v>567</v>
      </c>
      <c r="DI61" s="92">
        <v>0</v>
      </c>
      <c r="DJ61" s="92">
        <v>51</v>
      </c>
      <c r="DK61" s="92">
        <v>0</v>
      </c>
      <c r="DL61" s="92">
        <v>103</v>
      </c>
      <c r="DM61" s="92">
        <v>0</v>
      </c>
      <c r="DN61" s="92">
        <v>0</v>
      </c>
      <c r="DO61" s="92">
        <v>0</v>
      </c>
      <c r="DP61" s="92">
        <v>0</v>
      </c>
      <c r="DQ61" s="92">
        <v>6</v>
      </c>
      <c r="DR61" s="92">
        <v>0</v>
      </c>
      <c r="DS61" s="92">
        <v>0</v>
      </c>
      <c r="DT61" s="92">
        <v>0</v>
      </c>
      <c r="DU61" s="92">
        <v>0</v>
      </c>
      <c r="DV61" s="92">
        <v>247</v>
      </c>
      <c r="DW61" s="92">
        <v>0</v>
      </c>
      <c r="DX61" s="92">
        <v>37</v>
      </c>
      <c r="DY61" s="92">
        <v>61</v>
      </c>
      <c r="DZ61" s="92">
        <v>73</v>
      </c>
      <c r="EA61" s="92">
        <v>0</v>
      </c>
      <c r="EB61" s="92">
        <v>0</v>
      </c>
      <c r="EC61" s="92">
        <v>0</v>
      </c>
      <c r="ED61" s="92">
        <v>0</v>
      </c>
      <c r="EE61" s="92">
        <v>988</v>
      </c>
      <c r="EF61" s="92">
        <v>2</v>
      </c>
      <c r="EG61" s="92">
        <v>0</v>
      </c>
      <c r="EH61" s="92">
        <v>4</v>
      </c>
      <c r="EI61" s="93">
        <v>12431</v>
      </c>
      <c r="EJ61" s="92">
        <v>8853</v>
      </c>
      <c r="EK61" s="92">
        <v>0</v>
      </c>
      <c r="EL61" s="92">
        <v>0</v>
      </c>
      <c r="EM61" s="92">
        <v>0</v>
      </c>
      <c r="EN61" s="92">
        <v>502</v>
      </c>
      <c r="EO61" s="92">
        <v>0</v>
      </c>
      <c r="EP61" s="92">
        <v>1738</v>
      </c>
      <c r="EQ61" s="92">
        <v>176</v>
      </c>
      <c r="ER61" s="92">
        <v>250</v>
      </c>
      <c r="ES61" s="92">
        <v>909</v>
      </c>
      <c r="ET61" s="92">
        <v>0</v>
      </c>
      <c r="EU61" s="92">
        <v>0</v>
      </c>
      <c r="EV61" s="92">
        <v>0</v>
      </c>
      <c r="EW61" s="92">
        <v>0</v>
      </c>
      <c r="EX61" s="92">
        <v>0</v>
      </c>
      <c r="EY61" s="92">
        <v>0</v>
      </c>
      <c r="EZ61" s="92">
        <v>0</v>
      </c>
      <c r="FA61" s="92">
        <v>0</v>
      </c>
      <c r="FB61" s="92">
        <v>0</v>
      </c>
      <c r="FC61" s="92">
        <v>0</v>
      </c>
      <c r="FD61" s="92">
        <v>0</v>
      </c>
      <c r="FE61" s="92">
        <v>0</v>
      </c>
      <c r="FF61" s="92">
        <v>0</v>
      </c>
      <c r="FG61" s="92">
        <v>0</v>
      </c>
      <c r="FH61" s="92">
        <v>3</v>
      </c>
      <c r="FI61" s="87">
        <v>698</v>
      </c>
      <c r="FJ61" s="92">
        <v>585</v>
      </c>
      <c r="FK61" s="92">
        <v>106</v>
      </c>
      <c r="FL61" s="92">
        <v>7</v>
      </c>
      <c r="FM61" s="93">
        <v>7604</v>
      </c>
      <c r="FN61" s="93">
        <v>5263</v>
      </c>
      <c r="FO61" s="92">
        <v>3942</v>
      </c>
      <c r="FP61" s="92">
        <v>1321</v>
      </c>
      <c r="FQ61" s="92">
        <v>0</v>
      </c>
      <c r="FR61" s="92">
        <v>0</v>
      </c>
      <c r="FS61" s="93">
        <v>2341</v>
      </c>
      <c r="FT61" s="92">
        <v>49</v>
      </c>
      <c r="FU61" s="92">
        <v>535</v>
      </c>
      <c r="FV61" s="92">
        <v>0</v>
      </c>
      <c r="FW61" s="92">
        <v>1754</v>
      </c>
      <c r="FX61" s="92">
        <v>3</v>
      </c>
      <c r="FY61" s="92">
        <v>0</v>
      </c>
      <c r="FZ61" s="92">
        <v>0</v>
      </c>
      <c r="GA61" s="87">
        <v>402</v>
      </c>
      <c r="GB61" s="87">
        <v>0</v>
      </c>
      <c r="GC61" s="92">
        <v>0</v>
      </c>
      <c r="GD61" s="92">
        <v>402</v>
      </c>
      <c r="GE61" s="92">
        <v>0</v>
      </c>
      <c r="GF61" s="87">
        <v>24429</v>
      </c>
      <c r="GG61" s="92">
        <v>0</v>
      </c>
      <c r="GH61" s="92">
        <v>138</v>
      </c>
      <c r="GI61" s="92">
        <v>22247</v>
      </c>
      <c r="GJ61" s="92">
        <v>27</v>
      </c>
      <c r="GK61" s="92">
        <v>2017</v>
      </c>
      <c r="GL61" s="87">
        <v>6511</v>
      </c>
      <c r="GM61" s="72">
        <v>4357</v>
      </c>
      <c r="GN61" s="72">
        <v>265</v>
      </c>
      <c r="GO61" s="72">
        <v>1889</v>
      </c>
      <c r="GP61" s="93">
        <v>11744</v>
      </c>
      <c r="GQ61" s="173">
        <v>1731</v>
      </c>
      <c r="GR61" s="92">
        <v>80</v>
      </c>
      <c r="GS61" s="92">
        <v>135</v>
      </c>
      <c r="GT61" s="92">
        <v>226</v>
      </c>
      <c r="GU61" s="92">
        <v>1111</v>
      </c>
      <c r="GV61" s="92">
        <v>179</v>
      </c>
      <c r="GW61" s="92">
        <v>0</v>
      </c>
      <c r="GX61" s="92">
        <v>0</v>
      </c>
      <c r="GY61" s="92">
        <v>0</v>
      </c>
      <c r="GZ61" s="92">
        <v>9459</v>
      </c>
      <c r="HA61" s="92">
        <v>201</v>
      </c>
      <c r="HB61" s="92">
        <v>353</v>
      </c>
      <c r="HC61" s="97">
        <v>76339</v>
      </c>
      <c r="HD61" s="87">
        <v>57269</v>
      </c>
      <c r="HE61" s="72">
        <v>21772</v>
      </c>
      <c r="HF61" s="72">
        <v>20168</v>
      </c>
      <c r="HG61" s="87">
        <v>1824</v>
      </c>
      <c r="HH61" s="72">
        <v>1788</v>
      </c>
      <c r="HI61" s="72">
        <v>36</v>
      </c>
      <c r="HJ61" s="91">
        <v>954</v>
      </c>
      <c r="HK61" s="72">
        <v>947</v>
      </c>
      <c r="HL61" s="72">
        <v>7</v>
      </c>
      <c r="HM61" s="87">
        <v>17</v>
      </c>
      <c r="HN61" s="72">
        <v>6</v>
      </c>
      <c r="HO61" s="72">
        <v>11</v>
      </c>
      <c r="HP61" s="173">
        <v>1478</v>
      </c>
      <c r="HQ61" s="72">
        <v>843</v>
      </c>
      <c r="HR61" s="72">
        <v>635</v>
      </c>
      <c r="HS61" s="173">
        <v>11056</v>
      </c>
      <c r="HT61" s="72">
        <v>148</v>
      </c>
      <c r="HU61" s="72">
        <v>0</v>
      </c>
      <c r="HV61" s="72">
        <v>8940</v>
      </c>
      <c r="HW61" s="72">
        <v>0</v>
      </c>
      <c r="HX61" s="72">
        <v>1968</v>
      </c>
      <c r="HY61" s="72">
        <v>0</v>
      </c>
      <c r="HZ61" s="87">
        <v>19070</v>
      </c>
      <c r="IA61" s="91">
        <v>17272</v>
      </c>
      <c r="IB61" s="72">
        <v>17272</v>
      </c>
      <c r="IC61" s="72">
        <v>0</v>
      </c>
      <c r="ID61" s="72">
        <v>595</v>
      </c>
      <c r="IE61" s="72">
        <v>264</v>
      </c>
      <c r="IF61" s="72">
        <v>836</v>
      </c>
      <c r="IG61" s="116">
        <v>103</v>
      </c>
    </row>
    <row r="62" spans="1:241" ht="14">
      <c r="A62" s="370">
        <v>2010</v>
      </c>
      <c r="B62" s="1288">
        <v>1077145</v>
      </c>
      <c r="C62" s="996">
        <v>69630</v>
      </c>
      <c r="D62" s="997">
        <v>57899</v>
      </c>
      <c r="E62" s="1261">
        <v>4805</v>
      </c>
      <c r="F62" s="1261">
        <v>2014</v>
      </c>
      <c r="G62" s="278"/>
      <c r="H62" s="1261">
        <v>20877</v>
      </c>
      <c r="I62" s="1261">
        <v>627</v>
      </c>
      <c r="J62" s="1261">
        <v>7550</v>
      </c>
      <c r="K62" s="1261">
        <v>348</v>
      </c>
      <c r="L62" s="1261">
        <v>21678</v>
      </c>
      <c r="M62" s="998">
        <v>11731</v>
      </c>
      <c r="N62" s="996">
        <v>76681</v>
      </c>
      <c r="O62" s="997">
        <v>59768</v>
      </c>
      <c r="P62" s="1265">
        <v>22102</v>
      </c>
      <c r="Q62" s="1265">
        <v>21058</v>
      </c>
      <c r="R62" s="1265">
        <v>1487</v>
      </c>
      <c r="S62" s="1265">
        <v>1754</v>
      </c>
      <c r="T62" s="1265">
        <v>874</v>
      </c>
      <c r="U62" s="1265">
        <v>12493</v>
      </c>
      <c r="V62" s="997">
        <v>16913</v>
      </c>
      <c r="W62" s="1265">
        <v>15538</v>
      </c>
      <c r="X62" s="1265">
        <v>15538</v>
      </c>
      <c r="Y62" s="1265">
        <v>717</v>
      </c>
      <c r="Z62" s="1265">
        <v>195</v>
      </c>
      <c r="AA62" s="1265">
        <v>71</v>
      </c>
      <c r="AB62" s="1266">
        <v>392</v>
      </c>
      <c r="AC62" s="1177">
        <v>-7051</v>
      </c>
      <c r="AD62" s="997">
        <v>-7051</v>
      </c>
      <c r="AE62" s="1344">
        <v>-6179</v>
      </c>
      <c r="AF62" s="1275">
        <v>48831</v>
      </c>
      <c r="AG62" s="1275">
        <v>42644</v>
      </c>
      <c r="AH62" s="1275">
        <v>5662</v>
      </c>
      <c r="AI62" s="1265">
        <v>27773</v>
      </c>
      <c r="AJ62" s="1265">
        <v>5662</v>
      </c>
      <c r="AK62" s="1265">
        <v>24538</v>
      </c>
      <c r="AL62" s="1265">
        <v>40775</v>
      </c>
      <c r="AM62" s="1265">
        <v>-1869</v>
      </c>
      <c r="AN62" s="1265">
        <v>22111</v>
      </c>
      <c r="AO62" s="1265">
        <v>0</v>
      </c>
      <c r="AP62" s="1265">
        <v>18876</v>
      </c>
      <c r="AQ62" s="1265">
        <v>35113</v>
      </c>
      <c r="AR62" s="1265">
        <v>-7531</v>
      </c>
      <c r="AS62" s="1275">
        <v>0</v>
      </c>
      <c r="AT62" s="1276">
        <v>0</v>
      </c>
      <c r="AU62" s="1270">
        <v>-0.65460081975964235</v>
      </c>
      <c r="AV62" s="1271">
        <v>-0.65460081975964235</v>
      </c>
      <c r="AW62" s="1271">
        <v>-0.57364607364839459</v>
      </c>
      <c r="AX62" s="1271">
        <v>-0.17351424367192902</v>
      </c>
      <c r="AY62" s="1310">
        <v>0</v>
      </c>
      <c r="AZ62" s="1271"/>
      <c r="BA62" s="1319">
        <v>35452.660000000003</v>
      </c>
      <c r="BB62" s="1320">
        <v>0</v>
      </c>
      <c r="BC62" s="1271">
        <v>35452.660000000003</v>
      </c>
      <c r="BD62" s="1272">
        <v>3.2913544601701723</v>
      </c>
      <c r="BE62" s="1261"/>
      <c r="BF62" s="1311">
        <v>6.4643107473924122</v>
      </c>
      <c r="BG62" s="1271">
        <v>5.375228033365981</v>
      </c>
      <c r="BH62" s="1271">
        <v>0.44608664571622203</v>
      </c>
      <c r="BI62" s="1271">
        <v>0.18697575535327185</v>
      </c>
      <c r="BJ62" s="1271">
        <v>0</v>
      </c>
      <c r="BK62" s="1271">
        <v>1.938179168078578</v>
      </c>
      <c r="BL62" s="1271">
        <v>5.8209433270358213E-2</v>
      </c>
      <c r="BM62" s="1271">
        <v>0.70092698754578076</v>
      </c>
      <c r="BN62" s="1271">
        <v>3.2307628035222739E-2</v>
      </c>
      <c r="BO62" s="1271">
        <v>2.0125424153665477</v>
      </c>
      <c r="BP62" s="1271">
        <v>1.089082714026431</v>
      </c>
      <c r="BQ62" s="1311">
        <v>7.1189115671520549</v>
      </c>
      <c r="BR62" s="1271">
        <v>5.5487422770379107</v>
      </c>
      <c r="BS62" s="1271">
        <v>2.0519057322830259</v>
      </c>
      <c r="BT62" s="1271">
        <v>1.9549828481773577</v>
      </c>
      <c r="BU62" s="1271">
        <v>0.13805012324246038</v>
      </c>
      <c r="BV62" s="278">
        <v>0</v>
      </c>
      <c r="BW62" s="1271">
        <v>0.16283787233845026</v>
      </c>
      <c r="BX62" s="1271">
        <v>8.1140422134438728E-2</v>
      </c>
      <c r="BY62" s="1271">
        <v>1.1598252788621772</v>
      </c>
      <c r="BZ62" s="1271">
        <v>1.5701692901141444</v>
      </c>
      <c r="CA62" s="1271">
        <v>1.4425170241703764</v>
      </c>
      <c r="CB62" s="1271">
        <v>1.4425170241703764</v>
      </c>
      <c r="CC62" s="1271">
        <v>6.6564854313950303E-2</v>
      </c>
      <c r="CD62" s="1271">
        <v>6.5914988232782029E-3</v>
      </c>
      <c r="CE62" s="1272">
        <v>3.6392500545423319E-2</v>
      </c>
      <c r="CF62" s="1271"/>
      <c r="CG62" s="1270">
        <v>0.52564882165353788</v>
      </c>
      <c r="CH62" s="1271">
        <v>4.5333729442182804</v>
      </c>
      <c r="CI62" s="1271">
        <v>3.9589841664771224</v>
      </c>
      <c r="CJ62" s="1272">
        <v>2.578390096040923</v>
      </c>
      <c r="CK62" s="359">
        <v>2010</v>
      </c>
      <c r="CL62" s="97">
        <v>69630</v>
      </c>
      <c r="CM62" s="87">
        <v>57899</v>
      </c>
      <c r="CN62" s="87">
        <v>20877</v>
      </c>
      <c r="CO62" s="87">
        <v>7531</v>
      </c>
      <c r="CP62" s="87">
        <v>4515</v>
      </c>
      <c r="CQ62" s="92">
        <v>4515</v>
      </c>
      <c r="CR62" s="92">
        <v>0</v>
      </c>
      <c r="CS62" s="92">
        <v>0</v>
      </c>
      <c r="CT62" s="93">
        <v>42</v>
      </c>
      <c r="CU62" s="93">
        <v>40</v>
      </c>
      <c r="CV62" s="92">
        <v>0</v>
      </c>
      <c r="CW62" s="92">
        <v>40</v>
      </c>
      <c r="CX62" s="92">
        <v>0</v>
      </c>
      <c r="CY62" s="93">
        <v>2</v>
      </c>
      <c r="CZ62" s="92">
        <v>2</v>
      </c>
      <c r="DA62" s="92">
        <v>0</v>
      </c>
      <c r="DB62" s="93">
        <v>2974</v>
      </c>
      <c r="DC62" s="92">
        <v>743</v>
      </c>
      <c r="DD62" s="92">
        <v>95</v>
      </c>
      <c r="DE62" s="92">
        <v>52</v>
      </c>
      <c r="DF62" s="92">
        <v>21</v>
      </c>
      <c r="DG62" s="92">
        <v>0</v>
      </c>
      <c r="DH62" s="92">
        <v>587</v>
      </c>
      <c r="DI62" s="92">
        <v>0</v>
      </c>
      <c r="DJ62" s="92">
        <v>49</v>
      </c>
      <c r="DK62" s="92">
        <v>0</v>
      </c>
      <c r="DL62" s="92">
        <v>105</v>
      </c>
      <c r="DM62" s="92">
        <v>0</v>
      </c>
      <c r="DN62" s="92">
        <v>0</v>
      </c>
      <c r="DO62" s="92">
        <v>0</v>
      </c>
      <c r="DP62" s="92">
        <v>0</v>
      </c>
      <c r="DQ62" s="92">
        <v>5</v>
      </c>
      <c r="DR62" s="92">
        <v>0</v>
      </c>
      <c r="DS62" s="92">
        <v>0</v>
      </c>
      <c r="DT62" s="92">
        <v>0</v>
      </c>
      <c r="DU62" s="92">
        <v>0</v>
      </c>
      <c r="DV62" s="92">
        <v>276</v>
      </c>
      <c r="DW62" s="92">
        <v>0</v>
      </c>
      <c r="DX62" s="92">
        <v>34</v>
      </c>
      <c r="DY62" s="92">
        <v>60</v>
      </c>
      <c r="DZ62" s="92">
        <v>76</v>
      </c>
      <c r="EA62" s="92">
        <v>0</v>
      </c>
      <c r="EB62" s="92">
        <v>0</v>
      </c>
      <c r="EC62" s="92">
        <v>0</v>
      </c>
      <c r="ED62" s="92">
        <v>0</v>
      </c>
      <c r="EE62" s="92">
        <v>859</v>
      </c>
      <c r="EF62" s="92">
        <v>4</v>
      </c>
      <c r="EG62" s="92">
        <v>0</v>
      </c>
      <c r="EH62" s="92">
        <v>8</v>
      </c>
      <c r="EI62" s="93">
        <v>13346</v>
      </c>
      <c r="EJ62" s="92">
        <v>9657</v>
      </c>
      <c r="EK62" s="92">
        <v>0</v>
      </c>
      <c r="EL62" s="100">
        <v>0</v>
      </c>
      <c r="EM62" s="92">
        <v>0</v>
      </c>
      <c r="EN62" s="92">
        <v>498</v>
      </c>
      <c r="EO62" s="92">
        <v>0</v>
      </c>
      <c r="EP62" s="92">
        <v>1737</v>
      </c>
      <c r="EQ62" s="92">
        <v>163</v>
      </c>
      <c r="ER62" s="92">
        <v>260</v>
      </c>
      <c r="ES62" s="92">
        <v>1028</v>
      </c>
      <c r="ET62" s="92">
        <v>0</v>
      </c>
      <c r="EU62" s="92">
        <v>0</v>
      </c>
      <c r="EV62" s="92">
        <v>0</v>
      </c>
      <c r="EW62" s="92">
        <v>0</v>
      </c>
      <c r="EX62" s="92">
        <v>0</v>
      </c>
      <c r="EY62" s="92">
        <v>0</v>
      </c>
      <c r="EZ62" s="92">
        <v>0</v>
      </c>
      <c r="FA62" s="92">
        <v>0</v>
      </c>
      <c r="FB62" s="92">
        <v>0</v>
      </c>
      <c r="FC62" s="92">
        <v>0</v>
      </c>
      <c r="FD62" s="92">
        <v>0</v>
      </c>
      <c r="FE62" s="92">
        <v>0</v>
      </c>
      <c r="FF62" s="92">
        <v>0</v>
      </c>
      <c r="FG62" s="92">
        <v>0</v>
      </c>
      <c r="FH62" s="92">
        <v>3</v>
      </c>
      <c r="FI62" s="87">
        <v>627</v>
      </c>
      <c r="FJ62" s="92">
        <v>475</v>
      </c>
      <c r="FK62" s="92">
        <v>113</v>
      </c>
      <c r="FL62" s="92">
        <v>39</v>
      </c>
      <c r="FM62" s="93">
        <v>7550</v>
      </c>
      <c r="FN62" s="93">
        <v>5184</v>
      </c>
      <c r="FO62" s="92">
        <v>4094</v>
      </c>
      <c r="FP62" s="92">
        <v>1090</v>
      </c>
      <c r="FQ62" s="92">
        <v>0</v>
      </c>
      <c r="FR62" s="92">
        <v>0</v>
      </c>
      <c r="FS62" s="93">
        <v>2366</v>
      </c>
      <c r="FT62" s="92">
        <v>3</v>
      </c>
      <c r="FU62" s="92">
        <v>584</v>
      </c>
      <c r="FV62" s="92">
        <v>0</v>
      </c>
      <c r="FW62" s="92">
        <v>1770</v>
      </c>
      <c r="FX62" s="92">
        <v>9</v>
      </c>
      <c r="FY62" s="92">
        <v>0</v>
      </c>
      <c r="FZ62" s="92">
        <v>0</v>
      </c>
      <c r="GA62" s="87">
        <v>348</v>
      </c>
      <c r="GB62" s="87">
        <v>0</v>
      </c>
      <c r="GC62" s="92">
        <v>0</v>
      </c>
      <c r="GD62" s="92">
        <v>348</v>
      </c>
      <c r="GE62" s="92">
        <v>0</v>
      </c>
      <c r="GF62" s="87">
        <v>21678</v>
      </c>
      <c r="GG62" s="92">
        <v>0</v>
      </c>
      <c r="GH62" s="92">
        <v>125</v>
      </c>
      <c r="GI62" s="92">
        <v>19826</v>
      </c>
      <c r="GJ62" s="92">
        <v>4</v>
      </c>
      <c r="GK62" s="92">
        <v>1723</v>
      </c>
      <c r="GL62" s="87">
        <v>6819</v>
      </c>
      <c r="GM62" s="72">
        <v>4482</v>
      </c>
      <c r="GN62" s="72">
        <v>323</v>
      </c>
      <c r="GO62" s="72">
        <v>2014</v>
      </c>
      <c r="GP62" s="93">
        <v>11731</v>
      </c>
      <c r="GQ62" s="173">
        <v>1880</v>
      </c>
      <c r="GR62" s="92">
        <v>71</v>
      </c>
      <c r="GS62" s="92">
        <v>129</v>
      </c>
      <c r="GT62" s="92">
        <v>225</v>
      </c>
      <c r="GU62" s="92">
        <v>1263</v>
      </c>
      <c r="GV62" s="92">
        <v>192</v>
      </c>
      <c r="GW62" s="92">
        <v>0</v>
      </c>
      <c r="GX62" s="92">
        <v>0</v>
      </c>
      <c r="GY62" s="92">
        <v>0</v>
      </c>
      <c r="GZ62" s="92">
        <v>9297</v>
      </c>
      <c r="HA62" s="92">
        <v>263</v>
      </c>
      <c r="HB62" s="92">
        <v>291</v>
      </c>
      <c r="HC62" s="97">
        <v>76681</v>
      </c>
      <c r="HD62" s="87">
        <v>59768</v>
      </c>
      <c r="HE62" s="72">
        <v>22102</v>
      </c>
      <c r="HF62" s="72">
        <v>21058</v>
      </c>
      <c r="HG62" s="87">
        <v>1754</v>
      </c>
      <c r="HH62" s="72">
        <v>1707</v>
      </c>
      <c r="HI62" s="72">
        <v>47</v>
      </c>
      <c r="HJ62" s="91">
        <v>874</v>
      </c>
      <c r="HK62" s="72">
        <v>872</v>
      </c>
      <c r="HL62" s="72">
        <v>2</v>
      </c>
      <c r="HM62" s="87">
        <v>23</v>
      </c>
      <c r="HN62" s="72">
        <v>9</v>
      </c>
      <c r="HO62" s="72">
        <v>14</v>
      </c>
      <c r="HP62" s="173">
        <v>1487</v>
      </c>
      <c r="HQ62" s="72">
        <v>855</v>
      </c>
      <c r="HR62" s="72">
        <v>632</v>
      </c>
      <c r="HS62" s="173">
        <v>12470</v>
      </c>
      <c r="HT62" s="72">
        <v>134</v>
      </c>
      <c r="HU62" s="72">
        <v>0</v>
      </c>
      <c r="HV62" s="72">
        <v>10683</v>
      </c>
      <c r="HW62" s="72">
        <v>0</v>
      </c>
      <c r="HX62" s="72">
        <v>1653</v>
      </c>
      <c r="HY62" s="72">
        <v>0</v>
      </c>
      <c r="HZ62" s="87">
        <v>16913</v>
      </c>
      <c r="IA62" s="91">
        <v>15538</v>
      </c>
      <c r="IB62" s="72">
        <v>15538</v>
      </c>
      <c r="IC62" s="72">
        <v>0</v>
      </c>
      <c r="ID62" s="72">
        <v>392</v>
      </c>
      <c r="IE62" s="72">
        <v>195</v>
      </c>
      <c r="IF62" s="72">
        <v>717</v>
      </c>
      <c r="IG62" s="116">
        <v>71</v>
      </c>
    </row>
    <row r="63" spans="1:241" ht="14">
      <c r="A63" s="370">
        <v>2011</v>
      </c>
      <c r="B63" s="1288">
        <v>1068690</v>
      </c>
      <c r="C63" s="996">
        <v>64648</v>
      </c>
      <c r="D63" s="997">
        <v>58887</v>
      </c>
      <c r="E63" s="1261">
        <v>4942</v>
      </c>
      <c r="F63" s="1261">
        <v>2093</v>
      </c>
      <c r="G63" s="278"/>
      <c r="H63" s="1261">
        <v>20577</v>
      </c>
      <c r="I63" s="1261">
        <v>615</v>
      </c>
      <c r="J63" s="1261">
        <v>7948</v>
      </c>
      <c r="K63" s="1261">
        <v>350</v>
      </c>
      <c r="L63" s="1261">
        <v>22362</v>
      </c>
      <c r="M63" s="998">
        <v>5761</v>
      </c>
      <c r="N63" s="996">
        <v>73154</v>
      </c>
      <c r="O63" s="997">
        <v>62134</v>
      </c>
      <c r="P63" s="1265">
        <v>21913</v>
      </c>
      <c r="Q63" s="1265">
        <v>20821</v>
      </c>
      <c r="R63" s="1265">
        <v>1597</v>
      </c>
      <c r="S63" s="1265">
        <v>1640</v>
      </c>
      <c r="T63" s="1265">
        <v>1064</v>
      </c>
      <c r="U63" s="1265">
        <v>15099</v>
      </c>
      <c r="V63" s="997">
        <v>11020</v>
      </c>
      <c r="W63" s="1265">
        <v>10150</v>
      </c>
      <c r="X63" s="1265">
        <v>10150</v>
      </c>
      <c r="Y63" s="1265">
        <v>566</v>
      </c>
      <c r="Z63" s="1265">
        <v>222</v>
      </c>
      <c r="AA63" s="1265">
        <v>94</v>
      </c>
      <c r="AB63" s="1266">
        <v>-12</v>
      </c>
      <c r="AC63" s="1177">
        <v>-8506</v>
      </c>
      <c r="AD63" s="997">
        <v>-8506</v>
      </c>
      <c r="AE63" s="1344">
        <v>-7443</v>
      </c>
      <c r="AF63" s="1275">
        <v>48763</v>
      </c>
      <c r="AG63" s="1275">
        <v>42424</v>
      </c>
      <c r="AH63" s="1275">
        <v>6001</v>
      </c>
      <c r="AI63" s="1265">
        <v>27942</v>
      </c>
      <c r="AJ63" s="1265">
        <v>6001</v>
      </c>
      <c r="AK63" s="1265">
        <v>24489</v>
      </c>
      <c r="AL63" s="1265">
        <v>39177</v>
      </c>
      <c r="AM63" s="1265">
        <v>-3247</v>
      </c>
      <c r="AN63" s="1265">
        <v>21941</v>
      </c>
      <c r="AO63" s="1265">
        <v>0</v>
      </c>
      <c r="AP63" s="1265">
        <v>18488</v>
      </c>
      <c r="AQ63" s="1265">
        <v>33176</v>
      </c>
      <c r="AR63" s="1265">
        <v>-9248</v>
      </c>
      <c r="AS63" s="1275">
        <v>0</v>
      </c>
      <c r="AT63" s="1276">
        <v>0</v>
      </c>
      <c r="AU63" s="1270">
        <v>-0.79592772459740435</v>
      </c>
      <c r="AV63" s="1271">
        <v>-0.79592772459740435</v>
      </c>
      <c r="AW63" s="1271">
        <v>-0.69646015214889256</v>
      </c>
      <c r="AX63" s="1271">
        <v>-0.30382992261553865</v>
      </c>
      <c r="AY63" s="1310">
        <v>0</v>
      </c>
      <c r="AZ63" s="1271"/>
      <c r="BA63" s="1319">
        <v>36819.169000000002</v>
      </c>
      <c r="BB63" s="1320">
        <v>0</v>
      </c>
      <c r="BC63" s="1271">
        <v>36819.169000000002</v>
      </c>
      <c r="BD63" s="1272">
        <v>3.4452618626542781</v>
      </c>
      <c r="BE63" s="1261"/>
      <c r="BF63" s="1311">
        <v>6.049275280951445</v>
      </c>
      <c r="BG63" s="1271">
        <v>5.5102040816326534</v>
      </c>
      <c r="BH63" s="1271">
        <v>0.46243531800615706</v>
      </c>
      <c r="BI63" s="1271">
        <v>0.1958472522434008</v>
      </c>
      <c r="BJ63" s="1271">
        <v>0</v>
      </c>
      <c r="BK63" s="1271">
        <v>1.9254414282907111</v>
      </c>
      <c r="BL63" s="1271">
        <v>5.7547090362967748E-2</v>
      </c>
      <c r="BM63" s="1271">
        <v>0.74371426699978482</v>
      </c>
      <c r="BN63" s="1271">
        <v>3.2750376629331238E-2</v>
      </c>
      <c r="BO63" s="1271">
        <v>2.0924683491003004</v>
      </c>
      <c r="BP63" s="1271">
        <v>0.53907119931879222</v>
      </c>
      <c r="BQ63" s="1311">
        <v>6.8452030055488491</v>
      </c>
      <c r="BR63" s="1271">
        <v>5.8140340042481915</v>
      </c>
      <c r="BS63" s="1271">
        <v>2.050454294510101</v>
      </c>
      <c r="BT63" s="1271">
        <v>1.9482731194265877</v>
      </c>
      <c r="BU63" s="1271">
        <v>0.14943528993440566</v>
      </c>
      <c r="BV63" s="278">
        <v>0</v>
      </c>
      <c r="BW63" s="1271">
        <v>0.15345890763458064</v>
      </c>
      <c r="BX63" s="1271">
        <v>9.9561144953166966E-2</v>
      </c>
      <c r="BY63" s="1271">
        <v>1.4128512477893496</v>
      </c>
      <c r="BZ63" s="1271">
        <v>1.0311690013006578</v>
      </c>
      <c r="CA63" s="1271">
        <v>0.94976092225060593</v>
      </c>
      <c r="CB63" s="1271">
        <v>0.94976092225060593</v>
      </c>
      <c r="CC63" s="1271">
        <v>5.2962037634861375E-2</v>
      </c>
      <c r="CD63" s="1271">
        <v>8.7958154375918172E-3</v>
      </c>
      <c r="CE63" s="1272">
        <v>-1.1228700558627853E-3</v>
      </c>
      <c r="CF63" s="1271"/>
      <c r="CG63" s="1270">
        <v>0.56152860043604791</v>
      </c>
      <c r="CH63" s="1271">
        <v>4.5628760445030832</v>
      </c>
      <c r="CI63" s="1271">
        <v>3.9697199374935668</v>
      </c>
      <c r="CJ63" s="1272">
        <v>2.6146029250764955</v>
      </c>
      <c r="CK63" s="359">
        <v>2011</v>
      </c>
      <c r="CL63" s="97">
        <v>64648</v>
      </c>
      <c r="CM63" s="87">
        <v>58887</v>
      </c>
      <c r="CN63" s="87">
        <v>20577</v>
      </c>
      <c r="CO63" s="87">
        <v>6668</v>
      </c>
      <c r="CP63" s="87">
        <v>3946</v>
      </c>
      <c r="CQ63" s="92">
        <v>3946</v>
      </c>
      <c r="CR63" s="92">
        <v>0</v>
      </c>
      <c r="CS63" s="92">
        <v>0</v>
      </c>
      <c r="CT63" s="93">
        <v>43</v>
      </c>
      <c r="CU63" s="93">
        <v>41</v>
      </c>
      <c r="CV63" s="92">
        <v>0</v>
      </c>
      <c r="CW63" s="92">
        <v>41</v>
      </c>
      <c r="CX63" s="92">
        <v>0</v>
      </c>
      <c r="CY63" s="93">
        <v>2</v>
      </c>
      <c r="CZ63" s="92">
        <v>2</v>
      </c>
      <c r="DA63" s="92">
        <v>0</v>
      </c>
      <c r="DB63" s="93">
        <v>2679</v>
      </c>
      <c r="DC63" s="92">
        <v>689</v>
      </c>
      <c r="DD63" s="92">
        <v>101</v>
      </c>
      <c r="DE63" s="92">
        <v>51</v>
      </c>
      <c r="DF63" s="92">
        <v>19</v>
      </c>
      <c r="DG63" s="92">
        <v>0</v>
      </c>
      <c r="DH63" s="92">
        <v>559</v>
      </c>
      <c r="DI63" s="92">
        <v>0</v>
      </c>
      <c r="DJ63" s="92">
        <v>48</v>
      </c>
      <c r="DK63" s="92">
        <v>0</v>
      </c>
      <c r="DL63" s="92">
        <v>109</v>
      </c>
      <c r="DM63" s="92">
        <v>0</v>
      </c>
      <c r="DN63" s="92">
        <v>0</v>
      </c>
      <c r="DO63" s="92">
        <v>0</v>
      </c>
      <c r="DP63" s="92">
        <v>0</v>
      </c>
      <c r="DQ63" s="92">
        <v>5</v>
      </c>
      <c r="DR63" s="92">
        <v>0</v>
      </c>
      <c r="DS63" s="92">
        <v>0</v>
      </c>
      <c r="DT63" s="92">
        <v>0</v>
      </c>
      <c r="DU63" s="92">
        <v>0</v>
      </c>
      <c r="DV63" s="92">
        <v>157</v>
      </c>
      <c r="DW63" s="92">
        <v>0</v>
      </c>
      <c r="DX63" s="92">
        <v>24</v>
      </c>
      <c r="DY63" s="92">
        <v>55</v>
      </c>
      <c r="DZ63" s="92">
        <v>77</v>
      </c>
      <c r="EA63" s="92">
        <v>0</v>
      </c>
      <c r="EB63" s="92">
        <v>0</v>
      </c>
      <c r="EC63" s="92">
        <v>0</v>
      </c>
      <c r="ED63" s="92">
        <v>0</v>
      </c>
      <c r="EE63" s="92">
        <v>773</v>
      </c>
      <c r="EF63" s="92">
        <v>4</v>
      </c>
      <c r="EG63" s="92">
        <v>0</v>
      </c>
      <c r="EH63" s="92">
        <v>8</v>
      </c>
      <c r="EI63" s="93">
        <v>13909</v>
      </c>
      <c r="EJ63" s="92">
        <v>10169</v>
      </c>
      <c r="EK63" s="92">
        <v>0</v>
      </c>
      <c r="EL63" s="92">
        <v>0</v>
      </c>
      <c r="EM63" s="92">
        <v>0</v>
      </c>
      <c r="EN63" s="92">
        <v>493</v>
      </c>
      <c r="EO63" s="92">
        <v>0</v>
      </c>
      <c r="EP63" s="92">
        <v>1697</v>
      </c>
      <c r="EQ63" s="92">
        <v>156</v>
      </c>
      <c r="ER63" s="92">
        <v>220</v>
      </c>
      <c r="ES63" s="92">
        <v>1167</v>
      </c>
      <c r="ET63" s="92">
        <v>0</v>
      </c>
      <c r="EU63" s="92">
        <v>0</v>
      </c>
      <c r="EV63" s="92">
        <v>0</v>
      </c>
      <c r="EW63" s="92">
        <v>0</v>
      </c>
      <c r="EX63" s="92">
        <v>0</v>
      </c>
      <c r="EY63" s="92">
        <v>0</v>
      </c>
      <c r="EZ63" s="92">
        <v>0</v>
      </c>
      <c r="FA63" s="92">
        <v>0</v>
      </c>
      <c r="FB63" s="92">
        <v>0</v>
      </c>
      <c r="FC63" s="92">
        <v>0</v>
      </c>
      <c r="FD63" s="92">
        <v>0</v>
      </c>
      <c r="FE63" s="92">
        <v>0</v>
      </c>
      <c r="FF63" s="92">
        <v>0</v>
      </c>
      <c r="FG63" s="92">
        <v>0</v>
      </c>
      <c r="FH63" s="92">
        <v>7</v>
      </c>
      <c r="FI63" s="87">
        <v>615</v>
      </c>
      <c r="FJ63" s="92">
        <v>481</v>
      </c>
      <c r="FK63" s="92">
        <v>82</v>
      </c>
      <c r="FL63" s="92">
        <v>52</v>
      </c>
      <c r="FM63" s="93">
        <v>7948</v>
      </c>
      <c r="FN63" s="93">
        <v>5563</v>
      </c>
      <c r="FO63" s="92">
        <v>4340</v>
      </c>
      <c r="FP63" s="92">
        <v>1223</v>
      </c>
      <c r="FQ63" s="92">
        <v>0</v>
      </c>
      <c r="FR63" s="92">
        <v>0</v>
      </c>
      <c r="FS63" s="93">
        <v>2385</v>
      </c>
      <c r="FT63" s="92">
        <v>3</v>
      </c>
      <c r="FU63" s="92">
        <v>615</v>
      </c>
      <c r="FV63" s="92">
        <v>0</v>
      </c>
      <c r="FW63" s="92">
        <v>1762</v>
      </c>
      <c r="FX63" s="92">
        <v>5</v>
      </c>
      <c r="FY63" s="92">
        <v>0</v>
      </c>
      <c r="FZ63" s="92">
        <v>0</v>
      </c>
      <c r="GA63" s="87">
        <v>350</v>
      </c>
      <c r="GB63" s="87">
        <v>0</v>
      </c>
      <c r="GC63" s="92">
        <v>0</v>
      </c>
      <c r="GD63" s="92">
        <v>350</v>
      </c>
      <c r="GE63" s="92">
        <v>0</v>
      </c>
      <c r="GF63" s="87">
        <v>22362</v>
      </c>
      <c r="GG63" s="92">
        <v>0</v>
      </c>
      <c r="GH63" s="92">
        <v>120</v>
      </c>
      <c r="GI63" s="92">
        <v>20491</v>
      </c>
      <c r="GJ63" s="92">
        <v>7</v>
      </c>
      <c r="GK63" s="92">
        <v>1744</v>
      </c>
      <c r="GL63" s="87">
        <v>7035</v>
      </c>
      <c r="GM63" s="72">
        <v>4614</v>
      </c>
      <c r="GN63" s="72">
        <v>328</v>
      </c>
      <c r="GO63" s="72">
        <v>2093</v>
      </c>
      <c r="GP63" s="93">
        <v>5761</v>
      </c>
      <c r="GQ63" s="173">
        <v>1753</v>
      </c>
      <c r="GR63" s="92">
        <v>77</v>
      </c>
      <c r="GS63" s="92">
        <v>134</v>
      </c>
      <c r="GT63" s="92">
        <v>185</v>
      </c>
      <c r="GU63" s="92">
        <v>1222</v>
      </c>
      <c r="GV63" s="92">
        <v>135</v>
      </c>
      <c r="GW63" s="92">
        <v>0</v>
      </c>
      <c r="GX63" s="92">
        <v>0</v>
      </c>
      <c r="GY63" s="92">
        <v>0</v>
      </c>
      <c r="GZ63" s="92">
        <v>3542</v>
      </c>
      <c r="HA63" s="92">
        <v>247</v>
      </c>
      <c r="HB63" s="92">
        <v>219</v>
      </c>
      <c r="HC63" s="97">
        <v>73154</v>
      </c>
      <c r="HD63" s="87">
        <v>62134</v>
      </c>
      <c r="HE63" s="72">
        <v>21913</v>
      </c>
      <c r="HF63" s="72">
        <v>20821</v>
      </c>
      <c r="HG63" s="87">
        <v>1640</v>
      </c>
      <c r="HH63" s="72">
        <v>1611</v>
      </c>
      <c r="HI63" s="72">
        <v>29</v>
      </c>
      <c r="HJ63" s="91">
        <v>1064</v>
      </c>
      <c r="HK63" s="72">
        <v>1063</v>
      </c>
      <c r="HL63" s="72">
        <v>1</v>
      </c>
      <c r="HM63" s="87">
        <v>42</v>
      </c>
      <c r="HN63" s="72">
        <v>28</v>
      </c>
      <c r="HO63" s="72">
        <v>14</v>
      </c>
      <c r="HP63" s="173">
        <v>1597</v>
      </c>
      <c r="HQ63" s="72">
        <v>901</v>
      </c>
      <c r="HR63" s="72">
        <v>696</v>
      </c>
      <c r="HS63" s="173">
        <v>15057</v>
      </c>
      <c r="HT63" s="72">
        <v>129</v>
      </c>
      <c r="HU63" s="72">
        <v>0</v>
      </c>
      <c r="HV63" s="72">
        <v>13370</v>
      </c>
      <c r="HW63" s="72">
        <v>0</v>
      </c>
      <c r="HX63" s="72">
        <v>1558</v>
      </c>
      <c r="HY63" s="72">
        <v>0</v>
      </c>
      <c r="HZ63" s="87">
        <v>11020</v>
      </c>
      <c r="IA63" s="91">
        <v>10150</v>
      </c>
      <c r="IB63" s="72">
        <v>10150</v>
      </c>
      <c r="IC63" s="72">
        <v>0</v>
      </c>
      <c r="ID63" s="72">
        <v>-12</v>
      </c>
      <c r="IE63" s="72">
        <v>222</v>
      </c>
      <c r="IF63" s="72">
        <v>566</v>
      </c>
      <c r="IG63" s="116">
        <v>94</v>
      </c>
    </row>
    <row r="64" spans="1:241" ht="14">
      <c r="A64" s="370">
        <v>2012</v>
      </c>
      <c r="B64" s="1288">
        <v>1035964</v>
      </c>
      <c r="C64" s="996">
        <v>64867</v>
      </c>
      <c r="D64" s="997">
        <v>60889</v>
      </c>
      <c r="E64" s="1261">
        <v>5184</v>
      </c>
      <c r="F64" s="1261">
        <v>2205</v>
      </c>
      <c r="G64" s="278"/>
      <c r="H64" s="1261">
        <v>21415</v>
      </c>
      <c r="I64" s="1261">
        <v>661</v>
      </c>
      <c r="J64" s="1261">
        <v>8058</v>
      </c>
      <c r="K64" s="1261">
        <v>293</v>
      </c>
      <c r="L64" s="1261">
        <v>23073</v>
      </c>
      <c r="M64" s="998">
        <v>3978</v>
      </c>
      <c r="N64" s="996">
        <v>61564</v>
      </c>
      <c r="O64" s="997">
        <v>55405</v>
      </c>
      <c r="P64" s="1265">
        <v>20257</v>
      </c>
      <c r="Q64" s="1265">
        <v>19723</v>
      </c>
      <c r="R64" s="1265">
        <v>1154</v>
      </c>
      <c r="S64" s="1265">
        <v>1446</v>
      </c>
      <c r="T64" s="1265">
        <v>1442</v>
      </c>
      <c r="U64" s="1265">
        <v>11383</v>
      </c>
      <c r="V64" s="997">
        <v>6159</v>
      </c>
      <c r="W64" s="1265">
        <v>5173</v>
      </c>
      <c r="X64" s="1265">
        <v>5053</v>
      </c>
      <c r="Y64" s="1265">
        <v>483</v>
      </c>
      <c r="Z64" s="1265">
        <v>193</v>
      </c>
      <c r="AA64" s="1265">
        <v>58</v>
      </c>
      <c r="AB64" s="1266">
        <v>252</v>
      </c>
      <c r="AC64" s="1177">
        <v>3303</v>
      </c>
      <c r="AD64" s="997">
        <v>3303</v>
      </c>
      <c r="AE64" s="1344">
        <v>4742</v>
      </c>
      <c r="AF64" s="1275">
        <v>46129</v>
      </c>
      <c r="AG64" s="1275">
        <v>39407</v>
      </c>
      <c r="AH64" s="1275">
        <v>6117</v>
      </c>
      <c r="AI64" s="1265">
        <v>26406</v>
      </c>
      <c r="AJ64" s="1265">
        <v>6117</v>
      </c>
      <c r="AK64" s="1265">
        <v>25305</v>
      </c>
      <c r="AL64" s="1265">
        <v>44891</v>
      </c>
      <c r="AM64" s="1265">
        <v>5484</v>
      </c>
      <c r="AN64" s="1265">
        <v>20289</v>
      </c>
      <c r="AO64" s="1265">
        <v>0</v>
      </c>
      <c r="AP64" s="1265">
        <v>19188</v>
      </c>
      <c r="AQ64" s="1265">
        <v>38774</v>
      </c>
      <c r="AR64" s="1265">
        <v>-633</v>
      </c>
      <c r="AS64" s="1275">
        <v>0</v>
      </c>
      <c r="AT64" s="1276">
        <v>0</v>
      </c>
      <c r="AU64" s="1270">
        <v>0.31883347297782549</v>
      </c>
      <c r="AV64" s="1271">
        <v>0.31883347297782549</v>
      </c>
      <c r="AW64" s="1271">
        <v>0.45773791367267591</v>
      </c>
      <c r="AX64" s="1271">
        <v>0.52936202416300182</v>
      </c>
      <c r="AY64" s="1310">
        <v>0</v>
      </c>
      <c r="AZ64" s="1271"/>
      <c r="BA64" s="1319">
        <v>44003.035000000003</v>
      </c>
      <c r="BB64" s="1320">
        <v>0</v>
      </c>
      <c r="BC64" s="1271">
        <v>44003.035000000003</v>
      </c>
      <c r="BD64" s="1272">
        <v>4.2475447988540145</v>
      </c>
      <c r="BE64" s="1261"/>
      <c r="BF64" s="1311">
        <v>6.2615110177573738</v>
      </c>
      <c r="BG64" s="1271">
        <v>5.8775208404925268</v>
      </c>
      <c r="BH64" s="1271">
        <v>0.50040348892432551</v>
      </c>
      <c r="BI64" s="1271">
        <v>0.21284523400427041</v>
      </c>
      <c r="BJ64" s="1271">
        <v>0</v>
      </c>
      <c r="BK64" s="1271">
        <v>2.0671567737875063</v>
      </c>
      <c r="BL64" s="1271">
        <v>6.3805305975883325E-2</v>
      </c>
      <c r="BM64" s="1271">
        <v>0.77782625651084403</v>
      </c>
      <c r="BN64" s="1271">
        <v>2.8282836083107134E-2</v>
      </c>
      <c r="BO64" s="1271">
        <v>2.2272009452065902</v>
      </c>
      <c r="BP64" s="1271">
        <v>0.38399017726484702</v>
      </c>
      <c r="BQ64" s="1311">
        <v>5.9426775447795483</v>
      </c>
      <c r="BR64" s="1271">
        <v>5.3481588163295246</v>
      </c>
      <c r="BS64" s="1271">
        <v>1.9553768277662158</v>
      </c>
      <c r="BT64" s="1271">
        <v>1.9038306350413721</v>
      </c>
      <c r="BU64" s="1271">
        <v>0.11139383221810796</v>
      </c>
      <c r="BV64" s="278">
        <v>0</v>
      </c>
      <c r="BW64" s="1271">
        <v>0.1395801398504195</v>
      </c>
      <c r="BX64" s="1271">
        <v>0.13919402604723716</v>
      </c>
      <c r="BY64" s="1271">
        <v>1.0987833554061723</v>
      </c>
      <c r="BZ64" s="1271">
        <v>0.5945187284500234</v>
      </c>
      <c r="CA64" s="1271">
        <v>0.49934167596557411</v>
      </c>
      <c r="CB64" s="1271">
        <v>0.48775826187010357</v>
      </c>
      <c r="CC64" s="1271">
        <v>4.662324173426876E-2</v>
      </c>
      <c r="CD64" s="1271">
        <v>5.5986501461440744E-3</v>
      </c>
      <c r="CE64" s="1272">
        <v>2.4325169600488049E-2</v>
      </c>
      <c r="CF64" s="1271"/>
      <c r="CG64" s="1270">
        <v>0.59046453351660866</v>
      </c>
      <c r="CH64" s="1271">
        <v>4.4527609067496554</v>
      </c>
      <c r="CI64" s="1271">
        <v>3.8038966605017164</v>
      </c>
      <c r="CJ64" s="1272">
        <v>2.5489302717082833</v>
      </c>
      <c r="CK64" s="359">
        <v>2012</v>
      </c>
      <c r="CL64" s="97">
        <v>64867</v>
      </c>
      <c r="CM64" s="87">
        <v>60889</v>
      </c>
      <c r="CN64" s="87">
        <v>21415</v>
      </c>
      <c r="CO64" s="87">
        <v>6526</v>
      </c>
      <c r="CP64" s="87">
        <v>4216</v>
      </c>
      <c r="CQ64" s="92">
        <v>4216</v>
      </c>
      <c r="CR64" s="92">
        <v>0</v>
      </c>
      <c r="CS64" s="92">
        <v>0</v>
      </c>
      <c r="CT64" s="93">
        <v>30</v>
      </c>
      <c r="CU64" s="93">
        <v>28</v>
      </c>
      <c r="CV64" s="92">
        <v>0</v>
      </c>
      <c r="CW64" s="92">
        <v>28</v>
      </c>
      <c r="CX64" s="92">
        <v>0</v>
      </c>
      <c r="CY64" s="93">
        <v>2</v>
      </c>
      <c r="CZ64" s="92">
        <v>2</v>
      </c>
      <c r="DA64" s="92">
        <v>0</v>
      </c>
      <c r="DB64" s="93">
        <v>2280</v>
      </c>
      <c r="DC64" s="92">
        <v>669</v>
      </c>
      <c r="DD64" s="92">
        <v>92</v>
      </c>
      <c r="DE64" s="92">
        <v>43</v>
      </c>
      <c r="DF64" s="92">
        <v>17</v>
      </c>
      <c r="DG64" s="92">
        <v>0</v>
      </c>
      <c r="DH64" s="92">
        <v>554</v>
      </c>
      <c r="DI64" s="92">
        <v>0</v>
      </c>
      <c r="DJ64" s="92">
        <v>49</v>
      </c>
      <c r="DK64" s="92">
        <v>0</v>
      </c>
      <c r="DL64" s="92">
        <v>73</v>
      </c>
      <c r="DM64" s="92">
        <v>0</v>
      </c>
      <c r="DN64" s="92">
        <v>0</v>
      </c>
      <c r="DO64" s="92">
        <v>0</v>
      </c>
      <c r="DP64" s="92">
        <v>0</v>
      </c>
      <c r="DQ64" s="92">
        <v>4</v>
      </c>
      <c r="DR64" s="92">
        <v>0</v>
      </c>
      <c r="DS64" s="92">
        <v>0</v>
      </c>
      <c r="DT64" s="92">
        <v>0</v>
      </c>
      <c r="DU64" s="92">
        <v>0</v>
      </c>
      <c r="DV64" s="92">
        <v>121</v>
      </c>
      <c r="DW64" s="92">
        <v>0</v>
      </c>
      <c r="DX64" s="92">
        <v>17</v>
      </c>
      <c r="DY64" s="92">
        <v>51</v>
      </c>
      <c r="DZ64" s="92">
        <v>74</v>
      </c>
      <c r="EA64" s="92">
        <v>0</v>
      </c>
      <c r="EB64" s="92">
        <v>0</v>
      </c>
      <c r="EC64" s="92">
        <v>0</v>
      </c>
      <c r="ED64" s="92">
        <v>0</v>
      </c>
      <c r="EE64" s="92">
        <v>500</v>
      </c>
      <c r="EF64" s="92">
        <v>3</v>
      </c>
      <c r="EG64" s="92">
        <v>0</v>
      </c>
      <c r="EH64" s="92">
        <v>13</v>
      </c>
      <c r="EI64" s="93">
        <v>14889</v>
      </c>
      <c r="EJ64" s="92">
        <v>11175</v>
      </c>
      <c r="EK64" s="100">
        <v>0</v>
      </c>
      <c r="EL64" s="92">
        <v>0</v>
      </c>
      <c r="EM64" s="92">
        <v>0</v>
      </c>
      <c r="EN64" s="92">
        <v>488</v>
      </c>
      <c r="EO64" s="92">
        <v>0</v>
      </c>
      <c r="EP64" s="92">
        <v>1715</v>
      </c>
      <c r="EQ64" s="92">
        <v>142</v>
      </c>
      <c r="ER64" s="92">
        <v>165</v>
      </c>
      <c r="ES64" s="92">
        <v>1200</v>
      </c>
      <c r="ET64" s="92">
        <v>0</v>
      </c>
      <c r="EU64" s="92">
        <v>0</v>
      </c>
      <c r="EV64" s="92">
        <v>0</v>
      </c>
      <c r="EW64" s="92">
        <v>0</v>
      </c>
      <c r="EX64" s="92">
        <v>0</v>
      </c>
      <c r="EY64" s="92">
        <v>0</v>
      </c>
      <c r="EZ64" s="92">
        <v>0</v>
      </c>
      <c r="FA64" s="92">
        <v>0</v>
      </c>
      <c r="FB64" s="92">
        <v>0</v>
      </c>
      <c r="FC64" s="92">
        <v>0</v>
      </c>
      <c r="FD64" s="92">
        <v>0</v>
      </c>
      <c r="FE64" s="92">
        <v>0</v>
      </c>
      <c r="FF64" s="92">
        <v>0</v>
      </c>
      <c r="FG64" s="92">
        <v>0</v>
      </c>
      <c r="FH64" s="92">
        <v>4</v>
      </c>
      <c r="FI64" s="87">
        <v>661</v>
      </c>
      <c r="FJ64" s="92">
        <v>535</v>
      </c>
      <c r="FK64" s="92">
        <v>67</v>
      </c>
      <c r="FL64" s="92">
        <v>59</v>
      </c>
      <c r="FM64" s="93">
        <v>8058</v>
      </c>
      <c r="FN64" s="93">
        <v>5490</v>
      </c>
      <c r="FO64" s="92">
        <v>4336</v>
      </c>
      <c r="FP64" s="92">
        <v>1154</v>
      </c>
      <c r="FQ64" s="92">
        <v>0</v>
      </c>
      <c r="FR64" s="92">
        <v>0</v>
      </c>
      <c r="FS64" s="93">
        <v>2568</v>
      </c>
      <c r="FT64" s="92">
        <v>115</v>
      </c>
      <c r="FU64" s="92">
        <v>676</v>
      </c>
      <c r="FV64" s="92">
        <v>0</v>
      </c>
      <c r="FW64" s="92">
        <v>1774</v>
      </c>
      <c r="FX64" s="92">
        <v>3</v>
      </c>
      <c r="FY64" s="92">
        <v>0</v>
      </c>
      <c r="FZ64" s="92">
        <v>0</v>
      </c>
      <c r="GA64" s="87">
        <v>293</v>
      </c>
      <c r="GB64" s="87">
        <v>0</v>
      </c>
      <c r="GC64" s="92">
        <v>0</v>
      </c>
      <c r="GD64" s="92">
        <v>293</v>
      </c>
      <c r="GE64" s="92">
        <v>0</v>
      </c>
      <c r="GF64" s="87">
        <v>23073</v>
      </c>
      <c r="GG64" s="92">
        <v>0</v>
      </c>
      <c r="GH64" s="92">
        <v>111</v>
      </c>
      <c r="GI64" s="92">
        <v>21172</v>
      </c>
      <c r="GJ64" s="92">
        <v>2</v>
      </c>
      <c r="GK64" s="92">
        <v>1788</v>
      </c>
      <c r="GL64" s="87">
        <v>7389</v>
      </c>
      <c r="GM64" s="72">
        <v>4844</v>
      </c>
      <c r="GN64" s="72">
        <v>340</v>
      </c>
      <c r="GO64" s="72">
        <v>2205</v>
      </c>
      <c r="GP64" s="93">
        <v>3978</v>
      </c>
      <c r="GQ64" s="173">
        <v>1684</v>
      </c>
      <c r="GR64" s="92">
        <v>89</v>
      </c>
      <c r="GS64" s="92">
        <v>94</v>
      </c>
      <c r="GT64" s="92">
        <v>119</v>
      </c>
      <c r="GU64" s="92">
        <v>1288</v>
      </c>
      <c r="GV64" s="92">
        <v>94</v>
      </c>
      <c r="GW64" s="92">
        <v>0</v>
      </c>
      <c r="GX64" s="92">
        <v>0</v>
      </c>
      <c r="GY64" s="92">
        <v>0</v>
      </c>
      <c r="GZ64" s="92">
        <v>1689</v>
      </c>
      <c r="HA64" s="92">
        <v>436</v>
      </c>
      <c r="HB64" s="92">
        <v>169</v>
      </c>
      <c r="HC64" s="97">
        <v>61564</v>
      </c>
      <c r="HD64" s="87">
        <v>55405</v>
      </c>
      <c r="HE64" s="72">
        <v>20257</v>
      </c>
      <c r="HF64" s="72">
        <v>19723</v>
      </c>
      <c r="HG64" s="87">
        <v>1446</v>
      </c>
      <c r="HH64" s="72">
        <v>1416</v>
      </c>
      <c r="HI64" s="72">
        <v>30</v>
      </c>
      <c r="HJ64" s="91">
        <v>1442</v>
      </c>
      <c r="HK64" s="72">
        <v>1439</v>
      </c>
      <c r="HL64" s="72">
        <v>3</v>
      </c>
      <c r="HM64" s="87">
        <v>43</v>
      </c>
      <c r="HN64" s="72">
        <v>32</v>
      </c>
      <c r="HO64" s="72">
        <v>11</v>
      </c>
      <c r="HP64" s="173">
        <v>1154</v>
      </c>
      <c r="HQ64" s="72">
        <v>487</v>
      </c>
      <c r="HR64" s="72">
        <v>667</v>
      </c>
      <c r="HS64" s="173">
        <v>11340</v>
      </c>
      <c r="HT64" s="72">
        <v>119</v>
      </c>
      <c r="HU64" s="72">
        <v>0</v>
      </c>
      <c r="HV64" s="72">
        <v>9846</v>
      </c>
      <c r="HW64" s="72">
        <v>0</v>
      </c>
      <c r="HX64" s="72">
        <v>1375</v>
      </c>
      <c r="HY64" s="72">
        <v>0</v>
      </c>
      <c r="HZ64" s="87">
        <v>6159</v>
      </c>
      <c r="IA64" s="91">
        <v>5173</v>
      </c>
      <c r="IB64" s="72">
        <v>5053</v>
      </c>
      <c r="IC64" s="72">
        <v>120</v>
      </c>
      <c r="ID64" s="72">
        <v>252</v>
      </c>
      <c r="IE64" s="72">
        <v>193</v>
      </c>
      <c r="IF64" s="72">
        <v>483</v>
      </c>
      <c r="IG64" s="116">
        <v>58</v>
      </c>
    </row>
    <row r="65" spans="1:410" ht="14">
      <c r="A65" s="370">
        <v>2013</v>
      </c>
      <c r="B65" s="1288">
        <v>1025652</v>
      </c>
      <c r="C65" s="996">
        <v>66436</v>
      </c>
      <c r="D65" s="997">
        <v>62696</v>
      </c>
      <c r="E65" s="1261">
        <v>5234</v>
      </c>
      <c r="F65" s="1261">
        <v>2092</v>
      </c>
      <c r="G65" s="278"/>
      <c r="H65" s="1261">
        <v>22417</v>
      </c>
      <c r="I65" s="1261">
        <v>600</v>
      </c>
      <c r="J65" s="1261">
        <v>8218</v>
      </c>
      <c r="K65" s="1261">
        <v>247</v>
      </c>
      <c r="L65" s="1261">
        <v>23888</v>
      </c>
      <c r="M65" s="998">
        <v>3740</v>
      </c>
      <c r="N65" s="996">
        <v>60747</v>
      </c>
      <c r="O65" s="997">
        <v>54968</v>
      </c>
      <c r="P65" s="1265">
        <v>20574</v>
      </c>
      <c r="Q65" s="1265">
        <v>19141</v>
      </c>
      <c r="R65" s="1265">
        <v>1133</v>
      </c>
      <c r="S65" s="1265">
        <v>1389</v>
      </c>
      <c r="T65" s="1265">
        <v>1399</v>
      </c>
      <c r="U65" s="1265">
        <v>11332</v>
      </c>
      <c r="V65" s="997">
        <v>5779</v>
      </c>
      <c r="W65" s="1265">
        <v>5007</v>
      </c>
      <c r="X65" s="1265">
        <v>4937</v>
      </c>
      <c r="Y65" s="1265">
        <v>400</v>
      </c>
      <c r="Z65" s="1265">
        <v>169</v>
      </c>
      <c r="AA65" s="1265">
        <v>37</v>
      </c>
      <c r="AB65" s="1266">
        <v>166</v>
      </c>
      <c r="AC65" s="1177">
        <v>5689</v>
      </c>
      <c r="AD65" s="997">
        <v>5689</v>
      </c>
      <c r="AE65" s="1344">
        <v>7085</v>
      </c>
      <c r="AF65" s="1275">
        <v>45686</v>
      </c>
      <c r="AG65" s="1275">
        <v>39049</v>
      </c>
      <c r="AH65" s="1275">
        <v>5928</v>
      </c>
      <c r="AI65" s="1265">
        <v>26545</v>
      </c>
      <c r="AJ65" s="1265">
        <v>5928</v>
      </c>
      <c r="AK65" s="1265">
        <v>26157</v>
      </c>
      <c r="AL65" s="1265">
        <v>46777</v>
      </c>
      <c r="AM65" s="1265">
        <v>7728</v>
      </c>
      <c r="AN65" s="1265">
        <v>20617</v>
      </c>
      <c r="AO65" s="1265">
        <v>0</v>
      </c>
      <c r="AP65" s="1265">
        <v>20229</v>
      </c>
      <c r="AQ65" s="1265">
        <v>40849</v>
      </c>
      <c r="AR65" s="1265">
        <v>1800</v>
      </c>
      <c r="AS65" s="1275">
        <v>0</v>
      </c>
      <c r="AT65" s="1276">
        <v>0</v>
      </c>
      <c r="AU65" s="1270">
        <v>0.5546715650142543</v>
      </c>
      <c r="AV65" s="1271">
        <v>0.5546715650142543</v>
      </c>
      <c r="AW65" s="1271">
        <v>0.69078010865283745</v>
      </c>
      <c r="AX65" s="1271">
        <v>0.75347193785026501</v>
      </c>
      <c r="AY65" s="1310">
        <v>0</v>
      </c>
      <c r="AZ65" s="1271"/>
      <c r="BA65" s="1319">
        <v>42109.482000000004</v>
      </c>
      <c r="BB65" s="1320">
        <v>0</v>
      </c>
      <c r="BC65" s="1271">
        <v>42109.482000000004</v>
      </c>
      <c r="BD65" s="1272">
        <v>4.105630564752957</v>
      </c>
      <c r="BE65" s="1261"/>
      <c r="BF65" s="1311">
        <v>6.4774406913846025</v>
      </c>
      <c r="BG65" s="1271">
        <v>6.1127945930978536</v>
      </c>
      <c r="BH65" s="1271">
        <v>0.51030953968792536</v>
      </c>
      <c r="BI65" s="1271">
        <v>0.20396781754435228</v>
      </c>
      <c r="BJ65" s="1271">
        <v>0</v>
      </c>
      <c r="BK65" s="1271">
        <v>2.1856341137149831</v>
      </c>
      <c r="BL65" s="1271">
        <v>5.8499374056697591E-2</v>
      </c>
      <c r="BM65" s="1271">
        <v>0.80124642666323476</v>
      </c>
      <c r="BN65" s="1271">
        <v>2.4082242320007177E-2</v>
      </c>
      <c r="BO65" s="1271">
        <v>2.3290550791106535</v>
      </c>
      <c r="BP65" s="1271">
        <v>0.36464609828674832</v>
      </c>
      <c r="BQ65" s="1311">
        <v>5.9227691263703477</v>
      </c>
      <c r="BR65" s="1271">
        <v>5.3593226552475892</v>
      </c>
      <c r="BS65" s="1271">
        <v>2.0059435364041605</v>
      </c>
      <c r="BT65" s="1271">
        <v>1.8662275313654144</v>
      </c>
      <c r="BU65" s="1271">
        <v>0.11046631801039729</v>
      </c>
      <c r="BV65" s="278">
        <v>0</v>
      </c>
      <c r="BW65" s="1271">
        <v>0.13542605094125493</v>
      </c>
      <c r="BX65" s="1271">
        <v>0.13640104050886656</v>
      </c>
      <c r="BY65" s="1271">
        <v>1.1048581780174953</v>
      </c>
      <c r="BZ65" s="1271">
        <v>0.56344647112275903</v>
      </c>
      <c r="CA65" s="1271">
        <v>0.48817727650314141</v>
      </c>
      <c r="CB65" s="1271">
        <v>0.48135234952986006</v>
      </c>
      <c r="CC65" s="1271">
        <v>3.8999582704465061E-2</v>
      </c>
      <c r="CD65" s="1271">
        <v>3.6074614001630183E-3</v>
      </c>
      <c r="CE65" s="1272">
        <v>1.6184826822353001E-2</v>
      </c>
      <c r="CF65" s="1271"/>
      <c r="CG65" s="1270">
        <v>0.57797381568017225</v>
      </c>
      <c r="CH65" s="1271">
        <v>4.4543373385904772</v>
      </c>
      <c r="CI65" s="1271">
        <v>3.8072367625666406</v>
      </c>
      <c r="CJ65" s="1272">
        <v>2.5881098072250626</v>
      </c>
      <c r="CK65" s="359">
        <v>2013</v>
      </c>
      <c r="CL65" s="97">
        <v>66436</v>
      </c>
      <c r="CM65" s="87">
        <v>62696</v>
      </c>
      <c r="CN65" s="87">
        <v>22417</v>
      </c>
      <c r="CO65" s="87">
        <v>6978</v>
      </c>
      <c r="CP65" s="87">
        <v>4603</v>
      </c>
      <c r="CQ65" s="92">
        <v>4603</v>
      </c>
      <c r="CR65" s="92">
        <v>0</v>
      </c>
      <c r="CS65" s="92">
        <v>0</v>
      </c>
      <c r="CT65" s="93">
        <v>41</v>
      </c>
      <c r="CU65" s="93">
        <v>39</v>
      </c>
      <c r="CV65" s="92">
        <v>0</v>
      </c>
      <c r="CW65" s="92">
        <v>39</v>
      </c>
      <c r="CX65" s="92">
        <v>0</v>
      </c>
      <c r="CY65" s="93">
        <v>2</v>
      </c>
      <c r="CZ65" s="92">
        <v>2</v>
      </c>
      <c r="DA65" s="92">
        <v>0</v>
      </c>
      <c r="DB65" s="93">
        <v>2334</v>
      </c>
      <c r="DC65" s="92">
        <v>782</v>
      </c>
      <c r="DD65" s="92">
        <v>87</v>
      </c>
      <c r="DE65" s="92">
        <v>39</v>
      </c>
      <c r="DF65" s="92">
        <v>18</v>
      </c>
      <c r="DG65" s="92">
        <v>0</v>
      </c>
      <c r="DH65" s="92">
        <v>495</v>
      </c>
      <c r="DI65" s="92">
        <v>0</v>
      </c>
      <c r="DJ65" s="92">
        <v>10</v>
      </c>
      <c r="DK65" s="92">
        <v>0</v>
      </c>
      <c r="DL65" s="92">
        <v>103</v>
      </c>
      <c r="DM65" s="92">
        <v>0</v>
      </c>
      <c r="DN65" s="92">
        <v>0</v>
      </c>
      <c r="DO65" s="92">
        <v>0</v>
      </c>
      <c r="DP65" s="92">
        <v>0</v>
      </c>
      <c r="DQ65" s="92">
        <v>13</v>
      </c>
      <c r="DR65" s="92">
        <v>0</v>
      </c>
      <c r="DS65" s="92">
        <v>0</v>
      </c>
      <c r="DT65" s="92">
        <v>0</v>
      </c>
      <c r="DU65" s="92">
        <v>0</v>
      </c>
      <c r="DV65" s="92">
        <v>110</v>
      </c>
      <c r="DW65" s="92">
        <v>0</v>
      </c>
      <c r="DX65" s="92">
        <v>14</v>
      </c>
      <c r="DY65" s="92">
        <v>50</v>
      </c>
      <c r="DZ65" s="92">
        <v>71</v>
      </c>
      <c r="EA65" s="92">
        <v>0</v>
      </c>
      <c r="EB65" s="92">
        <v>0</v>
      </c>
      <c r="EC65" s="92">
        <v>0</v>
      </c>
      <c r="ED65" s="92">
        <v>0</v>
      </c>
      <c r="EE65" s="92">
        <v>519</v>
      </c>
      <c r="EF65" s="92">
        <v>3</v>
      </c>
      <c r="EG65" s="92">
        <v>0</v>
      </c>
      <c r="EH65" s="92">
        <v>20</v>
      </c>
      <c r="EI65" s="93">
        <v>15439</v>
      </c>
      <c r="EJ65" s="92">
        <v>11755</v>
      </c>
      <c r="EK65" s="92">
        <v>0</v>
      </c>
      <c r="EL65" s="92">
        <v>0</v>
      </c>
      <c r="EM65" s="100">
        <v>0</v>
      </c>
      <c r="EN65" s="92">
        <v>503</v>
      </c>
      <c r="EO65" s="92">
        <v>0</v>
      </c>
      <c r="EP65" s="92">
        <v>1664</v>
      </c>
      <c r="EQ65" s="92">
        <v>127</v>
      </c>
      <c r="ER65" s="92">
        <v>157</v>
      </c>
      <c r="ES65" s="92">
        <v>1204</v>
      </c>
      <c r="ET65" s="92">
        <v>0</v>
      </c>
      <c r="EU65" s="92">
        <v>0</v>
      </c>
      <c r="EV65" s="92">
        <v>0</v>
      </c>
      <c r="EW65" s="92">
        <v>0</v>
      </c>
      <c r="EX65" s="92">
        <v>0</v>
      </c>
      <c r="EY65" s="92">
        <v>0</v>
      </c>
      <c r="EZ65" s="92">
        <v>0</v>
      </c>
      <c r="FA65" s="92">
        <v>0</v>
      </c>
      <c r="FB65" s="92">
        <v>0</v>
      </c>
      <c r="FC65" s="92">
        <v>0</v>
      </c>
      <c r="FD65" s="92">
        <v>0</v>
      </c>
      <c r="FE65" s="92">
        <v>0</v>
      </c>
      <c r="FF65" s="92">
        <v>0</v>
      </c>
      <c r="FG65" s="92">
        <v>0</v>
      </c>
      <c r="FH65" s="92">
        <v>29</v>
      </c>
      <c r="FI65" s="87">
        <v>600</v>
      </c>
      <c r="FJ65" s="92">
        <v>459</v>
      </c>
      <c r="FK65" s="92">
        <v>77</v>
      </c>
      <c r="FL65" s="92">
        <v>64</v>
      </c>
      <c r="FM65" s="93">
        <v>8218</v>
      </c>
      <c r="FN65" s="93">
        <v>5518</v>
      </c>
      <c r="FO65" s="92">
        <v>4274</v>
      </c>
      <c r="FP65" s="92">
        <v>1244</v>
      </c>
      <c r="FQ65" s="92">
        <v>0</v>
      </c>
      <c r="FR65" s="92">
        <v>0</v>
      </c>
      <c r="FS65" s="93">
        <v>2700</v>
      </c>
      <c r="FT65" s="92">
        <v>138</v>
      </c>
      <c r="FU65" s="92">
        <v>710</v>
      </c>
      <c r="FV65" s="92">
        <v>0</v>
      </c>
      <c r="FW65" s="92">
        <v>1848</v>
      </c>
      <c r="FX65" s="92">
        <v>4</v>
      </c>
      <c r="FY65" s="92">
        <v>0</v>
      </c>
      <c r="FZ65" s="92">
        <v>0</v>
      </c>
      <c r="GA65" s="87">
        <v>247</v>
      </c>
      <c r="GB65" s="87">
        <v>0</v>
      </c>
      <c r="GC65" s="92">
        <v>0</v>
      </c>
      <c r="GD65" s="92">
        <v>247</v>
      </c>
      <c r="GE65" s="92">
        <v>0</v>
      </c>
      <c r="GF65" s="87">
        <v>23888</v>
      </c>
      <c r="GG65" s="92">
        <v>0</v>
      </c>
      <c r="GH65" s="92">
        <v>97</v>
      </c>
      <c r="GI65" s="92">
        <v>22197</v>
      </c>
      <c r="GJ65" s="92">
        <v>6</v>
      </c>
      <c r="GK65" s="92">
        <v>1588</v>
      </c>
      <c r="GL65" s="87">
        <v>7326</v>
      </c>
      <c r="GM65" s="72">
        <v>4913</v>
      </c>
      <c r="GN65" s="72">
        <v>321</v>
      </c>
      <c r="GO65" s="72">
        <v>2092</v>
      </c>
      <c r="GP65" s="93">
        <v>3740</v>
      </c>
      <c r="GQ65" s="173">
        <v>2061</v>
      </c>
      <c r="GR65" s="92">
        <v>105</v>
      </c>
      <c r="GS65" s="92">
        <v>84</v>
      </c>
      <c r="GT65" s="92">
        <v>71</v>
      </c>
      <c r="GU65" s="92">
        <v>1711</v>
      </c>
      <c r="GV65" s="92">
        <v>90</v>
      </c>
      <c r="GW65" s="92">
        <v>0</v>
      </c>
      <c r="GX65" s="92">
        <v>0</v>
      </c>
      <c r="GY65" s="92">
        <v>0</v>
      </c>
      <c r="GZ65" s="92">
        <v>1190</v>
      </c>
      <c r="HA65" s="92">
        <v>345</v>
      </c>
      <c r="HB65" s="92">
        <v>144</v>
      </c>
      <c r="HC65" s="97">
        <v>60747</v>
      </c>
      <c r="HD65" s="87">
        <v>54968</v>
      </c>
      <c r="HE65" s="72">
        <v>20574</v>
      </c>
      <c r="HF65" s="72">
        <v>19141</v>
      </c>
      <c r="HG65" s="87">
        <v>1389</v>
      </c>
      <c r="HH65" s="72">
        <v>1345</v>
      </c>
      <c r="HI65" s="72">
        <v>44</v>
      </c>
      <c r="HJ65" s="91">
        <v>1399</v>
      </c>
      <c r="HK65" s="72">
        <v>1396</v>
      </c>
      <c r="HL65" s="72">
        <v>3</v>
      </c>
      <c r="HM65" s="87">
        <v>59</v>
      </c>
      <c r="HN65" s="72">
        <v>43</v>
      </c>
      <c r="HO65" s="72">
        <v>16</v>
      </c>
      <c r="HP65" s="173">
        <v>1133</v>
      </c>
      <c r="HQ65" s="72">
        <v>444</v>
      </c>
      <c r="HR65" s="72">
        <v>689</v>
      </c>
      <c r="HS65" s="173">
        <v>11273</v>
      </c>
      <c r="HT65" s="72">
        <v>105</v>
      </c>
      <c r="HU65" s="72">
        <v>0</v>
      </c>
      <c r="HV65" s="72">
        <v>9841</v>
      </c>
      <c r="HW65" s="72">
        <v>0</v>
      </c>
      <c r="HX65" s="72">
        <v>1327</v>
      </c>
      <c r="HY65" s="72">
        <v>0</v>
      </c>
      <c r="HZ65" s="87">
        <v>5779</v>
      </c>
      <c r="IA65" s="91">
        <v>5007</v>
      </c>
      <c r="IB65" s="72">
        <v>4937</v>
      </c>
      <c r="IC65" s="72">
        <v>70</v>
      </c>
      <c r="ID65" s="72">
        <v>166</v>
      </c>
      <c r="IE65" s="72">
        <v>169</v>
      </c>
      <c r="IF65" s="72">
        <v>400</v>
      </c>
      <c r="IG65" s="116">
        <v>37</v>
      </c>
    </row>
    <row r="66" spans="1:410" ht="14">
      <c r="A66" s="370">
        <v>2014</v>
      </c>
      <c r="B66" s="1288">
        <v>1038949</v>
      </c>
      <c r="C66" s="996">
        <v>68321</v>
      </c>
      <c r="D66" s="997">
        <v>64173</v>
      </c>
      <c r="E66" s="1261">
        <v>5379</v>
      </c>
      <c r="F66" s="1261">
        <v>2230</v>
      </c>
      <c r="G66" s="278"/>
      <c r="H66" s="1261">
        <v>23496</v>
      </c>
      <c r="I66" s="1261">
        <v>620</v>
      </c>
      <c r="J66" s="1261">
        <v>8195</v>
      </c>
      <c r="K66" s="1261">
        <v>248</v>
      </c>
      <c r="L66" s="1261">
        <v>24005</v>
      </c>
      <c r="M66" s="998">
        <v>4148</v>
      </c>
      <c r="N66" s="996">
        <v>62869</v>
      </c>
      <c r="O66" s="997">
        <v>56047</v>
      </c>
      <c r="P66" s="1265">
        <v>20893</v>
      </c>
      <c r="Q66" s="1265">
        <v>19588</v>
      </c>
      <c r="R66" s="1265">
        <v>1134</v>
      </c>
      <c r="S66" s="1265">
        <v>1526</v>
      </c>
      <c r="T66" s="1265">
        <v>1260</v>
      </c>
      <c r="U66" s="1265">
        <v>11646</v>
      </c>
      <c r="V66" s="997">
        <v>6822</v>
      </c>
      <c r="W66" s="1265">
        <v>5431</v>
      </c>
      <c r="X66" s="1265">
        <v>5423</v>
      </c>
      <c r="Y66" s="1265">
        <v>555</v>
      </c>
      <c r="Z66" s="1265">
        <v>200</v>
      </c>
      <c r="AA66" s="1265">
        <v>98</v>
      </c>
      <c r="AB66" s="1266">
        <v>538</v>
      </c>
      <c r="AC66" s="1177">
        <v>5452</v>
      </c>
      <c r="AD66" s="997">
        <v>5452</v>
      </c>
      <c r="AE66" s="1344">
        <v>6710</v>
      </c>
      <c r="AF66" s="1275">
        <v>46334</v>
      </c>
      <c r="AG66" s="1275">
        <v>39406</v>
      </c>
      <c r="AH66" s="1275">
        <v>5817</v>
      </c>
      <c r="AI66" s="1265">
        <v>26746</v>
      </c>
      <c r="AJ66" s="1265">
        <v>5817</v>
      </c>
      <c r="AK66" s="1265">
        <v>27147</v>
      </c>
      <c r="AL66" s="1265">
        <v>47532</v>
      </c>
      <c r="AM66" s="1265">
        <v>8126</v>
      </c>
      <c r="AN66" s="1265">
        <v>20929</v>
      </c>
      <c r="AO66" s="1265">
        <v>0</v>
      </c>
      <c r="AP66" s="1265">
        <v>21330</v>
      </c>
      <c r="AQ66" s="1265">
        <v>41715</v>
      </c>
      <c r="AR66" s="1265">
        <v>2309</v>
      </c>
      <c r="AS66" s="1275">
        <v>0</v>
      </c>
      <c r="AT66" s="1276">
        <v>0</v>
      </c>
      <c r="AU66" s="1270">
        <v>0.52476108066902227</v>
      </c>
      <c r="AV66" s="1271">
        <v>0.52476108066902227</v>
      </c>
      <c r="AW66" s="1271">
        <v>0.64584498372874899</v>
      </c>
      <c r="AX66" s="1271">
        <v>0.78213656300742385</v>
      </c>
      <c r="AY66" s="1310">
        <v>0</v>
      </c>
      <c r="AZ66" s="1271"/>
      <c r="BA66" s="1319">
        <v>38329.059000000001</v>
      </c>
      <c r="BB66" s="1320">
        <v>0</v>
      </c>
      <c r="BC66" s="1271">
        <v>38329.059000000001</v>
      </c>
      <c r="BD66" s="1272">
        <v>3.6892146775250758</v>
      </c>
      <c r="BE66" s="1261"/>
      <c r="BF66" s="1311">
        <v>6.5759724490807541</v>
      </c>
      <c r="BG66" s="1271">
        <v>6.1767228227757087</v>
      </c>
      <c r="BH66" s="1271">
        <v>0.51773474925140694</v>
      </c>
      <c r="BI66" s="1271">
        <v>0.214639987140851</v>
      </c>
      <c r="BJ66" s="1271">
        <v>0</v>
      </c>
      <c r="BK66" s="1271">
        <v>2.2615162053190292</v>
      </c>
      <c r="BL66" s="1271">
        <v>5.9675691492075161E-2</v>
      </c>
      <c r="BM66" s="1271">
        <v>0.78877788996379994</v>
      </c>
      <c r="BN66" s="1271">
        <v>2.3870276596830067E-2</v>
      </c>
      <c r="BO66" s="1271">
        <v>2.3105080230117165</v>
      </c>
      <c r="BP66" s="1271">
        <v>0.39924962630504479</v>
      </c>
      <c r="BQ66" s="1311">
        <v>6.0512113684117317</v>
      </c>
      <c r="BR66" s="1271">
        <v>5.3945862597682854</v>
      </c>
      <c r="BS66" s="1271">
        <v>2.0109745521676232</v>
      </c>
      <c r="BT66" s="1271">
        <v>1.885366846688336</v>
      </c>
      <c r="BU66" s="1271">
        <v>0.10914876476131168</v>
      </c>
      <c r="BV66" s="278">
        <v>0</v>
      </c>
      <c r="BW66" s="1271">
        <v>0.14687920196275275</v>
      </c>
      <c r="BX66" s="1271">
        <v>0.12127640529034631</v>
      </c>
      <c r="BY66" s="1271">
        <v>1.1209404888979151</v>
      </c>
      <c r="BZ66" s="1271">
        <v>0.65662510864344636</v>
      </c>
      <c r="CA66" s="1271">
        <v>0.52273980724751645</v>
      </c>
      <c r="CB66" s="1271">
        <v>0.52196979832503809</v>
      </c>
      <c r="CC66" s="1271">
        <v>5.3419368996938249E-2</v>
      </c>
      <c r="CD66" s="1271">
        <v>9.4326093003602677E-3</v>
      </c>
      <c r="CE66" s="1272">
        <v>5.1783100036671678E-2</v>
      </c>
      <c r="CF66" s="1271"/>
      <c r="CG66" s="1270">
        <v>0.5598927377570988</v>
      </c>
      <c r="CH66" s="1271">
        <v>4.4596991767642109</v>
      </c>
      <c r="CI66" s="1271">
        <v>3.7928714498979259</v>
      </c>
      <c r="CJ66" s="1272">
        <v>2.5743323300758747</v>
      </c>
      <c r="CK66" s="359">
        <v>2014</v>
      </c>
      <c r="CL66" s="97">
        <v>68321</v>
      </c>
      <c r="CM66" s="87">
        <v>64173</v>
      </c>
      <c r="CN66" s="87">
        <v>23496</v>
      </c>
      <c r="CO66" s="87">
        <v>7291</v>
      </c>
      <c r="CP66" s="87">
        <v>4890</v>
      </c>
      <c r="CQ66" s="92">
        <v>4890</v>
      </c>
      <c r="CR66" s="92">
        <v>0</v>
      </c>
      <c r="CS66" s="92">
        <v>0</v>
      </c>
      <c r="CT66" s="93">
        <v>43</v>
      </c>
      <c r="CU66" s="93">
        <v>42</v>
      </c>
      <c r="CV66" s="92">
        <v>0</v>
      </c>
      <c r="CW66" s="92">
        <v>42</v>
      </c>
      <c r="CX66" s="92">
        <v>0</v>
      </c>
      <c r="CY66" s="93">
        <v>1</v>
      </c>
      <c r="CZ66" s="92">
        <v>1</v>
      </c>
      <c r="DA66" s="92">
        <v>0</v>
      </c>
      <c r="DB66" s="93">
        <v>2358</v>
      </c>
      <c r="DC66" s="92">
        <v>742</v>
      </c>
      <c r="DD66" s="92">
        <v>63</v>
      </c>
      <c r="DE66" s="92">
        <v>40</v>
      </c>
      <c r="DF66" s="92">
        <v>13</v>
      </c>
      <c r="DG66" s="92">
        <v>0</v>
      </c>
      <c r="DH66" s="92">
        <v>555</v>
      </c>
      <c r="DI66" s="92">
        <v>0</v>
      </c>
      <c r="DJ66" s="92">
        <v>0</v>
      </c>
      <c r="DK66" s="92">
        <v>0</v>
      </c>
      <c r="DL66" s="92">
        <v>112</v>
      </c>
      <c r="DM66" s="92">
        <v>0</v>
      </c>
      <c r="DN66" s="92">
        <v>0</v>
      </c>
      <c r="DO66" s="92">
        <v>0</v>
      </c>
      <c r="DP66" s="92">
        <v>0</v>
      </c>
      <c r="DQ66" s="92">
        <v>19</v>
      </c>
      <c r="DR66" s="92">
        <v>0</v>
      </c>
      <c r="DS66" s="92">
        <v>0</v>
      </c>
      <c r="DT66" s="92">
        <v>0</v>
      </c>
      <c r="DU66" s="92">
        <v>0</v>
      </c>
      <c r="DV66" s="92">
        <v>127</v>
      </c>
      <c r="DW66" s="92">
        <v>0</v>
      </c>
      <c r="DX66" s="92">
        <v>12</v>
      </c>
      <c r="DY66" s="92">
        <v>47</v>
      </c>
      <c r="DZ66" s="92">
        <v>70</v>
      </c>
      <c r="EA66" s="92">
        <v>0</v>
      </c>
      <c r="EB66" s="92">
        <v>0</v>
      </c>
      <c r="EC66" s="92">
        <v>0</v>
      </c>
      <c r="ED66" s="92">
        <v>0</v>
      </c>
      <c r="EE66" s="92">
        <v>521</v>
      </c>
      <c r="EF66" s="92">
        <v>3</v>
      </c>
      <c r="EG66" s="92">
        <v>0</v>
      </c>
      <c r="EH66" s="92">
        <v>34</v>
      </c>
      <c r="EI66" s="93">
        <v>16205</v>
      </c>
      <c r="EJ66" s="92">
        <v>12328</v>
      </c>
      <c r="EK66" s="92">
        <v>0</v>
      </c>
      <c r="EL66" s="92">
        <v>0</v>
      </c>
      <c r="EM66" s="92">
        <v>0</v>
      </c>
      <c r="EN66" s="92">
        <v>475</v>
      </c>
      <c r="EO66" s="92">
        <v>0</v>
      </c>
      <c r="EP66" s="92">
        <v>1829</v>
      </c>
      <c r="EQ66" s="92">
        <v>121</v>
      </c>
      <c r="ER66" s="92">
        <v>175</v>
      </c>
      <c r="ES66" s="92">
        <v>1211</v>
      </c>
      <c r="ET66" s="92">
        <v>0</v>
      </c>
      <c r="EU66" s="92">
        <v>0</v>
      </c>
      <c r="EV66" s="92">
        <v>0</v>
      </c>
      <c r="EW66" s="100">
        <v>0</v>
      </c>
      <c r="EX66" s="92">
        <v>0</v>
      </c>
      <c r="EY66" s="92">
        <v>0</v>
      </c>
      <c r="EZ66" s="92">
        <v>0</v>
      </c>
      <c r="FA66" s="92">
        <v>0</v>
      </c>
      <c r="FB66" s="92">
        <v>0</v>
      </c>
      <c r="FC66" s="92">
        <v>0</v>
      </c>
      <c r="FD66" s="92">
        <v>0</v>
      </c>
      <c r="FE66" s="92">
        <v>0</v>
      </c>
      <c r="FF66" s="92">
        <v>0</v>
      </c>
      <c r="FG66" s="92">
        <v>0</v>
      </c>
      <c r="FH66" s="92">
        <v>66</v>
      </c>
      <c r="FI66" s="87">
        <v>620</v>
      </c>
      <c r="FJ66" s="92">
        <v>437</v>
      </c>
      <c r="FK66" s="92">
        <v>95</v>
      </c>
      <c r="FL66" s="92">
        <v>88</v>
      </c>
      <c r="FM66" s="93">
        <v>8195</v>
      </c>
      <c r="FN66" s="93">
        <v>5539</v>
      </c>
      <c r="FO66" s="92">
        <v>4373</v>
      </c>
      <c r="FP66" s="92">
        <v>1166</v>
      </c>
      <c r="FQ66" s="92">
        <v>0</v>
      </c>
      <c r="FR66" s="92">
        <v>0</v>
      </c>
      <c r="FS66" s="93">
        <v>2656</v>
      </c>
      <c r="FT66" s="92">
        <v>153</v>
      </c>
      <c r="FU66" s="92">
        <v>745</v>
      </c>
      <c r="FV66" s="92">
        <v>0</v>
      </c>
      <c r="FW66" s="92">
        <v>1756</v>
      </c>
      <c r="FX66" s="92">
        <v>2</v>
      </c>
      <c r="FY66" s="92">
        <v>0</v>
      </c>
      <c r="FZ66" s="92">
        <v>0</v>
      </c>
      <c r="GA66" s="87">
        <v>248</v>
      </c>
      <c r="GB66" s="87">
        <v>0</v>
      </c>
      <c r="GC66" s="92">
        <v>0</v>
      </c>
      <c r="GD66" s="92">
        <v>248</v>
      </c>
      <c r="GE66" s="92">
        <v>0</v>
      </c>
      <c r="GF66" s="87">
        <v>24005</v>
      </c>
      <c r="GG66" s="92">
        <v>0</v>
      </c>
      <c r="GH66" s="92">
        <v>98</v>
      </c>
      <c r="GI66" s="92">
        <v>22266</v>
      </c>
      <c r="GJ66" s="92">
        <v>3</v>
      </c>
      <c r="GK66" s="92">
        <v>1638</v>
      </c>
      <c r="GL66" s="87">
        <v>7609</v>
      </c>
      <c r="GM66" s="72">
        <v>5039</v>
      </c>
      <c r="GN66" s="72">
        <v>340</v>
      </c>
      <c r="GO66" s="72">
        <v>2230</v>
      </c>
      <c r="GP66" s="93">
        <v>4148</v>
      </c>
      <c r="GQ66" s="173">
        <v>2367</v>
      </c>
      <c r="GR66" s="92">
        <v>112</v>
      </c>
      <c r="GS66" s="92">
        <v>70</v>
      </c>
      <c r="GT66" s="92">
        <v>49</v>
      </c>
      <c r="GU66" s="92">
        <v>2057</v>
      </c>
      <c r="GV66" s="92">
        <v>79</v>
      </c>
      <c r="GW66" s="92">
        <v>0</v>
      </c>
      <c r="GX66" s="92">
        <v>0</v>
      </c>
      <c r="GY66" s="92">
        <v>0</v>
      </c>
      <c r="GZ66" s="92">
        <v>1349</v>
      </c>
      <c r="HA66" s="92">
        <v>264</v>
      </c>
      <c r="HB66" s="92">
        <v>168</v>
      </c>
      <c r="HC66" s="97">
        <v>62869</v>
      </c>
      <c r="HD66" s="87">
        <v>56047</v>
      </c>
      <c r="HE66" s="72">
        <v>20893</v>
      </c>
      <c r="HF66" s="72">
        <v>19588</v>
      </c>
      <c r="HG66" s="87">
        <v>1526</v>
      </c>
      <c r="HH66" s="72">
        <v>1480</v>
      </c>
      <c r="HI66" s="72">
        <v>46</v>
      </c>
      <c r="HJ66" s="91">
        <v>1260</v>
      </c>
      <c r="HK66" s="72">
        <v>1258</v>
      </c>
      <c r="HL66" s="72">
        <v>2</v>
      </c>
      <c r="HM66" s="87">
        <v>67</v>
      </c>
      <c r="HN66" s="72">
        <v>36</v>
      </c>
      <c r="HO66" s="72">
        <v>31</v>
      </c>
      <c r="HP66" s="173">
        <v>1134</v>
      </c>
      <c r="HQ66" s="72">
        <v>453</v>
      </c>
      <c r="HR66" s="72">
        <v>681</v>
      </c>
      <c r="HS66" s="173">
        <v>11579</v>
      </c>
      <c r="HT66" s="72">
        <v>106</v>
      </c>
      <c r="HU66" s="72">
        <v>0</v>
      </c>
      <c r="HV66" s="72">
        <v>10009</v>
      </c>
      <c r="HW66" s="72">
        <v>0</v>
      </c>
      <c r="HX66" s="72">
        <v>1464</v>
      </c>
      <c r="HY66" s="72">
        <v>0</v>
      </c>
      <c r="HZ66" s="87">
        <v>6822</v>
      </c>
      <c r="IA66" s="91">
        <v>5431</v>
      </c>
      <c r="IB66" s="72">
        <v>5423</v>
      </c>
      <c r="IC66" s="72">
        <v>8</v>
      </c>
      <c r="ID66" s="72">
        <v>538</v>
      </c>
      <c r="IE66" s="72">
        <v>200</v>
      </c>
      <c r="IF66" s="72">
        <v>555</v>
      </c>
      <c r="IG66" s="116">
        <v>98</v>
      </c>
    </row>
    <row r="67" spans="1:410" ht="14">
      <c r="A67" s="370">
        <v>2015</v>
      </c>
      <c r="B67" s="1288">
        <v>1087112</v>
      </c>
      <c r="C67" s="996">
        <v>69868</v>
      </c>
      <c r="D67" s="997">
        <v>65422</v>
      </c>
      <c r="E67" s="1261">
        <v>5282</v>
      </c>
      <c r="F67" s="1261">
        <v>2161</v>
      </c>
      <c r="G67" s="278"/>
      <c r="H67" s="1261">
        <v>23997</v>
      </c>
      <c r="I67" s="1261">
        <v>542</v>
      </c>
      <c r="J67" s="1261">
        <v>8272</v>
      </c>
      <c r="K67" s="1261">
        <v>251</v>
      </c>
      <c r="L67" s="1261">
        <v>24917</v>
      </c>
      <c r="M67" s="998">
        <v>4446</v>
      </c>
      <c r="N67" s="996">
        <v>65292</v>
      </c>
      <c r="O67" s="997">
        <v>57901</v>
      </c>
      <c r="P67" s="1265">
        <v>21753</v>
      </c>
      <c r="Q67" s="1265">
        <v>19984</v>
      </c>
      <c r="R67" s="1265">
        <v>1200</v>
      </c>
      <c r="S67" s="1265">
        <v>1324</v>
      </c>
      <c r="T67" s="1265">
        <v>696</v>
      </c>
      <c r="U67" s="1265">
        <v>12944</v>
      </c>
      <c r="V67" s="997">
        <v>7391</v>
      </c>
      <c r="W67" s="1265">
        <v>6237</v>
      </c>
      <c r="X67" s="1265">
        <v>6284</v>
      </c>
      <c r="Y67" s="1265">
        <v>460</v>
      </c>
      <c r="Z67" s="1265">
        <v>184</v>
      </c>
      <c r="AA67" s="1265">
        <v>69</v>
      </c>
      <c r="AB67" s="1266">
        <v>441</v>
      </c>
      <c r="AC67" s="1177">
        <v>4576</v>
      </c>
      <c r="AD67" s="997">
        <v>4576</v>
      </c>
      <c r="AE67" s="1344">
        <v>5269</v>
      </c>
      <c r="AF67" s="1275">
        <v>47557</v>
      </c>
      <c r="AG67" s="1275">
        <v>40832</v>
      </c>
      <c r="AH67" s="1275">
        <v>5779</v>
      </c>
      <c r="AI67" s="1265">
        <v>27573</v>
      </c>
      <c r="AJ67" s="1265">
        <v>5779</v>
      </c>
      <c r="AK67" s="1265">
        <v>28298</v>
      </c>
      <c r="AL67" s="1265">
        <v>48353</v>
      </c>
      <c r="AM67" s="1265">
        <v>7521</v>
      </c>
      <c r="AN67" s="1265">
        <v>21794</v>
      </c>
      <c r="AO67" s="1265">
        <v>0</v>
      </c>
      <c r="AP67" s="1265">
        <v>22519</v>
      </c>
      <c r="AQ67" s="1265">
        <v>42574</v>
      </c>
      <c r="AR67" s="1265">
        <v>1742</v>
      </c>
      <c r="AS67" s="1275">
        <v>0</v>
      </c>
      <c r="AT67" s="1276">
        <v>0</v>
      </c>
      <c r="AU67" s="1270">
        <v>0.42093178991677033</v>
      </c>
      <c r="AV67" s="1271">
        <v>0.42093178991677033</v>
      </c>
      <c r="AW67" s="1271">
        <v>0.48467867156281963</v>
      </c>
      <c r="AX67" s="1271">
        <v>0.69183304020192948</v>
      </c>
      <c r="AY67" s="1310">
        <v>0</v>
      </c>
      <c r="AZ67" s="1271"/>
      <c r="BA67" s="1319">
        <v>35108.953999999998</v>
      </c>
      <c r="BB67" s="1320">
        <v>2.7650000000000001</v>
      </c>
      <c r="BC67" s="1271">
        <v>35106.188999999998</v>
      </c>
      <c r="BD67" s="1272">
        <v>3.2293074678597971</v>
      </c>
      <c r="BE67" s="1261"/>
      <c r="BF67" s="1311">
        <v>6.4269366909757224</v>
      </c>
      <c r="BG67" s="1271">
        <v>6.017963190545224</v>
      </c>
      <c r="BH67" s="1271">
        <v>0.48587450051144682</v>
      </c>
      <c r="BI67" s="1271">
        <v>0.19878356599871955</v>
      </c>
      <c r="BJ67" s="1271">
        <v>0</v>
      </c>
      <c r="BK67" s="1271">
        <v>2.2074082523235878</v>
      </c>
      <c r="BL67" s="1271">
        <v>4.9856868473533544E-2</v>
      </c>
      <c r="BM67" s="1271">
        <v>0.76091515869570014</v>
      </c>
      <c r="BN67" s="1271">
        <v>2.3088697392724945E-2</v>
      </c>
      <c r="BO67" s="1271">
        <v>2.2920361471495116</v>
      </c>
      <c r="BP67" s="1271">
        <v>0.4089735004304984</v>
      </c>
      <c r="BQ67" s="1311">
        <v>6.0060049010589527</v>
      </c>
      <c r="BR67" s="1271">
        <v>5.3261301503432952</v>
      </c>
      <c r="BS67" s="1271">
        <v>2.0009897784220945</v>
      </c>
      <c r="BT67" s="1271">
        <v>1.8382650545665948</v>
      </c>
      <c r="BU67" s="1271">
        <v>0.11038421064250969</v>
      </c>
      <c r="BV67" s="278">
        <v>0</v>
      </c>
      <c r="BW67" s="1271">
        <v>0.12179057907556903</v>
      </c>
      <c r="BX67" s="1271">
        <v>6.4022842172655622E-2</v>
      </c>
      <c r="BY67" s="1271">
        <v>1.1906776854638712</v>
      </c>
      <c r="BZ67" s="1271">
        <v>0.67987475071565762</v>
      </c>
      <c r="CA67" s="1271">
        <v>0.57372193481444411</v>
      </c>
      <c r="CB67" s="1271">
        <v>0.57804531639794243</v>
      </c>
      <c r="CC67" s="1271">
        <v>4.2313947412962051E-2</v>
      </c>
      <c r="CD67" s="1271">
        <v>6.3470921119443075E-3</v>
      </c>
      <c r="CE67" s="1272">
        <v>4.0566197411122315E-2</v>
      </c>
      <c r="CF67" s="1271"/>
      <c r="CG67" s="1270">
        <v>0.53159196108588624</v>
      </c>
      <c r="CH67" s="1271">
        <v>4.3746182546048615</v>
      </c>
      <c r="CI67" s="1271">
        <v>3.7560067407957964</v>
      </c>
      <c r="CJ67" s="1272">
        <v>2.5363532000382665</v>
      </c>
      <c r="CK67" s="359">
        <v>2015</v>
      </c>
      <c r="CL67" s="97">
        <v>69868</v>
      </c>
      <c r="CM67" s="87">
        <v>65422</v>
      </c>
      <c r="CN67" s="87">
        <v>23997</v>
      </c>
      <c r="CO67" s="87">
        <v>7569</v>
      </c>
      <c r="CP67" s="87">
        <v>5068</v>
      </c>
      <c r="CQ67" s="92">
        <v>5068</v>
      </c>
      <c r="CR67" s="92">
        <v>0</v>
      </c>
      <c r="CS67" s="92">
        <v>0</v>
      </c>
      <c r="CT67" s="93">
        <v>44</v>
      </c>
      <c r="CU67" s="93">
        <v>43</v>
      </c>
      <c r="CV67" s="92">
        <v>0</v>
      </c>
      <c r="CW67" s="92">
        <v>43</v>
      </c>
      <c r="CX67" s="92">
        <v>0</v>
      </c>
      <c r="CY67" s="93">
        <v>1</v>
      </c>
      <c r="CZ67" s="92">
        <v>1</v>
      </c>
      <c r="DA67" s="92">
        <v>0</v>
      </c>
      <c r="DB67" s="93">
        <v>2457</v>
      </c>
      <c r="DC67" s="92">
        <v>809</v>
      </c>
      <c r="DD67" s="92">
        <v>66</v>
      </c>
      <c r="DE67" s="92">
        <v>46</v>
      </c>
      <c r="DF67" s="92">
        <v>15</v>
      </c>
      <c r="DG67" s="92">
        <v>1</v>
      </c>
      <c r="DH67" s="92">
        <v>496</v>
      </c>
      <c r="DI67" s="92">
        <v>0</v>
      </c>
      <c r="DJ67" s="92">
        <v>0</v>
      </c>
      <c r="DK67" s="92">
        <v>0</v>
      </c>
      <c r="DL67" s="92">
        <v>115</v>
      </c>
      <c r="DM67" s="92">
        <v>0</v>
      </c>
      <c r="DN67" s="92">
        <v>0</v>
      </c>
      <c r="DO67" s="92">
        <v>0</v>
      </c>
      <c r="DP67" s="92">
        <v>0</v>
      </c>
      <c r="DQ67" s="92">
        <v>22</v>
      </c>
      <c r="DR67" s="92">
        <v>0</v>
      </c>
      <c r="DS67" s="92">
        <v>0</v>
      </c>
      <c r="DT67" s="92">
        <v>0</v>
      </c>
      <c r="DU67" s="92">
        <v>0</v>
      </c>
      <c r="DV67" s="92">
        <v>145</v>
      </c>
      <c r="DW67" s="92">
        <v>0</v>
      </c>
      <c r="DX67" s="92">
        <v>17</v>
      </c>
      <c r="DY67" s="92">
        <v>41</v>
      </c>
      <c r="DZ67" s="92">
        <v>72</v>
      </c>
      <c r="EA67" s="92">
        <v>0</v>
      </c>
      <c r="EB67" s="92">
        <v>0</v>
      </c>
      <c r="EC67" s="92">
        <v>0</v>
      </c>
      <c r="ED67" s="92">
        <v>0</v>
      </c>
      <c r="EE67" s="92">
        <v>575</v>
      </c>
      <c r="EF67" s="92">
        <v>3</v>
      </c>
      <c r="EG67" s="92">
        <v>0</v>
      </c>
      <c r="EH67" s="92">
        <v>34</v>
      </c>
      <c r="EI67" s="93">
        <v>16428</v>
      </c>
      <c r="EJ67" s="92">
        <v>12581</v>
      </c>
      <c r="EK67" s="92">
        <v>0</v>
      </c>
      <c r="EL67" s="92">
        <v>0</v>
      </c>
      <c r="EM67" s="92">
        <v>0</v>
      </c>
      <c r="EN67" s="92">
        <v>470</v>
      </c>
      <c r="EO67" s="92">
        <v>0</v>
      </c>
      <c r="EP67" s="92">
        <v>1774</v>
      </c>
      <c r="EQ67" s="92">
        <v>116</v>
      </c>
      <c r="ER67" s="92">
        <v>200</v>
      </c>
      <c r="ES67" s="92">
        <v>1218</v>
      </c>
      <c r="ET67" s="92">
        <v>0</v>
      </c>
      <c r="EU67" s="92">
        <v>0</v>
      </c>
      <c r="EV67" s="92">
        <v>0</v>
      </c>
      <c r="EW67" s="92">
        <v>0</v>
      </c>
      <c r="EX67" s="92">
        <v>0</v>
      </c>
      <c r="EY67" s="92">
        <v>0</v>
      </c>
      <c r="EZ67" s="92">
        <v>0</v>
      </c>
      <c r="FA67" s="92">
        <v>0</v>
      </c>
      <c r="FB67" s="92">
        <v>0</v>
      </c>
      <c r="FC67" s="92">
        <v>0</v>
      </c>
      <c r="FD67" s="92">
        <v>0</v>
      </c>
      <c r="FE67" s="92">
        <v>0</v>
      </c>
      <c r="FF67" s="92">
        <v>0</v>
      </c>
      <c r="FG67" s="92">
        <v>0</v>
      </c>
      <c r="FH67" s="92">
        <v>69</v>
      </c>
      <c r="FI67" s="87">
        <v>542</v>
      </c>
      <c r="FJ67" s="92">
        <v>388</v>
      </c>
      <c r="FK67" s="92">
        <v>66</v>
      </c>
      <c r="FL67" s="92">
        <v>88</v>
      </c>
      <c r="FM67" s="93">
        <v>8272</v>
      </c>
      <c r="FN67" s="93">
        <v>5633</v>
      </c>
      <c r="FO67" s="92">
        <v>4637</v>
      </c>
      <c r="FP67" s="92">
        <v>996</v>
      </c>
      <c r="FQ67" s="92">
        <v>0</v>
      </c>
      <c r="FR67" s="92">
        <v>0</v>
      </c>
      <c r="FS67" s="93">
        <v>2639</v>
      </c>
      <c r="FT67" s="92">
        <v>151</v>
      </c>
      <c r="FU67" s="92">
        <v>760</v>
      </c>
      <c r="FV67" s="92">
        <v>0</v>
      </c>
      <c r="FW67" s="92">
        <v>1725</v>
      </c>
      <c r="FX67" s="92">
        <v>3</v>
      </c>
      <c r="FY67" s="92">
        <v>0</v>
      </c>
      <c r="FZ67" s="92">
        <v>0</v>
      </c>
      <c r="GA67" s="87">
        <v>251</v>
      </c>
      <c r="GB67" s="87">
        <v>0</v>
      </c>
      <c r="GC67" s="92">
        <v>0</v>
      </c>
      <c r="GD67" s="92">
        <v>251</v>
      </c>
      <c r="GE67" s="92">
        <v>0</v>
      </c>
      <c r="GF67" s="87">
        <v>24917</v>
      </c>
      <c r="GG67" s="92">
        <v>0</v>
      </c>
      <c r="GH67" s="92">
        <v>97</v>
      </c>
      <c r="GI67" s="92">
        <v>23171</v>
      </c>
      <c r="GJ67" s="92">
        <v>5</v>
      </c>
      <c r="GK67" s="92">
        <v>1644</v>
      </c>
      <c r="GL67" s="87">
        <v>7443</v>
      </c>
      <c r="GM67" s="72">
        <v>4932</v>
      </c>
      <c r="GN67" s="72">
        <v>350</v>
      </c>
      <c r="GO67" s="72">
        <v>2161</v>
      </c>
      <c r="GP67" s="93">
        <v>4446</v>
      </c>
      <c r="GQ67" s="173">
        <v>2735</v>
      </c>
      <c r="GR67" s="92">
        <v>114</v>
      </c>
      <c r="GS67" s="92">
        <v>70</v>
      </c>
      <c r="GT67" s="92">
        <v>61</v>
      </c>
      <c r="GU67" s="92">
        <v>2417</v>
      </c>
      <c r="GV67" s="92">
        <v>73</v>
      </c>
      <c r="GW67" s="92">
        <v>0</v>
      </c>
      <c r="GX67" s="92">
        <v>0</v>
      </c>
      <c r="GY67" s="92">
        <v>0</v>
      </c>
      <c r="GZ67" s="92">
        <v>1331</v>
      </c>
      <c r="HA67" s="92">
        <v>203</v>
      </c>
      <c r="HB67" s="92">
        <v>177</v>
      </c>
      <c r="HC67" s="97">
        <v>65292</v>
      </c>
      <c r="HD67" s="87">
        <v>57901</v>
      </c>
      <c r="HE67" s="72">
        <v>21753</v>
      </c>
      <c r="HF67" s="72">
        <v>19984</v>
      </c>
      <c r="HG67" s="87">
        <v>1324</v>
      </c>
      <c r="HH67" s="72">
        <v>1260</v>
      </c>
      <c r="HI67" s="72">
        <v>64</v>
      </c>
      <c r="HJ67" s="91">
        <v>696</v>
      </c>
      <c r="HK67" s="72">
        <v>693</v>
      </c>
      <c r="HL67" s="72">
        <v>3</v>
      </c>
      <c r="HM67" s="87">
        <v>69</v>
      </c>
      <c r="HN67" s="72">
        <v>41</v>
      </c>
      <c r="HO67" s="72">
        <v>28</v>
      </c>
      <c r="HP67" s="173">
        <v>1200</v>
      </c>
      <c r="HQ67" s="72">
        <v>482</v>
      </c>
      <c r="HR67" s="72">
        <v>718</v>
      </c>
      <c r="HS67" s="173">
        <v>12875</v>
      </c>
      <c r="HT67" s="72">
        <v>103</v>
      </c>
      <c r="HU67" s="72">
        <v>0</v>
      </c>
      <c r="HV67" s="72">
        <v>11227</v>
      </c>
      <c r="HW67" s="72">
        <v>0</v>
      </c>
      <c r="HX67" s="72">
        <v>1545</v>
      </c>
      <c r="HY67" s="72">
        <v>0</v>
      </c>
      <c r="HZ67" s="87">
        <v>7391</v>
      </c>
      <c r="IA67" s="91">
        <v>6237</v>
      </c>
      <c r="IB67" s="72">
        <v>6284</v>
      </c>
      <c r="IC67" s="72">
        <v>-47</v>
      </c>
      <c r="ID67" s="72">
        <v>441</v>
      </c>
      <c r="IE67" s="72">
        <v>184</v>
      </c>
      <c r="IF67" s="72">
        <v>460</v>
      </c>
      <c r="IG67" s="116">
        <v>69</v>
      </c>
    </row>
    <row r="68" spans="1:410" ht="14">
      <c r="A68" s="370">
        <v>2016</v>
      </c>
      <c r="B68" s="1288">
        <v>1122967</v>
      </c>
      <c r="C68" s="996">
        <v>71869</v>
      </c>
      <c r="D68" s="997">
        <v>67476</v>
      </c>
      <c r="E68" s="1261">
        <v>5398</v>
      </c>
      <c r="F68" s="1261">
        <v>2220</v>
      </c>
      <c r="G68" s="278"/>
      <c r="H68" s="1261">
        <v>24593</v>
      </c>
      <c r="I68" s="1261">
        <v>516</v>
      </c>
      <c r="J68" s="1261">
        <v>8553</v>
      </c>
      <c r="K68" s="1261">
        <v>260</v>
      </c>
      <c r="L68" s="1261">
        <v>25936</v>
      </c>
      <c r="M68" s="998">
        <v>4393</v>
      </c>
      <c r="N68" s="996">
        <v>64885</v>
      </c>
      <c r="O68" s="997">
        <v>58232</v>
      </c>
      <c r="P68" s="1265">
        <v>22118</v>
      </c>
      <c r="Q68" s="1265">
        <v>20348</v>
      </c>
      <c r="R68" s="1265">
        <v>1291</v>
      </c>
      <c r="S68" s="1265">
        <v>1256</v>
      </c>
      <c r="T68" s="1265">
        <v>688</v>
      </c>
      <c r="U68" s="1265">
        <v>12531</v>
      </c>
      <c r="V68" s="997">
        <v>6653</v>
      </c>
      <c r="W68" s="1265">
        <v>5120</v>
      </c>
      <c r="X68" s="1265">
        <v>5180</v>
      </c>
      <c r="Y68" s="1265">
        <v>475</v>
      </c>
      <c r="Z68" s="1265">
        <v>225</v>
      </c>
      <c r="AA68" s="1265">
        <v>261</v>
      </c>
      <c r="AB68" s="1266">
        <v>572</v>
      </c>
      <c r="AC68" s="1177">
        <v>6984</v>
      </c>
      <c r="AD68" s="997">
        <v>6984</v>
      </c>
      <c r="AE68" s="1344">
        <v>7669</v>
      </c>
      <c r="AF68" s="1275">
        <v>48241</v>
      </c>
      <c r="AG68" s="1275">
        <v>41393</v>
      </c>
      <c r="AH68" s="1275">
        <v>5739</v>
      </c>
      <c r="AI68" s="1265">
        <v>27893</v>
      </c>
      <c r="AJ68" s="1265">
        <v>5739</v>
      </c>
      <c r="AK68" s="1265">
        <v>28904</v>
      </c>
      <c r="AL68" s="1265">
        <v>50637</v>
      </c>
      <c r="AM68" s="1265">
        <v>9244</v>
      </c>
      <c r="AN68" s="1265">
        <v>22154</v>
      </c>
      <c r="AO68" s="1265">
        <v>0</v>
      </c>
      <c r="AP68" s="1265">
        <v>23165</v>
      </c>
      <c r="AQ68" s="1265">
        <v>44898</v>
      </c>
      <c r="AR68" s="1265">
        <v>3505</v>
      </c>
      <c r="AS68" s="1275">
        <v>0</v>
      </c>
      <c r="AT68" s="1276">
        <v>0</v>
      </c>
      <c r="AU68" s="1270">
        <v>0.62192388556386791</v>
      </c>
      <c r="AV68" s="1271">
        <v>0.62192388556386791</v>
      </c>
      <c r="AW68" s="1271">
        <v>0.68292300664222549</v>
      </c>
      <c r="AX68" s="1271">
        <v>0.82317646021655133</v>
      </c>
      <c r="AY68" s="1310">
        <v>0</v>
      </c>
      <c r="AZ68" s="1271"/>
      <c r="BA68" s="1319">
        <v>32196.838</v>
      </c>
      <c r="BB68" s="1320">
        <v>5.3449999999999998</v>
      </c>
      <c r="BC68" s="1271">
        <v>32191.492999999999</v>
      </c>
      <c r="BD68" s="1272">
        <v>2.8666463929928483</v>
      </c>
      <c r="BE68" s="1261"/>
      <c r="BF68" s="1311">
        <v>6.3999209237671275</v>
      </c>
      <c r="BG68" s="1271">
        <v>6.0087251005595004</v>
      </c>
      <c r="BH68" s="1271">
        <v>0.48069088405981653</v>
      </c>
      <c r="BI68" s="1271">
        <v>0.19769058218095456</v>
      </c>
      <c r="BJ68" s="1271">
        <v>0</v>
      </c>
      <c r="BK68" s="1271">
        <v>2.1900020214307276</v>
      </c>
      <c r="BL68" s="1271">
        <v>4.5949702885302951E-2</v>
      </c>
      <c r="BM68" s="1271">
        <v>0.76164304026743435</v>
      </c>
      <c r="BN68" s="1271">
        <v>2.3152951066237923E-2</v>
      </c>
      <c r="BO68" s="1271">
        <v>2.309595918669026</v>
      </c>
      <c r="BP68" s="1271">
        <v>0.39119582320762764</v>
      </c>
      <c r="BQ68" s="1311">
        <v>5.7779970382032602</v>
      </c>
      <c r="BR68" s="1271">
        <v>5.1855486403429483</v>
      </c>
      <c r="BS68" s="1271">
        <v>1.9696037372425013</v>
      </c>
      <c r="BT68" s="1271">
        <v>1.8119855703684971</v>
      </c>
      <c r="BU68" s="1271">
        <v>0.1149633070250506</v>
      </c>
      <c r="BV68" s="278">
        <v>0</v>
      </c>
      <c r="BW68" s="1271">
        <v>0.1118465636122878</v>
      </c>
      <c r="BX68" s="1271">
        <v>6.1266270513737273E-2</v>
      </c>
      <c r="BY68" s="1271">
        <v>1.1158831915808747</v>
      </c>
      <c r="BZ68" s="1271">
        <v>0.59244839786031112</v>
      </c>
      <c r="CA68" s="1271">
        <v>0.45593503638130062</v>
      </c>
      <c r="CB68" s="1271">
        <v>0.46127802508889398</v>
      </c>
      <c r="CC68" s="1271">
        <v>4.2298660601780821E-2</v>
      </c>
      <c r="CD68" s="1271">
        <v>2.3242000878031143E-2</v>
      </c>
      <c r="CE68" s="1272">
        <v>5.0936492345723429E-2</v>
      </c>
      <c r="CF68" s="1271"/>
      <c r="CG68" s="1270">
        <v>0.5110568698813055</v>
      </c>
      <c r="CH68" s="1271">
        <v>4.2958519707168596</v>
      </c>
      <c r="CI68" s="1271">
        <v>3.6860388595568705</v>
      </c>
      <c r="CJ68" s="1272">
        <v>2.4838664003483628</v>
      </c>
      <c r="CK68" s="359">
        <v>2016</v>
      </c>
      <c r="CL68" s="97">
        <v>71869</v>
      </c>
      <c r="CM68" s="87">
        <v>67476</v>
      </c>
      <c r="CN68" s="87">
        <v>24593</v>
      </c>
      <c r="CO68" s="87">
        <v>7836</v>
      </c>
      <c r="CP68" s="87">
        <v>5205</v>
      </c>
      <c r="CQ68" s="92">
        <v>5205</v>
      </c>
      <c r="CR68" s="92">
        <v>0</v>
      </c>
      <c r="CS68" s="92">
        <v>0</v>
      </c>
      <c r="CT68" s="93">
        <v>43</v>
      </c>
      <c r="CU68" s="93">
        <v>42</v>
      </c>
      <c r="CV68" s="92">
        <v>0</v>
      </c>
      <c r="CW68" s="92">
        <v>42</v>
      </c>
      <c r="CX68" s="92">
        <v>0</v>
      </c>
      <c r="CY68" s="93">
        <v>1</v>
      </c>
      <c r="CZ68" s="92">
        <v>1</v>
      </c>
      <c r="DA68" s="92">
        <v>0</v>
      </c>
      <c r="DB68" s="93">
        <v>2588</v>
      </c>
      <c r="DC68" s="92">
        <v>1018</v>
      </c>
      <c r="DD68" s="92">
        <v>41</v>
      </c>
      <c r="DE68" s="92">
        <v>45</v>
      </c>
      <c r="DF68" s="92">
        <v>18</v>
      </c>
      <c r="DG68" s="92">
        <v>0</v>
      </c>
      <c r="DH68" s="92">
        <v>338</v>
      </c>
      <c r="DI68" s="92">
        <v>0</v>
      </c>
      <c r="DJ68" s="92">
        <v>0</v>
      </c>
      <c r="DK68" s="92">
        <v>0</v>
      </c>
      <c r="DL68" s="92">
        <v>112</v>
      </c>
      <c r="DM68" s="92">
        <v>0</v>
      </c>
      <c r="DN68" s="92">
        <v>0</v>
      </c>
      <c r="DO68" s="92">
        <v>0</v>
      </c>
      <c r="DP68" s="92">
        <v>0</v>
      </c>
      <c r="DQ68" s="92">
        <v>24</v>
      </c>
      <c r="DR68" s="92">
        <v>0</v>
      </c>
      <c r="DS68" s="92">
        <v>0</v>
      </c>
      <c r="DT68" s="92">
        <v>0</v>
      </c>
      <c r="DU68" s="92">
        <v>0</v>
      </c>
      <c r="DV68" s="92">
        <v>161</v>
      </c>
      <c r="DW68" s="92">
        <v>0</v>
      </c>
      <c r="DX68" s="92">
        <v>18</v>
      </c>
      <c r="DY68" s="92">
        <v>44</v>
      </c>
      <c r="DZ68" s="92">
        <v>74</v>
      </c>
      <c r="EA68" s="92">
        <v>0</v>
      </c>
      <c r="EB68" s="92">
        <v>0</v>
      </c>
      <c r="EC68" s="92">
        <v>0</v>
      </c>
      <c r="ED68" s="92">
        <v>0</v>
      </c>
      <c r="EE68" s="92">
        <v>659</v>
      </c>
      <c r="EF68" s="92">
        <v>3</v>
      </c>
      <c r="EG68" s="92">
        <v>0</v>
      </c>
      <c r="EH68" s="92">
        <v>33</v>
      </c>
      <c r="EI68" s="93">
        <v>16757</v>
      </c>
      <c r="EJ68" s="92">
        <v>12819</v>
      </c>
      <c r="EK68" s="92">
        <v>0</v>
      </c>
      <c r="EL68" s="92">
        <v>0</v>
      </c>
      <c r="EM68" s="100">
        <v>0</v>
      </c>
      <c r="EN68" s="92">
        <v>486</v>
      </c>
      <c r="EO68" s="92">
        <v>0</v>
      </c>
      <c r="EP68" s="92">
        <v>1797</v>
      </c>
      <c r="EQ68" s="92">
        <v>123</v>
      </c>
      <c r="ER68" s="92">
        <v>231</v>
      </c>
      <c r="ES68" s="92">
        <v>1236</v>
      </c>
      <c r="ET68" s="92">
        <v>0</v>
      </c>
      <c r="EU68" s="92">
        <v>0</v>
      </c>
      <c r="EV68" s="92">
        <v>0</v>
      </c>
      <c r="EW68" s="92">
        <v>0</v>
      </c>
      <c r="EX68" s="92">
        <v>0</v>
      </c>
      <c r="EY68" s="92">
        <v>0</v>
      </c>
      <c r="EZ68" s="92">
        <v>0</v>
      </c>
      <c r="FA68" s="92">
        <v>0</v>
      </c>
      <c r="FB68" s="92">
        <v>0</v>
      </c>
      <c r="FC68" s="92">
        <v>0</v>
      </c>
      <c r="FD68" s="92">
        <v>0</v>
      </c>
      <c r="FE68" s="92">
        <v>24</v>
      </c>
      <c r="FF68" s="92">
        <v>0</v>
      </c>
      <c r="FG68" s="92">
        <v>0</v>
      </c>
      <c r="FH68" s="92">
        <v>41</v>
      </c>
      <c r="FI68" s="87">
        <v>516</v>
      </c>
      <c r="FJ68" s="92">
        <v>358</v>
      </c>
      <c r="FK68" s="92">
        <v>71</v>
      </c>
      <c r="FL68" s="92">
        <v>87</v>
      </c>
      <c r="FM68" s="93">
        <v>8553</v>
      </c>
      <c r="FN68" s="93">
        <v>5840</v>
      </c>
      <c r="FO68" s="92">
        <v>4839</v>
      </c>
      <c r="FP68" s="92">
        <v>1001</v>
      </c>
      <c r="FQ68" s="92">
        <v>0</v>
      </c>
      <c r="FR68" s="92">
        <v>0</v>
      </c>
      <c r="FS68" s="93">
        <v>2713</v>
      </c>
      <c r="FT68" s="92">
        <v>161</v>
      </c>
      <c r="FU68" s="92">
        <v>775</v>
      </c>
      <c r="FV68" s="92">
        <v>0</v>
      </c>
      <c r="FW68" s="92">
        <v>1774</v>
      </c>
      <c r="FX68" s="92">
        <v>3</v>
      </c>
      <c r="FY68" s="92">
        <v>0</v>
      </c>
      <c r="FZ68" s="92">
        <v>0</v>
      </c>
      <c r="GA68" s="87">
        <v>260</v>
      </c>
      <c r="GB68" s="87">
        <v>0</v>
      </c>
      <c r="GC68" s="92">
        <v>0</v>
      </c>
      <c r="GD68" s="92">
        <v>260</v>
      </c>
      <c r="GE68" s="92">
        <v>0</v>
      </c>
      <c r="GF68" s="87">
        <v>25936</v>
      </c>
      <c r="GG68" s="92">
        <v>0</v>
      </c>
      <c r="GH68" s="92">
        <v>95</v>
      </c>
      <c r="GI68" s="92">
        <v>24269</v>
      </c>
      <c r="GJ68" s="92">
        <v>2</v>
      </c>
      <c r="GK68" s="92">
        <v>1570</v>
      </c>
      <c r="GL68" s="87">
        <v>7618</v>
      </c>
      <c r="GM68" s="72">
        <v>5052</v>
      </c>
      <c r="GN68" s="72">
        <v>346</v>
      </c>
      <c r="GO68" s="72">
        <v>2220</v>
      </c>
      <c r="GP68" s="93">
        <v>4393</v>
      </c>
      <c r="GQ68" s="173">
        <v>2917</v>
      </c>
      <c r="GR68" s="92">
        <v>111</v>
      </c>
      <c r="GS68" s="92">
        <v>71</v>
      </c>
      <c r="GT68" s="92">
        <v>80</v>
      </c>
      <c r="GU68" s="92">
        <v>2591</v>
      </c>
      <c r="GV68" s="92">
        <v>64</v>
      </c>
      <c r="GW68" s="92">
        <v>0</v>
      </c>
      <c r="GX68" s="92">
        <v>0</v>
      </c>
      <c r="GY68" s="92">
        <v>0</v>
      </c>
      <c r="GZ68" s="92">
        <v>1176</v>
      </c>
      <c r="HA68" s="92">
        <v>162</v>
      </c>
      <c r="HB68" s="92">
        <v>138</v>
      </c>
      <c r="HC68" s="97">
        <v>64885</v>
      </c>
      <c r="HD68" s="87">
        <v>58232</v>
      </c>
      <c r="HE68" s="72">
        <v>22118</v>
      </c>
      <c r="HF68" s="72">
        <v>20348</v>
      </c>
      <c r="HG68" s="87">
        <v>1256</v>
      </c>
      <c r="HH68" s="72">
        <v>1193</v>
      </c>
      <c r="HI68" s="72">
        <v>63</v>
      </c>
      <c r="HJ68" s="91">
        <v>688</v>
      </c>
      <c r="HK68" s="72">
        <v>685</v>
      </c>
      <c r="HL68" s="72">
        <v>3</v>
      </c>
      <c r="HM68" s="87">
        <v>54</v>
      </c>
      <c r="HN68" s="72">
        <v>36</v>
      </c>
      <c r="HO68" s="72">
        <v>18</v>
      </c>
      <c r="HP68" s="173">
        <v>1291</v>
      </c>
      <c r="HQ68" s="72">
        <v>521</v>
      </c>
      <c r="HR68" s="72">
        <v>770</v>
      </c>
      <c r="HS68" s="173">
        <v>12477</v>
      </c>
      <c r="HT68" s="72">
        <v>103</v>
      </c>
      <c r="HU68" s="72">
        <v>0</v>
      </c>
      <c r="HV68" s="72">
        <v>10813</v>
      </c>
      <c r="HW68" s="72">
        <v>0</v>
      </c>
      <c r="HX68" s="72">
        <v>1561</v>
      </c>
      <c r="HY68" s="72">
        <v>0</v>
      </c>
      <c r="HZ68" s="87">
        <v>6653</v>
      </c>
      <c r="IA68" s="91">
        <v>5120</v>
      </c>
      <c r="IB68" s="72">
        <v>5180</v>
      </c>
      <c r="IC68" s="72">
        <v>-60</v>
      </c>
      <c r="ID68" s="72">
        <v>572</v>
      </c>
      <c r="IE68" s="72">
        <v>225</v>
      </c>
      <c r="IF68" s="72">
        <v>475</v>
      </c>
      <c r="IG68" s="116">
        <v>261</v>
      </c>
    </row>
    <row r="69" spans="1:410" ht="14">
      <c r="A69" s="370">
        <v>2017</v>
      </c>
      <c r="B69" s="1288">
        <v>1170024</v>
      </c>
      <c r="C69" s="996">
        <v>74968</v>
      </c>
      <c r="D69" s="997">
        <v>70575</v>
      </c>
      <c r="E69" s="1261">
        <v>5566</v>
      </c>
      <c r="F69" s="1261">
        <v>2170</v>
      </c>
      <c r="G69" s="278"/>
      <c r="H69" s="1261">
        <v>25434</v>
      </c>
      <c r="I69" s="1261">
        <v>506</v>
      </c>
      <c r="J69" s="1261">
        <v>8997</v>
      </c>
      <c r="K69" s="1261">
        <v>270</v>
      </c>
      <c r="L69" s="1261">
        <v>27632</v>
      </c>
      <c r="M69" s="998">
        <v>4393</v>
      </c>
      <c r="N69" s="996">
        <v>68355</v>
      </c>
      <c r="O69" s="997">
        <v>61310</v>
      </c>
      <c r="P69" s="1265">
        <v>22774</v>
      </c>
      <c r="Q69" s="1265">
        <v>21178</v>
      </c>
      <c r="R69" s="1265">
        <v>1338</v>
      </c>
      <c r="S69" s="1265">
        <v>1213</v>
      </c>
      <c r="T69" s="1265">
        <v>631</v>
      </c>
      <c r="U69" s="1265">
        <v>14176</v>
      </c>
      <c r="V69" s="997">
        <v>7045</v>
      </c>
      <c r="W69" s="1265">
        <v>5600</v>
      </c>
      <c r="X69" s="1265">
        <v>5648</v>
      </c>
      <c r="Y69" s="1265">
        <v>457</v>
      </c>
      <c r="Z69" s="1265">
        <v>219</v>
      </c>
      <c r="AA69" s="1265">
        <v>250</v>
      </c>
      <c r="AB69" s="1266">
        <v>519</v>
      </c>
      <c r="AC69" s="1177">
        <v>6613</v>
      </c>
      <c r="AD69" s="997">
        <v>6613</v>
      </c>
      <c r="AE69" s="1344">
        <v>7241</v>
      </c>
      <c r="AF69" s="1275">
        <v>49787</v>
      </c>
      <c r="AG69" s="1275">
        <v>42849</v>
      </c>
      <c r="AH69" s="1275">
        <v>5803</v>
      </c>
      <c r="AI69" s="1265">
        <v>28609</v>
      </c>
      <c r="AJ69" s="1265">
        <v>5803</v>
      </c>
      <c r="AK69" s="1265">
        <v>29899</v>
      </c>
      <c r="AL69" s="1265">
        <v>52114</v>
      </c>
      <c r="AM69" s="1265">
        <v>9265</v>
      </c>
      <c r="AN69" s="1265">
        <v>22806</v>
      </c>
      <c r="AO69" s="1265">
        <v>0</v>
      </c>
      <c r="AP69" s="1265">
        <v>24096</v>
      </c>
      <c r="AQ69" s="1265">
        <v>46311</v>
      </c>
      <c r="AR69" s="1265">
        <v>3462</v>
      </c>
      <c r="AS69" s="1275">
        <v>0</v>
      </c>
      <c r="AT69" s="1276">
        <v>0</v>
      </c>
      <c r="AU69" s="1270">
        <v>0.56520208132482752</v>
      </c>
      <c r="AV69" s="1271">
        <v>0.56520208132482752</v>
      </c>
      <c r="AW69" s="1271">
        <v>0.61887619399260185</v>
      </c>
      <c r="AX69" s="1271">
        <v>0.79186409851421846</v>
      </c>
      <c r="AY69" s="1310">
        <v>0</v>
      </c>
      <c r="AZ69" s="1271"/>
      <c r="BA69" s="1319">
        <v>29034.366000000002</v>
      </c>
      <c r="BB69" s="1320">
        <v>1.4450000000000001</v>
      </c>
      <c r="BC69" s="1271">
        <v>29032.921000000002</v>
      </c>
      <c r="BD69" s="1272">
        <v>2.4813953388990311</v>
      </c>
      <c r="BE69" s="1261"/>
      <c r="BF69" s="1311">
        <v>6.4073899338816984</v>
      </c>
      <c r="BG69" s="1271">
        <v>6.0319275502040988</v>
      </c>
      <c r="BH69" s="1271">
        <v>0.47571673743444581</v>
      </c>
      <c r="BI69" s="1271">
        <v>0.18546628103355145</v>
      </c>
      <c r="BJ69" s="1271">
        <v>0</v>
      </c>
      <c r="BK69" s="1271">
        <v>2.1738015630448606</v>
      </c>
      <c r="BL69" s="1271">
        <v>4.3246976130404166E-2</v>
      </c>
      <c r="BM69" s="1271">
        <v>0.76895858546491358</v>
      </c>
      <c r="BN69" s="1271">
        <v>2.3076449713852025E-2</v>
      </c>
      <c r="BO69" s="1271">
        <v>2.3616609573820706</v>
      </c>
      <c r="BP69" s="1271">
        <v>0.37546238367759976</v>
      </c>
      <c r="BQ69" s="1311">
        <v>5.8421878525568705</v>
      </c>
      <c r="BR69" s="1271">
        <v>5.2400634516898803</v>
      </c>
      <c r="BS69" s="1271">
        <v>1.9464557991972815</v>
      </c>
      <c r="BT69" s="1271">
        <v>1.810048340888734</v>
      </c>
      <c r="BU69" s="1271">
        <v>0.1143566285819778</v>
      </c>
      <c r="BV69" s="278">
        <v>0</v>
      </c>
      <c r="BW69" s="1271">
        <v>0.10367308704778705</v>
      </c>
      <c r="BX69" s="1271">
        <v>5.3930517664594911E-2</v>
      </c>
      <c r="BY69" s="1271">
        <v>1.2115990783095048</v>
      </c>
      <c r="BZ69" s="1271">
        <v>0.60212440086699082</v>
      </c>
      <c r="CA69" s="1271">
        <v>0.4786226607317457</v>
      </c>
      <c r="CB69" s="1271">
        <v>0.48272514068087491</v>
      </c>
      <c r="CC69" s="1271">
        <v>3.9059027849001386E-2</v>
      </c>
      <c r="CD69" s="1271">
        <v>2.1367083068381504E-2</v>
      </c>
      <c r="CE69" s="1272">
        <v>4.4358064449960002E-2</v>
      </c>
      <c r="CF69" s="1271"/>
      <c r="CG69" s="1270">
        <v>0.49597273218327148</v>
      </c>
      <c r="CH69" s="1271">
        <v>4.2552118589020393</v>
      </c>
      <c r="CI69" s="1271">
        <v>3.662232569588316</v>
      </c>
      <c r="CJ69" s="1272">
        <v>2.4451635180133056</v>
      </c>
      <c r="CK69" s="359">
        <v>2017</v>
      </c>
      <c r="CL69" s="97">
        <v>74968</v>
      </c>
      <c r="CM69" s="87">
        <v>70575</v>
      </c>
      <c r="CN69" s="87">
        <v>25434</v>
      </c>
      <c r="CO69" s="87">
        <v>8265</v>
      </c>
      <c r="CP69" s="87">
        <v>5443</v>
      </c>
      <c r="CQ69" s="92">
        <v>5443</v>
      </c>
      <c r="CR69" s="92">
        <v>0</v>
      </c>
      <c r="CS69" s="92">
        <v>0</v>
      </c>
      <c r="CT69" s="93">
        <v>44</v>
      </c>
      <c r="CU69" s="93">
        <v>43</v>
      </c>
      <c r="CV69" s="92">
        <v>0</v>
      </c>
      <c r="CW69" s="92">
        <v>43</v>
      </c>
      <c r="CX69" s="92">
        <v>0</v>
      </c>
      <c r="CY69" s="93">
        <v>1</v>
      </c>
      <c r="CZ69" s="92">
        <v>1</v>
      </c>
      <c r="DA69" s="92">
        <v>0</v>
      </c>
      <c r="DB69" s="93">
        <v>2778</v>
      </c>
      <c r="DC69" s="92">
        <v>890</v>
      </c>
      <c r="DD69" s="92">
        <v>65</v>
      </c>
      <c r="DE69" s="92">
        <v>40</v>
      </c>
      <c r="DF69" s="92">
        <v>18</v>
      </c>
      <c r="DG69" s="92">
        <v>0</v>
      </c>
      <c r="DH69" s="92">
        <v>505</v>
      </c>
      <c r="DI69" s="92">
        <v>0</v>
      </c>
      <c r="DJ69" s="92">
        <v>0</v>
      </c>
      <c r="DK69" s="92">
        <v>0</v>
      </c>
      <c r="DL69" s="92">
        <v>114</v>
      </c>
      <c r="DM69" s="92">
        <v>0</v>
      </c>
      <c r="DN69" s="92">
        <v>0</v>
      </c>
      <c r="DO69" s="92">
        <v>0</v>
      </c>
      <c r="DP69" s="92">
        <v>0</v>
      </c>
      <c r="DQ69" s="92">
        <v>25</v>
      </c>
      <c r="DR69" s="92">
        <v>0</v>
      </c>
      <c r="DS69" s="92">
        <v>0</v>
      </c>
      <c r="DT69" s="92">
        <v>0</v>
      </c>
      <c r="DU69" s="92">
        <v>0</v>
      </c>
      <c r="DV69" s="92">
        <v>183</v>
      </c>
      <c r="DW69" s="92">
        <v>0</v>
      </c>
      <c r="DX69" s="92">
        <v>22</v>
      </c>
      <c r="DY69" s="92">
        <v>44</v>
      </c>
      <c r="DZ69" s="92">
        <v>76</v>
      </c>
      <c r="EA69" s="92">
        <v>0</v>
      </c>
      <c r="EB69" s="92">
        <v>0</v>
      </c>
      <c r="EC69" s="92">
        <v>0</v>
      </c>
      <c r="ED69" s="92">
        <v>0</v>
      </c>
      <c r="EE69" s="92">
        <v>759</v>
      </c>
      <c r="EF69" s="92">
        <v>3</v>
      </c>
      <c r="EG69" s="92">
        <v>0</v>
      </c>
      <c r="EH69" s="92">
        <v>34</v>
      </c>
      <c r="EI69" s="93">
        <v>17169</v>
      </c>
      <c r="EJ69" s="92">
        <v>13162</v>
      </c>
      <c r="EK69" s="92">
        <v>0</v>
      </c>
      <c r="EL69" s="92">
        <v>0</v>
      </c>
      <c r="EM69" s="100">
        <v>0</v>
      </c>
      <c r="EN69" s="92">
        <v>486</v>
      </c>
      <c r="EO69" s="92">
        <v>0</v>
      </c>
      <c r="EP69" s="92">
        <v>1823</v>
      </c>
      <c r="EQ69" s="92">
        <v>135</v>
      </c>
      <c r="ER69" s="92">
        <v>277</v>
      </c>
      <c r="ES69" s="92">
        <v>1219</v>
      </c>
      <c r="ET69" s="92">
        <v>5</v>
      </c>
      <c r="EU69" s="92">
        <v>0</v>
      </c>
      <c r="EV69" s="92">
        <v>0</v>
      </c>
      <c r="EW69" s="92">
        <v>0</v>
      </c>
      <c r="EX69" s="92">
        <v>0</v>
      </c>
      <c r="EY69" s="92">
        <v>0</v>
      </c>
      <c r="EZ69" s="92">
        <v>0</v>
      </c>
      <c r="FA69" s="92">
        <v>0</v>
      </c>
      <c r="FB69" s="92">
        <v>0</v>
      </c>
      <c r="FC69" s="92">
        <v>0</v>
      </c>
      <c r="FD69" s="92">
        <v>0</v>
      </c>
      <c r="FE69" s="92">
        <v>25</v>
      </c>
      <c r="FF69" s="92">
        <v>0</v>
      </c>
      <c r="FG69" s="92">
        <v>0</v>
      </c>
      <c r="FH69" s="92">
        <v>37</v>
      </c>
      <c r="FI69" s="87">
        <v>506</v>
      </c>
      <c r="FJ69" s="92">
        <v>325</v>
      </c>
      <c r="FK69" s="92">
        <v>95</v>
      </c>
      <c r="FL69" s="92">
        <v>86</v>
      </c>
      <c r="FM69" s="93">
        <v>8997</v>
      </c>
      <c r="FN69" s="93">
        <v>6277</v>
      </c>
      <c r="FO69" s="92">
        <v>5139</v>
      </c>
      <c r="FP69" s="92">
        <v>1138</v>
      </c>
      <c r="FQ69" s="92">
        <v>0</v>
      </c>
      <c r="FR69" s="92">
        <v>0</v>
      </c>
      <c r="FS69" s="93">
        <v>2720</v>
      </c>
      <c r="FT69" s="92">
        <v>163</v>
      </c>
      <c r="FU69" s="92">
        <v>796</v>
      </c>
      <c r="FV69" s="92">
        <v>0</v>
      </c>
      <c r="FW69" s="92">
        <v>1758</v>
      </c>
      <c r="FX69" s="92">
        <v>3</v>
      </c>
      <c r="FY69" s="92">
        <v>0</v>
      </c>
      <c r="FZ69" s="92">
        <v>0</v>
      </c>
      <c r="GA69" s="87">
        <v>270</v>
      </c>
      <c r="GB69" s="87">
        <v>0</v>
      </c>
      <c r="GC69" s="92">
        <v>0</v>
      </c>
      <c r="GD69" s="92">
        <v>270</v>
      </c>
      <c r="GE69" s="92">
        <v>0</v>
      </c>
      <c r="GF69" s="87">
        <v>27632</v>
      </c>
      <c r="GG69" s="92">
        <v>0</v>
      </c>
      <c r="GH69" s="92">
        <v>103</v>
      </c>
      <c r="GI69" s="92">
        <v>25872</v>
      </c>
      <c r="GJ69" s="92">
        <v>4</v>
      </c>
      <c r="GK69" s="92">
        <v>1653</v>
      </c>
      <c r="GL69" s="87">
        <v>7736</v>
      </c>
      <c r="GM69" s="72">
        <v>5201</v>
      </c>
      <c r="GN69" s="72">
        <v>365</v>
      </c>
      <c r="GO69" s="72">
        <v>2170</v>
      </c>
      <c r="GP69" s="93">
        <v>4393</v>
      </c>
      <c r="GQ69" s="173">
        <v>2890</v>
      </c>
      <c r="GR69" s="92">
        <v>118</v>
      </c>
      <c r="GS69" s="92">
        <v>72</v>
      </c>
      <c r="GT69" s="92">
        <v>50</v>
      </c>
      <c r="GU69" s="92">
        <v>2553</v>
      </c>
      <c r="GV69" s="92">
        <v>97</v>
      </c>
      <c r="GW69" s="92">
        <v>0</v>
      </c>
      <c r="GX69" s="92">
        <v>0</v>
      </c>
      <c r="GY69" s="92">
        <v>0</v>
      </c>
      <c r="GZ69" s="92">
        <v>1274</v>
      </c>
      <c r="HA69" s="92">
        <v>91</v>
      </c>
      <c r="HB69" s="92">
        <v>138</v>
      </c>
      <c r="HC69" s="97">
        <v>68355</v>
      </c>
      <c r="HD69" s="87">
        <v>61310</v>
      </c>
      <c r="HE69" s="72">
        <v>22774</v>
      </c>
      <c r="HF69" s="72">
        <v>21178</v>
      </c>
      <c r="HG69" s="87">
        <v>1213</v>
      </c>
      <c r="HH69" s="72">
        <v>1168</v>
      </c>
      <c r="HI69" s="72">
        <v>45</v>
      </c>
      <c r="HJ69" s="91">
        <v>631</v>
      </c>
      <c r="HK69" s="72">
        <v>628</v>
      </c>
      <c r="HL69" s="72">
        <v>3</v>
      </c>
      <c r="HM69" s="87">
        <v>55</v>
      </c>
      <c r="HN69" s="72">
        <v>32</v>
      </c>
      <c r="HO69" s="72">
        <v>23</v>
      </c>
      <c r="HP69" s="173">
        <v>1338</v>
      </c>
      <c r="HQ69" s="72">
        <v>540</v>
      </c>
      <c r="HR69" s="72">
        <v>798</v>
      </c>
      <c r="HS69" s="173">
        <v>14121</v>
      </c>
      <c r="HT69" s="72">
        <v>109</v>
      </c>
      <c r="HU69" s="72">
        <v>0</v>
      </c>
      <c r="HV69" s="72">
        <v>12422</v>
      </c>
      <c r="HW69" s="72">
        <v>0</v>
      </c>
      <c r="HX69" s="72">
        <v>1590</v>
      </c>
      <c r="HY69" s="72">
        <v>0</v>
      </c>
      <c r="HZ69" s="87">
        <v>7045</v>
      </c>
      <c r="IA69" s="91">
        <v>5600</v>
      </c>
      <c r="IB69" s="72">
        <v>5648</v>
      </c>
      <c r="IC69" s="72">
        <v>-48</v>
      </c>
      <c r="ID69" s="72">
        <v>519</v>
      </c>
      <c r="IE69" s="72">
        <v>219</v>
      </c>
      <c r="IF69" s="72">
        <v>457</v>
      </c>
      <c r="IG69" s="116">
        <v>250</v>
      </c>
    </row>
    <row r="70" spans="1:410" ht="14">
      <c r="A70" s="370">
        <v>2018</v>
      </c>
      <c r="B70" s="1288">
        <v>1212276</v>
      </c>
      <c r="C70" s="996">
        <v>76798</v>
      </c>
      <c r="D70" s="997">
        <v>72304</v>
      </c>
      <c r="E70" s="1261">
        <v>5792</v>
      </c>
      <c r="F70" s="1261">
        <v>2238</v>
      </c>
      <c r="G70" s="278"/>
      <c r="H70" s="1261">
        <v>26429</v>
      </c>
      <c r="I70" s="1261">
        <v>518</v>
      </c>
      <c r="J70" s="1261">
        <v>9680</v>
      </c>
      <c r="K70" s="1261">
        <v>275</v>
      </c>
      <c r="L70" s="1261">
        <v>27372</v>
      </c>
      <c r="M70" s="998">
        <v>4494</v>
      </c>
      <c r="N70" s="996">
        <v>70438</v>
      </c>
      <c r="O70" s="997">
        <v>62642</v>
      </c>
      <c r="P70" s="1265">
        <v>23529</v>
      </c>
      <c r="Q70" s="1265">
        <v>22046</v>
      </c>
      <c r="R70" s="1265">
        <v>1376</v>
      </c>
      <c r="S70" s="1265">
        <v>1166</v>
      </c>
      <c r="T70" s="1265">
        <v>566</v>
      </c>
      <c r="U70" s="1265">
        <v>13959</v>
      </c>
      <c r="V70" s="997">
        <v>7796</v>
      </c>
      <c r="W70" s="1265">
        <v>6688</v>
      </c>
      <c r="X70" s="1265">
        <v>6710</v>
      </c>
      <c r="Y70" s="1265">
        <v>488</v>
      </c>
      <c r="Z70" s="1265">
        <v>230</v>
      </c>
      <c r="AA70" s="1265">
        <v>144</v>
      </c>
      <c r="AB70" s="1266">
        <v>246</v>
      </c>
      <c r="AC70" s="1177">
        <v>6360</v>
      </c>
      <c r="AD70" s="997">
        <v>6360</v>
      </c>
      <c r="AE70" s="1344">
        <v>6923</v>
      </c>
      <c r="AF70" s="1275">
        <v>51555</v>
      </c>
      <c r="AG70" s="1275">
        <v>44362</v>
      </c>
      <c r="AH70" s="1275">
        <v>5944</v>
      </c>
      <c r="AI70" s="1265">
        <v>29509</v>
      </c>
      <c r="AJ70" s="1265">
        <v>5944</v>
      </c>
      <c r="AK70" s="1265">
        <v>31159</v>
      </c>
      <c r="AL70" s="1265">
        <v>54024</v>
      </c>
      <c r="AM70" s="1265">
        <v>9662</v>
      </c>
      <c r="AN70" s="1265">
        <v>23565</v>
      </c>
      <c r="AO70" s="1265">
        <v>0</v>
      </c>
      <c r="AP70" s="1265">
        <v>25215</v>
      </c>
      <c r="AQ70" s="1265">
        <v>48080</v>
      </c>
      <c r="AR70" s="1265">
        <v>3718</v>
      </c>
      <c r="AS70" s="1275">
        <v>0</v>
      </c>
      <c r="AT70" s="1276">
        <v>0</v>
      </c>
      <c r="AU70" s="1270">
        <v>0.52463300436534255</v>
      </c>
      <c r="AV70" s="1271">
        <v>0.52463300436534255</v>
      </c>
      <c r="AW70" s="1271">
        <v>0.57107457377692872</v>
      </c>
      <c r="AX70" s="1271">
        <v>0.79701322141162578</v>
      </c>
      <c r="AY70" s="1310">
        <v>0</v>
      </c>
      <c r="AZ70" s="1271"/>
      <c r="BA70" s="1319">
        <v>25779.93</v>
      </c>
      <c r="BB70" s="1320">
        <v>1.2749999999999999</v>
      </c>
      <c r="BC70" s="1271">
        <v>25778.654999999999</v>
      </c>
      <c r="BD70" s="1272">
        <v>2.1264674876018335</v>
      </c>
      <c r="BE70" s="1261"/>
      <c r="BF70" s="1311">
        <v>6.3350260171776061</v>
      </c>
      <c r="BG70" s="1271">
        <v>5.9643183565458688</v>
      </c>
      <c r="BH70" s="1271">
        <v>0.47777898762328053</v>
      </c>
      <c r="BI70" s="1271">
        <v>0.18461142512101206</v>
      </c>
      <c r="BJ70" s="1271">
        <v>0</v>
      </c>
      <c r="BK70" s="1271">
        <v>2.180114099429503</v>
      </c>
      <c r="BL70" s="1271">
        <v>4.2729543437303057E-2</v>
      </c>
      <c r="BM70" s="1271">
        <v>0.79849803180133894</v>
      </c>
      <c r="BN70" s="1271">
        <v>2.2684603176174403E-2</v>
      </c>
      <c r="BO70" s="1271">
        <v>2.2579016659572573</v>
      </c>
      <c r="BP70" s="1271">
        <v>0.37070766063173732</v>
      </c>
      <c r="BQ70" s="1311">
        <v>5.8103930128122636</v>
      </c>
      <c r="BR70" s="1271">
        <v>5.1673051351342432</v>
      </c>
      <c r="BS70" s="1271">
        <v>1.9408946477534819</v>
      </c>
      <c r="BT70" s="1271">
        <v>1.8185627695343305</v>
      </c>
      <c r="BU70" s="1271">
        <v>0.1135055053469672</v>
      </c>
      <c r="BV70" s="278">
        <v>0</v>
      </c>
      <c r="BW70" s="1271">
        <v>9.618271746697947E-2</v>
      </c>
      <c r="BX70" s="1271">
        <v>4.6689037809871679E-2</v>
      </c>
      <c r="BY70" s="1271">
        <v>1.1514704572226127</v>
      </c>
      <c r="BZ70" s="1271">
        <v>0.64308787767802056</v>
      </c>
      <c r="CA70" s="1271">
        <v>0.55168954924456148</v>
      </c>
      <c r="CB70" s="1271">
        <v>0.55350431749865547</v>
      </c>
      <c r="CC70" s="1271">
        <v>4.0254859454447664E-2</v>
      </c>
      <c r="CD70" s="1271">
        <v>1.187848311770587E-2</v>
      </c>
      <c r="CE70" s="1272">
        <v>2.0292408659414191E-2</v>
      </c>
      <c r="CF70" s="1271"/>
      <c r="CG70" s="1270">
        <v>0.49031738646974782</v>
      </c>
      <c r="CH70" s="1271">
        <v>4.2527444245369868</v>
      </c>
      <c r="CI70" s="1271">
        <v>3.6593976949143596</v>
      </c>
      <c r="CJ70" s="1272">
        <v>2.4341816550026563</v>
      </c>
      <c r="CK70" s="359">
        <v>2018</v>
      </c>
      <c r="CL70" s="97">
        <v>76798</v>
      </c>
      <c r="CM70" s="87">
        <v>72304</v>
      </c>
      <c r="CN70" s="87">
        <v>26429</v>
      </c>
      <c r="CO70" s="87">
        <v>8910</v>
      </c>
      <c r="CP70" s="87">
        <v>5837</v>
      </c>
      <c r="CQ70" s="92">
        <v>5837</v>
      </c>
      <c r="CR70" s="92">
        <v>0</v>
      </c>
      <c r="CS70" s="92">
        <v>0</v>
      </c>
      <c r="CT70" s="93">
        <v>44</v>
      </c>
      <c r="CU70" s="93">
        <v>43</v>
      </c>
      <c r="CV70" s="92">
        <v>0</v>
      </c>
      <c r="CW70" s="92">
        <v>43</v>
      </c>
      <c r="CX70" s="92">
        <v>0</v>
      </c>
      <c r="CY70" s="93">
        <v>1</v>
      </c>
      <c r="CZ70" s="92">
        <v>1</v>
      </c>
      <c r="DA70" s="92">
        <v>0</v>
      </c>
      <c r="DB70" s="93">
        <v>3029</v>
      </c>
      <c r="DC70" s="92">
        <v>865</v>
      </c>
      <c r="DD70" s="92">
        <v>68</v>
      </c>
      <c r="DE70" s="92">
        <v>42</v>
      </c>
      <c r="DF70" s="92">
        <v>21</v>
      </c>
      <c r="DG70" s="92">
        <v>0</v>
      </c>
      <c r="DH70" s="92">
        <v>507</v>
      </c>
      <c r="DI70" s="92">
        <v>0</v>
      </c>
      <c r="DJ70" s="92">
        <v>0</v>
      </c>
      <c r="DK70" s="92">
        <v>0</v>
      </c>
      <c r="DL70" s="92">
        <v>114</v>
      </c>
      <c r="DM70" s="92">
        <v>0</v>
      </c>
      <c r="DN70" s="92">
        <v>0</v>
      </c>
      <c r="DO70" s="92">
        <v>0</v>
      </c>
      <c r="DP70" s="92">
        <v>0</v>
      </c>
      <c r="DQ70" s="92">
        <v>25</v>
      </c>
      <c r="DR70" s="92">
        <v>0</v>
      </c>
      <c r="DS70" s="92">
        <v>0</v>
      </c>
      <c r="DT70" s="92">
        <v>0</v>
      </c>
      <c r="DU70" s="92">
        <v>0</v>
      </c>
      <c r="DV70" s="92">
        <v>207</v>
      </c>
      <c r="DW70" s="92">
        <v>0</v>
      </c>
      <c r="DX70" s="92">
        <v>26</v>
      </c>
      <c r="DY70" s="92">
        <v>46</v>
      </c>
      <c r="DZ70" s="92">
        <v>79</v>
      </c>
      <c r="EA70" s="92">
        <v>0</v>
      </c>
      <c r="EB70" s="92">
        <v>0</v>
      </c>
      <c r="EC70" s="92">
        <v>0</v>
      </c>
      <c r="ED70" s="92">
        <v>0</v>
      </c>
      <c r="EE70" s="92">
        <v>983</v>
      </c>
      <c r="EF70" s="92">
        <v>3</v>
      </c>
      <c r="EG70" s="92">
        <v>0</v>
      </c>
      <c r="EH70" s="92">
        <v>43</v>
      </c>
      <c r="EI70" s="93">
        <v>17519</v>
      </c>
      <c r="EJ70" s="92">
        <v>13384</v>
      </c>
      <c r="EK70" s="92">
        <v>0</v>
      </c>
      <c r="EL70" s="92">
        <v>0</v>
      </c>
      <c r="EM70" s="100">
        <v>0</v>
      </c>
      <c r="EN70" s="92">
        <v>489</v>
      </c>
      <c r="EO70" s="92">
        <v>0</v>
      </c>
      <c r="EP70" s="92">
        <v>1896</v>
      </c>
      <c r="EQ70" s="92">
        <v>131</v>
      </c>
      <c r="ER70" s="92">
        <v>326</v>
      </c>
      <c r="ES70" s="92">
        <v>1233</v>
      </c>
      <c r="ET70" s="92">
        <v>0</v>
      </c>
      <c r="EU70" s="92">
        <v>0</v>
      </c>
      <c r="EV70" s="92">
        <v>0</v>
      </c>
      <c r="EW70" s="92">
        <v>0</v>
      </c>
      <c r="EX70" s="92">
        <v>0</v>
      </c>
      <c r="EY70" s="92">
        <v>0</v>
      </c>
      <c r="EZ70" s="92">
        <v>0</v>
      </c>
      <c r="FA70" s="92">
        <v>0</v>
      </c>
      <c r="FB70" s="92">
        <v>0</v>
      </c>
      <c r="FC70" s="92">
        <v>0</v>
      </c>
      <c r="FD70" s="92">
        <v>0</v>
      </c>
      <c r="FE70" s="92">
        <v>25</v>
      </c>
      <c r="FF70" s="92">
        <v>0</v>
      </c>
      <c r="FG70" s="92">
        <v>0</v>
      </c>
      <c r="FH70" s="92">
        <v>35</v>
      </c>
      <c r="FI70" s="87">
        <v>518</v>
      </c>
      <c r="FJ70" s="92">
        <v>343</v>
      </c>
      <c r="FK70" s="92">
        <v>84</v>
      </c>
      <c r="FL70" s="92">
        <v>91</v>
      </c>
      <c r="FM70" s="93">
        <v>9680</v>
      </c>
      <c r="FN70" s="93">
        <v>6916</v>
      </c>
      <c r="FO70" s="92">
        <v>5414</v>
      </c>
      <c r="FP70" s="92">
        <v>1502</v>
      </c>
      <c r="FQ70" s="92">
        <v>0</v>
      </c>
      <c r="FR70" s="92">
        <v>0</v>
      </c>
      <c r="FS70" s="93">
        <v>2764</v>
      </c>
      <c r="FT70" s="92">
        <v>185</v>
      </c>
      <c r="FU70" s="92">
        <v>809</v>
      </c>
      <c r="FV70" s="92">
        <v>0</v>
      </c>
      <c r="FW70" s="92">
        <v>1767</v>
      </c>
      <c r="FX70" s="92">
        <v>3</v>
      </c>
      <c r="FY70" s="92">
        <v>0</v>
      </c>
      <c r="FZ70" s="92">
        <v>0</v>
      </c>
      <c r="GA70" s="87">
        <v>275</v>
      </c>
      <c r="GB70" s="87">
        <v>0</v>
      </c>
      <c r="GC70" s="92">
        <v>0</v>
      </c>
      <c r="GD70" s="92">
        <v>275</v>
      </c>
      <c r="GE70" s="92">
        <v>0</v>
      </c>
      <c r="GF70" s="87">
        <v>27372</v>
      </c>
      <c r="GG70" s="92">
        <v>0</v>
      </c>
      <c r="GH70" s="92">
        <v>103</v>
      </c>
      <c r="GI70" s="92">
        <v>25550</v>
      </c>
      <c r="GJ70" s="92">
        <v>17</v>
      </c>
      <c r="GK70" s="92">
        <v>1702</v>
      </c>
      <c r="GL70" s="87">
        <v>8030</v>
      </c>
      <c r="GM70" s="72">
        <v>5422</v>
      </c>
      <c r="GN70" s="72">
        <v>370</v>
      </c>
      <c r="GO70" s="72">
        <v>2238</v>
      </c>
      <c r="GP70" s="93">
        <v>4494</v>
      </c>
      <c r="GQ70" s="173">
        <v>2807</v>
      </c>
      <c r="GR70" s="92">
        <v>132</v>
      </c>
      <c r="GS70" s="92">
        <v>80</v>
      </c>
      <c r="GT70" s="92">
        <v>59</v>
      </c>
      <c r="GU70" s="92">
        <v>2416</v>
      </c>
      <c r="GV70" s="92">
        <v>120</v>
      </c>
      <c r="GW70" s="92">
        <v>0</v>
      </c>
      <c r="GX70" s="92">
        <v>0</v>
      </c>
      <c r="GY70" s="92">
        <v>0</v>
      </c>
      <c r="GZ70" s="92">
        <v>1416</v>
      </c>
      <c r="HA70" s="92">
        <v>117</v>
      </c>
      <c r="HB70" s="92">
        <v>154</v>
      </c>
      <c r="HC70" s="97">
        <v>70438</v>
      </c>
      <c r="HD70" s="87">
        <v>62642</v>
      </c>
      <c r="HE70" s="72">
        <v>23529</v>
      </c>
      <c r="HF70" s="72">
        <v>22046</v>
      </c>
      <c r="HG70" s="87">
        <v>1166</v>
      </c>
      <c r="HH70" s="72">
        <v>1108</v>
      </c>
      <c r="HI70" s="72">
        <v>58</v>
      </c>
      <c r="HJ70" s="91">
        <v>566</v>
      </c>
      <c r="HK70" s="72">
        <v>563</v>
      </c>
      <c r="HL70" s="72">
        <v>3</v>
      </c>
      <c r="HM70" s="87">
        <v>57</v>
      </c>
      <c r="HN70" s="72">
        <v>36</v>
      </c>
      <c r="HO70" s="72">
        <v>21</v>
      </c>
      <c r="HP70" s="173">
        <v>1376</v>
      </c>
      <c r="HQ70" s="72">
        <v>539</v>
      </c>
      <c r="HR70" s="72">
        <v>837</v>
      </c>
      <c r="HS70" s="173">
        <v>13902</v>
      </c>
      <c r="HT70" s="72">
        <v>109</v>
      </c>
      <c r="HU70" s="72">
        <v>0</v>
      </c>
      <c r="HV70" s="72">
        <v>12149</v>
      </c>
      <c r="HW70" s="72">
        <v>0</v>
      </c>
      <c r="HX70" s="72">
        <v>1644</v>
      </c>
      <c r="HY70" s="72">
        <v>0</v>
      </c>
      <c r="HZ70" s="87">
        <v>7796</v>
      </c>
      <c r="IA70" s="91">
        <v>6688</v>
      </c>
      <c r="IB70" s="72">
        <v>6710</v>
      </c>
      <c r="IC70" s="72">
        <v>-22</v>
      </c>
      <c r="ID70" s="72">
        <v>246</v>
      </c>
      <c r="IE70" s="72">
        <v>230</v>
      </c>
      <c r="IF70" s="72">
        <v>488</v>
      </c>
      <c r="IG70" s="116">
        <v>144</v>
      </c>
    </row>
    <row r="71" spans="1:410" ht="14">
      <c r="A71" s="370">
        <v>2019</v>
      </c>
      <c r="B71" s="1288">
        <v>1253710</v>
      </c>
      <c r="C71" s="996">
        <v>78798</v>
      </c>
      <c r="D71" s="997">
        <v>74224</v>
      </c>
      <c r="E71" s="1261">
        <v>5916</v>
      </c>
      <c r="F71" s="1261">
        <v>2256</v>
      </c>
      <c r="G71" s="278"/>
      <c r="H71" s="1261">
        <v>26987</v>
      </c>
      <c r="I71" s="1261">
        <v>570</v>
      </c>
      <c r="J71" s="1261">
        <v>9826</v>
      </c>
      <c r="K71" s="1261">
        <v>302</v>
      </c>
      <c r="L71" s="1261">
        <v>28367</v>
      </c>
      <c r="M71" s="998">
        <v>4574</v>
      </c>
      <c r="N71" s="996">
        <v>74988</v>
      </c>
      <c r="O71" s="997">
        <v>66194</v>
      </c>
      <c r="P71" s="1265">
        <v>24982</v>
      </c>
      <c r="Q71" s="1265">
        <v>22976</v>
      </c>
      <c r="R71" s="1265">
        <v>1449</v>
      </c>
      <c r="S71" s="1265">
        <v>1210</v>
      </c>
      <c r="T71" s="1265">
        <v>583</v>
      </c>
      <c r="U71" s="1265">
        <v>14994</v>
      </c>
      <c r="V71" s="997">
        <v>8794</v>
      </c>
      <c r="W71" s="1265">
        <v>7627</v>
      </c>
      <c r="X71" s="1265">
        <v>7612</v>
      </c>
      <c r="Y71" s="1265">
        <v>435</v>
      </c>
      <c r="Z71" s="1265">
        <v>251</v>
      </c>
      <c r="AA71" s="1265">
        <v>58</v>
      </c>
      <c r="AB71" s="1266">
        <v>423</v>
      </c>
      <c r="AC71" s="1177">
        <v>3810</v>
      </c>
      <c r="AD71" s="997">
        <v>3810</v>
      </c>
      <c r="AE71" s="1344">
        <v>4390</v>
      </c>
      <c r="AF71" s="1275">
        <v>54096</v>
      </c>
      <c r="AG71" s="1275">
        <v>46801</v>
      </c>
      <c r="AH71" s="1275">
        <v>6098</v>
      </c>
      <c r="AI71" s="1265">
        <v>31120</v>
      </c>
      <c r="AJ71" s="1265">
        <v>6098</v>
      </c>
      <c r="AK71" s="1265">
        <v>31862</v>
      </c>
      <c r="AL71" s="1265">
        <v>54831</v>
      </c>
      <c r="AM71" s="1265">
        <v>8030</v>
      </c>
      <c r="AN71" s="1265">
        <v>25022</v>
      </c>
      <c r="AO71" s="1265">
        <v>0</v>
      </c>
      <c r="AP71" s="1265">
        <v>25764</v>
      </c>
      <c r="AQ71" s="1265">
        <v>48733</v>
      </c>
      <c r="AR71" s="1265">
        <v>1932</v>
      </c>
      <c r="AS71" s="1275">
        <v>0</v>
      </c>
      <c r="AT71" s="1276">
        <v>0</v>
      </c>
      <c r="AU71" s="1270">
        <v>0.3038980306450455</v>
      </c>
      <c r="AV71" s="1271">
        <v>0.3038980306450455</v>
      </c>
      <c r="AW71" s="1271">
        <v>0.35016072297421252</v>
      </c>
      <c r="AX71" s="1271">
        <v>0.64049899897105389</v>
      </c>
      <c r="AY71" s="1310">
        <v>0</v>
      </c>
      <c r="AZ71" s="1271"/>
      <c r="BA71" s="1319">
        <v>23231.399000000001</v>
      </c>
      <c r="BB71" s="1320">
        <v>0.621</v>
      </c>
      <c r="BC71" s="1271">
        <v>23230.778000000002</v>
      </c>
      <c r="BD71" s="1272">
        <v>1.8529626468641076</v>
      </c>
      <c r="BE71" s="1261"/>
      <c r="BF71" s="1311">
        <v>6.2851855692305234</v>
      </c>
      <c r="BG71" s="1271">
        <v>5.9203484059311959</v>
      </c>
      <c r="BH71" s="1271">
        <v>0.47187946175750373</v>
      </c>
      <c r="BI71" s="1271">
        <v>0.17994592050793246</v>
      </c>
      <c r="BJ71" s="1271">
        <v>0</v>
      </c>
      <c r="BK71" s="1271">
        <v>2.1525711687710873</v>
      </c>
      <c r="BL71" s="1271">
        <v>4.5465059702802083E-2</v>
      </c>
      <c r="BM71" s="1271">
        <v>0.78375381866619875</v>
      </c>
      <c r="BN71" s="1271">
        <v>2.4088505316221455E-2</v>
      </c>
      <c r="BO71" s="1271">
        <v>2.2626444712094504</v>
      </c>
      <c r="BP71" s="1271">
        <v>0.36483716329932758</v>
      </c>
      <c r="BQ71" s="1311">
        <v>5.9812875385854785</v>
      </c>
      <c r="BR71" s="1271">
        <v>5.2798494069601425</v>
      </c>
      <c r="BS71" s="1271">
        <v>1.9926458271849152</v>
      </c>
      <c r="BT71" s="1271">
        <v>1.8326407223361065</v>
      </c>
      <c r="BU71" s="1271">
        <v>0.11557696756028109</v>
      </c>
      <c r="BV71" s="278">
        <v>0</v>
      </c>
      <c r="BW71" s="1271">
        <v>9.6513547790158805E-2</v>
      </c>
      <c r="BX71" s="1271">
        <v>4.6501982117076519E-2</v>
      </c>
      <c r="BY71" s="1271">
        <v>1.1959703599716043</v>
      </c>
      <c r="BZ71" s="1271">
        <v>0.70143813162533597</v>
      </c>
      <c r="CA71" s="1271">
        <v>0.60835440412854647</v>
      </c>
      <c r="CB71" s="1271">
        <v>0.60715795518899907</v>
      </c>
      <c r="CC71" s="1271">
        <v>3.4697019246875273E-2</v>
      </c>
      <c r="CD71" s="1271">
        <v>4.626269232916703E-3</v>
      </c>
      <c r="CE71" s="1272">
        <v>3.3739860095237335E-2</v>
      </c>
      <c r="CF71" s="1271"/>
      <c r="CG71" s="1270">
        <v>0.48639637555734577</v>
      </c>
      <c r="CH71" s="1271">
        <v>4.3148734555838271</v>
      </c>
      <c r="CI71" s="1271">
        <v>3.7330004546505968</v>
      </c>
      <c r="CJ71" s="1272">
        <v>2.482232733247721</v>
      </c>
      <c r="CK71" s="359">
        <v>2019</v>
      </c>
      <c r="CL71" s="97">
        <v>78798</v>
      </c>
      <c r="CM71" s="87">
        <v>74224</v>
      </c>
      <c r="CN71" s="87">
        <v>26987</v>
      </c>
      <c r="CO71" s="87">
        <v>9400</v>
      </c>
      <c r="CP71" s="87">
        <v>6028</v>
      </c>
      <c r="CQ71" s="92">
        <v>6028</v>
      </c>
      <c r="CR71" s="92">
        <v>0</v>
      </c>
      <c r="CS71" s="92">
        <v>0</v>
      </c>
      <c r="CT71" s="93">
        <v>44</v>
      </c>
      <c r="CU71" s="93">
        <v>43</v>
      </c>
      <c r="CV71" s="92">
        <v>0</v>
      </c>
      <c r="CW71" s="92">
        <v>43</v>
      </c>
      <c r="CX71" s="92">
        <v>0</v>
      </c>
      <c r="CY71" s="93">
        <v>1</v>
      </c>
      <c r="CZ71" s="92">
        <v>1</v>
      </c>
      <c r="DA71" s="92">
        <v>0</v>
      </c>
      <c r="DB71" s="93">
        <v>3328</v>
      </c>
      <c r="DC71" s="92">
        <v>1027</v>
      </c>
      <c r="DD71" s="92">
        <v>64</v>
      </c>
      <c r="DE71" s="92">
        <v>55</v>
      </c>
      <c r="DF71" s="92">
        <v>15</v>
      </c>
      <c r="DG71" s="92">
        <v>0</v>
      </c>
      <c r="DH71" s="92">
        <v>518</v>
      </c>
      <c r="DI71" s="92">
        <v>0</v>
      </c>
      <c r="DJ71" s="92">
        <v>0</v>
      </c>
      <c r="DK71" s="92">
        <v>0</v>
      </c>
      <c r="DL71" s="92">
        <v>113</v>
      </c>
      <c r="DM71" s="92">
        <v>0</v>
      </c>
      <c r="DN71" s="92">
        <v>0</v>
      </c>
      <c r="DO71" s="92">
        <v>0</v>
      </c>
      <c r="DP71" s="92">
        <v>0</v>
      </c>
      <c r="DQ71" s="92">
        <v>23</v>
      </c>
      <c r="DR71" s="92">
        <v>0</v>
      </c>
      <c r="DS71" s="92">
        <v>0</v>
      </c>
      <c r="DT71" s="92">
        <v>0</v>
      </c>
      <c r="DU71" s="92">
        <v>0</v>
      </c>
      <c r="DV71" s="92">
        <v>210</v>
      </c>
      <c r="DW71" s="92">
        <v>0</v>
      </c>
      <c r="DX71" s="92">
        <v>28</v>
      </c>
      <c r="DY71" s="92">
        <v>46</v>
      </c>
      <c r="DZ71" s="92">
        <v>79</v>
      </c>
      <c r="EA71" s="92">
        <v>0</v>
      </c>
      <c r="EB71" s="92">
        <v>0</v>
      </c>
      <c r="EC71" s="92">
        <v>0</v>
      </c>
      <c r="ED71" s="92">
        <v>0</v>
      </c>
      <c r="EE71" s="92">
        <v>1108</v>
      </c>
      <c r="EF71" s="92">
        <v>3</v>
      </c>
      <c r="EG71" s="92">
        <v>0</v>
      </c>
      <c r="EH71" s="92">
        <v>39</v>
      </c>
      <c r="EI71" s="93">
        <v>17587</v>
      </c>
      <c r="EJ71" s="92">
        <v>13437</v>
      </c>
      <c r="EK71" s="92">
        <v>0</v>
      </c>
      <c r="EL71" s="92">
        <v>0</v>
      </c>
      <c r="EM71" s="92">
        <v>0</v>
      </c>
      <c r="EN71" s="92">
        <v>491</v>
      </c>
      <c r="EO71" s="92">
        <v>0</v>
      </c>
      <c r="EP71" s="92">
        <v>1871</v>
      </c>
      <c r="EQ71" s="92">
        <v>128</v>
      </c>
      <c r="ER71" s="92">
        <v>333</v>
      </c>
      <c r="ES71" s="92">
        <v>1278</v>
      </c>
      <c r="ET71" s="92">
        <v>0</v>
      </c>
      <c r="EU71" s="92">
        <v>0</v>
      </c>
      <c r="EV71" s="92">
        <v>0</v>
      </c>
      <c r="EW71" s="100">
        <v>0</v>
      </c>
      <c r="EX71" s="92">
        <v>0</v>
      </c>
      <c r="EY71" s="92">
        <v>0</v>
      </c>
      <c r="EZ71" s="92">
        <v>0</v>
      </c>
      <c r="FA71" s="92">
        <v>0</v>
      </c>
      <c r="FB71" s="92">
        <v>0</v>
      </c>
      <c r="FC71" s="92">
        <v>0</v>
      </c>
      <c r="FD71" s="92">
        <v>0</v>
      </c>
      <c r="FE71" s="92">
        <v>24</v>
      </c>
      <c r="FF71" s="92">
        <v>0</v>
      </c>
      <c r="FG71" s="92">
        <v>0</v>
      </c>
      <c r="FH71" s="92">
        <v>25</v>
      </c>
      <c r="FI71" s="87">
        <v>570</v>
      </c>
      <c r="FJ71" s="92">
        <v>385</v>
      </c>
      <c r="FK71" s="92">
        <v>93</v>
      </c>
      <c r="FL71" s="92">
        <v>92</v>
      </c>
      <c r="FM71" s="93">
        <v>9826</v>
      </c>
      <c r="FN71" s="93">
        <v>7069</v>
      </c>
      <c r="FO71" s="92">
        <v>5724</v>
      </c>
      <c r="FP71" s="92">
        <v>1345</v>
      </c>
      <c r="FQ71" s="92">
        <v>0</v>
      </c>
      <c r="FR71" s="92">
        <v>0</v>
      </c>
      <c r="FS71" s="93">
        <v>2757</v>
      </c>
      <c r="FT71" s="92">
        <v>168</v>
      </c>
      <c r="FU71" s="92">
        <v>812</v>
      </c>
      <c r="FV71" s="92">
        <v>0</v>
      </c>
      <c r="FW71" s="92">
        <v>1775</v>
      </c>
      <c r="FX71" s="92">
        <v>2</v>
      </c>
      <c r="FY71" s="92">
        <v>0</v>
      </c>
      <c r="FZ71" s="92">
        <v>0</v>
      </c>
      <c r="GA71" s="87">
        <v>302</v>
      </c>
      <c r="GB71" s="87">
        <v>0</v>
      </c>
      <c r="GC71" s="92">
        <v>0</v>
      </c>
      <c r="GD71" s="92">
        <v>302</v>
      </c>
      <c r="GE71" s="92">
        <v>0</v>
      </c>
      <c r="GF71" s="87">
        <v>28367</v>
      </c>
      <c r="GG71" s="92">
        <v>0</v>
      </c>
      <c r="GH71" s="92">
        <v>106</v>
      </c>
      <c r="GI71" s="92">
        <v>26480</v>
      </c>
      <c r="GJ71" s="92">
        <v>30</v>
      </c>
      <c r="GK71" s="92">
        <v>1751</v>
      </c>
      <c r="GL71" s="87">
        <v>8172</v>
      </c>
      <c r="GM71" s="72">
        <v>5529</v>
      </c>
      <c r="GN71" s="72">
        <v>387</v>
      </c>
      <c r="GO71" s="72">
        <v>2256</v>
      </c>
      <c r="GP71" s="93">
        <v>4574</v>
      </c>
      <c r="GQ71" s="173">
        <v>2885</v>
      </c>
      <c r="GR71" s="92">
        <v>122</v>
      </c>
      <c r="GS71" s="92">
        <v>74</v>
      </c>
      <c r="GT71" s="92">
        <v>66</v>
      </c>
      <c r="GU71" s="92">
        <v>2519</v>
      </c>
      <c r="GV71" s="92">
        <v>104</v>
      </c>
      <c r="GW71" s="92">
        <v>0</v>
      </c>
      <c r="GX71" s="92">
        <v>0</v>
      </c>
      <c r="GY71" s="92">
        <v>0</v>
      </c>
      <c r="GZ71" s="92">
        <v>1447</v>
      </c>
      <c r="HA71" s="92">
        <v>57</v>
      </c>
      <c r="HB71" s="92">
        <v>185</v>
      </c>
      <c r="HC71" s="97">
        <v>74988</v>
      </c>
      <c r="HD71" s="87">
        <v>66194</v>
      </c>
      <c r="HE71" s="72">
        <v>24982</v>
      </c>
      <c r="HF71" s="72">
        <v>22976</v>
      </c>
      <c r="HG71" s="87">
        <v>1210</v>
      </c>
      <c r="HH71" s="72">
        <v>1147</v>
      </c>
      <c r="HI71" s="72">
        <v>63</v>
      </c>
      <c r="HJ71" s="91">
        <v>583</v>
      </c>
      <c r="HK71" s="72">
        <v>580</v>
      </c>
      <c r="HL71" s="72">
        <v>3</v>
      </c>
      <c r="HM71" s="87">
        <v>67</v>
      </c>
      <c r="HN71" s="72">
        <v>40</v>
      </c>
      <c r="HO71" s="72">
        <v>27</v>
      </c>
      <c r="HP71" s="173">
        <v>1449</v>
      </c>
      <c r="HQ71" s="72">
        <v>572</v>
      </c>
      <c r="HR71" s="72">
        <v>877</v>
      </c>
      <c r="HS71" s="173">
        <v>14927</v>
      </c>
      <c r="HT71" s="72">
        <v>117</v>
      </c>
      <c r="HU71" s="72">
        <v>0</v>
      </c>
      <c r="HV71" s="72">
        <v>13147</v>
      </c>
      <c r="HW71" s="72">
        <v>0</v>
      </c>
      <c r="HX71" s="72">
        <v>1663</v>
      </c>
      <c r="HY71" s="72">
        <v>0</v>
      </c>
      <c r="HZ71" s="87">
        <v>8794</v>
      </c>
      <c r="IA71" s="91">
        <v>7627</v>
      </c>
      <c r="IB71" s="72">
        <v>7612</v>
      </c>
      <c r="IC71" s="72">
        <v>15</v>
      </c>
      <c r="ID71" s="72">
        <v>423</v>
      </c>
      <c r="IE71" s="72">
        <v>251</v>
      </c>
      <c r="IF71" s="72">
        <v>435</v>
      </c>
      <c r="IG71" s="116">
        <v>58</v>
      </c>
    </row>
    <row r="72" spans="1:410" ht="14">
      <c r="A72" s="370">
        <v>2020</v>
      </c>
      <c r="B72" s="1288">
        <v>1129214</v>
      </c>
      <c r="C72" s="996">
        <v>74840</v>
      </c>
      <c r="D72" s="997">
        <v>71176</v>
      </c>
      <c r="E72" s="1261">
        <v>5414</v>
      </c>
      <c r="F72" s="1261">
        <v>1551</v>
      </c>
      <c r="G72" s="278"/>
      <c r="H72" s="1261">
        <v>24960</v>
      </c>
      <c r="I72" s="1261">
        <v>469</v>
      </c>
      <c r="J72" s="1261">
        <v>9447</v>
      </c>
      <c r="K72" s="1261">
        <v>288</v>
      </c>
      <c r="L72" s="1261">
        <v>29047</v>
      </c>
      <c r="M72" s="998">
        <v>3664</v>
      </c>
      <c r="N72" s="996">
        <v>72088</v>
      </c>
      <c r="O72" s="997">
        <v>64423</v>
      </c>
      <c r="P72" s="1265">
        <v>25289</v>
      </c>
      <c r="Q72" s="1265">
        <v>21956</v>
      </c>
      <c r="R72" s="1265">
        <v>1413</v>
      </c>
      <c r="S72" s="1265">
        <v>1629</v>
      </c>
      <c r="T72" s="1265">
        <v>485</v>
      </c>
      <c r="U72" s="1265">
        <v>13651</v>
      </c>
      <c r="V72" s="997">
        <v>7665</v>
      </c>
      <c r="W72" s="1265">
        <v>6513</v>
      </c>
      <c r="X72" s="1265">
        <v>6517</v>
      </c>
      <c r="Y72" s="1265">
        <v>454</v>
      </c>
      <c r="Z72" s="1265">
        <v>194</v>
      </c>
      <c r="AA72" s="1265">
        <v>143</v>
      </c>
      <c r="AB72" s="1266">
        <v>361</v>
      </c>
      <c r="AC72" s="1177">
        <v>2752</v>
      </c>
      <c r="AD72" s="997">
        <v>2752</v>
      </c>
      <c r="AE72" s="1344">
        <v>3234</v>
      </c>
      <c r="AF72" s="1275">
        <v>53491</v>
      </c>
      <c r="AG72" s="1275">
        <v>47380</v>
      </c>
      <c r="AH72" s="1275">
        <v>6212</v>
      </c>
      <c r="AI72" s="1265">
        <v>31535</v>
      </c>
      <c r="AJ72" s="1265">
        <v>6212</v>
      </c>
      <c r="AK72" s="1265">
        <v>29527</v>
      </c>
      <c r="AL72" s="1265">
        <v>54133</v>
      </c>
      <c r="AM72" s="1265">
        <v>6753</v>
      </c>
      <c r="AN72" s="1265">
        <v>25323</v>
      </c>
      <c r="AO72" s="1265">
        <v>0</v>
      </c>
      <c r="AP72" s="1265">
        <v>23315</v>
      </c>
      <c r="AQ72" s="1265">
        <v>47921</v>
      </c>
      <c r="AR72" s="1265">
        <v>541</v>
      </c>
      <c r="AS72" s="1275">
        <v>0</v>
      </c>
      <c r="AT72" s="1276">
        <v>0</v>
      </c>
      <c r="AU72" s="1270">
        <v>0.24370934118776424</v>
      </c>
      <c r="AV72" s="1271">
        <v>0.24370934118776424</v>
      </c>
      <c r="AW72" s="1271">
        <v>0.28639389876498167</v>
      </c>
      <c r="AX72" s="1271">
        <v>0.59802659194802754</v>
      </c>
      <c r="AY72" s="1310">
        <v>0</v>
      </c>
      <c r="AZ72" s="1271"/>
      <c r="BA72" s="1319">
        <v>21952.507000000001</v>
      </c>
      <c r="BB72" s="1320">
        <v>32.284999999999997</v>
      </c>
      <c r="BC72" s="1271">
        <v>21920.222000000002</v>
      </c>
      <c r="BD72" s="1272">
        <v>1.9411929005485233</v>
      </c>
      <c r="BE72" s="1261"/>
      <c r="BF72" s="1311">
        <v>6.6276188570102743</v>
      </c>
      <c r="BG72" s="1271">
        <v>6.3031453736847043</v>
      </c>
      <c r="BH72" s="1271">
        <v>0.47944853676982396</v>
      </c>
      <c r="BI72" s="1271">
        <v>0.13735217593830754</v>
      </c>
      <c r="BJ72" s="1271">
        <v>0</v>
      </c>
      <c r="BK72" s="1271">
        <v>2.2103870479820475</v>
      </c>
      <c r="BL72" s="1271">
        <v>4.1533314323060108E-2</v>
      </c>
      <c r="BM72" s="1271">
        <v>0.83659961707878228</v>
      </c>
      <c r="BN72" s="1271">
        <v>2.5504465938254395E-2</v>
      </c>
      <c r="BO72" s="1271">
        <v>2.5723202156544285</v>
      </c>
      <c r="BP72" s="1271">
        <v>0.3244734833255698</v>
      </c>
      <c r="BQ72" s="1311">
        <v>6.3839095158225101</v>
      </c>
      <c r="BR72" s="1271">
        <v>5.7051187817366769</v>
      </c>
      <c r="BS72" s="1271">
        <v>2.2395223580295673</v>
      </c>
      <c r="BT72" s="1271">
        <v>1.9443612990983108</v>
      </c>
      <c r="BU72" s="1271">
        <v>0.12513128600956064</v>
      </c>
      <c r="BV72" s="278">
        <v>0</v>
      </c>
      <c r="BW72" s="1271">
        <v>0.14425963546325143</v>
      </c>
      <c r="BX72" s="1271">
        <v>4.2950229097407575E-2</v>
      </c>
      <c r="BY72" s="1271">
        <v>1.2088939740385791</v>
      </c>
      <c r="BZ72" s="1271">
        <v>0.67879073408583313</v>
      </c>
      <c r="CA72" s="1271">
        <v>0.57677287033281555</v>
      </c>
      <c r="CB72" s="1271">
        <v>0.57712709902640247</v>
      </c>
      <c r="CC72" s="1271">
        <v>4.0204956722109358E-2</v>
      </c>
      <c r="CD72" s="1271">
        <v>1.2663675795730481E-2</v>
      </c>
      <c r="CE72" s="1272">
        <v>3.196913959621471E-2</v>
      </c>
      <c r="CF72" s="1271"/>
      <c r="CG72" s="1270">
        <v>0.55011716114040388</v>
      </c>
      <c r="CH72" s="1271">
        <v>4.7370117621637702</v>
      </c>
      <c r="CI72" s="1271">
        <v>4.1958388755364346</v>
      </c>
      <c r="CJ72" s="1272">
        <v>2.7926504630654598</v>
      </c>
      <c r="CK72" s="359">
        <v>2020</v>
      </c>
      <c r="CL72" s="97">
        <v>74840</v>
      </c>
      <c r="CM72" s="87">
        <v>71176</v>
      </c>
      <c r="CN72" s="87">
        <v>24960</v>
      </c>
      <c r="CO72" s="87">
        <v>7946</v>
      </c>
      <c r="CP72" s="87">
        <v>5185</v>
      </c>
      <c r="CQ72" s="92">
        <v>5185</v>
      </c>
      <c r="CR72" s="92">
        <v>0</v>
      </c>
      <c r="CS72" s="92">
        <v>0</v>
      </c>
      <c r="CT72" s="93">
        <v>32</v>
      </c>
      <c r="CU72" s="93">
        <v>31</v>
      </c>
      <c r="CV72" s="92">
        <v>0</v>
      </c>
      <c r="CW72" s="92">
        <v>31</v>
      </c>
      <c r="CX72" s="92">
        <v>0</v>
      </c>
      <c r="CY72" s="93">
        <v>1</v>
      </c>
      <c r="CZ72" s="92">
        <v>1</v>
      </c>
      <c r="DA72" s="92">
        <v>0</v>
      </c>
      <c r="DB72" s="93">
        <v>2729</v>
      </c>
      <c r="DC72" s="92">
        <v>802</v>
      </c>
      <c r="DD72" s="92">
        <v>56</v>
      </c>
      <c r="DE72" s="92">
        <v>40</v>
      </c>
      <c r="DF72" s="92">
        <v>18</v>
      </c>
      <c r="DG72" s="92">
        <v>0</v>
      </c>
      <c r="DH72" s="92">
        <v>485</v>
      </c>
      <c r="DI72" s="92">
        <v>0</v>
      </c>
      <c r="DJ72" s="92">
        <v>0</v>
      </c>
      <c r="DK72" s="92">
        <v>0</v>
      </c>
      <c r="DL72" s="92">
        <v>81</v>
      </c>
      <c r="DM72" s="92">
        <v>0</v>
      </c>
      <c r="DN72" s="92">
        <v>0</v>
      </c>
      <c r="DO72" s="92">
        <v>0</v>
      </c>
      <c r="DP72" s="92">
        <v>0</v>
      </c>
      <c r="DQ72" s="92">
        <v>19</v>
      </c>
      <c r="DR72" s="92">
        <v>0</v>
      </c>
      <c r="DS72" s="92">
        <v>0</v>
      </c>
      <c r="DT72" s="92">
        <v>0</v>
      </c>
      <c r="DU72" s="92">
        <v>0</v>
      </c>
      <c r="DV72" s="92">
        <v>176</v>
      </c>
      <c r="DW72" s="92">
        <v>0</v>
      </c>
      <c r="DX72" s="92">
        <v>16</v>
      </c>
      <c r="DY72" s="92">
        <v>28</v>
      </c>
      <c r="DZ72" s="92">
        <v>80</v>
      </c>
      <c r="EA72" s="92">
        <v>0</v>
      </c>
      <c r="EB72" s="92">
        <v>0</v>
      </c>
      <c r="EC72" s="92">
        <v>0</v>
      </c>
      <c r="ED72" s="92">
        <v>0</v>
      </c>
      <c r="EE72" s="92">
        <v>892</v>
      </c>
      <c r="EF72" s="92">
        <v>3</v>
      </c>
      <c r="EG72" s="92">
        <v>0</v>
      </c>
      <c r="EH72" s="92">
        <v>33</v>
      </c>
      <c r="EI72" s="93">
        <v>17014</v>
      </c>
      <c r="EJ72" s="92">
        <v>13186</v>
      </c>
      <c r="EK72" s="92">
        <v>0</v>
      </c>
      <c r="EL72" s="92">
        <v>0</v>
      </c>
      <c r="EM72" s="100">
        <v>0</v>
      </c>
      <c r="EN72" s="92">
        <v>473</v>
      </c>
      <c r="EO72" s="92">
        <v>0</v>
      </c>
      <c r="EP72" s="92">
        <v>1834</v>
      </c>
      <c r="EQ72" s="92">
        <v>124</v>
      </c>
      <c r="ER72" s="92">
        <v>274</v>
      </c>
      <c r="ES72" s="92">
        <v>1064</v>
      </c>
      <c r="ET72" s="92">
        <v>0</v>
      </c>
      <c r="EU72" s="92">
        <v>0</v>
      </c>
      <c r="EV72" s="92">
        <v>0</v>
      </c>
      <c r="EW72" s="92">
        <v>0</v>
      </c>
      <c r="EX72" s="92">
        <v>0</v>
      </c>
      <c r="EY72" s="92">
        <v>0</v>
      </c>
      <c r="EZ72" s="92">
        <v>0</v>
      </c>
      <c r="FA72" s="92">
        <v>0</v>
      </c>
      <c r="FB72" s="92">
        <v>0</v>
      </c>
      <c r="FC72" s="92">
        <v>0</v>
      </c>
      <c r="FD72" s="92">
        <v>0</v>
      </c>
      <c r="FE72" s="92">
        <v>28</v>
      </c>
      <c r="FF72" s="92">
        <v>0</v>
      </c>
      <c r="FG72" s="92">
        <v>0</v>
      </c>
      <c r="FH72" s="92">
        <v>31</v>
      </c>
      <c r="FI72" s="87">
        <v>469</v>
      </c>
      <c r="FJ72" s="92">
        <v>305</v>
      </c>
      <c r="FK72" s="92">
        <v>75</v>
      </c>
      <c r="FL72" s="92">
        <v>89</v>
      </c>
      <c r="FM72" s="93">
        <v>9447</v>
      </c>
      <c r="FN72" s="93">
        <v>6758</v>
      </c>
      <c r="FO72" s="92">
        <v>5674</v>
      </c>
      <c r="FP72" s="92">
        <v>1084</v>
      </c>
      <c r="FQ72" s="92">
        <v>0</v>
      </c>
      <c r="FR72" s="92">
        <v>0</v>
      </c>
      <c r="FS72" s="93">
        <v>2689</v>
      </c>
      <c r="FT72" s="92">
        <v>177</v>
      </c>
      <c r="FU72" s="92">
        <v>798</v>
      </c>
      <c r="FV72" s="92">
        <v>0</v>
      </c>
      <c r="FW72" s="92">
        <v>1712</v>
      </c>
      <c r="FX72" s="92">
        <v>2</v>
      </c>
      <c r="FY72" s="92">
        <v>0</v>
      </c>
      <c r="FZ72" s="92">
        <v>0</v>
      </c>
      <c r="GA72" s="87">
        <v>288</v>
      </c>
      <c r="GB72" s="87">
        <v>0</v>
      </c>
      <c r="GC72" s="92">
        <v>0</v>
      </c>
      <c r="GD72" s="92">
        <v>288</v>
      </c>
      <c r="GE72" s="92">
        <v>0</v>
      </c>
      <c r="GF72" s="87">
        <v>29047</v>
      </c>
      <c r="GG72" s="92">
        <v>0</v>
      </c>
      <c r="GH72" s="92">
        <v>104</v>
      </c>
      <c r="GI72" s="92">
        <v>27427</v>
      </c>
      <c r="GJ72" s="92">
        <v>38</v>
      </c>
      <c r="GK72" s="92">
        <v>1478</v>
      </c>
      <c r="GL72" s="87">
        <v>6965</v>
      </c>
      <c r="GM72" s="72">
        <v>5003</v>
      </c>
      <c r="GN72" s="72">
        <v>411</v>
      </c>
      <c r="GO72" s="72">
        <v>1551</v>
      </c>
      <c r="GP72" s="93">
        <v>3664</v>
      </c>
      <c r="GQ72" s="173">
        <v>2059</v>
      </c>
      <c r="GR72" s="92">
        <v>122</v>
      </c>
      <c r="GS72" s="92">
        <v>59</v>
      </c>
      <c r="GT72" s="92">
        <v>47</v>
      </c>
      <c r="GU72" s="92">
        <v>1749</v>
      </c>
      <c r="GV72" s="92">
        <v>82</v>
      </c>
      <c r="GW72" s="92">
        <v>0</v>
      </c>
      <c r="GX72" s="92">
        <v>0</v>
      </c>
      <c r="GY72" s="92">
        <v>0</v>
      </c>
      <c r="GZ72" s="92">
        <v>1392</v>
      </c>
      <c r="HA72" s="92">
        <v>71</v>
      </c>
      <c r="HB72" s="92">
        <v>142</v>
      </c>
      <c r="HC72" s="97">
        <v>72088</v>
      </c>
      <c r="HD72" s="87">
        <v>64423</v>
      </c>
      <c r="HE72" s="72">
        <v>25289</v>
      </c>
      <c r="HF72" s="72">
        <v>21956</v>
      </c>
      <c r="HG72" s="87">
        <v>1629</v>
      </c>
      <c r="HH72" s="72">
        <v>1550</v>
      </c>
      <c r="HI72" s="72">
        <v>79</v>
      </c>
      <c r="HJ72" s="91">
        <v>485</v>
      </c>
      <c r="HK72" s="72">
        <v>482</v>
      </c>
      <c r="HL72" s="72">
        <v>3</v>
      </c>
      <c r="HM72" s="87">
        <v>55</v>
      </c>
      <c r="HN72" s="72">
        <v>34</v>
      </c>
      <c r="HO72" s="72">
        <v>21</v>
      </c>
      <c r="HP72" s="173">
        <v>1413</v>
      </c>
      <c r="HQ72" s="72">
        <v>559</v>
      </c>
      <c r="HR72" s="72">
        <v>854</v>
      </c>
      <c r="HS72" s="173">
        <v>13596</v>
      </c>
      <c r="HT72" s="72">
        <v>118</v>
      </c>
      <c r="HU72" s="72">
        <v>0</v>
      </c>
      <c r="HV72" s="72">
        <v>11601</v>
      </c>
      <c r="HW72" s="72">
        <v>0</v>
      </c>
      <c r="HX72" s="72">
        <v>1877</v>
      </c>
      <c r="HY72" s="72">
        <v>0</v>
      </c>
      <c r="HZ72" s="87">
        <v>7665</v>
      </c>
      <c r="IA72" s="91">
        <v>6513</v>
      </c>
      <c r="IB72" s="72">
        <v>6517</v>
      </c>
      <c r="IC72" s="72">
        <v>-4</v>
      </c>
      <c r="ID72" s="72">
        <v>361</v>
      </c>
      <c r="IE72" s="72">
        <v>194</v>
      </c>
      <c r="IF72" s="72">
        <v>454</v>
      </c>
      <c r="IG72" s="116">
        <v>143</v>
      </c>
    </row>
    <row r="73" spans="1:410" ht="14.25" customHeight="1">
      <c r="A73" s="370">
        <v>2021</v>
      </c>
      <c r="B73" s="1288">
        <v>1235474</v>
      </c>
      <c r="C73" s="996">
        <v>82432</v>
      </c>
      <c r="D73" s="997">
        <v>77781</v>
      </c>
      <c r="E73" s="1261">
        <v>6016</v>
      </c>
      <c r="F73" s="1261">
        <v>2119</v>
      </c>
      <c r="G73" s="278"/>
      <c r="H73" s="1261">
        <v>27261</v>
      </c>
      <c r="I73" s="1261">
        <v>531</v>
      </c>
      <c r="J73" s="1261">
        <v>10134</v>
      </c>
      <c r="K73" s="1261">
        <v>295</v>
      </c>
      <c r="L73" s="1261">
        <v>31425</v>
      </c>
      <c r="M73" s="998">
        <v>4651</v>
      </c>
      <c r="N73" s="996">
        <v>79016</v>
      </c>
      <c r="O73" s="997">
        <v>69595</v>
      </c>
      <c r="P73" s="1265">
        <v>26889</v>
      </c>
      <c r="Q73" s="1265">
        <v>23922</v>
      </c>
      <c r="R73" s="1265">
        <v>1458</v>
      </c>
      <c r="S73" s="1265">
        <v>1902</v>
      </c>
      <c r="T73" s="1265">
        <v>502</v>
      </c>
      <c r="U73" s="1265">
        <v>14922</v>
      </c>
      <c r="V73" s="997">
        <v>9421</v>
      </c>
      <c r="W73" s="1265">
        <v>8072</v>
      </c>
      <c r="X73" s="1265">
        <v>8076</v>
      </c>
      <c r="Y73" s="1265">
        <v>630</v>
      </c>
      <c r="Z73" s="1265">
        <v>249</v>
      </c>
      <c r="AA73" s="1265">
        <v>214</v>
      </c>
      <c r="AB73" s="1266">
        <v>256</v>
      </c>
      <c r="AC73" s="1177">
        <v>3416</v>
      </c>
      <c r="AD73" s="997">
        <v>3416</v>
      </c>
      <c r="AE73" s="1344">
        <v>3915</v>
      </c>
      <c r="AF73" s="1275">
        <v>57518</v>
      </c>
      <c r="AG73" s="1275">
        <v>50276</v>
      </c>
      <c r="AH73" s="1275">
        <v>6665</v>
      </c>
      <c r="AI73" s="1265">
        <v>33596</v>
      </c>
      <c r="AJ73" s="1265">
        <v>6665</v>
      </c>
      <c r="AK73" s="1265">
        <v>32053</v>
      </c>
      <c r="AL73" s="1265">
        <v>58462</v>
      </c>
      <c r="AM73" s="1265">
        <v>8186</v>
      </c>
      <c r="AN73" s="1265">
        <v>26931</v>
      </c>
      <c r="AO73" s="1265">
        <v>0</v>
      </c>
      <c r="AP73" s="1265">
        <v>25388</v>
      </c>
      <c r="AQ73" s="1265">
        <v>51797</v>
      </c>
      <c r="AR73" s="1265">
        <v>1521</v>
      </c>
      <c r="AS73" s="1275">
        <v>0</v>
      </c>
      <c r="AT73" s="1276">
        <v>0</v>
      </c>
      <c r="AU73" s="1270">
        <v>0.27649307067570827</v>
      </c>
      <c r="AV73" s="1271">
        <v>0.27649307067570827</v>
      </c>
      <c r="AW73" s="1271">
        <v>0.31688242731129912</v>
      </c>
      <c r="AX73" s="1271">
        <v>0.66257970625039464</v>
      </c>
      <c r="AY73" s="1310">
        <v>0</v>
      </c>
      <c r="AZ73" s="1271"/>
      <c r="BA73" s="1319">
        <v>22779.584999999999</v>
      </c>
      <c r="BB73" s="1320">
        <v>0.622</v>
      </c>
      <c r="BC73" s="1271">
        <v>22778.963</v>
      </c>
      <c r="BD73" s="1272">
        <v>1.8437428064046673</v>
      </c>
      <c r="BE73" s="1261"/>
      <c r="BF73" s="1311">
        <v>6.6720950825351242</v>
      </c>
      <c r="BG73" s="1271">
        <v>6.29564037770119</v>
      </c>
      <c r="BH73" s="1271">
        <v>0.48693861627197332</v>
      </c>
      <c r="BI73" s="1271">
        <v>0.17151311966095603</v>
      </c>
      <c r="BJ73" s="1271">
        <v>0</v>
      </c>
      <c r="BK73" s="1271">
        <v>2.2065215455768392</v>
      </c>
      <c r="BL73" s="1271">
        <v>4.2979455658314139E-2</v>
      </c>
      <c r="BM73" s="1271">
        <v>0.82025198425867318</v>
      </c>
      <c r="BN73" s="1271">
        <v>2.3877475365730077E-2</v>
      </c>
      <c r="BO73" s="1271">
        <v>2.543558180908704</v>
      </c>
      <c r="BP73" s="1271">
        <v>0.37645470483393417</v>
      </c>
      <c r="BQ73" s="1311">
        <v>6.3956020118594159</v>
      </c>
      <c r="BR73" s="1271">
        <v>5.6330606714507958</v>
      </c>
      <c r="BS73" s="1271">
        <v>2.1764116444376813</v>
      </c>
      <c r="BT73" s="1271">
        <v>1.9362609006745588</v>
      </c>
      <c r="BU73" s="1271">
        <v>0.11801138672282865</v>
      </c>
      <c r="BV73" s="278">
        <v>0</v>
      </c>
      <c r="BW73" s="1271">
        <v>0.15394901066311392</v>
      </c>
      <c r="BX73" s="1271">
        <v>4.0632178418971182E-2</v>
      </c>
      <c r="BY73" s="1271">
        <v>1.2077955505336413</v>
      </c>
      <c r="BZ73" s="1271">
        <v>0.76254134040862054</v>
      </c>
      <c r="CA73" s="1271">
        <v>0.653352478481943</v>
      </c>
      <c r="CB73" s="1271">
        <v>0.65367624085978338</v>
      </c>
      <c r="CC73" s="1271">
        <v>5.0992574509864233E-2</v>
      </c>
      <c r="CD73" s="1271">
        <v>1.7321287214461818E-2</v>
      </c>
      <c r="CE73" s="1272">
        <v>2.0720792181786098E-2</v>
      </c>
      <c r="CF73" s="1271"/>
      <c r="CG73" s="1270">
        <v>0.53946906207657952</v>
      </c>
      <c r="CH73" s="1271">
        <v>4.6555411121561443</v>
      </c>
      <c r="CI73" s="1271">
        <v>4.0693693270760853</v>
      </c>
      <c r="CJ73" s="1272">
        <v>2.7192802114815851</v>
      </c>
      <c r="CK73" s="359">
        <v>2021</v>
      </c>
      <c r="CL73" s="97">
        <v>82432</v>
      </c>
      <c r="CM73" s="87">
        <v>77781</v>
      </c>
      <c r="CN73" s="87">
        <v>27261</v>
      </c>
      <c r="CO73" s="87">
        <v>9276</v>
      </c>
      <c r="CP73" s="87">
        <v>6152</v>
      </c>
      <c r="CQ73" s="92">
        <v>6152</v>
      </c>
      <c r="CR73" s="92">
        <v>0</v>
      </c>
      <c r="CS73" s="92">
        <v>0</v>
      </c>
      <c r="CT73" s="93">
        <v>35</v>
      </c>
      <c r="CU73" s="93">
        <v>34</v>
      </c>
      <c r="CV73" s="92">
        <v>0</v>
      </c>
      <c r="CW73" s="92">
        <v>34</v>
      </c>
      <c r="CX73" s="92">
        <v>0</v>
      </c>
      <c r="CY73" s="93">
        <v>1</v>
      </c>
      <c r="CZ73" s="92">
        <v>1</v>
      </c>
      <c r="DA73" s="92">
        <v>0</v>
      </c>
      <c r="DB73" s="93">
        <v>3089</v>
      </c>
      <c r="DC73" s="92">
        <v>907</v>
      </c>
      <c r="DD73" s="92">
        <v>52</v>
      </c>
      <c r="DE73" s="92">
        <v>48</v>
      </c>
      <c r="DF73" s="92">
        <v>22</v>
      </c>
      <c r="DG73" s="92">
        <v>0</v>
      </c>
      <c r="DH73" s="92">
        <v>358</v>
      </c>
      <c r="DI73" s="92">
        <v>0</v>
      </c>
      <c r="DJ73" s="92">
        <v>0</v>
      </c>
      <c r="DK73" s="92">
        <v>0</v>
      </c>
      <c r="DL73" s="92">
        <v>90</v>
      </c>
      <c r="DM73" s="92">
        <v>0</v>
      </c>
      <c r="DN73" s="92">
        <v>0</v>
      </c>
      <c r="DO73" s="92">
        <v>0</v>
      </c>
      <c r="DP73" s="92">
        <v>0</v>
      </c>
      <c r="DQ73" s="92">
        <v>23</v>
      </c>
      <c r="DR73" s="92">
        <v>3</v>
      </c>
      <c r="DS73" s="92">
        <v>0</v>
      </c>
      <c r="DT73" s="92">
        <v>0</v>
      </c>
      <c r="DU73" s="92">
        <v>0</v>
      </c>
      <c r="DV73" s="92">
        <v>223</v>
      </c>
      <c r="DW73" s="92">
        <v>0</v>
      </c>
      <c r="DX73" s="92">
        <v>20</v>
      </c>
      <c r="DY73" s="92">
        <v>37</v>
      </c>
      <c r="DZ73" s="92">
        <v>105</v>
      </c>
      <c r="EA73" s="92">
        <v>0</v>
      </c>
      <c r="EB73" s="92">
        <v>0</v>
      </c>
      <c r="EC73" s="92">
        <v>0</v>
      </c>
      <c r="ED73" s="92">
        <v>0</v>
      </c>
      <c r="EE73" s="92">
        <v>1162</v>
      </c>
      <c r="EF73" s="92">
        <v>3</v>
      </c>
      <c r="EG73" s="92">
        <v>0</v>
      </c>
      <c r="EH73" s="92">
        <v>36</v>
      </c>
      <c r="EI73" s="93">
        <v>17985</v>
      </c>
      <c r="EJ73" s="92">
        <v>13924</v>
      </c>
      <c r="EK73" s="92">
        <v>0</v>
      </c>
      <c r="EL73" s="92">
        <v>0</v>
      </c>
      <c r="EM73" s="100">
        <v>0</v>
      </c>
      <c r="EN73" s="92">
        <v>493</v>
      </c>
      <c r="EO73" s="92">
        <v>0</v>
      </c>
      <c r="EP73" s="92">
        <v>1982</v>
      </c>
      <c r="EQ73" s="92">
        <v>119</v>
      </c>
      <c r="ER73" s="92">
        <v>331</v>
      </c>
      <c r="ES73" s="92">
        <v>1082</v>
      </c>
      <c r="ET73" s="92">
        <v>0</v>
      </c>
      <c r="EU73" s="92">
        <v>0</v>
      </c>
      <c r="EV73" s="92">
        <v>0</v>
      </c>
      <c r="EW73" s="92">
        <v>0</v>
      </c>
      <c r="EX73" s="92">
        <v>0</v>
      </c>
      <c r="EY73" s="92">
        <v>0</v>
      </c>
      <c r="EZ73" s="92">
        <v>0</v>
      </c>
      <c r="FA73" s="92">
        <v>0</v>
      </c>
      <c r="FB73" s="92">
        <v>0</v>
      </c>
      <c r="FC73" s="92">
        <v>0</v>
      </c>
      <c r="FD73" s="92">
        <v>0</v>
      </c>
      <c r="FE73" s="92">
        <v>28</v>
      </c>
      <c r="FF73" s="92">
        <v>0</v>
      </c>
      <c r="FG73" s="92">
        <v>0</v>
      </c>
      <c r="FH73" s="92">
        <v>26</v>
      </c>
      <c r="FI73" s="87">
        <v>531</v>
      </c>
      <c r="FJ73" s="92">
        <v>352</v>
      </c>
      <c r="FK73" s="92">
        <v>85</v>
      </c>
      <c r="FL73" s="92">
        <v>94</v>
      </c>
      <c r="FM73" s="93">
        <v>10134</v>
      </c>
      <c r="FN73" s="93">
        <v>7332</v>
      </c>
      <c r="FO73" s="92">
        <v>6128</v>
      </c>
      <c r="FP73" s="92">
        <v>1204</v>
      </c>
      <c r="FQ73" s="92">
        <v>0</v>
      </c>
      <c r="FR73" s="92">
        <v>0</v>
      </c>
      <c r="FS73" s="93">
        <v>2802</v>
      </c>
      <c r="FT73" s="92">
        <v>171</v>
      </c>
      <c r="FU73" s="92">
        <v>842</v>
      </c>
      <c r="FV73" s="92">
        <v>0</v>
      </c>
      <c r="FW73" s="92">
        <v>1784</v>
      </c>
      <c r="FX73" s="92">
        <v>5</v>
      </c>
      <c r="FY73" s="92">
        <v>0</v>
      </c>
      <c r="FZ73" s="92">
        <v>0</v>
      </c>
      <c r="GA73" s="87">
        <v>295</v>
      </c>
      <c r="GB73" s="87">
        <v>0</v>
      </c>
      <c r="GC73" s="92">
        <v>0</v>
      </c>
      <c r="GD73" s="92">
        <v>295</v>
      </c>
      <c r="GE73" s="92">
        <v>0</v>
      </c>
      <c r="GF73" s="87">
        <v>31425</v>
      </c>
      <c r="GG73" s="92">
        <v>0</v>
      </c>
      <c r="GH73" s="92">
        <v>114</v>
      </c>
      <c r="GI73" s="92">
        <v>29439</v>
      </c>
      <c r="GJ73" s="92">
        <v>45</v>
      </c>
      <c r="GK73" s="92">
        <v>1827</v>
      </c>
      <c r="GL73" s="87">
        <v>8135</v>
      </c>
      <c r="GM73" s="72">
        <v>5592</v>
      </c>
      <c r="GN73" s="72">
        <v>424</v>
      </c>
      <c r="GO73" s="72">
        <v>2119</v>
      </c>
      <c r="GP73" s="93">
        <v>4651</v>
      </c>
      <c r="GQ73" s="173">
        <v>2603</v>
      </c>
      <c r="GR73" s="92">
        <v>180</v>
      </c>
      <c r="GS73" s="92">
        <v>84</v>
      </c>
      <c r="GT73" s="92">
        <v>71</v>
      </c>
      <c r="GU73" s="92">
        <v>2154</v>
      </c>
      <c r="GV73" s="92">
        <v>114</v>
      </c>
      <c r="GW73" s="92">
        <v>0</v>
      </c>
      <c r="GX73" s="92">
        <v>0</v>
      </c>
      <c r="GY73" s="92">
        <v>0</v>
      </c>
      <c r="GZ73" s="92">
        <v>1767</v>
      </c>
      <c r="HA73" s="92">
        <v>112</v>
      </c>
      <c r="HB73" s="92">
        <v>169</v>
      </c>
      <c r="HC73" s="97">
        <v>79016</v>
      </c>
      <c r="HD73" s="87">
        <v>69595</v>
      </c>
      <c r="HE73" s="72">
        <v>26889</v>
      </c>
      <c r="HF73" s="72">
        <v>23922</v>
      </c>
      <c r="HG73" s="87">
        <v>1902</v>
      </c>
      <c r="HH73" s="72">
        <v>1816</v>
      </c>
      <c r="HI73" s="72">
        <v>86</v>
      </c>
      <c r="HJ73" s="91">
        <v>502</v>
      </c>
      <c r="HK73" s="72">
        <v>499</v>
      </c>
      <c r="HL73" s="72">
        <v>3</v>
      </c>
      <c r="HM73" s="87">
        <v>62</v>
      </c>
      <c r="HN73" s="72">
        <v>42</v>
      </c>
      <c r="HO73" s="72">
        <v>20</v>
      </c>
      <c r="HP73" s="173">
        <v>1458</v>
      </c>
      <c r="HQ73" s="72">
        <v>565</v>
      </c>
      <c r="HR73" s="72">
        <v>893</v>
      </c>
      <c r="HS73" s="173">
        <v>14860</v>
      </c>
      <c r="HT73" s="72">
        <v>125</v>
      </c>
      <c r="HU73" s="72">
        <v>0</v>
      </c>
      <c r="HV73" s="72">
        <v>12656</v>
      </c>
      <c r="HW73" s="72">
        <v>0</v>
      </c>
      <c r="HX73" s="72">
        <v>2079</v>
      </c>
      <c r="HY73" s="72">
        <v>0</v>
      </c>
      <c r="HZ73" s="87">
        <v>9421</v>
      </c>
      <c r="IA73" s="91">
        <v>8072</v>
      </c>
      <c r="IB73" s="72">
        <v>8076</v>
      </c>
      <c r="IC73" s="72">
        <v>-4</v>
      </c>
      <c r="ID73" s="72">
        <v>256</v>
      </c>
      <c r="IE73" s="72">
        <v>249</v>
      </c>
      <c r="IF73" s="72">
        <v>630</v>
      </c>
      <c r="IG73" s="116">
        <v>214</v>
      </c>
    </row>
    <row r="74" spans="1:410" ht="15" customHeight="1">
      <c r="A74" s="370">
        <v>2022</v>
      </c>
      <c r="B74" s="1288">
        <v>1375863</v>
      </c>
      <c r="C74" s="996">
        <v>89298</v>
      </c>
      <c r="D74" s="997">
        <v>84991</v>
      </c>
      <c r="E74" s="1261">
        <v>6465</v>
      </c>
      <c r="F74" s="1261">
        <v>2480</v>
      </c>
      <c r="G74" s="278"/>
      <c r="H74" s="1261">
        <v>28616</v>
      </c>
      <c r="I74" s="1261">
        <v>698</v>
      </c>
      <c r="J74" s="1261">
        <v>10769</v>
      </c>
      <c r="K74" s="1261">
        <v>286</v>
      </c>
      <c r="L74" s="1261">
        <v>35677</v>
      </c>
      <c r="M74" s="998">
        <v>4307</v>
      </c>
      <c r="N74" s="996">
        <v>90250</v>
      </c>
      <c r="O74" s="997">
        <v>79061</v>
      </c>
      <c r="P74" s="1265">
        <v>28065</v>
      </c>
      <c r="Q74" s="1265">
        <v>27456</v>
      </c>
      <c r="R74" s="1265">
        <v>1469</v>
      </c>
      <c r="S74" s="1265">
        <v>2053</v>
      </c>
      <c r="T74" s="1265">
        <v>489</v>
      </c>
      <c r="U74" s="1265">
        <v>19529</v>
      </c>
      <c r="V74" s="997">
        <v>11189</v>
      </c>
      <c r="W74" s="1265">
        <v>9821</v>
      </c>
      <c r="X74" s="1265">
        <v>9828</v>
      </c>
      <c r="Y74" s="1265">
        <v>695</v>
      </c>
      <c r="Z74" s="1265">
        <v>237</v>
      </c>
      <c r="AA74" s="1265">
        <v>91</v>
      </c>
      <c r="AB74" s="1266">
        <v>345</v>
      </c>
      <c r="AC74" s="1177">
        <v>-952</v>
      </c>
      <c r="AD74" s="997">
        <v>-952</v>
      </c>
      <c r="AE74" s="1344">
        <v>-466</v>
      </c>
      <c r="AF74" s="1275">
        <v>63061</v>
      </c>
      <c r="AG74" s="1275">
        <v>55008</v>
      </c>
      <c r="AH74" s="1275">
        <v>7493</v>
      </c>
      <c r="AI74" s="1265">
        <v>35605</v>
      </c>
      <c r="AJ74" s="1265">
        <v>7493</v>
      </c>
      <c r="AK74" s="1265">
        <v>34265</v>
      </c>
      <c r="AL74" s="1265">
        <v>60938</v>
      </c>
      <c r="AM74" s="1265">
        <v>5930</v>
      </c>
      <c r="AN74" s="1265">
        <v>28112</v>
      </c>
      <c r="AO74" s="1265">
        <v>0</v>
      </c>
      <c r="AP74" s="1265">
        <v>26772</v>
      </c>
      <c r="AQ74" s="1265">
        <v>53445</v>
      </c>
      <c r="AR74" s="1265">
        <v>-1563</v>
      </c>
      <c r="AS74" s="1275">
        <v>0</v>
      </c>
      <c r="AT74" s="1276">
        <v>0</v>
      </c>
      <c r="AU74" s="1270">
        <v>-6.9192935633853078E-2</v>
      </c>
      <c r="AV74" s="1271">
        <v>-6.9192935633853078E-2</v>
      </c>
      <c r="AW74" s="1271">
        <v>-3.3869651266150776E-2</v>
      </c>
      <c r="AX74" s="1271">
        <v>0.43100221461003019</v>
      </c>
      <c r="AY74" s="1310">
        <v>0</v>
      </c>
      <c r="AZ74" s="1271"/>
      <c r="BA74" s="1319">
        <v>23050.337</v>
      </c>
      <c r="BB74" s="1320">
        <v>2.988</v>
      </c>
      <c r="BC74" s="1271">
        <v>23047.348999999998</v>
      </c>
      <c r="BD74" s="1272">
        <v>1.6751194704705337</v>
      </c>
      <c r="BE74" s="1261"/>
      <c r="BF74" s="1311">
        <v>6.4903264351174501</v>
      </c>
      <c r="BG74" s="1271">
        <v>6.1772865466983271</v>
      </c>
      <c r="BH74" s="1271">
        <v>0.46988690007653378</v>
      </c>
      <c r="BI74" s="1271">
        <v>0.18025050459239036</v>
      </c>
      <c r="BJ74" s="1271">
        <v>0</v>
      </c>
      <c r="BK74" s="1271">
        <v>2.0798582416999367</v>
      </c>
      <c r="BL74" s="1271">
        <v>5.0731795244148579E-2</v>
      </c>
      <c r="BM74" s="1271">
        <v>0.78270874353042419</v>
      </c>
      <c r="BN74" s="1271">
        <v>2.0786953352186954E-2</v>
      </c>
      <c r="BO74" s="1271">
        <v>2.5930634082027062</v>
      </c>
      <c r="BP74" s="1271">
        <v>0.31303988841912311</v>
      </c>
      <c r="BQ74" s="1311">
        <v>6.5595193707513033</v>
      </c>
      <c r="BR74" s="1271">
        <v>5.7462843320882966</v>
      </c>
      <c r="BS74" s="1271">
        <v>2.0398106497521917</v>
      </c>
      <c r="BT74" s="1271">
        <v>1.9955475218099477</v>
      </c>
      <c r="BU74" s="1271">
        <v>0.10676935130896027</v>
      </c>
      <c r="BV74" s="278">
        <v>0</v>
      </c>
      <c r="BW74" s="1271">
        <v>0.14921543787426511</v>
      </c>
      <c r="BX74" s="1271">
        <v>3.5541329332935037E-2</v>
      </c>
      <c r="BY74" s="1271">
        <v>1.4194000420099966</v>
      </c>
      <c r="BZ74" s="1271">
        <v>0.81323503866300639</v>
      </c>
      <c r="CA74" s="1271">
        <v>0.71380653451688136</v>
      </c>
      <c r="CB74" s="1271">
        <v>0.71431530610242444</v>
      </c>
      <c r="CC74" s="1271">
        <v>5.0513750278915852E-2</v>
      </c>
      <c r="CD74" s="1271">
        <v>6.6140306120594855E-3</v>
      </c>
      <c r="CE74" s="1272">
        <v>2.5075171001763985E-2</v>
      </c>
      <c r="CF74" s="1271"/>
      <c r="CG74" s="1270">
        <v>0.54460364149628271</v>
      </c>
      <c r="CH74" s="1271">
        <v>4.5833778508470679</v>
      </c>
      <c r="CI74" s="1271">
        <v>3.9980724825073426</v>
      </c>
      <c r="CJ74" s="1272">
        <v>2.5878303290371205</v>
      </c>
      <c r="CK74" s="359">
        <v>2022</v>
      </c>
      <c r="CL74" s="97">
        <v>89298</v>
      </c>
      <c r="CM74" s="87">
        <v>84991</v>
      </c>
      <c r="CN74" s="87">
        <v>28616</v>
      </c>
      <c r="CO74" s="87">
        <v>10356</v>
      </c>
      <c r="CP74" s="87">
        <v>6921</v>
      </c>
      <c r="CQ74" s="92">
        <v>6921</v>
      </c>
      <c r="CR74" s="92">
        <v>0</v>
      </c>
      <c r="CS74" s="92">
        <v>0</v>
      </c>
      <c r="CT74" s="93">
        <v>35</v>
      </c>
      <c r="CU74" s="93">
        <v>34</v>
      </c>
      <c r="CV74" s="92">
        <v>0</v>
      </c>
      <c r="CW74" s="92">
        <v>34</v>
      </c>
      <c r="CX74" s="92">
        <v>0</v>
      </c>
      <c r="CY74" s="93">
        <v>1</v>
      </c>
      <c r="CZ74" s="92">
        <v>1</v>
      </c>
      <c r="DA74" s="92">
        <v>0</v>
      </c>
      <c r="DB74" s="93">
        <v>3400</v>
      </c>
      <c r="DC74" s="92">
        <v>891</v>
      </c>
      <c r="DD74" s="92">
        <v>16</v>
      </c>
      <c r="DE74" s="92">
        <v>47</v>
      </c>
      <c r="DF74" s="92">
        <v>25</v>
      </c>
      <c r="DG74" s="92">
        <v>0</v>
      </c>
      <c r="DH74" s="92">
        <v>389</v>
      </c>
      <c r="DI74" s="92">
        <v>0</v>
      </c>
      <c r="DJ74" s="92">
        <v>0</v>
      </c>
      <c r="DK74" s="92">
        <v>0</v>
      </c>
      <c r="DL74" s="92">
        <v>90</v>
      </c>
      <c r="DM74" s="92">
        <v>0</v>
      </c>
      <c r="DN74" s="92">
        <v>0</v>
      </c>
      <c r="DO74" s="92">
        <v>0</v>
      </c>
      <c r="DP74" s="92">
        <v>0</v>
      </c>
      <c r="DQ74" s="92">
        <v>20</v>
      </c>
      <c r="DR74" s="92">
        <v>5</v>
      </c>
      <c r="DS74" s="92">
        <v>0</v>
      </c>
      <c r="DT74" s="92">
        <v>0</v>
      </c>
      <c r="DU74" s="92">
        <v>0</v>
      </c>
      <c r="DV74" s="92">
        <v>224</v>
      </c>
      <c r="DW74" s="92">
        <v>110</v>
      </c>
      <c r="DX74" s="92">
        <v>25</v>
      </c>
      <c r="DY74" s="92">
        <v>41</v>
      </c>
      <c r="DZ74" s="92">
        <v>113</v>
      </c>
      <c r="EA74" s="92">
        <v>0</v>
      </c>
      <c r="EB74" s="92">
        <v>0</v>
      </c>
      <c r="EC74" s="92">
        <v>0</v>
      </c>
      <c r="ED74" s="92">
        <v>17</v>
      </c>
      <c r="EE74" s="92">
        <v>1331</v>
      </c>
      <c r="EF74" s="92">
        <v>4</v>
      </c>
      <c r="EG74" s="92">
        <v>0</v>
      </c>
      <c r="EH74" s="92">
        <v>52</v>
      </c>
      <c r="EI74" s="93">
        <v>18260</v>
      </c>
      <c r="EJ74" s="92">
        <v>13763</v>
      </c>
      <c r="EK74" s="92">
        <v>0</v>
      </c>
      <c r="EL74" s="92">
        <v>0</v>
      </c>
      <c r="EM74" s="100">
        <v>0</v>
      </c>
      <c r="EN74" s="92">
        <v>500</v>
      </c>
      <c r="EO74" s="92">
        <v>0</v>
      </c>
      <c r="EP74" s="92">
        <v>1990</v>
      </c>
      <c r="EQ74" s="92">
        <v>110</v>
      </c>
      <c r="ER74" s="92">
        <v>402</v>
      </c>
      <c r="ES74" s="92">
        <v>1464</v>
      </c>
      <c r="ET74" s="92">
        <v>0</v>
      </c>
      <c r="EU74" s="92">
        <v>0</v>
      </c>
      <c r="EV74" s="92">
        <v>0</v>
      </c>
      <c r="EW74" s="92">
        <v>0</v>
      </c>
      <c r="EX74" s="92">
        <v>0</v>
      </c>
      <c r="EY74" s="92">
        <v>0</v>
      </c>
      <c r="EZ74" s="92">
        <v>0</v>
      </c>
      <c r="FA74" s="92">
        <v>0</v>
      </c>
      <c r="FB74" s="92">
        <v>0</v>
      </c>
      <c r="FC74" s="92">
        <v>0</v>
      </c>
      <c r="FD74" s="92">
        <v>0</v>
      </c>
      <c r="FE74" s="92">
        <v>29</v>
      </c>
      <c r="FF74" s="92">
        <v>0</v>
      </c>
      <c r="FG74" s="92">
        <v>0</v>
      </c>
      <c r="FH74" s="92">
        <v>2</v>
      </c>
      <c r="FI74" s="87">
        <v>698</v>
      </c>
      <c r="FJ74" s="92">
        <v>485</v>
      </c>
      <c r="FK74" s="92">
        <v>98</v>
      </c>
      <c r="FL74" s="92">
        <v>115</v>
      </c>
      <c r="FM74" s="93">
        <v>10769</v>
      </c>
      <c r="FN74" s="93">
        <v>7957</v>
      </c>
      <c r="FO74" s="92">
        <v>6520</v>
      </c>
      <c r="FP74" s="92">
        <v>1437</v>
      </c>
      <c r="FQ74" s="92">
        <v>0</v>
      </c>
      <c r="FR74" s="92">
        <v>0</v>
      </c>
      <c r="FS74" s="93">
        <v>2812</v>
      </c>
      <c r="FT74" s="92">
        <v>170</v>
      </c>
      <c r="FU74" s="92">
        <v>832</v>
      </c>
      <c r="FV74" s="92">
        <v>0</v>
      </c>
      <c r="FW74" s="92">
        <v>1808</v>
      </c>
      <c r="FX74" s="92">
        <v>2</v>
      </c>
      <c r="FY74" s="92">
        <v>0</v>
      </c>
      <c r="FZ74" s="92">
        <v>0</v>
      </c>
      <c r="GA74" s="87">
        <v>286</v>
      </c>
      <c r="GB74" s="87">
        <v>0</v>
      </c>
      <c r="GC74" s="92">
        <v>0</v>
      </c>
      <c r="GD74" s="92">
        <v>286</v>
      </c>
      <c r="GE74" s="92">
        <v>0</v>
      </c>
      <c r="GF74" s="87">
        <v>35677</v>
      </c>
      <c r="GG74" s="92">
        <v>0</v>
      </c>
      <c r="GH74" s="92">
        <v>120</v>
      </c>
      <c r="GI74" s="92">
        <v>33498</v>
      </c>
      <c r="GJ74" s="92">
        <v>53</v>
      </c>
      <c r="GK74" s="92">
        <v>2006</v>
      </c>
      <c r="GL74" s="87">
        <v>8945</v>
      </c>
      <c r="GM74" s="72">
        <v>6016</v>
      </c>
      <c r="GN74" s="72">
        <v>449</v>
      </c>
      <c r="GO74" s="72">
        <v>2480</v>
      </c>
      <c r="GP74" s="93">
        <v>4307</v>
      </c>
      <c r="GQ74" s="173">
        <v>1834</v>
      </c>
      <c r="GR74" s="92">
        <v>153</v>
      </c>
      <c r="GS74" s="92">
        <v>87</v>
      </c>
      <c r="GT74" s="92">
        <v>63</v>
      </c>
      <c r="GU74" s="92">
        <v>1421</v>
      </c>
      <c r="GV74" s="92">
        <v>110</v>
      </c>
      <c r="GW74" s="92">
        <v>0</v>
      </c>
      <c r="GX74" s="92">
        <v>0</v>
      </c>
      <c r="GY74" s="92">
        <v>0</v>
      </c>
      <c r="GZ74" s="92">
        <v>2105</v>
      </c>
      <c r="HA74" s="92">
        <v>150</v>
      </c>
      <c r="HB74" s="92">
        <v>218</v>
      </c>
      <c r="HC74" s="97">
        <v>90250</v>
      </c>
      <c r="HD74" s="87">
        <v>79061</v>
      </c>
      <c r="HE74" s="72">
        <v>28065</v>
      </c>
      <c r="HF74" s="72">
        <v>27456</v>
      </c>
      <c r="HG74" s="87">
        <v>2053</v>
      </c>
      <c r="HH74" s="72">
        <v>1948</v>
      </c>
      <c r="HI74" s="72">
        <v>105</v>
      </c>
      <c r="HJ74" s="91">
        <v>489</v>
      </c>
      <c r="HK74" s="72">
        <v>486</v>
      </c>
      <c r="HL74" s="72">
        <v>3</v>
      </c>
      <c r="HM74" s="87">
        <v>69</v>
      </c>
      <c r="HN74" s="72">
        <v>47</v>
      </c>
      <c r="HO74" s="72">
        <v>22</v>
      </c>
      <c r="HP74" s="173">
        <v>1469</v>
      </c>
      <c r="HQ74" s="72">
        <v>577</v>
      </c>
      <c r="HR74" s="72">
        <v>892</v>
      </c>
      <c r="HS74" s="173">
        <v>19460</v>
      </c>
      <c r="HT74" s="72">
        <v>130</v>
      </c>
      <c r="HU74" s="72">
        <v>0</v>
      </c>
      <c r="HV74" s="72">
        <v>17097</v>
      </c>
      <c r="HW74" s="72">
        <v>0</v>
      </c>
      <c r="HX74" s="72">
        <v>2233</v>
      </c>
      <c r="HY74" s="72">
        <v>0</v>
      </c>
      <c r="HZ74" s="87">
        <v>11189</v>
      </c>
      <c r="IA74" s="91">
        <v>9821</v>
      </c>
      <c r="IB74" s="72">
        <v>9828</v>
      </c>
      <c r="IC74" s="72">
        <v>-7</v>
      </c>
      <c r="ID74" s="72">
        <v>345</v>
      </c>
      <c r="IE74" s="72">
        <v>237</v>
      </c>
      <c r="IF74" s="72">
        <v>695</v>
      </c>
      <c r="IG74" s="116">
        <v>91</v>
      </c>
    </row>
    <row r="75" spans="1:410" ht="15" customHeight="1">
      <c r="A75" s="370">
        <v>2023</v>
      </c>
      <c r="B75" s="1288">
        <v>1497761</v>
      </c>
      <c r="C75" s="996">
        <v>96263</v>
      </c>
      <c r="D75" s="997">
        <v>90443</v>
      </c>
      <c r="E75" s="1261">
        <v>6505</v>
      </c>
      <c r="F75" s="1261">
        <v>2730</v>
      </c>
      <c r="G75" s="278"/>
      <c r="H75" s="1261">
        <v>29187</v>
      </c>
      <c r="I75" s="1261">
        <v>1636</v>
      </c>
      <c r="J75" s="1261">
        <v>11703</v>
      </c>
      <c r="K75" s="1261">
        <v>278</v>
      </c>
      <c r="L75" s="1261">
        <v>38404</v>
      </c>
      <c r="M75" s="998">
        <v>5820</v>
      </c>
      <c r="N75" s="996">
        <v>95968</v>
      </c>
      <c r="O75" s="997">
        <v>81856</v>
      </c>
      <c r="P75" s="1265">
        <v>29906</v>
      </c>
      <c r="Q75" s="1265">
        <v>30002</v>
      </c>
      <c r="R75" s="1265">
        <v>1411</v>
      </c>
      <c r="S75" s="1265">
        <v>1713</v>
      </c>
      <c r="T75" s="1265">
        <v>966</v>
      </c>
      <c r="U75" s="1265">
        <v>17858</v>
      </c>
      <c r="V75" s="997">
        <v>14112</v>
      </c>
      <c r="W75" s="1265">
        <v>12573</v>
      </c>
      <c r="X75" s="1265">
        <v>12556</v>
      </c>
      <c r="Y75" s="1265">
        <v>674</v>
      </c>
      <c r="Z75" s="1265">
        <v>241</v>
      </c>
      <c r="AA75" s="1265">
        <v>101</v>
      </c>
      <c r="AB75" s="1266">
        <v>523</v>
      </c>
      <c r="AC75" s="1177">
        <v>295</v>
      </c>
      <c r="AD75" s="997">
        <v>295</v>
      </c>
      <c r="AE75" s="1344">
        <v>1257</v>
      </c>
      <c r="AF75" s="1275">
        <v>67828</v>
      </c>
      <c r="AG75" s="1275">
        <v>59417</v>
      </c>
      <c r="AH75" s="1275">
        <v>7852</v>
      </c>
      <c r="AI75" s="1265">
        <v>37826</v>
      </c>
      <c r="AJ75" s="1265">
        <v>7852</v>
      </c>
      <c r="AK75" s="1265">
        <v>35996</v>
      </c>
      <c r="AL75" s="1265">
        <v>68004</v>
      </c>
      <c r="AM75" s="1265">
        <v>8587</v>
      </c>
      <c r="AN75" s="1265">
        <v>29974</v>
      </c>
      <c r="AO75" s="1265">
        <v>0</v>
      </c>
      <c r="AP75" s="1265">
        <v>28144</v>
      </c>
      <c r="AQ75" s="1265">
        <v>60152</v>
      </c>
      <c r="AR75" s="1265">
        <v>735</v>
      </c>
      <c r="AS75" s="1275">
        <v>0</v>
      </c>
      <c r="AT75" s="1276">
        <v>0</v>
      </c>
      <c r="AU75" s="1270">
        <v>1.9696066328339434E-2</v>
      </c>
      <c r="AV75" s="1271">
        <v>1.9696066328339434E-2</v>
      </c>
      <c r="AW75" s="1271">
        <v>8.3925272456687017E-2</v>
      </c>
      <c r="AX75" s="1271">
        <v>0.57332244597101945</v>
      </c>
      <c r="AY75" s="1310">
        <v>0</v>
      </c>
      <c r="AZ75" s="1271"/>
      <c r="BA75" s="1319">
        <v>23314.012999999999</v>
      </c>
      <c r="BB75" s="1320">
        <v>32.070999999999998</v>
      </c>
      <c r="BC75" s="1271">
        <v>23281.941999999999</v>
      </c>
      <c r="BD75" s="1272">
        <v>1.5544497419815309</v>
      </c>
      <c r="BE75" s="1261"/>
      <c r="BF75" s="1311">
        <v>6.4271268914065729</v>
      </c>
      <c r="BG75" s="1271">
        <v>6.0385468709627235</v>
      </c>
      <c r="BH75" s="1271">
        <v>0.43431495412151871</v>
      </c>
      <c r="BI75" s="1271">
        <v>0.18227207144531071</v>
      </c>
      <c r="BJ75" s="1271">
        <v>0</v>
      </c>
      <c r="BK75" s="1271">
        <v>1.9487087726279426</v>
      </c>
      <c r="BL75" s="1271">
        <v>0.10922971021411293</v>
      </c>
      <c r="BM75" s="1271">
        <v>0.78136631945951318</v>
      </c>
      <c r="BN75" s="1271">
        <v>1.8561038777214791E-2</v>
      </c>
      <c r="BO75" s="1271">
        <v>2.5640940043171105</v>
      </c>
      <c r="BP75" s="1271">
        <v>0.38858002044384921</v>
      </c>
      <c r="BQ75" s="1311">
        <v>6.407430825078233</v>
      </c>
      <c r="BR75" s="1271">
        <v>5.4652244249917041</v>
      </c>
      <c r="BS75" s="1271">
        <v>1.9967137614078614</v>
      </c>
      <c r="BT75" s="1271">
        <v>2.0031233287553887</v>
      </c>
      <c r="BU75" s="1271">
        <v>9.4207286743345567E-2</v>
      </c>
      <c r="BV75" s="278">
        <v>0</v>
      </c>
      <c r="BW75" s="1271">
        <v>0.11437071735744221</v>
      </c>
      <c r="BX75" s="1271">
        <v>6.4496271434494559E-2</v>
      </c>
      <c r="BY75" s="1271">
        <v>1.1923130592931717</v>
      </c>
      <c r="BZ75" s="1271">
        <v>0.94220640008652912</v>
      </c>
      <c r="CA75" s="1271">
        <v>0.83945302354648033</v>
      </c>
      <c r="CB75" s="1271">
        <v>0.83831799599535572</v>
      </c>
      <c r="CC75" s="1271">
        <v>4.500050408576535E-2</v>
      </c>
      <c r="CD75" s="1271">
        <v>6.7433989802111287E-3</v>
      </c>
      <c r="CE75" s="1272">
        <v>3.4918788778717035E-2</v>
      </c>
      <c r="CF75" s="1271"/>
      <c r="CG75" s="1270">
        <v>0.52424919596651265</v>
      </c>
      <c r="CH75" s="1271">
        <v>4.5286263963342615</v>
      </c>
      <c r="CI75" s="1271">
        <v>3.9670548238337093</v>
      </c>
      <c r="CJ75" s="1272">
        <v>2.5255030675788728</v>
      </c>
      <c r="CK75" s="359">
        <v>2023</v>
      </c>
      <c r="CL75" s="97">
        <v>96263</v>
      </c>
      <c r="CM75" s="87">
        <v>90443</v>
      </c>
      <c r="CN75" s="87">
        <v>29187</v>
      </c>
      <c r="CO75" s="87">
        <v>10577</v>
      </c>
      <c r="CP75" s="87">
        <v>6930</v>
      </c>
      <c r="CQ75" s="92">
        <v>6930</v>
      </c>
      <c r="CR75" s="92">
        <v>0</v>
      </c>
      <c r="CS75" s="92">
        <v>0</v>
      </c>
      <c r="CT75" s="93">
        <v>41</v>
      </c>
      <c r="CU75" s="93">
        <v>36</v>
      </c>
      <c r="CV75" s="92">
        <v>0</v>
      </c>
      <c r="CW75" s="92">
        <v>36</v>
      </c>
      <c r="CX75" s="92">
        <v>0</v>
      </c>
      <c r="CY75" s="93">
        <v>5</v>
      </c>
      <c r="CZ75" s="92">
        <v>1</v>
      </c>
      <c r="DA75" s="92">
        <v>4</v>
      </c>
      <c r="DB75" s="93">
        <v>3606</v>
      </c>
      <c r="DC75" s="92">
        <v>932</v>
      </c>
      <c r="DD75" s="92">
        <v>11</v>
      </c>
      <c r="DE75" s="92">
        <v>63</v>
      </c>
      <c r="DF75" s="92">
        <v>24</v>
      </c>
      <c r="DG75" s="92">
        <v>0</v>
      </c>
      <c r="DH75" s="92">
        <v>390</v>
      </c>
      <c r="DI75" s="92">
        <v>0</v>
      </c>
      <c r="DJ75" s="92">
        <v>0</v>
      </c>
      <c r="DK75" s="92">
        <v>0</v>
      </c>
      <c r="DL75" s="92">
        <v>95</v>
      </c>
      <c r="DM75" s="92">
        <v>0</v>
      </c>
      <c r="DN75" s="92">
        <v>0</v>
      </c>
      <c r="DO75" s="92">
        <v>0</v>
      </c>
      <c r="DP75" s="92">
        <v>0</v>
      </c>
      <c r="DQ75" s="92">
        <v>24</v>
      </c>
      <c r="DR75" s="92">
        <v>5</v>
      </c>
      <c r="DS75" s="92">
        <v>0</v>
      </c>
      <c r="DT75" s="92">
        <v>0</v>
      </c>
      <c r="DU75" s="92">
        <v>10</v>
      </c>
      <c r="DV75" s="92">
        <v>204</v>
      </c>
      <c r="DW75" s="92">
        <v>75</v>
      </c>
      <c r="DX75" s="92">
        <v>27</v>
      </c>
      <c r="DY75" s="92">
        <v>49</v>
      </c>
      <c r="DZ75" s="92">
        <v>118</v>
      </c>
      <c r="EA75" s="92">
        <v>0</v>
      </c>
      <c r="EB75" s="92">
        <v>0</v>
      </c>
      <c r="EC75" s="92">
        <v>0</v>
      </c>
      <c r="ED75" s="92">
        <v>12</v>
      </c>
      <c r="EE75" s="92">
        <v>1457</v>
      </c>
      <c r="EF75" s="92">
        <v>3</v>
      </c>
      <c r="EG75" s="92">
        <v>0</v>
      </c>
      <c r="EH75" s="92">
        <v>107</v>
      </c>
      <c r="EI75" s="93">
        <v>18610</v>
      </c>
      <c r="EJ75" s="92">
        <v>13978</v>
      </c>
      <c r="EK75" s="92">
        <v>0</v>
      </c>
      <c r="EL75" s="92">
        <v>0</v>
      </c>
      <c r="EM75" s="92">
        <v>0</v>
      </c>
      <c r="EN75" s="92">
        <v>491</v>
      </c>
      <c r="EO75" s="92">
        <v>0</v>
      </c>
      <c r="EP75" s="92">
        <v>1960</v>
      </c>
      <c r="EQ75" s="92">
        <v>105</v>
      </c>
      <c r="ER75" s="92">
        <v>405</v>
      </c>
      <c r="ES75" s="92">
        <v>1595</v>
      </c>
      <c r="ET75" s="92">
        <v>0</v>
      </c>
      <c r="EU75" s="92">
        <v>0</v>
      </c>
      <c r="EV75" s="92">
        <v>0</v>
      </c>
      <c r="EW75" s="92">
        <v>0</v>
      </c>
      <c r="EX75" s="92">
        <v>0</v>
      </c>
      <c r="EY75" s="92">
        <v>0</v>
      </c>
      <c r="EZ75" s="92">
        <v>0</v>
      </c>
      <c r="FA75" s="92">
        <v>0</v>
      </c>
      <c r="FB75" s="92">
        <v>0</v>
      </c>
      <c r="FC75" s="92">
        <v>11</v>
      </c>
      <c r="FD75" s="92">
        <v>0</v>
      </c>
      <c r="FE75" s="92">
        <v>30</v>
      </c>
      <c r="FF75" s="92">
        <v>0</v>
      </c>
      <c r="FG75" s="92">
        <v>0</v>
      </c>
      <c r="FH75" s="92">
        <v>35</v>
      </c>
      <c r="FI75" s="87">
        <v>1636</v>
      </c>
      <c r="FJ75" s="92">
        <v>1439</v>
      </c>
      <c r="FK75" s="92">
        <v>84</v>
      </c>
      <c r="FL75" s="92">
        <v>113</v>
      </c>
      <c r="FM75" s="93">
        <v>11703</v>
      </c>
      <c r="FN75" s="93">
        <v>8901</v>
      </c>
      <c r="FO75" s="92">
        <v>7121</v>
      </c>
      <c r="FP75" s="92">
        <v>1780</v>
      </c>
      <c r="FQ75" s="92">
        <v>0</v>
      </c>
      <c r="FR75" s="92">
        <v>0</v>
      </c>
      <c r="FS75" s="93">
        <v>2802</v>
      </c>
      <c r="FT75" s="92">
        <v>176</v>
      </c>
      <c r="FU75" s="92">
        <v>845</v>
      </c>
      <c r="FV75" s="92">
        <v>0</v>
      </c>
      <c r="FW75" s="92">
        <v>1776</v>
      </c>
      <c r="FX75" s="92">
        <v>5</v>
      </c>
      <c r="FY75" s="92">
        <v>0</v>
      </c>
      <c r="FZ75" s="92">
        <v>0</v>
      </c>
      <c r="GA75" s="87">
        <v>278</v>
      </c>
      <c r="GB75" s="87">
        <v>0</v>
      </c>
      <c r="GC75" s="92">
        <v>0</v>
      </c>
      <c r="GD75" s="92">
        <v>278</v>
      </c>
      <c r="GE75" s="92">
        <v>0</v>
      </c>
      <c r="GF75" s="87">
        <v>38404</v>
      </c>
      <c r="GG75" s="92">
        <v>0</v>
      </c>
      <c r="GH75" s="92">
        <v>131</v>
      </c>
      <c r="GI75" s="92">
        <v>36020</v>
      </c>
      <c r="GJ75" s="92">
        <v>171</v>
      </c>
      <c r="GK75" s="92">
        <v>2082</v>
      </c>
      <c r="GL75" s="87">
        <v>9235</v>
      </c>
      <c r="GM75" s="72">
        <v>6016</v>
      </c>
      <c r="GN75" s="72">
        <v>489</v>
      </c>
      <c r="GO75" s="72">
        <v>2730</v>
      </c>
      <c r="GP75" s="93">
        <v>5820</v>
      </c>
      <c r="GQ75" s="173">
        <v>2281</v>
      </c>
      <c r="GR75" s="92">
        <v>159</v>
      </c>
      <c r="GS75" s="92">
        <v>95</v>
      </c>
      <c r="GT75" s="92">
        <v>56</v>
      </c>
      <c r="GU75" s="92">
        <v>1856</v>
      </c>
      <c r="GV75" s="92">
        <v>115</v>
      </c>
      <c r="GW75" s="92">
        <v>0</v>
      </c>
      <c r="GX75" s="92">
        <v>0</v>
      </c>
      <c r="GY75" s="92">
        <v>0</v>
      </c>
      <c r="GZ75" s="92">
        <v>2948</v>
      </c>
      <c r="HA75" s="92">
        <v>341</v>
      </c>
      <c r="HB75" s="92">
        <v>250</v>
      </c>
      <c r="HC75" s="97">
        <v>95968</v>
      </c>
      <c r="HD75" s="87">
        <v>81856</v>
      </c>
      <c r="HE75" s="72">
        <v>29906</v>
      </c>
      <c r="HF75" s="72">
        <v>30002</v>
      </c>
      <c r="HG75" s="87">
        <v>1713</v>
      </c>
      <c r="HH75" s="72">
        <v>1634</v>
      </c>
      <c r="HI75" s="72">
        <v>79</v>
      </c>
      <c r="HJ75" s="91">
        <v>966</v>
      </c>
      <c r="HK75" s="72">
        <v>962</v>
      </c>
      <c r="HL75" s="72">
        <v>4</v>
      </c>
      <c r="HM75" s="87">
        <v>90</v>
      </c>
      <c r="HN75" s="72">
        <v>68</v>
      </c>
      <c r="HO75" s="72">
        <v>22</v>
      </c>
      <c r="HP75" s="173">
        <v>1411</v>
      </c>
      <c r="HQ75" s="72">
        <v>587</v>
      </c>
      <c r="HR75" s="72">
        <v>824</v>
      </c>
      <c r="HS75" s="173">
        <v>17768</v>
      </c>
      <c r="HT75" s="72">
        <v>145</v>
      </c>
      <c r="HU75" s="72">
        <v>0</v>
      </c>
      <c r="HV75" s="72">
        <v>15103</v>
      </c>
      <c r="HW75" s="72">
        <v>0</v>
      </c>
      <c r="HX75" s="72">
        <v>2520</v>
      </c>
      <c r="HY75" s="72">
        <v>0</v>
      </c>
      <c r="HZ75" s="87">
        <v>14112</v>
      </c>
      <c r="IA75" s="91">
        <v>12573</v>
      </c>
      <c r="IB75" s="72">
        <v>12556</v>
      </c>
      <c r="IC75" s="72">
        <v>17</v>
      </c>
      <c r="ID75" s="72">
        <v>523</v>
      </c>
      <c r="IE75" s="72">
        <v>241</v>
      </c>
      <c r="IF75" s="72">
        <v>674</v>
      </c>
      <c r="IG75" s="116">
        <v>101</v>
      </c>
    </row>
    <row r="76" spans="1:410" ht="14.25" customHeight="1" thickBot="1">
      <c r="A76" s="370" t="s">
        <v>968</v>
      </c>
      <c r="B76" s="1335">
        <v>1594330</v>
      </c>
      <c r="C76" s="1111">
        <v>104180</v>
      </c>
      <c r="D76" s="1112">
        <v>96970</v>
      </c>
      <c r="E76" s="1312">
        <v>6843</v>
      </c>
      <c r="F76" s="1312">
        <v>2815</v>
      </c>
      <c r="G76" s="1312"/>
      <c r="H76" s="1312">
        <v>29408</v>
      </c>
      <c r="I76" s="1312">
        <v>1739</v>
      </c>
      <c r="J76" s="1312">
        <v>12289</v>
      </c>
      <c r="K76" s="1312">
        <v>347</v>
      </c>
      <c r="L76" s="1312">
        <v>43529</v>
      </c>
      <c r="M76" s="1113">
        <v>7210</v>
      </c>
      <c r="N76" s="1111">
        <v>97105</v>
      </c>
      <c r="O76" s="1112">
        <v>84346</v>
      </c>
      <c r="P76" s="1299">
        <v>30997</v>
      </c>
      <c r="Q76" s="1299">
        <v>31238</v>
      </c>
      <c r="R76" s="1299">
        <v>1455</v>
      </c>
      <c r="S76" s="1299">
        <v>1860</v>
      </c>
      <c r="T76" s="1299">
        <v>956</v>
      </c>
      <c r="U76" s="1299">
        <v>17840</v>
      </c>
      <c r="V76" s="1112">
        <v>12759</v>
      </c>
      <c r="W76" s="1299">
        <v>10833</v>
      </c>
      <c r="X76" s="1299">
        <v>10801</v>
      </c>
      <c r="Y76" s="1299">
        <v>737</v>
      </c>
      <c r="Z76" s="1299">
        <v>276</v>
      </c>
      <c r="AA76" s="1299">
        <v>718</v>
      </c>
      <c r="AB76" s="1300">
        <v>195</v>
      </c>
      <c r="AC76" s="1175">
        <v>7075</v>
      </c>
      <c r="AD76" s="1112">
        <v>7075</v>
      </c>
      <c r="AE76" s="1343">
        <v>8027</v>
      </c>
      <c r="AF76" s="1299">
        <v>70585</v>
      </c>
      <c r="AG76" s="1299">
        <v>61780</v>
      </c>
      <c r="AH76" s="1299">
        <v>8277</v>
      </c>
      <c r="AI76" s="1299">
        <v>39347</v>
      </c>
      <c r="AJ76" s="1299">
        <v>8277</v>
      </c>
      <c r="AK76" s="1299">
        <v>36608</v>
      </c>
      <c r="AL76" s="1299">
        <v>74404</v>
      </c>
      <c r="AM76" s="1299">
        <v>12624</v>
      </c>
      <c r="AN76" s="1299">
        <v>31070</v>
      </c>
      <c r="AO76" s="1299">
        <v>0</v>
      </c>
      <c r="AP76" s="1299">
        <v>28331</v>
      </c>
      <c r="AQ76" s="1299">
        <v>66127</v>
      </c>
      <c r="AR76" s="1299">
        <v>4347</v>
      </c>
      <c r="AS76" s="1299">
        <v>0</v>
      </c>
      <c r="AT76" s="1300">
        <v>60</v>
      </c>
      <c r="AU76" s="1336">
        <v>0.44376007476494828</v>
      </c>
      <c r="AV76" s="1301">
        <v>0.44376007476494828</v>
      </c>
      <c r="AW76" s="1301">
        <v>0.50347167775805513</v>
      </c>
      <c r="AX76" s="1301">
        <v>0.79180596237918122</v>
      </c>
      <c r="AY76" s="1313">
        <v>0</v>
      </c>
      <c r="AZ76" s="1301"/>
      <c r="BA76" s="1314">
        <v>22846.31</v>
      </c>
      <c r="BB76" s="1315">
        <v>5.2190000000000003</v>
      </c>
      <c r="BC76" s="1301">
        <v>22841.091</v>
      </c>
      <c r="BD76" s="1302">
        <v>1.4326451236569595</v>
      </c>
      <c r="BE76" s="1312"/>
      <c r="BF76" s="1317">
        <v>6.5344063023338954</v>
      </c>
      <c r="BG76" s="1301">
        <v>6.0821787208419842</v>
      </c>
      <c r="BH76" s="1301">
        <v>0.42920850764898105</v>
      </c>
      <c r="BI76" s="1301">
        <v>0.17656319582520558</v>
      </c>
      <c r="BJ76" s="1301">
        <v>0</v>
      </c>
      <c r="BK76" s="1301">
        <v>1.8445365764929469</v>
      </c>
      <c r="BL76" s="1301">
        <v>0.10907403109770249</v>
      </c>
      <c r="BM76" s="1301">
        <v>0.77079400124190101</v>
      </c>
      <c r="BN76" s="1301">
        <v>2.176462840189923E-2</v>
      </c>
      <c r="BO76" s="1301">
        <v>2.7302377801333475</v>
      </c>
      <c r="BP76" s="1318">
        <v>0.45222758149191195</v>
      </c>
      <c r="BQ76" s="1317">
        <v>6.0906462275689472</v>
      </c>
      <c r="BR76" s="1301">
        <v>5.2903727584628024</v>
      </c>
      <c r="BS76" s="1301">
        <v>1.944202266782912</v>
      </c>
      <c r="BT76" s="1301">
        <v>1.9593183343473435</v>
      </c>
      <c r="BU76" s="1301">
        <v>9.1260905835052974E-2</v>
      </c>
      <c r="BV76" s="1337">
        <v>1</v>
      </c>
      <c r="BW76" s="1301">
        <v>0.116663426015944</v>
      </c>
      <c r="BX76" s="1301">
        <v>5.9962492081313157E-2</v>
      </c>
      <c r="BY76" s="1301">
        <v>1.1189653334002372</v>
      </c>
      <c r="BZ76" s="1301">
        <v>0.80027346910614494</v>
      </c>
      <c r="CA76" s="1301">
        <v>0.67947037313479641</v>
      </c>
      <c r="CB76" s="1301">
        <v>0.67746326042914573</v>
      </c>
      <c r="CC76" s="1301">
        <v>4.6226314502016523E-2</v>
      </c>
      <c r="CD76" s="1301">
        <v>4.5034591333036444E-2</v>
      </c>
      <c r="CE76" s="1302">
        <v>1.2230843050058645E-2</v>
      </c>
      <c r="CF76" s="1301"/>
      <c r="CG76" s="1317">
        <v>0.51915224577095076</v>
      </c>
      <c r="CH76" s="1301">
        <v>4.427251572760972</v>
      </c>
      <c r="CI76" s="1301">
        <v>3.8749819673467853</v>
      </c>
      <c r="CJ76" s="1302">
        <v>2.4679332384136283</v>
      </c>
      <c r="CK76" s="1114" t="s">
        <v>968</v>
      </c>
      <c r="CL76" s="94">
        <v>104180</v>
      </c>
      <c r="CM76" s="74">
        <v>96970</v>
      </c>
      <c r="CN76" s="74">
        <v>29408</v>
      </c>
      <c r="CO76" s="74">
        <v>10712</v>
      </c>
      <c r="CP76" s="74">
        <v>6874</v>
      </c>
      <c r="CQ76" s="95">
        <v>6874</v>
      </c>
      <c r="CR76" s="95">
        <v>0</v>
      </c>
      <c r="CS76" s="95">
        <v>0</v>
      </c>
      <c r="CT76" s="95">
        <v>43</v>
      </c>
      <c r="CU76" s="95">
        <v>38</v>
      </c>
      <c r="CV76" s="95">
        <v>0</v>
      </c>
      <c r="CW76" s="95">
        <v>38</v>
      </c>
      <c r="CX76" s="95">
        <v>0</v>
      </c>
      <c r="CY76" s="95">
        <v>5</v>
      </c>
      <c r="CZ76" s="95">
        <v>1</v>
      </c>
      <c r="DA76" s="95">
        <v>4</v>
      </c>
      <c r="DB76" s="95">
        <v>3795</v>
      </c>
      <c r="DC76" s="95">
        <v>935</v>
      </c>
      <c r="DD76" s="95">
        <v>49</v>
      </c>
      <c r="DE76" s="95">
        <v>57</v>
      </c>
      <c r="DF76" s="95">
        <v>23</v>
      </c>
      <c r="DG76" s="95">
        <v>0</v>
      </c>
      <c r="DH76" s="95">
        <v>416</v>
      </c>
      <c r="DI76" s="95">
        <v>0</v>
      </c>
      <c r="DJ76" s="95">
        <v>0</v>
      </c>
      <c r="DK76" s="95">
        <v>0</v>
      </c>
      <c r="DL76" s="95">
        <v>100</v>
      </c>
      <c r="DM76" s="95">
        <v>0</v>
      </c>
      <c r="DN76" s="95">
        <v>0</v>
      </c>
      <c r="DO76" s="95">
        <v>0</v>
      </c>
      <c r="DP76" s="95">
        <v>0</v>
      </c>
      <c r="DQ76" s="95">
        <v>24</v>
      </c>
      <c r="DR76" s="95">
        <v>9</v>
      </c>
      <c r="DS76" s="95">
        <v>0</v>
      </c>
      <c r="DT76" s="95">
        <v>0</v>
      </c>
      <c r="DU76" s="95">
        <v>23</v>
      </c>
      <c r="DV76" s="95">
        <v>232</v>
      </c>
      <c r="DW76" s="95">
        <v>81</v>
      </c>
      <c r="DX76" s="95">
        <v>30</v>
      </c>
      <c r="DY76" s="95">
        <v>49</v>
      </c>
      <c r="DZ76" s="95">
        <v>125</v>
      </c>
      <c r="EA76" s="95">
        <v>0</v>
      </c>
      <c r="EB76" s="95">
        <v>0</v>
      </c>
      <c r="EC76" s="95">
        <v>0</v>
      </c>
      <c r="ED76" s="95">
        <v>13</v>
      </c>
      <c r="EE76" s="95">
        <v>1509</v>
      </c>
      <c r="EF76" s="95">
        <v>3</v>
      </c>
      <c r="EG76" s="95">
        <v>0</v>
      </c>
      <c r="EH76" s="95">
        <v>117</v>
      </c>
      <c r="EI76" s="95">
        <v>18696</v>
      </c>
      <c r="EJ76" s="95">
        <v>14104</v>
      </c>
      <c r="EK76" s="95">
        <v>0</v>
      </c>
      <c r="EL76" s="95">
        <v>0</v>
      </c>
      <c r="EM76" s="95">
        <v>0</v>
      </c>
      <c r="EN76" s="95">
        <v>500</v>
      </c>
      <c r="EO76" s="95">
        <v>0</v>
      </c>
      <c r="EP76" s="95">
        <v>2014</v>
      </c>
      <c r="EQ76" s="95">
        <v>100</v>
      </c>
      <c r="ER76" s="95">
        <v>426</v>
      </c>
      <c r="ES76" s="95">
        <v>1448</v>
      </c>
      <c r="ET76" s="95">
        <v>0</v>
      </c>
      <c r="EU76" s="95">
        <v>0</v>
      </c>
      <c r="EV76" s="95">
        <v>0</v>
      </c>
      <c r="EW76" s="95">
        <v>0</v>
      </c>
      <c r="EX76" s="95">
        <v>0</v>
      </c>
      <c r="EY76" s="95">
        <v>0</v>
      </c>
      <c r="EZ76" s="95">
        <v>0</v>
      </c>
      <c r="FA76" s="95">
        <v>0</v>
      </c>
      <c r="FB76" s="95">
        <v>0</v>
      </c>
      <c r="FC76" s="95">
        <v>16</v>
      </c>
      <c r="FD76" s="95">
        <v>0</v>
      </c>
      <c r="FE76" s="95">
        <v>29</v>
      </c>
      <c r="FF76" s="95">
        <v>0</v>
      </c>
      <c r="FG76" s="95">
        <v>23</v>
      </c>
      <c r="FH76" s="95">
        <v>36</v>
      </c>
      <c r="FI76" s="74">
        <v>1739</v>
      </c>
      <c r="FJ76" s="95">
        <v>1546</v>
      </c>
      <c r="FK76" s="95">
        <v>84</v>
      </c>
      <c r="FL76" s="95">
        <v>109</v>
      </c>
      <c r="FM76" s="95">
        <v>12289</v>
      </c>
      <c r="FN76" s="95">
        <v>9424</v>
      </c>
      <c r="FO76" s="95">
        <v>7547</v>
      </c>
      <c r="FP76" s="95">
        <v>1877</v>
      </c>
      <c r="FQ76" s="95">
        <v>0</v>
      </c>
      <c r="FR76" s="95">
        <v>0</v>
      </c>
      <c r="FS76" s="95">
        <v>2865</v>
      </c>
      <c r="FT76" s="95">
        <v>197</v>
      </c>
      <c r="FU76" s="95">
        <v>853</v>
      </c>
      <c r="FV76" s="95">
        <v>0</v>
      </c>
      <c r="FW76" s="95">
        <v>1809</v>
      </c>
      <c r="FX76" s="95">
        <v>6</v>
      </c>
      <c r="FY76" s="95">
        <v>0</v>
      </c>
      <c r="FZ76" s="95">
        <v>0</v>
      </c>
      <c r="GA76" s="74">
        <v>347</v>
      </c>
      <c r="GB76" s="95">
        <v>0</v>
      </c>
      <c r="GC76" s="95">
        <v>0</v>
      </c>
      <c r="GD76" s="95">
        <v>347</v>
      </c>
      <c r="GE76" s="95">
        <v>0</v>
      </c>
      <c r="GF76" s="74">
        <v>43529</v>
      </c>
      <c r="GG76" s="95">
        <v>0</v>
      </c>
      <c r="GH76" s="95">
        <v>141</v>
      </c>
      <c r="GI76" s="95">
        <v>41046</v>
      </c>
      <c r="GJ76" s="95">
        <v>138</v>
      </c>
      <c r="GK76" s="95">
        <v>2204</v>
      </c>
      <c r="GL76" s="74">
        <v>9658</v>
      </c>
      <c r="GM76" s="73">
        <v>6354</v>
      </c>
      <c r="GN76" s="73">
        <v>489</v>
      </c>
      <c r="GO76" s="73">
        <v>2815</v>
      </c>
      <c r="GP76" s="95">
        <v>7210</v>
      </c>
      <c r="GQ76" s="95">
        <v>2355</v>
      </c>
      <c r="GR76" s="95">
        <v>180</v>
      </c>
      <c r="GS76" s="95">
        <v>122</v>
      </c>
      <c r="GT76" s="95">
        <v>80</v>
      </c>
      <c r="GU76" s="95">
        <v>1861</v>
      </c>
      <c r="GV76" s="95">
        <v>112</v>
      </c>
      <c r="GW76" s="95">
        <v>0</v>
      </c>
      <c r="GX76" s="95">
        <v>0</v>
      </c>
      <c r="GY76" s="95">
        <v>0</v>
      </c>
      <c r="GZ76" s="95">
        <v>3001</v>
      </c>
      <c r="HA76" s="95">
        <v>1618</v>
      </c>
      <c r="HB76" s="95">
        <v>236</v>
      </c>
      <c r="HC76" s="94">
        <v>97105</v>
      </c>
      <c r="HD76" s="74">
        <v>84346</v>
      </c>
      <c r="HE76" s="74">
        <v>30997</v>
      </c>
      <c r="HF76" s="74">
        <v>31238</v>
      </c>
      <c r="HG76" s="74">
        <v>1860</v>
      </c>
      <c r="HH76" s="74">
        <v>1774</v>
      </c>
      <c r="HI76" s="74">
        <v>86</v>
      </c>
      <c r="HJ76" s="74">
        <v>956</v>
      </c>
      <c r="HK76" s="74">
        <v>952</v>
      </c>
      <c r="HL76" s="74">
        <v>4</v>
      </c>
      <c r="HM76" s="74">
        <v>99</v>
      </c>
      <c r="HN76" s="74">
        <v>73</v>
      </c>
      <c r="HO76" s="74">
        <v>26</v>
      </c>
      <c r="HP76" s="95">
        <v>1455</v>
      </c>
      <c r="HQ76" s="74">
        <v>602</v>
      </c>
      <c r="HR76" s="74">
        <v>853</v>
      </c>
      <c r="HS76" s="95">
        <v>17741</v>
      </c>
      <c r="HT76" s="74">
        <v>151</v>
      </c>
      <c r="HU76" s="74">
        <v>0</v>
      </c>
      <c r="HV76" s="74">
        <v>15389</v>
      </c>
      <c r="HW76" s="74">
        <v>0</v>
      </c>
      <c r="HX76" s="74">
        <v>2201</v>
      </c>
      <c r="HY76" s="74">
        <v>0</v>
      </c>
      <c r="HZ76" s="74">
        <v>12759</v>
      </c>
      <c r="IA76" s="74">
        <v>10833</v>
      </c>
      <c r="IB76" s="74">
        <v>10801</v>
      </c>
      <c r="IC76" s="74">
        <v>32</v>
      </c>
      <c r="ID76" s="74">
        <v>195</v>
      </c>
      <c r="IE76" s="74">
        <v>276</v>
      </c>
      <c r="IF76" s="74">
        <v>737</v>
      </c>
      <c r="IG76" s="115">
        <v>718</v>
      </c>
      <c r="IH76" s="1116"/>
      <c r="II76" s="1139"/>
      <c r="IJ76" s="1140"/>
      <c r="IK76" s="95"/>
      <c r="IL76" s="95"/>
      <c r="IM76" s="1104"/>
      <c r="IN76" s="95"/>
      <c r="IO76" s="95"/>
      <c r="IP76" s="95"/>
      <c r="IQ76" s="95"/>
      <c r="IR76" s="1106"/>
      <c r="IS76" s="95"/>
      <c r="IT76" s="1106"/>
      <c r="IU76" s="95"/>
      <c r="IV76" s="95"/>
      <c r="IW76" s="95"/>
      <c r="IX76" s="95"/>
      <c r="IY76" s="95"/>
      <c r="IZ76" s="95"/>
      <c r="JA76" s="95"/>
      <c r="JB76" s="95"/>
      <c r="JC76" s="95"/>
      <c r="JD76" s="95"/>
      <c r="JE76" s="95"/>
      <c r="JF76" s="95"/>
      <c r="JG76" s="1105"/>
      <c r="JH76" s="1105"/>
      <c r="JI76" s="1105"/>
      <c r="JJ76" s="1105"/>
      <c r="JK76" s="1105"/>
      <c r="JL76" s="1105"/>
      <c r="JM76" s="1105"/>
      <c r="JN76" s="1105"/>
      <c r="JO76" s="1105"/>
      <c r="JP76" s="1105"/>
      <c r="JQ76" s="1105"/>
      <c r="JR76" s="1105"/>
      <c r="JS76" s="1105"/>
      <c r="JT76" s="1105"/>
      <c r="JU76" s="1105"/>
      <c r="JV76" s="1105"/>
      <c r="JW76" s="1105"/>
      <c r="JX76" s="1105"/>
      <c r="JY76" s="1105"/>
      <c r="JZ76" s="95"/>
      <c r="KA76" s="95"/>
      <c r="KB76" s="1105"/>
      <c r="KC76" s="1105"/>
      <c r="KD76" s="1105"/>
      <c r="KE76" s="1105"/>
      <c r="KF76" s="1105"/>
      <c r="KG76" s="1105"/>
      <c r="KH76" s="1105"/>
      <c r="KI76" s="1105"/>
      <c r="KJ76" s="1105"/>
      <c r="KK76" s="1105"/>
      <c r="KL76" s="1105"/>
      <c r="KM76" s="1105"/>
      <c r="KN76" s="95"/>
      <c r="KO76" s="95"/>
      <c r="KP76" s="95"/>
      <c r="KQ76" s="1105"/>
      <c r="KR76" s="1105"/>
      <c r="KS76" s="1105"/>
      <c r="KT76" s="95"/>
      <c r="KU76" s="95"/>
      <c r="KV76" s="1105"/>
      <c r="KW76" s="1105"/>
      <c r="KX76" s="1105"/>
      <c r="KY76" s="1105"/>
      <c r="KZ76" s="1105"/>
      <c r="LA76" s="1105"/>
      <c r="LB76" s="1105"/>
      <c r="LC76" s="1105"/>
      <c r="LD76" s="1105"/>
      <c r="LE76" s="1105"/>
      <c r="LF76" s="1105"/>
      <c r="LG76" s="1105"/>
      <c r="LH76" s="1105"/>
      <c r="LI76" s="1105"/>
      <c r="LJ76" s="1105"/>
      <c r="LK76" s="1105"/>
      <c r="LL76" s="1105"/>
      <c r="LM76" s="95"/>
      <c r="LN76" s="95"/>
      <c r="LO76" s="95"/>
      <c r="LP76" s="95"/>
      <c r="LQ76" s="95"/>
      <c r="LR76" s="95"/>
      <c r="LS76" s="95"/>
      <c r="LT76" s="95"/>
      <c r="LU76" s="95"/>
      <c r="LV76" s="95"/>
      <c r="LW76" s="95"/>
      <c r="LX76" s="95"/>
      <c r="LY76" s="1105"/>
      <c r="LZ76" s="1105"/>
      <c r="MA76" s="95"/>
      <c r="MB76" s="95"/>
      <c r="MC76" s="95"/>
      <c r="MD76" s="1105"/>
      <c r="ME76" s="95"/>
      <c r="MF76" s="95"/>
      <c r="MG76" s="95"/>
      <c r="MH76" s="95"/>
      <c r="MI76" s="95"/>
      <c r="MJ76" s="95"/>
      <c r="MK76" s="1105"/>
      <c r="ML76" s="1105"/>
      <c r="MM76" s="1106"/>
      <c r="MN76" s="95"/>
      <c r="MO76" s="95"/>
      <c r="MP76" s="1105"/>
      <c r="MQ76" s="95"/>
      <c r="MR76" s="95"/>
      <c r="MS76" s="95"/>
      <c r="MT76" s="95"/>
      <c r="MU76" s="95"/>
      <c r="MV76" s="95"/>
      <c r="MW76" s="95"/>
      <c r="MX76" s="95"/>
      <c r="MY76" s="95"/>
      <c r="MZ76" s="95"/>
      <c r="NA76" s="1136"/>
      <c r="NB76" s="95"/>
      <c r="NC76" s="95"/>
      <c r="ND76" s="95"/>
      <c r="NE76" s="95"/>
      <c r="NF76" s="95"/>
      <c r="NG76" s="95"/>
      <c r="NH76" s="95"/>
      <c r="NI76" s="95"/>
      <c r="NJ76" s="95"/>
      <c r="NK76" s="95"/>
      <c r="NL76" s="95"/>
      <c r="NM76" s="95"/>
      <c r="NN76" s="95"/>
      <c r="NO76" s="1106"/>
      <c r="NP76" s="1139"/>
      <c r="NQ76" s="1104"/>
      <c r="NR76" s="95"/>
      <c r="NS76" s="95"/>
      <c r="NT76" s="95"/>
      <c r="NU76" s="95"/>
      <c r="NV76" s="95"/>
      <c r="NW76" s="95"/>
      <c r="NX76" s="95"/>
      <c r="NY76" s="95"/>
      <c r="NZ76" s="95"/>
      <c r="OA76" s="95"/>
      <c r="OB76" s="95"/>
      <c r="OC76" s="95"/>
      <c r="OD76" s="95"/>
      <c r="OE76" s="95"/>
      <c r="OF76" s="95"/>
      <c r="OG76" s="95"/>
      <c r="OH76" s="95"/>
      <c r="OI76" s="95"/>
      <c r="OJ76" s="95"/>
      <c r="OK76" s="95"/>
      <c r="OL76" s="95"/>
      <c r="OM76" s="1104"/>
      <c r="ON76" s="95"/>
      <c r="OO76" s="95"/>
      <c r="OP76" s="95"/>
      <c r="OQ76" s="95"/>
      <c r="OR76" s="95"/>
      <c r="OS76" s="95"/>
      <c r="OT76" s="96"/>
    </row>
    <row r="77" spans="1:410" ht="15" customHeight="1">
      <c r="A77" s="370"/>
      <c r="B77" s="1261"/>
      <c r="C77" s="997"/>
      <c r="D77" s="997"/>
      <c r="E77" s="1261"/>
      <c r="F77" s="1261"/>
      <c r="G77" s="278"/>
      <c r="H77" s="1261"/>
      <c r="I77" s="1261"/>
      <c r="J77" s="1261"/>
      <c r="K77" s="1261"/>
      <c r="L77" s="1261"/>
      <c r="M77" s="995"/>
      <c r="N77" s="997"/>
      <c r="O77" s="997"/>
      <c r="P77" s="1265"/>
      <c r="Q77" s="1265"/>
      <c r="R77" s="1265"/>
      <c r="S77" s="1265"/>
      <c r="T77" s="1265"/>
      <c r="U77" s="1265"/>
      <c r="V77" s="997"/>
      <c r="W77" s="1265"/>
      <c r="X77" s="1265"/>
      <c r="Y77" s="1265"/>
      <c r="Z77" s="1265"/>
      <c r="AA77" s="1265"/>
      <c r="AB77" s="1265"/>
      <c r="AC77" s="997"/>
      <c r="AD77" s="997"/>
      <c r="AE77" s="1265"/>
      <c r="AF77" s="1265"/>
      <c r="AG77" s="1265"/>
      <c r="AH77" s="1265"/>
      <c r="AI77" s="1265"/>
      <c r="AJ77" s="1265"/>
      <c r="AK77" s="1265"/>
      <c r="AL77" s="1265"/>
      <c r="AM77" s="1265"/>
      <c r="AN77" s="1265"/>
      <c r="AO77" s="1265"/>
      <c r="AP77" s="1265"/>
      <c r="AQ77" s="1265"/>
      <c r="AR77" s="1265"/>
      <c r="AS77" s="1265"/>
      <c r="AT77" s="1265"/>
      <c r="AU77" s="1271"/>
      <c r="AV77" s="1271"/>
      <c r="AW77" s="1271"/>
      <c r="AX77" s="1271"/>
      <c r="AY77" s="1297"/>
      <c r="AZ77" s="1271"/>
      <c r="BA77" s="1345"/>
      <c r="BB77" s="1345"/>
      <c r="BC77" s="1271"/>
      <c r="BD77" s="1271"/>
      <c r="BE77" s="1261"/>
      <c r="BF77" s="1271"/>
      <c r="BG77" s="1271"/>
      <c r="BH77" s="1271"/>
      <c r="BI77" s="1271"/>
      <c r="BJ77" s="1271"/>
      <c r="BK77" s="1271"/>
      <c r="BL77" s="1271"/>
      <c r="BM77" s="1271"/>
      <c r="BN77" s="1271"/>
      <c r="BO77" s="1271"/>
      <c r="BP77" s="1271"/>
      <c r="BQ77" s="1271"/>
      <c r="BR77" s="1271"/>
      <c r="BS77" s="1271"/>
      <c r="BT77" s="1271"/>
      <c r="BU77" s="1271"/>
      <c r="BW77" s="1271"/>
      <c r="BX77" s="1271"/>
      <c r="BY77" s="1271"/>
      <c r="BZ77" s="1271"/>
      <c r="CA77" s="1271"/>
      <c r="CB77" s="1271"/>
      <c r="CC77" s="1271"/>
      <c r="CD77" s="1271"/>
      <c r="CE77" s="1271"/>
      <c r="CF77" s="1271"/>
      <c r="CG77" s="1271"/>
      <c r="CH77" s="1271"/>
      <c r="CI77" s="1271"/>
      <c r="CJ77" s="1271"/>
      <c r="CK77" s="370"/>
      <c r="CL77" s="173"/>
      <c r="CM77" s="172"/>
      <c r="CN77" s="172"/>
      <c r="CO77" s="172"/>
      <c r="CP77" s="172"/>
      <c r="CQ77" s="173"/>
      <c r="CR77" s="173"/>
      <c r="CS77" s="173"/>
      <c r="CT77" s="173"/>
      <c r="CU77" s="173"/>
      <c r="CV77" s="173"/>
      <c r="CW77" s="173"/>
      <c r="CX77" s="173"/>
      <c r="CY77" s="173"/>
      <c r="CZ77" s="173"/>
      <c r="DA77" s="173"/>
      <c r="DB77" s="173"/>
      <c r="DC77" s="173"/>
      <c r="DD77" s="173"/>
      <c r="DE77" s="173"/>
      <c r="DF77" s="173"/>
      <c r="DG77" s="173"/>
      <c r="DH77" s="173"/>
      <c r="DI77" s="173"/>
      <c r="DJ77" s="173"/>
      <c r="DK77" s="173"/>
      <c r="DL77" s="173"/>
      <c r="DM77" s="173"/>
      <c r="DN77" s="173"/>
      <c r="DO77" s="173"/>
      <c r="DP77" s="173"/>
      <c r="DQ77" s="173"/>
      <c r="DR77" s="173"/>
      <c r="DS77" s="173"/>
      <c r="DT77" s="173"/>
      <c r="DU77" s="173"/>
      <c r="DV77" s="173"/>
      <c r="DW77" s="173"/>
      <c r="DX77" s="173"/>
      <c r="DY77" s="173"/>
      <c r="DZ77" s="173"/>
      <c r="EA77" s="173"/>
      <c r="EB77" s="173"/>
      <c r="EC77" s="173"/>
      <c r="ED77" s="173"/>
      <c r="EE77" s="173"/>
      <c r="EF77" s="173"/>
      <c r="EG77" s="173"/>
      <c r="EH77" s="173"/>
      <c r="EI77" s="173"/>
      <c r="EJ77" s="173"/>
      <c r="EK77" s="173"/>
      <c r="EL77" s="173"/>
      <c r="EM77" s="173"/>
      <c r="EN77" s="173"/>
      <c r="EO77" s="173"/>
      <c r="EP77" s="173"/>
      <c r="EQ77" s="173"/>
      <c r="ER77" s="173"/>
      <c r="ES77" s="173"/>
      <c r="ET77" s="173"/>
      <c r="EU77" s="173"/>
      <c r="EV77" s="173"/>
      <c r="EW77" s="173"/>
      <c r="EX77" s="173"/>
      <c r="EY77" s="173"/>
      <c r="EZ77" s="173"/>
      <c r="FA77" s="173"/>
      <c r="FB77" s="173"/>
      <c r="FC77" s="173"/>
      <c r="FD77" s="173"/>
      <c r="FE77" s="173"/>
      <c r="FF77" s="173"/>
      <c r="FG77" s="173"/>
      <c r="FH77" s="173"/>
      <c r="FI77" s="172"/>
      <c r="FJ77" s="173"/>
      <c r="FK77" s="173"/>
      <c r="FL77" s="173"/>
      <c r="FM77" s="173"/>
      <c r="FN77" s="173"/>
      <c r="FO77" s="173"/>
      <c r="FP77" s="173"/>
      <c r="FQ77" s="173"/>
      <c r="FR77" s="173"/>
      <c r="FS77" s="173"/>
      <c r="FT77" s="173"/>
      <c r="FU77" s="173"/>
      <c r="FV77" s="173"/>
      <c r="FW77" s="173"/>
      <c r="FX77" s="173"/>
      <c r="FY77" s="173"/>
      <c r="FZ77" s="173"/>
      <c r="GA77" s="172"/>
      <c r="GB77" s="172"/>
      <c r="GC77" s="173"/>
      <c r="GD77" s="173"/>
      <c r="GE77" s="173"/>
      <c r="GF77" s="172"/>
      <c r="GG77" s="173"/>
      <c r="GH77" s="173"/>
      <c r="GI77" s="173"/>
      <c r="GJ77" s="173"/>
      <c r="GK77" s="173"/>
      <c r="GL77" s="172"/>
      <c r="GM77" s="171"/>
      <c r="GN77" s="171"/>
      <c r="GO77" s="171"/>
      <c r="GP77" s="173"/>
      <c r="GQ77" s="173"/>
      <c r="GR77" s="173"/>
      <c r="GS77" s="173"/>
      <c r="GT77" s="173"/>
      <c r="GU77" s="173"/>
      <c r="GV77" s="173"/>
      <c r="GW77" s="173"/>
      <c r="GX77" s="173"/>
      <c r="GY77" s="173"/>
      <c r="GZ77" s="173"/>
      <c r="HA77" s="173"/>
      <c r="HB77" s="173"/>
      <c r="HC77" s="173"/>
      <c r="HD77" s="172"/>
      <c r="HE77" s="171"/>
      <c r="HF77" s="171"/>
      <c r="HG77" s="172"/>
      <c r="HH77" s="171"/>
      <c r="HI77" s="171"/>
      <c r="HJ77" s="171"/>
      <c r="HK77" s="171"/>
      <c r="HL77" s="171"/>
      <c r="HM77" s="172"/>
      <c r="HN77" s="171"/>
      <c r="HO77" s="171"/>
      <c r="HP77" s="173"/>
      <c r="HQ77" s="171"/>
      <c r="HR77" s="171"/>
      <c r="HS77" s="173"/>
      <c r="HT77" s="171"/>
      <c r="HU77" s="171"/>
      <c r="HV77" s="171"/>
      <c r="HW77" s="171"/>
      <c r="HX77" s="171"/>
      <c r="HY77" s="171"/>
      <c r="HZ77" s="172"/>
      <c r="IA77" s="171"/>
      <c r="IB77" s="171"/>
      <c r="IC77" s="171"/>
      <c r="ID77" s="171"/>
      <c r="IE77" s="171"/>
      <c r="IF77" s="171"/>
      <c r="IG77" s="171"/>
    </row>
    <row r="78" spans="1:410" ht="15.5">
      <c r="E78" s="802"/>
      <c r="F78" s="802"/>
      <c r="N78" s="999"/>
      <c r="O78" s="999"/>
      <c r="P78" s="802"/>
      <c r="Q78" s="802"/>
      <c r="W78" s="1346"/>
      <c r="AJ78" s="1346"/>
      <c r="AN78" s="1346"/>
      <c r="CN78" s="173"/>
      <c r="CO78" s="173"/>
      <c r="CU78" s="724"/>
      <c r="GJ78" s="60"/>
      <c r="GQ78" s="815"/>
      <c r="GW78" s="173"/>
      <c r="GX78" s="173"/>
      <c r="GY78" s="173"/>
      <c r="GZ78" s="173"/>
      <c r="HC78" s="60"/>
      <c r="HE78" s="173"/>
      <c r="HF78" s="173"/>
      <c r="HP78" s="173"/>
      <c r="HW78" s="170"/>
      <c r="IA78" s="1282"/>
    </row>
    <row r="79" spans="1:410" ht="15.5">
      <c r="E79" s="802"/>
      <c r="F79" s="802"/>
      <c r="N79" s="999"/>
      <c r="O79" s="999"/>
      <c r="P79" s="802"/>
      <c r="Q79" s="802"/>
      <c r="W79" s="1346"/>
      <c r="AJ79" s="1346"/>
      <c r="AN79" s="1346"/>
      <c r="CN79" s="173"/>
      <c r="CO79" s="173"/>
      <c r="CU79" s="724"/>
      <c r="GJ79" s="60"/>
      <c r="GQ79" s="815"/>
      <c r="GW79" s="173"/>
      <c r="GX79" s="173"/>
      <c r="GY79" s="173"/>
      <c r="GZ79" s="173"/>
      <c r="HC79" s="60"/>
      <c r="HE79" s="173"/>
      <c r="HF79" s="173"/>
      <c r="HP79" s="173"/>
      <c r="HW79" s="170"/>
      <c r="IA79" s="1282"/>
    </row>
    <row r="80" spans="1:410" ht="15.5">
      <c r="E80" s="802"/>
      <c r="F80" s="802"/>
      <c r="N80" s="999"/>
      <c r="O80" s="999"/>
      <c r="P80" s="802"/>
      <c r="Q80" s="802"/>
      <c r="W80" s="1346"/>
      <c r="AJ80" s="1346"/>
      <c r="AN80" s="1346"/>
      <c r="CN80" s="173"/>
      <c r="CO80" s="173"/>
      <c r="CU80" s="724"/>
      <c r="GJ80" s="60"/>
      <c r="GQ80" s="815"/>
      <c r="GW80" s="173"/>
      <c r="GX80" s="173"/>
      <c r="GY80" s="173"/>
      <c r="GZ80" s="173"/>
      <c r="HC80" s="60"/>
      <c r="HE80" s="173"/>
      <c r="HF80" s="173"/>
      <c r="HP80" s="173"/>
      <c r="HW80" s="170"/>
      <c r="IA80" s="1282"/>
    </row>
    <row r="81" spans="5:235" ht="15.5">
      <c r="E81" s="802"/>
      <c r="F81" s="802"/>
      <c r="N81" s="999"/>
      <c r="O81" s="999"/>
      <c r="P81" s="802"/>
      <c r="Q81" s="802"/>
      <c r="W81" s="1346"/>
      <c r="AJ81" s="1346"/>
      <c r="AN81" s="1346"/>
      <c r="CN81" s="173"/>
      <c r="CO81" s="173"/>
      <c r="CU81" s="724"/>
      <c r="GJ81" s="60"/>
      <c r="GQ81" s="815"/>
      <c r="GW81" s="173"/>
      <c r="GX81" s="173"/>
      <c r="GY81" s="173"/>
      <c r="GZ81" s="173"/>
      <c r="HC81" s="60"/>
      <c r="HE81" s="173"/>
      <c r="HF81" s="173"/>
      <c r="HP81" s="173"/>
      <c r="HW81" s="170"/>
      <c r="IA81" s="1282"/>
    </row>
    <row r="82" spans="5:235" ht="15.5">
      <c r="E82" s="802"/>
      <c r="F82" s="802"/>
      <c r="N82" s="999"/>
      <c r="O82" s="999"/>
      <c r="P82" s="802"/>
      <c r="Q82" s="802"/>
      <c r="W82" s="1346"/>
      <c r="AJ82" s="1346"/>
      <c r="AN82" s="1346"/>
      <c r="CN82" s="173"/>
      <c r="CO82" s="173"/>
      <c r="CU82" s="724"/>
      <c r="GJ82" s="60"/>
      <c r="GQ82" s="815"/>
      <c r="GW82" s="173"/>
      <c r="GX82" s="173"/>
      <c r="GY82" s="173"/>
      <c r="GZ82" s="173"/>
      <c r="HC82" s="60"/>
      <c r="HE82" s="173"/>
      <c r="HF82" s="173"/>
      <c r="HP82" s="173"/>
      <c r="HW82" s="170"/>
      <c r="IA82" s="1282"/>
    </row>
    <row r="83" spans="5:235" ht="15.5">
      <c r="E83" s="802"/>
      <c r="F83" s="802"/>
      <c r="N83" s="999"/>
      <c r="O83" s="999"/>
      <c r="P83" s="802"/>
      <c r="Q83" s="802"/>
      <c r="W83" s="1346"/>
      <c r="AJ83" s="1346"/>
      <c r="AN83" s="1346"/>
      <c r="CN83" s="173"/>
      <c r="CO83" s="173"/>
      <c r="CU83" s="724"/>
      <c r="GQ83" s="815"/>
      <c r="GW83" s="173"/>
      <c r="GX83" s="173"/>
      <c r="GY83" s="173"/>
      <c r="GZ83" s="173"/>
      <c r="HC83" s="60"/>
      <c r="HE83" s="173"/>
      <c r="HF83" s="173"/>
      <c r="HP83" s="173"/>
      <c r="HW83" s="170"/>
      <c r="IA83" s="1282"/>
    </row>
    <row r="84" spans="5:235" ht="15.5">
      <c r="E84" s="802"/>
      <c r="F84" s="802"/>
      <c r="N84" s="999"/>
      <c r="O84" s="999"/>
      <c r="P84" s="802"/>
      <c r="Q84" s="802"/>
      <c r="W84" s="1346"/>
      <c r="AJ84" s="1346"/>
      <c r="AN84" s="1346"/>
      <c r="CN84" s="173"/>
      <c r="CO84" s="173"/>
      <c r="CU84" s="724"/>
      <c r="GQ84" s="815"/>
      <c r="GW84" s="173"/>
      <c r="GX84" s="173"/>
      <c r="GY84" s="173"/>
      <c r="GZ84" s="173"/>
      <c r="HC84" s="60"/>
      <c r="HE84" s="173"/>
      <c r="HF84" s="173"/>
      <c r="HP84" s="173"/>
      <c r="IA84" s="1282"/>
    </row>
    <row r="85" spans="5:235" ht="15.5">
      <c r="E85" s="802"/>
      <c r="F85" s="802"/>
      <c r="N85" s="999"/>
      <c r="O85" s="999"/>
      <c r="P85" s="802"/>
      <c r="Q85" s="802"/>
      <c r="W85" s="1346"/>
      <c r="AJ85" s="1346"/>
      <c r="AN85" s="1346"/>
      <c r="CN85" s="173"/>
      <c r="CO85" s="173"/>
      <c r="CU85" s="724"/>
      <c r="GQ85" s="815"/>
      <c r="GW85" s="173"/>
      <c r="GX85" s="173"/>
      <c r="GY85" s="173"/>
      <c r="GZ85" s="173"/>
      <c r="HC85" s="60"/>
      <c r="HE85" s="173"/>
      <c r="HF85" s="173"/>
      <c r="HP85" s="173"/>
      <c r="IA85" s="1282"/>
    </row>
    <row r="86" spans="5:235" ht="15.5">
      <c r="E86" s="802"/>
      <c r="F86" s="802"/>
      <c r="N86" s="999"/>
      <c r="O86" s="999"/>
      <c r="P86" s="802"/>
      <c r="Q86" s="802"/>
      <c r="W86" s="1346"/>
      <c r="AJ86" s="1346"/>
      <c r="AN86" s="1346"/>
      <c r="CN86" s="173"/>
      <c r="CO86" s="173"/>
      <c r="CU86" s="724"/>
      <c r="GQ86" s="815"/>
      <c r="GW86" s="173"/>
      <c r="GX86" s="173"/>
      <c r="GY86" s="173"/>
      <c r="GZ86" s="173"/>
      <c r="HC86" s="60"/>
      <c r="HE86" s="173"/>
      <c r="HF86" s="173"/>
      <c r="HP86" s="173"/>
      <c r="IA86" s="1282"/>
    </row>
    <row r="87" spans="5:235" ht="15.5">
      <c r="E87" s="802"/>
      <c r="F87" s="802"/>
      <c r="N87" s="999"/>
      <c r="O87" s="999"/>
      <c r="P87" s="802"/>
      <c r="Q87" s="802"/>
      <c r="W87" s="1346"/>
      <c r="AJ87" s="1346"/>
      <c r="AN87" s="1346"/>
      <c r="CN87" s="173"/>
      <c r="CO87" s="173"/>
      <c r="CU87" s="724"/>
      <c r="GQ87" s="815"/>
      <c r="GW87" s="173"/>
      <c r="GX87" s="173"/>
      <c r="GY87" s="173"/>
      <c r="GZ87" s="173"/>
      <c r="HC87" s="60"/>
      <c r="HE87" s="173"/>
      <c r="HF87" s="173"/>
      <c r="HP87" s="173"/>
      <c r="IA87" s="1282"/>
    </row>
    <row r="88" spans="5:235" ht="15.5">
      <c r="E88" s="802"/>
      <c r="F88" s="802"/>
      <c r="N88" s="999"/>
      <c r="O88" s="999"/>
      <c r="P88" s="802"/>
      <c r="Q88" s="802"/>
      <c r="W88" s="1346"/>
      <c r="AJ88" s="1346"/>
      <c r="AN88" s="1346"/>
      <c r="CN88" s="173"/>
      <c r="CO88" s="173"/>
      <c r="CU88" s="724"/>
      <c r="GQ88" s="815"/>
      <c r="GW88" s="173"/>
      <c r="GX88" s="173"/>
      <c r="GY88" s="173"/>
      <c r="GZ88" s="173"/>
      <c r="HC88" s="60"/>
      <c r="HE88" s="173"/>
      <c r="HF88" s="173"/>
      <c r="HP88" s="173"/>
      <c r="IA88" s="1282"/>
    </row>
    <row r="89" spans="5:235" ht="15.5">
      <c r="E89" s="802"/>
      <c r="F89" s="802"/>
      <c r="N89" s="999"/>
      <c r="O89" s="999"/>
      <c r="P89" s="802"/>
      <c r="Q89" s="802"/>
      <c r="W89" s="1346"/>
      <c r="AJ89" s="1346"/>
      <c r="AN89" s="1346"/>
      <c r="CN89" s="173"/>
      <c r="CO89" s="173"/>
      <c r="CU89" s="724"/>
      <c r="GQ89" s="815"/>
      <c r="GW89" s="173"/>
      <c r="GX89" s="173"/>
      <c r="GY89" s="173"/>
      <c r="GZ89" s="173"/>
      <c r="HC89" s="60"/>
      <c r="HE89" s="173"/>
      <c r="HF89" s="173"/>
      <c r="HP89" s="173"/>
      <c r="IA89" s="1282"/>
    </row>
    <row r="90" spans="5:235" ht="15.5">
      <c r="E90" s="802"/>
      <c r="F90" s="802"/>
      <c r="N90" s="999"/>
      <c r="O90" s="999"/>
      <c r="P90" s="802"/>
      <c r="Q90" s="802"/>
      <c r="W90" s="1346"/>
      <c r="AJ90" s="1346"/>
      <c r="AN90" s="1346"/>
      <c r="CN90" s="173"/>
      <c r="CO90" s="173"/>
      <c r="CU90" s="724"/>
      <c r="GQ90" s="815"/>
      <c r="GW90" s="173"/>
      <c r="GX90" s="173"/>
      <c r="GY90" s="173"/>
      <c r="GZ90" s="173"/>
      <c r="HC90" s="60"/>
      <c r="HE90" s="173"/>
      <c r="HF90" s="173"/>
      <c r="HP90" s="173"/>
      <c r="IA90" s="1282"/>
    </row>
    <row r="91" spans="5:235" ht="15.5">
      <c r="E91" s="802"/>
      <c r="F91" s="802"/>
      <c r="N91" s="999"/>
      <c r="O91" s="999"/>
      <c r="P91" s="802"/>
      <c r="Q91" s="802"/>
      <c r="W91" s="1346"/>
      <c r="AJ91" s="1346"/>
      <c r="AN91" s="1346"/>
      <c r="CN91" s="173"/>
      <c r="CO91" s="173"/>
      <c r="CU91" s="724"/>
      <c r="GQ91" s="815"/>
      <c r="GW91" s="173"/>
      <c r="GX91" s="173"/>
      <c r="GY91" s="173"/>
      <c r="GZ91" s="173"/>
      <c r="HC91" s="60"/>
      <c r="HE91" s="173"/>
      <c r="HF91" s="173"/>
      <c r="HP91" s="173"/>
      <c r="IA91" s="1282"/>
    </row>
    <row r="92" spans="5:235" ht="15.5">
      <c r="E92" s="802"/>
      <c r="F92" s="802"/>
      <c r="N92" s="999"/>
      <c r="O92" s="999"/>
      <c r="P92" s="802"/>
      <c r="Q92" s="802"/>
      <c r="W92" s="1346"/>
      <c r="AJ92" s="1346"/>
      <c r="AN92" s="1346"/>
      <c r="CN92" s="173"/>
      <c r="CO92" s="173"/>
      <c r="CU92" s="724"/>
      <c r="GQ92" s="815"/>
      <c r="GW92" s="173"/>
      <c r="GX92" s="173"/>
      <c r="GY92" s="173"/>
      <c r="GZ92" s="173"/>
      <c r="HC92" s="60"/>
      <c r="HE92" s="173"/>
      <c r="HF92" s="173"/>
      <c r="HP92" s="173"/>
      <c r="IA92" s="1282"/>
    </row>
    <row r="93" spans="5:235" ht="15.5">
      <c r="E93" s="802"/>
      <c r="F93" s="802"/>
      <c r="N93" s="999"/>
      <c r="O93" s="999"/>
      <c r="P93" s="802"/>
      <c r="Q93" s="802"/>
      <c r="W93" s="1346"/>
      <c r="AJ93" s="1346"/>
      <c r="AN93" s="1346"/>
      <c r="CN93" s="173"/>
      <c r="CO93" s="173"/>
      <c r="CU93" s="724"/>
      <c r="GQ93" s="815"/>
      <c r="GW93" s="173"/>
      <c r="GX93" s="173"/>
      <c r="GY93" s="173"/>
      <c r="GZ93" s="173"/>
      <c r="HC93" s="60"/>
      <c r="HE93" s="173"/>
      <c r="HF93" s="173"/>
      <c r="HP93" s="173"/>
      <c r="IA93" s="1282"/>
    </row>
    <row r="94" spans="5:235" ht="15.5">
      <c r="E94" s="802"/>
      <c r="F94" s="802"/>
      <c r="N94" s="999"/>
      <c r="O94" s="999"/>
      <c r="P94" s="802"/>
      <c r="Q94" s="802"/>
      <c r="W94" s="1346"/>
      <c r="AJ94" s="1346"/>
      <c r="AN94" s="1346"/>
      <c r="CN94" s="173"/>
      <c r="CO94" s="173"/>
      <c r="CU94" s="724"/>
      <c r="GQ94" s="815"/>
      <c r="GW94" s="173"/>
      <c r="GX94" s="173"/>
      <c r="GY94" s="173"/>
      <c r="GZ94" s="173"/>
      <c r="HC94" s="60"/>
      <c r="HE94" s="173"/>
      <c r="HF94" s="173"/>
      <c r="HP94" s="173"/>
      <c r="IA94" s="1282"/>
    </row>
    <row r="95" spans="5:235" ht="15.5">
      <c r="E95" s="802"/>
      <c r="F95" s="802"/>
      <c r="N95" s="999"/>
      <c r="O95" s="999"/>
      <c r="P95" s="802"/>
      <c r="Q95" s="802"/>
      <c r="W95" s="1346"/>
      <c r="AJ95" s="1346"/>
      <c r="AN95" s="1346"/>
      <c r="CN95" s="173"/>
      <c r="CO95" s="173"/>
      <c r="CU95" s="724"/>
      <c r="GQ95" s="815"/>
      <c r="GW95" s="173"/>
      <c r="GX95" s="173"/>
      <c r="GY95" s="173"/>
      <c r="GZ95" s="173"/>
      <c r="HC95" s="60"/>
      <c r="HE95" s="173"/>
      <c r="HF95" s="173"/>
      <c r="HP95" s="173"/>
      <c r="IA95" s="1282"/>
    </row>
    <row r="96" spans="5:235" ht="15.5">
      <c r="E96" s="802"/>
      <c r="F96" s="802"/>
      <c r="N96" s="999"/>
      <c r="O96" s="999"/>
      <c r="P96" s="802"/>
      <c r="Q96" s="802"/>
      <c r="W96" s="1346"/>
      <c r="AJ96" s="1346"/>
      <c r="AN96" s="1346"/>
      <c r="CN96" s="173"/>
      <c r="CO96" s="173"/>
      <c r="CU96" s="724"/>
      <c r="GQ96" s="815"/>
      <c r="GW96" s="173"/>
      <c r="GX96" s="173"/>
      <c r="GY96" s="173"/>
      <c r="GZ96" s="173"/>
      <c r="HC96" s="60"/>
      <c r="HE96" s="173"/>
      <c r="HF96" s="173"/>
      <c r="HP96" s="173"/>
      <c r="IA96" s="1282"/>
    </row>
    <row r="97" spans="5:235" ht="15.5">
      <c r="E97" s="802"/>
      <c r="F97" s="802"/>
      <c r="N97" s="999"/>
      <c r="O97" s="999"/>
      <c r="P97" s="802"/>
      <c r="Q97" s="802"/>
      <c r="W97" s="1346"/>
      <c r="AJ97" s="1346"/>
      <c r="AN97" s="1346"/>
      <c r="CN97" s="173"/>
      <c r="CO97" s="173"/>
      <c r="CU97" s="724"/>
      <c r="GQ97" s="815"/>
      <c r="GW97" s="173"/>
      <c r="GX97" s="173"/>
      <c r="GY97" s="173"/>
      <c r="GZ97" s="173"/>
      <c r="HC97" s="60"/>
      <c r="HE97" s="173"/>
      <c r="HF97" s="173"/>
      <c r="HP97" s="173"/>
      <c r="IA97" s="1282"/>
    </row>
    <row r="98" spans="5:235" ht="15.5">
      <c r="E98" s="802"/>
      <c r="F98" s="802"/>
      <c r="N98" s="999"/>
      <c r="O98" s="999"/>
      <c r="P98" s="802"/>
      <c r="Q98" s="802"/>
      <c r="W98" s="1346"/>
      <c r="AJ98" s="1346"/>
      <c r="AN98" s="1346"/>
      <c r="CN98" s="173"/>
      <c r="CO98" s="173"/>
      <c r="CU98" s="724"/>
      <c r="GQ98" s="815"/>
      <c r="GW98" s="173"/>
      <c r="GX98" s="173"/>
      <c r="GY98" s="173"/>
      <c r="GZ98" s="173"/>
      <c r="HC98" s="60"/>
      <c r="HE98" s="173"/>
      <c r="HF98" s="173"/>
      <c r="HP98" s="173"/>
      <c r="IA98" s="1282"/>
    </row>
    <row r="99" spans="5:235" ht="15.5">
      <c r="E99" s="802"/>
      <c r="F99" s="802"/>
      <c r="N99" s="999"/>
      <c r="O99" s="999"/>
      <c r="P99" s="802"/>
      <c r="Q99" s="802"/>
      <c r="W99" s="1346"/>
      <c r="AJ99" s="1346"/>
      <c r="AN99" s="1346"/>
      <c r="CN99" s="173"/>
      <c r="CO99" s="173"/>
      <c r="CU99" s="724"/>
      <c r="GQ99" s="815"/>
      <c r="GW99" s="173"/>
      <c r="GX99" s="173"/>
      <c r="GY99" s="173"/>
      <c r="GZ99" s="173"/>
      <c r="HC99" s="60"/>
      <c r="HE99" s="173"/>
      <c r="HF99" s="173"/>
      <c r="HP99" s="173"/>
      <c r="IA99" s="1282"/>
    </row>
    <row r="100" spans="5:235" ht="15.5">
      <c r="E100" s="802"/>
      <c r="F100" s="802"/>
      <c r="N100" s="999"/>
      <c r="O100" s="999"/>
      <c r="P100" s="802"/>
      <c r="Q100" s="802"/>
      <c r="W100" s="1346"/>
      <c r="AJ100" s="1346"/>
      <c r="AN100" s="1346"/>
      <c r="CN100" s="173"/>
      <c r="CO100" s="173"/>
      <c r="CU100" s="724"/>
      <c r="GQ100" s="815"/>
      <c r="GW100" s="173"/>
      <c r="GX100" s="173"/>
      <c r="GY100" s="173"/>
      <c r="GZ100" s="173"/>
      <c r="HC100" s="60"/>
      <c r="HE100" s="173"/>
      <c r="HF100" s="173"/>
      <c r="HP100" s="173"/>
      <c r="IA100" s="1282"/>
    </row>
    <row r="101" spans="5:235" ht="15.5">
      <c r="E101" s="802"/>
      <c r="F101" s="802"/>
      <c r="N101" s="999"/>
      <c r="O101" s="999"/>
      <c r="P101" s="802"/>
      <c r="Q101" s="802"/>
      <c r="W101" s="1346"/>
      <c r="AJ101" s="1346"/>
      <c r="AN101" s="1346"/>
      <c r="CN101" s="173"/>
      <c r="CO101" s="173"/>
      <c r="CU101" s="724"/>
      <c r="GQ101" s="815"/>
      <c r="GW101" s="173"/>
      <c r="GX101" s="173"/>
      <c r="GY101" s="173"/>
      <c r="GZ101" s="173"/>
      <c r="HC101" s="60"/>
      <c r="HE101" s="173"/>
      <c r="HF101" s="173"/>
      <c r="HP101" s="173"/>
      <c r="IA101" s="1282"/>
    </row>
    <row r="102" spans="5:235" ht="15.5">
      <c r="E102" s="802"/>
      <c r="F102" s="802"/>
      <c r="N102" s="999"/>
      <c r="O102" s="999"/>
      <c r="P102" s="802"/>
      <c r="Q102" s="802"/>
      <c r="W102" s="1346"/>
      <c r="AJ102" s="1346"/>
      <c r="AN102" s="1346"/>
      <c r="CN102" s="173"/>
      <c r="CO102" s="173"/>
      <c r="CU102" s="724"/>
      <c r="GQ102" s="815"/>
      <c r="GW102" s="173"/>
      <c r="GX102" s="173"/>
      <c r="GY102" s="173"/>
      <c r="GZ102" s="173"/>
      <c r="HC102" s="60"/>
      <c r="HE102" s="173"/>
      <c r="HF102" s="173"/>
      <c r="HP102" s="173"/>
      <c r="IA102" s="1282"/>
    </row>
    <row r="103" spans="5:235">
      <c r="E103" s="802"/>
      <c r="F103" s="802"/>
      <c r="P103" s="802"/>
      <c r="Q103" s="802"/>
      <c r="AJ103" s="1346"/>
      <c r="AN103" s="1346"/>
      <c r="CN103" s="173"/>
      <c r="CO103" s="173"/>
      <c r="GQ103" s="815"/>
      <c r="GW103" s="173"/>
      <c r="GX103" s="173"/>
      <c r="GY103" s="173"/>
      <c r="GZ103" s="173"/>
      <c r="HC103" s="60"/>
      <c r="HE103" s="173"/>
      <c r="HF103" s="173"/>
      <c r="HP103" s="173"/>
      <c r="IA103" s="1282"/>
    </row>
    <row r="104" spans="5:235">
      <c r="AN104" s="1346"/>
      <c r="CN104" s="173"/>
      <c r="CO104" s="173"/>
      <c r="HE104" s="173"/>
      <c r="HF104" s="173"/>
      <c r="HP104" s="173"/>
      <c r="IA104" s="1282"/>
    </row>
    <row r="105" spans="5:235">
      <c r="AC105" s="802"/>
      <c r="AD105" s="802"/>
      <c r="AI105" s="1265"/>
      <c r="AJ105" s="1265"/>
      <c r="AK105" s="1265"/>
      <c r="AL105" s="1265"/>
      <c r="AM105" s="1265"/>
      <c r="AN105" s="1265"/>
    </row>
    <row r="106" spans="5:235">
      <c r="AC106" s="802"/>
      <c r="AD106" s="802"/>
      <c r="AI106" s="1265"/>
      <c r="AJ106" s="1265"/>
      <c r="AK106" s="1265"/>
      <c r="AL106" s="1265"/>
      <c r="AM106" s="1265"/>
    </row>
    <row r="107" spans="5:235">
      <c r="AC107" s="802"/>
      <c r="AD107" s="802"/>
      <c r="AI107" s="1265"/>
      <c r="AJ107" s="1265"/>
      <c r="AK107" s="1265"/>
      <c r="AL107" s="1265"/>
      <c r="AM107" s="1265"/>
    </row>
    <row r="108" spans="5:235">
      <c r="AC108" s="802"/>
      <c r="AD108" s="802"/>
      <c r="AI108" s="1265"/>
      <c r="AJ108" s="1265"/>
      <c r="AK108" s="1265"/>
      <c r="AL108" s="1265"/>
      <c r="AM108" s="1265"/>
    </row>
    <row r="109" spans="5:235">
      <c r="AC109" s="802"/>
      <c r="AD109" s="802"/>
      <c r="AI109" s="1265"/>
      <c r="AJ109" s="1265"/>
      <c r="AK109" s="1265"/>
      <c r="AL109" s="1265"/>
      <c r="AM109" s="1265"/>
    </row>
    <row r="110" spans="5:235">
      <c r="AC110" s="802"/>
      <c r="AD110" s="802"/>
      <c r="AI110" s="1265"/>
      <c r="AJ110" s="1265"/>
      <c r="AK110" s="1265"/>
      <c r="AL110" s="1265"/>
      <c r="AM110" s="1265"/>
    </row>
    <row r="111" spans="5:235">
      <c r="AC111" s="802"/>
      <c r="AD111" s="802"/>
      <c r="AI111" s="1265"/>
      <c r="AJ111" s="1265"/>
      <c r="AK111" s="1265"/>
      <c r="AL111" s="1265"/>
      <c r="AM111" s="1265"/>
    </row>
    <row r="112" spans="5:235">
      <c r="AC112" s="802"/>
      <c r="AD112" s="802"/>
      <c r="AI112" s="1265"/>
      <c r="AJ112" s="1265"/>
      <c r="AK112" s="1265"/>
      <c r="AL112" s="1265"/>
      <c r="AM112" s="1265"/>
    </row>
    <row r="113" spans="29:39">
      <c r="AC113" s="802"/>
      <c r="AD113" s="802"/>
      <c r="AI113" s="1265"/>
      <c r="AJ113" s="1265"/>
      <c r="AK113" s="1265"/>
      <c r="AL113" s="1265"/>
      <c r="AM113" s="1265"/>
    </row>
    <row r="114" spans="29:39">
      <c r="AC114" s="802"/>
      <c r="AD114" s="802"/>
      <c r="AI114" s="1265"/>
      <c r="AJ114" s="1265"/>
      <c r="AK114" s="1265"/>
      <c r="AL114" s="1265"/>
      <c r="AM114" s="1265"/>
    </row>
    <row r="115" spans="29:39">
      <c r="AC115" s="802"/>
      <c r="AD115" s="802"/>
      <c r="AI115" s="1265"/>
      <c r="AJ115" s="1265"/>
      <c r="AK115" s="1265"/>
      <c r="AL115" s="1265"/>
      <c r="AM115" s="1265"/>
    </row>
    <row r="116" spans="29:39">
      <c r="AC116" s="802"/>
      <c r="AD116" s="802"/>
      <c r="AI116" s="1265"/>
      <c r="AJ116" s="1265"/>
      <c r="AK116" s="1265"/>
      <c r="AL116" s="1265"/>
      <c r="AM116" s="1265"/>
    </row>
    <row r="117" spans="29:39">
      <c r="AC117" s="802"/>
      <c r="AD117" s="802"/>
      <c r="AI117" s="1265"/>
      <c r="AJ117" s="1265"/>
      <c r="AK117" s="1265"/>
      <c r="AL117" s="1265"/>
      <c r="AM117" s="1265"/>
    </row>
    <row r="118" spans="29:39">
      <c r="AC118" s="802"/>
      <c r="AD118" s="802"/>
      <c r="AI118" s="1265"/>
      <c r="AJ118" s="1265"/>
      <c r="AK118" s="1265"/>
      <c r="AL118" s="1265"/>
      <c r="AM118" s="1265"/>
    </row>
    <row r="119" spans="29:39">
      <c r="AC119" s="802"/>
      <c r="AD119" s="802"/>
      <c r="AI119" s="1265"/>
      <c r="AJ119" s="1265"/>
      <c r="AK119" s="1265"/>
      <c r="AL119" s="1265"/>
      <c r="AM119" s="1265"/>
    </row>
    <row r="120" spans="29:39">
      <c r="AC120" s="802"/>
      <c r="AD120" s="802"/>
      <c r="AI120" s="1265"/>
      <c r="AJ120" s="1265"/>
      <c r="AK120" s="1265"/>
      <c r="AL120" s="1265"/>
      <c r="AM120" s="1265"/>
    </row>
    <row r="121" spans="29:39">
      <c r="AC121" s="802"/>
      <c r="AD121" s="802"/>
      <c r="AI121" s="1265"/>
      <c r="AJ121" s="1265"/>
      <c r="AK121" s="1265"/>
      <c r="AL121" s="1265"/>
      <c r="AM121" s="1265"/>
    </row>
    <row r="122" spans="29:39">
      <c r="AC122" s="802"/>
      <c r="AD122" s="802"/>
      <c r="AI122" s="1265"/>
      <c r="AJ122" s="1265"/>
      <c r="AK122" s="1265"/>
      <c r="AL122" s="1265"/>
      <c r="AM122" s="1265"/>
    </row>
    <row r="123" spans="29:39">
      <c r="AC123" s="802"/>
      <c r="AD123" s="802"/>
      <c r="AI123" s="1265"/>
      <c r="AJ123" s="1265"/>
      <c r="AK123" s="1265"/>
      <c r="AL123" s="1265"/>
      <c r="AM123" s="1265"/>
    </row>
    <row r="124" spans="29:39">
      <c r="AC124" s="802"/>
      <c r="AD124" s="802"/>
      <c r="AI124" s="1265"/>
      <c r="AJ124" s="1265"/>
      <c r="AK124" s="1265"/>
      <c r="AL124" s="1265"/>
      <c r="AM124" s="1265"/>
    </row>
    <row r="125" spans="29:39">
      <c r="AC125" s="802"/>
      <c r="AD125" s="802"/>
      <c r="AI125" s="1265"/>
      <c r="AJ125" s="1265"/>
      <c r="AK125" s="1265"/>
      <c r="AL125" s="1265"/>
      <c r="AM125" s="1265"/>
    </row>
    <row r="126" spans="29:39">
      <c r="AC126" s="802"/>
      <c r="AD126" s="802"/>
      <c r="AI126" s="1265"/>
      <c r="AJ126" s="1265"/>
      <c r="AK126" s="1265"/>
      <c r="AL126" s="1265"/>
      <c r="AM126" s="1265"/>
    </row>
    <row r="127" spans="29:39">
      <c r="AC127" s="802"/>
      <c r="AD127" s="802"/>
      <c r="AI127" s="1265"/>
      <c r="AJ127" s="1265"/>
      <c r="AK127" s="1265"/>
      <c r="AL127" s="1265"/>
      <c r="AM127" s="1265"/>
    </row>
    <row r="128" spans="29:39">
      <c r="AC128" s="802"/>
      <c r="AD128" s="802"/>
      <c r="AI128" s="1265"/>
      <c r="AJ128" s="1265"/>
      <c r="AK128" s="1265"/>
      <c r="AL128" s="1265"/>
      <c r="AM128" s="1265"/>
    </row>
    <row r="129" spans="29:39">
      <c r="AC129" s="802"/>
      <c r="AD129" s="802"/>
      <c r="AI129" s="1265"/>
      <c r="AJ129" s="1265"/>
      <c r="AK129" s="1265"/>
      <c r="AL129" s="1265"/>
      <c r="AM129" s="1265"/>
    </row>
    <row r="130" spans="29:39">
      <c r="AC130" s="802"/>
      <c r="AD130" s="802"/>
      <c r="AI130" s="1265"/>
      <c r="AJ130" s="1265"/>
      <c r="AK130" s="1265"/>
      <c r="AL130" s="1265"/>
      <c r="AM130" s="1265"/>
    </row>
    <row r="131" spans="29:39">
      <c r="AC131" s="802"/>
      <c r="AD131" s="802"/>
      <c r="AI131" s="1265"/>
      <c r="AJ131" s="1265"/>
      <c r="AK131" s="1265"/>
      <c r="AL131" s="1265"/>
      <c r="AM131" s="1265"/>
    </row>
    <row r="132" spans="29:39">
      <c r="AC132" s="802"/>
      <c r="AD132" s="802"/>
      <c r="AI132" s="1265"/>
      <c r="AJ132" s="1265"/>
      <c r="AK132" s="1265"/>
      <c r="AL132" s="1265"/>
      <c r="AM132" s="1265"/>
    </row>
    <row r="133" spans="29:39">
      <c r="AC133" s="802"/>
      <c r="AD133" s="802"/>
      <c r="AI133" s="1265"/>
      <c r="AJ133" s="1265"/>
      <c r="AK133" s="1265"/>
      <c r="AL133" s="1265"/>
      <c r="AM133" s="1265"/>
    </row>
    <row r="134" spans="29:39">
      <c r="AI134" s="1265"/>
      <c r="AJ134" s="1265"/>
      <c r="AK134" s="1265"/>
      <c r="AL134" s="1265"/>
      <c r="AM134" s="1265"/>
    </row>
    <row r="135" spans="29:39">
      <c r="AI135" s="1265"/>
      <c r="AJ135" s="1265"/>
      <c r="AK135" s="1265"/>
      <c r="AL135" s="1265"/>
      <c r="AM135" s="1265"/>
    </row>
    <row r="136" spans="29:39">
      <c r="AI136" s="1265"/>
      <c r="AJ136" s="1265"/>
      <c r="AK136" s="1265"/>
      <c r="AL136" s="1265"/>
      <c r="AM136" s="1265"/>
    </row>
    <row r="137" spans="29:39">
      <c r="AI137" s="1265"/>
      <c r="AJ137" s="1265"/>
      <c r="AK137" s="1265"/>
      <c r="AL137" s="1265"/>
      <c r="AM137" s="1265"/>
    </row>
    <row r="138" spans="29:39">
      <c r="AI138" s="1265"/>
      <c r="AJ138" s="1265"/>
      <c r="AK138" s="1265"/>
      <c r="AL138" s="1265"/>
      <c r="AM138" s="1265"/>
    </row>
    <row r="139" spans="29:39">
      <c r="AI139" s="1265"/>
      <c r="AJ139" s="1265"/>
      <c r="AK139" s="1265"/>
      <c r="AL139" s="1265"/>
      <c r="AM139" s="1265"/>
    </row>
    <row r="140" spans="29:39">
      <c r="AI140" s="1265"/>
      <c r="AJ140" s="1265"/>
      <c r="AK140" s="1265"/>
      <c r="AL140" s="1265"/>
      <c r="AM140" s="1265"/>
    </row>
    <row r="141" spans="29:39">
      <c r="AI141" s="1265"/>
      <c r="AJ141" s="1265"/>
      <c r="AK141" s="1265"/>
      <c r="AL141" s="1265"/>
      <c r="AM141" s="1265"/>
    </row>
    <row r="142" spans="29:39">
      <c r="AI142" s="1265"/>
      <c r="AJ142" s="1265"/>
      <c r="AK142" s="1265"/>
      <c r="AL142" s="1265"/>
      <c r="AM142" s="1265"/>
    </row>
    <row r="143" spans="29:39">
      <c r="AI143" s="1265"/>
      <c r="AJ143" s="1265"/>
      <c r="AK143" s="1265"/>
      <c r="AL143" s="1265"/>
      <c r="AM143" s="1265"/>
    </row>
    <row r="144" spans="29:39">
      <c r="AI144" s="1265"/>
      <c r="AJ144" s="1265"/>
      <c r="AK144" s="1265"/>
      <c r="AL144" s="1265"/>
      <c r="AM144" s="1265"/>
    </row>
    <row r="145" spans="35:39">
      <c r="AI145" s="1265"/>
      <c r="AJ145" s="1265"/>
      <c r="AK145" s="1265"/>
      <c r="AL145" s="1265"/>
      <c r="AM145" s="1265"/>
    </row>
    <row r="146" spans="35:39">
      <c r="AI146" s="1265"/>
      <c r="AJ146" s="1265"/>
      <c r="AK146" s="1265"/>
      <c r="AL146" s="1265"/>
      <c r="AM146" s="1265"/>
    </row>
    <row r="147" spans="35:39">
      <c r="AI147" s="1265"/>
      <c r="AJ147" s="1265"/>
      <c r="AK147" s="1265"/>
      <c r="AL147" s="1265"/>
      <c r="AM147" s="1265"/>
    </row>
    <row r="148" spans="35:39">
      <c r="AI148" s="1265"/>
      <c r="AJ148" s="1265"/>
      <c r="AK148" s="1265"/>
      <c r="AL148" s="1265"/>
      <c r="AM148" s="1265"/>
    </row>
    <row r="149" spans="35:39">
      <c r="AI149" s="1265"/>
      <c r="AJ149" s="1265"/>
      <c r="AK149" s="1265"/>
      <c r="AL149" s="1265"/>
      <c r="AM149" s="1265"/>
    </row>
    <row r="150" spans="35:39">
      <c r="AI150" s="1265"/>
      <c r="AJ150" s="1265"/>
      <c r="AK150" s="1265"/>
      <c r="AL150" s="1265"/>
      <c r="AM150" s="1265"/>
    </row>
    <row r="151" spans="35:39">
      <c r="AI151" s="1265"/>
      <c r="AJ151" s="1265"/>
      <c r="AK151" s="1265"/>
      <c r="AL151" s="1265"/>
      <c r="AM151" s="1265"/>
    </row>
    <row r="152" spans="35:39">
      <c r="AI152" s="1265"/>
      <c r="AJ152" s="1265"/>
      <c r="AK152" s="1265"/>
      <c r="AL152" s="1265"/>
      <c r="AM152" s="1265"/>
    </row>
    <row r="153" spans="35:39">
      <c r="AI153" s="1265"/>
      <c r="AJ153" s="1265"/>
      <c r="AK153" s="1265"/>
      <c r="AL153" s="1265"/>
      <c r="AM153" s="1265"/>
    </row>
    <row r="154" spans="35:39">
      <c r="AI154" s="1265"/>
      <c r="AJ154" s="1265"/>
      <c r="AK154" s="1265"/>
      <c r="AL154" s="1265"/>
      <c r="AM154" s="1265"/>
    </row>
    <row r="155" spans="35:39">
      <c r="AI155" s="1265"/>
      <c r="AJ155" s="1265"/>
      <c r="AK155" s="1265"/>
      <c r="AL155" s="1265"/>
      <c r="AM155" s="1265"/>
    </row>
    <row r="156" spans="35:39">
      <c r="AI156" s="1265"/>
      <c r="AJ156" s="1265"/>
      <c r="AK156" s="1265"/>
      <c r="AL156" s="1265"/>
      <c r="AM156" s="1265"/>
    </row>
    <row r="157" spans="35:39">
      <c r="AI157" s="1265"/>
      <c r="AJ157" s="1265"/>
      <c r="AK157" s="1265"/>
      <c r="AL157" s="1265"/>
      <c r="AM157" s="1265"/>
    </row>
    <row r="158" spans="35:39">
      <c r="AI158" s="1265"/>
      <c r="AJ158" s="1265"/>
      <c r="AK158" s="1265"/>
      <c r="AL158" s="1265"/>
      <c r="AM158" s="1265"/>
    </row>
    <row r="159" spans="35:39">
      <c r="AI159" s="1265"/>
      <c r="AJ159" s="1265"/>
      <c r="AK159" s="1265"/>
      <c r="AL159" s="1265"/>
      <c r="AM159" s="1265"/>
    </row>
    <row r="160" spans="35:39">
      <c r="AI160" s="1265"/>
      <c r="AJ160" s="1265"/>
      <c r="AK160" s="1265"/>
      <c r="AL160" s="1265"/>
      <c r="AM160" s="1265"/>
    </row>
    <row r="161" spans="35:39">
      <c r="AI161" s="1265"/>
      <c r="AJ161" s="1265"/>
      <c r="AK161" s="1265"/>
      <c r="AL161" s="1265"/>
      <c r="AM161" s="1265"/>
    </row>
    <row r="162" spans="35:39">
      <c r="AI162" s="1265"/>
      <c r="AJ162" s="1265"/>
      <c r="AK162" s="1265"/>
      <c r="AL162" s="1265"/>
      <c r="AM162" s="1265"/>
    </row>
    <row r="163" spans="35:39">
      <c r="AI163" s="1265"/>
      <c r="AJ163" s="1265"/>
      <c r="AK163" s="1265"/>
      <c r="AL163" s="1265"/>
      <c r="AM163" s="1265"/>
    </row>
    <row r="164" spans="35:39">
      <c r="AI164" s="1265"/>
      <c r="AJ164" s="1265"/>
      <c r="AK164" s="1265"/>
      <c r="AL164" s="1265"/>
      <c r="AM164" s="1265"/>
    </row>
    <row r="165" spans="35:39">
      <c r="AI165" s="1265"/>
      <c r="AJ165" s="1265"/>
      <c r="AK165" s="1265"/>
      <c r="AL165" s="1265"/>
      <c r="AM165" s="1265"/>
    </row>
    <row r="166" spans="35:39">
      <c r="AI166" s="1265"/>
      <c r="AJ166" s="1265"/>
      <c r="AK166" s="1265"/>
      <c r="AL166" s="1265"/>
      <c r="AM166" s="1265"/>
    </row>
    <row r="167" spans="35:39">
      <c r="AI167" s="1265"/>
      <c r="AJ167" s="1265"/>
      <c r="AK167" s="1265"/>
      <c r="AL167" s="1265"/>
      <c r="AM167" s="1265"/>
    </row>
    <row r="168" spans="35:39">
      <c r="AI168" s="1265"/>
      <c r="AJ168" s="1265"/>
      <c r="AK168" s="1265"/>
      <c r="AL168" s="1265"/>
      <c r="AM168" s="1265"/>
    </row>
    <row r="169" spans="35:39">
      <c r="AI169" s="1265"/>
      <c r="AJ169" s="1265"/>
      <c r="AK169" s="1265"/>
      <c r="AL169" s="1265"/>
      <c r="AM169" s="1265"/>
    </row>
    <row r="170" spans="35:39">
      <c r="AI170" s="1265"/>
      <c r="AJ170" s="1265"/>
      <c r="AK170" s="1265"/>
      <c r="AL170" s="1265"/>
      <c r="AM170" s="1265"/>
    </row>
    <row r="171" spans="35:39">
      <c r="AI171" s="1265"/>
      <c r="AJ171" s="1265"/>
      <c r="AK171" s="1265"/>
      <c r="AL171" s="1265"/>
      <c r="AM171" s="1265"/>
    </row>
    <row r="172" spans="35:39">
      <c r="AI172" s="1265"/>
      <c r="AJ172" s="1265"/>
      <c r="AK172" s="1265"/>
      <c r="AL172" s="1265"/>
      <c r="AM172" s="1265"/>
    </row>
    <row r="173" spans="35:39">
      <c r="AI173" s="1265"/>
      <c r="AJ173" s="1265"/>
      <c r="AK173" s="1265"/>
      <c r="AL173" s="1265"/>
      <c r="AM173" s="1265"/>
    </row>
    <row r="174" spans="35:39">
      <c r="AI174" s="1265"/>
      <c r="AJ174" s="1265"/>
      <c r="AK174" s="1265"/>
      <c r="AL174" s="1265"/>
      <c r="AM174" s="1265"/>
    </row>
    <row r="175" spans="35:39">
      <c r="AI175" s="1265"/>
      <c r="AJ175" s="1265"/>
      <c r="AK175" s="1265"/>
      <c r="AL175" s="1265"/>
      <c r="AM175" s="1265"/>
    </row>
    <row r="176" spans="35:39">
      <c r="AI176" s="1265"/>
      <c r="AJ176" s="1265"/>
      <c r="AK176" s="1265"/>
      <c r="AL176" s="1265"/>
      <c r="AM176" s="1265"/>
    </row>
    <row r="177" spans="35:39">
      <c r="AI177" s="1265"/>
      <c r="AJ177" s="1265"/>
      <c r="AK177" s="1265"/>
      <c r="AL177" s="1265"/>
      <c r="AM177" s="1265"/>
    </row>
    <row r="178" spans="35:39">
      <c r="AI178" s="1265"/>
      <c r="AJ178" s="1265"/>
      <c r="AK178" s="1265"/>
      <c r="AL178" s="1265"/>
      <c r="AM178" s="1265"/>
    </row>
    <row r="179" spans="35:39">
      <c r="AI179" s="1265"/>
      <c r="AJ179" s="1265"/>
      <c r="AK179" s="1265"/>
      <c r="AL179" s="1265"/>
      <c r="AM179" s="1265"/>
    </row>
    <row r="180" spans="35:39">
      <c r="AI180" s="1265"/>
      <c r="AJ180" s="1265"/>
      <c r="AK180" s="1265"/>
      <c r="AL180" s="1265"/>
      <c r="AM180" s="1265"/>
    </row>
    <row r="181" spans="35:39">
      <c r="AI181" s="1265"/>
      <c r="AJ181" s="1265"/>
      <c r="AK181" s="1265"/>
      <c r="AL181" s="1265"/>
      <c r="AM181" s="1265"/>
    </row>
    <row r="182" spans="35:39">
      <c r="AI182" s="1265"/>
      <c r="AJ182" s="1265"/>
      <c r="AK182" s="1265"/>
      <c r="AL182" s="1265"/>
      <c r="AM182" s="1265"/>
    </row>
    <row r="183" spans="35:39">
      <c r="AI183" s="1265"/>
      <c r="AJ183" s="1265"/>
      <c r="AK183" s="1265"/>
      <c r="AL183" s="1265"/>
      <c r="AM183" s="1265"/>
    </row>
    <row r="184" spans="35:39">
      <c r="AI184" s="1265"/>
      <c r="AJ184" s="1265"/>
      <c r="AK184" s="1265"/>
      <c r="AL184" s="1265"/>
      <c r="AM184" s="1265"/>
    </row>
    <row r="185" spans="35:39">
      <c r="AI185" s="1265"/>
      <c r="AJ185" s="1265"/>
      <c r="AK185" s="1265"/>
      <c r="AL185" s="1265"/>
      <c r="AM185" s="1265"/>
    </row>
    <row r="186" spans="35:39">
      <c r="AI186" s="1265"/>
      <c r="AJ186" s="1265"/>
      <c r="AK186" s="1265"/>
      <c r="AL186" s="1265"/>
      <c r="AM186" s="1265"/>
    </row>
    <row r="187" spans="35:39">
      <c r="AI187" s="1265"/>
      <c r="AJ187" s="1265"/>
      <c r="AK187" s="1265"/>
      <c r="AL187" s="1265"/>
      <c r="AM187" s="1265"/>
    </row>
    <row r="188" spans="35:39">
      <c r="AI188" s="1265"/>
      <c r="AJ188" s="1265"/>
      <c r="AK188" s="1265"/>
      <c r="AL188" s="1265"/>
      <c r="AM188" s="1265"/>
    </row>
    <row r="189" spans="35:39">
      <c r="AI189" s="1265"/>
      <c r="AJ189" s="1265"/>
      <c r="AK189" s="1265"/>
      <c r="AL189" s="1265"/>
      <c r="AM189" s="1265"/>
    </row>
    <row r="190" spans="35:39">
      <c r="AI190" s="1265"/>
      <c r="AJ190" s="1265"/>
      <c r="AK190" s="1265"/>
      <c r="AL190" s="1265"/>
      <c r="AM190" s="1265"/>
    </row>
    <row r="191" spans="35:39">
      <c r="AI191" s="1265"/>
      <c r="AJ191" s="1265"/>
      <c r="AK191" s="1265"/>
      <c r="AL191" s="1265"/>
      <c r="AM191" s="1265"/>
    </row>
    <row r="192" spans="35:39">
      <c r="AI192" s="1265"/>
      <c r="AJ192" s="1265"/>
      <c r="AK192" s="1265"/>
      <c r="AL192" s="1265"/>
      <c r="AM192" s="1265"/>
    </row>
    <row r="193" spans="35:39">
      <c r="AI193" s="1265"/>
      <c r="AJ193" s="1265"/>
      <c r="AK193" s="1265"/>
      <c r="AL193" s="1265"/>
      <c r="AM193" s="1265"/>
    </row>
    <row r="194" spans="35:39">
      <c r="AI194" s="1265"/>
      <c r="AJ194" s="1265"/>
      <c r="AK194" s="1265"/>
      <c r="AL194" s="1265"/>
      <c r="AM194" s="1265"/>
    </row>
    <row r="195" spans="35:39">
      <c r="AI195" s="1265"/>
      <c r="AJ195" s="1265"/>
      <c r="AK195" s="1265"/>
      <c r="AL195" s="1265"/>
      <c r="AM195" s="1265"/>
    </row>
    <row r="196" spans="35:39">
      <c r="AI196" s="1265"/>
      <c r="AJ196" s="1265"/>
      <c r="AK196" s="1265"/>
      <c r="AL196" s="1265"/>
      <c r="AM196" s="1265"/>
    </row>
    <row r="197" spans="35:39">
      <c r="AI197" s="1265"/>
      <c r="AJ197" s="1265"/>
      <c r="AK197" s="1265"/>
      <c r="AL197" s="1265"/>
      <c r="AM197" s="1265"/>
    </row>
    <row r="198" spans="35:39">
      <c r="AI198" s="1265"/>
      <c r="AJ198" s="1265"/>
      <c r="AK198" s="1265"/>
      <c r="AL198" s="1265"/>
      <c r="AM198" s="1265"/>
    </row>
    <row r="199" spans="35:39">
      <c r="AI199" s="1265"/>
      <c r="AJ199" s="1265"/>
      <c r="AK199" s="1265"/>
      <c r="AL199" s="1265"/>
      <c r="AM199" s="1265"/>
    </row>
    <row r="200" spans="35:39">
      <c r="AI200" s="1265"/>
      <c r="AJ200" s="1265"/>
      <c r="AK200" s="1265"/>
      <c r="AL200" s="1265"/>
      <c r="AM200" s="1265"/>
    </row>
    <row r="201" spans="35:39">
      <c r="AI201" s="1265"/>
      <c r="AJ201" s="1265"/>
      <c r="AK201" s="1265"/>
      <c r="AL201" s="1265"/>
      <c r="AM201" s="1265"/>
    </row>
    <row r="202" spans="35:39">
      <c r="AI202" s="1265"/>
      <c r="AJ202" s="1265"/>
      <c r="AK202" s="1265"/>
      <c r="AL202" s="1265"/>
      <c r="AM202" s="1265"/>
    </row>
    <row r="203" spans="35:39">
      <c r="AI203" s="1265"/>
      <c r="AJ203" s="1265"/>
      <c r="AK203" s="1265"/>
      <c r="AL203" s="1265"/>
      <c r="AM203" s="1265"/>
    </row>
    <row r="204" spans="35:39">
      <c r="AI204" s="1265"/>
      <c r="AJ204" s="1265"/>
      <c r="AK204" s="1265"/>
      <c r="AL204" s="1265"/>
      <c r="AM204" s="1265"/>
    </row>
    <row r="205" spans="35:39">
      <c r="AI205" s="1265"/>
      <c r="AJ205" s="1265"/>
      <c r="AK205" s="1265"/>
      <c r="AL205" s="1265"/>
      <c r="AM205" s="1265"/>
    </row>
    <row r="206" spans="35:39">
      <c r="AI206" s="1265"/>
      <c r="AJ206" s="1265"/>
      <c r="AK206" s="1265"/>
      <c r="AL206" s="1265"/>
      <c r="AM206" s="1265"/>
    </row>
    <row r="207" spans="35:39">
      <c r="AI207" s="1265"/>
      <c r="AJ207" s="1265"/>
      <c r="AK207" s="1265"/>
      <c r="AL207" s="1265"/>
      <c r="AM207" s="1265"/>
    </row>
  </sheetData>
  <mergeCells count="7">
    <mergeCell ref="BQ3:CE3"/>
    <mergeCell ref="BA3:BD3"/>
    <mergeCell ref="BA1:BD1"/>
    <mergeCell ref="BF1:BP1"/>
    <mergeCell ref="AC3:AE3"/>
    <mergeCell ref="AU3:AY3"/>
    <mergeCell ref="BF3:BP3"/>
  </mergeCells>
  <hyperlinks>
    <hyperlink ref="A1" location="'INDICE DE CUADROS'!A1" display="Índice" xr:uid="{5558F299-CF56-4E73-AA2C-0289C866D708}"/>
  </hyperlinks>
  <pageMargins left="0.7" right="0.7" top="0.75" bottom="0.75" header="0.3" footer="0.3"/>
  <pageSetup paperSize="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5878A-0EC3-41B4-979C-EC79A34CE6EB}">
  <sheetPr codeName="Hoja30">
    <tabColor rgb="FFFF0000"/>
  </sheetPr>
  <dimension ref="A1:OT148"/>
  <sheetViews>
    <sheetView showGridLines="0" zoomScale="40" zoomScaleNormal="40" workbookViewId="0"/>
  </sheetViews>
  <sheetFormatPr baseColWidth="10" defaultColWidth="10.26953125" defaultRowHeight="13"/>
  <cols>
    <col min="1" max="1" width="7" style="278" customWidth="1"/>
    <col min="2" max="2" width="14.7265625" style="278" customWidth="1"/>
    <col min="3" max="7" width="17.7265625" style="999" customWidth="1"/>
    <col min="8" max="8" width="14.54296875" style="278" customWidth="1"/>
    <col min="9" max="9" width="16.26953125" style="278" customWidth="1"/>
    <col min="10" max="10" width="15.453125" style="278" customWidth="1"/>
    <col min="11" max="11" width="15" style="278" customWidth="1"/>
    <col min="12" max="12" width="14.26953125" style="278" customWidth="1"/>
    <col min="13" max="13" width="12.7265625" style="278" customWidth="1"/>
    <col min="14" max="14" width="19" style="278" customWidth="1"/>
    <col min="15" max="15" width="13.453125" style="278" customWidth="1"/>
    <col min="16" max="16" width="15.26953125" style="278" customWidth="1"/>
    <col min="17" max="17" width="13.54296875" style="278" customWidth="1"/>
    <col min="18" max="18" width="20.7265625" style="278" customWidth="1"/>
    <col min="19" max="20" width="19" style="278" customWidth="1"/>
    <col min="21" max="21" width="27.453125" style="278" customWidth="1"/>
    <col min="22" max="22" width="15.54296875" style="278" customWidth="1"/>
    <col min="23" max="23" width="15.26953125" style="278" customWidth="1"/>
    <col min="24" max="28" width="14.26953125" style="278" customWidth="1"/>
    <col min="29" max="29" width="27.453125" style="999" customWidth="1"/>
    <col min="30" max="30" width="20.54296875" style="999" customWidth="1"/>
    <col min="31" max="46" width="20.54296875" style="278" customWidth="1"/>
    <col min="47" max="47" width="20.453125" style="278" customWidth="1"/>
    <col min="48" max="48" width="18.54296875" style="170" customWidth="1"/>
    <col min="49" max="49" width="18.54296875" style="278" customWidth="1"/>
    <col min="50" max="50" width="17.7265625" style="278" customWidth="1"/>
    <col min="51" max="51" width="21.54296875" style="278" customWidth="1"/>
    <col min="52" max="52" width="5.26953125" style="170" customWidth="1"/>
    <col min="53" max="54" width="16.54296875" style="170" customWidth="1"/>
    <col min="55" max="55" width="17.7265625" style="170" customWidth="1"/>
    <col min="56" max="56" width="16.54296875" style="170" customWidth="1"/>
    <col min="57" max="57" width="5.54296875" style="170" customWidth="1"/>
    <col min="58" max="58" width="15.26953125" style="278" customWidth="1"/>
    <col min="59" max="59" width="13.7265625" style="278" customWidth="1"/>
    <col min="60" max="60" width="15.26953125" style="278" customWidth="1"/>
    <col min="61" max="61" width="11.453125" style="278" customWidth="1"/>
    <col min="62" max="62" width="9.7265625" style="278" customWidth="1"/>
    <col min="63" max="63" width="12.26953125" style="278" customWidth="1"/>
    <col min="64" max="64" width="14.26953125" style="278" customWidth="1"/>
    <col min="65" max="65" width="12.7265625" style="278" customWidth="1"/>
    <col min="66" max="66" width="12" style="278" customWidth="1"/>
    <col min="67" max="67" width="12.7265625" style="278" customWidth="1"/>
    <col min="68" max="68" width="18.26953125" style="278" customWidth="1"/>
    <col min="69" max="69" width="14.54296875" style="278" customWidth="1"/>
    <col min="70" max="72" width="12.7265625" style="278" customWidth="1"/>
    <col min="73" max="73" width="14.7265625" style="278" customWidth="1"/>
    <col min="74" max="74" width="5.453125" style="278" customWidth="1"/>
    <col min="75" max="75" width="15.54296875" style="278" customWidth="1"/>
    <col min="76" max="76" width="17.453125" style="278" customWidth="1"/>
    <col min="77" max="77" width="14.453125" style="278" customWidth="1"/>
    <col min="78" max="78" width="12.7265625" style="278" customWidth="1"/>
    <col min="79" max="79" width="13.7265625" style="278" customWidth="1"/>
    <col min="80" max="83" width="17.54296875" style="278" customWidth="1"/>
    <col min="84" max="84" width="5.453125" style="1286" customWidth="1"/>
    <col min="85" max="87" width="15.54296875" style="170" customWidth="1"/>
    <col min="88" max="88" width="12.26953125" style="278" customWidth="1"/>
    <col min="89" max="89" width="9.54296875" style="170" customWidth="1"/>
    <col min="90" max="90" width="15.54296875" style="60" customWidth="1"/>
    <col min="91" max="91" width="13.7265625" style="60" customWidth="1"/>
    <col min="92" max="92" width="24" style="170" customWidth="1"/>
    <col min="93" max="94" width="15.453125" style="170" customWidth="1"/>
    <col min="95" max="95" width="10.26953125" style="170"/>
    <col min="96" max="96" width="15.453125" style="170" customWidth="1"/>
    <col min="97" max="97" width="15.26953125" style="170" customWidth="1"/>
    <col min="98" max="98" width="13.7265625" style="170" customWidth="1"/>
    <col min="99" max="99" width="10.26953125" style="170"/>
    <col min="100" max="100" width="15" style="170" customWidth="1"/>
    <col min="101" max="101" width="12.26953125" style="170" customWidth="1"/>
    <col min="102" max="102" width="9.7265625" style="170" customWidth="1"/>
    <col min="103" max="104" width="10.26953125" style="170"/>
    <col min="105" max="105" width="13.26953125" style="170" customWidth="1"/>
    <col min="106" max="106" width="15.7265625" style="170" customWidth="1"/>
    <col min="107" max="107" width="12.26953125" style="170" customWidth="1"/>
    <col min="108" max="110" width="10.26953125" style="170"/>
    <col min="111" max="111" width="12.7265625" style="170" customWidth="1"/>
    <col min="112" max="112" width="13.453125" style="170" customWidth="1"/>
    <col min="113" max="113" width="17.26953125" style="170" customWidth="1"/>
    <col min="114" max="114" width="11.7265625" style="170" customWidth="1"/>
    <col min="115" max="115" width="12.7265625" style="170" customWidth="1"/>
    <col min="116" max="116" width="17.26953125" style="170" customWidth="1"/>
    <col min="117" max="117" width="12.54296875" style="170" customWidth="1"/>
    <col min="118" max="118" width="14.7265625" style="170" customWidth="1"/>
    <col min="119" max="119" width="10.26953125" style="170"/>
    <col min="120" max="120" width="16.26953125" style="170" customWidth="1"/>
    <col min="121" max="122" width="14.26953125" style="170" customWidth="1"/>
    <col min="123" max="123" width="18.26953125" style="170" bestFit="1" customWidth="1"/>
    <col min="124" max="125" width="18.26953125" style="170" customWidth="1"/>
    <col min="126" max="126" width="16" style="170" bestFit="1" customWidth="1"/>
    <col min="127" max="127" width="16" style="170" customWidth="1"/>
    <col min="128" max="128" width="10.7265625" style="170" customWidth="1"/>
    <col min="129" max="129" width="13.453125" style="170" customWidth="1"/>
    <col min="130" max="130" width="12.7265625" style="170" customWidth="1"/>
    <col min="131" max="131" width="8.54296875" style="170" customWidth="1"/>
    <col min="132" max="134" width="10.26953125" style="170"/>
    <col min="135" max="135" width="12.453125" style="170" customWidth="1"/>
    <col min="136" max="136" width="12" style="170" customWidth="1"/>
    <col min="137" max="137" width="15.26953125" style="170" customWidth="1"/>
    <col min="138" max="138" width="13" style="170" customWidth="1"/>
    <col min="139" max="139" width="12.54296875" style="170" customWidth="1"/>
    <col min="140" max="141" width="17.7265625" style="170" customWidth="1"/>
    <col min="142" max="142" width="12.453125" style="170" customWidth="1"/>
    <col min="143" max="143" width="12.7265625" style="170" customWidth="1"/>
    <col min="144" max="145" width="14.26953125" style="170" customWidth="1"/>
    <col min="146" max="146" width="13.7265625" style="170" customWidth="1"/>
    <col min="147" max="147" width="10.26953125" style="278"/>
    <col min="148" max="148" width="17.7265625" style="278" customWidth="1"/>
    <col min="149" max="149" width="18.26953125" style="278" customWidth="1"/>
    <col min="150" max="150" width="11.81640625" style="278" customWidth="1"/>
    <col min="151" max="151" width="10.26953125" style="170"/>
    <col min="152" max="152" width="13.7265625" style="170" customWidth="1"/>
    <col min="153" max="153" width="11.7265625" style="170" customWidth="1"/>
    <col min="154" max="154" width="13.7265625" style="170" customWidth="1"/>
    <col min="155" max="164" width="10.26953125" style="170"/>
    <col min="165" max="165" width="13.26953125" style="170" customWidth="1"/>
    <col min="166" max="166" width="13.7265625" style="170" customWidth="1"/>
    <col min="167" max="167" width="14.7265625" style="170" customWidth="1"/>
    <col min="168" max="168" width="17.26953125" style="170" customWidth="1"/>
    <col min="169" max="169" width="16.26953125" style="170" customWidth="1"/>
    <col min="170" max="170" width="14.26953125" style="170" customWidth="1"/>
    <col min="171" max="171" width="15.453125" style="170" customWidth="1"/>
    <col min="172" max="174" width="13.7265625" style="170" customWidth="1"/>
    <col min="175" max="175" width="11.54296875" style="170" customWidth="1"/>
    <col min="176" max="176" width="10.26953125" style="170"/>
    <col min="177" max="178" width="11.7265625" style="170" customWidth="1"/>
    <col min="179" max="182" width="10.26953125" style="170"/>
    <col min="183" max="183" width="12.7265625" style="170" customWidth="1"/>
    <col min="184" max="185" width="13.7265625" style="170" customWidth="1"/>
    <col min="186" max="186" width="12.7265625" style="170" customWidth="1"/>
    <col min="187" max="187" width="15.7265625" style="170" customWidth="1"/>
    <col min="188" max="189" width="18" style="170" customWidth="1"/>
    <col min="190" max="190" width="14.81640625" style="170" customWidth="1"/>
    <col min="191" max="191" width="16.7265625" style="170" customWidth="1"/>
    <col min="192" max="192" width="16.26953125" style="170" customWidth="1"/>
    <col min="193" max="193" width="14.7265625" style="60" customWidth="1"/>
    <col min="194" max="194" width="14.453125" style="170" customWidth="1"/>
    <col min="195" max="195" width="12.26953125" style="170" customWidth="1"/>
    <col min="196" max="196" width="13.7265625" style="170" customWidth="1"/>
    <col min="197" max="197" width="14.54296875" style="60" customWidth="1"/>
    <col min="198" max="198" width="12.7265625" style="170" customWidth="1"/>
    <col min="199" max="204" width="10.26953125" style="170"/>
    <col min="205" max="205" width="13.453125" style="170" customWidth="1"/>
    <col min="206" max="206" width="10.26953125" style="170"/>
    <col min="207" max="208" width="15" style="170" customWidth="1"/>
    <col min="209" max="209" width="15.26953125" style="60" customWidth="1"/>
    <col min="210" max="210" width="14.7265625" style="170" customWidth="1"/>
    <col min="211" max="211" width="13.7265625" style="170" customWidth="1"/>
    <col min="212" max="212" width="15.7265625" style="60" customWidth="1"/>
    <col min="213" max="213" width="14.26953125" style="60" customWidth="1"/>
    <col min="214" max="214" width="15.7265625" style="60" customWidth="1"/>
    <col min="215" max="215" width="11.26953125" style="60" customWidth="1"/>
    <col min="216" max="216" width="12.7265625" style="60" customWidth="1"/>
    <col min="217" max="217" width="12.26953125" style="60" customWidth="1"/>
    <col min="218" max="218" width="10.26953125" style="60"/>
    <col min="219" max="219" width="12.7265625" style="60" customWidth="1"/>
    <col min="220" max="220" width="13.54296875" style="60" customWidth="1"/>
    <col min="221" max="221" width="14.7265625" style="60" customWidth="1"/>
    <col min="222" max="222" width="13" style="60" customWidth="1"/>
    <col min="223" max="223" width="15" style="170" customWidth="1"/>
    <col min="224" max="224" width="15.7265625" style="60" customWidth="1"/>
    <col min="225" max="226" width="15" style="170" customWidth="1"/>
    <col min="227" max="228" width="10.26953125" style="60"/>
    <col min="229" max="230" width="12.1796875" style="60" customWidth="1"/>
    <col min="231" max="231" width="10.26953125" style="60"/>
    <col min="232" max="232" width="10.26953125" style="170"/>
    <col min="233" max="233" width="14.7265625" style="170" customWidth="1"/>
    <col min="234" max="234" width="12.7265625" style="170" customWidth="1"/>
    <col min="235" max="235" width="12.453125" style="170" customWidth="1"/>
    <col min="236" max="236" width="17.26953125" style="60" customWidth="1"/>
    <col min="237" max="237" width="20.7265625" style="170" customWidth="1"/>
    <col min="238" max="239" width="15.26953125" style="60" customWidth="1"/>
    <col min="240" max="240" width="17" style="60" customWidth="1"/>
    <col min="241" max="241" width="19.54296875" style="60" customWidth="1"/>
    <col min="242" max="242" width="6.453125" style="170" customWidth="1"/>
    <col min="243" max="243" width="12.81640625" style="833" customWidth="1"/>
    <col min="244" max="244" width="10.26953125" style="833"/>
    <col min="245" max="245" width="12" style="170" customWidth="1"/>
    <col min="246" max="330" width="10.26953125" style="170"/>
    <col min="331" max="331" width="13.81640625" style="170" customWidth="1"/>
    <col min="332" max="332" width="15.7265625" style="170" customWidth="1"/>
    <col min="333" max="352" width="10.26953125" style="170"/>
    <col min="353" max="353" width="20" style="170" customWidth="1"/>
    <col min="354" max="364" width="10.26953125" style="170"/>
    <col min="365" max="365" width="13.7265625" style="833" customWidth="1"/>
    <col min="366" max="366" width="14" style="170" customWidth="1"/>
    <col min="367" max="376" width="10.26953125" style="170"/>
    <col min="377" max="377" width="13.26953125" style="170" customWidth="1"/>
    <col min="378" max="378" width="14.7265625" style="170" customWidth="1"/>
    <col min="379" max="379" width="12" style="170" customWidth="1"/>
    <col min="380" max="381" width="10.26953125" style="833"/>
    <col min="382" max="383" width="10.26953125" style="170"/>
    <col min="384" max="384" width="13.453125" style="170" customWidth="1"/>
    <col min="385" max="388" width="10.26953125" style="170"/>
    <col min="389" max="389" width="12.54296875" style="170" customWidth="1"/>
    <col min="390" max="402" width="10.26953125" style="170"/>
    <col min="403" max="403" width="10.26953125" style="833"/>
    <col min="404" max="16384" width="10.26953125" style="170"/>
  </cols>
  <sheetData>
    <row r="1" spans="1:410" ht="60.75" customHeight="1" thickTop="1" thickBot="1">
      <c r="A1" s="1143" t="s">
        <v>132</v>
      </c>
      <c r="B1" s="912"/>
      <c r="C1" s="1023" t="s">
        <v>1369</v>
      </c>
      <c r="D1" s="1024"/>
      <c r="E1" s="1024"/>
      <c r="F1" s="1024"/>
      <c r="G1" s="1024"/>
      <c r="H1" s="1024"/>
      <c r="I1" s="1024"/>
      <c r="J1" s="1024"/>
      <c r="K1" s="1024"/>
      <c r="L1" s="1024"/>
      <c r="M1" s="1024"/>
      <c r="N1" s="1024"/>
      <c r="O1" s="1024"/>
      <c r="P1" s="1024"/>
      <c r="Q1" s="1024"/>
      <c r="R1" s="1024"/>
      <c r="S1" s="1024"/>
      <c r="T1" s="1024"/>
      <c r="U1" s="1024"/>
      <c r="V1" s="1024"/>
      <c r="W1" s="1024"/>
      <c r="X1" s="1024"/>
      <c r="Y1" s="1024"/>
      <c r="Z1" s="1024"/>
      <c r="AA1" s="1024"/>
      <c r="AB1" s="1025"/>
      <c r="AC1" s="804"/>
      <c r="AD1" s="804"/>
      <c r="AE1" s="804"/>
      <c r="AF1" s="804"/>
      <c r="AG1" s="804"/>
      <c r="AH1" s="804"/>
      <c r="AI1" s="804"/>
      <c r="AJ1" s="804"/>
      <c r="AK1" s="804"/>
      <c r="AL1" s="804"/>
      <c r="AM1" s="804"/>
      <c r="AN1" s="804"/>
      <c r="AO1" s="804"/>
      <c r="AP1" s="804"/>
      <c r="AQ1" s="804"/>
      <c r="AR1" s="804"/>
      <c r="AS1" s="804"/>
      <c r="AT1" s="804"/>
      <c r="AU1" s="804"/>
      <c r="AV1" s="186"/>
      <c r="AW1" s="804"/>
      <c r="AX1" s="804"/>
      <c r="AY1" s="804"/>
      <c r="AZ1" s="180"/>
      <c r="BA1" s="1463" t="s">
        <v>1256</v>
      </c>
      <c r="BB1" s="1464"/>
      <c r="BC1" s="1464"/>
      <c r="BD1" s="1465"/>
      <c r="BE1" s="180"/>
      <c r="BF1" s="1466" t="s">
        <v>1056</v>
      </c>
      <c r="BG1" s="1467"/>
      <c r="BH1" s="1467"/>
      <c r="BI1" s="1467"/>
      <c r="BJ1" s="1467"/>
      <c r="BK1" s="1467"/>
      <c r="BL1" s="1467"/>
      <c r="BM1" s="1467"/>
      <c r="BN1" s="1467"/>
      <c r="BO1" s="1467"/>
      <c r="BP1" s="1467"/>
      <c r="BQ1" s="913"/>
      <c r="BR1" s="913"/>
      <c r="BS1" s="913"/>
      <c r="BT1" s="913"/>
      <c r="BU1" s="913"/>
      <c r="BV1" s="913"/>
      <c r="BW1" s="913"/>
      <c r="BX1" s="913"/>
      <c r="BY1" s="913"/>
      <c r="BZ1" s="913"/>
      <c r="CA1" s="913"/>
      <c r="CB1" s="913"/>
      <c r="CC1" s="913"/>
      <c r="CD1" s="913"/>
      <c r="CE1" s="914"/>
      <c r="CF1" s="915"/>
      <c r="CG1" s="916"/>
      <c r="CH1" s="917"/>
      <c r="CI1" s="917"/>
      <c r="CJ1" s="918"/>
      <c r="CK1" s="181"/>
      <c r="CL1" s="1228" t="s">
        <v>1357</v>
      </c>
      <c r="CM1" s="1145"/>
      <c r="CN1" s="1145"/>
      <c r="CO1" s="1145"/>
      <c r="CP1" s="1145"/>
      <c r="CQ1" s="1145"/>
      <c r="CR1" s="1145"/>
      <c r="CS1" s="1145"/>
      <c r="CT1" s="1145"/>
      <c r="CU1" s="1145"/>
      <c r="CV1" s="1145"/>
      <c r="CW1" s="1145"/>
      <c r="CX1" s="1145"/>
      <c r="CY1" s="1145"/>
      <c r="CZ1" s="1145"/>
      <c r="DA1" s="1145"/>
      <c r="DB1" s="1145"/>
      <c r="DC1" s="1145"/>
      <c r="DD1" s="1145"/>
      <c r="DE1" s="1145"/>
      <c r="DF1" s="1145"/>
      <c r="DG1" s="1145"/>
      <c r="DH1" s="1145"/>
      <c r="DI1" s="1145"/>
      <c r="DJ1" s="1145"/>
      <c r="DK1" s="1145"/>
      <c r="DL1" s="1145"/>
      <c r="DM1" s="1145"/>
      <c r="DN1" s="1145"/>
      <c r="DO1" s="1145"/>
      <c r="DP1" s="1145"/>
      <c r="DQ1" s="1145"/>
      <c r="DR1" s="1145"/>
      <c r="DS1" s="1145"/>
      <c r="DT1" s="1145"/>
      <c r="DU1" s="1145"/>
      <c r="DV1" s="1145"/>
      <c r="DW1" s="1145"/>
      <c r="DX1" s="1145"/>
      <c r="DY1" s="1145"/>
      <c r="DZ1" s="1145"/>
      <c r="EA1" s="1145"/>
      <c r="EB1" s="1145"/>
      <c r="EC1" s="1145"/>
      <c r="ED1" s="1145"/>
      <c r="EE1" s="1145"/>
      <c r="EF1" s="1145"/>
      <c r="EG1" s="1145"/>
      <c r="EH1" s="1145"/>
      <c r="EI1" s="1145"/>
      <c r="EJ1" s="1145"/>
      <c r="EK1" s="1145"/>
      <c r="EL1" s="1145"/>
      <c r="EM1" s="1145"/>
      <c r="EN1" s="1145"/>
      <c r="EO1" s="1145"/>
      <c r="EP1" s="1145"/>
      <c r="EQ1" s="1145"/>
      <c r="ER1" s="1145"/>
      <c r="ES1" s="1145"/>
      <c r="ET1" s="1145"/>
      <c r="EU1" s="1145"/>
      <c r="EV1" s="1145"/>
      <c r="EW1" s="1145"/>
      <c r="EX1" s="1145"/>
      <c r="EY1" s="1145"/>
      <c r="EZ1" s="1145"/>
      <c r="FA1" s="1145"/>
      <c r="FB1" s="1145"/>
      <c r="FC1" s="1145"/>
      <c r="FD1" s="1145"/>
      <c r="FE1" s="1145"/>
      <c r="FF1" s="1145"/>
      <c r="FG1" s="1145"/>
      <c r="FH1" s="1145"/>
      <c r="FI1" s="1145"/>
      <c r="FJ1" s="1145"/>
      <c r="FK1" s="1145"/>
      <c r="FL1" s="1145"/>
      <c r="FM1" s="1145"/>
      <c r="FN1" s="1145"/>
      <c r="FO1" s="1145"/>
      <c r="FP1" s="1145"/>
      <c r="FQ1" s="1145"/>
      <c r="FR1" s="1145"/>
      <c r="FS1" s="1145"/>
      <c r="FT1" s="1145"/>
      <c r="FU1" s="1145"/>
      <c r="FV1" s="1145"/>
      <c r="FW1" s="1145"/>
      <c r="FX1" s="1145"/>
      <c r="FY1" s="1145"/>
      <c r="FZ1" s="1145"/>
      <c r="GA1" s="1145"/>
      <c r="GB1" s="1145"/>
      <c r="GC1" s="1145"/>
      <c r="GD1" s="1145"/>
      <c r="GE1" s="1145"/>
      <c r="GF1" s="1145"/>
      <c r="GG1" s="1145"/>
      <c r="GH1" s="1145"/>
      <c r="GI1" s="1145"/>
      <c r="GJ1" s="1145"/>
      <c r="GK1" s="1145"/>
      <c r="GL1" s="1145"/>
      <c r="GM1" s="1145"/>
      <c r="GN1" s="1145"/>
      <c r="GO1" s="1145"/>
      <c r="GP1" s="1145"/>
      <c r="GQ1" s="1145"/>
      <c r="GR1" s="1145"/>
      <c r="GS1" s="1145"/>
      <c r="GT1" s="1145"/>
      <c r="GU1" s="1145"/>
      <c r="GV1" s="1145"/>
      <c r="GW1" s="1145"/>
      <c r="GX1" s="1145"/>
      <c r="GY1" s="1145"/>
      <c r="GZ1" s="1145"/>
      <c r="HA1" s="1145"/>
      <c r="HB1" s="1146"/>
      <c r="HC1" s="1147" t="s">
        <v>1358</v>
      </c>
      <c r="HD1" s="1148"/>
      <c r="HE1" s="1148"/>
      <c r="HF1" s="1148"/>
      <c r="HG1" s="1148"/>
      <c r="HH1" s="1148"/>
      <c r="HI1" s="1148"/>
      <c r="HJ1" s="1148"/>
      <c r="HK1" s="1148"/>
      <c r="HL1" s="1148"/>
      <c r="HM1" s="1148"/>
      <c r="HN1" s="1148"/>
      <c r="HO1" s="1148"/>
      <c r="HP1" s="1148"/>
      <c r="HQ1" s="1148"/>
      <c r="HR1" s="1148"/>
      <c r="HS1" s="1148"/>
      <c r="HT1" s="1148"/>
      <c r="HU1" s="1148"/>
      <c r="HV1" s="1148"/>
      <c r="HW1" s="1148"/>
      <c r="HX1" s="1148"/>
      <c r="HY1" s="1148"/>
      <c r="HZ1" s="1148"/>
      <c r="IA1" s="1148"/>
      <c r="IB1" s="1148"/>
      <c r="IC1" s="1148"/>
      <c r="ID1" s="1148"/>
      <c r="IE1" s="1148"/>
      <c r="IF1" s="1148"/>
      <c r="IG1" s="1149"/>
      <c r="II1" s="1234" t="s">
        <v>1378</v>
      </c>
      <c r="IJ1" s="1061"/>
      <c r="IK1" s="1056"/>
      <c r="IL1" s="968"/>
      <c r="IM1" s="970"/>
      <c r="IN1" s="933"/>
      <c r="IO1" s="933"/>
      <c r="IP1" s="933"/>
      <c r="IQ1" s="933"/>
      <c r="IR1" s="933"/>
      <c r="IS1" s="970"/>
      <c r="IT1" s="933"/>
      <c r="IU1" s="933"/>
      <c r="IV1" s="933"/>
      <c r="IW1" s="933"/>
      <c r="IX1" s="1078"/>
      <c r="IY1" s="933"/>
      <c r="IZ1" s="933"/>
      <c r="JA1" s="933"/>
      <c r="JB1" s="1078"/>
      <c r="JC1" s="933"/>
      <c r="JD1" s="933"/>
      <c r="JE1" s="970"/>
      <c r="JF1" s="933"/>
      <c r="JG1" s="933"/>
      <c r="JH1" s="933"/>
      <c r="JI1" s="933"/>
      <c r="JJ1" s="933"/>
      <c r="JK1" s="933"/>
      <c r="JL1" s="933"/>
      <c r="JM1" s="933"/>
      <c r="JN1" s="933"/>
      <c r="JO1" s="933"/>
      <c r="JP1" s="933"/>
      <c r="JQ1" s="933"/>
      <c r="JR1" s="933"/>
      <c r="JS1" s="933"/>
      <c r="JT1" s="933"/>
      <c r="JU1" s="933"/>
      <c r="JV1" s="933"/>
      <c r="JW1" s="933"/>
      <c r="JX1" s="933"/>
      <c r="JY1" s="933"/>
      <c r="JZ1" s="933"/>
      <c r="KA1" s="933"/>
      <c r="KB1" s="933"/>
      <c r="KC1" s="933"/>
      <c r="KD1" s="933"/>
      <c r="KE1" s="933"/>
      <c r="KF1" s="933"/>
      <c r="KG1" s="933"/>
      <c r="KH1" s="933"/>
      <c r="KI1" s="933"/>
      <c r="KJ1" s="933"/>
      <c r="KK1" s="933"/>
      <c r="KL1" s="933"/>
      <c r="KM1" s="933"/>
      <c r="KN1" s="968"/>
      <c r="KO1" s="933"/>
      <c r="KP1" s="933"/>
      <c r="KQ1" s="933"/>
      <c r="KR1" s="933"/>
      <c r="KS1" s="933"/>
      <c r="KT1" s="933"/>
      <c r="KU1" s="933"/>
      <c r="KV1" s="933"/>
      <c r="KW1" s="933"/>
      <c r="KX1" s="933"/>
      <c r="KY1" s="933"/>
      <c r="KZ1" s="933"/>
      <c r="LA1" s="933"/>
      <c r="LB1" s="933"/>
      <c r="LC1" s="933"/>
      <c r="LD1" s="933"/>
      <c r="LE1" s="933"/>
      <c r="LF1" s="933"/>
      <c r="LG1" s="933"/>
      <c r="LH1" s="933"/>
      <c r="LI1" s="933"/>
      <c r="LJ1" s="933"/>
      <c r="LK1" s="933"/>
      <c r="LL1" s="933"/>
      <c r="LM1" s="933"/>
      <c r="LN1" s="933"/>
      <c r="LO1" s="933"/>
      <c r="LP1" s="1056"/>
      <c r="LQ1" s="968"/>
      <c r="LR1" s="968"/>
      <c r="LS1" s="968"/>
      <c r="LT1" s="968"/>
      <c r="LU1" s="1056"/>
      <c r="LV1" s="968"/>
      <c r="LW1" s="933"/>
      <c r="LX1" s="933"/>
      <c r="LY1" s="933"/>
      <c r="LZ1" s="933"/>
      <c r="MA1" s="968"/>
      <c r="MB1" s="933"/>
      <c r="MC1" s="933"/>
      <c r="MD1" s="933"/>
      <c r="ME1" s="933"/>
      <c r="MF1" s="933"/>
      <c r="MG1" s="933"/>
      <c r="MH1" s="933"/>
      <c r="MI1" s="968"/>
      <c r="MJ1" s="968"/>
      <c r="MK1" s="970"/>
      <c r="ML1" s="970"/>
      <c r="MM1" s="970"/>
      <c r="MN1" s="1056"/>
      <c r="MO1" s="968"/>
      <c r="MP1" s="968"/>
      <c r="MQ1" s="968"/>
      <c r="MR1" s="968"/>
      <c r="MS1" s="968"/>
      <c r="MT1" s="968"/>
      <c r="MU1" s="1056"/>
      <c r="MV1" s="1056"/>
      <c r="MW1" s="1056"/>
      <c r="MX1" s="1061"/>
      <c r="MY1" s="1061"/>
      <c r="MZ1" s="1061"/>
      <c r="NA1" s="1061"/>
      <c r="NB1" s="968"/>
      <c r="NC1" s="933"/>
      <c r="ND1" s="933"/>
      <c r="NE1" s="933"/>
      <c r="NF1" s="933"/>
      <c r="NG1" s="933"/>
      <c r="NH1" s="933"/>
      <c r="NI1" s="933"/>
      <c r="NJ1" s="933"/>
      <c r="NK1" s="933"/>
      <c r="NL1" s="968"/>
      <c r="NM1" s="968"/>
      <c r="NN1" s="968"/>
      <c r="NO1" s="968"/>
      <c r="NP1" s="1060"/>
      <c r="NQ1" s="1061"/>
      <c r="NR1" s="1056"/>
      <c r="NS1" s="1056"/>
      <c r="NT1" s="1056"/>
      <c r="NU1" s="968"/>
      <c r="NV1" s="968"/>
      <c r="NW1" s="1056"/>
      <c r="NX1" s="1082"/>
      <c r="NY1" s="968"/>
      <c r="NZ1" s="1056"/>
      <c r="OA1" s="968"/>
      <c r="OB1" s="968"/>
      <c r="OC1" s="1056"/>
      <c r="OD1" s="1056"/>
      <c r="OE1" s="1056"/>
      <c r="OF1" s="1056"/>
      <c r="OG1" s="968"/>
      <c r="OH1" s="968"/>
      <c r="OI1" s="1082"/>
      <c r="OJ1" s="968"/>
      <c r="OK1" s="968"/>
      <c r="OL1" s="968"/>
      <c r="OM1" s="1061"/>
      <c r="ON1" s="1056"/>
      <c r="OO1" s="968"/>
      <c r="OP1" s="968"/>
      <c r="OQ1" s="968"/>
      <c r="OR1" s="1082"/>
      <c r="OS1" s="968"/>
      <c r="OT1" s="968"/>
    </row>
    <row r="2" spans="1:410" ht="21.75" customHeight="1" thickTop="1" thickBot="1">
      <c r="A2" s="1285"/>
      <c r="B2" s="919"/>
      <c r="C2" s="920" t="s">
        <v>134</v>
      </c>
      <c r="D2" s="920"/>
      <c r="E2" s="920"/>
      <c r="F2" s="920"/>
      <c r="G2" s="920"/>
      <c r="H2" s="920"/>
      <c r="I2" s="920"/>
      <c r="J2" s="920"/>
      <c r="K2" s="920"/>
      <c r="L2" s="920"/>
      <c r="M2" s="920"/>
      <c r="N2" s="920"/>
      <c r="O2" s="921"/>
      <c r="P2" s="920"/>
      <c r="Q2" s="920"/>
      <c r="R2" s="920"/>
      <c r="S2" s="920"/>
      <c r="T2" s="920"/>
      <c r="U2" s="920"/>
      <c r="V2" s="920"/>
      <c r="W2" s="920"/>
      <c r="X2" s="920"/>
      <c r="Y2" s="920"/>
      <c r="Z2" s="920"/>
      <c r="AA2" s="920"/>
      <c r="AB2" s="920"/>
      <c r="AC2" s="804"/>
      <c r="AD2" s="804"/>
      <c r="AE2" s="804"/>
      <c r="AF2" s="922"/>
      <c r="AG2" s="922"/>
      <c r="AH2" s="922"/>
      <c r="AI2" s="923"/>
      <c r="AJ2" s="923"/>
      <c r="AK2" s="923"/>
      <c r="AL2" s="923"/>
      <c r="AM2" s="923"/>
      <c r="AN2" s="924"/>
      <c r="AO2" s="924"/>
      <c r="AP2" s="924"/>
      <c r="AQ2" s="924"/>
      <c r="AR2" s="924"/>
      <c r="AS2" s="924"/>
      <c r="AT2" s="924"/>
      <c r="AU2" s="804"/>
      <c r="AW2" s="804"/>
      <c r="AX2" s="804"/>
      <c r="AY2" s="804"/>
      <c r="AZ2" s="71"/>
      <c r="BA2" s="71"/>
      <c r="BB2" s="71"/>
      <c r="BC2" s="71"/>
      <c r="BD2" s="71"/>
      <c r="BE2" s="71"/>
      <c r="BF2" s="913" t="s">
        <v>155</v>
      </c>
      <c r="BG2" s="913"/>
      <c r="BH2" s="913"/>
      <c r="BI2" s="913"/>
      <c r="BJ2" s="913"/>
      <c r="BK2" s="913"/>
      <c r="BL2" s="913"/>
      <c r="BM2" s="913"/>
      <c r="BN2" s="913"/>
      <c r="BO2" s="913"/>
      <c r="BP2" s="913"/>
      <c r="BQ2" s="913"/>
      <c r="BR2" s="913"/>
      <c r="BS2" s="913"/>
      <c r="BT2" s="913"/>
      <c r="BU2" s="913"/>
      <c r="BV2" s="913"/>
      <c r="BW2" s="913"/>
      <c r="BX2" s="913"/>
      <c r="BY2" s="913"/>
      <c r="BZ2" s="913"/>
      <c r="CA2" s="925"/>
      <c r="CB2" s="925"/>
      <c r="CC2" s="925"/>
      <c r="CD2" s="925"/>
      <c r="CE2" s="925"/>
      <c r="CF2" s="915"/>
      <c r="CG2" s="926"/>
      <c r="CH2" s="926"/>
      <c r="CI2" s="926"/>
      <c r="CJ2" s="926"/>
      <c r="CK2" s="181"/>
      <c r="CL2" s="1077"/>
      <c r="CM2" s="1061"/>
      <c r="CN2" s="1056"/>
      <c r="CO2" s="968"/>
      <c r="CP2" s="970"/>
      <c r="CQ2" s="933"/>
      <c r="CR2" s="1150"/>
      <c r="CS2" s="933"/>
      <c r="CT2" s="970"/>
      <c r="CU2" s="1078"/>
      <c r="CV2" s="933"/>
      <c r="CW2" s="933"/>
      <c r="CX2" s="933"/>
      <c r="CY2" s="1079"/>
      <c r="CZ2" s="933"/>
      <c r="DA2" s="933"/>
      <c r="DB2" s="970"/>
      <c r="DC2" s="933"/>
      <c r="DD2" s="933"/>
      <c r="DE2" s="933"/>
      <c r="DF2" s="933"/>
      <c r="DG2" s="933"/>
      <c r="DH2" s="933"/>
      <c r="DI2" s="933"/>
      <c r="DJ2" s="933"/>
      <c r="DK2" s="933"/>
      <c r="DL2" s="933"/>
      <c r="DM2" s="933"/>
      <c r="DN2" s="933"/>
      <c r="DO2" s="933"/>
      <c r="DP2" s="933"/>
      <c r="DQ2" s="933"/>
      <c r="DR2" s="933"/>
      <c r="DS2" s="933"/>
      <c r="DT2" s="933"/>
      <c r="DU2" s="933"/>
      <c r="DV2" s="933"/>
      <c r="DW2" s="933"/>
      <c r="DX2" s="933"/>
      <c r="DY2" s="933"/>
      <c r="DZ2" s="933"/>
      <c r="EA2" s="933"/>
      <c r="EB2" s="933"/>
      <c r="EC2" s="933"/>
      <c r="ED2" s="933"/>
      <c r="EE2" s="933"/>
      <c r="EF2" s="933"/>
      <c r="EG2" s="933"/>
      <c r="EH2" s="933"/>
      <c r="EI2" s="968"/>
      <c r="EJ2" s="933"/>
      <c r="EK2" s="933"/>
      <c r="EL2" s="933"/>
      <c r="EM2" s="933"/>
      <c r="EN2" s="933"/>
      <c r="EO2" s="933"/>
      <c r="EP2" s="933"/>
      <c r="EQ2" s="933"/>
      <c r="ER2" s="933"/>
      <c r="ES2" s="933"/>
      <c r="ET2" s="933"/>
      <c r="EU2" s="933"/>
      <c r="EV2" s="933"/>
      <c r="EW2" s="933"/>
      <c r="EX2" s="933"/>
      <c r="EY2" s="933"/>
      <c r="EZ2" s="933"/>
      <c r="FA2" s="933"/>
      <c r="FB2" s="933"/>
      <c r="FC2" s="933"/>
      <c r="FD2" s="933"/>
      <c r="FE2" s="933"/>
      <c r="FF2" s="933"/>
      <c r="FG2" s="933"/>
      <c r="FH2" s="933"/>
      <c r="FI2" s="1056"/>
      <c r="FJ2" s="968"/>
      <c r="FK2" s="968"/>
      <c r="FL2" s="968"/>
      <c r="FM2" s="1056"/>
      <c r="FN2" s="968"/>
      <c r="FO2" s="933"/>
      <c r="FP2" s="933"/>
      <c r="FQ2" s="933"/>
      <c r="FR2" s="933"/>
      <c r="FS2" s="968"/>
      <c r="FT2" s="933"/>
      <c r="FU2" s="933"/>
      <c r="FV2" s="933"/>
      <c r="FW2" s="933"/>
      <c r="FX2" s="933"/>
      <c r="FY2" s="933"/>
      <c r="FZ2" s="933"/>
      <c r="GA2" s="968"/>
      <c r="GB2" s="970"/>
      <c r="GC2" s="970"/>
      <c r="GD2" s="970"/>
      <c r="GE2" s="970"/>
      <c r="GF2" s="1056"/>
      <c r="GG2" s="968"/>
      <c r="GH2" s="968"/>
      <c r="GI2" s="968"/>
      <c r="GJ2" s="968"/>
      <c r="GK2" s="968"/>
      <c r="GL2" s="1056"/>
      <c r="GM2" s="1061"/>
      <c r="GN2" s="1061"/>
      <c r="GO2" s="1061"/>
      <c r="GP2" s="1061"/>
      <c r="GQ2" s="968"/>
      <c r="GR2" s="933"/>
      <c r="GS2" s="933"/>
      <c r="GT2" s="933"/>
      <c r="GU2" s="933"/>
      <c r="GV2" s="933"/>
      <c r="GW2" s="933"/>
      <c r="GX2" s="933"/>
      <c r="GY2" s="933"/>
      <c r="GZ2" s="968"/>
      <c r="HA2" s="968"/>
      <c r="HB2" s="968"/>
      <c r="HC2" s="1080"/>
      <c r="HD2" s="1081"/>
      <c r="HE2" s="933"/>
      <c r="HF2" s="933"/>
      <c r="HG2" s="1056"/>
      <c r="HH2" s="1082"/>
      <c r="HI2" s="1082"/>
      <c r="HJ2" s="1056"/>
      <c r="HK2" s="1082"/>
      <c r="HL2" s="1082"/>
      <c r="HM2" s="1056"/>
      <c r="HN2" s="1082"/>
      <c r="HO2" s="1083"/>
      <c r="HP2" s="933"/>
      <c r="HQ2" s="1083"/>
      <c r="HR2" s="1083"/>
      <c r="HS2" s="1056"/>
      <c r="HT2" s="1082"/>
      <c r="HU2" s="1082"/>
      <c r="HV2" s="1082"/>
      <c r="HW2" s="1082"/>
      <c r="HX2" s="1082"/>
      <c r="HY2" s="1082"/>
      <c r="HZ2" s="1081"/>
      <c r="IA2" s="1056"/>
      <c r="IB2" s="1082"/>
      <c r="IC2" s="1082"/>
      <c r="ID2" s="933"/>
      <c r="IE2" s="933"/>
      <c r="IF2" s="1082"/>
      <c r="IG2" s="1084"/>
    </row>
    <row r="3" spans="1:410" s="186" customFormat="1" ht="32.25" customHeight="1" thickTop="1" thickBot="1">
      <c r="A3" s="1151"/>
      <c r="B3" s="1286"/>
      <c r="C3" s="940" t="s">
        <v>385</v>
      </c>
      <c r="D3" s="941"/>
      <c r="E3" s="941"/>
      <c r="F3" s="941"/>
      <c r="G3" s="941"/>
      <c r="H3" s="941"/>
      <c r="I3" s="941"/>
      <c r="J3" s="941"/>
      <c r="K3" s="941"/>
      <c r="L3" s="941"/>
      <c r="M3" s="941"/>
      <c r="N3" s="1477" t="s">
        <v>386</v>
      </c>
      <c r="O3" s="1478"/>
      <c r="P3" s="1478"/>
      <c r="Q3" s="1478"/>
      <c r="R3" s="1478"/>
      <c r="S3" s="1478"/>
      <c r="T3" s="1478"/>
      <c r="U3" s="1478"/>
      <c r="V3" s="1478"/>
      <c r="W3" s="1478"/>
      <c r="X3" s="1478"/>
      <c r="Y3" s="1478"/>
      <c r="Z3" s="1478"/>
      <c r="AA3" s="1478"/>
      <c r="AB3" s="1479"/>
      <c r="AC3" s="260" t="s">
        <v>856</v>
      </c>
      <c r="AD3" s="1480" t="s">
        <v>855</v>
      </c>
      <c r="AE3" s="1480"/>
      <c r="AF3" s="803"/>
      <c r="AG3" s="803"/>
      <c r="AH3" s="803"/>
      <c r="AI3" s="803"/>
      <c r="AJ3" s="803"/>
      <c r="AK3" s="803"/>
      <c r="AL3" s="803"/>
      <c r="AM3" s="803"/>
      <c r="AN3" s="803"/>
      <c r="AO3" s="803"/>
      <c r="AP3" s="803"/>
      <c r="AQ3" s="803"/>
      <c r="AR3" s="803"/>
      <c r="AS3" s="803"/>
      <c r="AT3" s="945"/>
      <c r="AU3" s="1476" t="s">
        <v>702</v>
      </c>
      <c r="AV3" s="1469"/>
      <c r="AW3" s="1469"/>
      <c r="AX3" s="1469"/>
      <c r="AY3" s="1470"/>
      <c r="AZ3" s="224"/>
      <c r="BA3" s="1460" t="s">
        <v>1267</v>
      </c>
      <c r="BB3" s="1472"/>
      <c r="BC3" s="1472"/>
      <c r="BD3" s="1453"/>
      <c r="BE3" s="184"/>
      <c r="BF3" s="1457" t="s">
        <v>385</v>
      </c>
      <c r="BG3" s="1458"/>
      <c r="BH3" s="1458"/>
      <c r="BI3" s="1458"/>
      <c r="BJ3" s="1458"/>
      <c r="BK3" s="1458"/>
      <c r="BL3" s="1458"/>
      <c r="BM3" s="1458"/>
      <c r="BN3" s="1458"/>
      <c r="BO3" s="1458"/>
      <c r="BP3" s="1471"/>
      <c r="BQ3" s="1457" t="s">
        <v>386</v>
      </c>
      <c r="BR3" s="1458"/>
      <c r="BS3" s="1458"/>
      <c r="BT3" s="1458"/>
      <c r="BU3" s="1458"/>
      <c r="BV3" s="1458"/>
      <c r="BW3" s="1458"/>
      <c r="BX3" s="1458"/>
      <c r="BY3" s="1458"/>
      <c r="BZ3" s="1458"/>
      <c r="CA3" s="1458"/>
      <c r="CB3" s="1458"/>
      <c r="CC3" s="1458"/>
      <c r="CD3" s="1458"/>
      <c r="CE3" s="1459"/>
      <c r="CF3" s="946"/>
      <c r="CG3" s="947"/>
      <c r="CH3" s="948"/>
      <c r="CI3" s="948"/>
      <c r="CJ3" s="949"/>
      <c r="CK3" s="185"/>
      <c r="CL3" s="282" t="s">
        <v>385</v>
      </c>
      <c r="CM3" s="119"/>
      <c r="CN3" s="119"/>
      <c r="CO3" s="119"/>
      <c r="CP3" s="119"/>
      <c r="CQ3" s="119"/>
      <c r="CR3" s="119"/>
      <c r="CS3" s="119"/>
      <c r="CT3" s="119"/>
      <c r="CU3" s="119"/>
      <c r="CV3" s="119"/>
      <c r="CW3" s="119"/>
      <c r="CX3" s="119"/>
      <c r="CY3" s="119"/>
      <c r="CZ3" s="119"/>
      <c r="DA3" s="119"/>
      <c r="DB3" s="119"/>
      <c r="DC3" s="119"/>
      <c r="DD3" s="119"/>
      <c r="DE3" s="119"/>
      <c r="DF3" s="119"/>
      <c r="DG3" s="119"/>
      <c r="DH3" s="119"/>
      <c r="DI3" s="119"/>
      <c r="DJ3" s="119"/>
      <c r="DK3" s="119"/>
      <c r="DL3" s="119"/>
      <c r="DM3" s="119"/>
      <c r="DN3" s="119"/>
      <c r="DO3" s="119"/>
      <c r="DP3" s="119"/>
      <c r="DQ3" s="119"/>
      <c r="DR3" s="119"/>
      <c r="DS3" s="119"/>
      <c r="DT3" s="119"/>
      <c r="DU3" s="119"/>
      <c r="DV3" s="119"/>
      <c r="DW3" s="119"/>
      <c r="DX3" s="119"/>
      <c r="DY3" s="119"/>
      <c r="DZ3" s="119"/>
      <c r="EA3" s="119"/>
      <c r="EB3" s="119"/>
      <c r="EC3" s="119"/>
      <c r="ED3" s="119"/>
      <c r="EE3" s="119"/>
      <c r="EF3" s="119"/>
      <c r="EG3" s="119"/>
      <c r="EH3" s="119"/>
      <c r="EI3" s="119"/>
      <c r="EJ3" s="119"/>
      <c r="EK3" s="119"/>
      <c r="EL3" s="119"/>
      <c r="EM3" s="119"/>
      <c r="EN3" s="119"/>
      <c r="EO3" s="119"/>
      <c r="EP3" s="119"/>
      <c r="EQ3" s="119"/>
      <c r="ER3" s="119"/>
      <c r="ES3" s="119"/>
      <c r="ET3" s="119"/>
      <c r="EU3" s="119"/>
      <c r="EV3" s="119"/>
      <c r="EW3" s="119"/>
      <c r="EX3" s="119"/>
      <c r="EY3" s="119"/>
      <c r="EZ3" s="119"/>
      <c r="FA3" s="119"/>
      <c r="FB3" s="119"/>
      <c r="FC3" s="119"/>
      <c r="FD3" s="119"/>
      <c r="FE3" s="119"/>
      <c r="FF3" s="119"/>
      <c r="FG3" s="119"/>
      <c r="FH3" s="119"/>
      <c r="FI3" s="119"/>
      <c r="FJ3" s="119"/>
      <c r="FK3" s="119"/>
      <c r="FL3" s="119"/>
      <c r="FM3" s="119"/>
      <c r="FN3" s="119"/>
      <c r="FO3" s="119"/>
      <c r="FP3" s="119"/>
      <c r="FQ3" s="119"/>
      <c r="FR3" s="119"/>
      <c r="FS3" s="119"/>
      <c r="FT3" s="119"/>
      <c r="FU3" s="119"/>
      <c r="FV3" s="119"/>
      <c r="FW3" s="119"/>
      <c r="FX3" s="119"/>
      <c r="FY3" s="119"/>
      <c r="FZ3" s="119"/>
      <c r="GA3" s="119"/>
      <c r="GB3" s="119"/>
      <c r="GC3" s="119"/>
      <c r="GD3" s="119"/>
      <c r="GE3" s="119"/>
      <c r="GF3" s="119"/>
      <c r="GG3" s="119"/>
      <c r="GH3" s="119"/>
      <c r="GI3" s="119"/>
      <c r="GJ3" s="119"/>
      <c r="GK3" s="119"/>
      <c r="GL3" s="119"/>
      <c r="GM3" s="119"/>
      <c r="GN3" s="119"/>
      <c r="GO3" s="119"/>
      <c r="GP3" s="119"/>
      <c r="GQ3" s="119"/>
      <c r="GR3" s="119"/>
      <c r="GS3" s="119"/>
      <c r="GT3" s="119"/>
      <c r="GU3" s="119"/>
      <c r="GV3" s="119"/>
      <c r="GW3" s="119"/>
      <c r="GX3" s="119"/>
      <c r="GY3" s="119"/>
      <c r="GZ3" s="119"/>
      <c r="HA3" s="119"/>
      <c r="HB3" s="120"/>
      <c r="HC3" s="282" t="s">
        <v>386</v>
      </c>
      <c r="HD3" s="831"/>
      <c r="HE3" s="831"/>
      <c r="HF3" s="831"/>
      <c r="HG3" s="831"/>
      <c r="HH3" s="831"/>
      <c r="HI3" s="831"/>
      <c r="HJ3" s="831"/>
      <c r="HK3" s="831"/>
      <c r="HL3" s="831"/>
      <c r="HM3" s="831"/>
      <c r="HN3" s="831"/>
      <c r="HO3" s="831"/>
      <c r="HP3" s="831"/>
      <c r="HQ3" s="831"/>
      <c r="HR3" s="831"/>
      <c r="HS3" s="831"/>
      <c r="HT3" s="831"/>
      <c r="HU3" s="831"/>
      <c r="HV3" s="831"/>
      <c r="HW3" s="831"/>
      <c r="HX3" s="831"/>
      <c r="HY3" s="831"/>
      <c r="HZ3" s="831"/>
      <c r="IA3" s="831"/>
      <c r="IB3" s="831"/>
      <c r="IC3" s="831"/>
      <c r="ID3" s="831"/>
      <c r="IE3" s="831"/>
      <c r="IF3" s="831"/>
      <c r="IG3" s="832"/>
      <c r="II3" s="288" t="s">
        <v>385</v>
      </c>
      <c r="IJ3" s="119"/>
      <c r="IK3" s="119"/>
      <c r="IL3" s="119"/>
      <c r="IM3" s="119"/>
      <c r="IN3" s="119"/>
      <c r="IO3" s="119"/>
      <c r="IP3" s="119"/>
      <c r="IQ3" s="119"/>
      <c r="IR3" s="119"/>
      <c r="IS3" s="119"/>
      <c r="IT3" s="119"/>
      <c r="IU3" s="119"/>
      <c r="IV3" s="119"/>
      <c r="IW3" s="119"/>
      <c r="IX3" s="119"/>
      <c r="IY3" s="119"/>
      <c r="IZ3" s="119"/>
      <c r="JA3" s="119"/>
      <c r="JB3" s="119"/>
      <c r="JC3" s="119"/>
      <c r="JD3" s="119"/>
      <c r="JE3" s="119"/>
      <c r="JF3" s="119"/>
      <c r="JG3" s="119"/>
      <c r="JH3" s="119"/>
      <c r="JI3" s="119"/>
      <c r="JJ3" s="119"/>
      <c r="JK3" s="119"/>
      <c r="JL3" s="119"/>
      <c r="JM3" s="119"/>
      <c r="JN3" s="119"/>
      <c r="JO3" s="119"/>
      <c r="JP3" s="119"/>
      <c r="JQ3" s="119"/>
      <c r="JR3" s="119"/>
      <c r="JS3" s="119"/>
      <c r="JT3" s="119"/>
      <c r="JU3" s="119"/>
      <c r="JV3" s="119"/>
      <c r="JW3" s="119"/>
      <c r="JX3" s="119"/>
      <c r="JY3" s="119"/>
      <c r="JZ3" s="119"/>
      <c r="KA3" s="119"/>
      <c r="KB3" s="119"/>
      <c r="KC3" s="119"/>
      <c r="KD3" s="119"/>
      <c r="KE3" s="119"/>
      <c r="KF3" s="119"/>
      <c r="KG3" s="119"/>
      <c r="KH3" s="119"/>
      <c r="KI3" s="119"/>
      <c r="KJ3" s="119"/>
      <c r="KK3" s="119"/>
      <c r="KL3" s="119"/>
      <c r="KM3" s="119"/>
      <c r="KN3" s="119"/>
      <c r="KO3" s="119"/>
      <c r="KP3" s="119"/>
      <c r="KQ3" s="119"/>
      <c r="KR3" s="119"/>
      <c r="KS3" s="119"/>
      <c r="KT3" s="119"/>
      <c r="KU3" s="119"/>
      <c r="KV3" s="119"/>
      <c r="KW3" s="119"/>
      <c r="KX3" s="119"/>
      <c r="KY3" s="119"/>
      <c r="KZ3" s="119"/>
      <c r="LA3" s="119"/>
      <c r="LB3" s="119"/>
      <c r="LC3" s="119"/>
      <c r="LD3" s="119"/>
      <c r="LE3" s="119"/>
      <c r="LF3" s="119"/>
      <c r="LG3" s="119"/>
      <c r="LH3" s="119"/>
      <c r="LI3" s="119"/>
      <c r="LJ3" s="119"/>
      <c r="LK3" s="119"/>
      <c r="LL3" s="119"/>
      <c r="LM3" s="119"/>
      <c r="LN3" s="119"/>
      <c r="LO3" s="119"/>
      <c r="LP3" s="119"/>
      <c r="LQ3" s="119"/>
      <c r="LR3" s="119"/>
      <c r="LS3" s="119"/>
      <c r="LT3" s="119"/>
      <c r="LU3" s="119"/>
      <c r="LV3" s="119"/>
      <c r="LW3" s="119"/>
      <c r="LX3" s="119"/>
      <c r="LY3" s="119"/>
      <c r="LZ3" s="119"/>
      <c r="MA3" s="119"/>
      <c r="MB3" s="119"/>
      <c r="MC3" s="119"/>
      <c r="MD3" s="119"/>
      <c r="ME3" s="119"/>
      <c r="MF3" s="119"/>
      <c r="MG3" s="119"/>
      <c r="MH3" s="119"/>
      <c r="MI3" s="119"/>
      <c r="MJ3" s="119"/>
      <c r="MK3" s="119"/>
      <c r="ML3" s="119"/>
      <c r="MM3" s="119"/>
      <c r="MN3" s="119"/>
      <c r="MO3" s="119"/>
      <c r="MP3" s="119"/>
      <c r="MQ3" s="119"/>
      <c r="MR3" s="119"/>
      <c r="MS3" s="119"/>
      <c r="MT3" s="119"/>
      <c r="MU3" s="119"/>
      <c r="MV3" s="119"/>
      <c r="MW3" s="119"/>
      <c r="MX3" s="119"/>
      <c r="MY3" s="119"/>
      <c r="MZ3" s="119"/>
      <c r="NA3" s="119"/>
      <c r="NB3" s="119"/>
      <c r="NC3" s="119"/>
      <c r="ND3" s="119"/>
      <c r="NE3" s="119"/>
      <c r="NF3" s="119"/>
      <c r="NG3" s="119"/>
      <c r="NH3" s="119"/>
      <c r="NI3" s="119"/>
      <c r="NJ3" s="119"/>
      <c r="NK3" s="119"/>
      <c r="NL3" s="119"/>
      <c r="NM3" s="119"/>
      <c r="NN3" s="119"/>
      <c r="NO3" s="119"/>
      <c r="NP3" s="288" t="s">
        <v>386</v>
      </c>
      <c r="NQ3" s="1036"/>
      <c r="NR3" s="1036"/>
      <c r="NS3" s="1036"/>
      <c r="NT3" s="1036"/>
      <c r="NU3" s="1036"/>
      <c r="NV3" s="1036"/>
      <c r="NW3" s="1036"/>
      <c r="NX3" s="1036"/>
      <c r="NY3" s="1036"/>
      <c r="NZ3" s="1036"/>
      <c r="OA3" s="1036"/>
      <c r="OB3" s="1036"/>
      <c r="OC3" s="1036"/>
      <c r="OD3" s="1036"/>
      <c r="OE3" s="1036"/>
      <c r="OF3" s="1036"/>
      <c r="OG3" s="1036"/>
      <c r="OH3" s="1036"/>
      <c r="OI3" s="1036"/>
      <c r="OJ3" s="1036"/>
      <c r="OK3" s="1036"/>
      <c r="OL3" s="1036"/>
      <c r="OM3" s="1036"/>
      <c r="ON3" s="1036"/>
      <c r="OO3" s="1036"/>
      <c r="OP3" s="1036"/>
      <c r="OQ3" s="1036"/>
      <c r="OR3" s="1036"/>
      <c r="OS3" s="1036"/>
      <c r="OT3" s="1037"/>
    </row>
    <row r="4" spans="1:410" s="188" customFormat="1" ht="91.15" customHeight="1" thickTop="1" thickBot="1">
      <c r="A4" s="951"/>
      <c r="B4" s="1152" t="s">
        <v>191</v>
      </c>
      <c r="C4" s="811" t="s">
        <v>446</v>
      </c>
      <c r="D4" s="811" t="s">
        <v>447</v>
      </c>
      <c r="E4" s="811" t="s">
        <v>713</v>
      </c>
      <c r="F4" s="811" t="s">
        <v>71</v>
      </c>
      <c r="G4" s="811" t="s">
        <v>443</v>
      </c>
      <c r="H4" s="811" t="s">
        <v>72</v>
      </c>
      <c r="I4" s="811" t="s">
        <v>73</v>
      </c>
      <c r="J4" s="811" t="s">
        <v>74</v>
      </c>
      <c r="K4" s="811" t="s">
        <v>75</v>
      </c>
      <c r="L4" s="811" t="s">
        <v>668</v>
      </c>
      <c r="M4" s="811" t="s">
        <v>476</v>
      </c>
      <c r="N4" s="952" t="s">
        <v>448</v>
      </c>
      <c r="O4" s="811" t="s">
        <v>449</v>
      </c>
      <c r="P4" s="811" t="s">
        <v>544</v>
      </c>
      <c r="Q4" s="811" t="s">
        <v>451</v>
      </c>
      <c r="R4" s="811" t="s">
        <v>556</v>
      </c>
      <c r="S4" s="811" t="s">
        <v>712</v>
      </c>
      <c r="T4" s="811" t="s">
        <v>711</v>
      </c>
      <c r="U4" s="811" t="s">
        <v>710</v>
      </c>
      <c r="V4" s="811" t="s">
        <v>455</v>
      </c>
      <c r="W4" s="811" t="s">
        <v>108</v>
      </c>
      <c r="X4" s="811" t="s">
        <v>707</v>
      </c>
      <c r="Y4" s="811" t="s">
        <v>558</v>
      </c>
      <c r="Z4" s="811" t="s">
        <v>932</v>
      </c>
      <c r="AA4" s="811" t="s">
        <v>469</v>
      </c>
      <c r="AB4" s="953" t="s">
        <v>189</v>
      </c>
      <c r="AC4" s="1001" t="s">
        <v>1257</v>
      </c>
      <c r="AD4" s="1002" t="s">
        <v>1258</v>
      </c>
      <c r="AE4" s="1002" t="s">
        <v>1225</v>
      </c>
      <c r="AF4" s="805" t="s">
        <v>920</v>
      </c>
      <c r="AG4" s="805" t="s">
        <v>921</v>
      </c>
      <c r="AH4" s="805" t="s">
        <v>977</v>
      </c>
      <c r="AI4" s="806" t="s">
        <v>978</v>
      </c>
      <c r="AJ4" s="806" t="s">
        <v>924</v>
      </c>
      <c r="AK4" s="806" t="s">
        <v>925</v>
      </c>
      <c r="AL4" s="806" t="s">
        <v>926</v>
      </c>
      <c r="AM4" s="806" t="s">
        <v>1293</v>
      </c>
      <c r="AN4" s="805" t="s">
        <v>927</v>
      </c>
      <c r="AO4" s="805" t="s">
        <v>928</v>
      </c>
      <c r="AP4" s="805" t="s">
        <v>929</v>
      </c>
      <c r="AQ4" s="805" t="s">
        <v>930</v>
      </c>
      <c r="AR4" s="805" t="s">
        <v>931</v>
      </c>
      <c r="AS4" s="958" t="s">
        <v>1359</v>
      </c>
      <c r="AT4" s="1003" t="s">
        <v>1360</v>
      </c>
      <c r="AU4" s="1004" t="s">
        <v>1257</v>
      </c>
      <c r="AV4" s="1005" t="s">
        <v>1259</v>
      </c>
      <c r="AW4" s="1005" t="s">
        <v>1260</v>
      </c>
      <c r="AX4" s="1005" t="s">
        <v>1293</v>
      </c>
      <c r="AY4" s="1006" t="s">
        <v>499</v>
      </c>
      <c r="AZ4" s="961"/>
      <c r="BA4" s="1153" t="s">
        <v>1261</v>
      </c>
      <c r="BB4" s="1154" t="s">
        <v>1262</v>
      </c>
      <c r="BC4" s="962" t="s">
        <v>1273</v>
      </c>
      <c r="BD4" s="963" t="s">
        <v>1292</v>
      </c>
      <c r="BE4" s="1155"/>
      <c r="BF4" s="964" t="s">
        <v>446</v>
      </c>
      <c r="BG4" s="811" t="s">
        <v>447</v>
      </c>
      <c r="BH4" s="965" t="s">
        <v>442</v>
      </c>
      <c r="BI4" s="965" t="s">
        <v>71</v>
      </c>
      <c r="BJ4" s="965" t="s">
        <v>443</v>
      </c>
      <c r="BK4" s="965" t="s">
        <v>72</v>
      </c>
      <c r="BL4" s="965" t="s">
        <v>73</v>
      </c>
      <c r="BM4" s="965" t="s">
        <v>74</v>
      </c>
      <c r="BN4" s="965" t="s">
        <v>75</v>
      </c>
      <c r="BO4" s="965" t="s">
        <v>76</v>
      </c>
      <c r="BP4" s="966" t="s">
        <v>476</v>
      </c>
      <c r="BQ4" s="952" t="s">
        <v>448</v>
      </c>
      <c r="BR4" s="811" t="s">
        <v>449</v>
      </c>
      <c r="BS4" s="965" t="s">
        <v>450</v>
      </c>
      <c r="BT4" s="965" t="s">
        <v>451</v>
      </c>
      <c r="BU4" s="965" t="s">
        <v>452</v>
      </c>
      <c r="BV4" s="965"/>
      <c r="BW4" s="965" t="s">
        <v>453</v>
      </c>
      <c r="BX4" s="965" t="s">
        <v>477</v>
      </c>
      <c r="BY4" s="965" t="s">
        <v>454</v>
      </c>
      <c r="BZ4" s="811" t="s">
        <v>455</v>
      </c>
      <c r="CA4" s="965" t="s">
        <v>8</v>
      </c>
      <c r="CB4" s="965" t="s">
        <v>29</v>
      </c>
      <c r="CC4" s="965" t="s">
        <v>475</v>
      </c>
      <c r="CD4" s="965" t="s">
        <v>469</v>
      </c>
      <c r="CE4" s="967" t="s">
        <v>189</v>
      </c>
      <c r="CF4" s="1156"/>
      <c r="CG4" s="1157" t="s">
        <v>42</v>
      </c>
      <c r="CH4" s="1158" t="s">
        <v>90</v>
      </c>
      <c r="CI4" s="1158" t="s">
        <v>497</v>
      </c>
      <c r="CJ4" s="1159" t="s">
        <v>93</v>
      </c>
      <c r="CK4" s="187"/>
      <c r="CL4" s="927" t="s">
        <v>388</v>
      </c>
      <c r="CM4" s="928" t="s">
        <v>384</v>
      </c>
      <c r="CN4" s="929" t="s">
        <v>389</v>
      </c>
      <c r="CO4" s="834" t="s">
        <v>255</v>
      </c>
      <c r="CP4" s="930" t="s">
        <v>256</v>
      </c>
      <c r="CQ4" s="813" t="s">
        <v>257</v>
      </c>
      <c r="CR4" s="1160" t="s">
        <v>422</v>
      </c>
      <c r="CS4" s="813" t="s">
        <v>258</v>
      </c>
      <c r="CT4" s="930" t="s">
        <v>259</v>
      </c>
      <c r="CU4" s="931" t="s">
        <v>260</v>
      </c>
      <c r="CV4" s="813" t="s">
        <v>261</v>
      </c>
      <c r="CW4" s="813" t="s">
        <v>262</v>
      </c>
      <c r="CX4" s="813" t="s">
        <v>263</v>
      </c>
      <c r="CY4" s="932" t="s">
        <v>264</v>
      </c>
      <c r="CZ4" s="813" t="s">
        <v>265</v>
      </c>
      <c r="DA4" s="813" t="s">
        <v>266</v>
      </c>
      <c r="DB4" s="930" t="s">
        <v>267</v>
      </c>
      <c r="DC4" s="933" t="s">
        <v>268</v>
      </c>
      <c r="DD4" s="813" t="s">
        <v>269</v>
      </c>
      <c r="DE4" s="813" t="s">
        <v>270</v>
      </c>
      <c r="DF4" s="813" t="s">
        <v>271</v>
      </c>
      <c r="DG4" s="813" t="s">
        <v>272</v>
      </c>
      <c r="DH4" s="813" t="s">
        <v>273</v>
      </c>
      <c r="DI4" s="813" t="s">
        <v>274</v>
      </c>
      <c r="DJ4" s="813" t="s">
        <v>275</v>
      </c>
      <c r="DK4" s="813" t="s">
        <v>276</v>
      </c>
      <c r="DL4" s="813" t="s">
        <v>277</v>
      </c>
      <c r="DM4" s="813" t="s">
        <v>278</v>
      </c>
      <c r="DN4" s="813" t="s">
        <v>279</v>
      </c>
      <c r="DO4" s="813" t="s">
        <v>280</v>
      </c>
      <c r="DP4" s="813" t="s">
        <v>281</v>
      </c>
      <c r="DQ4" s="813" t="s">
        <v>282</v>
      </c>
      <c r="DR4" s="813" t="s">
        <v>283</v>
      </c>
      <c r="DS4" s="813" t="s">
        <v>284</v>
      </c>
      <c r="DT4" s="813" t="s">
        <v>958</v>
      </c>
      <c r="DU4" s="813" t="s">
        <v>959</v>
      </c>
      <c r="DV4" s="813" t="s">
        <v>285</v>
      </c>
      <c r="DW4" s="813" t="s">
        <v>908</v>
      </c>
      <c r="DX4" s="813" t="s">
        <v>286</v>
      </c>
      <c r="DY4" s="813" t="s">
        <v>287</v>
      </c>
      <c r="DZ4" s="813" t="s">
        <v>288</v>
      </c>
      <c r="EA4" s="813" t="s">
        <v>289</v>
      </c>
      <c r="EB4" s="813" t="s">
        <v>290</v>
      </c>
      <c r="EC4" s="813" t="s">
        <v>291</v>
      </c>
      <c r="ED4" s="813" t="s">
        <v>909</v>
      </c>
      <c r="EE4" s="813" t="s">
        <v>292</v>
      </c>
      <c r="EF4" s="813" t="s">
        <v>293</v>
      </c>
      <c r="EG4" s="813" t="s">
        <v>294</v>
      </c>
      <c r="EH4" s="813" t="s">
        <v>295</v>
      </c>
      <c r="EI4" s="834" t="s">
        <v>296</v>
      </c>
      <c r="EJ4" s="813" t="s">
        <v>297</v>
      </c>
      <c r="EK4" s="813" t="s">
        <v>298</v>
      </c>
      <c r="EL4" s="813" t="s">
        <v>299</v>
      </c>
      <c r="EM4" s="813" t="s">
        <v>300</v>
      </c>
      <c r="EN4" s="813" t="s">
        <v>301</v>
      </c>
      <c r="EO4" s="813" t="s">
        <v>1313</v>
      </c>
      <c r="EP4" s="813" t="s">
        <v>302</v>
      </c>
      <c r="EQ4" s="813" t="s">
        <v>303</v>
      </c>
      <c r="ER4" s="813" t="s">
        <v>304</v>
      </c>
      <c r="ES4" s="813" t="s">
        <v>305</v>
      </c>
      <c r="ET4" s="813" t="s">
        <v>306</v>
      </c>
      <c r="EU4" s="813" t="s">
        <v>307</v>
      </c>
      <c r="EV4" s="813" t="s">
        <v>308</v>
      </c>
      <c r="EW4" s="813" t="s">
        <v>309</v>
      </c>
      <c r="EX4" s="813" t="s">
        <v>310</v>
      </c>
      <c r="EY4" s="813" t="s">
        <v>311</v>
      </c>
      <c r="EZ4" s="813" t="s">
        <v>312</v>
      </c>
      <c r="FA4" s="813" t="s">
        <v>313</v>
      </c>
      <c r="FB4" s="813" t="s">
        <v>314</v>
      </c>
      <c r="FC4" s="813" t="s">
        <v>975</v>
      </c>
      <c r="FD4" s="813" t="s">
        <v>315</v>
      </c>
      <c r="FE4" s="813" t="s">
        <v>316</v>
      </c>
      <c r="FF4" s="813" t="s">
        <v>317</v>
      </c>
      <c r="FG4" s="813" t="s">
        <v>961</v>
      </c>
      <c r="FH4" s="813" t="s">
        <v>296</v>
      </c>
      <c r="FI4" s="929" t="s">
        <v>392</v>
      </c>
      <c r="FJ4" s="834" t="s">
        <v>348</v>
      </c>
      <c r="FK4" s="834" t="s">
        <v>349</v>
      </c>
      <c r="FL4" s="834" t="s">
        <v>350</v>
      </c>
      <c r="FM4" s="929" t="s">
        <v>390</v>
      </c>
      <c r="FN4" s="834" t="s">
        <v>318</v>
      </c>
      <c r="FO4" s="813" t="s">
        <v>319</v>
      </c>
      <c r="FP4" s="813" t="s">
        <v>320</v>
      </c>
      <c r="FQ4" s="813" t="s">
        <v>962</v>
      </c>
      <c r="FR4" s="813" t="s">
        <v>934</v>
      </c>
      <c r="FS4" s="834" t="s">
        <v>321</v>
      </c>
      <c r="FT4" s="813" t="s">
        <v>322</v>
      </c>
      <c r="FU4" s="813" t="s">
        <v>323</v>
      </c>
      <c r="FV4" s="813" t="s">
        <v>963</v>
      </c>
      <c r="FW4" s="813" t="s">
        <v>324</v>
      </c>
      <c r="FX4" s="813" t="s">
        <v>325</v>
      </c>
      <c r="FY4" s="813" t="s">
        <v>326</v>
      </c>
      <c r="FZ4" s="813" t="s">
        <v>321</v>
      </c>
      <c r="GA4" s="834" t="s">
        <v>391</v>
      </c>
      <c r="GB4" s="930" t="s">
        <v>437</v>
      </c>
      <c r="GC4" s="930" t="s">
        <v>343</v>
      </c>
      <c r="GD4" s="930" t="s">
        <v>1361</v>
      </c>
      <c r="GE4" s="930" t="s">
        <v>344</v>
      </c>
      <c r="GF4" s="929" t="s">
        <v>607</v>
      </c>
      <c r="GG4" s="834" t="s">
        <v>859</v>
      </c>
      <c r="GH4" s="834" t="s">
        <v>355</v>
      </c>
      <c r="GI4" s="834" t="s">
        <v>919</v>
      </c>
      <c r="GJ4" s="834" t="s">
        <v>354</v>
      </c>
      <c r="GK4" s="834" t="s">
        <v>356</v>
      </c>
      <c r="GL4" s="929" t="s">
        <v>415</v>
      </c>
      <c r="GM4" s="934" t="s">
        <v>409</v>
      </c>
      <c r="GN4" s="934" t="s">
        <v>410</v>
      </c>
      <c r="GO4" s="934" t="s">
        <v>411</v>
      </c>
      <c r="GP4" s="928" t="s">
        <v>383</v>
      </c>
      <c r="GQ4" s="834" t="s">
        <v>360</v>
      </c>
      <c r="GR4" s="813" t="s">
        <v>327</v>
      </c>
      <c r="GS4" s="813" t="s">
        <v>328</v>
      </c>
      <c r="GT4" s="813" t="s">
        <v>329</v>
      </c>
      <c r="GU4" s="813" t="s">
        <v>330</v>
      </c>
      <c r="GV4" s="813" t="s">
        <v>331</v>
      </c>
      <c r="GW4" s="813" t="s">
        <v>332</v>
      </c>
      <c r="GX4" s="813" t="s">
        <v>333</v>
      </c>
      <c r="GY4" s="813" t="s">
        <v>334</v>
      </c>
      <c r="GZ4" s="834" t="s">
        <v>935</v>
      </c>
      <c r="HA4" s="834" t="s">
        <v>361</v>
      </c>
      <c r="HB4" s="834" t="s">
        <v>362</v>
      </c>
      <c r="HC4" s="935" t="s">
        <v>381</v>
      </c>
      <c r="HD4" s="936" t="s">
        <v>387</v>
      </c>
      <c r="HE4" s="933" t="s">
        <v>402</v>
      </c>
      <c r="HF4" s="933" t="s">
        <v>403</v>
      </c>
      <c r="HG4" s="929" t="s">
        <v>404</v>
      </c>
      <c r="HH4" s="937" t="s">
        <v>368</v>
      </c>
      <c r="HI4" s="937" t="s">
        <v>369</v>
      </c>
      <c r="HJ4" s="929" t="s">
        <v>413</v>
      </c>
      <c r="HK4" s="937" t="s">
        <v>864</v>
      </c>
      <c r="HL4" s="937" t="s">
        <v>350</v>
      </c>
      <c r="HM4" s="929" t="s">
        <v>405</v>
      </c>
      <c r="HN4" s="937" t="s">
        <v>296</v>
      </c>
      <c r="HO4" s="938" t="s">
        <v>709</v>
      </c>
      <c r="HP4" s="929" t="s">
        <v>1300</v>
      </c>
      <c r="HQ4" s="933" t="s">
        <v>370</v>
      </c>
      <c r="HR4" s="933" t="s">
        <v>371</v>
      </c>
      <c r="HS4" s="929" t="s">
        <v>393</v>
      </c>
      <c r="HT4" s="937" t="s">
        <v>372</v>
      </c>
      <c r="HU4" s="937" t="s">
        <v>355</v>
      </c>
      <c r="HV4" s="937" t="s">
        <v>919</v>
      </c>
      <c r="HW4" s="937" t="s">
        <v>354</v>
      </c>
      <c r="HX4" s="937" t="s">
        <v>863</v>
      </c>
      <c r="HY4" s="937" t="s">
        <v>373</v>
      </c>
      <c r="HZ4" s="936" t="s">
        <v>380</v>
      </c>
      <c r="IA4" s="929" t="s">
        <v>400</v>
      </c>
      <c r="IB4" s="937" t="s">
        <v>406</v>
      </c>
      <c r="IC4" s="937" t="s">
        <v>407</v>
      </c>
      <c r="ID4" s="933" t="s">
        <v>401</v>
      </c>
      <c r="IE4" s="933" t="s">
        <v>932</v>
      </c>
      <c r="IF4" s="937" t="s">
        <v>466</v>
      </c>
      <c r="IG4" s="939" t="s">
        <v>379</v>
      </c>
      <c r="II4" s="927" t="s">
        <v>388</v>
      </c>
      <c r="IJ4" s="928" t="s">
        <v>384</v>
      </c>
      <c r="IK4" s="929" t="s">
        <v>389</v>
      </c>
      <c r="IL4" s="834" t="s">
        <v>255</v>
      </c>
      <c r="IM4" s="930" t="s">
        <v>424</v>
      </c>
      <c r="IN4" s="813" t="s">
        <v>427</v>
      </c>
      <c r="IO4" s="813" t="s">
        <v>428</v>
      </c>
      <c r="IP4" s="813" t="s">
        <v>258</v>
      </c>
      <c r="IQ4" s="813" t="s">
        <v>423</v>
      </c>
      <c r="IR4" s="813" t="s">
        <v>440</v>
      </c>
      <c r="IS4" s="930" t="s">
        <v>426</v>
      </c>
      <c r="IT4" s="813" t="s">
        <v>425</v>
      </c>
      <c r="IU4" s="813" t="s">
        <v>429</v>
      </c>
      <c r="IV4" s="813" t="s">
        <v>430</v>
      </c>
      <c r="IW4" s="813" t="s">
        <v>431</v>
      </c>
      <c r="IX4" s="931" t="s">
        <v>260</v>
      </c>
      <c r="IY4" s="813" t="s">
        <v>261</v>
      </c>
      <c r="IZ4" s="813" t="s">
        <v>262</v>
      </c>
      <c r="JA4" s="813" t="s">
        <v>263</v>
      </c>
      <c r="JB4" s="931" t="s">
        <v>264</v>
      </c>
      <c r="JC4" s="813" t="s">
        <v>265</v>
      </c>
      <c r="JD4" s="813" t="s">
        <v>266</v>
      </c>
      <c r="JE4" s="930" t="s">
        <v>267</v>
      </c>
      <c r="JF4" s="813" t="s">
        <v>436</v>
      </c>
      <c r="JG4" s="813" t="s">
        <v>268</v>
      </c>
      <c r="JH4" s="813" t="s">
        <v>269</v>
      </c>
      <c r="JI4" s="813" t="s">
        <v>270</v>
      </c>
      <c r="JJ4" s="813" t="s">
        <v>271</v>
      </c>
      <c r="JK4" s="813" t="s">
        <v>272</v>
      </c>
      <c r="JL4" s="813" t="s">
        <v>273</v>
      </c>
      <c r="JM4" s="813" t="s">
        <v>274</v>
      </c>
      <c r="JN4" s="813" t="s">
        <v>275</v>
      </c>
      <c r="JO4" s="813" t="s">
        <v>276</v>
      </c>
      <c r="JP4" s="813" t="s">
        <v>277</v>
      </c>
      <c r="JQ4" s="813" t="s">
        <v>278</v>
      </c>
      <c r="JR4" s="813" t="s">
        <v>279</v>
      </c>
      <c r="JS4" s="813" t="s">
        <v>280</v>
      </c>
      <c r="JT4" s="813" t="s">
        <v>281</v>
      </c>
      <c r="JU4" s="813" t="s">
        <v>282</v>
      </c>
      <c r="JV4" s="813" t="s">
        <v>283</v>
      </c>
      <c r="JW4" s="813" t="s">
        <v>284</v>
      </c>
      <c r="JX4" s="813" t="s">
        <v>958</v>
      </c>
      <c r="JY4" s="813" t="s">
        <v>959</v>
      </c>
      <c r="JZ4" s="813" t="s">
        <v>432</v>
      </c>
      <c r="KA4" s="813" t="s">
        <v>285</v>
      </c>
      <c r="KB4" s="813" t="s">
        <v>908</v>
      </c>
      <c r="KC4" s="813" t="s">
        <v>286</v>
      </c>
      <c r="KD4" s="813" t="s">
        <v>287</v>
      </c>
      <c r="KE4" s="813" t="s">
        <v>288</v>
      </c>
      <c r="KF4" s="813" t="s">
        <v>289</v>
      </c>
      <c r="KG4" s="813" t="s">
        <v>290</v>
      </c>
      <c r="KH4" s="813" t="s">
        <v>291</v>
      </c>
      <c r="KI4" s="813" t="s">
        <v>909</v>
      </c>
      <c r="KJ4" s="813" t="s">
        <v>292</v>
      </c>
      <c r="KK4" s="813" t="s">
        <v>293</v>
      </c>
      <c r="KL4" s="813" t="s">
        <v>294</v>
      </c>
      <c r="KM4" s="813" t="s">
        <v>295</v>
      </c>
      <c r="KN4" s="834" t="s">
        <v>296</v>
      </c>
      <c r="KO4" s="813" t="s">
        <v>297</v>
      </c>
      <c r="KP4" s="813" t="s">
        <v>433</v>
      </c>
      <c r="KQ4" s="813" t="s">
        <v>298</v>
      </c>
      <c r="KR4" s="813" t="s">
        <v>299</v>
      </c>
      <c r="KS4" s="813" t="s">
        <v>300</v>
      </c>
      <c r="KT4" s="813" t="s">
        <v>301</v>
      </c>
      <c r="KU4" s="813" t="s">
        <v>434</v>
      </c>
      <c r="KV4" s="813" t="s">
        <v>303</v>
      </c>
      <c r="KW4" s="813" t="s">
        <v>304</v>
      </c>
      <c r="KX4" s="813" t="s">
        <v>305</v>
      </c>
      <c r="KY4" s="813" t="s">
        <v>306</v>
      </c>
      <c r="KZ4" s="813" t="s">
        <v>307</v>
      </c>
      <c r="LA4" s="813" t="s">
        <v>308</v>
      </c>
      <c r="LB4" s="813" t="s">
        <v>309</v>
      </c>
      <c r="LC4" s="813" t="s">
        <v>310</v>
      </c>
      <c r="LD4" s="813" t="s">
        <v>311</v>
      </c>
      <c r="LE4" s="813" t="s">
        <v>312</v>
      </c>
      <c r="LF4" s="813" t="s">
        <v>313</v>
      </c>
      <c r="LG4" s="813" t="s">
        <v>314</v>
      </c>
      <c r="LH4" s="813" t="s">
        <v>975</v>
      </c>
      <c r="LI4" s="813" t="s">
        <v>315</v>
      </c>
      <c r="LJ4" s="813" t="s">
        <v>316</v>
      </c>
      <c r="LK4" s="813" t="s">
        <v>317</v>
      </c>
      <c r="LL4" s="813" t="s">
        <v>961</v>
      </c>
      <c r="LM4" s="813" t="s">
        <v>296</v>
      </c>
      <c r="LN4" s="813" t="s">
        <v>435</v>
      </c>
      <c r="LO4" s="813" t="s">
        <v>416</v>
      </c>
      <c r="LP4" s="929" t="s">
        <v>392</v>
      </c>
      <c r="LQ4" s="834" t="s">
        <v>348</v>
      </c>
      <c r="LR4" s="834" t="s">
        <v>439</v>
      </c>
      <c r="LS4" s="834" t="s">
        <v>349</v>
      </c>
      <c r="LT4" s="834" t="s">
        <v>350</v>
      </c>
      <c r="LU4" s="929" t="s">
        <v>390</v>
      </c>
      <c r="LV4" s="834" t="s">
        <v>318</v>
      </c>
      <c r="LW4" s="813" t="s">
        <v>319</v>
      </c>
      <c r="LX4" s="813" t="s">
        <v>320</v>
      </c>
      <c r="LY4" s="933" t="s">
        <v>962</v>
      </c>
      <c r="LZ4" s="813" t="s">
        <v>934</v>
      </c>
      <c r="MA4" s="834" t="s">
        <v>321</v>
      </c>
      <c r="MB4" s="813" t="s">
        <v>322</v>
      </c>
      <c r="MC4" s="813" t="s">
        <v>323</v>
      </c>
      <c r="MD4" s="813" t="s">
        <v>963</v>
      </c>
      <c r="ME4" s="813" t="s">
        <v>324</v>
      </c>
      <c r="MF4" s="813" t="s">
        <v>325</v>
      </c>
      <c r="MG4" s="813" t="s">
        <v>326</v>
      </c>
      <c r="MH4" s="813" t="s">
        <v>321</v>
      </c>
      <c r="MI4" s="834" t="s">
        <v>391</v>
      </c>
      <c r="MJ4" s="834" t="s">
        <v>437</v>
      </c>
      <c r="MK4" s="930" t="s">
        <v>343</v>
      </c>
      <c r="ML4" s="930" t="s">
        <v>344</v>
      </c>
      <c r="MM4" s="930" t="s">
        <v>438</v>
      </c>
      <c r="MN4" s="929" t="s">
        <v>393</v>
      </c>
      <c r="MO4" s="834" t="s">
        <v>417</v>
      </c>
      <c r="MP4" s="834" t="s">
        <v>859</v>
      </c>
      <c r="MQ4" s="834" t="s">
        <v>355</v>
      </c>
      <c r="MR4" s="834" t="s">
        <v>919</v>
      </c>
      <c r="MS4" s="834" t="s">
        <v>354</v>
      </c>
      <c r="MT4" s="834" t="s">
        <v>356</v>
      </c>
      <c r="MU4" s="929" t="s">
        <v>415</v>
      </c>
      <c r="MV4" s="1056" t="s">
        <v>418</v>
      </c>
      <c r="MW4" s="1056" t="s">
        <v>419</v>
      </c>
      <c r="MX4" s="934" t="s">
        <v>409</v>
      </c>
      <c r="MY4" s="934" t="s">
        <v>410</v>
      </c>
      <c r="MZ4" s="934" t="s">
        <v>411</v>
      </c>
      <c r="NA4" s="928" t="s">
        <v>383</v>
      </c>
      <c r="NB4" s="834" t="s">
        <v>360</v>
      </c>
      <c r="NC4" s="813" t="s">
        <v>327</v>
      </c>
      <c r="ND4" s="813" t="s">
        <v>328</v>
      </c>
      <c r="NE4" s="813" t="s">
        <v>329</v>
      </c>
      <c r="NF4" s="813" t="s">
        <v>956</v>
      </c>
      <c r="NG4" s="813" t="s">
        <v>330</v>
      </c>
      <c r="NH4" s="813" t="s">
        <v>331</v>
      </c>
      <c r="NI4" s="813" t="s">
        <v>332</v>
      </c>
      <c r="NJ4" s="813" t="s">
        <v>333</v>
      </c>
      <c r="NK4" s="813" t="s">
        <v>334</v>
      </c>
      <c r="NL4" s="834" t="s">
        <v>467</v>
      </c>
      <c r="NM4" s="834" t="s">
        <v>935</v>
      </c>
      <c r="NN4" s="834" t="s">
        <v>361</v>
      </c>
      <c r="NO4" s="834" t="s">
        <v>362</v>
      </c>
      <c r="NP4" s="935" t="s">
        <v>381</v>
      </c>
      <c r="NQ4" s="936" t="s">
        <v>387</v>
      </c>
      <c r="NR4" s="929" t="s">
        <v>402</v>
      </c>
      <c r="NS4" s="929" t="s">
        <v>403</v>
      </c>
      <c r="NT4" s="929" t="s">
        <v>421</v>
      </c>
      <c r="NU4" s="834" t="s">
        <v>368</v>
      </c>
      <c r="NV4" s="834" t="s">
        <v>369</v>
      </c>
      <c r="NW4" s="929" t="s">
        <v>413</v>
      </c>
      <c r="NX4" s="937" t="s">
        <v>864</v>
      </c>
      <c r="NY4" s="834" t="s">
        <v>350</v>
      </c>
      <c r="NZ4" s="929" t="s">
        <v>405</v>
      </c>
      <c r="OA4" s="834" t="s">
        <v>296</v>
      </c>
      <c r="OB4" s="834" t="s">
        <v>414</v>
      </c>
      <c r="OC4" s="929" t="s">
        <v>420</v>
      </c>
      <c r="OD4" s="929" t="s">
        <v>370</v>
      </c>
      <c r="OE4" s="929" t="s">
        <v>371</v>
      </c>
      <c r="OF4" s="1056" t="s">
        <v>393</v>
      </c>
      <c r="OG4" s="834" t="s">
        <v>372</v>
      </c>
      <c r="OH4" s="937" t="s">
        <v>355</v>
      </c>
      <c r="OI4" s="937" t="s">
        <v>919</v>
      </c>
      <c r="OJ4" s="834" t="s">
        <v>354</v>
      </c>
      <c r="OK4" s="834" t="s">
        <v>356</v>
      </c>
      <c r="OL4" s="834" t="s">
        <v>373</v>
      </c>
      <c r="OM4" s="936" t="s">
        <v>380</v>
      </c>
      <c r="ON4" s="929" t="s">
        <v>400</v>
      </c>
      <c r="OO4" s="834" t="s">
        <v>406</v>
      </c>
      <c r="OP4" s="834" t="s">
        <v>407</v>
      </c>
      <c r="OQ4" s="834" t="s">
        <v>401</v>
      </c>
      <c r="OR4" s="937" t="s">
        <v>932</v>
      </c>
      <c r="OS4" s="834" t="s">
        <v>467</v>
      </c>
      <c r="OT4" s="1038" t="s">
        <v>379</v>
      </c>
    </row>
    <row r="5" spans="1:410" ht="56.65" customHeight="1" thickTop="1" thickBot="1">
      <c r="A5" s="1285"/>
      <c r="B5" s="971" t="s">
        <v>0</v>
      </c>
      <c r="C5" s="812" t="s">
        <v>1194</v>
      </c>
      <c r="D5" s="812" t="s">
        <v>1195</v>
      </c>
      <c r="E5" s="812" t="s">
        <v>1196</v>
      </c>
      <c r="F5" s="812" t="s">
        <v>1197</v>
      </c>
      <c r="G5" s="812" t="s">
        <v>1198</v>
      </c>
      <c r="H5" s="812" t="s">
        <v>1199</v>
      </c>
      <c r="I5" s="812" t="s">
        <v>1200</v>
      </c>
      <c r="J5" s="812" t="s">
        <v>1201</v>
      </c>
      <c r="K5" s="812" t="s">
        <v>1507</v>
      </c>
      <c r="L5" s="812" t="s">
        <v>1202</v>
      </c>
      <c r="M5" s="972" t="s">
        <v>1203</v>
      </c>
      <c r="N5" s="973" t="s">
        <v>1204</v>
      </c>
      <c r="O5" s="973" t="s">
        <v>1205</v>
      </c>
      <c r="P5" s="812" t="s">
        <v>1206</v>
      </c>
      <c r="Q5" s="812" t="s">
        <v>1207</v>
      </c>
      <c r="R5" s="812" t="s">
        <v>1208</v>
      </c>
      <c r="S5" s="812" t="s">
        <v>1209</v>
      </c>
      <c r="T5" s="812" t="s">
        <v>1210</v>
      </c>
      <c r="U5" s="812" t="s">
        <v>1211</v>
      </c>
      <c r="V5" s="973" t="s">
        <v>1212</v>
      </c>
      <c r="W5" s="812" t="s">
        <v>1213</v>
      </c>
      <c r="X5" s="812" t="s">
        <v>1214</v>
      </c>
      <c r="Y5" s="812" t="s">
        <v>1215</v>
      </c>
      <c r="Z5" s="812" t="s">
        <v>933</v>
      </c>
      <c r="AA5" s="812" t="s">
        <v>1226</v>
      </c>
      <c r="AB5" s="974" t="s">
        <v>1216</v>
      </c>
      <c r="AC5" s="975" t="s">
        <v>1217</v>
      </c>
      <c r="AD5" s="976" t="s">
        <v>1218</v>
      </c>
      <c r="AE5" s="976" t="s">
        <v>1219</v>
      </c>
      <c r="AF5" s="976"/>
      <c r="AG5" s="976"/>
      <c r="AH5" s="976"/>
      <c r="AI5" s="976"/>
      <c r="AJ5" s="976"/>
      <c r="AK5" s="976"/>
      <c r="AL5" s="976"/>
      <c r="AM5" s="976" t="s">
        <v>1287</v>
      </c>
      <c r="AN5" s="976"/>
      <c r="AO5" s="976"/>
      <c r="AP5" s="976"/>
      <c r="AQ5" s="976"/>
      <c r="AR5" s="976"/>
      <c r="AS5" s="976"/>
      <c r="AT5" s="977" t="s">
        <v>1291</v>
      </c>
      <c r="AU5" s="975" t="s">
        <v>1220</v>
      </c>
      <c r="AV5" s="976" t="s">
        <v>1221</v>
      </c>
      <c r="AW5" s="976" t="s">
        <v>1222</v>
      </c>
      <c r="AX5" s="976" t="s">
        <v>1223</v>
      </c>
      <c r="AY5" s="978" t="s">
        <v>1224</v>
      </c>
      <c r="AZ5" s="979"/>
      <c r="BA5" s="975" t="s">
        <v>971</v>
      </c>
      <c r="BB5" s="976" t="s">
        <v>972</v>
      </c>
      <c r="BC5" s="976" t="s">
        <v>1286</v>
      </c>
      <c r="BD5" s="977" t="s">
        <v>500</v>
      </c>
      <c r="BE5" s="71"/>
      <c r="BF5" s="982" t="s">
        <v>1227</v>
      </c>
      <c r="BG5" s="812" t="s">
        <v>1228</v>
      </c>
      <c r="BH5" s="812" t="s">
        <v>1229</v>
      </c>
      <c r="BI5" s="812" t="s">
        <v>1230</v>
      </c>
      <c r="BJ5" s="812" t="s">
        <v>1231</v>
      </c>
      <c r="BK5" s="812" t="s">
        <v>1232</v>
      </c>
      <c r="BL5" s="812" t="s">
        <v>1233</v>
      </c>
      <c r="BM5" s="812" t="s">
        <v>1234</v>
      </c>
      <c r="BN5" s="812" t="s">
        <v>1235</v>
      </c>
      <c r="BO5" s="812" t="s">
        <v>1236</v>
      </c>
      <c r="BP5" s="983" t="s">
        <v>1237</v>
      </c>
      <c r="BQ5" s="812" t="s">
        <v>1238</v>
      </c>
      <c r="BR5" s="812" t="s">
        <v>1239</v>
      </c>
      <c r="BS5" s="812" t="s">
        <v>1240</v>
      </c>
      <c r="BT5" s="812" t="s">
        <v>1241</v>
      </c>
      <c r="BU5" s="812" t="s">
        <v>1242</v>
      </c>
      <c r="BV5" s="812"/>
      <c r="BW5" s="812" t="s">
        <v>1243</v>
      </c>
      <c r="BX5" s="812" t="s">
        <v>1244</v>
      </c>
      <c r="BY5" s="812" t="s">
        <v>1245</v>
      </c>
      <c r="BZ5" s="812" t="s">
        <v>1246</v>
      </c>
      <c r="CA5" s="812" t="s">
        <v>1247</v>
      </c>
      <c r="CB5" s="812" t="s">
        <v>1248</v>
      </c>
      <c r="CC5" s="812" t="s">
        <v>1249</v>
      </c>
      <c r="CD5" s="812" t="s">
        <v>1250</v>
      </c>
      <c r="CE5" s="974" t="s">
        <v>1251</v>
      </c>
      <c r="CF5" s="946"/>
      <c r="CG5" s="984" t="s">
        <v>1252</v>
      </c>
      <c r="CH5" s="985" t="s">
        <v>1253</v>
      </c>
      <c r="CI5" s="985" t="s">
        <v>1254</v>
      </c>
      <c r="CJ5" s="978" t="s">
        <v>1255</v>
      </c>
      <c r="CK5" s="181"/>
      <c r="CL5" s="189"/>
      <c r="CM5" s="190"/>
      <c r="CN5" s="986" t="s">
        <v>151</v>
      </c>
      <c r="CO5" s="987" t="s">
        <v>335</v>
      </c>
      <c r="CP5" s="987" t="s">
        <v>336</v>
      </c>
      <c r="CQ5" s="1258"/>
      <c r="CR5" s="1258"/>
      <c r="CS5" s="1258"/>
      <c r="CT5" s="987" t="s">
        <v>337</v>
      </c>
      <c r="CU5" s="1258" t="s">
        <v>338</v>
      </c>
      <c r="CV5" s="1258"/>
      <c r="CW5" s="1258"/>
      <c r="CX5" s="1258"/>
      <c r="CY5" s="1258" t="s">
        <v>339</v>
      </c>
      <c r="CZ5" s="1258"/>
      <c r="DA5" s="1258"/>
      <c r="DB5" s="987" t="s">
        <v>340</v>
      </c>
      <c r="DC5" s="1258"/>
      <c r="DD5" s="1258"/>
      <c r="DE5" s="1258"/>
      <c r="DF5" s="1258"/>
      <c r="DG5" s="1258"/>
      <c r="DH5" s="1258"/>
      <c r="DI5" s="1258"/>
      <c r="DJ5" s="1258"/>
      <c r="DK5" s="1258"/>
      <c r="DL5" s="1258"/>
      <c r="DM5" s="1258"/>
      <c r="DN5" s="1258"/>
      <c r="DO5" s="1258"/>
      <c r="DP5" s="1258"/>
      <c r="DQ5" s="1258"/>
      <c r="DR5" s="1258"/>
      <c r="DS5" s="1258"/>
      <c r="DT5" s="1258"/>
      <c r="DU5" s="1258"/>
      <c r="DV5" s="1258"/>
      <c r="DW5" s="1258"/>
      <c r="DX5" s="1258"/>
      <c r="DY5" s="1258"/>
      <c r="DZ5" s="1258"/>
      <c r="EA5" s="1258"/>
      <c r="EB5" s="1258"/>
      <c r="EC5" s="1258"/>
      <c r="ED5" s="1258"/>
      <c r="EE5" s="1258"/>
      <c r="EF5" s="1258"/>
      <c r="EG5" s="1258"/>
      <c r="EH5" s="1258"/>
      <c r="EI5" s="987" t="s">
        <v>152</v>
      </c>
      <c r="EJ5" s="1258"/>
      <c r="EK5" s="1258"/>
      <c r="EL5" s="1258"/>
      <c r="EM5" s="1258"/>
      <c r="EN5" s="1258"/>
      <c r="EO5" s="1258"/>
      <c r="EP5" s="1258"/>
      <c r="EQ5" s="1258"/>
      <c r="ER5" s="1258"/>
      <c r="ES5" s="1258"/>
      <c r="ET5" s="1258"/>
      <c r="EU5" s="1258"/>
      <c r="EV5" s="1258"/>
      <c r="EW5" s="1258"/>
      <c r="EX5" s="1258"/>
      <c r="EY5" s="1258"/>
      <c r="EZ5" s="1258"/>
      <c r="FA5" s="1258"/>
      <c r="FB5" s="1258"/>
      <c r="FC5" s="1258"/>
      <c r="FD5" s="1258"/>
      <c r="FE5" s="1258"/>
      <c r="FF5" s="1258"/>
      <c r="FG5" s="1258"/>
      <c r="FH5" s="1258"/>
      <c r="FI5" s="986" t="s">
        <v>144</v>
      </c>
      <c r="FJ5" s="835" t="s">
        <v>351</v>
      </c>
      <c r="FK5" s="835" t="s">
        <v>352</v>
      </c>
      <c r="FL5" s="835" t="s">
        <v>353</v>
      </c>
      <c r="FM5" s="986" t="s">
        <v>153</v>
      </c>
      <c r="FN5" s="987" t="s">
        <v>341</v>
      </c>
      <c r="FO5" s="1258"/>
      <c r="FP5" s="1258"/>
      <c r="FQ5" s="1258"/>
      <c r="FR5" s="1258"/>
      <c r="FS5" s="987" t="s">
        <v>342</v>
      </c>
      <c r="FT5" s="1258"/>
      <c r="FU5" s="1258"/>
      <c r="FV5" s="1258"/>
      <c r="FW5" s="1258"/>
      <c r="FX5" s="1258"/>
      <c r="FY5" s="1258"/>
      <c r="FZ5" s="1258"/>
      <c r="GA5" s="987" t="s">
        <v>146</v>
      </c>
      <c r="GB5" s="987"/>
      <c r="GC5" s="987" t="s">
        <v>345</v>
      </c>
      <c r="GD5" s="987" t="s">
        <v>346</v>
      </c>
      <c r="GE5" s="987" t="s">
        <v>347</v>
      </c>
      <c r="GF5" s="986" t="s">
        <v>148</v>
      </c>
      <c r="GG5" s="835" t="s">
        <v>860</v>
      </c>
      <c r="GH5" s="835" t="s">
        <v>358</v>
      </c>
      <c r="GI5" s="835" t="s">
        <v>918</v>
      </c>
      <c r="GJ5" s="835" t="s">
        <v>357</v>
      </c>
      <c r="GK5" s="835" t="s">
        <v>359</v>
      </c>
      <c r="GL5" s="986" t="s">
        <v>861</v>
      </c>
      <c r="GM5" s="987" t="s">
        <v>163</v>
      </c>
      <c r="GN5" s="987" t="s">
        <v>185</v>
      </c>
      <c r="GO5" s="987" t="s">
        <v>164</v>
      </c>
      <c r="GP5" s="190"/>
      <c r="GQ5" s="987" t="s">
        <v>394</v>
      </c>
      <c r="GR5" s="1258"/>
      <c r="GS5" s="1258"/>
      <c r="GT5" s="1258"/>
      <c r="GU5" s="1258"/>
      <c r="GV5" s="1258"/>
      <c r="GW5" s="1258"/>
      <c r="GX5" s="1258"/>
      <c r="GY5" s="1287"/>
      <c r="GZ5" s="835" t="s">
        <v>936</v>
      </c>
      <c r="HA5" s="835" t="s">
        <v>395</v>
      </c>
      <c r="HB5" s="835" t="s">
        <v>396</v>
      </c>
      <c r="HC5" s="189"/>
      <c r="HD5" s="190"/>
      <c r="HE5" s="990" t="s">
        <v>142</v>
      </c>
      <c r="HF5" s="990" t="s">
        <v>154</v>
      </c>
      <c r="HG5" s="986" t="s">
        <v>143</v>
      </c>
      <c r="HH5" s="835" t="s">
        <v>366</v>
      </c>
      <c r="HI5" s="835" t="s">
        <v>367</v>
      </c>
      <c r="HJ5" s="986" t="s">
        <v>144</v>
      </c>
      <c r="HK5" s="835" t="s">
        <v>145</v>
      </c>
      <c r="HL5" s="835" t="s">
        <v>412</v>
      </c>
      <c r="HM5" s="986"/>
      <c r="HN5" s="835" t="s">
        <v>377</v>
      </c>
      <c r="HO5" s="835" t="s">
        <v>378</v>
      </c>
      <c r="HP5" s="986"/>
      <c r="HQ5" s="990" t="s">
        <v>147</v>
      </c>
      <c r="HR5" s="990" t="s">
        <v>165</v>
      </c>
      <c r="HS5" s="986" t="s">
        <v>148</v>
      </c>
      <c r="HT5" s="835" t="s">
        <v>860</v>
      </c>
      <c r="HU5" s="835" t="s">
        <v>862</v>
      </c>
      <c r="HV5" s="835" t="s">
        <v>918</v>
      </c>
      <c r="HW5" s="835" t="s">
        <v>374</v>
      </c>
      <c r="HX5" s="835" t="s">
        <v>375</v>
      </c>
      <c r="HY5" s="835" t="s">
        <v>376</v>
      </c>
      <c r="HZ5" s="190"/>
      <c r="IA5" s="986" t="s">
        <v>150</v>
      </c>
      <c r="IB5" s="835" t="s">
        <v>363</v>
      </c>
      <c r="IC5" s="835" t="s">
        <v>364</v>
      </c>
      <c r="ID5" s="990" t="s">
        <v>365</v>
      </c>
      <c r="IE5" s="990" t="s">
        <v>936</v>
      </c>
      <c r="IF5" s="835" t="s">
        <v>398</v>
      </c>
      <c r="IG5" s="991" t="s">
        <v>399</v>
      </c>
      <c r="II5" s="1132"/>
      <c r="IJ5" s="1133"/>
      <c r="IK5" s="986" t="s">
        <v>151</v>
      </c>
      <c r="IL5" s="987" t="s">
        <v>335</v>
      </c>
      <c r="IM5" s="987" t="s">
        <v>336</v>
      </c>
      <c r="IN5" s="1258"/>
      <c r="IO5" s="1258"/>
      <c r="IP5" s="1258"/>
      <c r="IQ5" s="1258"/>
      <c r="IR5" s="1258"/>
      <c r="IS5" s="987" t="s">
        <v>337</v>
      </c>
      <c r="IT5" s="987"/>
      <c r="IU5" s="987"/>
      <c r="IV5" s="987"/>
      <c r="IW5" s="987"/>
      <c r="IX5" s="1258" t="s">
        <v>338</v>
      </c>
      <c r="IY5" s="1258"/>
      <c r="IZ5" s="1258"/>
      <c r="JA5" s="1258"/>
      <c r="JB5" s="1258" t="s">
        <v>339</v>
      </c>
      <c r="JC5" s="1258"/>
      <c r="JD5" s="1258"/>
      <c r="JE5" s="987" t="s">
        <v>340</v>
      </c>
      <c r="JF5" s="987"/>
      <c r="JG5" s="1258"/>
      <c r="JH5" s="1258"/>
      <c r="JI5" s="1258"/>
      <c r="JJ5" s="1258"/>
      <c r="JK5" s="1258"/>
      <c r="JL5" s="1258"/>
      <c r="JM5" s="1258"/>
      <c r="JN5" s="1258"/>
      <c r="JO5" s="1258"/>
      <c r="JP5" s="1258"/>
      <c r="JQ5" s="1258"/>
      <c r="JR5" s="1258"/>
      <c r="JS5" s="1258"/>
      <c r="JT5" s="1258"/>
      <c r="JU5" s="1258"/>
      <c r="JV5" s="1258"/>
      <c r="JW5" s="1258"/>
      <c r="JX5" s="1258"/>
      <c r="JY5" s="1258"/>
      <c r="JZ5" s="1258"/>
      <c r="KA5" s="1258"/>
      <c r="KB5" s="1258"/>
      <c r="KC5" s="1258"/>
      <c r="KD5" s="1258"/>
      <c r="KE5" s="1258"/>
      <c r="KF5" s="1258"/>
      <c r="KG5" s="1258"/>
      <c r="KH5" s="1258"/>
      <c r="KI5" s="1258"/>
      <c r="KJ5" s="1258"/>
      <c r="KK5" s="1258"/>
      <c r="KL5" s="1258"/>
      <c r="KM5" s="1258"/>
      <c r="KN5" s="987" t="s">
        <v>152</v>
      </c>
      <c r="KO5" s="1258"/>
      <c r="KP5" s="1258"/>
      <c r="KQ5" s="1258"/>
      <c r="KR5" s="1258"/>
      <c r="KS5" s="1258"/>
      <c r="KT5" s="1258"/>
      <c r="KU5" s="1258"/>
      <c r="KV5" s="1258"/>
      <c r="KW5" s="1258"/>
      <c r="KX5" s="1258"/>
      <c r="KY5" s="1258"/>
      <c r="KZ5" s="1258"/>
      <c r="LA5" s="1258"/>
      <c r="LB5" s="1258"/>
      <c r="LC5" s="1258"/>
      <c r="LD5" s="1258"/>
      <c r="LE5" s="1258"/>
      <c r="LF5" s="1258"/>
      <c r="LG5" s="1258"/>
      <c r="LH5" s="1258"/>
      <c r="LI5" s="1258"/>
      <c r="LJ5" s="1258"/>
      <c r="LK5" s="1258"/>
      <c r="LL5" s="1258"/>
      <c r="LM5" s="1258"/>
      <c r="LN5" s="1258"/>
      <c r="LO5" s="1258"/>
      <c r="LP5" s="986" t="s">
        <v>144</v>
      </c>
      <c r="LQ5" s="835" t="s">
        <v>351</v>
      </c>
      <c r="LR5" s="835"/>
      <c r="LS5" s="835" t="s">
        <v>352</v>
      </c>
      <c r="LT5" s="835" t="s">
        <v>353</v>
      </c>
      <c r="LU5" s="986" t="s">
        <v>153</v>
      </c>
      <c r="LV5" s="987" t="s">
        <v>341</v>
      </c>
      <c r="LW5" s="1258"/>
      <c r="LX5" s="1258"/>
      <c r="LY5" s="1258"/>
      <c r="LZ5" s="1258"/>
      <c r="MA5" s="987" t="s">
        <v>342</v>
      </c>
      <c r="MB5" s="1258"/>
      <c r="MC5" s="1258"/>
      <c r="MD5" s="1258"/>
      <c r="ME5" s="1258"/>
      <c r="MF5" s="1258"/>
      <c r="MG5" s="1258"/>
      <c r="MH5" s="1258"/>
      <c r="MI5" s="987" t="s">
        <v>146</v>
      </c>
      <c r="MJ5" s="987"/>
      <c r="MK5" s="987" t="s">
        <v>345</v>
      </c>
      <c r="ML5" s="987" t="s">
        <v>347</v>
      </c>
      <c r="MM5" s="987" t="s">
        <v>346</v>
      </c>
      <c r="MN5" s="986" t="s">
        <v>148</v>
      </c>
      <c r="MO5" s="835"/>
      <c r="MP5" s="835" t="s">
        <v>860</v>
      </c>
      <c r="MQ5" s="835" t="s">
        <v>358</v>
      </c>
      <c r="MR5" s="835" t="s">
        <v>918</v>
      </c>
      <c r="MS5" s="835" t="s">
        <v>357</v>
      </c>
      <c r="MT5" s="835" t="s">
        <v>359</v>
      </c>
      <c r="MU5" s="986" t="s">
        <v>861</v>
      </c>
      <c r="MV5" s="990"/>
      <c r="MW5" s="990"/>
      <c r="MX5" s="987" t="s">
        <v>163</v>
      </c>
      <c r="MY5" s="987" t="s">
        <v>185</v>
      </c>
      <c r="MZ5" s="987" t="s">
        <v>164</v>
      </c>
      <c r="NA5" s="1133"/>
      <c r="NB5" s="987" t="s">
        <v>394</v>
      </c>
      <c r="NC5" s="1258"/>
      <c r="ND5" s="1258"/>
      <c r="NE5" s="1258"/>
      <c r="NF5" s="1287"/>
      <c r="NG5" s="1258"/>
      <c r="NH5" s="1258"/>
      <c r="NI5" s="1258"/>
      <c r="NJ5" s="1258"/>
      <c r="NK5" s="1287"/>
      <c r="NL5" s="1287"/>
      <c r="NM5" s="835" t="s">
        <v>936</v>
      </c>
      <c r="NN5" s="835" t="s">
        <v>395</v>
      </c>
      <c r="NO5" s="835" t="s">
        <v>396</v>
      </c>
      <c r="NP5" s="1132"/>
      <c r="NQ5" s="1133"/>
      <c r="NR5" s="986" t="s">
        <v>142</v>
      </c>
      <c r="NS5" s="986" t="s">
        <v>154</v>
      </c>
      <c r="NT5" s="986" t="s">
        <v>143</v>
      </c>
      <c r="NU5" s="835" t="s">
        <v>366</v>
      </c>
      <c r="NV5" s="835" t="s">
        <v>367</v>
      </c>
      <c r="NW5" s="986" t="s">
        <v>144</v>
      </c>
      <c r="NX5" s="835" t="s">
        <v>145</v>
      </c>
      <c r="NY5" s="835" t="s">
        <v>412</v>
      </c>
      <c r="NZ5" s="986"/>
      <c r="OA5" s="835" t="s">
        <v>377</v>
      </c>
      <c r="OB5" s="835" t="s">
        <v>378</v>
      </c>
      <c r="OC5" s="986"/>
      <c r="OD5" s="986" t="s">
        <v>147</v>
      </c>
      <c r="OE5" s="986" t="s">
        <v>165</v>
      </c>
      <c r="OF5" s="990" t="s">
        <v>148</v>
      </c>
      <c r="OG5" s="835" t="s">
        <v>382</v>
      </c>
      <c r="OH5" s="835" t="s">
        <v>862</v>
      </c>
      <c r="OI5" s="835" t="s">
        <v>918</v>
      </c>
      <c r="OJ5" s="835" t="s">
        <v>374</v>
      </c>
      <c r="OK5" s="835" t="s">
        <v>375</v>
      </c>
      <c r="OL5" s="835" t="s">
        <v>376</v>
      </c>
      <c r="OM5" s="1133"/>
      <c r="ON5" s="986" t="s">
        <v>150</v>
      </c>
      <c r="OO5" s="835" t="s">
        <v>363</v>
      </c>
      <c r="OP5" s="835" t="s">
        <v>364</v>
      </c>
      <c r="OQ5" s="835" t="s">
        <v>365</v>
      </c>
      <c r="OR5" s="990" t="s">
        <v>936</v>
      </c>
      <c r="OS5" s="835" t="s">
        <v>398</v>
      </c>
      <c r="OT5" s="991" t="s">
        <v>399</v>
      </c>
    </row>
    <row r="6" spans="1:410" ht="14.25" customHeight="1" thickTop="1">
      <c r="A6" s="370">
        <v>1954</v>
      </c>
      <c r="B6" s="1288">
        <v>2470.8404360302675</v>
      </c>
      <c r="C6" s="992"/>
      <c r="D6" s="993"/>
      <c r="E6" s="993"/>
      <c r="F6" s="993"/>
      <c r="G6" s="993"/>
      <c r="H6" s="1289"/>
      <c r="I6" s="1289"/>
      <c r="J6" s="1289"/>
      <c r="K6" s="1289"/>
      <c r="L6" s="1289"/>
      <c r="M6" s="1289"/>
      <c r="N6" s="1290"/>
      <c r="O6" s="1289"/>
      <c r="P6" s="1289"/>
      <c r="Q6" s="1289"/>
      <c r="R6" s="1289"/>
      <c r="S6" s="1289"/>
      <c r="T6" s="1289"/>
      <c r="U6" s="1289"/>
      <c r="V6" s="1289"/>
      <c r="W6" s="1289"/>
      <c r="X6" s="1289"/>
      <c r="Y6" s="1289"/>
      <c r="Z6" s="1289"/>
      <c r="AA6" s="1289"/>
      <c r="AB6" s="1291"/>
      <c r="AC6" s="1178"/>
      <c r="AD6" s="997"/>
      <c r="AT6" s="1262"/>
      <c r="AU6" s="1270"/>
      <c r="AV6" s="1271"/>
      <c r="AW6" s="1271"/>
      <c r="AX6" s="1271"/>
      <c r="AY6" s="1307"/>
      <c r="AZ6" s="1261"/>
      <c r="BA6" s="1292"/>
      <c r="BB6" s="1261"/>
      <c r="BC6" s="278"/>
      <c r="BD6" s="1262"/>
      <c r="BF6" s="1290"/>
      <c r="BG6" s="1289"/>
      <c r="BH6" s="1289"/>
      <c r="BI6" s="1289"/>
      <c r="BJ6" s="1289"/>
      <c r="BK6" s="1289"/>
      <c r="BL6" s="1289"/>
      <c r="BM6" s="1289"/>
      <c r="BN6" s="1289"/>
      <c r="BO6" s="1289"/>
      <c r="BP6" s="1289"/>
      <c r="BQ6" s="1295"/>
      <c r="BR6" s="1261"/>
      <c r="BS6" s="1261"/>
      <c r="BT6" s="1261"/>
      <c r="BU6" s="1261"/>
      <c r="BV6" s="1261"/>
      <c r="BW6" s="1261"/>
      <c r="BX6" s="1261"/>
      <c r="BY6" s="1261"/>
      <c r="BZ6" s="1261"/>
      <c r="CA6" s="1261"/>
      <c r="CB6" s="1261"/>
      <c r="CC6" s="1261"/>
      <c r="CD6" s="1289"/>
      <c r="CE6" s="1291"/>
      <c r="CF6" s="1261"/>
      <c r="CG6" s="1292"/>
      <c r="CH6" s="1261"/>
      <c r="CI6" s="1261"/>
      <c r="CJ6" s="1263"/>
      <c r="CK6" s="359">
        <v>1954</v>
      </c>
      <c r="CL6" s="1161"/>
      <c r="CM6" s="1162"/>
      <c r="CN6" s="71"/>
      <c r="CO6" s="71"/>
      <c r="CP6" s="71"/>
      <c r="CQ6" s="71"/>
      <c r="CR6" s="71"/>
      <c r="CS6" s="71"/>
      <c r="CT6" s="71"/>
      <c r="CU6" s="71"/>
      <c r="CV6" s="71"/>
      <c r="CW6" s="71"/>
      <c r="CX6" s="71"/>
      <c r="CY6" s="71"/>
      <c r="CZ6" s="71"/>
      <c r="DA6" s="71"/>
      <c r="DB6" s="71"/>
      <c r="DC6" s="71"/>
      <c r="DD6" s="71"/>
      <c r="DE6" s="71"/>
      <c r="DF6" s="71"/>
      <c r="DG6" s="71"/>
      <c r="DH6" s="71"/>
      <c r="DI6" s="71"/>
      <c r="DJ6" s="71"/>
      <c r="DK6" s="71"/>
      <c r="DL6" s="71"/>
      <c r="DM6" s="71"/>
      <c r="DN6" s="71"/>
      <c r="DO6" s="71"/>
      <c r="DP6" s="71"/>
      <c r="DQ6" s="71"/>
      <c r="DR6" s="71"/>
      <c r="DS6" s="71"/>
      <c r="DT6" s="71"/>
      <c r="DU6" s="71"/>
      <c r="DV6" s="71"/>
      <c r="DW6" s="71"/>
      <c r="DX6" s="71"/>
      <c r="DY6" s="71"/>
      <c r="DZ6" s="71"/>
      <c r="EA6" s="71"/>
      <c r="EB6" s="71"/>
      <c r="EC6" s="71"/>
      <c r="ED6" s="71"/>
      <c r="EE6" s="71"/>
      <c r="EF6" s="71"/>
      <c r="EG6" s="71"/>
      <c r="EH6" s="71"/>
      <c r="EI6" s="71"/>
      <c r="EJ6" s="71"/>
      <c r="EK6" s="71"/>
      <c r="EL6" s="71"/>
      <c r="EM6" s="71"/>
      <c r="EN6" s="71"/>
      <c r="EO6" s="71"/>
      <c r="EP6" s="71"/>
      <c r="EQ6" s="1286"/>
      <c r="ER6" s="1286"/>
      <c r="ES6" s="1286"/>
      <c r="ET6" s="1286"/>
      <c r="EU6" s="71"/>
      <c r="EV6" s="71"/>
      <c r="EW6" s="71"/>
      <c r="EX6" s="71"/>
      <c r="EY6" s="71"/>
      <c r="EZ6" s="71"/>
      <c r="FA6" s="71"/>
      <c r="FB6" s="71"/>
      <c r="FC6" s="71"/>
      <c r="FD6" s="71"/>
      <c r="FE6" s="71"/>
      <c r="FF6" s="71"/>
      <c r="FG6" s="71"/>
      <c r="FH6" s="71"/>
      <c r="FI6" s="71"/>
      <c r="FJ6" s="71"/>
      <c r="FK6" s="71"/>
      <c r="FL6" s="71"/>
      <c r="FM6" s="71"/>
      <c r="FN6" s="71"/>
      <c r="FO6" s="71"/>
      <c r="FP6" s="71"/>
      <c r="FQ6" s="71"/>
      <c r="FR6" s="71"/>
      <c r="FS6" s="71"/>
      <c r="FT6" s="71"/>
      <c r="FU6" s="71"/>
      <c r="FV6" s="71"/>
      <c r="FW6" s="71"/>
      <c r="FX6" s="71"/>
      <c r="FY6" s="71"/>
      <c r="FZ6" s="71"/>
      <c r="GA6" s="71"/>
      <c r="GB6" s="71"/>
      <c r="GC6" s="71"/>
      <c r="GD6" s="71"/>
      <c r="GE6" s="71"/>
      <c r="GF6" s="71"/>
      <c r="GG6" s="71"/>
      <c r="GH6" s="71"/>
      <c r="GI6" s="71"/>
      <c r="GJ6" s="71"/>
      <c r="GK6" s="71"/>
      <c r="GL6" s="1162"/>
      <c r="GM6" s="71"/>
      <c r="GN6" s="71"/>
      <c r="GO6" s="71"/>
      <c r="GP6" s="1162"/>
      <c r="GQ6" s="71"/>
      <c r="GR6" s="71"/>
      <c r="GS6" s="71"/>
      <c r="GT6" s="71"/>
      <c r="GU6" s="71"/>
      <c r="GV6" s="71"/>
      <c r="GW6" s="71"/>
      <c r="GX6" s="71"/>
      <c r="GY6" s="71"/>
      <c r="GZ6" s="71"/>
      <c r="HA6" s="71"/>
      <c r="HB6" s="1162"/>
      <c r="HC6" s="1161"/>
      <c r="HD6" s="71"/>
      <c r="HE6" s="71"/>
      <c r="HF6" s="71"/>
      <c r="HG6" s="71"/>
      <c r="HH6" s="71"/>
      <c r="HI6" s="71"/>
      <c r="HJ6" s="71"/>
      <c r="HK6" s="71"/>
      <c r="HL6" s="71"/>
      <c r="HM6" s="71"/>
      <c r="HN6" s="71"/>
      <c r="HO6" s="71"/>
      <c r="HP6" s="71"/>
      <c r="HQ6" s="71"/>
      <c r="HR6" s="71"/>
      <c r="HS6" s="1162"/>
      <c r="HT6" s="71"/>
      <c r="HU6" s="71"/>
      <c r="HV6" s="71"/>
      <c r="HW6" s="71"/>
      <c r="HX6" s="71"/>
      <c r="HY6" s="71"/>
      <c r="HZ6" s="71"/>
      <c r="IA6" s="71"/>
      <c r="IB6" s="71"/>
      <c r="IC6" s="71"/>
      <c r="ID6" s="71"/>
      <c r="IE6" s="71"/>
      <c r="IF6" s="71"/>
      <c r="IG6" s="98"/>
      <c r="IH6" s="833">
        <v>1954</v>
      </c>
      <c r="II6" s="1134"/>
      <c r="OT6" s="1095"/>
    </row>
    <row r="7" spans="1:410" ht="14.25" customHeight="1">
      <c r="A7" s="370">
        <v>1955</v>
      </c>
      <c r="B7" s="1288">
        <v>2757.3256323432392</v>
      </c>
      <c r="C7" s="994"/>
      <c r="D7" s="995"/>
      <c r="E7" s="995"/>
      <c r="F7" s="995"/>
      <c r="G7" s="995"/>
      <c r="H7" s="1261"/>
      <c r="I7" s="1261"/>
      <c r="J7" s="1261"/>
      <c r="K7" s="1261"/>
      <c r="L7" s="1261"/>
      <c r="M7" s="1261"/>
      <c r="N7" s="1295"/>
      <c r="O7" s="1261"/>
      <c r="P7" s="1261"/>
      <c r="Q7" s="1261"/>
      <c r="R7" s="1261"/>
      <c r="S7" s="1261"/>
      <c r="T7" s="1261"/>
      <c r="U7" s="1261"/>
      <c r="V7" s="1261"/>
      <c r="W7" s="1261"/>
      <c r="X7" s="1261"/>
      <c r="Y7" s="1261"/>
      <c r="Z7" s="1261"/>
      <c r="AA7" s="1261"/>
      <c r="AB7" s="1263"/>
      <c r="AC7" s="1178"/>
      <c r="AD7" s="997"/>
      <c r="AE7" s="1261"/>
      <c r="AF7" s="1261"/>
      <c r="AG7" s="1261"/>
      <c r="AH7" s="1261"/>
      <c r="AI7" s="1261"/>
      <c r="AJ7" s="1261"/>
      <c r="AK7" s="1261"/>
      <c r="AL7" s="1261"/>
      <c r="AM7" s="1261"/>
      <c r="AN7" s="1261"/>
      <c r="AO7" s="1261"/>
      <c r="AP7" s="1261"/>
      <c r="AQ7" s="1261"/>
      <c r="AR7" s="1261"/>
      <c r="AS7" s="1261"/>
      <c r="AT7" s="1263"/>
      <c r="AU7" s="1270"/>
      <c r="AV7" s="1271"/>
      <c r="AW7" s="1271"/>
      <c r="AX7" s="1271"/>
      <c r="AY7" s="1262"/>
      <c r="AZ7" s="1261"/>
      <c r="BA7" s="1308"/>
      <c r="BB7" s="1264"/>
      <c r="BC7" s="278"/>
      <c r="BD7" s="1262"/>
      <c r="BF7" s="1295"/>
      <c r="BG7" s="1261"/>
      <c r="BH7" s="1261"/>
      <c r="BI7" s="1261"/>
      <c r="BJ7" s="1261"/>
      <c r="BK7" s="1261"/>
      <c r="BL7" s="1261"/>
      <c r="BM7" s="1261"/>
      <c r="BN7" s="1261"/>
      <c r="BO7" s="1261"/>
      <c r="BP7" s="1261"/>
      <c r="BQ7" s="1295"/>
      <c r="BR7" s="1261"/>
      <c r="BS7" s="1261"/>
      <c r="BT7" s="1261"/>
      <c r="BU7" s="1261"/>
      <c r="BV7" s="1261"/>
      <c r="BW7" s="1261"/>
      <c r="BX7" s="1261"/>
      <c r="BY7" s="1261"/>
      <c r="BZ7" s="1261"/>
      <c r="CA7" s="1261"/>
      <c r="CB7" s="1261"/>
      <c r="CC7" s="1261"/>
      <c r="CD7" s="1261"/>
      <c r="CE7" s="1263"/>
      <c r="CF7" s="1261"/>
      <c r="CG7" s="1292"/>
      <c r="CH7" s="1261"/>
      <c r="CI7" s="1261"/>
      <c r="CJ7" s="1263"/>
      <c r="CK7" s="359">
        <v>1955</v>
      </c>
      <c r="CL7" s="1163"/>
      <c r="CM7" s="1162"/>
      <c r="CN7" s="71"/>
      <c r="CO7" s="71"/>
      <c r="CP7" s="71"/>
      <c r="CQ7" s="71"/>
      <c r="CR7" s="71"/>
      <c r="CS7" s="71"/>
      <c r="CT7" s="71"/>
      <c r="CU7" s="71"/>
      <c r="CV7" s="71"/>
      <c r="CW7" s="71"/>
      <c r="CX7" s="71"/>
      <c r="CY7" s="71"/>
      <c r="CZ7" s="71"/>
      <c r="DA7" s="71"/>
      <c r="DB7" s="71"/>
      <c r="DC7" s="71"/>
      <c r="DD7" s="71"/>
      <c r="DE7" s="71"/>
      <c r="DF7" s="71"/>
      <c r="DG7" s="71"/>
      <c r="DH7" s="71"/>
      <c r="DI7" s="71"/>
      <c r="DJ7" s="71"/>
      <c r="DK7" s="71"/>
      <c r="DL7" s="71"/>
      <c r="DM7" s="71"/>
      <c r="DN7" s="71"/>
      <c r="DO7" s="71"/>
      <c r="DP7" s="71"/>
      <c r="DQ7" s="71"/>
      <c r="DR7" s="71"/>
      <c r="DS7" s="71"/>
      <c r="DT7" s="71"/>
      <c r="DU7" s="71"/>
      <c r="DV7" s="71"/>
      <c r="DW7" s="71"/>
      <c r="DX7" s="71"/>
      <c r="DY7" s="71"/>
      <c r="DZ7" s="71"/>
      <c r="EA7" s="71"/>
      <c r="EB7" s="71"/>
      <c r="EC7" s="71"/>
      <c r="ED7" s="71"/>
      <c r="EE7" s="71"/>
      <c r="EF7" s="71"/>
      <c r="EG7" s="71"/>
      <c r="EH7" s="71"/>
      <c r="EI7" s="71"/>
      <c r="EJ7" s="71"/>
      <c r="EK7" s="71"/>
      <c r="EL7" s="71"/>
      <c r="EM7" s="71"/>
      <c r="EN7" s="71"/>
      <c r="EO7" s="71"/>
      <c r="EP7" s="71"/>
      <c r="EQ7" s="1286"/>
      <c r="ER7" s="1286"/>
      <c r="ES7" s="1286"/>
      <c r="ET7" s="1286"/>
      <c r="EU7" s="71"/>
      <c r="EV7" s="71"/>
      <c r="EW7" s="71"/>
      <c r="EX7" s="71"/>
      <c r="EY7" s="71"/>
      <c r="EZ7" s="71"/>
      <c r="FA7" s="71"/>
      <c r="FB7" s="71"/>
      <c r="FC7" s="71"/>
      <c r="FD7" s="71"/>
      <c r="FE7" s="71"/>
      <c r="FF7" s="71"/>
      <c r="FG7" s="71"/>
      <c r="FH7" s="71"/>
      <c r="FI7" s="71"/>
      <c r="FJ7" s="71"/>
      <c r="FK7" s="71"/>
      <c r="FL7" s="71"/>
      <c r="FM7" s="71"/>
      <c r="FN7" s="71"/>
      <c r="FO7" s="71"/>
      <c r="FP7" s="71"/>
      <c r="FQ7" s="71"/>
      <c r="FR7" s="71"/>
      <c r="FS7" s="71"/>
      <c r="FT7" s="71"/>
      <c r="FU7" s="71"/>
      <c r="FV7" s="71"/>
      <c r="FW7" s="71"/>
      <c r="FX7" s="71"/>
      <c r="FY7" s="71"/>
      <c r="FZ7" s="71"/>
      <c r="GA7" s="71"/>
      <c r="GB7" s="71"/>
      <c r="GC7" s="71"/>
      <c r="GD7" s="71"/>
      <c r="GE7" s="71"/>
      <c r="GF7" s="71"/>
      <c r="GG7" s="71"/>
      <c r="GH7" s="71"/>
      <c r="GI7" s="71"/>
      <c r="GJ7" s="71"/>
      <c r="GK7" s="71"/>
      <c r="GL7" s="1162"/>
      <c r="GM7" s="71"/>
      <c r="GN7" s="71"/>
      <c r="GO7" s="71"/>
      <c r="GP7" s="1162"/>
      <c r="GQ7" s="71"/>
      <c r="GR7" s="71"/>
      <c r="GS7" s="71"/>
      <c r="GT7" s="71"/>
      <c r="GU7" s="71"/>
      <c r="GV7" s="71"/>
      <c r="GW7" s="71"/>
      <c r="GX7" s="71"/>
      <c r="GY7" s="71"/>
      <c r="GZ7" s="71"/>
      <c r="HA7" s="71"/>
      <c r="HB7" s="1162"/>
      <c r="HC7" s="1163"/>
      <c r="HD7" s="71"/>
      <c r="HE7" s="71"/>
      <c r="HF7" s="71"/>
      <c r="HG7" s="71"/>
      <c r="HH7" s="71"/>
      <c r="HI7" s="71"/>
      <c r="HJ7" s="71"/>
      <c r="HK7" s="71"/>
      <c r="HL7" s="71"/>
      <c r="HM7" s="71"/>
      <c r="HN7" s="71"/>
      <c r="HO7" s="71"/>
      <c r="HP7" s="71"/>
      <c r="HQ7" s="71"/>
      <c r="HR7" s="71"/>
      <c r="HS7" s="1162"/>
      <c r="HT7" s="71"/>
      <c r="HU7" s="71"/>
      <c r="HV7" s="71"/>
      <c r="HW7" s="71"/>
      <c r="HX7" s="71"/>
      <c r="HY7" s="71"/>
      <c r="HZ7" s="71"/>
      <c r="IA7" s="71"/>
      <c r="IB7" s="71"/>
      <c r="IC7" s="71"/>
      <c r="ID7" s="71"/>
      <c r="IE7" s="71"/>
      <c r="IF7" s="71"/>
      <c r="IG7" s="98"/>
      <c r="IH7" s="833">
        <v>1955</v>
      </c>
      <c r="II7" s="1142"/>
      <c r="OT7" s="1019"/>
    </row>
    <row r="8" spans="1:410" ht="14.25" customHeight="1">
      <c r="A8" s="370">
        <v>1956</v>
      </c>
      <c r="B8" s="1288">
        <v>3167.5551163074106</v>
      </c>
      <c r="C8" s="994"/>
      <c r="D8" s="995"/>
      <c r="E8" s="995"/>
      <c r="F8" s="995"/>
      <c r="G8" s="995"/>
      <c r="H8" s="1261"/>
      <c r="I8" s="1261"/>
      <c r="J8" s="1261"/>
      <c r="K8" s="1261"/>
      <c r="L8" s="1261"/>
      <c r="M8" s="1261"/>
      <c r="N8" s="1295"/>
      <c r="O8" s="1261"/>
      <c r="P8" s="1261"/>
      <c r="Q8" s="1261"/>
      <c r="R8" s="1261"/>
      <c r="S8" s="1261"/>
      <c r="T8" s="1261"/>
      <c r="U8" s="1261"/>
      <c r="V8" s="1261"/>
      <c r="W8" s="1261"/>
      <c r="X8" s="1261"/>
      <c r="Y8" s="1261"/>
      <c r="Z8" s="1261"/>
      <c r="AA8" s="1261"/>
      <c r="AB8" s="1263"/>
      <c r="AC8" s="1178"/>
      <c r="AD8" s="997"/>
      <c r="AE8" s="1261"/>
      <c r="AF8" s="1261"/>
      <c r="AG8" s="1261"/>
      <c r="AH8" s="1261"/>
      <c r="AI8" s="1261"/>
      <c r="AJ8" s="1261"/>
      <c r="AK8" s="1261"/>
      <c r="AL8" s="1261"/>
      <c r="AM8" s="1261"/>
      <c r="AN8" s="1261"/>
      <c r="AO8" s="1261"/>
      <c r="AP8" s="1261"/>
      <c r="AQ8" s="1261"/>
      <c r="AR8" s="1261"/>
      <c r="AS8" s="1261"/>
      <c r="AT8" s="1263"/>
      <c r="AU8" s="1270"/>
      <c r="AV8" s="1271"/>
      <c r="AW8" s="1271"/>
      <c r="AX8" s="1271"/>
      <c r="AY8" s="1262"/>
      <c r="AZ8" s="1261"/>
      <c r="BA8" s="1308"/>
      <c r="BB8" s="1264"/>
      <c r="BC8" s="278"/>
      <c r="BD8" s="1262"/>
      <c r="BF8" s="1295"/>
      <c r="BG8" s="1261"/>
      <c r="BH8" s="1261"/>
      <c r="BI8" s="1261"/>
      <c r="BJ8" s="1261"/>
      <c r="BK8" s="1261"/>
      <c r="BL8" s="1261"/>
      <c r="BM8" s="1261"/>
      <c r="BN8" s="1261"/>
      <c r="BO8" s="1261"/>
      <c r="BP8" s="1261"/>
      <c r="BQ8" s="1295"/>
      <c r="BR8" s="1261"/>
      <c r="BS8" s="1261"/>
      <c r="BT8" s="1261"/>
      <c r="BU8" s="1261"/>
      <c r="BV8" s="1261"/>
      <c r="BW8" s="1261"/>
      <c r="BX8" s="1261"/>
      <c r="BY8" s="1261"/>
      <c r="BZ8" s="1261"/>
      <c r="CA8" s="1261"/>
      <c r="CB8" s="1261"/>
      <c r="CC8" s="1261"/>
      <c r="CD8" s="1261"/>
      <c r="CE8" s="1263"/>
      <c r="CF8" s="1261"/>
      <c r="CG8" s="1292"/>
      <c r="CH8" s="1261"/>
      <c r="CI8" s="1261"/>
      <c r="CJ8" s="1263"/>
      <c r="CK8" s="359">
        <v>1956</v>
      </c>
      <c r="CL8" s="1163"/>
      <c r="CM8" s="1162"/>
      <c r="CN8" s="71"/>
      <c r="CO8" s="71"/>
      <c r="CP8" s="71"/>
      <c r="CQ8" s="71"/>
      <c r="CR8" s="71"/>
      <c r="CS8" s="71"/>
      <c r="CT8" s="71"/>
      <c r="CU8" s="71"/>
      <c r="CV8" s="71"/>
      <c r="CW8" s="71"/>
      <c r="CX8" s="71"/>
      <c r="CY8" s="71"/>
      <c r="CZ8" s="71"/>
      <c r="DA8" s="71"/>
      <c r="DB8" s="71"/>
      <c r="DC8" s="71"/>
      <c r="DD8" s="71"/>
      <c r="DE8" s="71"/>
      <c r="DF8" s="71"/>
      <c r="DG8" s="71"/>
      <c r="DH8" s="71"/>
      <c r="DI8" s="71"/>
      <c r="DJ8" s="71"/>
      <c r="DK8" s="71"/>
      <c r="DL8" s="71"/>
      <c r="DM8" s="71"/>
      <c r="DN8" s="71"/>
      <c r="DO8" s="71"/>
      <c r="DP8" s="71"/>
      <c r="DQ8" s="71"/>
      <c r="DR8" s="71"/>
      <c r="DS8" s="71"/>
      <c r="DT8" s="71"/>
      <c r="DU8" s="71"/>
      <c r="DV8" s="71"/>
      <c r="DW8" s="71"/>
      <c r="DX8" s="71"/>
      <c r="DY8" s="71"/>
      <c r="DZ8" s="71"/>
      <c r="EA8" s="71"/>
      <c r="EB8" s="71"/>
      <c r="EC8" s="71"/>
      <c r="ED8" s="71"/>
      <c r="EE8" s="71"/>
      <c r="EF8" s="71"/>
      <c r="EG8" s="71"/>
      <c r="EH8" s="71"/>
      <c r="EI8" s="71"/>
      <c r="EJ8" s="71"/>
      <c r="EK8" s="71"/>
      <c r="EL8" s="71"/>
      <c r="EM8" s="71"/>
      <c r="EN8" s="71"/>
      <c r="EO8" s="71"/>
      <c r="EP8" s="71"/>
      <c r="EQ8" s="1286"/>
      <c r="ER8" s="1286"/>
      <c r="ES8" s="1286"/>
      <c r="ET8" s="1286"/>
      <c r="EU8" s="71"/>
      <c r="EV8" s="71"/>
      <c r="EW8" s="71"/>
      <c r="EX8" s="71"/>
      <c r="EY8" s="71"/>
      <c r="EZ8" s="71"/>
      <c r="FA8" s="71"/>
      <c r="FB8" s="71"/>
      <c r="FC8" s="71"/>
      <c r="FD8" s="71"/>
      <c r="FE8" s="71"/>
      <c r="FF8" s="71"/>
      <c r="FG8" s="71"/>
      <c r="FH8" s="71"/>
      <c r="FI8" s="71"/>
      <c r="FJ8" s="71"/>
      <c r="FK8" s="71"/>
      <c r="FL8" s="71"/>
      <c r="FM8" s="71"/>
      <c r="FN8" s="71"/>
      <c r="FO8" s="71"/>
      <c r="FP8" s="71"/>
      <c r="FQ8" s="71"/>
      <c r="FR8" s="71"/>
      <c r="FS8" s="71"/>
      <c r="FT8" s="71"/>
      <c r="FU8" s="71"/>
      <c r="FV8" s="71"/>
      <c r="FW8" s="71"/>
      <c r="FX8" s="71"/>
      <c r="FY8" s="71"/>
      <c r="FZ8" s="71"/>
      <c r="GA8" s="71"/>
      <c r="GB8" s="71"/>
      <c r="GC8" s="71"/>
      <c r="GD8" s="71"/>
      <c r="GE8" s="71"/>
      <c r="GF8" s="71"/>
      <c r="GG8" s="71"/>
      <c r="GH8" s="71"/>
      <c r="GI8" s="71"/>
      <c r="GJ8" s="71"/>
      <c r="GK8" s="71"/>
      <c r="GL8" s="1162"/>
      <c r="GM8" s="71"/>
      <c r="GN8" s="71"/>
      <c r="GO8" s="71"/>
      <c r="GP8" s="1162"/>
      <c r="GQ8" s="71"/>
      <c r="GR8" s="71"/>
      <c r="GS8" s="71"/>
      <c r="GT8" s="71"/>
      <c r="GU8" s="71"/>
      <c r="GV8" s="71"/>
      <c r="GW8" s="71"/>
      <c r="GX8" s="71"/>
      <c r="GY8" s="71"/>
      <c r="GZ8" s="71"/>
      <c r="HA8" s="71"/>
      <c r="HB8" s="1162"/>
      <c r="HC8" s="1163"/>
      <c r="HD8" s="71"/>
      <c r="HE8" s="71"/>
      <c r="HF8" s="71"/>
      <c r="HG8" s="71"/>
      <c r="HH8" s="71"/>
      <c r="HI8" s="71"/>
      <c r="HJ8" s="71"/>
      <c r="HK8" s="71"/>
      <c r="HL8" s="71"/>
      <c r="HM8" s="71"/>
      <c r="HN8" s="71"/>
      <c r="HO8" s="71"/>
      <c r="HP8" s="71"/>
      <c r="HQ8" s="71"/>
      <c r="HR8" s="71"/>
      <c r="HS8" s="1162"/>
      <c r="HT8" s="71"/>
      <c r="HU8" s="71"/>
      <c r="HV8" s="71"/>
      <c r="HW8" s="71"/>
      <c r="HX8" s="71"/>
      <c r="HY8" s="71"/>
      <c r="HZ8" s="71"/>
      <c r="IA8" s="71"/>
      <c r="IB8" s="71"/>
      <c r="IC8" s="71"/>
      <c r="ID8" s="71"/>
      <c r="IE8" s="71"/>
      <c r="IF8" s="71"/>
      <c r="IG8" s="98"/>
      <c r="IH8" s="833">
        <v>1956</v>
      </c>
      <c r="II8" s="1142"/>
      <c r="OT8" s="1019"/>
    </row>
    <row r="9" spans="1:410" ht="14.25" customHeight="1">
      <c r="A9" s="370">
        <v>1957</v>
      </c>
      <c r="B9" s="1288">
        <v>3713.7147357941253</v>
      </c>
      <c r="C9" s="994"/>
      <c r="D9" s="995"/>
      <c r="E9" s="995"/>
      <c r="F9" s="995"/>
      <c r="G9" s="995"/>
      <c r="H9" s="1261"/>
      <c r="I9" s="1261"/>
      <c r="J9" s="1261"/>
      <c r="K9" s="1261"/>
      <c r="L9" s="1261"/>
      <c r="M9" s="1261"/>
      <c r="N9" s="1295"/>
      <c r="O9" s="1261"/>
      <c r="P9" s="1261"/>
      <c r="Q9" s="1261"/>
      <c r="R9" s="1261"/>
      <c r="S9" s="1261"/>
      <c r="T9" s="1261"/>
      <c r="U9" s="1261"/>
      <c r="V9" s="1261"/>
      <c r="W9" s="1261"/>
      <c r="X9" s="1261"/>
      <c r="Y9" s="1261"/>
      <c r="Z9" s="1261"/>
      <c r="AA9" s="1261"/>
      <c r="AB9" s="1263"/>
      <c r="AC9" s="1178"/>
      <c r="AD9" s="997"/>
      <c r="AE9" s="1261"/>
      <c r="AF9" s="1261"/>
      <c r="AG9" s="1261"/>
      <c r="AH9" s="1261"/>
      <c r="AI9" s="1261"/>
      <c r="AJ9" s="1261"/>
      <c r="AK9" s="1261"/>
      <c r="AL9" s="1261"/>
      <c r="AM9" s="1261"/>
      <c r="AN9" s="1261"/>
      <c r="AO9" s="1261"/>
      <c r="AP9" s="1261"/>
      <c r="AQ9" s="1261"/>
      <c r="AR9" s="1261"/>
      <c r="AS9" s="1261"/>
      <c r="AT9" s="1263"/>
      <c r="AU9" s="1270"/>
      <c r="AV9" s="1271"/>
      <c r="AW9" s="1271"/>
      <c r="AX9" s="1271"/>
      <c r="AY9" s="1262"/>
      <c r="AZ9" s="1271"/>
      <c r="BA9" s="1308"/>
      <c r="BB9" s="1264"/>
      <c r="BC9" s="278"/>
      <c r="BD9" s="1262"/>
      <c r="BF9" s="1295"/>
      <c r="BG9" s="1261"/>
      <c r="BH9" s="1261"/>
      <c r="BI9" s="1261"/>
      <c r="BJ9" s="1261"/>
      <c r="BK9" s="1261"/>
      <c r="BL9" s="1261"/>
      <c r="BM9" s="1261"/>
      <c r="BN9" s="1261"/>
      <c r="BO9" s="1261"/>
      <c r="BQ9" s="1295"/>
      <c r="BR9" s="1261"/>
      <c r="BS9" s="1261"/>
      <c r="BT9" s="1261"/>
      <c r="BU9" s="1261"/>
      <c r="BV9" s="1261"/>
      <c r="BW9" s="1261"/>
      <c r="BX9" s="1261"/>
      <c r="BY9" s="1261"/>
      <c r="BZ9" s="1261"/>
      <c r="CA9" s="1261"/>
      <c r="CB9" s="1261"/>
      <c r="CC9" s="1261"/>
      <c r="CD9" s="1261"/>
      <c r="CE9" s="1263"/>
      <c r="CF9" s="1261"/>
      <c r="CG9" s="1292"/>
      <c r="CH9" s="1261"/>
      <c r="CI9" s="1261"/>
      <c r="CJ9" s="1263"/>
      <c r="CK9" s="359">
        <v>1957</v>
      </c>
      <c r="CL9" s="1163"/>
      <c r="CM9" s="1162"/>
      <c r="CN9" s="71"/>
      <c r="CO9" s="71"/>
      <c r="CP9" s="71"/>
      <c r="CQ9" s="71"/>
      <c r="CR9" s="71"/>
      <c r="CS9" s="71"/>
      <c r="CT9" s="71"/>
      <c r="CU9" s="71"/>
      <c r="CV9" s="71"/>
      <c r="CW9" s="71"/>
      <c r="CX9" s="71"/>
      <c r="CY9" s="71"/>
      <c r="CZ9" s="71"/>
      <c r="DA9" s="71"/>
      <c r="DB9" s="71"/>
      <c r="DC9" s="71"/>
      <c r="DD9" s="71"/>
      <c r="DE9" s="71"/>
      <c r="DF9" s="71"/>
      <c r="DG9" s="71"/>
      <c r="DH9" s="71"/>
      <c r="DI9" s="71"/>
      <c r="DJ9" s="71"/>
      <c r="DK9" s="71"/>
      <c r="DL9" s="71"/>
      <c r="DM9" s="71"/>
      <c r="DN9" s="71"/>
      <c r="DO9" s="71"/>
      <c r="DP9" s="71"/>
      <c r="DQ9" s="71"/>
      <c r="DR9" s="71"/>
      <c r="DS9" s="71"/>
      <c r="DT9" s="71"/>
      <c r="DU9" s="71"/>
      <c r="DV9" s="71"/>
      <c r="DW9" s="71"/>
      <c r="DX9" s="71"/>
      <c r="DY9" s="71"/>
      <c r="DZ9" s="71"/>
      <c r="EA9" s="71"/>
      <c r="EB9" s="71"/>
      <c r="EC9" s="71"/>
      <c r="ED9" s="71"/>
      <c r="EE9" s="71"/>
      <c r="EF9" s="71"/>
      <c r="EG9" s="71"/>
      <c r="EH9" s="71"/>
      <c r="EI9" s="71"/>
      <c r="EJ9" s="71"/>
      <c r="EK9" s="71"/>
      <c r="EL9" s="71"/>
      <c r="EM9" s="71"/>
      <c r="EN9" s="71"/>
      <c r="EO9" s="71"/>
      <c r="EP9" s="71"/>
      <c r="EQ9" s="1286"/>
      <c r="ER9" s="1286"/>
      <c r="ES9" s="1286"/>
      <c r="ET9" s="1286"/>
      <c r="EU9" s="71"/>
      <c r="EV9" s="71"/>
      <c r="EW9" s="71"/>
      <c r="EX9" s="71"/>
      <c r="EY9" s="71"/>
      <c r="EZ9" s="71"/>
      <c r="FA9" s="71"/>
      <c r="FB9" s="71"/>
      <c r="FC9" s="71"/>
      <c r="FD9" s="71"/>
      <c r="FE9" s="71"/>
      <c r="FF9" s="71"/>
      <c r="FG9" s="71"/>
      <c r="FH9" s="71"/>
      <c r="FI9" s="71"/>
      <c r="FJ9" s="71"/>
      <c r="FK9" s="71"/>
      <c r="FL9" s="71"/>
      <c r="FM9" s="71"/>
      <c r="FN9" s="71"/>
      <c r="FO9" s="71"/>
      <c r="FP9" s="71"/>
      <c r="FQ9" s="71"/>
      <c r="FR9" s="71"/>
      <c r="FS9" s="71"/>
      <c r="FT9" s="71"/>
      <c r="FU9" s="71"/>
      <c r="FV9" s="71"/>
      <c r="FW9" s="71"/>
      <c r="FX9" s="71"/>
      <c r="FY9" s="71"/>
      <c r="FZ9" s="71"/>
      <c r="GA9" s="71"/>
      <c r="GB9" s="71"/>
      <c r="GC9" s="71"/>
      <c r="GD9" s="71"/>
      <c r="GE9" s="71"/>
      <c r="GF9" s="71"/>
      <c r="GG9" s="71"/>
      <c r="GH9" s="71"/>
      <c r="GI9" s="71"/>
      <c r="GJ9" s="71"/>
      <c r="GK9" s="71"/>
      <c r="GL9" s="1162"/>
      <c r="GM9" s="71"/>
      <c r="GN9" s="71"/>
      <c r="GO9" s="71"/>
      <c r="GP9" s="1162"/>
      <c r="GQ9" s="71"/>
      <c r="GR9" s="71"/>
      <c r="GS9" s="71"/>
      <c r="GT9" s="71"/>
      <c r="GU9" s="71"/>
      <c r="GV9" s="71"/>
      <c r="GW9" s="71"/>
      <c r="GX9" s="71"/>
      <c r="GY9" s="71"/>
      <c r="GZ9" s="71"/>
      <c r="HA9" s="71"/>
      <c r="HB9" s="1162"/>
      <c r="HC9" s="1163"/>
      <c r="HD9" s="71"/>
      <c r="HE9" s="71"/>
      <c r="HF9" s="71"/>
      <c r="HG9" s="71"/>
      <c r="HH9" s="71"/>
      <c r="HI9" s="71"/>
      <c r="HJ9" s="71"/>
      <c r="HK9" s="71"/>
      <c r="HL9" s="71"/>
      <c r="HM9" s="71"/>
      <c r="HN9" s="71"/>
      <c r="HO9" s="71"/>
      <c r="HP9" s="71"/>
      <c r="HQ9" s="71"/>
      <c r="HR9" s="71"/>
      <c r="HS9" s="1162"/>
      <c r="HT9" s="71"/>
      <c r="HU9" s="71"/>
      <c r="HV9" s="71"/>
      <c r="HW9" s="71"/>
      <c r="HX9" s="71"/>
      <c r="HY9" s="71"/>
      <c r="HZ9" s="71"/>
      <c r="IA9" s="71"/>
      <c r="IB9" s="71"/>
      <c r="IC9" s="71"/>
      <c r="ID9" s="71"/>
      <c r="IE9" s="71"/>
      <c r="IF9" s="71"/>
      <c r="IG9" s="98"/>
      <c r="IH9" s="833">
        <v>1957</v>
      </c>
      <c r="II9" s="1142"/>
      <c r="OT9" s="1019"/>
    </row>
    <row r="10" spans="1:410" ht="14.25" customHeight="1">
      <c r="A10" s="370">
        <v>1958</v>
      </c>
      <c r="B10" s="1288">
        <v>4269.6622173122632</v>
      </c>
      <c r="C10" s="996">
        <v>122.43818590506412</v>
      </c>
      <c r="D10" s="997">
        <v>122.43818590506412</v>
      </c>
      <c r="E10" s="1261">
        <v>0</v>
      </c>
      <c r="F10" s="1261">
        <v>0</v>
      </c>
      <c r="G10" s="1296">
        <v>-0.30050605219189114</v>
      </c>
      <c r="H10" s="1261">
        <v>0</v>
      </c>
      <c r="I10" s="1261">
        <v>4.7299652615003671</v>
      </c>
      <c r="J10" s="1261">
        <v>0</v>
      </c>
      <c r="K10" s="1261">
        <v>117.33559313884581</v>
      </c>
      <c r="L10" s="1261">
        <v>0.67313355690983623</v>
      </c>
      <c r="M10" s="998">
        <v>0</v>
      </c>
      <c r="N10" s="996">
        <v>99.719928359357141</v>
      </c>
      <c r="O10" s="997">
        <v>96.997343526498611</v>
      </c>
      <c r="P10" s="1265">
        <v>25.543014436310749</v>
      </c>
      <c r="Q10" s="1265">
        <v>13.799237916651641</v>
      </c>
      <c r="R10" s="1265">
        <v>57.456757179089585</v>
      </c>
      <c r="S10" s="1265">
        <v>0</v>
      </c>
      <c r="T10" s="1265">
        <v>0</v>
      </c>
      <c r="U10" s="1265">
        <v>0.19833399444664815</v>
      </c>
      <c r="V10" s="997">
        <v>2.722584832858534</v>
      </c>
      <c r="W10" s="1265">
        <v>2.722584832858534</v>
      </c>
      <c r="X10" s="1265">
        <v>2.722584832858534</v>
      </c>
      <c r="Y10" s="1265">
        <v>0</v>
      </c>
      <c r="Z10" s="1265">
        <v>0</v>
      </c>
      <c r="AA10" s="1265">
        <v>0</v>
      </c>
      <c r="AB10" s="1265">
        <v>0</v>
      </c>
      <c r="AC10" s="1177">
        <v>22.718257545706976</v>
      </c>
      <c r="AD10" s="997">
        <v>22.718257545706976</v>
      </c>
      <c r="AE10" s="1265">
        <v>22.718257545706976</v>
      </c>
      <c r="AF10" s="1265"/>
      <c r="AG10" s="1265"/>
      <c r="AH10" s="1265"/>
      <c r="AI10" s="1265"/>
      <c r="AJ10" s="1265"/>
      <c r="AK10" s="1265"/>
      <c r="AL10" s="1265"/>
      <c r="AM10" s="1265">
        <v>25.440842378565506</v>
      </c>
      <c r="AN10" s="1265"/>
      <c r="AO10" s="1265"/>
      <c r="AP10" s="1265"/>
      <c r="AQ10" s="1265"/>
      <c r="AR10" s="1265"/>
      <c r="AS10" s="1265"/>
      <c r="AT10" s="1266"/>
      <c r="AU10" s="1270">
        <v>0.53208559341277428</v>
      </c>
      <c r="AV10" s="1271">
        <v>0.53208559341277428</v>
      </c>
      <c r="AW10" s="1271">
        <v>0.53208559341277428</v>
      </c>
      <c r="AX10" s="1271">
        <v>0.59585140659160685</v>
      </c>
      <c r="AY10" s="1310"/>
      <c r="AZ10" s="1271"/>
      <c r="BA10" s="1308"/>
      <c r="BB10" s="1264"/>
      <c r="BC10" s="1297"/>
      <c r="BD10" s="1310"/>
      <c r="BF10" s="1311">
        <v>2.8676316690489512</v>
      </c>
      <c r="BG10" s="1271">
        <v>2.8676316690489512</v>
      </c>
      <c r="BH10" s="1271">
        <v>0</v>
      </c>
      <c r="BI10" s="1271">
        <v>0</v>
      </c>
      <c r="BJ10" s="1271">
        <v>-7.0381692250366962E-3</v>
      </c>
      <c r="BK10" s="1271">
        <v>0</v>
      </c>
      <c r="BL10" s="1271">
        <v>0.1107807836020776</v>
      </c>
      <c r="BM10" s="1271">
        <v>0</v>
      </c>
      <c r="BN10" s="1271">
        <v>2.7481235556078283</v>
      </c>
      <c r="BO10" s="1271">
        <v>1.5765499064082204E-2</v>
      </c>
      <c r="BP10" s="1271">
        <v>0</v>
      </c>
      <c r="BQ10" s="1311">
        <v>2.3355460756361772</v>
      </c>
      <c r="BR10" s="1271">
        <v>2.2717802624573444</v>
      </c>
      <c r="BS10" s="1271">
        <v>0.59824438412811931</v>
      </c>
      <c r="BT10" s="1271">
        <v>0.3231927308136851</v>
      </c>
      <c r="BU10" s="1271">
        <v>1.3456979558270161</v>
      </c>
      <c r="BV10" s="278">
        <v>0</v>
      </c>
      <c r="BW10" s="1271">
        <v>0</v>
      </c>
      <c r="BX10" s="1271">
        <v>0</v>
      </c>
      <c r="BY10" s="1271">
        <v>4.6451916885242193E-3</v>
      </c>
      <c r="BZ10" s="1271">
        <v>6.3765813178832481E-2</v>
      </c>
      <c r="CA10" s="1271">
        <v>6.3765813178832481E-2</v>
      </c>
      <c r="CB10" s="1271">
        <v>6.3765813178832481E-2</v>
      </c>
      <c r="CC10" s="1271">
        <v>0</v>
      </c>
      <c r="CD10" s="1271">
        <v>0</v>
      </c>
      <c r="CE10" s="1272">
        <v>0</v>
      </c>
      <c r="CF10" s="1271"/>
      <c r="CG10" s="1270"/>
      <c r="CH10" s="1271"/>
      <c r="CI10" s="1271"/>
      <c r="CJ10" s="1272"/>
      <c r="CK10" s="359">
        <v>1958</v>
      </c>
      <c r="CL10" s="1163"/>
      <c r="CM10" s="1162"/>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1286"/>
      <c r="ER10" s="1286"/>
      <c r="ES10" s="1286"/>
      <c r="ET10" s="1286"/>
      <c r="EU10" s="71"/>
      <c r="EV10" s="71"/>
      <c r="EW10" s="71"/>
      <c r="EX10" s="71"/>
      <c r="EY10" s="71"/>
      <c r="EZ10" s="71"/>
      <c r="FA10" s="71"/>
      <c r="FB10" s="71"/>
      <c r="FC10" s="71"/>
      <c r="FD10" s="71"/>
      <c r="FE10" s="71"/>
      <c r="FF10" s="71"/>
      <c r="FG10" s="71"/>
      <c r="FH10" s="71"/>
      <c r="FI10" s="71"/>
      <c r="FJ10" s="71"/>
      <c r="FK10" s="71"/>
      <c r="FL10" s="71"/>
      <c r="FM10" s="71"/>
      <c r="FN10" s="71"/>
      <c r="FO10" s="71"/>
      <c r="FP10" s="71"/>
      <c r="FQ10" s="71"/>
      <c r="FR10" s="71"/>
      <c r="FS10" s="71"/>
      <c r="FT10" s="71"/>
      <c r="FU10" s="71"/>
      <c r="FV10" s="71"/>
      <c r="FW10" s="71"/>
      <c r="FX10" s="71"/>
      <c r="FY10" s="71"/>
      <c r="FZ10" s="71"/>
      <c r="GA10" s="71"/>
      <c r="GB10" s="71"/>
      <c r="GC10" s="71"/>
      <c r="GD10" s="71"/>
      <c r="GE10" s="71"/>
      <c r="GF10" s="71"/>
      <c r="GG10" s="71"/>
      <c r="GH10" s="71"/>
      <c r="GI10" s="71"/>
      <c r="GJ10" s="71"/>
      <c r="GK10" s="71"/>
      <c r="GL10" s="1162"/>
      <c r="GM10" s="71"/>
      <c r="GN10" s="71"/>
      <c r="GO10" s="71"/>
      <c r="GP10" s="1162"/>
      <c r="GQ10" s="71"/>
      <c r="GR10" s="71"/>
      <c r="GS10" s="71"/>
      <c r="GT10" s="71"/>
      <c r="GU10" s="71"/>
      <c r="GV10" s="71"/>
      <c r="GW10" s="71"/>
      <c r="GX10" s="71"/>
      <c r="GY10" s="71"/>
      <c r="GZ10" s="71"/>
      <c r="HA10" s="71"/>
      <c r="HB10" s="1162"/>
      <c r="HC10" s="1163"/>
      <c r="HD10" s="71"/>
      <c r="HE10" s="71"/>
      <c r="HF10" s="71"/>
      <c r="HG10" s="71"/>
      <c r="HH10" s="71"/>
      <c r="HI10" s="71"/>
      <c r="HJ10" s="71"/>
      <c r="HK10" s="71"/>
      <c r="HL10" s="71"/>
      <c r="HM10" s="71"/>
      <c r="HN10" s="71"/>
      <c r="HO10" s="71"/>
      <c r="HP10" s="71"/>
      <c r="HQ10" s="71"/>
      <c r="HR10" s="71"/>
      <c r="HS10" s="1162"/>
      <c r="HT10" s="71"/>
      <c r="HU10" s="71"/>
      <c r="HV10" s="71"/>
      <c r="HW10" s="71"/>
      <c r="HX10" s="71"/>
      <c r="HY10" s="71"/>
      <c r="HZ10" s="71"/>
      <c r="IA10" s="71"/>
      <c r="IB10" s="71"/>
      <c r="IC10" s="71"/>
      <c r="ID10" s="71"/>
      <c r="IE10" s="71"/>
      <c r="IF10" s="71"/>
      <c r="IG10" s="98"/>
      <c r="IH10" s="833">
        <v>1958</v>
      </c>
      <c r="II10" s="1138">
        <v>122.43818590506412</v>
      </c>
      <c r="IJ10" s="1129">
        <v>122.43818590506412</v>
      </c>
      <c r="IK10" s="93">
        <v>0</v>
      </c>
      <c r="IL10" s="93">
        <v>0</v>
      </c>
      <c r="IM10" s="193">
        <v>0</v>
      </c>
      <c r="IN10" s="92">
        <v>0</v>
      </c>
      <c r="IO10" s="92">
        <v>0</v>
      </c>
      <c r="IP10" s="92">
        <v>0</v>
      </c>
      <c r="IQ10" s="92">
        <v>0</v>
      </c>
      <c r="IR10" s="194">
        <v>0</v>
      </c>
      <c r="IS10" s="173">
        <v>0</v>
      </c>
      <c r="IT10" s="195">
        <v>0</v>
      </c>
      <c r="IU10" s="179">
        <v>0</v>
      </c>
      <c r="IV10" s="179">
        <v>0</v>
      </c>
      <c r="IW10" s="179">
        <v>0</v>
      </c>
      <c r="IX10" s="194">
        <v>0</v>
      </c>
      <c r="IY10" s="194">
        <v>0</v>
      </c>
      <c r="IZ10" s="194">
        <v>0</v>
      </c>
      <c r="JA10" s="194">
        <v>0</v>
      </c>
      <c r="JB10" s="194">
        <v>0</v>
      </c>
      <c r="JC10" s="194">
        <v>0</v>
      </c>
      <c r="JD10" s="194">
        <v>0</v>
      </c>
      <c r="JE10" s="93">
        <v>0</v>
      </c>
      <c r="JF10" s="179">
        <v>0</v>
      </c>
      <c r="JG10" s="194">
        <v>0</v>
      </c>
      <c r="JH10" s="194">
        <v>0</v>
      </c>
      <c r="JI10" s="194">
        <v>0</v>
      </c>
      <c r="JJ10" s="194">
        <v>0</v>
      </c>
      <c r="JK10" s="194">
        <v>0</v>
      </c>
      <c r="JL10" s="194">
        <v>0</v>
      </c>
      <c r="JM10" s="194">
        <v>0</v>
      </c>
      <c r="JN10" s="194">
        <v>0</v>
      </c>
      <c r="JO10" s="194">
        <v>0</v>
      </c>
      <c r="JP10" s="194">
        <v>0</v>
      </c>
      <c r="JQ10" s="194">
        <v>0</v>
      </c>
      <c r="JR10" s="194">
        <v>0</v>
      </c>
      <c r="JS10" s="194">
        <v>0</v>
      </c>
      <c r="JT10" s="194">
        <v>0</v>
      </c>
      <c r="JU10" s="194">
        <v>0</v>
      </c>
      <c r="JV10" s="194">
        <v>0</v>
      </c>
      <c r="JW10" s="194">
        <v>0</v>
      </c>
      <c r="JX10" s="194">
        <v>0</v>
      </c>
      <c r="JY10" s="194">
        <v>0</v>
      </c>
      <c r="JZ10" s="92">
        <v>0</v>
      </c>
      <c r="KA10" s="179">
        <v>0</v>
      </c>
      <c r="KB10" s="194">
        <v>0</v>
      </c>
      <c r="KC10" s="194">
        <v>0</v>
      </c>
      <c r="KD10" s="194">
        <v>0</v>
      </c>
      <c r="KE10" s="194">
        <v>0</v>
      </c>
      <c r="KF10" s="194">
        <v>0</v>
      </c>
      <c r="KG10" s="194">
        <v>0</v>
      </c>
      <c r="KH10" s="194">
        <v>0</v>
      </c>
      <c r="KI10" s="194">
        <v>0</v>
      </c>
      <c r="KJ10" s="194">
        <v>0</v>
      </c>
      <c r="KK10" s="194">
        <v>0</v>
      </c>
      <c r="KL10" s="194">
        <v>0</v>
      </c>
      <c r="KM10" s="194">
        <v>0</v>
      </c>
      <c r="KN10" s="93">
        <v>0</v>
      </c>
      <c r="KO10" s="179">
        <v>0</v>
      </c>
      <c r="KP10" s="179">
        <v>0</v>
      </c>
      <c r="KQ10" s="194">
        <v>0</v>
      </c>
      <c r="KR10" s="194">
        <v>0</v>
      </c>
      <c r="KS10" s="194">
        <v>0</v>
      </c>
      <c r="KT10" s="194">
        <v>0</v>
      </c>
      <c r="KU10" s="179">
        <v>0</v>
      </c>
      <c r="KV10" s="194">
        <v>0</v>
      </c>
      <c r="KW10" s="194">
        <v>0</v>
      </c>
      <c r="KX10" s="194">
        <v>0</v>
      </c>
      <c r="KY10" s="194">
        <v>0</v>
      </c>
      <c r="KZ10" s="194">
        <v>0</v>
      </c>
      <c r="LA10" s="194">
        <v>0</v>
      </c>
      <c r="LB10" s="194">
        <v>0</v>
      </c>
      <c r="LC10" s="194">
        <v>0</v>
      </c>
      <c r="LD10" s="194">
        <v>0</v>
      </c>
      <c r="LE10" s="194">
        <v>0</v>
      </c>
      <c r="LF10" s="194">
        <v>0</v>
      </c>
      <c r="LG10" s="194">
        <v>0</v>
      </c>
      <c r="LH10" s="194">
        <v>0</v>
      </c>
      <c r="LI10" s="194">
        <v>0</v>
      </c>
      <c r="LJ10" s="194">
        <v>0</v>
      </c>
      <c r="LK10" s="194">
        <v>0</v>
      </c>
      <c r="LL10" s="194">
        <v>0</v>
      </c>
      <c r="LM10" s="179">
        <v>0</v>
      </c>
      <c r="LN10" s="179">
        <v>0</v>
      </c>
      <c r="LO10" s="179">
        <v>0</v>
      </c>
      <c r="LP10" s="93">
        <v>4.7299652615003671</v>
      </c>
      <c r="LQ10" s="92">
        <v>4.4895604197468542</v>
      </c>
      <c r="LR10" s="92">
        <v>0</v>
      </c>
      <c r="LS10" s="92">
        <v>0</v>
      </c>
      <c r="LT10" s="1042">
        <v>0.24040484175351293</v>
      </c>
      <c r="LU10" s="93">
        <v>0</v>
      </c>
      <c r="LV10" s="93">
        <v>0</v>
      </c>
      <c r="LW10" s="92">
        <v>0</v>
      </c>
      <c r="LX10" s="92">
        <v>0</v>
      </c>
      <c r="LY10" s="92">
        <v>0</v>
      </c>
      <c r="LZ10" s="92">
        <v>0</v>
      </c>
      <c r="MA10" s="93">
        <v>0</v>
      </c>
      <c r="MB10" s="92">
        <v>0</v>
      </c>
      <c r="MC10" s="194">
        <v>0</v>
      </c>
      <c r="MD10" s="194"/>
      <c r="ME10" s="194">
        <v>0</v>
      </c>
      <c r="MF10" s="194">
        <v>0</v>
      </c>
      <c r="MG10" s="194">
        <v>0</v>
      </c>
      <c r="MH10" s="1096">
        <v>0</v>
      </c>
      <c r="MI10" s="93">
        <v>117.33559313884581</v>
      </c>
      <c r="MJ10" s="173">
        <v>117.33559313884581</v>
      </c>
      <c r="MK10" s="195">
        <v>90.548483646460639</v>
      </c>
      <c r="ML10" s="195">
        <v>26.787109492385177</v>
      </c>
      <c r="MM10" s="195">
        <v>0</v>
      </c>
      <c r="MN10" s="93">
        <v>0.67313355690983623</v>
      </c>
      <c r="MO10" s="92">
        <v>0</v>
      </c>
      <c r="MP10" s="92"/>
      <c r="MQ10" s="92">
        <v>0</v>
      </c>
      <c r="MR10" s="92">
        <v>0.67313355690983623</v>
      </c>
      <c r="MS10" s="92">
        <v>0</v>
      </c>
      <c r="MT10" s="1042">
        <v>0</v>
      </c>
      <c r="MU10" s="93">
        <v>-0.30050605219189114</v>
      </c>
      <c r="MV10" s="204">
        <v>0</v>
      </c>
      <c r="MW10" s="1042">
        <v>-0.30050605219189114</v>
      </c>
      <c r="MX10" s="92">
        <v>0</v>
      </c>
      <c r="MY10" s="92">
        <v>0</v>
      </c>
      <c r="MZ10" s="92">
        <v>0</v>
      </c>
      <c r="NA10" s="1129">
        <v>0</v>
      </c>
      <c r="NB10" s="173">
        <v>0</v>
      </c>
      <c r="NC10" s="92">
        <v>0</v>
      </c>
      <c r="ND10" s="92">
        <v>0</v>
      </c>
      <c r="NE10" s="92">
        <v>0</v>
      </c>
      <c r="NF10" s="92">
        <v>0</v>
      </c>
      <c r="NG10" s="92">
        <v>0</v>
      </c>
      <c r="NH10" s="92">
        <v>0</v>
      </c>
      <c r="NI10" s="92">
        <v>0</v>
      </c>
      <c r="NJ10" s="92">
        <v>0</v>
      </c>
      <c r="NK10" s="194">
        <v>0</v>
      </c>
      <c r="NL10" s="173">
        <v>0</v>
      </c>
      <c r="NM10" s="1103">
        <v>0</v>
      </c>
      <c r="NN10" s="92">
        <v>0</v>
      </c>
      <c r="NO10" s="1097">
        <v>0</v>
      </c>
      <c r="NP10" s="1138">
        <v>99.719928359357141</v>
      </c>
      <c r="NQ10" s="193">
        <v>96.997343526498611</v>
      </c>
      <c r="NR10" s="92">
        <v>25.543014436310749</v>
      </c>
      <c r="NS10" s="92">
        <v>13.799237916651641</v>
      </c>
      <c r="NT10" s="92">
        <v>0</v>
      </c>
      <c r="NU10" s="92">
        <v>0</v>
      </c>
      <c r="NV10" s="92">
        <v>0</v>
      </c>
      <c r="NW10" s="93">
        <v>0</v>
      </c>
      <c r="NX10" s="1103">
        <v>0</v>
      </c>
      <c r="NY10" s="92">
        <v>0</v>
      </c>
      <c r="NZ10" s="93">
        <v>0</v>
      </c>
      <c r="OA10" s="92">
        <v>0</v>
      </c>
      <c r="OB10" s="92">
        <v>0</v>
      </c>
      <c r="OC10" s="173">
        <v>57.456757179089585</v>
      </c>
      <c r="OD10" s="92">
        <v>0</v>
      </c>
      <c r="OE10" s="92">
        <v>0</v>
      </c>
      <c r="OF10" s="93">
        <v>0.19833399444664815</v>
      </c>
      <c r="OG10" s="92">
        <v>0</v>
      </c>
      <c r="OH10" s="92">
        <v>0</v>
      </c>
      <c r="OI10" s="92">
        <v>0</v>
      </c>
      <c r="OJ10" s="1044">
        <v>0</v>
      </c>
      <c r="OK10" s="1103">
        <v>0.19833399444664815</v>
      </c>
      <c r="OL10" s="92">
        <v>0</v>
      </c>
      <c r="OM10" s="193">
        <v>2.722584832858534</v>
      </c>
      <c r="ON10" s="93">
        <v>2.722584832858534</v>
      </c>
      <c r="OO10" s="92">
        <v>2.722584832858534</v>
      </c>
      <c r="OP10" s="1103">
        <v>0</v>
      </c>
      <c r="OQ10" s="92">
        <v>0</v>
      </c>
      <c r="OR10" s="1103">
        <v>0</v>
      </c>
      <c r="OS10" s="92">
        <v>0</v>
      </c>
      <c r="OT10" s="1098">
        <v>0</v>
      </c>
    </row>
    <row r="11" spans="1:410" ht="14.25" customHeight="1">
      <c r="A11" s="370">
        <v>1959</v>
      </c>
      <c r="B11" s="1288">
        <v>4428.0290765273512</v>
      </c>
      <c r="C11" s="996">
        <v>130.74297116343922</v>
      </c>
      <c r="D11" s="997">
        <v>130.74297116343922</v>
      </c>
      <c r="E11" s="1261">
        <v>0</v>
      </c>
      <c r="F11" s="1261">
        <v>0</v>
      </c>
      <c r="G11" s="1296">
        <v>-1.8030363131513467E-2</v>
      </c>
      <c r="H11" s="1261">
        <v>0</v>
      </c>
      <c r="I11" s="1261">
        <v>5.7216352337336076</v>
      </c>
      <c r="J11" s="1261">
        <v>0</v>
      </c>
      <c r="K11" s="1261">
        <v>124.37344488117991</v>
      </c>
      <c r="L11" s="1261">
        <v>0.66592141165723073</v>
      </c>
      <c r="M11" s="998">
        <v>0</v>
      </c>
      <c r="N11" s="996">
        <v>113.7114901494116</v>
      </c>
      <c r="O11" s="997">
        <v>111.60193766302453</v>
      </c>
      <c r="P11" s="1265">
        <v>29.804190256391763</v>
      </c>
      <c r="Q11" s="1265">
        <v>16.623994807255418</v>
      </c>
      <c r="R11" s="1265">
        <v>64.879256668229303</v>
      </c>
      <c r="S11" s="1265">
        <v>0</v>
      </c>
      <c r="T11" s="1265">
        <v>0</v>
      </c>
      <c r="U11" s="1265">
        <v>0.29449593114805334</v>
      </c>
      <c r="V11" s="997">
        <v>2.1095524863870758</v>
      </c>
      <c r="W11" s="1265">
        <v>2.1095524863870758</v>
      </c>
      <c r="X11" s="1265">
        <v>2.1095524863870758</v>
      </c>
      <c r="Y11" s="1265">
        <v>0</v>
      </c>
      <c r="Z11" s="1265">
        <v>0</v>
      </c>
      <c r="AA11" s="1265">
        <v>0</v>
      </c>
      <c r="AB11" s="1265">
        <v>0</v>
      </c>
      <c r="AC11" s="1177">
        <v>17.031481014027619</v>
      </c>
      <c r="AD11" s="997">
        <v>17.031481014027619</v>
      </c>
      <c r="AE11" s="1265">
        <v>17.031481014027619</v>
      </c>
      <c r="AF11" s="1265"/>
      <c r="AG11" s="1265"/>
      <c r="AH11" s="1265"/>
      <c r="AI11" s="1265"/>
      <c r="AJ11" s="1265"/>
      <c r="AK11" s="1265"/>
      <c r="AL11" s="1265"/>
      <c r="AM11" s="1265">
        <v>19.141033500414693</v>
      </c>
      <c r="AN11" s="1265"/>
      <c r="AO11" s="1265"/>
      <c r="AP11" s="1265"/>
      <c r="AQ11" s="1265"/>
      <c r="AR11" s="1265"/>
      <c r="AS11" s="1265"/>
      <c r="AT11" s="1266"/>
      <c r="AU11" s="1270">
        <v>0.3846289335431472</v>
      </c>
      <c r="AV11" s="1271">
        <v>0.3846289335431472</v>
      </c>
      <c r="AW11" s="1271">
        <v>0.3846289335431472</v>
      </c>
      <c r="AX11" s="1271">
        <v>0.43226982410481152</v>
      </c>
      <c r="AY11" s="1310"/>
      <c r="AZ11" s="1271"/>
      <c r="BA11" s="1308"/>
      <c r="BB11" s="1264"/>
      <c r="BC11" s="1297"/>
      <c r="BD11" s="1310"/>
      <c r="BF11" s="1311">
        <v>2.9526222367530934</v>
      </c>
      <c r="BG11" s="1271">
        <v>2.9526222367530934</v>
      </c>
      <c r="BH11" s="1271">
        <v>0</v>
      </c>
      <c r="BI11" s="1271">
        <v>0</v>
      </c>
      <c r="BJ11" s="1271">
        <v>-4.0718709881764476E-4</v>
      </c>
      <c r="BK11" s="1271">
        <v>0</v>
      </c>
      <c r="BL11" s="1271">
        <v>0.12921403935813261</v>
      </c>
      <c r="BM11" s="1271">
        <v>0</v>
      </c>
      <c r="BN11" s="1271">
        <v>2.8087766076441136</v>
      </c>
      <c r="BO11" s="1271">
        <v>1.5038776849665014E-2</v>
      </c>
      <c r="BP11" s="1271">
        <v>0</v>
      </c>
      <c r="BQ11" s="1311">
        <v>2.567993303209946</v>
      </c>
      <c r="BR11" s="1271">
        <v>2.5203524126482817</v>
      </c>
      <c r="BS11" s="1271">
        <v>0.67308027434556672</v>
      </c>
      <c r="BT11" s="1271">
        <v>0.37542650510986847</v>
      </c>
      <c r="BU11" s="1271">
        <v>1.4651949105788251</v>
      </c>
      <c r="BV11" s="278">
        <v>0</v>
      </c>
      <c r="BW11" s="1271">
        <v>0</v>
      </c>
      <c r="BX11" s="1271">
        <v>0</v>
      </c>
      <c r="BY11" s="1271">
        <v>6.6507226140215319E-3</v>
      </c>
      <c r="BZ11" s="1271">
        <v>4.7640890561664435E-2</v>
      </c>
      <c r="CA11" s="1271">
        <v>4.7640890561664435E-2</v>
      </c>
      <c r="CB11" s="1271">
        <v>4.7640890561664435E-2</v>
      </c>
      <c r="CC11" s="1271">
        <v>0</v>
      </c>
      <c r="CD11" s="1271">
        <v>0</v>
      </c>
      <c r="CE11" s="1272">
        <v>0</v>
      </c>
      <c r="CF11" s="1271"/>
      <c r="CG11" s="1270"/>
      <c r="CH11" s="1271"/>
      <c r="CI11" s="1271"/>
      <c r="CJ11" s="1272"/>
      <c r="CK11" s="359">
        <v>1959</v>
      </c>
      <c r="CL11" s="1163"/>
      <c r="CM11" s="1162"/>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71"/>
      <c r="EK11" s="71"/>
      <c r="EL11" s="71"/>
      <c r="EM11" s="71"/>
      <c r="EN11" s="71"/>
      <c r="EO11" s="71"/>
      <c r="EP11" s="71"/>
      <c r="EQ11" s="1286"/>
      <c r="ER11" s="1286"/>
      <c r="ES11" s="1286"/>
      <c r="ET11" s="1286"/>
      <c r="EU11" s="71"/>
      <c r="EV11" s="71"/>
      <c r="EW11" s="71"/>
      <c r="EX11" s="71"/>
      <c r="EY11" s="71"/>
      <c r="EZ11" s="71"/>
      <c r="FA11" s="71"/>
      <c r="FB11" s="71"/>
      <c r="FC11" s="71"/>
      <c r="FD11" s="71"/>
      <c r="FE11" s="71"/>
      <c r="FF11" s="71"/>
      <c r="FG11" s="71"/>
      <c r="FH11" s="71"/>
      <c r="FI11" s="71"/>
      <c r="FJ11" s="71"/>
      <c r="FK11" s="71"/>
      <c r="FL11" s="71"/>
      <c r="FM11" s="71"/>
      <c r="FN11" s="71"/>
      <c r="FO11" s="71"/>
      <c r="FP11" s="71"/>
      <c r="FQ11" s="71"/>
      <c r="FR11" s="71"/>
      <c r="FS11" s="71"/>
      <c r="FT11" s="71"/>
      <c r="FU11" s="71"/>
      <c r="FV11" s="71"/>
      <c r="FW11" s="71"/>
      <c r="FX11" s="71"/>
      <c r="FY11" s="71"/>
      <c r="FZ11" s="71"/>
      <c r="GA11" s="71"/>
      <c r="GB11" s="71"/>
      <c r="GC11" s="71"/>
      <c r="GD11" s="71"/>
      <c r="GE11" s="71"/>
      <c r="GF11" s="71"/>
      <c r="GG11" s="71"/>
      <c r="GH11" s="71"/>
      <c r="GI11" s="71"/>
      <c r="GJ11" s="71"/>
      <c r="GK11" s="71"/>
      <c r="GL11" s="1162"/>
      <c r="GM11" s="71"/>
      <c r="GN11" s="71"/>
      <c r="GO11" s="71"/>
      <c r="GP11" s="1162"/>
      <c r="GQ11" s="71"/>
      <c r="GR11" s="71"/>
      <c r="GS11" s="71"/>
      <c r="GT11" s="71"/>
      <c r="GU11" s="71"/>
      <c r="GV11" s="71"/>
      <c r="GW11" s="71"/>
      <c r="GX11" s="71"/>
      <c r="GY11" s="71"/>
      <c r="GZ11" s="71"/>
      <c r="HA11" s="71"/>
      <c r="HB11" s="1162"/>
      <c r="HC11" s="1163"/>
      <c r="HD11" s="71"/>
      <c r="HE11" s="71"/>
      <c r="HF11" s="71"/>
      <c r="HG11" s="71"/>
      <c r="HH11" s="71"/>
      <c r="HI11" s="71"/>
      <c r="HJ11" s="71"/>
      <c r="HK11" s="71"/>
      <c r="HL11" s="71"/>
      <c r="HM11" s="71"/>
      <c r="HN11" s="71"/>
      <c r="HO11" s="71"/>
      <c r="HP11" s="71"/>
      <c r="HQ11" s="71"/>
      <c r="HR11" s="71"/>
      <c r="HS11" s="1162"/>
      <c r="HT11" s="71"/>
      <c r="HU11" s="71"/>
      <c r="HV11" s="71"/>
      <c r="HW11" s="71"/>
      <c r="HX11" s="71"/>
      <c r="HY11" s="71"/>
      <c r="HZ11" s="71"/>
      <c r="IA11" s="71"/>
      <c r="IB11" s="71"/>
      <c r="IC11" s="71"/>
      <c r="ID11" s="71"/>
      <c r="IE11" s="71"/>
      <c r="IF11" s="71"/>
      <c r="IG11" s="98"/>
      <c r="IH11" s="833">
        <v>1959</v>
      </c>
      <c r="II11" s="1138">
        <v>130.74297116343922</v>
      </c>
      <c r="IJ11" s="1129">
        <v>130.74297116343922</v>
      </c>
      <c r="IK11" s="93">
        <v>0</v>
      </c>
      <c r="IL11" s="93">
        <v>0</v>
      </c>
      <c r="IM11" s="193">
        <v>0</v>
      </c>
      <c r="IN11" s="92">
        <v>0</v>
      </c>
      <c r="IO11" s="92">
        <v>0</v>
      </c>
      <c r="IP11" s="92">
        <v>0</v>
      </c>
      <c r="IQ11" s="92">
        <v>0</v>
      </c>
      <c r="IR11" s="194">
        <v>0</v>
      </c>
      <c r="IS11" s="173">
        <v>0</v>
      </c>
      <c r="IT11" s="195">
        <v>0</v>
      </c>
      <c r="IU11" s="179">
        <v>0</v>
      </c>
      <c r="IV11" s="179">
        <v>0</v>
      </c>
      <c r="IW11" s="179">
        <v>0</v>
      </c>
      <c r="IX11" s="194">
        <v>0</v>
      </c>
      <c r="IY11" s="194">
        <v>0</v>
      </c>
      <c r="IZ11" s="194">
        <v>0</v>
      </c>
      <c r="JA11" s="194">
        <v>0</v>
      </c>
      <c r="JB11" s="194">
        <v>0</v>
      </c>
      <c r="JC11" s="194">
        <v>0</v>
      </c>
      <c r="JD11" s="194">
        <v>0</v>
      </c>
      <c r="JE11" s="93">
        <v>0</v>
      </c>
      <c r="JF11" s="179">
        <v>0</v>
      </c>
      <c r="JG11" s="194">
        <v>0</v>
      </c>
      <c r="JH11" s="194">
        <v>0</v>
      </c>
      <c r="JI11" s="194">
        <v>0</v>
      </c>
      <c r="JJ11" s="194">
        <v>0</v>
      </c>
      <c r="JK11" s="194">
        <v>0</v>
      </c>
      <c r="JL11" s="194">
        <v>0</v>
      </c>
      <c r="JM11" s="194">
        <v>0</v>
      </c>
      <c r="JN11" s="194">
        <v>0</v>
      </c>
      <c r="JO11" s="194">
        <v>0</v>
      </c>
      <c r="JP11" s="194">
        <v>0</v>
      </c>
      <c r="JQ11" s="194">
        <v>0</v>
      </c>
      <c r="JR11" s="194">
        <v>0</v>
      </c>
      <c r="JS11" s="194">
        <v>0</v>
      </c>
      <c r="JT11" s="194">
        <v>0</v>
      </c>
      <c r="JU11" s="194">
        <v>0</v>
      </c>
      <c r="JV11" s="194">
        <v>0</v>
      </c>
      <c r="JW11" s="194">
        <v>0</v>
      </c>
      <c r="JX11" s="194">
        <v>0</v>
      </c>
      <c r="JY11" s="194">
        <v>0</v>
      </c>
      <c r="JZ11" s="92">
        <v>0</v>
      </c>
      <c r="KA11" s="179">
        <v>0</v>
      </c>
      <c r="KB11" s="194">
        <v>0</v>
      </c>
      <c r="KC11" s="194">
        <v>0</v>
      </c>
      <c r="KD11" s="194">
        <v>0</v>
      </c>
      <c r="KE11" s="194">
        <v>0</v>
      </c>
      <c r="KF11" s="194">
        <v>0</v>
      </c>
      <c r="KG11" s="194">
        <v>0</v>
      </c>
      <c r="KH11" s="194">
        <v>0</v>
      </c>
      <c r="KI11" s="194">
        <v>0</v>
      </c>
      <c r="KJ11" s="194">
        <v>0</v>
      </c>
      <c r="KK11" s="194">
        <v>0</v>
      </c>
      <c r="KL11" s="194">
        <v>0</v>
      </c>
      <c r="KM11" s="194">
        <v>0</v>
      </c>
      <c r="KN11" s="93">
        <v>0</v>
      </c>
      <c r="KO11" s="179">
        <v>0</v>
      </c>
      <c r="KP11" s="179">
        <v>0</v>
      </c>
      <c r="KQ11" s="194">
        <v>0</v>
      </c>
      <c r="KR11" s="194">
        <v>0</v>
      </c>
      <c r="KS11" s="194">
        <v>0</v>
      </c>
      <c r="KT11" s="194">
        <v>0</v>
      </c>
      <c r="KU11" s="179">
        <v>0</v>
      </c>
      <c r="KV11" s="194">
        <v>0</v>
      </c>
      <c r="KW11" s="194">
        <v>0</v>
      </c>
      <c r="KX11" s="194">
        <v>0</v>
      </c>
      <c r="KY11" s="194">
        <v>0</v>
      </c>
      <c r="KZ11" s="194">
        <v>0</v>
      </c>
      <c r="LA11" s="194">
        <v>0</v>
      </c>
      <c r="LB11" s="194">
        <v>0</v>
      </c>
      <c r="LC11" s="194">
        <v>0</v>
      </c>
      <c r="LD11" s="194">
        <v>0</v>
      </c>
      <c r="LE11" s="194">
        <v>0</v>
      </c>
      <c r="LF11" s="194">
        <v>0</v>
      </c>
      <c r="LG11" s="194">
        <v>0</v>
      </c>
      <c r="LH11" s="194">
        <v>0</v>
      </c>
      <c r="LI11" s="194">
        <v>0</v>
      </c>
      <c r="LJ11" s="194">
        <v>0</v>
      </c>
      <c r="LK11" s="194">
        <v>0</v>
      </c>
      <c r="LL11" s="194">
        <v>0</v>
      </c>
      <c r="LM11" s="179">
        <v>0</v>
      </c>
      <c r="LN11" s="179">
        <v>0</v>
      </c>
      <c r="LO11" s="179">
        <v>0</v>
      </c>
      <c r="LP11" s="93">
        <v>5.7216352337336076</v>
      </c>
      <c r="LQ11" s="92">
        <v>5.3610279711033382</v>
      </c>
      <c r="LR11" s="92">
        <v>0</v>
      </c>
      <c r="LS11" s="92">
        <v>0</v>
      </c>
      <c r="LT11" s="1042">
        <v>0.36060726263026938</v>
      </c>
      <c r="LU11" s="93">
        <v>0</v>
      </c>
      <c r="LV11" s="93">
        <v>0</v>
      </c>
      <c r="LW11" s="92">
        <v>0</v>
      </c>
      <c r="LX11" s="92">
        <v>0</v>
      </c>
      <c r="LY11" s="92">
        <v>0</v>
      </c>
      <c r="LZ11" s="92">
        <v>0</v>
      </c>
      <c r="MA11" s="93">
        <v>0</v>
      </c>
      <c r="MB11" s="92">
        <v>0</v>
      </c>
      <c r="MC11" s="194">
        <v>0</v>
      </c>
      <c r="MD11" s="194"/>
      <c r="ME11" s="194">
        <v>0</v>
      </c>
      <c r="MF11" s="194">
        <v>0</v>
      </c>
      <c r="MG11" s="194">
        <v>0</v>
      </c>
      <c r="MH11" s="1096">
        <v>0</v>
      </c>
      <c r="MI11" s="93">
        <v>124.37344488117991</v>
      </c>
      <c r="MJ11" s="173">
        <v>124.37344488117991</v>
      </c>
      <c r="MK11" s="195">
        <v>95.747238349380353</v>
      </c>
      <c r="ML11" s="195">
        <v>28.62620653179955</v>
      </c>
      <c r="MM11" s="195">
        <v>0</v>
      </c>
      <c r="MN11" s="93">
        <v>0.66592141165723073</v>
      </c>
      <c r="MO11" s="92">
        <v>0</v>
      </c>
      <c r="MP11" s="92"/>
      <c r="MQ11" s="92">
        <v>0</v>
      </c>
      <c r="MR11" s="92">
        <v>0.66592141165723073</v>
      </c>
      <c r="MS11" s="92">
        <v>0</v>
      </c>
      <c r="MT11" s="1042">
        <v>0</v>
      </c>
      <c r="MU11" s="93">
        <v>-1.8030363131513467E-2</v>
      </c>
      <c r="MV11" s="204">
        <v>0</v>
      </c>
      <c r="MW11" s="1042">
        <v>-1.8030363131513467E-2</v>
      </c>
      <c r="MX11" s="92">
        <v>0</v>
      </c>
      <c r="MY11" s="92">
        <v>0</v>
      </c>
      <c r="MZ11" s="92">
        <v>0</v>
      </c>
      <c r="NA11" s="1129">
        <v>0</v>
      </c>
      <c r="NB11" s="173">
        <v>0</v>
      </c>
      <c r="NC11" s="92">
        <v>0</v>
      </c>
      <c r="ND11" s="92">
        <v>0</v>
      </c>
      <c r="NE11" s="92">
        <v>0</v>
      </c>
      <c r="NF11" s="92">
        <v>0</v>
      </c>
      <c r="NG11" s="92">
        <v>0</v>
      </c>
      <c r="NH11" s="92">
        <v>0</v>
      </c>
      <c r="NI11" s="92">
        <v>0</v>
      </c>
      <c r="NJ11" s="92">
        <v>0</v>
      </c>
      <c r="NK11" s="194">
        <v>0</v>
      </c>
      <c r="NL11" s="173">
        <v>0</v>
      </c>
      <c r="NM11" s="1103">
        <v>0</v>
      </c>
      <c r="NN11" s="92">
        <v>0</v>
      </c>
      <c r="NO11" s="1097">
        <v>0</v>
      </c>
      <c r="NP11" s="1138">
        <v>113.7114901494116</v>
      </c>
      <c r="NQ11" s="193">
        <v>111.60193766302453</v>
      </c>
      <c r="NR11" s="92">
        <v>29.804190256391763</v>
      </c>
      <c r="NS11" s="92">
        <v>16.623994807255418</v>
      </c>
      <c r="NT11" s="92">
        <v>0</v>
      </c>
      <c r="NU11" s="92">
        <v>0</v>
      </c>
      <c r="NV11" s="92">
        <v>0</v>
      </c>
      <c r="NW11" s="93">
        <v>0</v>
      </c>
      <c r="NX11" s="1103">
        <v>0</v>
      </c>
      <c r="NY11" s="92">
        <v>0</v>
      </c>
      <c r="NZ11" s="93">
        <v>0</v>
      </c>
      <c r="OA11" s="92">
        <v>0</v>
      </c>
      <c r="OB11" s="92">
        <v>0</v>
      </c>
      <c r="OC11" s="173">
        <v>64.879256668229303</v>
      </c>
      <c r="OD11" s="92">
        <v>0</v>
      </c>
      <c r="OE11" s="92">
        <v>0</v>
      </c>
      <c r="OF11" s="93">
        <v>0.29449593114805334</v>
      </c>
      <c r="OG11" s="92">
        <v>0</v>
      </c>
      <c r="OH11" s="92">
        <v>0</v>
      </c>
      <c r="OI11" s="92">
        <v>0</v>
      </c>
      <c r="OJ11" s="1044">
        <v>0</v>
      </c>
      <c r="OK11" s="1103">
        <v>0.29449593114805334</v>
      </c>
      <c r="OL11" s="92">
        <v>0</v>
      </c>
      <c r="OM11" s="193">
        <v>2.1095524863870758</v>
      </c>
      <c r="ON11" s="93">
        <v>2.1095524863870758</v>
      </c>
      <c r="OO11" s="92">
        <v>2.1095524863870758</v>
      </c>
      <c r="OP11" s="1103">
        <v>0</v>
      </c>
      <c r="OQ11" s="92">
        <v>0</v>
      </c>
      <c r="OR11" s="1103">
        <v>0</v>
      </c>
      <c r="OS11" s="92">
        <v>0</v>
      </c>
      <c r="OT11" s="1098">
        <v>0</v>
      </c>
    </row>
    <row r="12" spans="1:410" ht="14.25" customHeight="1">
      <c r="A12" s="370">
        <v>1960</v>
      </c>
      <c r="B12" s="1288">
        <v>4554.8919198149215</v>
      </c>
      <c r="C12" s="996">
        <v>142.63279362446357</v>
      </c>
      <c r="D12" s="997">
        <v>142.63279362446357</v>
      </c>
      <c r="E12" s="1261">
        <v>0.32094046374093976</v>
      </c>
      <c r="F12" s="1261">
        <v>0</v>
      </c>
      <c r="G12" s="1296">
        <v>-0.99166997223324083</v>
      </c>
      <c r="H12" s="1261">
        <v>0</v>
      </c>
      <c r="I12" s="1261">
        <v>6.6718353707643674</v>
      </c>
      <c r="J12" s="1261">
        <v>0</v>
      </c>
      <c r="K12" s="1261">
        <v>130.61916266993617</v>
      </c>
      <c r="L12" s="1261">
        <v>6.0125250922553581</v>
      </c>
      <c r="M12" s="998">
        <v>0</v>
      </c>
      <c r="N12" s="996">
        <v>121.43689973916075</v>
      </c>
      <c r="O12" s="997">
        <v>119.06650799947111</v>
      </c>
      <c r="P12" s="1265">
        <v>25.957111776231173</v>
      </c>
      <c r="Q12" s="1265">
        <v>19.449953722067963</v>
      </c>
      <c r="R12" s="1265">
        <v>72.683398843652711</v>
      </c>
      <c r="S12" s="1265">
        <v>0</v>
      </c>
      <c r="T12" s="1265">
        <v>3.6060726263026935E-2</v>
      </c>
      <c r="U12" s="1265">
        <v>0.93998293125623555</v>
      </c>
      <c r="V12" s="997">
        <v>2.3703917396896372</v>
      </c>
      <c r="W12" s="1265">
        <v>2.3703917396896372</v>
      </c>
      <c r="X12" s="1265">
        <v>2.3703917396896372</v>
      </c>
      <c r="Y12" s="1265">
        <v>0</v>
      </c>
      <c r="Z12" s="1265">
        <v>0</v>
      </c>
      <c r="AA12" s="1265">
        <v>0</v>
      </c>
      <c r="AB12" s="1265">
        <v>0</v>
      </c>
      <c r="AC12" s="1177">
        <v>21.195893885302823</v>
      </c>
      <c r="AD12" s="997">
        <v>21.195893885302823</v>
      </c>
      <c r="AE12" s="1265">
        <v>21.23195461156585</v>
      </c>
      <c r="AF12" s="1265"/>
      <c r="AG12" s="1265"/>
      <c r="AH12" s="1265"/>
      <c r="AI12" s="1265"/>
      <c r="AJ12" s="1265"/>
      <c r="AK12" s="1265"/>
      <c r="AL12" s="1265"/>
      <c r="AM12" s="1265">
        <v>23.56628562499246</v>
      </c>
      <c r="AN12" s="1265"/>
      <c r="AO12" s="1265"/>
      <c r="AP12" s="1265"/>
      <c r="AQ12" s="1265"/>
      <c r="AR12" s="1265"/>
      <c r="AS12" s="1265"/>
      <c r="AT12" s="1266"/>
      <c r="AU12" s="1270">
        <v>0.46534350887878084</v>
      </c>
      <c r="AV12" s="1271">
        <v>0.46534350887878084</v>
      </c>
      <c r="AW12" s="1271">
        <v>0.46613520112741924</v>
      </c>
      <c r="AX12" s="1271">
        <v>0.51738407935593844</v>
      </c>
      <c r="AY12" s="1310"/>
      <c r="AZ12" s="1271"/>
      <c r="BA12" s="1308"/>
      <c r="BB12" s="1264"/>
      <c r="BC12" s="1297"/>
      <c r="BD12" s="1310"/>
      <c r="BF12" s="1311">
        <v>3.1314199356514951</v>
      </c>
      <c r="BG12" s="1271">
        <v>3.1314199356514951</v>
      </c>
      <c r="BH12" s="1271">
        <v>7.0460610128808615E-3</v>
      </c>
      <c r="BI12" s="1271">
        <v>0</v>
      </c>
      <c r="BJ12" s="1271">
        <v>-2.1771536837553222E-2</v>
      </c>
      <c r="BK12" s="1271">
        <v>0</v>
      </c>
      <c r="BL12" s="1271">
        <v>0.14647626086889595</v>
      </c>
      <c r="BM12" s="1271">
        <v>0</v>
      </c>
      <c r="BN12" s="1271">
        <v>2.8676676630176465</v>
      </c>
      <c r="BO12" s="1271">
        <v>0.13200148758962571</v>
      </c>
      <c r="BP12" s="1271">
        <v>0</v>
      </c>
      <c r="BQ12" s="1311">
        <v>2.6660764267727144</v>
      </c>
      <c r="BR12" s="1271">
        <v>2.6140358562955566</v>
      </c>
      <c r="BS12" s="1271">
        <v>0.56987327544065824</v>
      </c>
      <c r="BT12" s="1271">
        <v>0.42701240917387723</v>
      </c>
      <c r="BU12" s="1271">
        <v>1.5957217014845448</v>
      </c>
      <c r="BV12" s="278">
        <v>0</v>
      </c>
      <c r="BW12" s="1271">
        <v>0</v>
      </c>
      <c r="BX12" s="1271">
        <v>7.9169224863829895E-4</v>
      </c>
      <c r="BY12" s="1271">
        <v>2.0636777947838327E-2</v>
      </c>
      <c r="BZ12" s="1271">
        <v>5.2040570477157516E-2</v>
      </c>
      <c r="CA12" s="1271">
        <v>5.2040570477157516E-2</v>
      </c>
      <c r="CB12" s="1271">
        <v>5.2040570477157516E-2</v>
      </c>
      <c r="CC12" s="1271">
        <v>0</v>
      </c>
      <c r="CD12" s="1271">
        <v>0</v>
      </c>
      <c r="CE12" s="1272">
        <v>0</v>
      </c>
      <c r="CF12" s="1271"/>
      <c r="CG12" s="1270"/>
      <c r="CH12" s="1271"/>
      <c r="CI12" s="1271"/>
      <c r="CJ12" s="1272"/>
      <c r="CK12" s="359">
        <v>1960</v>
      </c>
      <c r="CL12" s="1163"/>
      <c r="CM12" s="1162"/>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1286"/>
      <c r="ER12" s="1286"/>
      <c r="ES12" s="1286"/>
      <c r="ET12" s="1286"/>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1162"/>
      <c r="GM12" s="71"/>
      <c r="GN12" s="71"/>
      <c r="GO12" s="71"/>
      <c r="GP12" s="1162"/>
      <c r="GQ12" s="71"/>
      <c r="GR12" s="71"/>
      <c r="GS12" s="71"/>
      <c r="GT12" s="71"/>
      <c r="GU12" s="71"/>
      <c r="GV12" s="71"/>
      <c r="GW12" s="71"/>
      <c r="GX12" s="71"/>
      <c r="GY12" s="71"/>
      <c r="GZ12" s="71"/>
      <c r="HA12" s="71"/>
      <c r="HB12" s="1162"/>
      <c r="HC12" s="1163"/>
      <c r="HD12" s="71"/>
      <c r="HE12" s="71"/>
      <c r="HF12" s="71"/>
      <c r="HG12" s="71"/>
      <c r="HH12" s="71"/>
      <c r="HI12" s="71"/>
      <c r="HJ12" s="71"/>
      <c r="HK12" s="71"/>
      <c r="HL12" s="71"/>
      <c r="HM12" s="71"/>
      <c r="HN12" s="71"/>
      <c r="HO12" s="71"/>
      <c r="HP12" s="71"/>
      <c r="HQ12" s="71"/>
      <c r="HR12" s="71"/>
      <c r="HS12" s="1162"/>
      <c r="HT12" s="71"/>
      <c r="HU12" s="71"/>
      <c r="HV12" s="71"/>
      <c r="HW12" s="71"/>
      <c r="HX12" s="71"/>
      <c r="HY12" s="71"/>
      <c r="HZ12" s="71"/>
      <c r="IA12" s="71"/>
      <c r="IB12" s="71"/>
      <c r="IC12" s="71"/>
      <c r="ID12" s="71"/>
      <c r="IE12" s="71"/>
      <c r="IF12" s="71"/>
      <c r="IG12" s="98"/>
      <c r="IH12" s="833">
        <v>1960</v>
      </c>
      <c r="II12" s="1138">
        <v>142.63279362446357</v>
      </c>
      <c r="IJ12" s="1129">
        <v>142.63279362446357</v>
      </c>
      <c r="IK12" s="93">
        <v>0</v>
      </c>
      <c r="IL12" s="93">
        <v>0</v>
      </c>
      <c r="IM12" s="193">
        <v>0</v>
      </c>
      <c r="IN12" s="92">
        <v>0</v>
      </c>
      <c r="IO12" s="92">
        <v>0</v>
      </c>
      <c r="IP12" s="92">
        <v>0</v>
      </c>
      <c r="IQ12" s="92">
        <v>0</v>
      </c>
      <c r="IR12" s="194">
        <v>0</v>
      </c>
      <c r="IS12" s="173">
        <v>0</v>
      </c>
      <c r="IT12" s="195">
        <v>0</v>
      </c>
      <c r="IU12" s="179">
        <v>0</v>
      </c>
      <c r="IV12" s="179">
        <v>0</v>
      </c>
      <c r="IW12" s="179">
        <v>0</v>
      </c>
      <c r="IX12" s="194">
        <v>0</v>
      </c>
      <c r="IY12" s="194">
        <v>0</v>
      </c>
      <c r="IZ12" s="194">
        <v>0</v>
      </c>
      <c r="JA12" s="194">
        <v>0</v>
      </c>
      <c r="JB12" s="194">
        <v>0</v>
      </c>
      <c r="JC12" s="194">
        <v>0</v>
      </c>
      <c r="JD12" s="194">
        <v>0</v>
      </c>
      <c r="JE12" s="93">
        <v>0</v>
      </c>
      <c r="JF12" s="179">
        <v>0</v>
      </c>
      <c r="JG12" s="194">
        <v>0</v>
      </c>
      <c r="JH12" s="194">
        <v>0</v>
      </c>
      <c r="JI12" s="194">
        <v>0</v>
      </c>
      <c r="JJ12" s="194">
        <v>0</v>
      </c>
      <c r="JK12" s="194">
        <v>0</v>
      </c>
      <c r="JL12" s="194">
        <v>0</v>
      </c>
      <c r="JM12" s="194">
        <v>0</v>
      </c>
      <c r="JN12" s="194">
        <v>0</v>
      </c>
      <c r="JO12" s="194">
        <v>0</v>
      </c>
      <c r="JP12" s="194">
        <v>0</v>
      </c>
      <c r="JQ12" s="194">
        <v>0</v>
      </c>
      <c r="JR12" s="194">
        <v>0</v>
      </c>
      <c r="JS12" s="194">
        <v>0</v>
      </c>
      <c r="JT12" s="194">
        <v>0</v>
      </c>
      <c r="JU12" s="194">
        <v>0</v>
      </c>
      <c r="JV12" s="194">
        <v>0</v>
      </c>
      <c r="JW12" s="194">
        <v>0</v>
      </c>
      <c r="JX12" s="194">
        <v>0</v>
      </c>
      <c r="JY12" s="194">
        <v>0</v>
      </c>
      <c r="JZ12" s="92">
        <v>0</v>
      </c>
      <c r="KA12" s="179">
        <v>0</v>
      </c>
      <c r="KB12" s="194">
        <v>0</v>
      </c>
      <c r="KC12" s="194">
        <v>0</v>
      </c>
      <c r="KD12" s="194">
        <v>0</v>
      </c>
      <c r="KE12" s="194">
        <v>0</v>
      </c>
      <c r="KF12" s="194">
        <v>0</v>
      </c>
      <c r="KG12" s="194">
        <v>0</v>
      </c>
      <c r="KH12" s="194">
        <v>0</v>
      </c>
      <c r="KI12" s="194">
        <v>0</v>
      </c>
      <c r="KJ12" s="194">
        <v>0</v>
      </c>
      <c r="KK12" s="194">
        <v>0</v>
      </c>
      <c r="KL12" s="194">
        <v>0</v>
      </c>
      <c r="KM12" s="194">
        <v>0</v>
      </c>
      <c r="KN12" s="93">
        <v>0</v>
      </c>
      <c r="KO12" s="179">
        <v>0</v>
      </c>
      <c r="KP12" s="179">
        <v>0</v>
      </c>
      <c r="KQ12" s="194">
        <v>0</v>
      </c>
      <c r="KR12" s="194">
        <v>0</v>
      </c>
      <c r="KS12" s="194">
        <v>0</v>
      </c>
      <c r="KT12" s="194">
        <v>0</v>
      </c>
      <c r="KU12" s="179">
        <v>0</v>
      </c>
      <c r="KV12" s="194">
        <v>0</v>
      </c>
      <c r="KW12" s="194">
        <v>0</v>
      </c>
      <c r="KX12" s="194">
        <v>0</v>
      </c>
      <c r="KY12" s="194">
        <v>0</v>
      </c>
      <c r="KZ12" s="194">
        <v>0</v>
      </c>
      <c r="LA12" s="194">
        <v>0</v>
      </c>
      <c r="LB12" s="194">
        <v>0</v>
      </c>
      <c r="LC12" s="194">
        <v>0</v>
      </c>
      <c r="LD12" s="194">
        <v>0</v>
      </c>
      <c r="LE12" s="194">
        <v>0</v>
      </c>
      <c r="LF12" s="194">
        <v>0</v>
      </c>
      <c r="LG12" s="194">
        <v>0</v>
      </c>
      <c r="LH12" s="194">
        <v>0</v>
      </c>
      <c r="LI12" s="194">
        <v>0</v>
      </c>
      <c r="LJ12" s="194">
        <v>0</v>
      </c>
      <c r="LK12" s="194">
        <v>0</v>
      </c>
      <c r="LL12" s="194">
        <v>0</v>
      </c>
      <c r="LM12" s="179">
        <v>0</v>
      </c>
      <c r="LN12" s="179">
        <v>0</v>
      </c>
      <c r="LO12" s="179">
        <v>0</v>
      </c>
      <c r="LP12" s="93">
        <v>6.6718353707643674</v>
      </c>
      <c r="LQ12" s="92">
        <v>6.1465507915329418</v>
      </c>
      <c r="LR12" s="92">
        <v>0</v>
      </c>
      <c r="LS12" s="92">
        <v>0</v>
      </c>
      <c r="LT12" s="92">
        <v>0.5252845792314258</v>
      </c>
      <c r="LU12" s="93">
        <v>0</v>
      </c>
      <c r="LV12" s="93">
        <v>0</v>
      </c>
      <c r="LW12" s="92">
        <v>0</v>
      </c>
      <c r="LX12" s="92">
        <v>0</v>
      </c>
      <c r="LY12" s="92">
        <v>0</v>
      </c>
      <c r="LZ12" s="92">
        <v>0</v>
      </c>
      <c r="MA12" s="93">
        <v>0</v>
      </c>
      <c r="MB12" s="92">
        <v>0</v>
      </c>
      <c r="MC12" s="194">
        <v>0</v>
      </c>
      <c r="MD12" s="194"/>
      <c r="ME12" s="194">
        <v>0</v>
      </c>
      <c r="MF12" s="194">
        <v>0</v>
      </c>
      <c r="MG12" s="194">
        <v>0</v>
      </c>
      <c r="MH12" s="1096">
        <v>0</v>
      </c>
      <c r="MI12" s="93">
        <v>130.61916266993617</v>
      </c>
      <c r="MJ12" s="173">
        <v>130.61916266993617</v>
      </c>
      <c r="MK12" s="195">
        <v>99.489740723378176</v>
      </c>
      <c r="ML12" s="195">
        <v>31.129421946558004</v>
      </c>
      <c r="MM12" s="195">
        <v>0</v>
      </c>
      <c r="MN12" s="93">
        <v>6.0125250922553581</v>
      </c>
      <c r="MO12" s="92">
        <v>0</v>
      </c>
      <c r="MP12" s="92"/>
      <c r="MQ12" s="92">
        <v>0</v>
      </c>
      <c r="MR12" s="92">
        <v>6.0125250922553581</v>
      </c>
      <c r="MS12" s="92">
        <v>0</v>
      </c>
      <c r="MT12" s="1042">
        <v>0</v>
      </c>
      <c r="MU12" s="93">
        <v>-0.67072950849230106</v>
      </c>
      <c r="MV12" s="204">
        <v>0.32094046374093976</v>
      </c>
      <c r="MW12" s="92">
        <v>-0.99166997223324083</v>
      </c>
      <c r="MX12" s="92">
        <v>0</v>
      </c>
      <c r="MY12" s="92">
        <v>0</v>
      </c>
      <c r="MZ12" s="92">
        <v>0</v>
      </c>
      <c r="NA12" s="1129">
        <v>0</v>
      </c>
      <c r="NB12" s="173">
        <v>0</v>
      </c>
      <c r="NC12" s="92">
        <v>0</v>
      </c>
      <c r="ND12" s="92">
        <v>0</v>
      </c>
      <c r="NE12" s="92">
        <v>0</v>
      </c>
      <c r="NF12" s="92">
        <v>0</v>
      </c>
      <c r="NG12" s="92">
        <v>0</v>
      </c>
      <c r="NH12" s="92">
        <v>0</v>
      </c>
      <c r="NI12" s="92">
        <v>0</v>
      </c>
      <c r="NJ12" s="92">
        <v>0</v>
      </c>
      <c r="NK12" s="194">
        <v>0</v>
      </c>
      <c r="NL12" s="173">
        <v>0</v>
      </c>
      <c r="NM12" s="1103">
        <v>0</v>
      </c>
      <c r="NN12" s="92">
        <v>0</v>
      </c>
      <c r="NO12" s="1097">
        <v>0</v>
      </c>
      <c r="NP12" s="1138">
        <v>121.43689973916075</v>
      </c>
      <c r="NQ12" s="193">
        <v>119.06650799947111</v>
      </c>
      <c r="NR12" s="92">
        <v>25.957111776231173</v>
      </c>
      <c r="NS12" s="92">
        <v>19.449953722067963</v>
      </c>
      <c r="NT12" s="92">
        <v>0</v>
      </c>
      <c r="NU12" s="92">
        <v>0</v>
      </c>
      <c r="NV12" s="92">
        <v>0</v>
      </c>
      <c r="NW12" s="93">
        <v>3.6060726263026935E-2</v>
      </c>
      <c r="NX12" s="1103">
        <v>3.6060726263026935E-2</v>
      </c>
      <c r="NY12" s="92">
        <v>0</v>
      </c>
      <c r="NZ12" s="93">
        <v>0</v>
      </c>
      <c r="OA12" s="92">
        <v>0</v>
      </c>
      <c r="OB12" s="92">
        <v>0</v>
      </c>
      <c r="OC12" s="173">
        <v>72.683398843652711</v>
      </c>
      <c r="OD12" s="92">
        <v>0</v>
      </c>
      <c r="OE12" s="92">
        <v>0</v>
      </c>
      <c r="OF12" s="93">
        <v>0.93998293125623555</v>
      </c>
      <c r="OG12" s="92">
        <v>0</v>
      </c>
      <c r="OH12" s="92">
        <v>0</v>
      </c>
      <c r="OI12" s="92">
        <v>0</v>
      </c>
      <c r="OJ12" s="1044">
        <v>0</v>
      </c>
      <c r="OK12" s="92">
        <v>0.93998293125623555</v>
      </c>
      <c r="OL12" s="92">
        <v>0</v>
      </c>
      <c r="OM12" s="193">
        <v>2.3703917396896372</v>
      </c>
      <c r="ON12" s="93">
        <v>2.3703917396896372</v>
      </c>
      <c r="OO12" s="92">
        <v>2.3703917396896372</v>
      </c>
      <c r="OP12" s="1103">
        <v>0</v>
      </c>
      <c r="OQ12" s="92">
        <v>0</v>
      </c>
      <c r="OR12" s="1103">
        <v>0</v>
      </c>
      <c r="OS12" s="92">
        <v>0</v>
      </c>
      <c r="OT12" s="1098">
        <v>0</v>
      </c>
    </row>
    <row r="13" spans="1:410" ht="14.25" customHeight="1">
      <c r="A13" s="370">
        <v>1961</v>
      </c>
      <c r="B13" s="1288">
        <v>5187.4325953179241</v>
      </c>
      <c r="C13" s="996">
        <v>152.39262918755185</v>
      </c>
      <c r="D13" s="997">
        <v>152.39262918755185</v>
      </c>
      <c r="E13" s="1261">
        <v>0.36241029894342069</v>
      </c>
      <c r="F13" s="1261">
        <v>0</v>
      </c>
      <c r="G13" s="1296">
        <v>0.50124409505607448</v>
      </c>
      <c r="H13" s="1261">
        <v>0</v>
      </c>
      <c r="I13" s="1261">
        <v>7.2163523373360743</v>
      </c>
      <c r="J13" s="1261">
        <v>0</v>
      </c>
      <c r="K13" s="1261">
        <v>138.43472407534287</v>
      </c>
      <c r="L13" s="1261">
        <v>5.8778983808733907</v>
      </c>
      <c r="M13" s="998">
        <v>0</v>
      </c>
      <c r="N13" s="996">
        <v>128.81973242941115</v>
      </c>
      <c r="O13" s="997">
        <v>126.97402425684854</v>
      </c>
      <c r="P13" s="1265">
        <v>27.263712091161519</v>
      </c>
      <c r="Q13" s="1265">
        <v>20.577452429891938</v>
      </c>
      <c r="R13" s="1265">
        <v>78.170639356676645</v>
      </c>
      <c r="S13" s="1265">
        <v>0</v>
      </c>
      <c r="T13" s="1265">
        <v>0</v>
      </c>
      <c r="U13" s="1265">
        <v>0.96222037911843539</v>
      </c>
      <c r="V13" s="997">
        <v>1.8457081725625957</v>
      </c>
      <c r="W13" s="1265">
        <v>1.8457081725625957</v>
      </c>
      <c r="X13" s="1265">
        <v>1.8457081725625957</v>
      </c>
      <c r="Y13" s="1265">
        <v>0</v>
      </c>
      <c r="Z13" s="1265">
        <v>0</v>
      </c>
      <c r="AA13" s="1265">
        <v>0</v>
      </c>
      <c r="AB13" s="1265">
        <v>0</v>
      </c>
      <c r="AC13" s="1177">
        <v>23.572896758140701</v>
      </c>
      <c r="AD13" s="997">
        <v>23.572896758140701</v>
      </c>
      <c r="AE13" s="1265">
        <v>23.572896758140701</v>
      </c>
      <c r="AF13" s="1265"/>
      <c r="AG13" s="1265"/>
      <c r="AH13" s="1265"/>
      <c r="AI13" s="1265"/>
      <c r="AJ13" s="1265"/>
      <c r="AK13" s="1265"/>
      <c r="AL13" s="1265"/>
      <c r="AM13" s="1265">
        <v>25.41860493070331</v>
      </c>
      <c r="AN13" s="1265"/>
      <c r="AO13" s="1265"/>
      <c r="AP13" s="1265"/>
      <c r="AQ13" s="1265"/>
      <c r="AR13" s="1265"/>
      <c r="AS13" s="1265"/>
      <c r="AT13" s="1266"/>
      <c r="AU13" s="1270">
        <v>0.45442319153056832</v>
      </c>
      <c r="AV13" s="1271">
        <v>0.45442319153056832</v>
      </c>
      <c r="AW13" s="1271">
        <v>0.45442319153056832</v>
      </c>
      <c r="AX13" s="1271">
        <v>0.49000357042992032</v>
      </c>
      <c r="AY13" s="1310"/>
      <c r="AZ13" s="1271"/>
      <c r="BA13" s="1308"/>
      <c r="BB13" s="1264"/>
      <c r="BC13" s="1297"/>
      <c r="BD13" s="1310"/>
      <c r="BF13" s="1311">
        <v>2.9377274092216346</v>
      </c>
      <c r="BG13" s="1271">
        <v>2.9377274092216346</v>
      </c>
      <c r="BH13" s="1271">
        <v>6.9863134081110797E-3</v>
      </c>
      <c r="BI13" s="1271">
        <v>0</v>
      </c>
      <c r="BJ13" s="1271">
        <v>9.6626623256461704E-3</v>
      </c>
      <c r="BK13" s="1271">
        <v>0</v>
      </c>
      <c r="BL13" s="1271">
        <v>0.13911221408157501</v>
      </c>
      <c r="BM13" s="1271">
        <v>0</v>
      </c>
      <c r="BN13" s="1271">
        <v>2.6686558626379333</v>
      </c>
      <c r="BO13" s="1271">
        <v>0.11331035676836876</v>
      </c>
      <c r="BP13" s="1271">
        <v>0</v>
      </c>
      <c r="BQ13" s="1311">
        <v>2.483304217691066</v>
      </c>
      <c r="BR13" s="1271">
        <v>2.4477238387917142</v>
      </c>
      <c r="BS13" s="1271">
        <v>0.52557236340322222</v>
      </c>
      <c r="BT13" s="1271">
        <v>0.39667893609769012</v>
      </c>
      <c r="BU13" s="1271">
        <v>1.5069234716848552</v>
      </c>
      <c r="BV13" s="278">
        <v>0</v>
      </c>
      <c r="BW13" s="1271">
        <v>0</v>
      </c>
      <c r="BX13" s="1271">
        <v>0</v>
      </c>
      <c r="BY13" s="1271">
        <v>1.8549067605946667E-2</v>
      </c>
      <c r="BZ13" s="1271">
        <v>3.558037889935179E-2</v>
      </c>
      <c r="CA13" s="1271">
        <v>3.558037889935179E-2</v>
      </c>
      <c r="CB13" s="1271">
        <v>3.558037889935179E-2</v>
      </c>
      <c r="CC13" s="1271">
        <v>0</v>
      </c>
      <c r="CD13" s="1271">
        <v>0</v>
      </c>
      <c r="CE13" s="1272">
        <v>0</v>
      </c>
      <c r="CF13" s="1271"/>
      <c r="CG13" s="1270"/>
      <c r="CH13" s="1271"/>
      <c r="CI13" s="1271"/>
      <c r="CJ13" s="1272"/>
      <c r="CK13" s="359">
        <v>1961</v>
      </c>
      <c r="CL13" s="1163"/>
      <c r="CM13" s="1162"/>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1286"/>
      <c r="ER13" s="1286"/>
      <c r="ES13" s="1286"/>
      <c r="ET13" s="1286"/>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71"/>
      <c r="FY13" s="71"/>
      <c r="FZ13" s="71"/>
      <c r="GA13" s="71"/>
      <c r="GB13" s="71"/>
      <c r="GC13" s="71"/>
      <c r="GD13" s="71"/>
      <c r="GE13" s="71"/>
      <c r="GF13" s="71"/>
      <c r="GG13" s="71"/>
      <c r="GH13" s="71"/>
      <c r="GI13" s="71"/>
      <c r="GJ13" s="71"/>
      <c r="GK13" s="71"/>
      <c r="GL13" s="1162"/>
      <c r="GM13" s="71"/>
      <c r="GN13" s="71"/>
      <c r="GO13" s="71"/>
      <c r="GP13" s="1162"/>
      <c r="GQ13" s="71"/>
      <c r="GR13" s="71"/>
      <c r="GS13" s="71"/>
      <c r="GT13" s="71"/>
      <c r="GU13" s="71"/>
      <c r="GV13" s="71"/>
      <c r="GW13" s="71"/>
      <c r="GX13" s="71"/>
      <c r="GY13" s="71"/>
      <c r="GZ13" s="71"/>
      <c r="HA13" s="71"/>
      <c r="HB13" s="1162"/>
      <c r="HC13" s="1163"/>
      <c r="HD13" s="71"/>
      <c r="HE13" s="71"/>
      <c r="HF13" s="71"/>
      <c r="HG13" s="71"/>
      <c r="HH13" s="71"/>
      <c r="HI13" s="71"/>
      <c r="HJ13" s="71"/>
      <c r="HK13" s="71"/>
      <c r="HL13" s="71"/>
      <c r="HM13" s="71"/>
      <c r="HN13" s="71"/>
      <c r="HO13" s="71"/>
      <c r="HP13" s="71"/>
      <c r="HQ13" s="71"/>
      <c r="HR13" s="71"/>
      <c r="HS13" s="1162"/>
      <c r="HT13" s="71"/>
      <c r="HU13" s="71"/>
      <c r="HV13" s="71"/>
      <c r="HW13" s="71"/>
      <c r="HX13" s="71"/>
      <c r="HY13" s="71"/>
      <c r="HZ13" s="71"/>
      <c r="IA13" s="71"/>
      <c r="IB13" s="71"/>
      <c r="IC13" s="71"/>
      <c r="ID13" s="71"/>
      <c r="IE13" s="71"/>
      <c r="IF13" s="71"/>
      <c r="IG13" s="98"/>
      <c r="IH13" s="833">
        <v>1961</v>
      </c>
      <c r="II13" s="1138">
        <v>152.39262918755185</v>
      </c>
      <c r="IJ13" s="1129">
        <v>152.39262918755185</v>
      </c>
      <c r="IK13" s="93">
        <v>0</v>
      </c>
      <c r="IL13" s="93">
        <v>0</v>
      </c>
      <c r="IM13" s="193">
        <v>0</v>
      </c>
      <c r="IN13" s="92">
        <v>0</v>
      </c>
      <c r="IO13" s="92">
        <v>0</v>
      </c>
      <c r="IP13" s="92">
        <v>0</v>
      </c>
      <c r="IQ13" s="92">
        <v>0</v>
      </c>
      <c r="IR13" s="194">
        <v>0</v>
      </c>
      <c r="IS13" s="173">
        <v>0</v>
      </c>
      <c r="IT13" s="195">
        <v>0</v>
      </c>
      <c r="IU13" s="179">
        <v>0</v>
      </c>
      <c r="IV13" s="179">
        <v>0</v>
      </c>
      <c r="IW13" s="179">
        <v>0</v>
      </c>
      <c r="IX13" s="194">
        <v>0</v>
      </c>
      <c r="IY13" s="194">
        <v>0</v>
      </c>
      <c r="IZ13" s="194">
        <v>0</v>
      </c>
      <c r="JA13" s="194">
        <v>0</v>
      </c>
      <c r="JB13" s="194">
        <v>0</v>
      </c>
      <c r="JC13" s="194">
        <v>0</v>
      </c>
      <c r="JD13" s="194">
        <v>0</v>
      </c>
      <c r="JE13" s="93">
        <v>0</v>
      </c>
      <c r="JF13" s="179">
        <v>0</v>
      </c>
      <c r="JG13" s="194">
        <v>0</v>
      </c>
      <c r="JH13" s="194">
        <v>0</v>
      </c>
      <c r="JI13" s="194">
        <v>0</v>
      </c>
      <c r="JJ13" s="194">
        <v>0</v>
      </c>
      <c r="JK13" s="194">
        <v>0</v>
      </c>
      <c r="JL13" s="194">
        <v>0</v>
      </c>
      <c r="JM13" s="194">
        <v>0</v>
      </c>
      <c r="JN13" s="194">
        <v>0</v>
      </c>
      <c r="JO13" s="194">
        <v>0</v>
      </c>
      <c r="JP13" s="194">
        <v>0</v>
      </c>
      <c r="JQ13" s="194">
        <v>0</v>
      </c>
      <c r="JR13" s="194">
        <v>0</v>
      </c>
      <c r="JS13" s="194">
        <v>0</v>
      </c>
      <c r="JT13" s="194">
        <v>0</v>
      </c>
      <c r="JU13" s="194">
        <v>0</v>
      </c>
      <c r="JV13" s="194">
        <v>0</v>
      </c>
      <c r="JW13" s="194">
        <v>0</v>
      </c>
      <c r="JX13" s="194">
        <v>0</v>
      </c>
      <c r="JY13" s="194">
        <v>0</v>
      </c>
      <c r="JZ13" s="92">
        <v>0</v>
      </c>
      <c r="KA13" s="179">
        <v>0</v>
      </c>
      <c r="KB13" s="194">
        <v>0</v>
      </c>
      <c r="KC13" s="194">
        <v>0</v>
      </c>
      <c r="KD13" s="194">
        <v>0</v>
      </c>
      <c r="KE13" s="194">
        <v>0</v>
      </c>
      <c r="KF13" s="194">
        <v>0</v>
      </c>
      <c r="KG13" s="194">
        <v>0</v>
      </c>
      <c r="KH13" s="194">
        <v>0</v>
      </c>
      <c r="KI13" s="194">
        <v>0</v>
      </c>
      <c r="KJ13" s="194">
        <v>0</v>
      </c>
      <c r="KK13" s="194">
        <v>0</v>
      </c>
      <c r="KL13" s="194">
        <v>0</v>
      </c>
      <c r="KM13" s="194">
        <v>0</v>
      </c>
      <c r="KN13" s="93">
        <v>0</v>
      </c>
      <c r="KO13" s="179">
        <v>0</v>
      </c>
      <c r="KP13" s="179">
        <v>0</v>
      </c>
      <c r="KQ13" s="194">
        <v>0</v>
      </c>
      <c r="KR13" s="194">
        <v>0</v>
      </c>
      <c r="KS13" s="194">
        <v>0</v>
      </c>
      <c r="KT13" s="194">
        <v>0</v>
      </c>
      <c r="KU13" s="179">
        <v>0</v>
      </c>
      <c r="KV13" s="194">
        <v>0</v>
      </c>
      <c r="KW13" s="194">
        <v>0</v>
      </c>
      <c r="KX13" s="194">
        <v>0</v>
      </c>
      <c r="KY13" s="194">
        <v>0</v>
      </c>
      <c r="KZ13" s="194">
        <v>0</v>
      </c>
      <c r="LA13" s="194">
        <v>0</v>
      </c>
      <c r="LB13" s="194">
        <v>0</v>
      </c>
      <c r="LC13" s="194">
        <v>0</v>
      </c>
      <c r="LD13" s="194">
        <v>0</v>
      </c>
      <c r="LE13" s="194">
        <v>0</v>
      </c>
      <c r="LF13" s="194">
        <v>0</v>
      </c>
      <c r="LG13" s="194">
        <v>0</v>
      </c>
      <c r="LH13" s="194">
        <v>0</v>
      </c>
      <c r="LI13" s="194">
        <v>0</v>
      </c>
      <c r="LJ13" s="194">
        <v>0</v>
      </c>
      <c r="LK13" s="194">
        <v>0</v>
      </c>
      <c r="LL13" s="194">
        <v>0</v>
      </c>
      <c r="LM13" s="179">
        <v>0</v>
      </c>
      <c r="LN13" s="179">
        <v>0</v>
      </c>
      <c r="LO13" s="179">
        <v>0</v>
      </c>
      <c r="LP13" s="93">
        <v>7.2163523373360743</v>
      </c>
      <c r="LQ13" s="92">
        <v>6.7211183633238374</v>
      </c>
      <c r="LR13" s="92">
        <v>0</v>
      </c>
      <c r="LS13" s="92">
        <v>0</v>
      </c>
      <c r="LT13" s="92">
        <v>0.49523397401223668</v>
      </c>
      <c r="LU13" s="93">
        <v>0</v>
      </c>
      <c r="LV13" s="93">
        <v>0</v>
      </c>
      <c r="LW13" s="92">
        <v>0</v>
      </c>
      <c r="LX13" s="92">
        <v>0</v>
      </c>
      <c r="LY13" s="92">
        <v>0</v>
      </c>
      <c r="LZ13" s="92">
        <v>0</v>
      </c>
      <c r="MA13" s="93">
        <v>0</v>
      </c>
      <c r="MB13" s="92">
        <v>0</v>
      </c>
      <c r="MC13" s="194">
        <v>0</v>
      </c>
      <c r="MD13" s="194"/>
      <c r="ME13" s="194">
        <v>0</v>
      </c>
      <c r="MF13" s="194">
        <v>0</v>
      </c>
      <c r="MG13" s="194">
        <v>0</v>
      </c>
      <c r="MH13" s="1096">
        <v>0</v>
      </c>
      <c r="MI13" s="93">
        <v>138.43472407534287</v>
      </c>
      <c r="MJ13" s="173">
        <v>138.43472407534287</v>
      </c>
      <c r="MK13" s="195">
        <v>104.32848917577199</v>
      </c>
      <c r="ML13" s="195">
        <v>34.106234899570879</v>
      </c>
      <c r="MM13" s="195">
        <v>0</v>
      </c>
      <c r="MN13" s="93">
        <v>5.8778983808733907</v>
      </c>
      <c r="MO13" s="92">
        <v>0</v>
      </c>
      <c r="MP13" s="92"/>
      <c r="MQ13" s="92">
        <v>0</v>
      </c>
      <c r="MR13" s="92">
        <v>5.8778983808733907</v>
      </c>
      <c r="MS13" s="92">
        <v>0</v>
      </c>
      <c r="MT13" s="1042">
        <v>0</v>
      </c>
      <c r="MU13" s="93">
        <v>0.86365439399949517</v>
      </c>
      <c r="MV13" s="204">
        <v>0.36241029894342069</v>
      </c>
      <c r="MW13" s="92">
        <v>0.50124409505607448</v>
      </c>
      <c r="MX13" s="92">
        <v>0</v>
      </c>
      <c r="MY13" s="92">
        <v>0</v>
      </c>
      <c r="MZ13" s="92">
        <v>0</v>
      </c>
      <c r="NA13" s="1129">
        <v>0</v>
      </c>
      <c r="NB13" s="173">
        <v>0</v>
      </c>
      <c r="NC13" s="92">
        <v>0</v>
      </c>
      <c r="ND13" s="92">
        <v>0</v>
      </c>
      <c r="NE13" s="92">
        <v>0</v>
      </c>
      <c r="NF13" s="92">
        <v>0</v>
      </c>
      <c r="NG13" s="92">
        <v>0</v>
      </c>
      <c r="NH13" s="92">
        <v>0</v>
      </c>
      <c r="NI13" s="92">
        <v>0</v>
      </c>
      <c r="NJ13" s="92">
        <v>0</v>
      </c>
      <c r="NK13" s="194">
        <v>0</v>
      </c>
      <c r="NL13" s="173">
        <v>0</v>
      </c>
      <c r="NM13" s="1103">
        <v>0</v>
      </c>
      <c r="NN13" s="92">
        <v>0</v>
      </c>
      <c r="NO13" s="1097">
        <v>0</v>
      </c>
      <c r="NP13" s="1138">
        <v>128.81973242941115</v>
      </c>
      <c r="NQ13" s="193">
        <v>126.97402425684854</v>
      </c>
      <c r="NR13" s="92">
        <v>27.263712091161519</v>
      </c>
      <c r="NS13" s="92">
        <v>20.577452429891938</v>
      </c>
      <c r="NT13" s="92">
        <v>0</v>
      </c>
      <c r="NU13" s="92">
        <v>0</v>
      </c>
      <c r="NV13" s="92">
        <v>0</v>
      </c>
      <c r="NW13" s="93">
        <v>0</v>
      </c>
      <c r="NX13" s="1103">
        <v>0</v>
      </c>
      <c r="NY13" s="92">
        <v>0</v>
      </c>
      <c r="NZ13" s="93">
        <v>0</v>
      </c>
      <c r="OA13" s="92">
        <v>0</v>
      </c>
      <c r="OB13" s="92">
        <v>0</v>
      </c>
      <c r="OC13" s="173">
        <v>78.170639356676645</v>
      </c>
      <c r="OD13" s="92">
        <v>0</v>
      </c>
      <c r="OE13" s="92">
        <v>0</v>
      </c>
      <c r="OF13" s="93">
        <v>0.96222037911843539</v>
      </c>
      <c r="OG13" s="92">
        <v>0</v>
      </c>
      <c r="OH13" s="92">
        <v>0</v>
      </c>
      <c r="OI13" s="92">
        <v>0</v>
      </c>
      <c r="OJ13" s="1044">
        <v>0</v>
      </c>
      <c r="OK13" s="92">
        <v>0.96222037911843539</v>
      </c>
      <c r="OL13" s="92">
        <v>0</v>
      </c>
      <c r="OM13" s="193">
        <v>1.8457081725625957</v>
      </c>
      <c r="ON13" s="93">
        <v>1.8457081725625957</v>
      </c>
      <c r="OO13" s="92">
        <v>1.8457081725625957</v>
      </c>
      <c r="OP13" s="1103">
        <v>0</v>
      </c>
      <c r="OQ13" s="92">
        <v>0</v>
      </c>
      <c r="OR13" s="1103">
        <v>0</v>
      </c>
      <c r="OS13" s="92">
        <v>0</v>
      </c>
      <c r="OT13" s="1098">
        <v>0</v>
      </c>
    </row>
    <row r="14" spans="1:410" ht="14.25" customHeight="1">
      <c r="A14" s="370">
        <v>1962</v>
      </c>
      <c r="B14" s="1288">
        <v>5994.453156675796</v>
      </c>
      <c r="C14" s="996">
        <v>176.53047732381333</v>
      </c>
      <c r="D14" s="997">
        <v>176.53047732381333</v>
      </c>
      <c r="E14" s="1261">
        <v>0.36421333525657207</v>
      </c>
      <c r="F14" s="1261">
        <v>0</v>
      </c>
      <c r="G14" s="1296">
        <v>-0.22057144230884812</v>
      </c>
      <c r="H14" s="1261">
        <v>0</v>
      </c>
      <c r="I14" s="1261">
        <v>8.6209176252809741</v>
      </c>
      <c r="J14" s="1261">
        <v>0</v>
      </c>
      <c r="K14" s="1261">
        <v>164.09493587200848</v>
      </c>
      <c r="L14" s="1261">
        <v>3.670981933576142</v>
      </c>
      <c r="M14" s="998">
        <v>0</v>
      </c>
      <c r="N14" s="996">
        <v>148.46862115803009</v>
      </c>
      <c r="O14" s="997">
        <v>145.44372723666652</v>
      </c>
      <c r="P14" s="1265">
        <v>32.774993088360802</v>
      </c>
      <c r="Q14" s="1265">
        <v>24.645102352361381</v>
      </c>
      <c r="R14" s="1265">
        <v>86.592020963302204</v>
      </c>
      <c r="S14" s="1265">
        <v>0</v>
      </c>
      <c r="T14" s="1265">
        <v>3.3055665741108027E-2</v>
      </c>
      <c r="U14" s="1265">
        <v>1.3985551669010614</v>
      </c>
      <c r="V14" s="997">
        <v>3.0248939213635766</v>
      </c>
      <c r="W14" s="1265">
        <v>3.0248939213635766</v>
      </c>
      <c r="X14" s="1265">
        <v>3.0248939213635766</v>
      </c>
      <c r="Y14" s="1265">
        <v>0</v>
      </c>
      <c r="Z14" s="1265">
        <v>0</v>
      </c>
      <c r="AA14" s="1265">
        <v>0</v>
      </c>
      <c r="AB14" s="1265">
        <v>0</v>
      </c>
      <c r="AC14" s="1177">
        <v>28.06185616578324</v>
      </c>
      <c r="AD14" s="997">
        <v>28.06185616578324</v>
      </c>
      <c r="AE14" s="1265">
        <v>28.09491183152435</v>
      </c>
      <c r="AF14" s="1265"/>
      <c r="AG14" s="1265"/>
      <c r="AH14" s="1265"/>
      <c r="AI14" s="1265"/>
      <c r="AJ14" s="1265"/>
      <c r="AK14" s="1265"/>
      <c r="AL14" s="1265"/>
      <c r="AM14" s="1265">
        <v>31.086750087146811</v>
      </c>
      <c r="AN14" s="1265"/>
      <c r="AO14" s="1265"/>
      <c r="AP14" s="1265"/>
      <c r="AQ14" s="1265"/>
      <c r="AR14" s="1265"/>
      <c r="AS14" s="1265"/>
      <c r="AT14" s="1266"/>
      <c r="AU14" s="1270">
        <v>0.46813037707254096</v>
      </c>
      <c r="AV14" s="1271">
        <v>0.46813037707254096</v>
      </c>
      <c r="AW14" s="1271">
        <v>0.46868181462451014</v>
      </c>
      <c r="AX14" s="1271">
        <v>0.51859192614636873</v>
      </c>
      <c r="AY14" s="1310"/>
      <c r="AZ14" s="1271"/>
      <c r="BA14" s="1308"/>
      <c r="BB14" s="1264"/>
      <c r="BC14" s="1297"/>
      <c r="BD14" s="1310"/>
      <c r="BF14" s="1311">
        <v>2.9448971025358333</v>
      </c>
      <c r="BG14" s="1271">
        <v>2.9448971025358333</v>
      </c>
      <c r="BH14" s="1271">
        <v>6.0758392089687351E-3</v>
      </c>
      <c r="BI14" s="1271">
        <v>0</v>
      </c>
      <c r="BJ14" s="1271">
        <v>-3.6795923922302411E-3</v>
      </c>
      <c r="BK14" s="1271">
        <v>0</v>
      </c>
      <c r="BL14" s="1271">
        <v>0.14381491355354381</v>
      </c>
      <c r="BM14" s="1271">
        <v>0</v>
      </c>
      <c r="BN14" s="1271">
        <v>2.737446295485054</v>
      </c>
      <c r="BO14" s="1271">
        <v>6.1239646680496758E-2</v>
      </c>
      <c r="BP14" s="1271">
        <v>0</v>
      </c>
      <c r="BQ14" s="1311">
        <v>2.4767667254632926</v>
      </c>
      <c r="BR14" s="1271">
        <v>2.426305176389465</v>
      </c>
      <c r="BS14" s="1271">
        <v>0.54675534584602647</v>
      </c>
      <c r="BT14" s="1271">
        <v>0.4111317864735512</v>
      </c>
      <c r="BU14" s="1271">
        <v>1.444535785000971</v>
      </c>
      <c r="BV14" s="278">
        <v>0</v>
      </c>
      <c r="BW14" s="1271">
        <v>0</v>
      </c>
      <c r="BX14" s="1271">
        <v>5.5143755196910963E-4</v>
      </c>
      <c r="BY14" s="1271">
        <v>2.3330821516947601E-2</v>
      </c>
      <c r="BZ14" s="1271">
        <v>5.0461549073827799E-2</v>
      </c>
      <c r="CA14" s="1271">
        <v>5.0461549073827799E-2</v>
      </c>
      <c r="CB14" s="1271">
        <v>5.0461549073827799E-2</v>
      </c>
      <c r="CC14" s="1271">
        <v>0</v>
      </c>
      <c r="CD14" s="1271">
        <v>0</v>
      </c>
      <c r="CE14" s="1272">
        <v>0</v>
      </c>
      <c r="CF14" s="1271"/>
      <c r="CG14" s="1270"/>
      <c r="CH14" s="1271"/>
      <c r="CI14" s="1271"/>
      <c r="CJ14" s="1272"/>
      <c r="CK14" s="359">
        <v>1962</v>
      </c>
      <c r="CL14" s="1163"/>
      <c r="CM14" s="1162"/>
      <c r="CN14" s="71"/>
      <c r="CO14" s="71"/>
      <c r="CP14" s="71"/>
      <c r="CQ14" s="71"/>
      <c r="CR14" s="71"/>
      <c r="CS14" s="71"/>
      <c r="CT14" s="71"/>
      <c r="CU14" s="71"/>
      <c r="CV14" s="71"/>
      <c r="CW14" s="71"/>
      <c r="CX14" s="71"/>
      <c r="CY14" s="71"/>
      <c r="CZ14" s="71"/>
      <c r="DA14" s="71"/>
      <c r="DB14" s="71"/>
      <c r="DC14" s="71"/>
      <c r="DD14" s="71"/>
      <c r="DE14" s="71"/>
      <c r="DF14" s="71"/>
      <c r="DG14" s="71"/>
      <c r="DH14" s="71"/>
      <c r="DI14" s="71"/>
      <c r="DJ14" s="71"/>
      <c r="DK14" s="71"/>
      <c r="DL14" s="71"/>
      <c r="DM14" s="71"/>
      <c r="DN14" s="71"/>
      <c r="DO14" s="71"/>
      <c r="DP14" s="71"/>
      <c r="DQ14" s="71"/>
      <c r="DR14" s="71"/>
      <c r="DS14" s="71"/>
      <c r="DT14" s="71"/>
      <c r="DU14" s="71"/>
      <c r="DV14" s="71"/>
      <c r="DW14" s="71"/>
      <c r="DX14" s="71"/>
      <c r="DY14" s="71"/>
      <c r="DZ14" s="71"/>
      <c r="EA14" s="71"/>
      <c r="EB14" s="71"/>
      <c r="EC14" s="71"/>
      <c r="ED14" s="71"/>
      <c r="EE14" s="71"/>
      <c r="EF14" s="71"/>
      <c r="EG14" s="71"/>
      <c r="EH14" s="71"/>
      <c r="EI14" s="71"/>
      <c r="EJ14" s="71"/>
      <c r="EK14" s="71"/>
      <c r="EL14" s="71"/>
      <c r="EM14" s="71"/>
      <c r="EN14" s="71"/>
      <c r="EO14" s="71"/>
      <c r="EP14" s="71"/>
      <c r="EQ14" s="1286"/>
      <c r="ER14" s="1286"/>
      <c r="ES14" s="1286"/>
      <c r="ET14" s="1286"/>
      <c r="EU14" s="71"/>
      <c r="EV14" s="71"/>
      <c r="EW14" s="71"/>
      <c r="EX14" s="71"/>
      <c r="EY14" s="71"/>
      <c r="EZ14" s="71"/>
      <c r="FA14" s="71"/>
      <c r="FB14" s="71"/>
      <c r="FC14" s="71"/>
      <c r="FD14" s="71"/>
      <c r="FE14" s="71"/>
      <c r="FF14" s="71"/>
      <c r="FG14" s="71"/>
      <c r="FH14" s="71"/>
      <c r="FI14" s="71"/>
      <c r="FJ14" s="71"/>
      <c r="FK14" s="71"/>
      <c r="FL14" s="71"/>
      <c r="FM14" s="71"/>
      <c r="FN14" s="71"/>
      <c r="FO14" s="71"/>
      <c r="FP14" s="71"/>
      <c r="FQ14" s="71"/>
      <c r="FR14" s="71"/>
      <c r="FS14" s="71"/>
      <c r="FT14" s="71"/>
      <c r="FU14" s="71"/>
      <c r="FV14" s="71"/>
      <c r="FW14" s="71"/>
      <c r="FX14" s="71"/>
      <c r="FY14" s="71"/>
      <c r="FZ14" s="71"/>
      <c r="GA14" s="71"/>
      <c r="GB14" s="71"/>
      <c r="GC14" s="71"/>
      <c r="GD14" s="71"/>
      <c r="GE14" s="71"/>
      <c r="GF14" s="71"/>
      <c r="GG14" s="71"/>
      <c r="GH14" s="71"/>
      <c r="GI14" s="71"/>
      <c r="GJ14" s="71"/>
      <c r="GK14" s="71"/>
      <c r="GL14" s="1162"/>
      <c r="GM14" s="71"/>
      <c r="GN14" s="71"/>
      <c r="GO14" s="71"/>
      <c r="GP14" s="1162"/>
      <c r="GQ14" s="71"/>
      <c r="GR14" s="71"/>
      <c r="GS14" s="71"/>
      <c r="GT14" s="71"/>
      <c r="GU14" s="71"/>
      <c r="GV14" s="71"/>
      <c r="GW14" s="71"/>
      <c r="GX14" s="71"/>
      <c r="GY14" s="71"/>
      <c r="GZ14" s="71"/>
      <c r="HA14" s="71"/>
      <c r="HB14" s="1162"/>
      <c r="HC14" s="1163"/>
      <c r="HD14" s="71"/>
      <c r="HE14" s="71"/>
      <c r="HF14" s="71"/>
      <c r="HG14" s="71"/>
      <c r="HH14" s="71"/>
      <c r="HI14" s="71"/>
      <c r="HJ14" s="71"/>
      <c r="HK14" s="71"/>
      <c r="HL14" s="71"/>
      <c r="HM14" s="71"/>
      <c r="HN14" s="71"/>
      <c r="HO14" s="71"/>
      <c r="HP14" s="71"/>
      <c r="HQ14" s="71"/>
      <c r="HR14" s="71"/>
      <c r="HS14" s="1162"/>
      <c r="HT14" s="71"/>
      <c r="HU14" s="71"/>
      <c r="HV14" s="71"/>
      <c r="HW14" s="71"/>
      <c r="HX14" s="71"/>
      <c r="HY14" s="71"/>
      <c r="HZ14" s="71"/>
      <c r="IA14" s="71"/>
      <c r="IB14" s="71"/>
      <c r="IC14" s="71"/>
      <c r="ID14" s="71"/>
      <c r="IE14" s="71"/>
      <c r="IF14" s="71"/>
      <c r="IG14" s="98"/>
      <c r="IH14" s="833">
        <v>1962</v>
      </c>
      <c r="II14" s="1138">
        <v>176.53047732381333</v>
      </c>
      <c r="IJ14" s="1129">
        <v>176.53047732381333</v>
      </c>
      <c r="IK14" s="93">
        <v>0</v>
      </c>
      <c r="IL14" s="93">
        <v>0</v>
      </c>
      <c r="IM14" s="193">
        <v>0</v>
      </c>
      <c r="IN14" s="92">
        <v>0</v>
      </c>
      <c r="IO14" s="92">
        <v>0</v>
      </c>
      <c r="IP14" s="92">
        <v>0</v>
      </c>
      <c r="IQ14" s="92">
        <v>0</v>
      </c>
      <c r="IR14" s="194">
        <v>0</v>
      </c>
      <c r="IS14" s="173">
        <v>0</v>
      </c>
      <c r="IT14" s="195">
        <v>0</v>
      </c>
      <c r="IU14" s="179">
        <v>0</v>
      </c>
      <c r="IV14" s="179">
        <v>0</v>
      </c>
      <c r="IW14" s="179">
        <v>0</v>
      </c>
      <c r="IX14" s="194">
        <v>0</v>
      </c>
      <c r="IY14" s="194">
        <v>0</v>
      </c>
      <c r="IZ14" s="194">
        <v>0</v>
      </c>
      <c r="JA14" s="194">
        <v>0</v>
      </c>
      <c r="JB14" s="194">
        <v>0</v>
      </c>
      <c r="JC14" s="194">
        <v>0</v>
      </c>
      <c r="JD14" s="194">
        <v>0</v>
      </c>
      <c r="JE14" s="93">
        <v>0</v>
      </c>
      <c r="JF14" s="179">
        <v>0</v>
      </c>
      <c r="JG14" s="194">
        <v>0</v>
      </c>
      <c r="JH14" s="194">
        <v>0</v>
      </c>
      <c r="JI14" s="194">
        <v>0</v>
      </c>
      <c r="JJ14" s="194">
        <v>0</v>
      </c>
      <c r="JK14" s="194">
        <v>0</v>
      </c>
      <c r="JL14" s="194">
        <v>0</v>
      </c>
      <c r="JM14" s="194">
        <v>0</v>
      </c>
      <c r="JN14" s="194">
        <v>0</v>
      </c>
      <c r="JO14" s="194">
        <v>0</v>
      </c>
      <c r="JP14" s="194">
        <v>0</v>
      </c>
      <c r="JQ14" s="194">
        <v>0</v>
      </c>
      <c r="JR14" s="194">
        <v>0</v>
      </c>
      <c r="JS14" s="194">
        <v>0</v>
      </c>
      <c r="JT14" s="194">
        <v>0</v>
      </c>
      <c r="JU14" s="194">
        <v>0</v>
      </c>
      <c r="JV14" s="194">
        <v>0</v>
      </c>
      <c r="JW14" s="194">
        <v>0</v>
      </c>
      <c r="JX14" s="194">
        <v>0</v>
      </c>
      <c r="JY14" s="194">
        <v>0</v>
      </c>
      <c r="JZ14" s="92">
        <v>0</v>
      </c>
      <c r="KA14" s="179">
        <v>0</v>
      </c>
      <c r="KB14" s="194">
        <v>0</v>
      </c>
      <c r="KC14" s="194">
        <v>0</v>
      </c>
      <c r="KD14" s="194">
        <v>0</v>
      </c>
      <c r="KE14" s="194">
        <v>0</v>
      </c>
      <c r="KF14" s="194">
        <v>0</v>
      </c>
      <c r="KG14" s="194">
        <v>0</v>
      </c>
      <c r="KH14" s="194">
        <v>0</v>
      </c>
      <c r="KI14" s="194">
        <v>0</v>
      </c>
      <c r="KJ14" s="194">
        <v>0</v>
      </c>
      <c r="KK14" s="194">
        <v>0</v>
      </c>
      <c r="KL14" s="194">
        <v>0</v>
      </c>
      <c r="KM14" s="194">
        <v>0</v>
      </c>
      <c r="KN14" s="93">
        <v>0</v>
      </c>
      <c r="KO14" s="179">
        <v>0</v>
      </c>
      <c r="KP14" s="179">
        <v>0</v>
      </c>
      <c r="KQ14" s="194">
        <v>0</v>
      </c>
      <c r="KR14" s="194">
        <v>0</v>
      </c>
      <c r="KS14" s="194">
        <v>0</v>
      </c>
      <c r="KT14" s="194">
        <v>0</v>
      </c>
      <c r="KU14" s="179">
        <v>0</v>
      </c>
      <c r="KV14" s="194">
        <v>0</v>
      </c>
      <c r="KW14" s="194">
        <v>0</v>
      </c>
      <c r="KX14" s="194">
        <v>0</v>
      </c>
      <c r="KY14" s="194">
        <v>0</v>
      </c>
      <c r="KZ14" s="194">
        <v>0</v>
      </c>
      <c r="LA14" s="194">
        <v>0</v>
      </c>
      <c r="LB14" s="194">
        <v>0</v>
      </c>
      <c r="LC14" s="194">
        <v>0</v>
      </c>
      <c r="LD14" s="194">
        <v>0</v>
      </c>
      <c r="LE14" s="194">
        <v>0</v>
      </c>
      <c r="LF14" s="194">
        <v>0</v>
      </c>
      <c r="LG14" s="194">
        <v>0</v>
      </c>
      <c r="LH14" s="194">
        <v>0</v>
      </c>
      <c r="LI14" s="194">
        <v>0</v>
      </c>
      <c r="LJ14" s="194">
        <v>0</v>
      </c>
      <c r="LK14" s="194">
        <v>0</v>
      </c>
      <c r="LL14" s="194">
        <v>0</v>
      </c>
      <c r="LM14" s="179">
        <v>0</v>
      </c>
      <c r="LN14" s="179">
        <v>0</v>
      </c>
      <c r="LO14" s="179">
        <v>0</v>
      </c>
      <c r="LP14" s="93">
        <v>8.6209176252809741</v>
      </c>
      <c r="LQ14" s="92">
        <v>8.0289207024629476</v>
      </c>
      <c r="LR14" s="92">
        <v>0</v>
      </c>
      <c r="LS14" s="92">
        <v>0</v>
      </c>
      <c r="LT14" s="92">
        <v>0.59199692281802552</v>
      </c>
      <c r="LU14" s="93">
        <v>0</v>
      </c>
      <c r="LV14" s="93">
        <v>0</v>
      </c>
      <c r="LW14" s="92">
        <v>0</v>
      </c>
      <c r="LX14" s="92">
        <v>0</v>
      </c>
      <c r="LY14" s="92">
        <v>0</v>
      </c>
      <c r="LZ14" s="92">
        <v>0</v>
      </c>
      <c r="MA14" s="93">
        <v>0</v>
      </c>
      <c r="MB14" s="92">
        <v>0</v>
      </c>
      <c r="MC14" s="194">
        <v>0</v>
      </c>
      <c r="MD14" s="194"/>
      <c r="ME14" s="194">
        <v>0</v>
      </c>
      <c r="MF14" s="194">
        <v>0</v>
      </c>
      <c r="MG14" s="194">
        <v>0</v>
      </c>
      <c r="MH14" s="1096">
        <v>0</v>
      </c>
      <c r="MI14" s="93">
        <v>164.09493587200848</v>
      </c>
      <c r="MJ14" s="173">
        <v>164.09493587200848</v>
      </c>
      <c r="MK14" s="195">
        <v>123.55606841921797</v>
      </c>
      <c r="ML14" s="195">
        <v>40.538867452790505</v>
      </c>
      <c r="MM14" s="195">
        <v>0</v>
      </c>
      <c r="MN14" s="93">
        <v>3.670981933576142</v>
      </c>
      <c r="MO14" s="92">
        <v>0</v>
      </c>
      <c r="MP14" s="92"/>
      <c r="MQ14" s="92">
        <v>0</v>
      </c>
      <c r="MR14" s="92">
        <v>3.670981933576142</v>
      </c>
      <c r="MS14" s="92">
        <v>0</v>
      </c>
      <c r="MT14" s="1042">
        <v>0</v>
      </c>
      <c r="MU14" s="93">
        <v>0.14364189294772395</v>
      </c>
      <c r="MV14" s="204">
        <v>0.36421333525657207</v>
      </c>
      <c r="MW14" s="204">
        <v>-0.22057144230884812</v>
      </c>
      <c r="MX14" s="92">
        <v>0</v>
      </c>
      <c r="MY14" s="92">
        <v>0</v>
      </c>
      <c r="MZ14" s="92">
        <v>0</v>
      </c>
      <c r="NA14" s="1129">
        <v>0</v>
      </c>
      <c r="NB14" s="173">
        <v>0</v>
      </c>
      <c r="NC14" s="92">
        <v>0</v>
      </c>
      <c r="ND14" s="92">
        <v>0</v>
      </c>
      <c r="NE14" s="92">
        <v>0</v>
      </c>
      <c r="NF14" s="92">
        <v>0</v>
      </c>
      <c r="NG14" s="92">
        <v>0</v>
      </c>
      <c r="NH14" s="92">
        <v>0</v>
      </c>
      <c r="NI14" s="92">
        <v>0</v>
      </c>
      <c r="NJ14" s="92">
        <v>0</v>
      </c>
      <c r="NK14" s="194">
        <v>0</v>
      </c>
      <c r="NL14" s="173">
        <v>0</v>
      </c>
      <c r="NM14" s="1103">
        <v>0</v>
      </c>
      <c r="NN14" s="92">
        <v>0</v>
      </c>
      <c r="NO14" s="1097">
        <v>0</v>
      </c>
      <c r="NP14" s="1138">
        <v>148.46862115803009</v>
      </c>
      <c r="NQ14" s="193">
        <v>145.44372723666652</v>
      </c>
      <c r="NR14" s="92">
        <v>32.774993088360802</v>
      </c>
      <c r="NS14" s="92">
        <v>24.645102352361381</v>
      </c>
      <c r="NT14" s="92">
        <v>0</v>
      </c>
      <c r="NU14" s="92">
        <v>0</v>
      </c>
      <c r="NV14" s="92">
        <v>0</v>
      </c>
      <c r="NW14" s="93">
        <v>3.3055665741108027E-2</v>
      </c>
      <c r="NX14" s="1103">
        <v>3.3055665741108027E-2</v>
      </c>
      <c r="NY14" s="92">
        <v>0</v>
      </c>
      <c r="NZ14" s="93">
        <v>0</v>
      </c>
      <c r="OA14" s="92">
        <v>0</v>
      </c>
      <c r="OB14" s="92">
        <v>0</v>
      </c>
      <c r="OC14" s="173">
        <v>86.592020963302204</v>
      </c>
      <c r="OD14" s="92">
        <v>0</v>
      </c>
      <c r="OE14" s="92">
        <v>0</v>
      </c>
      <c r="OF14" s="93">
        <v>1.3985551669010614</v>
      </c>
      <c r="OG14" s="92">
        <v>0</v>
      </c>
      <c r="OH14" s="92">
        <v>0</v>
      </c>
      <c r="OI14" s="92">
        <v>0</v>
      </c>
      <c r="OJ14" s="1044">
        <v>0</v>
      </c>
      <c r="OK14" s="92">
        <v>1.3985551669010614</v>
      </c>
      <c r="OL14" s="92">
        <v>0</v>
      </c>
      <c r="OM14" s="193">
        <v>3.0248939213635766</v>
      </c>
      <c r="ON14" s="93">
        <v>3.0248939213635766</v>
      </c>
      <c r="OO14" s="92">
        <v>3.0248939213635766</v>
      </c>
      <c r="OP14" s="1103">
        <v>0</v>
      </c>
      <c r="OQ14" s="92">
        <v>0</v>
      </c>
      <c r="OR14" s="1103">
        <v>0</v>
      </c>
      <c r="OS14" s="92">
        <v>0</v>
      </c>
      <c r="OT14" s="1098">
        <v>0</v>
      </c>
    </row>
    <row r="15" spans="1:410" ht="14.25" customHeight="1">
      <c r="A15" s="370">
        <v>1963</v>
      </c>
      <c r="B15" s="1288">
        <v>7075.3643522424809</v>
      </c>
      <c r="C15" s="996">
        <v>237.00010818217882</v>
      </c>
      <c r="D15" s="997">
        <v>237.00010818217882</v>
      </c>
      <c r="E15" s="1261">
        <v>0.4621783082711286</v>
      </c>
      <c r="F15" s="1261">
        <v>0</v>
      </c>
      <c r="G15" s="1296">
        <v>-1.4033632637361317</v>
      </c>
      <c r="H15" s="1261">
        <v>0</v>
      </c>
      <c r="I15" s="1261">
        <v>10.259877633935547</v>
      </c>
      <c r="J15" s="1261">
        <v>0</v>
      </c>
      <c r="K15" s="1261">
        <v>210.89755147668677</v>
      </c>
      <c r="L15" s="1261">
        <v>16.783864027021504</v>
      </c>
      <c r="M15" s="998">
        <v>0</v>
      </c>
      <c r="N15" s="996">
        <v>184.81783323116127</v>
      </c>
      <c r="O15" s="997">
        <v>183.47637421417667</v>
      </c>
      <c r="P15" s="1265">
        <v>46.144507350378042</v>
      </c>
      <c r="Q15" s="1265">
        <v>31.155866479150887</v>
      </c>
      <c r="R15" s="1265">
        <v>104.03820032935464</v>
      </c>
      <c r="S15" s="1265">
        <v>0</v>
      </c>
      <c r="T15" s="1265">
        <v>3.245465363672425E-2</v>
      </c>
      <c r="U15" s="1265">
        <v>2.1053454016563893</v>
      </c>
      <c r="V15" s="997">
        <v>1.3414590169846021</v>
      </c>
      <c r="W15" s="1265">
        <v>1.3414590169846021</v>
      </c>
      <c r="X15" s="1265">
        <v>1.3414590169846021</v>
      </c>
      <c r="Y15" s="1265">
        <v>0</v>
      </c>
      <c r="Z15" s="1265">
        <v>0</v>
      </c>
      <c r="AA15" s="1265">
        <v>0</v>
      </c>
      <c r="AB15" s="1265">
        <v>0</v>
      </c>
      <c r="AC15" s="1177">
        <v>52.182274951017547</v>
      </c>
      <c r="AD15" s="997">
        <v>52.182274951017547</v>
      </c>
      <c r="AE15" s="1265">
        <v>52.214729604654273</v>
      </c>
      <c r="AF15" s="1265"/>
      <c r="AG15" s="1265"/>
      <c r="AH15" s="1265"/>
      <c r="AI15" s="1265"/>
      <c r="AJ15" s="1265"/>
      <c r="AK15" s="1265"/>
      <c r="AL15" s="1265"/>
      <c r="AM15" s="1265">
        <v>53.523733968002148</v>
      </c>
      <c r="AN15" s="1265"/>
      <c r="AO15" s="1265"/>
      <c r="AP15" s="1265"/>
      <c r="AQ15" s="1265"/>
      <c r="AR15" s="1265"/>
      <c r="AS15" s="1265"/>
      <c r="AT15" s="1266"/>
      <c r="AU15" s="1270">
        <v>0.73752067530598309</v>
      </c>
      <c r="AV15" s="1271">
        <v>0.73752067530598309</v>
      </c>
      <c r="AW15" s="1271">
        <v>0.73797937470322961</v>
      </c>
      <c r="AX15" s="1271">
        <v>0.75648025039216837</v>
      </c>
      <c r="AY15" s="1310"/>
      <c r="AZ15" s="1271"/>
      <c r="BA15" s="1308"/>
      <c r="BB15" s="1264"/>
      <c r="BC15" s="1271"/>
      <c r="BD15" s="1272"/>
      <c r="BF15" s="1311">
        <v>3.3496523483919738</v>
      </c>
      <c r="BG15" s="1271">
        <v>3.3496523483919738</v>
      </c>
      <c r="BH15" s="1271">
        <v>6.5322191941202977E-3</v>
      </c>
      <c r="BI15" s="1271">
        <v>0</v>
      </c>
      <c r="BJ15" s="1271">
        <v>-1.9834501714266442E-2</v>
      </c>
      <c r="BK15" s="1271">
        <v>0</v>
      </c>
      <c r="BL15" s="1271">
        <v>0.14500847056284474</v>
      </c>
      <c r="BM15" s="1271">
        <v>0</v>
      </c>
      <c r="BN15" s="1271">
        <v>2.9807306165066181</v>
      </c>
      <c r="BO15" s="1271">
        <v>0.23721554384265725</v>
      </c>
      <c r="BP15" s="1271">
        <v>0</v>
      </c>
      <c r="BQ15" s="1311">
        <v>2.6121316730859907</v>
      </c>
      <c r="BR15" s="1271">
        <v>2.5931720979998056</v>
      </c>
      <c r="BS15" s="1271">
        <v>0.6521855985515842</v>
      </c>
      <c r="BT15" s="1271">
        <v>0.44034292692327964</v>
      </c>
      <c r="BU15" s="1271">
        <v>1.4704288733396542</v>
      </c>
      <c r="BV15" s="278">
        <v>0</v>
      </c>
      <c r="BW15" s="1271">
        <v>0</v>
      </c>
      <c r="BX15" s="1271">
        <v>4.5869939724641889E-4</v>
      </c>
      <c r="BY15" s="1271">
        <v>2.9755999788040832E-2</v>
      </c>
      <c r="BZ15" s="1271">
        <v>1.8959575086185312E-2</v>
      </c>
      <c r="CA15" s="1271">
        <v>1.8959575086185312E-2</v>
      </c>
      <c r="CB15" s="1271">
        <v>1.8959575086185312E-2</v>
      </c>
      <c r="CC15" s="1271">
        <v>0</v>
      </c>
      <c r="CD15" s="1271">
        <v>0</v>
      </c>
      <c r="CE15" s="1272">
        <v>0</v>
      </c>
      <c r="CF15" s="1271"/>
      <c r="CG15" s="1270"/>
      <c r="CH15" s="1271"/>
      <c r="CI15" s="1271"/>
      <c r="CJ15" s="1272"/>
      <c r="CK15" s="359">
        <v>1963</v>
      </c>
      <c r="CL15" s="1163"/>
      <c r="CM15" s="1162"/>
      <c r="CN15" s="71"/>
      <c r="CO15" s="71"/>
      <c r="CP15" s="71"/>
      <c r="CQ15" s="71"/>
      <c r="CR15" s="71"/>
      <c r="CS15" s="71"/>
      <c r="CT15" s="71"/>
      <c r="CU15" s="71"/>
      <c r="CV15" s="71"/>
      <c r="CW15" s="71"/>
      <c r="CX15" s="71"/>
      <c r="CY15" s="71"/>
      <c r="CZ15" s="71"/>
      <c r="DA15" s="71"/>
      <c r="DB15" s="71"/>
      <c r="DC15" s="71"/>
      <c r="DD15" s="71"/>
      <c r="DE15" s="71"/>
      <c r="DF15" s="71"/>
      <c r="DG15" s="71"/>
      <c r="DH15" s="71"/>
      <c r="DI15" s="71"/>
      <c r="DJ15" s="71"/>
      <c r="DK15" s="71"/>
      <c r="DL15" s="71"/>
      <c r="DM15" s="71"/>
      <c r="DN15" s="71"/>
      <c r="DO15" s="71"/>
      <c r="DP15" s="71"/>
      <c r="DQ15" s="71"/>
      <c r="DR15" s="71"/>
      <c r="DS15" s="71"/>
      <c r="DT15" s="71"/>
      <c r="DU15" s="71"/>
      <c r="DV15" s="71"/>
      <c r="DW15" s="71"/>
      <c r="DX15" s="71"/>
      <c r="DY15" s="71"/>
      <c r="DZ15" s="71"/>
      <c r="EA15" s="71"/>
      <c r="EB15" s="71"/>
      <c r="EC15" s="71"/>
      <c r="ED15" s="71"/>
      <c r="EE15" s="71"/>
      <c r="EF15" s="71"/>
      <c r="EG15" s="71"/>
      <c r="EH15" s="71"/>
      <c r="EI15" s="71"/>
      <c r="EJ15" s="71"/>
      <c r="EK15" s="71"/>
      <c r="EL15" s="71"/>
      <c r="EM15" s="71"/>
      <c r="EN15" s="71"/>
      <c r="EO15" s="71"/>
      <c r="EP15" s="71"/>
      <c r="EQ15" s="1286"/>
      <c r="ER15" s="1286"/>
      <c r="ES15" s="1286"/>
      <c r="ET15" s="1286"/>
      <c r="EU15" s="71"/>
      <c r="EV15" s="71"/>
      <c r="EW15" s="71"/>
      <c r="EX15" s="71"/>
      <c r="EY15" s="71"/>
      <c r="EZ15" s="71"/>
      <c r="FA15" s="71"/>
      <c r="FB15" s="71"/>
      <c r="FC15" s="71"/>
      <c r="FD15" s="71"/>
      <c r="FE15" s="71"/>
      <c r="FF15" s="71"/>
      <c r="FG15" s="71"/>
      <c r="FH15" s="71"/>
      <c r="FI15" s="71"/>
      <c r="FJ15" s="71"/>
      <c r="FK15" s="71"/>
      <c r="FL15" s="71"/>
      <c r="FM15" s="71"/>
      <c r="FN15" s="71"/>
      <c r="FO15" s="71"/>
      <c r="FP15" s="71"/>
      <c r="FQ15" s="71"/>
      <c r="FR15" s="71"/>
      <c r="FS15" s="71"/>
      <c r="FT15" s="71"/>
      <c r="FU15" s="71"/>
      <c r="FV15" s="71"/>
      <c r="FW15" s="71"/>
      <c r="FX15" s="71"/>
      <c r="FY15" s="71"/>
      <c r="FZ15" s="71"/>
      <c r="GA15" s="71"/>
      <c r="GB15" s="71"/>
      <c r="GC15" s="71"/>
      <c r="GD15" s="71"/>
      <c r="GE15" s="71"/>
      <c r="GF15" s="71"/>
      <c r="GG15" s="71"/>
      <c r="GH15" s="71"/>
      <c r="GI15" s="71"/>
      <c r="GJ15" s="71"/>
      <c r="GK15" s="71"/>
      <c r="GL15" s="1162"/>
      <c r="GM15" s="71"/>
      <c r="GN15" s="71"/>
      <c r="GO15" s="71"/>
      <c r="GP15" s="1162"/>
      <c r="GQ15" s="71"/>
      <c r="GR15" s="71"/>
      <c r="GS15" s="71"/>
      <c r="GT15" s="71"/>
      <c r="GU15" s="71"/>
      <c r="GV15" s="71"/>
      <c r="GW15" s="71"/>
      <c r="GX15" s="71"/>
      <c r="GY15" s="71"/>
      <c r="GZ15" s="71"/>
      <c r="HA15" s="71"/>
      <c r="HB15" s="1162"/>
      <c r="HC15" s="1163"/>
      <c r="HD15" s="71"/>
      <c r="HE15" s="71"/>
      <c r="HF15" s="71"/>
      <c r="HG15" s="71"/>
      <c r="HH15" s="71"/>
      <c r="HI15" s="71"/>
      <c r="HJ15" s="71"/>
      <c r="HK15" s="71"/>
      <c r="HL15" s="71"/>
      <c r="HM15" s="71"/>
      <c r="HN15" s="71"/>
      <c r="HO15" s="71"/>
      <c r="HP15" s="71"/>
      <c r="HQ15" s="71"/>
      <c r="HR15" s="71"/>
      <c r="HS15" s="1162"/>
      <c r="HT15" s="71"/>
      <c r="HU15" s="71"/>
      <c r="HV15" s="71"/>
      <c r="HW15" s="71"/>
      <c r="HX15" s="71"/>
      <c r="HY15" s="71"/>
      <c r="HZ15" s="71"/>
      <c r="IA15" s="71"/>
      <c r="IB15" s="71"/>
      <c r="IC15" s="71"/>
      <c r="ID15" s="71"/>
      <c r="IE15" s="71"/>
      <c r="IF15" s="71"/>
      <c r="IG15" s="98"/>
      <c r="IH15" s="833">
        <v>1963</v>
      </c>
      <c r="II15" s="1138">
        <v>237.00010818217885</v>
      </c>
      <c r="IJ15" s="1129">
        <v>237.00010818217885</v>
      </c>
      <c r="IK15" s="93">
        <v>0</v>
      </c>
      <c r="IL15" s="93">
        <v>0</v>
      </c>
      <c r="IM15" s="193">
        <v>0</v>
      </c>
      <c r="IN15" s="92">
        <v>0</v>
      </c>
      <c r="IO15" s="92">
        <v>0</v>
      </c>
      <c r="IP15" s="92">
        <v>0</v>
      </c>
      <c r="IQ15" s="92">
        <v>0</v>
      </c>
      <c r="IR15" s="194">
        <v>0</v>
      </c>
      <c r="IS15" s="173">
        <v>0</v>
      </c>
      <c r="IT15" s="195">
        <v>0</v>
      </c>
      <c r="IU15" s="179">
        <v>0</v>
      </c>
      <c r="IV15" s="179">
        <v>0</v>
      </c>
      <c r="IW15" s="179">
        <v>0</v>
      </c>
      <c r="IX15" s="194">
        <v>0</v>
      </c>
      <c r="IY15" s="194">
        <v>0</v>
      </c>
      <c r="IZ15" s="194">
        <v>0</v>
      </c>
      <c r="JA15" s="194">
        <v>0</v>
      </c>
      <c r="JB15" s="194">
        <v>0</v>
      </c>
      <c r="JC15" s="194">
        <v>0</v>
      </c>
      <c r="JD15" s="194">
        <v>0</v>
      </c>
      <c r="JE15" s="93">
        <v>0</v>
      </c>
      <c r="JF15" s="179">
        <v>0</v>
      </c>
      <c r="JG15" s="194">
        <v>0</v>
      </c>
      <c r="JH15" s="194">
        <v>0</v>
      </c>
      <c r="JI15" s="194">
        <v>0</v>
      </c>
      <c r="JJ15" s="194">
        <v>0</v>
      </c>
      <c r="JK15" s="194">
        <v>0</v>
      </c>
      <c r="JL15" s="194">
        <v>0</v>
      </c>
      <c r="JM15" s="194">
        <v>0</v>
      </c>
      <c r="JN15" s="194">
        <v>0</v>
      </c>
      <c r="JO15" s="194">
        <v>0</v>
      </c>
      <c r="JP15" s="194">
        <v>0</v>
      </c>
      <c r="JQ15" s="194">
        <v>0</v>
      </c>
      <c r="JR15" s="194">
        <v>0</v>
      </c>
      <c r="JS15" s="194">
        <v>0</v>
      </c>
      <c r="JT15" s="194">
        <v>0</v>
      </c>
      <c r="JU15" s="194">
        <v>0</v>
      </c>
      <c r="JV15" s="194">
        <v>0</v>
      </c>
      <c r="JW15" s="194">
        <v>0</v>
      </c>
      <c r="JX15" s="194">
        <v>0</v>
      </c>
      <c r="JY15" s="194">
        <v>0</v>
      </c>
      <c r="JZ15" s="92">
        <v>0</v>
      </c>
      <c r="KA15" s="179">
        <v>0</v>
      </c>
      <c r="KB15" s="194">
        <v>0</v>
      </c>
      <c r="KC15" s="194">
        <v>0</v>
      </c>
      <c r="KD15" s="194">
        <v>0</v>
      </c>
      <c r="KE15" s="194">
        <v>0</v>
      </c>
      <c r="KF15" s="194">
        <v>0</v>
      </c>
      <c r="KG15" s="194">
        <v>0</v>
      </c>
      <c r="KH15" s="194">
        <v>0</v>
      </c>
      <c r="KI15" s="194">
        <v>0</v>
      </c>
      <c r="KJ15" s="194">
        <v>0</v>
      </c>
      <c r="KK15" s="194">
        <v>0</v>
      </c>
      <c r="KL15" s="194">
        <v>0</v>
      </c>
      <c r="KM15" s="194">
        <v>0</v>
      </c>
      <c r="KN15" s="93">
        <v>0</v>
      </c>
      <c r="KO15" s="179">
        <v>0</v>
      </c>
      <c r="KP15" s="179">
        <v>0</v>
      </c>
      <c r="KQ15" s="194">
        <v>0</v>
      </c>
      <c r="KR15" s="194">
        <v>0</v>
      </c>
      <c r="KS15" s="194">
        <v>0</v>
      </c>
      <c r="KT15" s="194">
        <v>0</v>
      </c>
      <c r="KU15" s="179">
        <v>0</v>
      </c>
      <c r="KV15" s="194">
        <v>0</v>
      </c>
      <c r="KW15" s="194">
        <v>0</v>
      </c>
      <c r="KX15" s="194">
        <v>0</v>
      </c>
      <c r="KY15" s="194">
        <v>0</v>
      </c>
      <c r="KZ15" s="194">
        <v>0</v>
      </c>
      <c r="LA15" s="194">
        <v>0</v>
      </c>
      <c r="LB15" s="194">
        <v>0</v>
      </c>
      <c r="LC15" s="194">
        <v>0</v>
      </c>
      <c r="LD15" s="194">
        <v>0</v>
      </c>
      <c r="LE15" s="194">
        <v>0</v>
      </c>
      <c r="LF15" s="194">
        <v>0</v>
      </c>
      <c r="LG15" s="194">
        <v>0</v>
      </c>
      <c r="LH15" s="194">
        <v>0</v>
      </c>
      <c r="LI15" s="194">
        <v>0</v>
      </c>
      <c r="LJ15" s="194">
        <v>0</v>
      </c>
      <c r="LK15" s="194">
        <v>0</v>
      </c>
      <c r="LL15" s="194">
        <v>0</v>
      </c>
      <c r="LM15" s="179">
        <v>0</v>
      </c>
      <c r="LN15" s="179">
        <v>0</v>
      </c>
      <c r="LO15" s="179">
        <v>0</v>
      </c>
      <c r="LP15" s="93">
        <v>10.259877633935547</v>
      </c>
      <c r="LQ15" s="92">
        <v>9.6210017669755867</v>
      </c>
      <c r="LR15" s="92">
        <v>0</v>
      </c>
      <c r="LS15" s="92">
        <v>0</v>
      </c>
      <c r="LT15" s="92">
        <v>0.63887586695996057</v>
      </c>
      <c r="LU15" s="93">
        <v>0</v>
      </c>
      <c r="LV15" s="93">
        <v>0</v>
      </c>
      <c r="LW15" s="92">
        <v>0</v>
      </c>
      <c r="LX15" s="92">
        <v>0</v>
      </c>
      <c r="LY15" s="92">
        <v>0</v>
      </c>
      <c r="LZ15" s="92">
        <v>0</v>
      </c>
      <c r="MA15" s="93">
        <v>0</v>
      </c>
      <c r="MB15" s="92">
        <v>0</v>
      </c>
      <c r="MC15" s="194">
        <v>0</v>
      </c>
      <c r="MD15" s="194"/>
      <c r="ME15" s="194">
        <v>0</v>
      </c>
      <c r="MF15" s="194">
        <v>0</v>
      </c>
      <c r="MG15" s="194">
        <v>0</v>
      </c>
      <c r="MH15" s="1096">
        <v>0</v>
      </c>
      <c r="MI15" s="93">
        <v>210.89755147668677</v>
      </c>
      <c r="MJ15" s="173">
        <v>210.89755147668677</v>
      </c>
      <c r="MK15" s="195">
        <v>156.63276958397944</v>
      </c>
      <c r="ML15" s="195">
        <v>54.264781892707319</v>
      </c>
      <c r="MM15" s="195">
        <v>0</v>
      </c>
      <c r="MN15" s="93">
        <v>16.783864027021504</v>
      </c>
      <c r="MO15" s="92">
        <v>0</v>
      </c>
      <c r="MP15" s="92"/>
      <c r="MQ15" s="92">
        <v>0</v>
      </c>
      <c r="MR15" s="92">
        <v>16.783864027021504</v>
      </c>
      <c r="MS15" s="92">
        <v>0</v>
      </c>
      <c r="MT15" s="1042">
        <v>0</v>
      </c>
      <c r="MU15" s="93">
        <v>-0.94118495546500314</v>
      </c>
      <c r="MV15" s="204">
        <v>0.4621783082711286</v>
      </c>
      <c r="MW15" s="92">
        <v>-1.4033632637361317</v>
      </c>
      <c r="MX15" s="92">
        <v>0</v>
      </c>
      <c r="MY15" s="92">
        <v>0</v>
      </c>
      <c r="MZ15" s="92">
        <v>0</v>
      </c>
      <c r="NA15" s="1129">
        <v>0</v>
      </c>
      <c r="NB15" s="173">
        <v>0</v>
      </c>
      <c r="NC15" s="92">
        <v>0</v>
      </c>
      <c r="ND15" s="92">
        <v>0</v>
      </c>
      <c r="NE15" s="92">
        <v>0</v>
      </c>
      <c r="NF15" s="92">
        <v>0</v>
      </c>
      <c r="NG15" s="92">
        <v>0</v>
      </c>
      <c r="NH15" s="92">
        <v>0</v>
      </c>
      <c r="NI15" s="92">
        <v>0</v>
      </c>
      <c r="NJ15" s="92">
        <v>0</v>
      </c>
      <c r="NK15" s="194">
        <v>0</v>
      </c>
      <c r="NL15" s="173">
        <v>0</v>
      </c>
      <c r="NM15" s="1103">
        <v>0</v>
      </c>
      <c r="NN15" s="92">
        <v>0</v>
      </c>
      <c r="NO15" s="1097">
        <v>0</v>
      </c>
      <c r="NP15" s="1138">
        <v>184.81783323116127</v>
      </c>
      <c r="NQ15" s="193">
        <v>183.47637421417667</v>
      </c>
      <c r="NR15" s="92">
        <v>46.144507350378042</v>
      </c>
      <c r="NS15" s="92">
        <v>31.155866479150887</v>
      </c>
      <c r="NT15" s="92">
        <v>0</v>
      </c>
      <c r="NU15" s="92">
        <v>0</v>
      </c>
      <c r="NV15" s="92">
        <v>0</v>
      </c>
      <c r="NW15" s="93">
        <v>3.245465363672425E-2</v>
      </c>
      <c r="NX15" s="1103">
        <v>3.245465363672425E-2</v>
      </c>
      <c r="NY15" s="92">
        <v>0</v>
      </c>
      <c r="NZ15" s="93">
        <v>0</v>
      </c>
      <c r="OA15" s="92">
        <v>0</v>
      </c>
      <c r="OB15" s="92">
        <v>0</v>
      </c>
      <c r="OC15" s="173">
        <v>104.03820032935464</v>
      </c>
      <c r="OD15" s="92">
        <v>0</v>
      </c>
      <c r="OE15" s="92">
        <v>0</v>
      </c>
      <c r="OF15" s="93">
        <v>2.1053454016563893</v>
      </c>
      <c r="OG15" s="92">
        <v>0</v>
      </c>
      <c r="OH15" s="92">
        <v>0</v>
      </c>
      <c r="OI15" s="92">
        <v>0</v>
      </c>
      <c r="OJ15" s="1044">
        <v>0</v>
      </c>
      <c r="OK15" s="92">
        <v>2.1053454016563893</v>
      </c>
      <c r="OL15" s="92">
        <v>0</v>
      </c>
      <c r="OM15" s="193">
        <v>1.3414590169846021</v>
      </c>
      <c r="ON15" s="93">
        <v>1.3414590169846021</v>
      </c>
      <c r="OO15" s="92">
        <v>1.3414590169846021</v>
      </c>
      <c r="OP15" s="1103">
        <v>0</v>
      </c>
      <c r="OQ15" s="92">
        <v>0</v>
      </c>
      <c r="OR15" s="1103">
        <v>0</v>
      </c>
      <c r="OS15" s="92">
        <v>0</v>
      </c>
      <c r="OT15" s="1098">
        <v>0</v>
      </c>
    </row>
    <row r="16" spans="1:410" ht="14.25" customHeight="1">
      <c r="A16" s="370">
        <v>1964</v>
      </c>
      <c r="B16" s="1288">
        <v>7987.9036283348041</v>
      </c>
      <c r="C16" s="996">
        <v>282.31341579219406</v>
      </c>
      <c r="D16" s="997">
        <v>282.31341579219406</v>
      </c>
      <c r="E16" s="1261">
        <v>5.2408255502265817</v>
      </c>
      <c r="F16" s="1261">
        <v>0</v>
      </c>
      <c r="G16" s="1296">
        <v>-5.1152140204103711</v>
      </c>
      <c r="H16" s="1261">
        <v>0</v>
      </c>
      <c r="I16" s="1261">
        <v>13.617131249023355</v>
      </c>
      <c r="J16" s="1261">
        <v>0</v>
      </c>
      <c r="K16" s="1261">
        <v>261.84594857740439</v>
      </c>
      <c r="L16" s="1261">
        <v>6.724724435950141</v>
      </c>
      <c r="M16" s="998">
        <v>0</v>
      </c>
      <c r="N16" s="996">
        <v>232.61392184438591</v>
      </c>
      <c r="O16" s="997">
        <v>224.23941918190229</v>
      </c>
      <c r="P16" s="1265">
        <v>51.997764234971697</v>
      </c>
      <c r="Q16" s="1265">
        <v>40.023199067229214</v>
      </c>
      <c r="R16" s="1265">
        <v>129.61006334667579</v>
      </c>
      <c r="S16" s="1265">
        <v>0</v>
      </c>
      <c r="T16" s="1265">
        <v>3.3055665741108027E-2</v>
      </c>
      <c r="U16" s="1265">
        <v>2.5753368672845074</v>
      </c>
      <c r="V16" s="997">
        <v>8.3745026624836232</v>
      </c>
      <c r="W16" s="1265">
        <v>8.3745026624836232</v>
      </c>
      <c r="X16" s="1265">
        <v>8.3745026624836232</v>
      </c>
      <c r="Y16" s="1265">
        <v>0</v>
      </c>
      <c r="Z16" s="1265">
        <v>0</v>
      </c>
      <c r="AA16" s="1265">
        <v>0</v>
      </c>
      <c r="AB16" s="1265">
        <v>0</v>
      </c>
      <c r="AC16" s="1177">
        <v>49.699493947808151</v>
      </c>
      <c r="AD16" s="997">
        <v>49.699493947808151</v>
      </c>
      <c r="AE16" s="1265">
        <v>49.73254961354926</v>
      </c>
      <c r="AF16" s="1265"/>
      <c r="AG16" s="1265"/>
      <c r="AH16" s="1265"/>
      <c r="AI16" s="1265"/>
      <c r="AJ16" s="1265"/>
      <c r="AK16" s="1265"/>
      <c r="AL16" s="1265"/>
      <c r="AM16" s="1265">
        <v>58.073996610291772</v>
      </c>
      <c r="AN16" s="1265"/>
      <c r="AO16" s="1265"/>
      <c r="AP16" s="1265"/>
      <c r="AQ16" s="1265"/>
      <c r="AR16" s="1265"/>
      <c r="AS16" s="1265"/>
      <c r="AT16" s="1266"/>
      <c r="AU16" s="1270">
        <v>0.62218444613569701</v>
      </c>
      <c r="AV16" s="1271">
        <v>0.62218444613569701</v>
      </c>
      <c r="AW16" s="1271">
        <v>0.6225982676748536</v>
      </c>
      <c r="AX16" s="1271">
        <v>0.72702425207398436</v>
      </c>
      <c r="AY16" s="1310"/>
      <c r="AZ16" s="1271"/>
      <c r="BA16" s="1308"/>
      <c r="BB16" s="1264"/>
      <c r="BC16" s="1271"/>
      <c r="BD16" s="1272"/>
      <c r="BF16" s="1311">
        <v>3.5342616652355185</v>
      </c>
      <c r="BG16" s="1271">
        <v>3.5342616652355185</v>
      </c>
      <c r="BH16" s="1271">
        <v>6.5609524026257054E-2</v>
      </c>
      <c r="BI16" s="1271">
        <v>0</v>
      </c>
      <c r="BJ16" s="1271">
        <v>-6.4037002177462582E-2</v>
      </c>
      <c r="BK16" s="1271">
        <v>0</v>
      </c>
      <c r="BL16" s="1271">
        <v>0.17047190204849838</v>
      </c>
      <c r="BM16" s="1271">
        <v>0</v>
      </c>
      <c r="BN16" s="1271">
        <v>3.2780308922178372</v>
      </c>
      <c r="BO16" s="1271">
        <v>8.4186349120388776E-2</v>
      </c>
      <c r="BP16" s="1271">
        <v>0</v>
      </c>
      <c r="BQ16" s="1311">
        <v>2.9120772190998214</v>
      </c>
      <c r="BR16" s="1271">
        <v>2.8072374131615345</v>
      </c>
      <c r="BS16" s="1271">
        <v>0.65095632914904611</v>
      </c>
      <c r="BT16" s="1271">
        <v>0.50104759558263023</v>
      </c>
      <c r="BU16" s="1271">
        <v>1.6225792069764229</v>
      </c>
      <c r="BV16" s="278">
        <v>0</v>
      </c>
      <c r="BW16" s="1271">
        <v>0</v>
      </c>
      <c r="BX16" s="1271">
        <v>4.1382153915643779E-4</v>
      </c>
      <c r="BY16" s="1271">
        <v>3.2240459914278839E-2</v>
      </c>
      <c r="BZ16" s="1271">
        <v>0.10483980593828736</v>
      </c>
      <c r="CA16" s="1271">
        <v>0.10483980593828736</v>
      </c>
      <c r="CB16" s="1271">
        <v>0.10483980593828736</v>
      </c>
      <c r="CC16" s="1271">
        <v>0</v>
      </c>
      <c r="CD16" s="1271">
        <v>0</v>
      </c>
      <c r="CE16" s="1272">
        <v>0</v>
      </c>
      <c r="CF16" s="1271"/>
      <c r="CG16" s="1270"/>
      <c r="CH16" s="1271"/>
      <c r="CI16" s="1271"/>
      <c r="CJ16" s="1272"/>
      <c r="CK16" s="359">
        <v>1964</v>
      </c>
      <c r="CL16" s="1163"/>
      <c r="CM16" s="1162"/>
      <c r="CN16" s="71"/>
      <c r="CO16" s="71"/>
      <c r="CP16" s="71"/>
      <c r="CQ16" s="71"/>
      <c r="CR16" s="71"/>
      <c r="CS16" s="71"/>
      <c r="CT16" s="71"/>
      <c r="CU16" s="71"/>
      <c r="CV16" s="71"/>
      <c r="CW16" s="71"/>
      <c r="CX16" s="71"/>
      <c r="CY16" s="71"/>
      <c r="CZ16" s="71"/>
      <c r="DA16" s="71"/>
      <c r="DB16" s="71"/>
      <c r="DC16" s="71"/>
      <c r="DD16" s="71"/>
      <c r="DE16" s="71"/>
      <c r="DF16" s="71"/>
      <c r="DG16" s="71"/>
      <c r="DH16" s="71"/>
      <c r="DI16" s="71"/>
      <c r="DJ16" s="71"/>
      <c r="DK16" s="71"/>
      <c r="DL16" s="71"/>
      <c r="DM16" s="71"/>
      <c r="DN16" s="71"/>
      <c r="DO16" s="71"/>
      <c r="DP16" s="71"/>
      <c r="DQ16" s="71"/>
      <c r="DR16" s="71"/>
      <c r="DS16" s="71"/>
      <c r="DT16" s="71"/>
      <c r="DU16" s="71"/>
      <c r="DV16" s="71"/>
      <c r="DW16" s="71"/>
      <c r="DX16" s="71"/>
      <c r="DY16" s="71"/>
      <c r="DZ16" s="71"/>
      <c r="EA16" s="71"/>
      <c r="EB16" s="71"/>
      <c r="EC16" s="71"/>
      <c r="ED16" s="71"/>
      <c r="EE16" s="71"/>
      <c r="EF16" s="71"/>
      <c r="EG16" s="71"/>
      <c r="EH16" s="71"/>
      <c r="EI16" s="71"/>
      <c r="EJ16" s="71"/>
      <c r="EK16" s="71"/>
      <c r="EL16" s="71"/>
      <c r="EM16" s="71"/>
      <c r="EN16" s="71"/>
      <c r="EO16" s="71"/>
      <c r="EP16" s="71"/>
      <c r="EQ16" s="1286"/>
      <c r="ER16" s="1286"/>
      <c r="ES16" s="1286"/>
      <c r="ET16" s="1286"/>
      <c r="EU16" s="71"/>
      <c r="EV16" s="71"/>
      <c r="EW16" s="71"/>
      <c r="EX16" s="71"/>
      <c r="EY16" s="71"/>
      <c r="EZ16" s="71"/>
      <c r="FA16" s="71"/>
      <c r="FB16" s="71"/>
      <c r="FC16" s="71"/>
      <c r="FD16" s="71"/>
      <c r="FE16" s="71"/>
      <c r="FF16" s="71"/>
      <c r="FG16" s="71"/>
      <c r="FH16" s="71"/>
      <c r="FI16" s="71"/>
      <c r="FJ16" s="71"/>
      <c r="FK16" s="71"/>
      <c r="FL16" s="71"/>
      <c r="FM16" s="71"/>
      <c r="FN16" s="71"/>
      <c r="FO16" s="71"/>
      <c r="FP16" s="71"/>
      <c r="FQ16" s="71"/>
      <c r="FR16" s="71"/>
      <c r="FS16" s="71"/>
      <c r="FT16" s="71"/>
      <c r="FU16" s="71"/>
      <c r="FV16" s="71"/>
      <c r="FW16" s="71"/>
      <c r="FX16" s="71"/>
      <c r="FY16" s="71"/>
      <c r="FZ16" s="71"/>
      <c r="GA16" s="71"/>
      <c r="GB16" s="71"/>
      <c r="GC16" s="71"/>
      <c r="GD16" s="71"/>
      <c r="GE16" s="71"/>
      <c r="GF16" s="71"/>
      <c r="GG16" s="71"/>
      <c r="GH16" s="71"/>
      <c r="GI16" s="71"/>
      <c r="GJ16" s="71"/>
      <c r="GK16" s="71"/>
      <c r="GL16" s="1162"/>
      <c r="GM16" s="70"/>
      <c r="GN16" s="70"/>
      <c r="GO16" s="70"/>
      <c r="GP16" s="1162"/>
      <c r="GQ16" s="71"/>
      <c r="GR16" s="71"/>
      <c r="GS16" s="71"/>
      <c r="GT16" s="71"/>
      <c r="GU16" s="71"/>
      <c r="GV16" s="71"/>
      <c r="GW16" s="71"/>
      <c r="GX16" s="71"/>
      <c r="GY16" s="71"/>
      <c r="GZ16" s="71"/>
      <c r="HA16" s="71"/>
      <c r="HB16" s="1162"/>
      <c r="HC16" s="1163"/>
      <c r="HD16" s="71"/>
      <c r="HE16" s="71"/>
      <c r="HF16" s="71"/>
      <c r="HG16" s="71"/>
      <c r="HH16" s="71"/>
      <c r="HI16" s="71"/>
      <c r="HJ16" s="71"/>
      <c r="HK16" s="71"/>
      <c r="HL16" s="71"/>
      <c r="HM16" s="71"/>
      <c r="HN16" s="71"/>
      <c r="HO16" s="71"/>
      <c r="HP16" s="71"/>
      <c r="HQ16" s="71"/>
      <c r="HR16" s="71"/>
      <c r="HS16" s="1162"/>
      <c r="HT16" s="71"/>
      <c r="HU16" s="71"/>
      <c r="HV16" s="71"/>
      <c r="HW16" s="71"/>
      <c r="HX16" s="71"/>
      <c r="HY16" s="71"/>
      <c r="HZ16" s="71"/>
      <c r="IA16" s="71"/>
      <c r="IB16" s="71"/>
      <c r="IC16" s="71"/>
      <c r="ID16" s="71"/>
      <c r="IE16" s="71"/>
      <c r="IF16" s="71"/>
      <c r="IG16" s="98"/>
      <c r="IH16" s="833">
        <v>1964</v>
      </c>
      <c r="II16" s="1138">
        <v>282.31341579219406</v>
      </c>
      <c r="IJ16" s="1129">
        <v>282.31341579219406</v>
      </c>
      <c r="IK16" s="93">
        <v>0</v>
      </c>
      <c r="IL16" s="93">
        <v>0</v>
      </c>
      <c r="IM16" s="193">
        <v>0</v>
      </c>
      <c r="IN16" s="92">
        <v>0</v>
      </c>
      <c r="IO16" s="92">
        <v>0</v>
      </c>
      <c r="IP16" s="92">
        <v>0</v>
      </c>
      <c r="IQ16" s="92">
        <v>0</v>
      </c>
      <c r="IR16" s="194">
        <v>0</v>
      </c>
      <c r="IS16" s="173">
        <v>0</v>
      </c>
      <c r="IT16" s="195">
        <v>0</v>
      </c>
      <c r="IU16" s="179">
        <v>0</v>
      </c>
      <c r="IV16" s="179">
        <v>0</v>
      </c>
      <c r="IW16" s="179">
        <v>0</v>
      </c>
      <c r="IX16" s="194">
        <v>0</v>
      </c>
      <c r="IY16" s="194">
        <v>0</v>
      </c>
      <c r="IZ16" s="194">
        <v>0</v>
      </c>
      <c r="JA16" s="194">
        <v>0</v>
      </c>
      <c r="JB16" s="194">
        <v>0</v>
      </c>
      <c r="JC16" s="194">
        <v>0</v>
      </c>
      <c r="JD16" s="194">
        <v>0</v>
      </c>
      <c r="JE16" s="93">
        <v>0</v>
      </c>
      <c r="JF16" s="179">
        <v>0</v>
      </c>
      <c r="JG16" s="194">
        <v>0</v>
      </c>
      <c r="JH16" s="194">
        <v>0</v>
      </c>
      <c r="JI16" s="194">
        <v>0</v>
      </c>
      <c r="JJ16" s="194">
        <v>0</v>
      </c>
      <c r="JK16" s="194">
        <v>0</v>
      </c>
      <c r="JL16" s="194">
        <v>0</v>
      </c>
      <c r="JM16" s="194">
        <v>0</v>
      </c>
      <c r="JN16" s="194">
        <v>0</v>
      </c>
      <c r="JO16" s="194">
        <v>0</v>
      </c>
      <c r="JP16" s="194">
        <v>0</v>
      </c>
      <c r="JQ16" s="194">
        <v>0</v>
      </c>
      <c r="JR16" s="194">
        <v>0</v>
      </c>
      <c r="JS16" s="194">
        <v>0</v>
      </c>
      <c r="JT16" s="194">
        <v>0</v>
      </c>
      <c r="JU16" s="194">
        <v>0</v>
      </c>
      <c r="JV16" s="194">
        <v>0</v>
      </c>
      <c r="JW16" s="194">
        <v>0</v>
      </c>
      <c r="JX16" s="194">
        <v>0</v>
      </c>
      <c r="JY16" s="194">
        <v>0</v>
      </c>
      <c r="JZ16" s="92">
        <v>0</v>
      </c>
      <c r="KA16" s="179">
        <v>0</v>
      </c>
      <c r="KB16" s="194">
        <v>0</v>
      </c>
      <c r="KC16" s="194">
        <v>0</v>
      </c>
      <c r="KD16" s="194">
        <v>0</v>
      </c>
      <c r="KE16" s="194">
        <v>0</v>
      </c>
      <c r="KF16" s="194">
        <v>0</v>
      </c>
      <c r="KG16" s="194">
        <v>0</v>
      </c>
      <c r="KH16" s="194">
        <v>0</v>
      </c>
      <c r="KI16" s="194">
        <v>0</v>
      </c>
      <c r="KJ16" s="194">
        <v>0</v>
      </c>
      <c r="KK16" s="194">
        <v>0</v>
      </c>
      <c r="KL16" s="194">
        <v>0</v>
      </c>
      <c r="KM16" s="194">
        <v>0</v>
      </c>
      <c r="KN16" s="93">
        <v>0</v>
      </c>
      <c r="KO16" s="179">
        <v>0</v>
      </c>
      <c r="KP16" s="179">
        <v>0</v>
      </c>
      <c r="KQ16" s="194">
        <v>0</v>
      </c>
      <c r="KR16" s="194">
        <v>0</v>
      </c>
      <c r="KS16" s="194">
        <v>0</v>
      </c>
      <c r="KT16" s="194">
        <v>0</v>
      </c>
      <c r="KU16" s="179">
        <v>0</v>
      </c>
      <c r="KV16" s="194">
        <v>0</v>
      </c>
      <c r="KW16" s="194">
        <v>0</v>
      </c>
      <c r="KX16" s="194">
        <v>0</v>
      </c>
      <c r="KY16" s="194">
        <v>0</v>
      </c>
      <c r="KZ16" s="194">
        <v>0</v>
      </c>
      <c r="LA16" s="194">
        <v>0</v>
      </c>
      <c r="LB16" s="194">
        <v>0</v>
      </c>
      <c r="LC16" s="194">
        <v>0</v>
      </c>
      <c r="LD16" s="194">
        <v>0</v>
      </c>
      <c r="LE16" s="194">
        <v>0</v>
      </c>
      <c r="LF16" s="194">
        <v>0</v>
      </c>
      <c r="LG16" s="194">
        <v>0</v>
      </c>
      <c r="LH16" s="194">
        <v>0</v>
      </c>
      <c r="LI16" s="194">
        <v>0</v>
      </c>
      <c r="LJ16" s="194">
        <v>0</v>
      </c>
      <c r="LK16" s="194">
        <v>0</v>
      </c>
      <c r="LL16" s="194">
        <v>0</v>
      </c>
      <c r="LM16" s="179">
        <v>0</v>
      </c>
      <c r="LN16" s="179">
        <v>0</v>
      </c>
      <c r="LO16" s="179">
        <v>0</v>
      </c>
      <c r="LP16" s="93">
        <v>13.617131249023355</v>
      </c>
      <c r="LQ16" s="92">
        <v>12.615845083119973</v>
      </c>
      <c r="LR16" s="92">
        <v>0</v>
      </c>
      <c r="LS16" s="92">
        <v>0</v>
      </c>
      <c r="LT16" s="92">
        <v>1.0012861659033814</v>
      </c>
      <c r="LU16" s="93">
        <v>0</v>
      </c>
      <c r="LV16" s="93">
        <v>0</v>
      </c>
      <c r="LW16" s="92">
        <v>0</v>
      </c>
      <c r="LX16" s="92">
        <v>0</v>
      </c>
      <c r="LY16" s="92">
        <v>0</v>
      </c>
      <c r="LZ16" s="92">
        <v>0</v>
      </c>
      <c r="MA16" s="93">
        <v>0</v>
      </c>
      <c r="MB16" s="92">
        <v>0</v>
      </c>
      <c r="MC16" s="194">
        <v>0</v>
      </c>
      <c r="MD16" s="194"/>
      <c r="ME16" s="194">
        <v>0</v>
      </c>
      <c r="MF16" s="194">
        <v>0</v>
      </c>
      <c r="MG16" s="194">
        <v>0</v>
      </c>
      <c r="MH16" s="1096">
        <v>0</v>
      </c>
      <c r="MI16" s="93">
        <v>261.84594857740439</v>
      </c>
      <c r="MJ16" s="173">
        <v>261.84594857740439</v>
      </c>
      <c r="MK16" s="195">
        <v>194.26814756049188</v>
      </c>
      <c r="ML16" s="195">
        <v>67.577801016912488</v>
      </c>
      <c r="MM16" s="195">
        <v>0</v>
      </c>
      <c r="MN16" s="93">
        <v>6.724724435950141</v>
      </c>
      <c r="MO16" s="92">
        <v>0</v>
      </c>
      <c r="MP16" s="92"/>
      <c r="MQ16" s="92">
        <v>0</v>
      </c>
      <c r="MR16" s="92">
        <v>6.724724435950141</v>
      </c>
      <c r="MS16" s="92">
        <v>0</v>
      </c>
      <c r="MT16" s="1042">
        <v>0</v>
      </c>
      <c r="MU16" s="93">
        <v>0.1256115298162106</v>
      </c>
      <c r="MV16" s="204">
        <v>5.2408255502265817</v>
      </c>
      <c r="MW16" s="92">
        <v>-5.1152140204103711</v>
      </c>
      <c r="MX16" s="92">
        <v>0</v>
      </c>
      <c r="MY16" s="92">
        <v>0</v>
      </c>
      <c r="MZ16" s="92">
        <v>0</v>
      </c>
      <c r="NA16" s="1129">
        <v>0</v>
      </c>
      <c r="NB16" s="173">
        <v>0</v>
      </c>
      <c r="NC16" s="92">
        <v>0</v>
      </c>
      <c r="ND16" s="92">
        <v>0</v>
      </c>
      <c r="NE16" s="92">
        <v>0</v>
      </c>
      <c r="NF16" s="92">
        <v>0</v>
      </c>
      <c r="NG16" s="92">
        <v>0</v>
      </c>
      <c r="NH16" s="92">
        <v>0</v>
      </c>
      <c r="NI16" s="92">
        <v>0</v>
      </c>
      <c r="NJ16" s="92">
        <v>0</v>
      </c>
      <c r="NK16" s="194">
        <v>0</v>
      </c>
      <c r="NL16" s="173">
        <v>0</v>
      </c>
      <c r="NM16" s="1103">
        <v>0</v>
      </c>
      <c r="NN16" s="92">
        <v>0</v>
      </c>
      <c r="NO16" s="1097">
        <v>0</v>
      </c>
      <c r="NP16" s="1138">
        <v>232.61392184438591</v>
      </c>
      <c r="NQ16" s="193">
        <v>224.23941918190229</v>
      </c>
      <c r="NR16" s="92">
        <v>51.997764234971697</v>
      </c>
      <c r="NS16" s="92">
        <v>40.023199067229214</v>
      </c>
      <c r="NT16" s="92">
        <v>0</v>
      </c>
      <c r="NU16" s="92">
        <v>0</v>
      </c>
      <c r="NV16" s="92">
        <v>0</v>
      </c>
      <c r="NW16" s="93">
        <v>3.3055665741108027E-2</v>
      </c>
      <c r="NX16" s="1103">
        <v>3.3055665741108027E-2</v>
      </c>
      <c r="NY16" s="92">
        <v>0</v>
      </c>
      <c r="NZ16" s="93">
        <v>0</v>
      </c>
      <c r="OA16" s="92">
        <v>0</v>
      </c>
      <c r="OB16" s="92">
        <v>0</v>
      </c>
      <c r="OC16" s="173">
        <v>129.61006334667579</v>
      </c>
      <c r="OD16" s="92">
        <v>0</v>
      </c>
      <c r="OE16" s="92">
        <v>0</v>
      </c>
      <c r="OF16" s="93">
        <v>2.5753368672845074</v>
      </c>
      <c r="OG16" s="92">
        <v>0</v>
      </c>
      <c r="OH16" s="92">
        <v>0</v>
      </c>
      <c r="OI16" s="92">
        <v>0</v>
      </c>
      <c r="OJ16" s="1044">
        <v>0</v>
      </c>
      <c r="OK16" s="92">
        <v>2.5753368672845074</v>
      </c>
      <c r="OL16" s="92">
        <v>0</v>
      </c>
      <c r="OM16" s="193">
        <v>8.3745026624836232</v>
      </c>
      <c r="ON16" s="93">
        <v>8.3745026624836232</v>
      </c>
      <c r="OO16" s="92">
        <v>8.3745026624836232</v>
      </c>
      <c r="OP16" s="1103">
        <v>0</v>
      </c>
      <c r="OQ16" s="92">
        <v>0</v>
      </c>
      <c r="OR16" s="1103">
        <v>0</v>
      </c>
      <c r="OS16" s="92">
        <v>0</v>
      </c>
      <c r="OT16" s="1098">
        <v>0</v>
      </c>
    </row>
    <row r="17" spans="1:410" ht="14.25" customHeight="1">
      <c r="A17" s="370">
        <v>1965</v>
      </c>
      <c r="B17" s="1288">
        <v>9265.8865338405176</v>
      </c>
      <c r="C17" s="996">
        <v>317.29532532785214</v>
      </c>
      <c r="D17" s="997">
        <v>317.29532532785214</v>
      </c>
      <c r="E17" s="1261">
        <v>0.54812303919800953</v>
      </c>
      <c r="F17" s="1261">
        <v>0</v>
      </c>
      <c r="G17" s="1296">
        <v>1.6083083913310017</v>
      </c>
      <c r="H17" s="1261">
        <v>0</v>
      </c>
      <c r="I17" s="1261">
        <v>14.290865818037574</v>
      </c>
      <c r="J17" s="1261">
        <v>0</v>
      </c>
      <c r="K17" s="1261">
        <v>294.17198562379048</v>
      </c>
      <c r="L17" s="1261">
        <v>6.6760424554950539</v>
      </c>
      <c r="M17" s="998">
        <v>0</v>
      </c>
      <c r="N17" s="996">
        <v>270.37791641123653</v>
      </c>
      <c r="O17" s="997">
        <v>257.92374358419579</v>
      </c>
      <c r="P17" s="1265">
        <v>54.711333886264477</v>
      </c>
      <c r="Q17" s="1265">
        <v>53.068166792879204</v>
      </c>
      <c r="R17" s="1265">
        <v>148.43256043176709</v>
      </c>
      <c r="S17" s="1265">
        <v>0</v>
      </c>
      <c r="T17" s="1265">
        <v>3.245465363672425E-2</v>
      </c>
      <c r="U17" s="1265">
        <v>1.6792278196482877</v>
      </c>
      <c r="V17" s="997">
        <v>12.454172827040736</v>
      </c>
      <c r="W17" s="1265">
        <v>12.454172827040736</v>
      </c>
      <c r="X17" s="1265">
        <v>12.454172827040736</v>
      </c>
      <c r="Y17" s="1265">
        <v>0</v>
      </c>
      <c r="Z17" s="1265">
        <v>0</v>
      </c>
      <c r="AA17" s="1265">
        <v>0</v>
      </c>
      <c r="AB17" s="1265">
        <v>0</v>
      </c>
      <c r="AC17" s="1177">
        <v>46.917408916615614</v>
      </c>
      <c r="AD17" s="997">
        <v>46.917408916615614</v>
      </c>
      <c r="AE17" s="1265">
        <v>46.94986357025234</v>
      </c>
      <c r="AF17" s="1265"/>
      <c r="AG17" s="1265"/>
      <c r="AH17" s="1265"/>
      <c r="AI17" s="1265"/>
      <c r="AJ17" s="1265"/>
      <c r="AK17" s="1265"/>
      <c r="AL17" s="1265"/>
      <c r="AM17" s="1265">
        <v>59.37158174365635</v>
      </c>
      <c r="AN17" s="1265"/>
      <c r="AO17" s="1265"/>
      <c r="AP17" s="1265"/>
      <c r="AQ17" s="1265"/>
      <c r="AR17" s="1265"/>
      <c r="AS17" s="1265"/>
      <c r="AT17" s="1266"/>
      <c r="AU17" s="1270">
        <v>0.50634560163526332</v>
      </c>
      <c r="AV17" s="1271">
        <v>0.50634560163526332</v>
      </c>
      <c r="AW17" s="1271">
        <v>0.50669586119777998</v>
      </c>
      <c r="AX17" s="1271">
        <v>0.64075446560695215</v>
      </c>
      <c r="AY17" s="1310"/>
      <c r="AZ17" s="1271"/>
      <c r="BA17" s="1308"/>
      <c r="BB17" s="1264"/>
      <c r="BC17" s="1271"/>
      <c r="BD17" s="1272"/>
      <c r="BF17" s="1311">
        <v>3.4243385580973635</v>
      </c>
      <c r="BG17" s="1271">
        <v>3.4243385580973635</v>
      </c>
      <c r="BH17" s="1271">
        <v>5.9154948336154938E-3</v>
      </c>
      <c r="BI17" s="1271">
        <v>0</v>
      </c>
      <c r="BJ17" s="1271">
        <v>1.735730720916125E-2</v>
      </c>
      <c r="BK17" s="1271">
        <v>0</v>
      </c>
      <c r="BL17" s="1271">
        <v>0.15423096069485653</v>
      </c>
      <c r="BM17" s="1271">
        <v>0</v>
      </c>
      <c r="BN17" s="1271">
        <v>3.1747851060924042</v>
      </c>
      <c r="BO17" s="1271">
        <v>7.2049689267325551E-2</v>
      </c>
      <c r="BP17" s="1271">
        <v>0</v>
      </c>
      <c r="BQ17" s="1311">
        <v>2.9179929564621001</v>
      </c>
      <c r="BR17" s="1271">
        <v>2.7835840924904112</v>
      </c>
      <c r="BS17" s="1271">
        <v>0.5904597869448307</v>
      </c>
      <c r="BT17" s="1271">
        <v>0.57272627502037354</v>
      </c>
      <c r="BU17" s="1271">
        <v>1.601925081746548</v>
      </c>
      <c r="BV17" s="278">
        <v>0</v>
      </c>
      <c r="BW17" s="1271">
        <v>0</v>
      </c>
      <c r="BX17" s="1271">
        <v>3.5025956251670683E-4</v>
      </c>
      <c r="BY17" s="1271">
        <v>1.8122689216142199E-2</v>
      </c>
      <c r="BZ17" s="1271">
        <v>0.13440886397168886</v>
      </c>
      <c r="CA17" s="1271">
        <v>0.13440886397168886</v>
      </c>
      <c r="CB17" s="1271">
        <v>0.13440886397168886</v>
      </c>
      <c r="CC17" s="1271">
        <v>0</v>
      </c>
      <c r="CD17" s="1271">
        <v>0</v>
      </c>
      <c r="CE17" s="1272">
        <v>0</v>
      </c>
      <c r="CF17" s="1271"/>
      <c r="CG17" s="1270"/>
      <c r="CH17" s="1271"/>
      <c r="CI17" s="1271"/>
      <c r="CJ17" s="1272"/>
      <c r="CK17" s="359">
        <v>1965</v>
      </c>
      <c r="CL17" s="1163"/>
      <c r="CM17" s="1162"/>
      <c r="CN17" s="197"/>
      <c r="CO17" s="197"/>
      <c r="CP17" s="197"/>
      <c r="CQ17" s="71"/>
      <c r="CR17" s="71"/>
      <c r="CS17" s="71"/>
      <c r="CT17" s="71"/>
      <c r="CU17" s="71"/>
      <c r="CV17" s="71"/>
      <c r="CW17" s="71"/>
      <c r="CX17" s="71"/>
      <c r="CY17" s="71"/>
      <c r="CZ17" s="71"/>
      <c r="DA17" s="71"/>
      <c r="DB17" s="71"/>
      <c r="DC17" s="71"/>
      <c r="DD17" s="71"/>
      <c r="DE17" s="71"/>
      <c r="DF17" s="71"/>
      <c r="DG17" s="71"/>
      <c r="DH17" s="71"/>
      <c r="DI17" s="71"/>
      <c r="DJ17" s="71"/>
      <c r="DK17" s="71"/>
      <c r="DL17" s="71"/>
      <c r="DM17" s="71"/>
      <c r="DN17" s="71"/>
      <c r="DO17" s="71"/>
      <c r="DP17" s="71"/>
      <c r="DQ17" s="71"/>
      <c r="DR17" s="71"/>
      <c r="DS17" s="71"/>
      <c r="DT17" s="71"/>
      <c r="DU17" s="71"/>
      <c r="DV17" s="71"/>
      <c r="DW17" s="71"/>
      <c r="DX17" s="71"/>
      <c r="DY17" s="71"/>
      <c r="DZ17" s="71"/>
      <c r="EA17" s="71"/>
      <c r="EB17" s="71"/>
      <c r="EC17" s="71"/>
      <c r="ED17" s="71"/>
      <c r="EE17" s="71"/>
      <c r="EF17" s="71"/>
      <c r="EG17" s="71"/>
      <c r="EH17" s="71"/>
      <c r="EI17" s="71"/>
      <c r="EJ17" s="71"/>
      <c r="EK17" s="71"/>
      <c r="EL17" s="71"/>
      <c r="EM17" s="71"/>
      <c r="EN17" s="71"/>
      <c r="EO17" s="71"/>
      <c r="EP17" s="71"/>
      <c r="EQ17" s="1286"/>
      <c r="ER17" s="1286"/>
      <c r="ES17" s="1286"/>
      <c r="ET17" s="1286"/>
      <c r="EU17" s="71"/>
      <c r="EV17" s="71"/>
      <c r="EW17" s="71"/>
      <c r="EX17" s="71"/>
      <c r="EY17" s="71"/>
      <c r="EZ17" s="71"/>
      <c r="FA17" s="71"/>
      <c r="FB17" s="71"/>
      <c r="FC17" s="71"/>
      <c r="FD17" s="71"/>
      <c r="FE17" s="71"/>
      <c r="FF17" s="71"/>
      <c r="FG17" s="71"/>
      <c r="FH17" s="71"/>
      <c r="FI17" s="197"/>
      <c r="FJ17" s="71"/>
      <c r="FK17" s="71"/>
      <c r="FL17" s="71"/>
      <c r="FM17" s="197"/>
      <c r="FN17" s="71"/>
      <c r="FO17" s="71"/>
      <c r="FP17" s="71"/>
      <c r="FQ17" s="71"/>
      <c r="FR17" s="71"/>
      <c r="FS17" s="71"/>
      <c r="FT17" s="71"/>
      <c r="FU17" s="71"/>
      <c r="FV17" s="71"/>
      <c r="FW17" s="71"/>
      <c r="FX17" s="71"/>
      <c r="FY17" s="71"/>
      <c r="FZ17" s="71"/>
      <c r="GA17" s="197"/>
      <c r="GB17" s="71"/>
      <c r="GC17" s="71"/>
      <c r="GD17" s="71"/>
      <c r="GE17" s="71"/>
      <c r="GF17" s="197"/>
      <c r="GG17" s="71"/>
      <c r="GH17" s="71"/>
      <c r="GI17" s="71"/>
      <c r="GJ17" s="71"/>
      <c r="GK17" s="71"/>
      <c r="GL17" s="1162"/>
      <c r="GM17" s="70"/>
      <c r="GN17" s="70"/>
      <c r="GO17" s="70"/>
      <c r="GP17" s="1162"/>
      <c r="GQ17" s="71"/>
      <c r="GR17" s="71"/>
      <c r="GS17" s="71"/>
      <c r="GT17" s="71"/>
      <c r="GU17" s="71"/>
      <c r="GV17" s="71"/>
      <c r="GW17" s="71"/>
      <c r="GX17" s="71"/>
      <c r="GY17" s="71"/>
      <c r="GZ17" s="71"/>
      <c r="HA17" s="71"/>
      <c r="HB17" s="1162"/>
      <c r="HC17" s="1163"/>
      <c r="HD17" s="71"/>
      <c r="HE17" s="197"/>
      <c r="HF17" s="197"/>
      <c r="HG17" s="197"/>
      <c r="HH17" s="71"/>
      <c r="HI17" s="71"/>
      <c r="HJ17" s="71"/>
      <c r="HK17" s="197"/>
      <c r="HL17" s="197"/>
      <c r="HM17" s="71"/>
      <c r="HN17" s="71"/>
      <c r="HO17" s="71"/>
      <c r="HP17" s="197"/>
      <c r="HQ17" s="197"/>
      <c r="HR17" s="197"/>
      <c r="HS17" s="1162"/>
      <c r="HT17" s="71"/>
      <c r="HU17" s="71"/>
      <c r="HV17" s="71"/>
      <c r="HW17" s="71"/>
      <c r="HX17" s="71"/>
      <c r="HY17" s="71"/>
      <c r="HZ17" s="71"/>
      <c r="IA17" s="197"/>
      <c r="IB17" s="197"/>
      <c r="IC17" s="197"/>
      <c r="ID17" s="197"/>
      <c r="IE17" s="197"/>
      <c r="IF17" s="197"/>
      <c r="IG17" s="198"/>
      <c r="IH17" s="833">
        <v>1965</v>
      </c>
      <c r="II17" s="1138">
        <v>317.29532532785208</v>
      </c>
      <c r="IJ17" s="1129">
        <v>317.29532532785208</v>
      </c>
      <c r="IK17" s="93">
        <v>0</v>
      </c>
      <c r="IL17" s="93">
        <v>0</v>
      </c>
      <c r="IM17" s="193">
        <v>0</v>
      </c>
      <c r="IN17" s="92">
        <v>0</v>
      </c>
      <c r="IO17" s="92">
        <v>0</v>
      </c>
      <c r="IP17" s="92">
        <v>0</v>
      </c>
      <c r="IQ17" s="92">
        <v>0</v>
      </c>
      <c r="IR17" s="194">
        <v>0</v>
      </c>
      <c r="IS17" s="173">
        <v>0</v>
      </c>
      <c r="IT17" s="195">
        <v>0</v>
      </c>
      <c r="IU17" s="179">
        <v>0</v>
      </c>
      <c r="IV17" s="179">
        <v>0</v>
      </c>
      <c r="IW17" s="179">
        <v>0</v>
      </c>
      <c r="IX17" s="194">
        <v>0</v>
      </c>
      <c r="IY17" s="194">
        <v>0</v>
      </c>
      <c r="IZ17" s="194">
        <v>0</v>
      </c>
      <c r="JA17" s="194">
        <v>0</v>
      </c>
      <c r="JB17" s="194">
        <v>0</v>
      </c>
      <c r="JC17" s="194">
        <v>0</v>
      </c>
      <c r="JD17" s="194">
        <v>0</v>
      </c>
      <c r="JE17" s="93">
        <v>0</v>
      </c>
      <c r="JF17" s="179">
        <v>0</v>
      </c>
      <c r="JG17" s="194">
        <v>0</v>
      </c>
      <c r="JH17" s="194">
        <v>0</v>
      </c>
      <c r="JI17" s="194">
        <v>0</v>
      </c>
      <c r="JJ17" s="194">
        <v>0</v>
      </c>
      <c r="JK17" s="194">
        <v>0</v>
      </c>
      <c r="JL17" s="194">
        <v>0</v>
      </c>
      <c r="JM17" s="194">
        <v>0</v>
      </c>
      <c r="JN17" s="194">
        <v>0</v>
      </c>
      <c r="JO17" s="194">
        <v>0</v>
      </c>
      <c r="JP17" s="194">
        <v>0</v>
      </c>
      <c r="JQ17" s="194">
        <v>0</v>
      </c>
      <c r="JR17" s="194">
        <v>0</v>
      </c>
      <c r="JS17" s="194">
        <v>0</v>
      </c>
      <c r="JT17" s="194">
        <v>0</v>
      </c>
      <c r="JU17" s="194">
        <v>0</v>
      </c>
      <c r="JV17" s="194">
        <v>0</v>
      </c>
      <c r="JW17" s="194">
        <v>0</v>
      </c>
      <c r="JX17" s="194">
        <v>0</v>
      </c>
      <c r="JY17" s="194">
        <v>0</v>
      </c>
      <c r="JZ17" s="92">
        <v>0</v>
      </c>
      <c r="KA17" s="179">
        <v>0</v>
      </c>
      <c r="KB17" s="194">
        <v>0</v>
      </c>
      <c r="KC17" s="194">
        <v>0</v>
      </c>
      <c r="KD17" s="194">
        <v>0</v>
      </c>
      <c r="KE17" s="194">
        <v>0</v>
      </c>
      <c r="KF17" s="194">
        <v>0</v>
      </c>
      <c r="KG17" s="194">
        <v>0</v>
      </c>
      <c r="KH17" s="194">
        <v>0</v>
      </c>
      <c r="KI17" s="194">
        <v>0</v>
      </c>
      <c r="KJ17" s="194">
        <v>0</v>
      </c>
      <c r="KK17" s="194">
        <v>0</v>
      </c>
      <c r="KL17" s="194">
        <v>0</v>
      </c>
      <c r="KM17" s="194">
        <v>0</v>
      </c>
      <c r="KN17" s="93">
        <v>0</v>
      </c>
      <c r="KO17" s="179">
        <v>0</v>
      </c>
      <c r="KP17" s="179">
        <v>0</v>
      </c>
      <c r="KQ17" s="194">
        <v>0</v>
      </c>
      <c r="KR17" s="194">
        <v>0</v>
      </c>
      <c r="KS17" s="194">
        <v>0</v>
      </c>
      <c r="KT17" s="194">
        <v>0</v>
      </c>
      <c r="KU17" s="179">
        <v>0</v>
      </c>
      <c r="KV17" s="194">
        <v>0</v>
      </c>
      <c r="KW17" s="194">
        <v>0</v>
      </c>
      <c r="KX17" s="194">
        <v>0</v>
      </c>
      <c r="KY17" s="194">
        <v>0</v>
      </c>
      <c r="KZ17" s="194">
        <v>0</v>
      </c>
      <c r="LA17" s="194">
        <v>0</v>
      </c>
      <c r="LB17" s="194">
        <v>0</v>
      </c>
      <c r="LC17" s="194">
        <v>0</v>
      </c>
      <c r="LD17" s="194">
        <v>0</v>
      </c>
      <c r="LE17" s="194">
        <v>0</v>
      </c>
      <c r="LF17" s="194">
        <v>0</v>
      </c>
      <c r="LG17" s="194">
        <v>0</v>
      </c>
      <c r="LH17" s="194">
        <v>0</v>
      </c>
      <c r="LI17" s="194">
        <v>0</v>
      </c>
      <c r="LJ17" s="194">
        <v>0</v>
      </c>
      <c r="LK17" s="194">
        <v>0</v>
      </c>
      <c r="LL17" s="194">
        <v>0</v>
      </c>
      <c r="LM17" s="179">
        <v>0</v>
      </c>
      <c r="LN17" s="179">
        <v>0</v>
      </c>
      <c r="LO17" s="179">
        <v>0</v>
      </c>
      <c r="LP17" s="93">
        <v>14.290865818037574</v>
      </c>
      <c r="LQ17" s="92">
        <v>13.192816703328404</v>
      </c>
      <c r="LR17" s="92">
        <v>0</v>
      </c>
      <c r="LS17" s="92">
        <v>0</v>
      </c>
      <c r="LT17" s="92">
        <v>1.0980491147091702</v>
      </c>
      <c r="LU17" s="93">
        <v>0</v>
      </c>
      <c r="LV17" s="93">
        <v>0</v>
      </c>
      <c r="LW17" s="92">
        <v>0</v>
      </c>
      <c r="LX17" s="92">
        <v>0</v>
      </c>
      <c r="LY17" s="92">
        <v>0</v>
      </c>
      <c r="LZ17" s="92">
        <v>0</v>
      </c>
      <c r="MA17" s="93">
        <v>0</v>
      </c>
      <c r="MB17" s="92">
        <v>0</v>
      </c>
      <c r="MC17" s="194">
        <v>0</v>
      </c>
      <c r="MD17" s="194"/>
      <c r="ME17" s="194">
        <v>0</v>
      </c>
      <c r="MF17" s="194">
        <v>0</v>
      </c>
      <c r="MG17" s="194">
        <v>0</v>
      </c>
      <c r="MH17" s="1096">
        <v>0</v>
      </c>
      <c r="MI17" s="93">
        <v>294.17198562379048</v>
      </c>
      <c r="MJ17" s="173">
        <v>294.17198562379048</v>
      </c>
      <c r="MK17" s="195">
        <v>223.13716298246248</v>
      </c>
      <c r="ML17" s="195">
        <v>71.034822641328006</v>
      </c>
      <c r="MM17" s="195">
        <v>0</v>
      </c>
      <c r="MN17" s="93">
        <v>6.6760424554950539</v>
      </c>
      <c r="MO17" s="92">
        <v>0</v>
      </c>
      <c r="MP17" s="92"/>
      <c r="MQ17" s="92">
        <v>0</v>
      </c>
      <c r="MR17" s="92">
        <v>6.6760424554950539</v>
      </c>
      <c r="MS17" s="92">
        <v>0</v>
      </c>
      <c r="MT17" s="1042">
        <v>0</v>
      </c>
      <c r="MU17" s="93">
        <v>2.1564314305290111</v>
      </c>
      <c r="MV17" s="204">
        <v>0.54812303919800953</v>
      </c>
      <c r="MW17" s="92">
        <v>1.6083083913310017</v>
      </c>
      <c r="MX17" s="92">
        <v>0</v>
      </c>
      <c r="MY17" s="92">
        <v>0</v>
      </c>
      <c r="MZ17" s="92">
        <v>0</v>
      </c>
      <c r="NA17" s="1129">
        <v>0</v>
      </c>
      <c r="NB17" s="173">
        <v>0</v>
      </c>
      <c r="NC17" s="92">
        <v>0</v>
      </c>
      <c r="ND17" s="92">
        <v>0</v>
      </c>
      <c r="NE17" s="92">
        <v>0</v>
      </c>
      <c r="NF17" s="92">
        <v>0</v>
      </c>
      <c r="NG17" s="92">
        <v>0</v>
      </c>
      <c r="NH17" s="92">
        <v>0</v>
      </c>
      <c r="NI17" s="92">
        <v>0</v>
      </c>
      <c r="NJ17" s="92">
        <v>0</v>
      </c>
      <c r="NK17" s="194">
        <v>0</v>
      </c>
      <c r="NL17" s="173">
        <v>0</v>
      </c>
      <c r="NM17" s="1103">
        <v>0</v>
      </c>
      <c r="NN17" s="92">
        <v>0</v>
      </c>
      <c r="NO17" s="1097">
        <v>0</v>
      </c>
      <c r="NP17" s="1138">
        <v>270.37791641123653</v>
      </c>
      <c r="NQ17" s="193">
        <v>257.92374358419579</v>
      </c>
      <c r="NR17" s="92">
        <v>54.711333886264477</v>
      </c>
      <c r="NS17" s="92">
        <v>53.068166792879204</v>
      </c>
      <c r="NT17" s="92">
        <v>0</v>
      </c>
      <c r="NU17" s="92">
        <v>0</v>
      </c>
      <c r="NV17" s="92">
        <v>0</v>
      </c>
      <c r="NW17" s="93">
        <v>3.245465363672425E-2</v>
      </c>
      <c r="NX17" s="1103">
        <v>3.245465363672425E-2</v>
      </c>
      <c r="NY17" s="92">
        <v>0</v>
      </c>
      <c r="NZ17" s="93">
        <v>0</v>
      </c>
      <c r="OA17" s="92">
        <v>0</v>
      </c>
      <c r="OB17" s="92">
        <v>0</v>
      </c>
      <c r="OC17" s="173">
        <v>148.43256043176709</v>
      </c>
      <c r="OD17" s="92">
        <v>0</v>
      </c>
      <c r="OE17" s="92">
        <v>0</v>
      </c>
      <c r="OF17" s="93">
        <v>1.6792278196482877</v>
      </c>
      <c r="OG17" s="92">
        <v>0</v>
      </c>
      <c r="OH17" s="92">
        <v>0</v>
      </c>
      <c r="OI17" s="92">
        <v>0</v>
      </c>
      <c r="OJ17" s="1044">
        <v>0</v>
      </c>
      <c r="OK17" s="92">
        <v>1.6792278196482877</v>
      </c>
      <c r="OL17" s="92">
        <v>0</v>
      </c>
      <c r="OM17" s="193">
        <v>12.454172827040736</v>
      </c>
      <c r="ON17" s="93">
        <v>12.454172827040736</v>
      </c>
      <c r="OO17" s="92">
        <v>12.454172827040736</v>
      </c>
      <c r="OP17" s="1103">
        <v>0</v>
      </c>
      <c r="OQ17" s="92">
        <v>0</v>
      </c>
      <c r="OR17" s="1103">
        <v>0</v>
      </c>
      <c r="OS17" s="92">
        <v>0</v>
      </c>
      <c r="OT17" s="1098">
        <v>0</v>
      </c>
    </row>
    <row r="18" spans="1:410" ht="14.25" customHeight="1">
      <c r="A18" s="370">
        <v>1966</v>
      </c>
      <c r="B18" s="1288">
        <v>10749.160546980429</v>
      </c>
      <c r="C18" s="996">
        <v>333.35797482961311</v>
      </c>
      <c r="D18" s="997">
        <v>333.35797482961311</v>
      </c>
      <c r="E18" s="1261">
        <v>0.59259793492240931</v>
      </c>
      <c r="F18" s="1261">
        <v>0</v>
      </c>
      <c r="G18" s="1296">
        <v>-1.1653624704001539</v>
      </c>
      <c r="H18" s="1261">
        <v>0</v>
      </c>
      <c r="I18" s="1261">
        <v>16.339716081881889</v>
      </c>
      <c r="J18" s="1261">
        <v>0</v>
      </c>
      <c r="K18" s="1261">
        <v>310.54776243193544</v>
      </c>
      <c r="L18" s="1261">
        <v>7.0432608512735451</v>
      </c>
      <c r="M18" s="998">
        <v>0</v>
      </c>
      <c r="N18" s="996">
        <v>320.81365018691474</v>
      </c>
      <c r="O18" s="997">
        <v>306.877982522568</v>
      </c>
      <c r="P18" s="1265">
        <v>65.659370379719448</v>
      </c>
      <c r="Q18" s="1265">
        <v>61.401199620160348</v>
      </c>
      <c r="R18" s="1265">
        <v>175.65179762720422</v>
      </c>
      <c r="S18" s="1265">
        <v>0</v>
      </c>
      <c r="T18" s="1265">
        <v>4.2671859411248542E-2</v>
      </c>
      <c r="U18" s="1265">
        <v>4.1229430360727468</v>
      </c>
      <c r="V18" s="997">
        <v>13.935667664346759</v>
      </c>
      <c r="W18" s="1265">
        <v>13.935667664346759</v>
      </c>
      <c r="X18" s="1265">
        <v>13.935667664346759</v>
      </c>
      <c r="Y18" s="1265">
        <v>0</v>
      </c>
      <c r="Z18" s="1265">
        <v>0</v>
      </c>
      <c r="AA18" s="1265">
        <v>0</v>
      </c>
      <c r="AB18" s="1265">
        <v>0</v>
      </c>
      <c r="AC18" s="1177">
        <v>12.544324642698371</v>
      </c>
      <c r="AD18" s="997">
        <v>12.544324642698371</v>
      </c>
      <c r="AE18" s="1265">
        <v>12.586996502109619</v>
      </c>
      <c r="AF18" s="1265"/>
      <c r="AG18" s="1265"/>
      <c r="AH18" s="1265"/>
      <c r="AI18" s="1265"/>
      <c r="AJ18" s="1265"/>
      <c r="AK18" s="1265"/>
      <c r="AL18" s="1265"/>
      <c r="AM18" s="1265">
        <v>26.479992307045109</v>
      </c>
      <c r="AN18" s="1265"/>
      <c r="AO18" s="1265"/>
      <c r="AP18" s="1265"/>
      <c r="AQ18" s="1265"/>
      <c r="AR18" s="1265"/>
      <c r="AS18" s="1265"/>
      <c r="AT18" s="1266"/>
      <c r="AU18" s="1270">
        <v>0.11670050501033985</v>
      </c>
      <c r="AV18" s="1271">
        <v>0.11670050501033985</v>
      </c>
      <c r="AW18" s="1271">
        <v>0.1170974835392654</v>
      </c>
      <c r="AX18" s="1271">
        <v>0.24634474656240635</v>
      </c>
      <c r="AY18" s="1310"/>
      <c r="AZ18" s="1271"/>
      <c r="BA18" s="1308"/>
      <c r="BB18" s="1264"/>
      <c r="BC18" s="1271"/>
      <c r="BD18" s="1272"/>
      <c r="BF18" s="1311">
        <v>3.1012465891883756</v>
      </c>
      <c r="BG18" s="1271">
        <v>3.1012465891883756</v>
      </c>
      <c r="BH18" s="1271">
        <v>5.5129694298675013E-3</v>
      </c>
      <c r="BI18" s="1271">
        <v>0</v>
      </c>
      <c r="BJ18" s="1271">
        <v>-1.0841427712487917E-2</v>
      </c>
      <c r="BK18" s="1271">
        <v>0</v>
      </c>
      <c r="BL18" s="1271">
        <v>0.1520092290971681</v>
      </c>
      <c r="BM18" s="1271">
        <v>0</v>
      </c>
      <c r="BN18" s="1271">
        <v>2.8890419961135674</v>
      </c>
      <c r="BO18" s="1271">
        <v>6.5523822260260906E-2</v>
      </c>
      <c r="BP18" s="1271">
        <v>0</v>
      </c>
      <c r="BQ18" s="1311">
        <v>2.984546084178036</v>
      </c>
      <c r="BR18" s="1271">
        <v>2.8549018426259698</v>
      </c>
      <c r="BS18" s="1271">
        <v>0.61083253983181018</v>
      </c>
      <c r="BT18" s="1271">
        <v>0.5712185556425492</v>
      </c>
      <c r="BU18" s="1271">
        <v>1.6340978149828356</v>
      </c>
      <c r="BV18" s="278">
        <v>0</v>
      </c>
      <c r="BW18" s="1271">
        <v>0</v>
      </c>
      <c r="BX18" s="1271">
        <v>3.9697852892555026E-4</v>
      </c>
      <c r="BY18" s="1271">
        <v>3.835595363984895E-2</v>
      </c>
      <c r="BZ18" s="1271">
        <v>0.12964424155206666</v>
      </c>
      <c r="CA18" s="1271">
        <v>0.12964424155206666</v>
      </c>
      <c r="CB18" s="1271">
        <v>0.12964424155206666</v>
      </c>
      <c r="CC18" s="1271">
        <v>0</v>
      </c>
      <c r="CD18" s="1271">
        <v>0</v>
      </c>
      <c r="CE18" s="1272">
        <v>0</v>
      </c>
      <c r="CF18" s="1271"/>
      <c r="CG18" s="1270"/>
      <c r="CH18" s="1271"/>
      <c r="CI18" s="1271"/>
      <c r="CJ18" s="1272"/>
      <c r="CK18" s="359">
        <v>1966</v>
      </c>
      <c r="CL18" s="1163"/>
      <c r="CM18" s="1162"/>
      <c r="CN18" s="71"/>
      <c r="CO18" s="71"/>
      <c r="CP18" s="71"/>
      <c r="CQ18" s="71"/>
      <c r="CR18" s="71"/>
      <c r="CS18" s="71"/>
      <c r="CT18" s="71"/>
      <c r="CU18" s="71"/>
      <c r="CV18" s="71"/>
      <c r="CW18" s="71"/>
      <c r="CX18" s="71"/>
      <c r="CY18" s="71"/>
      <c r="CZ18" s="71"/>
      <c r="DA18" s="71"/>
      <c r="DB18" s="71"/>
      <c r="DC18" s="71"/>
      <c r="DD18" s="71"/>
      <c r="DE18" s="71"/>
      <c r="DF18" s="71"/>
      <c r="DG18" s="71"/>
      <c r="DH18" s="71"/>
      <c r="DI18" s="71"/>
      <c r="DJ18" s="71"/>
      <c r="DK18" s="71"/>
      <c r="DL18" s="71"/>
      <c r="DM18" s="71"/>
      <c r="DN18" s="71"/>
      <c r="DO18" s="71"/>
      <c r="DP18" s="71"/>
      <c r="DQ18" s="71"/>
      <c r="DR18" s="71"/>
      <c r="DS18" s="71"/>
      <c r="DT18" s="71"/>
      <c r="DU18" s="71"/>
      <c r="DV18" s="71"/>
      <c r="DW18" s="71"/>
      <c r="DX18" s="71"/>
      <c r="DY18" s="71"/>
      <c r="DZ18" s="71"/>
      <c r="EA18" s="71"/>
      <c r="EB18" s="71"/>
      <c r="EC18" s="71"/>
      <c r="ED18" s="71"/>
      <c r="EE18" s="71"/>
      <c r="EF18" s="71"/>
      <c r="EG18" s="71"/>
      <c r="EH18" s="71"/>
      <c r="EI18" s="71"/>
      <c r="EJ18" s="71"/>
      <c r="EK18" s="71"/>
      <c r="EL18" s="71"/>
      <c r="EM18" s="71"/>
      <c r="EN18" s="71"/>
      <c r="EO18" s="71"/>
      <c r="EP18" s="71"/>
      <c r="EQ18" s="1286"/>
      <c r="ER18" s="1286"/>
      <c r="ES18" s="1286"/>
      <c r="ET18" s="1286"/>
      <c r="EU18" s="71"/>
      <c r="EV18" s="71"/>
      <c r="EW18" s="71"/>
      <c r="EX18" s="71"/>
      <c r="EY18" s="71"/>
      <c r="EZ18" s="71"/>
      <c r="FA18" s="71"/>
      <c r="FB18" s="71"/>
      <c r="FC18" s="71"/>
      <c r="FD18" s="71"/>
      <c r="FE18" s="71"/>
      <c r="FF18" s="71"/>
      <c r="FG18" s="71"/>
      <c r="FH18" s="71"/>
      <c r="FI18" s="71"/>
      <c r="FJ18" s="71"/>
      <c r="FK18" s="71"/>
      <c r="FL18" s="71"/>
      <c r="FM18" s="71"/>
      <c r="FN18" s="71"/>
      <c r="FO18" s="71"/>
      <c r="FP18" s="71"/>
      <c r="FQ18" s="71"/>
      <c r="FR18" s="71"/>
      <c r="FS18" s="71"/>
      <c r="FT18" s="71"/>
      <c r="FU18" s="71"/>
      <c r="FV18" s="71"/>
      <c r="FW18" s="71"/>
      <c r="FX18" s="71"/>
      <c r="FY18" s="71"/>
      <c r="FZ18" s="71"/>
      <c r="GA18" s="71"/>
      <c r="GB18" s="71"/>
      <c r="GC18" s="71"/>
      <c r="GD18" s="71"/>
      <c r="GE18" s="71"/>
      <c r="GF18" s="71"/>
      <c r="GG18" s="71"/>
      <c r="GH18" s="71"/>
      <c r="GI18" s="71"/>
      <c r="GJ18" s="71"/>
      <c r="GK18" s="71"/>
      <c r="GL18" s="1162"/>
      <c r="GM18" s="70"/>
      <c r="GN18" s="70"/>
      <c r="GO18" s="70"/>
      <c r="GP18" s="1162"/>
      <c r="GQ18" s="71"/>
      <c r="GR18" s="71"/>
      <c r="GS18" s="71"/>
      <c r="GT18" s="71"/>
      <c r="GU18" s="71"/>
      <c r="GV18" s="71"/>
      <c r="GW18" s="71"/>
      <c r="GX18" s="71"/>
      <c r="GY18" s="71"/>
      <c r="GZ18" s="71"/>
      <c r="HA18" s="71"/>
      <c r="HB18" s="1162"/>
      <c r="HC18" s="1163"/>
      <c r="HD18" s="71"/>
      <c r="HE18" s="71"/>
      <c r="HF18" s="71"/>
      <c r="HG18" s="71"/>
      <c r="HH18" s="71"/>
      <c r="HI18" s="71"/>
      <c r="HJ18" s="71"/>
      <c r="HK18" s="71"/>
      <c r="HL18" s="71"/>
      <c r="HM18" s="71"/>
      <c r="HN18" s="71"/>
      <c r="HO18" s="71"/>
      <c r="HP18" s="71"/>
      <c r="HQ18" s="71"/>
      <c r="HR18" s="71"/>
      <c r="HS18" s="1162"/>
      <c r="HT18" s="71"/>
      <c r="HU18" s="71"/>
      <c r="HV18" s="71"/>
      <c r="HW18" s="71"/>
      <c r="HX18" s="71"/>
      <c r="HY18" s="71"/>
      <c r="HZ18" s="71"/>
      <c r="IA18" s="71"/>
      <c r="IB18" s="71"/>
      <c r="IC18" s="71"/>
      <c r="ID18" s="71"/>
      <c r="IE18" s="71"/>
      <c r="IF18" s="71"/>
      <c r="IG18" s="98"/>
      <c r="IH18" s="833">
        <v>1966</v>
      </c>
      <c r="II18" s="1138">
        <v>333.35797482961311</v>
      </c>
      <c r="IJ18" s="1129">
        <v>333.35797482961311</v>
      </c>
      <c r="IK18" s="93">
        <v>0</v>
      </c>
      <c r="IL18" s="93">
        <v>0</v>
      </c>
      <c r="IM18" s="193">
        <v>0</v>
      </c>
      <c r="IN18" s="92">
        <v>0</v>
      </c>
      <c r="IO18" s="92">
        <v>0</v>
      </c>
      <c r="IP18" s="92">
        <v>0</v>
      </c>
      <c r="IQ18" s="92">
        <v>0</v>
      </c>
      <c r="IR18" s="194">
        <v>0</v>
      </c>
      <c r="IS18" s="173">
        <v>0</v>
      </c>
      <c r="IT18" s="195">
        <v>0</v>
      </c>
      <c r="IU18" s="179">
        <v>0</v>
      </c>
      <c r="IV18" s="179">
        <v>0</v>
      </c>
      <c r="IW18" s="179">
        <v>0</v>
      </c>
      <c r="IX18" s="194">
        <v>0</v>
      </c>
      <c r="IY18" s="194">
        <v>0</v>
      </c>
      <c r="IZ18" s="194">
        <v>0</v>
      </c>
      <c r="JA18" s="194">
        <v>0</v>
      </c>
      <c r="JB18" s="194">
        <v>0</v>
      </c>
      <c r="JC18" s="194">
        <v>0</v>
      </c>
      <c r="JD18" s="194">
        <v>0</v>
      </c>
      <c r="JE18" s="93">
        <v>0</v>
      </c>
      <c r="JF18" s="179">
        <v>0</v>
      </c>
      <c r="JG18" s="194">
        <v>0</v>
      </c>
      <c r="JH18" s="194">
        <v>0</v>
      </c>
      <c r="JI18" s="194">
        <v>0</v>
      </c>
      <c r="JJ18" s="194">
        <v>0</v>
      </c>
      <c r="JK18" s="194">
        <v>0</v>
      </c>
      <c r="JL18" s="194">
        <v>0</v>
      </c>
      <c r="JM18" s="194">
        <v>0</v>
      </c>
      <c r="JN18" s="194">
        <v>0</v>
      </c>
      <c r="JO18" s="194">
        <v>0</v>
      </c>
      <c r="JP18" s="194">
        <v>0</v>
      </c>
      <c r="JQ18" s="194">
        <v>0</v>
      </c>
      <c r="JR18" s="194">
        <v>0</v>
      </c>
      <c r="JS18" s="194">
        <v>0</v>
      </c>
      <c r="JT18" s="194">
        <v>0</v>
      </c>
      <c r="JU18" s="194">
        <v>0</v>
      </c>
      <c r="JV18" s="194">
        <v>0</v>
      </c>
      <c r="JW18" s="194">
        <v>0</v>
      </c>
      <c r="JX18" s="194">
        <v>0</v>
      </c>
      <c r="JY18" s="194">
        <v>0</v>
      </c>
      <c r="JZ18" s="92">
        <v>0</v>
      </c>
      <c r="KA18" s="179">
        <v>0</v>
      </c>
      <c r="KB18" s="194">
        <v>0</v>
      </c>
      <c r="KC18" s="194">
        <v>0</v>
      </c>
      <c r="KD18" s="194">
        <v>0</v>
      </c>
      <c r="KE18" s="194">
        <v>0</v>
      </c>
      <c r="KF18" s="194">
        <v>0</v>
      </c>
      <c r="KG18" s="194">
        <v>0</v>
      </c>
      <c r="KH18" s="194">
        <v>0</v>
      </c>
      <c r="KI18" s="194">
        <v>0</v>
      </c>
      <c r="KJ18" s="194">
        <v>0</v>
      </c>
      <c r="KK18" s="194">
        <v>0</v>
      </c>
      <c r="KL18" s="194">
        <v>0</v>
      </c>
      <c r="KM18" s="194">
        <v>0</v>
      </c>
      <c r="KN18" s="93">
        <v>0</v>
      </c>
      <c r="KO18" s="179">
        <v>0</v>
      </c>
      <c r="KP18" s="179">
        <v>0</v>
      </c>
      <c r="KQ18" s="194">
        <v>0</v>
      </c>
      <c r="KR18" s="194">
        <v>0</v>
      </c>
      <c r="KS18" s="194">
        <v>0</v>
      </c>
      <c r="KT18" s="194">
        <v>0</v>
      </c>
      <c r="KU18" s="179">
        <v>0</v>
      </c>
      <c r="KV18" s="194">
        <v>0</v>
      </c>
      <c r="KW18" s="194">
        <v>0</v>
      </c>
      <c r="KX18" s="194">
        <v>0</v>
      </c>
      <c r="KY18" s="194">
        <v>0</v>
      </c>
      <c r="KZ18" s="194">
        <v>0</v>
      </c>
      <c r="LA18" s="194">
        <v>0</v>
      </c>
      <c r="LB18" s="194">
        <v>0</v>
      </c>
      <c r="LC18" s="194">
        <v>0</v>
      </c>
      <c r="LD18" s="194">
        <v>0</v>
      </c>
      <c r="LE18" s="194">
        <v>0</v>
      </c>
      <c r="LF18" s="194">
        <v>0</v>
      </c>
      <c r="LG18" s="194">
        <v>0</v>
      </c>
      <c r="LH18" s="194">
        <v>0</v>
      </c>
      <c r="LI18" s="194">
        <v>0</v>
      </c>
      <c r="LJ18" s="194">
        <v>0</v>
      </c>
      <c r="LK18" s="194">
        <v>0</v>
      </c>
      <c r="LL18" s="194">
        <v>0</v>
      </c>
      <c r="LM18" s="179">
        <v>0</v>
      </c>
      <c r="LN18" s="179">
        <v>0</v>
      </c>
      <c r="LO18" s="179">
        <v>0</v>
      </c>
      <c r="LP18" s="93">
        <v>16.339716081881889</v>
      </c>
      <c r="LQ18" s="92">
        <v>15.2831368023752</v>
      </c>
      <c r="LR18" s="92">
        <v>0</v>
      </c>
      <c r="LS18" s="92">
        <v>0</v>
      </c>
      <c r="LT18" s="92">
        <v>1.0565792795066893</v>
      </c>
      <c r="LU18" s="93">
        <v>0</v>
      </c>
      <c r="LV18" s="93">
        <v>0</v>
      </c>
      <c r="LW18" s="92">
        <v>0</v>
      </c>
      <c r="LX18" s="92">
        <v>0</v>
      </c>
      <c r="LY18" s="92">
        <v>0</v>
      </c>
      <c r="LZ18" s="92">
        <v>0</v>
      </c>
      <c r="MA18" s="93">
        <v>0</v>
      </c>
      <c r="MB18" s="92">
        <v>0</v>
      </c>
      <c r="MC18" s="194">
        <v>0</v>
      </c>
      <c r="MD18" s="194"/>
      <c r="ME18" s="194">
        <v>0</v>
      </c>
      <c r="MF18" s="194">
        <v>0</v>
      </c>
      <c r="MG18" s="194">
        <v>0</v>
      </c>
      <c r="MH18" s="1096">
        <v>0</v>
      </c>
      <c r="MI18" s="93">
        <v>310.54776243193544</v>
      </c>
      <c r="MJ18" s="173">
        <v>310.54776243193544</v>
      </c>
      <c r="MK18" s="195">
        <v>230.52179870902603</v>
      </c>
      <c r="ML18" s="195">
        <v>80.025963722909381</v>
      </c>
      <c r="MM18" s="195">
        <v>0</v>
      </c>
      <c r="MN18" s="93">
        <v>7.0432608512735451</v>
      </c>
      <c r="MO18" s="92">
        <v>0</v>
      </c>
      <c r="MP18" s="92"/>
      <c r="MQ18" s="92">
        <v>0</v>
      </c>
      <c r="MR18" s="92">
        <v>7.0432608512735451</v>
      </c>
      <c r="MS18" s="92">
        <v>0</v>
      </c>
      <c r="MT18" s="1042">
        <v>0</v>
      </c>
      <c r="MU18" s="93">
        <v>-0.57276453547774464</v>
      </c>
      <c r="MV18" s="204">
        <v>0.59259793492240931</v>
      </c>
      <c r="MW18" s="92">
        <v>-1.1653624704001539</v>
      </c>
      <c r="MX18" s="92">
        <v>0</v>
      </c>
      <c r="MY18" s="92">
        <v>0</v>
      </c>
      <c r="MZ18" s="92">
        <v>0</v>
      </c>
      <c r="NA18" s="1129">
        <v>0</v>
      </c>
      <c r="NB18" s="173">
        <v>0</v>
      </c>
      <c r="NC18" s="92">
        <v>0</v>
      </c>
      <c r="ND18" s="92">
        <v>0</v>
      </c>
      <c r="NE18" s="92">
        <v>0</v>
      </c>
      <c r="NF18" s="92">
        <v>0</v>
      </c>
      <c r="NG18" s="92">
        <v>0</v>
      </c>
      <c r="NH18" s="92">
        <v>0</v>
      </c>
      <c r="NI18" s="92">
        <v>0</v>
      </c>
      <c r="NJ18" s="92">
        <v>0</v>
      </c>
      <c r="NK18" s="194">
        <v>0</v>
      </c>
      <c r="NL18" s="173">
        <v>0</v>
      </c>
      <c r="NM18" s="1103">
        <v>0</v>
      </c>
      <c r="NN18" s="92">
        <v>0</v>
      </c>
      <c r="NO18" s="1097">
        <v>0</v>
      </c>
      <c r="NP18" s="1138">
        <v>320.81365018691474</v>
      </c>
      <c r="NQ18" s="193">
        <v>306.877982522568</v>
      </c>
      <c r="NR18" s="92">
        <v>65.659370379719448</v>
      </c>
      <c r="NS18" s="92">
        <v>61.401199620160348</v>
      </c>
      <c r="NT18" s="92">
        <v>0</v>
      </c>
      <c r="NU18" s="92">
        <v>0</v>
      </c>
      <c r="NV18" s="92">
        <v>0</v>
      </c>
      <c r="NW18" s="93">
        <v>4.2671859411248542E-2</v>
      </c>
      <c r="NX18" s="1103">
        <v>4.2671859411248542E-2</v>
      </c>
      <c r="NY18" s="92">
        <v>0</v>
      </c>
      <c r="NZ18" s="93">
        <v>0</v>
      </c>
      <c r="OA18" s="92">
        <v>0</v>
      </c>
      <c r="OB18" s="92">
        <v>0</v>
      </c>
      <c r="OC18" s="173">
        <v>175.65179762720422</v>
      </c>
      <c r="OD18" s="92">
        <v>0</v>
      </c>
      <c r="OE18" s="92">
        <v>0</v>
      </c>
      <c r="OF18" s="93">
        <v>4.1229430360727468</v>
      </c>
      <c r="OG18" s="92">
        <v>0</v>
      </c>
      <c r="OH18" s="92">
        <v>0</v>
      </c>
      <c r="OI18" s="92">
        <v>0</v>
      </c>
      <c r="OJ18" s="1044">
        <v>0</v>
      </c>
      <c r="OK18" s="92">
        <v>4.1229430360727468</v>
      </c>
      <c r="OL18" s="92">
        <v>0</v>
      </c>
      <c r="OM18" s="193">
        <v>13.935667664346759</v>
      </c>
      <c r="ON18" s="93">
        <v>13.935667664346759</v>
      </c>
      <c r="OO18" s="92">
        <v>13.935667664346759</v>
      </c>
      <c r="OP18" s="1103">
        <v>0</v>
      </c>
      <c r="OQ18" s="92">
        <v>0</v>
      </c>
      <c r="OR18" s="1103">
        <v>0</v>
      </c>
      <c r="OS18" s="92">
        <v>0</v>
      </c>
      <c r="OT18" s="1098">
        <v>0</v>
      </c>
    </row>
    <row r="19" spans="1:410" ht="14.25" customHeight="1">
      <c r="A19" s="370">
        <v>1967</v>
      </c>
      <c r="B19" s="1288">
        <v>12172.301651262995</v>
      </c>
      <c r="C19" s="996">
        <v>744.06801052973196</v>
      </c>
      <c r="D19" s="997">
        <v>744.06801052973196</v>
      </c>
      <c r="E19" s="1261">
        <v>0.47419855035880426</v>
      </c>
      <c r="F19" s="1261">
        <v>0</v>
      </c>
      <c r="G19" s="1296">
        <v>-20.909211111511787</v>
      </c>
      <c r="H19" s="1261">
        <v>0</v>
      </c>
      <c r="I19" s="1261">
        <v>18.652410659550682</v>
      </c>
      <c r="J19" s="1261">
        <v>0</v>
      </c>
      <c r="K19" s="1261">
        <v>722.34623105309333</v>
      </c>
      <c r="L19" s="1261">
        <v>23.504381378240961</v>
      </c>
      <c r="M19" s="998">
        <v>0</v>
      </c>
      <c r="N19" s="996">
        <v>611.05080956330471</v>
      </c>
      <c r="O19" s="997">
        <v>599.24873486952038</v>
      </c>
      <c r="P19" s="1265">
        <v>82.726311107905715</v>
      </c>
      <c r="Q19" s="1265">
        <v>91.225223275996782</v>
      </c>
      <c r="R19" s="1265">
        <v>410.02788696164339</v>
      </c>
      <c r="S19" s="1265">
        <v>0</v>
      </c>
      <c r="T19" s="1265">
        <v>0.1051771182671619</v>
      </c>
      <c r="U19" s="1265">
        <v>15.164136405707211</v>
      </c>
      <c r="V19" s="997">
        <v>11.802074693784334</v>
      </c>
      <c r="W19" s="1265">
        <v>11.802074693784334</v>
      </c>
      <c r="X19" s="1265">
        <v>11.802074693784334</v>
      </c>
      <c r="Y19" s="1265">
        <v>0</v>
      </c>
      <c r="Z19" s="1265">
        <v>0</v>
      </c>
      <c r="AA19" s="1265">
        <v>0</v>
      </c>
      <c r="AB19" s="1265">
        <v>0</v>
      </c>
      <c r="AC19" s="1177">
        <v>133.01720096642725</v>
      </c>
      <c r="AD19" s="997">
        <v>133.01720096642725</v>
      </c>
      <c r="AE19" s="1265">
        <v>133.12237808469442</v>
      </c>
      <c r="AF19" s="1265"/>
      <c r="AG19" s="1265"/>
      <c r="AH19" s="1265"/>
      <c r="AI19" s="1265"/>
      <c r="AJ19" s="1265"/>
      <c r="AK19" s="1265"/>
      <c r="AL19" s="1265"/>
      <c r="AM19" s="1265">
        <v>144.81927566021159</v>
      </c>
      <c r="AN19" s="1265"/>
      <c r="AO19" s="1265"/>
      <c r="AP19" s="1265"/>
      <c r="AQ19" s="1265"/>
      <c r="AR19" s="1265"/>
      <c r="AS19" s="1265"/>
      <c r="AT19" s="1266"/>
      <c r="AU19" s="1270">
        <v>1.0927859395648927</v>
      </c>
      <c r="AV19" s="1271">
        <v>1.0927859395648927</v>
      </c>
      <c r="AW19" s="1271">
        <v>1.093650008836921</v>
      </c>
      <c r="AX19" s="1271">
        <v>1.1897443869638671</v>
      </c>
      <c r="AY19" s="1310"/>
      <c r="AZ19" s="1271"/>
      <c r="BA19" s="1308"/>
      <c r="BB19" s="1264"/>
      <c r="BC19" s="1271"/>
      <c r="BD19" s="1272"/>
      <c r="BF19" s="1311">
        <v>6.1127963457307821</v>
      </c>
      <c r="BG19" s="1271">
        <v>6.1127963457307821</v>
      </c>
      <c r="BH19" s="1271">
        <v>3.8957180321734924E-3</v>
      </c>
      <c r="BI19" s="1271">
        <v>0</v>
      </c>
      <c r="BJ19" s="1271">
        <v>-0.17177697127923422</v>
      </c>
      <c r="BK19" s="1271">
        <v>0</v>
      </c>
      <c r="BL19" s="1271">
        <v>0.15323651347085465</v>
      </c>
      <c r="BM19" s="1271">
        <v>0</v>
      </c>
      <c r="BN19" s="1271">
        <v>5.9343438221327922</v>
      </c>
      <c r="BO19" s="1271">
        <v>0.19309726337419639</v>
      </c>
      <c r="BP19" s="1271">
        <v>0</v>
      </c>
      <c r="BQ19" s="1311">
        <v>5.0200104061658894</v>
      </c>
      <c r="BR19" s="1271">
        <v>4.9230519587669148</v>
      </c>
      <c r="BS19" s="1271">
        <v>0.67962751399052002</v>
      </c>
      <c r="BT19" s="1271">
        <v>0.74944924870910734</v>
      </c>
      <c r="BU19" s="1271">
        <v>3.3685320879235605</v>
      </c>
      <c r="BV19" s="278">
        <v>0</v>
      </c>
      <c r="BW19" s="1271">
        <v>0</v>
      </c>
      <c r="BX19" s="1271">
        <v>8.6406927202834112E-4</v>
      </c>
      <c r="BY19" s="1271">
        <v>0.12457903887169756</v>
      </c>
      <c r="BZ19" s="1271">
        <v>9.6958447398974495E-2</v>
      </c>
      <c r="CA19" s="1271">
        <v>9.6958447398974495E-2</v>
      </c>
      <c r="CB19" s="1271">
        <v>9.6958447398974495E-2</v>
      </c>
      <c r="CC19" s="1271">
        <v>0</v>
      </c>
      <c r="CD19" s="1271">
        <v>0</v>
      </c>
      <c r="CE19" s="1272">
        <v>0</v>
      </c>
      <c r="CF19" s="1271"/>
      <c r="CG19" s="1270"/>
      <c r="CH19" s="1271"/>
      <c r="CI19" s="1271"/>
      <c r="CJ19" s="1272"/>
      <c r="CK19" s="359">
        <v>1967</v>
      </c>
      <c r="CL19" s="1163"/>
      <c r="CM19" s="1162"/>
      <c r="CN19" s="71"/>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1286"/>
      <c r="ER19" s="1286"/>
      <c r="ES19" s="1286"/>
      <c r="ET19" s="1286"/>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71"/>
      <c r="FY19" s="71"/>
      <c r="FZ19" s="71"/>
      <c r="GA19" s="71"/>
      <c r="GB19" s="71"/>
      <c r="GC19" s="71"/>
      <c r="GD19" s="71"/>
      <c r="GE19" s="71"/>
      <c r="GF19" s="71"/>
      <c r="GG19" s="71"/>
      <c r="GH19" s="71"/>
      <c r="GI19" s="71"/>
      <c r="GJ19" s="71"/>
      <c r="GK19" s="71"/>
      <c r="GL19" s="1162"/>
      <c r="GM19" s="70"/>
      <c r="GN19" s="70"/>
      <c r="GO19" s="70"/>
      <c r="GP19" s="1162"/>
      <c r="GQ19" s="71"/>
      <c r="GR19" s="71"/>
      <c r="GS19" s="71"/>
      <c r="GT19" s="71"/>
      <c r="GU19" s="71"/>
      <c r="GV19" s="71"/>
      <c r="GW19" s="71"/>
      <c r="GX19" s="71"/>
      <c r="GY19" s="71"/>
      <c r="GZ19" s="71"/>
      <c r="HA19" s="71"/>
      <c r="HB19" s="1162"/>
      <c r="HC19" s="1163"/>
      <c r="HD19" s="71"/>
      <c r="HE19" s="71"/>
      <c r="HF19" s="71"/>
      <c r="HG19" s="71"/>
      <c r="HH19" s="71"/>
      <c r="HI19" s="71"/>
      <c r="HJ19" s="71"/>
      <c r="HK19" s="71"/>
      <c r="HL19" s="71"/>
      <c r="HM19" s="71"/>
      <c r="HN19" s="71"/>
      <c r="HO19" s="71"/>
      <c r="HP19" s="71"/>
      <c r="HQ19" s="71"/>
      <c r="HR19" s="71"/>
      <c r="HS19" s="1162"/>
      <c r="HT19" s="71"/>
      <c r="HU19" s="71"/>
      <c r="HV19" s="71"/>
      <c r="HW19" s="71"/>
      <c r="HX19" s="71"/>
      <c r="HY19" s="71"/>
      <c r="HZ19" s="71"/>
      <c r="IA19" s="71"/>
      <c r="IB19" s="71"/>
      <c r="IC19" s="71"/>
      <c r="ID19" s="71"/>
      <c r="IE19" s="71"/>
      <c r="IF19" s="71"/>
      <c r="IG19" s="98"/>
      <c r="IH19" s="833">
        <v>1967</v>
      </c>
      <c r="II19" s="1138">
        <v>744.06801052973196</v>
      </c>
      <c r="IJ19" s="1129">
        <v>744.06801052973196</v>
      </c>
      <c r="IK19" s="93">
        <v>0</v>
      </c>
      <c r="IL19" s="93">
        <v>0</v>
      </c>
      <c r="IM19" s="193">
        <v>0</v>
      </c>
      <c r="IN19" s="92">
        <v>0</v>
      </c>
      <c r="IO19" s="92">
        <v>0</v>
      </c>
      <c r="IP19" s="92">
        <v>0</v>
      </c>
      <c r="IQ19" s="92">
        <v>0</v>
      </c>
      <c r="IR19" s="194">
        <v>0</v>
      </c>
      <c r="IS19" s="173">
        <v>0</v>
      </c>
      <c r="IT19" s="195">
        <v>0</v>
      </c>
      <c r="IU19" s="179">
        <v>0</v>
      </c>
      <c r="IV19" s="179">
        <v>0</v>
      </c>
      <c r="IW19" s="179">
        <v>0</v>
      </c>
      <c r="IX19" s="194">
        <v>0</v>
      </c>
      <c r="IY19" s="194">
        <v>0</v>
      </c>
      <c r="IZ19" s="194">
        <v>0</v>
      </c>
      <c r="JA19" s="194">
        <v>0</v>
      </c>
      <c r="JB19" s="194">
        <v>0</v>
      </c>
      <c r="JC19" s="194">
        <v>0</v>
      </c>
      <c r="JD19" s="194">
        <v>0</v>
      </c>
      <c r="JE19" s="93">
        <v>0</v>
      </c>
      <c r="JF19" s="179">
        <v>0</v>
      </c>
      <c r="JG19" s="194">
        <v>0</v>
      </c>
      <c r="JH19" s="194">
        <v>0</v>
      </c>
      <c r="JI19" s="194">
        <v>0</v>
      </c>
      <c r="JJ19" s="194">
        <v>0</v>
      </c>
      <c r="JK19" s="194">
        <v>0</v>
      </c>
      <c r="JL19" s="194">
        <v>0</v>
      </c>
      <c r="JM19" s="194">
        <v>0</v>
      </c>
      <c r="JN19" s="194">
        <v>0</v>
      </c>
      <c r="JO19" s="194">
        <v>0</v>
      </c>
      <c r="JP19" s="194">
        <v>0</v>
      </c>
      <c r="JQ19" s="194">
        <v>0</v>
      </c>
      <c r="JR19" s="194">
        <v>0</v>
      </c>
      <c r="JS19" s="194">
        <v>0</v>
      </c>
      <c r="JT19" s="194">
        <v>0</v>
      </c>
      <c r="JU19" s="194">
        <v>0</v>
      </c>
      <c r="JV19" s="194">
        <v>0</v>
      </c>
      <c r="JW19" s="194">
        <v>0</v>
      </c>
      <c r="JX19" s="194">
        <v>0</v>
      </c>
      <c r="JY19" s="194">
        <v>0</v>
      </c>
      <c r="JZ19" s="92">
        <v>0</v>
      </c>
      <c r="KA19" s="179">
        <v>0</v>
      </c>
      <c r="KB19" s="194">
        <v>0</v>
      </c>
      <c r="KC19" s="194">
        <v>0</v>
      </c>
      <c r="KD19" s="194">
        <v>0</v>
      </c>
      <c r="KE19" s="194">
        <v>0</v>
      </c>
      <c r="KF19" s="194">
        <v>0</v>
      </c>
      <c r="KG19" s="194">
        <v>0</v>
      </c>
      <c r="KH19" s="194">
        <v>0</v>
      </c>
      <c r="KI19" s="194">
        <v>0</v>
      </c>
      <c r="KJ19" s="194">
        <v>0</v>
      </c>
      <c r="KK19" s="194">
        <v>0</v>
      </c>
      <c r="KL19" s="194">
        <v>0</v>
      </c>
      <c r="KM19" s="194">
        <v>0</v>
      </c>
      <c r="KN19" s="93">
        <v>0</v>
      </c>
      <c r="KO19" s="179">
        <v>0</v>
      </c>
      <c r="KP19" s="179">
        <v>0</v>
      </c>
      <c r="KQ19" s="194">
        <v>0</v>
      </c>
      <c r="KR19" s="194">
        <v>0</v>
      </c>
      <c r="KS19" s="194">
        <v>0</v>
      </c>
      <c r="KT19" s="194">
        <v>0</v>
      </c>
      <c r="KU19" s="179">
        <v>0</v>
      </c>
      <c r="KV19" s="194">
        <v>0</v>
      </c>
      <c r="KW19" s="194">
        <v>0</v>
      </c>
      <c r="KX19" s="194">
        <v>0</v>
      </c>
      <c r="KY19" s="194">
        <v>0</v>
      </c>
      <c r="KZ19" s="194">
        <v>0</v>
      </c>
      <c r="LA19" s="194">
        <v>0</v>
      </c>
      <c r="LB19" s="194">
        <v>0</v>
      </c>
      <c r="LC19" s="194">
        <v>0</v>
      </c>
      <c r="LD19" s="194">
        <v>0</v>
      </c>
      <c r="LE19" s="194">
        <v>0</v>
      </c>
      <c r="LF19" s="194">
        <v>0</v>
      </c>
      <c r="LG19" s="194">
        <v>0</v>
      </c>
      <c r="LH19" s="194">
        <v>0</v>
      </c>
      <c r="LI19" s="194">
        <v>0</v>
      </c>
      <c r="LJ19" s="194">
        <v>0</v>
      </c>
      <c r="LK19" s="194">
        <v>0</v>
      </c>
      <c r="LL19" s="194">
        <v>0</v>
      </c>
      <c r="LM19" s="179">
        <v>0</v>
      </c>
      <c r="LN19" s="179">
        <v>0</v>
      </c>
      <c r="LO19" s="179">
        <v>0</v>
      </c>
      <c r="LP19" s="93">
        <v>18.652410659550682</v>
      </c>
      <c r="LQ19" s="92">
        <v>17.336194150950199</v>
      </c>
      <c r="LR19" s="92">
        <v>0</v>
      </c>
      <c r="LS19" s="92">
        <v>0</v>
      </c>
      <c r="LT19" s="92">
        <v>1.3162165086004833</v>
      </c>
      <c r="LU19" s="93">
        <v>0</v>
      </c>
      <c r="LV19" s="93">
        <v>0</v>
      </c>
      <c r="LW19" s="92">
        <v>0</v>
      </c>
      <c r="LX19" s="92">
        <v>0</v>
      </c>
      <c r="LY19" s="92">
        <v>0</v>
      </c>
      <c r="LZ19" s="92">
        <v>0</v>
      </c>
      <c r="MA19" s="93">
        <v>0</v>
      </c>
      <c r="MB19" s="92">
        <v>0</v>
      </c>
      <c r="MC19" s="194">
        <v>0</v>
      </c>
      <c r="MD19" s="194"/>
      <c r="ME19" s="194">
        <v>0</v>
      </c>
      <c r="MF19" s="194">
        <v>0</v>
      </c>
      <c r="MG19" s="194">
        <v>0</v>
      </c>
      <c r="MH19" s="1096">
        <v>0</v>
      </c>
      <c r="MI19" s="93">
        <v>722.34623105309333</v>
      </c>
      <c r="MJ19" s="173">
        <v>722.34623105309333</v>
      </c>
      <c r="MK19" s="195">
        <v>607.82517759907682</v>
      </c>
      <c r="ML19" s="195">
        <v>114.52105345401657</v>
      </c>
      <c r="MM19" s="195">
        <v>0</v>
      </c>
      <c r="MN19" s="93">
        <v>23.504381378240961</v>
      </c>
      <c r="MO19" s="92">
        <v>0</v>
      </c>
      <c r="MP19" s="92"/>
      <c r="MQ19" s="92">
        <v>0</v>
      </c>
      <c r="MR19" s="92">
        <v>23.504381378240961</v>
      </c>
      <c r="MS19" s="92">
        <v>0</v>
      </c>
      <c r="MT19" s="1042">
        <v>0</v>
      </c>
      <c r="MU19" s="93">
        <v>-20.435012561152984</v>
      </c>
      <c r="MV19" s="204">
        <v>0.47419855035880426</v>
      </c>
      <c r="MW19" s="92">
        <v>-20.909211111511787</v>
      </c>
      <c r="MX19" s="92">
        <v>0</v>
      </c>
      <c r="MY19" s="92">
        <v>0</v>
      </c>
      <c r="MZ19" s="92">
        <v>0</v>
      </c>
      <c r="NA19" s="1129">
        <v>0</v>
      </c>
      <c r="NB19" s="173">
        <v>0</v>
      </c>
      <c r="NC19" s="92">
        <v>0</v>
      </c>
      <c r="ND19" s="92">
        <v>0</v>
      </c>
      <c r="NE19" s="92">
        <v>0</v>
      </c>
      <c r="NF19" s="92">
        <v>0</v>
      </c>
      <c r="NG19" s="92">
        <v>0</v>
      </c>
      <c r="NH19" s="92">
        <v>0</v>
      </c>
      <c r="NI19" s="92">
        <v>0</v>
      </c>
      <c r="NJ19" s="92">
        <v>0</v>
      </c>
      <c r="NK19" s="194">
        <v>0</v>
      </c>
      <c r="NL19" s="173">
        <v>0</v>
      </c>
      <c r="NM19" s="1103">
        <v>0</v>
      </c>
      <c r="NN19" s="92">
        <v>0</v>
      </c>
      <c r="NO19" s="1097">
        <v>0</v>
      </c>
      <c r="NP19" s="1138">
        <v>611.05080956330471</v>
      </c>
      <c r="NQ19" s="193">
        <v>599.24873486952038</v>
      </c>
      <c r="NR19" s="92">
        <v>82.726311107905715</v>
      </c>
      <c r="NS19" s="92">
        <v>91.225223275996782</v>
      </c>
      <c r="NT19" s="92">
        <v>0</v>
      </c>
      <c r="NU19" s="92">
        <v>0</v>
      </c>
      <c r="NV19" s="92">
        <v>0</v>
      </c>
      <c r="NW19" s="93">
        <v>0.1051771182671619</v>
      </c>
      <c r="NX19" s="1103">
        <v>0.1051771182671619</v>
      </c>
      <c r="NY19" s="92">
        <v>0</v>
      </c>
      <c r="NZ19" s="93">
        <v>0</v>
      </c>
      <c r="OA19" s="92">
        <v>0</v>
      </c>
      <c r="OB19" s="92">
        <v>0</v>
      </c>
      <c r="OC19" s="173">
        <v>410.02788696164339</v>
      </c>
      <c r="OD19" s="92">
        <v>0</v>
      </c>
      <c r="OE19" s="92">
        <v>0</v>
      </c>
      <c r="OF19" s="93">
        <v>15.164136405707211</v>
      </c>
      <c r="OG19" s="92">
        <v>0</v>
      </c>
      <c r="OH19" s="92">
        <v>0</v>
      </c>
      <c r="OI19" s="92">
        <v>0</v>
      </c>
      <c r="OJ19" s="1044">
        <v>0</v>
      </c>
      <c r="OK19" s="92">
        <v>15.164136405707211</v>
      </c>
      <c r="OL19" s="92">
        <v>0</v>
      </c>
      <c r="OM19" s="193">
        <v>11.802074693784334</v>
      </c>
      <c r="ON19" s="93">
        <v>11.802074693784334</v>
      </c>
      <c r="OO19" s="92">
        <v>11.802074693784334</v>
      </c>
      <c r="OP19" s="1103">
        <v>0</v>
      </c>
      <c r="OQ19" s="92">
        <v>0</v>
      </c>
      <c r="OR19" s="1103">
        <v>0</v>
      </c>
      <c r="OS19" s="92">
        <v>0</v>
      </c>
      <c r="OT19" s="1098">
        <v>0</v>
      </c>
    </row>
    <row r="20" spans="1:410" ht="14.25" customHeight="1">
      <c r="A20" s="370">
        <v>1968</v>
      </c>
      <c r="B20" s="1288">
        <v>13742.219917253184</v>
      </c>
      <c r="C20" s="996">
        <v>818.93248230019367</v>
      </c>
      <c r="D20" s="997">
        <v>818.84413352084925</v>
      </c>
      <c r="E20" s="1261">
        <v>1.0006851537989976</v>
      </c>
      <c r="F20" s="1261">
        <v>0</v>
      </c>
      <c r="G20" s="1296">
        <v>5.2865024701597489</v>
      </c>
      <c r="H20" s="1261">
        <v>0</v>
      </c>
      <c r="I20" s="1261">
        <v>20.184390513624944</v>
      </c>
      <c r="J20" s="1261">
        <v>0</v>
      </c>
      <c r="K20" s="1261">
        <v>770.53838664310706</v>
      </c>
      <c r="L20" s="1261">
        <v>21.834168740158429</v>
      </c>
      <c r="M20" s="998">
        <v>8.8348779344415998E-2</v>
      </c>
      <c r="N20" s="996">
        <v>703.78096714867843</v>
      </c>
      <c r="O20" s="997">
        <v>692.48133857415894</v>
      </c>
      <c r="P20" s="1265">
        <v>90.734797398819609</v>
      </c>
      <c r="Q20" s="1265">
        <v>123.68769007007802</v>
      </c>
      <c r="R20" s="1265">
        <v>468.74676955993891</v>
      </c>
      <c r="S20" s="1265">
        <v>3.9714879857680332</v>
      </c>
      <c r="T20" s="1265">
        <v>9.7363960910172728E-2</v>
      </c>
      <c r="U20" s="1265">
        <v>5.2432295986441169</v>
      </c>
      <c r="V20" s="997">
        <v>11.29962857451949</v>
      </c>
      <c r="W20" s="1265">
        <v>11.29962857451949</v>
      </c>
      <c r="X20" s="1265">
        <v>11.29962857451949</v>
      </c>
      <c r="Y20" s="1265">
        <v>0</v>
      </c>
      <c r="Z20" s="1265">
        <v>0</v>
      </c>
      <c r="AA20" s="1265">
        <v>0</v>
      </c>
      <c r="AB20" s="1265">
        <v>0</v>
      </c>
      <c r="AC20" s="1177">
        <v>115.15151515151524</v>
      </c>
      <c r="AD20" s="997">
        <v>115.15151515151524</v>
      </c>
      <c r="AE20" s="1265">
        <v>115.24887911242541</v>
      </c>
      <c r="AF20" s="1265"/>
      <c r="AG20" s="1265"/>
      <c r="AH20" s="1265"/>
      <c r="AI20" s="1265"/>
      <c r="AJ20" s="1265"/>
      <c r="AK20" s="1265"/>
      <c r="AL20" s="1265"/>
      <c r="AM20" s="1265">
        <v>126.36279494669031</v>
      </c>
      <c r="AN20" s="1265"/>
      <c r="AO20" s="1265"/>
      <c r="AP20" s="1265"/>
      <c r="AQ20" s="1265"/>
      <c r="AR20" s="1265"/>
      <c r="AS20" s="1265"/>
      <c r="AT20" s="1266"/>
      <c r="AU20" s="1270">
        <v>0.83793969129357304</v>
      </c>
      <c r="AV20" s="1271">
        <v>0.83793969129357304</v>
      </c>
      <c r="AW20" s="1271">
        <v>0.8386481937152811</v>
      </c>
      <c r="AX20" s="1271">
        <v>0.91952243311172333</v>
      </c>
      <c r="AY20" s="1310"/>
      <c r="AZ20" s="1271"/>
      <c r="BA20" s="1308"/>
      <c r="BB20" s="1264"/>
      <c r="BC20" s="1271"/>
      <c r="BD20" s="1272"/>
      <c r="BF20" s="1311">
        <v>5.9592444832878435</v>
      </c>
      <c r="BG20" s="1271">
        <v>5.9586015829422205</v>
      </c>
      <c r="BH20" s="1271">
        <v>7.2818304453318352E-3</v>
      </c>
      <c r="BI20" s="1271">
        <v>0</v>
      </c>
      <c r="BJ20" s="1271">
        <v>3.8469057415698983E-2</v>
      </c>
      <c r="BK20" s="1271">
        <v>0</v>
      </c>
      <c r="BL20" s="1271">
        <v>0.14687867488049508</v>
      </c>
      <c r="BM20" s="1271">
        <v>0</v>
      </c>
      <c r="BN20" s="1271">
        <v>5.6070881653968137</v>
      </c>
      <c r="BO20" s="1271">
        <v>0.15888385480388001</v>
      </c>
      <c r="BP20" s="1271">
        <v>6.4290034562389166E-4</v>
      </c>
      <c r="BQ20" s="1311">
        <v>5.1213047919942714</v>
      </c>
      <c r="BR20" s="1271">
        <v>5.0390791498304965</v>
      </c>
      <c r="BS20" s="1271">
        <v>0.66026302842747564</v>
      </c>
      <c r="BT20" s="1271">
        <v>0.90005611040170952</v>
      </c>
      <c r="BU20" s="1271">
        <v>3.4109974398782055</v>
      </c>
      <c r="BV20" s="278">
        <v>0</v>
      </c>
      <c r="BW20" s="1271">
        <v>2.8899901250902554E-2</v>
      </c>
      <c r="BX20" s="1271">
        <v>7.0850242170796224E-4</v>
      </c>
      <c r="BY20" s="1271">
        <v>3.8154167450495449E-2</v>
      </c>
      <c r="BZ20" s="1271">
        <v>8.2225642163774065E-2</v>
      </c>
      <c r="CA20" s="1271">
        <v>8.2225642163774065E-2</v>
      </c>
      <c r="CB20" s="1271">
        <v>8.2225642163774065E-2</v>
      </c>
      <c r="CC20" s="1271">
        <v>0</v>
      </c>
      <c r="CD20" s="1271">
        <v>0</v>
      </c>
      <c r="CE20" s="1272">
        <v>0</v>
      </c>
      <c r="CF20" s="1271"/>
      <c r="CG20" s="1270"/>
      <c r="CH20" s="1271"/>
      <c r="CI20" s="1271"/>
      <c r="CJ20" s="1272"/>
      <c r="CK20" s="359">
        <v>1968</v>
      </c>
      <c r="CL20" s="1163"/>
      <c r="CM20" s="1162"/>
      <c r="CN20" s="71"/>
      <c r="CO20" s="71"/>
      <c r="CP20" s="71"/>
      <c r="CQ20" s="71"/>
      <c r="CR20" s="71"/>
      <c r="CS20" s="71"/>
      <c r="CT20" s="71"/>
      <c r="CU20" s="71"/>
      <c r="CV20" s="71"/>
      <c r="CW20" s="71"/>
      <c r="CX20" s="71"/>
      <c r="CY20" s="71"/>
      <c r="CZ20" s="71"/>
      <c r="DA20" s="71"/>
      <c r="DB20" s="71"/>
      <c r="DC20" s="71"/>
      <c r="DD20" s="71"/>
      <c r="DE20" s="71"/>
      <c r="DF20" s="71"/>
      <c r="DG20" s="71"/>
      <c r="DH20" s="71"/>
      <c r="DI20" s="71"/>
      <c r="DJ20" s="71"/>
      <c r="DK20" s="71"/>
      <c r="DL20" s="71"/>
      <c r="DM20" s="71"/>
      <c r="DN20" s="71"/>
      <c r="DO20" s="71"/>
      <c r="DP20" s="71"/>
      <c r="DQ20" s="71"/>
      <c r="DR20" s="71"/>
      <c r="DS20" s="71"/>
      <c r="DT20" s="71"/>
      <c r="DU20" s="71"/>
      <c r="DV20" s="71"/>
      <c r="DW20" s="71"/>
      <c r="DX20" s="71"/>
      <c r="DY20" s="71"/>
      <c r="DZ20" s="71"/>
      <c r="EA20" s="71"/>
      <c r="EB20" s="71"/>
      <c r="EC20" s="71"/>
      <c r="ED20" s="71"/>
      <c r="EE20" s="71"/>
      <c r="EF20" s="71"/>
      <c r="EG20" s="71"/>
      <c r="EH20" s="71"/>
      <c r="EI20" s="71"/>
      <c r="EJ20" s="71"/>
      <c r="EK20" s="71"/>
      <c r="EL20" s="71"/>
      <c r="EM20" s="71"/>
      <c r="EN20" s="71"/>
      <c r="EO20" s="71"/>
      <c r="EP20" s="71"/>
      <c r="EQ20" s="1286"/>
      <c r="ER20" s="1286"/>
      <c r="ES20" s="1286"/>
      <c r="ET20" s="1286"/>
      <c r="EU20" s="71"/>
      <c r="EV20" s="71"/>
      <c r="EW20" s="71"/>
      <c r="EX20" s="71"/>
      <c r="EY20" s="71"/>
      <c r="EZ20" s="71"/>
      <c r="FA20" s="71"/>
      <c r="FB20" s="71"/>
      <c r="FC20" s="71"/>
      <c r="FD20" s="71"/>
      <c r="FE20" s="71"/>
      <c r="FF20" s="71"/>
      <c r="FG20" s="71"/>
      <c r="FH20" s="71"/>
      <c r="FI20" s="71"/>
      <c r="FJ20" s="71"/>
      <c r="FK20" s="71"/>
      <c r="FL20" s="71"/>
      <c r="FM20" s="71"/>
      <c r="FN20" s="71"/>
      <c r="FO20" s="71"/>
      <c r="FP20" s="71"/>
      <c r="FQ20" s="71"/>
      <c r="FR20" s="71"/>
      <c r="FS20" s="71"/>
      <c r="FT20" s="71"/>
      <c r="FU20" s="71"/>
      <c r="FV20" s="71"/>
      <c r="FW20" s="71"/>
      <c r="FX20" s="71"/>
      <c r="FY20" s="71"/>
      <c r="FZ20" s="71"/>
      <c r="GA20" s="71"/>
      <c r="GB20" s="71"/>
      <c r="GC20" s="71"/>
      <c r="GD20" s="71"/>
      <c r="GE20" s="71"/>
      <c r="GF20" s="71"/>
      <c r="GG20" s="71"/>
      <c r="GH20" s="71"/>
      <c r="GI20" s="71"/>
      <c r="GJ20" s="71"/>
      <c r="GK20" s="71"/>
      <c r="GL20" s="1162"/>
      <c r="GM20" s="70"/>
      <c r="GN20" s="70"/>
      <c r="GO20" s="70"/>
      <c r="GP20" s="1162"/>
      <c r="GQ20" s="71"/>
      <c r="GR20" s="71"/>
      <c r="GS20" s="71"/>
      <c r="GT20" s="71"/>
      <c r="GU20" s="71"/>
      <c r="GV20" s="71"/>
      <c r="GW20" s="71"/>
      <c r="GX20" s="71"/>
      <c r="GY20" s="71"/>
      <c r="GZ20" s="71"/>
      <c r="HA20" s="71"/>
      <c r="HB20" s="1162"/>
      <c r="HC20" s="1163"/>
      <c r="HD20" s="71"/>
      <c r="HE20" s="71"/>
      <c r="HF20" s="71"/>
      <c r="HG20" s="71"/>
      <c r="HH20" s="71"/>
      <c r="HI20" s="71"/>
      <c r="HJ20" s="71"/>
      <c r="HK20" s="71"/>
      <c r="HL20" s="71"/>
      <c r="HM20" s="71"/>
      <c r="HN20" s="71"/>
      <c r="HO20" s="71"/>
      <c r="HP20" s="71"/>
      <c r="HQ20" s="71"/>
      <c r="HR20" s="71"/>
      <c r="HS20" s="1162"/>
      <c r="HT20" s="71"/>
      <c r="HU20" s="71"/>
      <c r="HV20" s="71"/>
      <c r="HW20" s="71"/>
      <c r="HX20" s="71"/>
      <c r="HY20" s="71"/>
      <c r="HZ20" s="71"/>
      <c r="IA20" s="71"/>
      <c r="IB20" s="71"/>
      <c r="IC20" s="71"/>
      <c r="ID20" s="71"/>
      <c r="IE20" s="71"/>
      <c r="IF20" s="71"/>
      <c r="IG20" s="98"/>
      <c r="IH20" s="833">
        <v>1968</v>
      </c>
      <c r="II20" s="1138">
        <v>818.93248230019367</v>
      </c>
      <c r="IJ20" s="1129">
        <v>818.84413352084925</v>
      </c>
      <c r="IK20" s="93">
        <v>0</v>
      </c>
      <c r="IL20" s="93">
        <v>0</v>
      </c>
      <c r="IM20" s="193">
        <v>0</v>
      </c>
      <c r="IN20" s="92">
        <v>0</v>
      </c>
      <c r="IO20" s="92">
        <v>0</v>
      </c>
      <c r="IP20" s="92">
        <v>0</v>
      </c>
      <c r="IQ20" s="92">
        <v>0</v>
      </c>
      <c r="IR20" s="194">
        <v>0</v>
      </c>
      <c r="IS20" s="173">
        <v>0</v>
      </c>
      <c r="IT20" s="195">
        <v>0</v>
      </c>
      <c r="IU20" s="179">
        <v>0</v>
      </c>
      <c r="IV20" s="179">
        <v>0</v>
      </c>
      <c r="IW20" s="179">
        <v>0</v>
      </c>
      <c r="IX20" s="194">
        <v>0</v>
      </c>
      <c r="IY20" s="194">
        <v>0</v>
      </c>
      <c r="IZ20" s="194">
        <v>0</v>
      </c>
      <c r="JA20" s="194">
        <v>0</v>
      </c>
      <c r="JB20" s="194">
        <v>0</v>
      </c>
      <c r="JC20" s="194">
        <v>0</v>
      </c>
      <c r="JD20" s="194">
        <v>0</v>
      </c>
      <c r="JE20" s="93">
        <v>0</v>
      </c>
      <c r="JF20" s="179">
        <v>0</v>
      </c>
      <c r="JG20" s="194">
        <v>0</v>
      </c>
      <c r="JH20" s="194">
        <v>0</v>
      </c>
      <c r="JI20" s="194">
        <v>0</v>
      </c>
      <c r="JJ20" s="194">
        <v>0</v>
      </c>
      <c r="JK20" s="194">
        <v>0</v>
      </c>
      <c r="JL20" s="194">
        <v>0</v>
      </c>
      <c r="JM20" s="194">
        <v>0</v>
      </c>
      <c r="JN20" s="194">
        <v>0</v>
      </c>
      <c r="JO20" s="194">
        <v>0</v>
      </c>
      <c r="JP20" s="194">
        <v>0</v>
      </c>
      <c r="JQ20" s="194">
        <v>0</v>
      </c>
      <c r="JR20" s="194">
        <v>0</v>
      </c>
      <c r="JS20" s="194">
        <v>0</v>
      </c>
      <c r="JT20" s="194">
        <v>0</v>
      </c>
      <c r="JU20" s="194">
        <v>0</v>
      </c>
      <c r="JV20" s="194">
        <v>0</v>
      </c>
      <c r="JW20" s="194">
        <v>0</v>
      </c>
      <c r="JX20" s="194">
        <v>0</v>
      </c>
      <c r="JY20" s="194">
        <v>0</v>
      </c>
      <c r="JZ20" s="92">
        <v>0</v>
      </c>
      <c r="KA20" s="179">
        <v>0</v>
      </c>
      <c r="KB20" s="194">
        <v>0</v>
      </c>
      <c r="KC20" s="194">
        <v>0</v>
      </c>
      <c r="KD20" s="194">
        <v>0</v>
      </c>
      <c r="KE20" s="194">
        <v>0</v>
      </c>
      <c r="KF20" s="194">
        <v>0</v>
      </c>
      <c r="KG20" s="194">
        <v>0</v>
      </c>
      <c r="KH20" s="194">
        <v>0</v>
      </c>
      <c r="KI20" s="194">
        <v>0</v>
      </c>
      <c r="KJ20" s="194">
        <v>0</v>
      </c>
      <c r="KK20" s="194">
        <v>0</v>
      </c>
      <c r="KL20" s="194">
        <v>0</v>
      </c>
      <c r="KM20" s="194">
        <v>0</v>
      </c>
      <c r="KN20" s="93">
        <v>0</v>
      </c>
      <c r="KO20" s="179">
        <v>0</v>
      </c>
      <c r="KP20" s="179">
        <v>0</v>
      </c>
      <c r="KQ20" s="194">
        <v>0</v>
      </c>
      <c r="KR20" s="194">
        <v>0</v>
      </c>
      <c r="KS20" s="194">
        <v>0</v>
      </c>
      <c r="KT20" s="194">
        <v>0</v>
      </c>
      <c r="KU20" s="179">
        <v>0</v>
      </c>
      <c r="KV20" s="194">
        <v>0</v>
      </c>
      <c r="KW20" s="194">
        <v>0</v>
      </c>
      <c r="KX20" s="194">
        <v>0</v>
      </c>
      <c r="KY20" s="194">
        <v>0</v>
      </c>
      <c r="KZ20" s="194">
        <v>0</v>
      </c>
      <c r="LA20" s="194">
        <v>0</v>
      </c>
      <c r="LB20" s="194">
        <v>0</v>
      </c>
      <c r="LC20" s="194">
        <v>0</v>
      </c>
      <c r="LD20" s="194">
        <v>0</v>
      </c>
      <c r="LE20" s="194">
        <v>0</v>
      </c>
      <c r="LF20" s="194">
        <v>0</v>
      </c>
      <c r="LG20" s="194">
        <v>0</v>
      </c>
      <c r="LH20" s="194">
        <v>0</v>
      </c>
      <c r="LI20" s="194">
        <v>0</v>
      </c>
      <c r="LJ20" s="194">
        <v>0</v>
      </c>
      <c r="LK20" s="194">
        <v>0</v>
      </c>
      <c r="LL20" s="194">
        <v>0</v>
      </c>
      <c r="LM20" s="179">
        <v>0</v>
      </c>
      <c r="LN20" s="179">
        <v>0</v>
      </c>
      <c r="LO20" s="179">
        <v>0</v>
      </c>
      <c r="LP20" s="93">
        <v>20.184390513624944</v>
      </c>
      <c r="LQ20" s="92">
        <v>19.287680453884342</v>
      </c>
      <c r="LR20" s="92">
        <v>0</v>
      </c>
      <c r="LS20" s="92">
        <v>0</v>
      </c>
      <c r="LT20" s="92">
        <v>0.89671005974060314</v>
      </c>
      <c r="LU20" s="93">
        <v>0</v>
      </c>
      <c r="LV20" s="93">
        <v>0</v>
      </c>
      <c r="LW20" s="92">
        <v>0</v>
      </c>
      <c r="LX20" s="92">
        <v>0</v>
      </c>
      <c r="LY20" s="92">
        <v>0</v>
      </c>
      <c r="LZ20" s="92">
        <v>0</v>
      </c>
      <c r="MA20" s="93">
        <v>0</v>
      </c>
      <c r="MB20" s="92">
        <v>0</v>
      </c>
      <c r="MC20" s="194">
        <v>0</v>
      </c>
      <c r="MD20" s="194"/>
      <c r="ME20" s="194">
        <v>0</v>
      </c>
      <c r="MF20" s="194">
        <v>0</v>
      </c>
      <c r="MG20" s="194">
        <v>0</v>
      </c>
      <c r="MH20" s="1096">
        <v>0</v>
      </c>
      <c r="MI20" s="93">
        <v>770.53838664310706</v>
      </c>
      <c r="MJ20" s="173">
        <v>770.53838664310706</v>
      </c>
      <c r="MK20" s="195">
        <v>628.417054319474</v>
      </c>
      <c r="ML20" s="195">
        <v>142.121332323633</v>
      </c>
      <c r="MM20" s="195">
        <v>0</v>
      </c>
      <c r="MN20" s="93">
        <v>21.834168740158429</v>
      </c>
      <c r="MO20" s="92">
        <v>0</v>
      </c>
      <c r="MP20" s="92"/>
      <c r="MQ20" s="92">
        <v>0</v>
      </c>
      <c r="MR20" s="92">
        <v>21.402041037106489</v>
      </c>
      <c r="MS20" s="92">
        <v>0</v>
      </c>
      <c r="MT20" s="1042">
        <v>0.43212770305193954</v>
      </c>
      <c r="MU20" s="93">
        <v>6.2871876239587463</v>
      </c>
      <c r="MV20" s="92">
        <v>1.0006851537989976</v>
      </c>
      <c r="MW20" s="92">
        <v>5.2865024701597489</v>
      </c>
      <c r="MX20" s="92">
        <v>0</v>
      </c>
      <c r="MY20" s="92">
        <v>0</v>
      </c>
      <c r="MZ20" s="92">
        <v>0</v>
      </c>
      <c r="NA20" s="1129">
        <v>8.8348779344415998E-2</v>
      </c>
      <c r="NB20" s="173">
        <v>0</v>
      </c>
      <c r="NC20" s="92">
        <v>0</v>
      </c>
      <c r="ND20" s="92">
        <v>0</v>
      </c>
      <c r="NE20" s="92">
        <v>0</v>
      </c>
      <c r="NF20" s="92">
        <v>0</v>
      </c>
      <c r="NG20" s="92">
        <v>0</v>
      </c>
      <c r="NH20" s="92">
        <v>0</v>
      </c>
      <c r="NI20" s="92">
        <v>0</v>
      </c>
      <c r="NJ20" s="92">
        <v>0</v>
      </c>
      <c r="NK20" s="194">
        <v>0</v>
      </c>
      <c r="NL20" s="173">
        <v>8.8348779344415998E-2</v>
      </c>
      <c r="NM20" s="1103">
        <v>0</v>
      </c>
      <c r="NN20" s="92">
        <v>0</v>
      </c>
      <c r="NO20" s="1097">
        <v>8.8348779344415998E-2</v>
      </c>
      <c r="NP20" s="1138">
        <v>703.78096714867843</v>
      </c>
      <c r="NQ20" s="193">
        <v>692.48133857415894</v>
      </c>
      <c r="NR20" s="92">
        <v>90.734797398819609</v>
      </c>
      <c r="NS20" s="92">
        <v>123.68769007007802</v>
      </c>
      <c r="NT20" s="92">
        <v>3.9714879857680332</v>
      </c>
      <c r="NU20" s="92">
        <v>0</v>
      </c>
      <c r="NV20" s="92">
        <v>0</v>
      </c>
      <c r="NW20" s="93">
        <v>9.7363960910172728E-2</v>
      </c>
      <c r="NX20" s="1103">
        <v>9.7363960910172728E-2</v>
      </c>
      <c r="NY20" s="92">
        <v>0</v>
      </c>
      <c r="NZ20" s="93">
        <v>0</v>
      </c>
      <c r="OA20" s="92">
        <v>0</v>
      </c>
      <c r="OB20" s="92">
        <v>0</v>
      </c>
      <c r="OC20" s="173">
        <v>468.74676955993891</v>
      </c>
      <c r="OD20" s="92">
        <v>0</v>
      </c>
      <c r="OE20" s="92">
        <v>0</v>
      </c>
      <c r="OF20" s="93">
        <v>5.2432295986441169</v>
      </c>
      <c r="OG20" s="92">
        <v>0</v>
      </c>
      <c r="OH20" s="92">
        <v>0</v>
      </c>
      <c r="OI20" s="92">
        <v>0.83961390982414386</v>
      </c>
      <c r="OJ20" s="1103">
        <v>1.6227326818362125E-2</v>
      </c>
      <c r="OK20" s="92">
        <v>4.3873883620016105</v>
      </c>
      <c r="OL20" s="92">
        <v>0</v>
      </c>
      <c r="OM20" s="193">
        <v>11.29962857451949</v>
      </c>
      <c r="ON20" s="93">
        <v>11.29962857451949</v>
      </c>
      <c r="OO20" s="92">
        <v>11.29962857451949</v>
      </c>
      <c r="OP20" s="1103">
        <v>0</v>
      </c>
      <c r="OQ20" s="92">
        <v>0</v>
      </c>
      <c r="OR20" s="1103">
        <v>0</v>
      </c>
      <c r="OS20" s="92">
        <v>0</v>
      </c>
      <c r="OT20" s="1098">
        <v>0</v>
      </c>
    </row>
    <row r="21" spans="1:410" ht="14.25" customHeight="1">
      <c r="A21" s="370">
        <v>1969</v>
      </c>
      <c r="B21" s="1288">
        <v>15734.89896455837</v>
      </c>
      <c r="C21" s="996">
        <v>947.85378577524546</v>
      </c>
      <c r="D21" s="997">
        <v>945.02602382411976</v>
      </c>
      <c r="E21" s="1261">
        <v>0</v>
      </c>
      <c r="F21" s="1261">
        <v>0</v>
      </c>
      <c r="G21" s="1296">
        <v>-17.794165374490643</v>
      </c>
      <c r="H21" s="1261">
        <v>0</v>
      </c>
      <c r="I21" s="1261">
        <v>26.100152657074513</v>
      </c>
      <c r="J21" s="1261">
        <v>0</v>
      </c>
      <c r="K21" s="1261">
        <v>885.41043116608364</v>
      </c>
      <c r="L21" s="1261">
        <v>51.309605375452264</v>
      </c>
      <c r="M21" s="998">
        <v>2.8277619511256957</v>
      </c>
      <c r="N21" s="996">
        <v>876.77148317767126</v>
      </c>
      <c r="O21" s="997">
        <v>821.05706008919026</v>
      </c>
      <c r="P21" s="1265">
        <v>108.01209236354021</v>
      </c>
      <c r="Q21" s="1265">
        <v>141.74089166155807</v>
      </c>
      <c r="R21" s="1265">
        <v>565.50130419626657</v>
      </c>
      <c r="S21" s="1265">
        <v>0</v>
      </c>
      <c r="T21" s="1265">
        <v>0.51266332503936629</v>
      </c>
      <c r="U21" s="1265">
        <v>5.2901085427860517</v>
      </c>
      <c r="V21" s="997">
        <v>55.714423088480999</v>
      </c>
      <c r="W21" s="1265">
        <v>16.152801317418533</v>
      </c>
      <c r="X21" s="1265">
        <v>14.823362542521608</v>
      </c>
      <c r="Y21" s="1265">
        <v>39.56162177106247</v>
      </c>
      <c r="Z21" s="1265">
        <v>0</v>
      </c>
      <c r="AA21" s="1265">
        <v>0</v>
      </c>
      <c r="AB21" s="1265">
        <v>0</v>
      </c>
      <c r="AC21" s="1177">
        <v>71.082302597574198</v>
      </c>
      <c r="AD21" s="997">
        <v>71.082302597574198</v>
      </c>
      <c r="AE21" s="1265">
        <v>71.594965922613568</v>
      </c>
      <c r="AF21" s="1265"/>
      <c r="AG21" s="1265"/>
      <c r="AH21" s="1265"/>
      <c r="AI21" s="1265"/>
      <c r="AJ21" s="1265"/>
      <c r="AK21" s="1265"/>
      <c r="AL21" s="1265"/>
      <c r="AM21" s="1265">
        <v>123.9689637349295</v>
      </c>
      <c r="AN21" s="1265"/>
      <c r="AO21" s="1265"/>
      <c r="AP21" s="1265"/>
      <c r="AQ21" s="1265"/>
      <c r="AR21" s="1265"/>
      <c r="AS21" s="1265"/>
      <c r="AT21" s="1266"/>
      <c r="AU21" s="1270">
        <v>0.45174934238650993</v>
      </c>
      <c r="AV21" s="1271">
        <v>0.45174934238650993</v>
      </c>
      <c r="AW21" s="1271">
        <v>0.4550074715056997</v>
      </c>
      <c r="AX21" s="1271">
        <v>0.78785992852041753</v>
      </c>
      <c r="AY21" s="1310"/>
      <c r="AZ21" s="1271"/>
      <c r="BA21" s="1308"/>
      <c r="BB21" s="1264"/>
      <c r="BC21" s="1271"/>
      <c r="BD21" s="1272"/>
      <c r="BF21" s="1311">
        <v>6.0238949605600398</v>
      </c>
      <c r="BG21" s="1271">
        <v>6.0059236856411795</v>
      </c>
      <c r="BH21" s="1271">
        <v>0</v>
      </c>
      <c r="BI21" s="1271">
        <v>0</v>
      </c>
      <c r="BJ21" s="1271">
        <v>-0.11308725537145557</v>
      </c>
      <c r="BK21" s="1271">
        <v>0</v>
      </c>
      <c r="BL21" s="1271">
        <v>0.16587429455926642</v>
      </c>
      <c r="BM21" s="1271">
        <v>0</v>
      </c>
      <c r="BN21" s="1271">
        <v>5.6270487224633685</v>
      </c>
      <c r="BO21" s="1271">
        <v>0.3260879239899992</v>
      </c>
      <c r="BP21" s="1271">
        <v>1.7971274918860351E-2</v>
      </c>
      <c r="BQ21" s="1311">
        <v>5.57214561817353</v>
      </c>
      <c r="BR21" s="1271">
        <v>5.2180637571207606</v>
      </c>
      <c r="BS21" s="1271">
        <v>0.68644922733110014</v>
      </c>
      <c r="BT21" s="1271">
        <v>0.90080585824426551</v>
      </c>
      <c r="BU21" s="1271">
        <v>3.5939303167437813</v>
      </c>
      <c r="BV21" s="278">
        <v>0</v>
      </c>
      <c r="BW21" s="1271">
        <v>0</v>
      </c>
      <c r="BX21" s="1271">
        <v>3.2581291191897729E-3</v>
      </c>
      <c r="BY21" s="1271">
        <v>3.3620225682424829E-2</v>
      </c>
      <c r="BZ21" s="1271">
        <v>0.35408186105276801</v>
      </c>
      <c r="CA21" s="1271">
        <v>0.10265589473311176</v>
      </c>
      <c r="CB21" s="1271">
        <v>9.4206912773384013E-2</v>
      </c>
      <c r="CC21" s="1271">
        <v>0.25142596631965625</v>
      </c>
      <c r="CD21" s="1271">
        <v>0</v>
      </c>
      <c r="CE21" s="1272">
        <v>0</v>
      </c>
      <c r="CF21" s="1271"/>
      <c r="CG21" s="1270"/>
      <c r="CH21" s="1271"/>
      <c r="CI21" s="1271"/>
      <c r="CJ21" s="1272"/>
      <c r="CK21" s="359">
        <v>1969</v>
      </c>
      <c r="CL21" s="1163"/>
      <c r="CM21" s="1162"/>
      <c r="CN21" s="71"/>
      <c r="CO21" s="71"/>
      <c r="CP21" s="71"/>
      <c r="CQ21" s="71"/>
      <c r="CR21" s="71"/>
      <c r="CS21" s="71"/>
      <c r="CT21" s="71"/>
      <c r="CU21" s="71"/>
      <c r="CV21" s="71"/>
      <c r="CW21" s="71"/>
      <c r="CX21" s="71"/>
      <c r="CY21" s="71"/>
      <c r="CZ21" s="71"/>
      <c r="DA21" s="71"/>
      <c r="DB21" s="71"/>
      <c r="DC21" s="71"/>
      <c r="DD21" s="71"/>
      <c r="DE21" s="71"/>
      <c r="DF21" s="71"/>
      <c r="DG21" s="71"/>
      <c r="DH21" s="71"/>
      <c r="DI21" s="71"/>
      <c r="DJ21" s="71"/>
      <c r="DK21" s="71"/>
      <c r="DL21" s="71"/>
      <c r="DM21" s="71"/>
      <c r="DN21" s="71"/>
      <c r="DO21" s="71"/>
      <c r="DP21" s="71"/>
      <c r="DQ21" s="71"/>
      <c r="DR21" s="71"/>
      <c r="DS21" s="71"/>
      <c r="DT21" s="71"/>
      <c r="DU21" s="71"/>
      <c r="DV21" s="71"/>
      <c r="DW21" s="71"/>
      <c r="DX21" s="71"/>
      <c r="DY21" s="71"/>
      <c r="DZ21" s="71"/>
      <c r="EA21" s="71"/>
      <c r="EB21" s="71"/>
      <c r="EC21" s="71"/>
      <c r="ED21" s="71"/>
      <c r="EE21" s="71"/>
      <c r="EF21" s="71"/>
      <c r="EG21" s="71"/>
      <c r="EH21" s="71"/>
      <c r="EI21" s="71"/>
      <c r="EJ21" s="71"/>
      <c r="EK21" s="71"/>
      <c r="EL21" s="71"/>
      <c r="EM21" s="71"/>
      <c r="EN21" s="71"/>
      <c r="EO21" s="71"/>
      <c r="EP21" s="71"/>
      <c r="EQ21" s="1286"/>
      <c r="ER21" s="1286"/>
      <c r="ES21" s="1286"/>
      <c r="ET21" s="1286"/>
      <c r="EU21" s="71"/>
      <c r="EV21" s="71"/>
      <c r="EW21" s="71"/>
      <c r="EX21" s="71"/>
      <c r="EY21" s="71"/>
      <c r="EZ21" s="71"/>
      <c r="FA21" s="71"/>
      <c r="FB21" s="71"/>
      <c r="FC21" s="71"/>
      <c r="FD21" s="71"/>
      <c r="FE21" s="71"/>
      <c r="FF21" s="71"/>
      <c r="FG21" s="71"/>
      <c r="FH21" s="71"/>
      <c r="FI21" s="71"/>
      <c r="FJ21" s="71"/>
      <c r="FK21" s="71"/>
      <c r="FL21" s="71"/>
      <c r="FM21" s="71"/>
      <c r="FN21" s="71"/>
      <c r="FO21" s="71"/>
      <c r="FP21" s="71"/>
      <c r="FQ21" s="71"/>
      <c r="FR21" s="71"/>
      <c r="FS21" s="71"/>
      <c r="FT21" s="71"/>
      <c r="FU21" s="71"/>
      <c r="FV21" s="71"/>
      <c r="FW21" s="71"/>
      <c r="FX21" s="71"/>
      <c r="FY21" s="71"/>
      <c r="FZ21" s="71"/>
      <c r="GA21" s="71"/>
      <c r="GB21" s="71"/>
      <c r="GC21" s="71"/>
      <c r="GD21" s="71"/>
      <c r="GE21" s="71"/>
      <c r="GF21" s="71"/>
      <c r="GG21" s="71"/>
      <c r="GH21" s="71"/>
      <c r="GI21" s="71"/>
      <c r="GJ21" s="71"/>
      <c r="GK21" s="71"/>
      <c r="GL21" s="1162"/>
      <c r="GM21" s="70"/>
      <c r="GN21" s="70"/>
      <c r="GO21" s="70"/>
      <c r="GP21" s="1162"/>
      <c r="GQ21" s="71"/>
      <c r="GR21" s="71"/>
      <c r="GS21" s="71"/>
      <c r="GT21" s="71"/>
      <c r="GU21" s="71"/>
      <c r="GV21" s="71"/>
      <c r="GW21" s="71"/>
      <c r="GX21" s="71"/>
      <c r="GY21" s="71"/>
      <c r="GZ21" s="71"/>
      <c r="HA21" s="71"/>
      <c r="HB21" s="1162"/>
      <c r="HC21" s="1163"/>
      <c r="HD21" s="71"/>
      <c r="HE21" s="71"/>
      <c r="HF21" s="71"/>
      <c r="HG21" s="71"/>
      <c r="HH21" s="71"/>
      <c r="HI21" s="71"/>
      <c r="HJ21" s="71"/>
      <c r="HK21" s="71"/>
      <c r="HL21" s="71"/>
      <c r="HM21" s="71"/>
      <c r="HN21" s="71"/>
      <c r="HO21" s="71"/>
      <c r="HP21" s="71"/>
      <c r="HQ21" s="71"/>
      <c r="HR21" s="71"/>
      <c r="HS21" s="1162"/>
      <c r="HT21" s="71"/>
      <c r="HU21" s="71"/>
      <c r="HV21" s="71"/>
      <c r="HW21" s="71"/>
      <c r="HX21" s="71"/>
      <c r="HY21" s="71"/>
      <c r="HZ21" s="71"/>
      <c r="IA21" s="71"/>
      <c r="IB21" s="71"/>
      <c r="IC21" s="71"/>
      <c r="ID21" s="71"/>
      <c r="IE21" s="71"/>
      <c r="IF21" s="71"/>
      <c r="IG21" s="98"/>
      <c r="IH21" s="833">
        <v>1969</v>
      </c>
      <c r="II21" s="1138">
        <v>947.85378577524557</v>
      </c>
      <c r="IJ21" s="1129">
        <v>945.02602382411987</v>
      </c>
      <c r="IK21" s="93">
        <v>0</v>
      </c>
      <c r="IL21" s="93">
        <v>0</v>
      </c>
      <c r="IM21" s="193">
        <v>0</v>
      </c>
      <c r="IN21" s="92">
        <v>0</v>
      </c>
      <c r="IO21" s="92">
        <v>0</v>
      </c>
      <c r="IP21" s="92">
        <v>0</v>
      </c>
      <c r="IQ21" s="92">
        <v>0</v>
      </c>
      <c r="IR21" s="194">
        <v>0</v>
      </c>
      <c r="IS21" s="173">
        <v>0</v>
      </c>
      <c r="IT21" s="195">
        <v>0</v>
      </c>
      <c r="IU21" s="179">
        <v>0</v>
      </c>
      <c r="IV21" s="179">
        <v>0</v>
      </c>
      <c r="IW21" s="179">
        <v>0</v>
      </c>
      <c r="IX21" s="194">
        <v>0</v>
      </c>
      <c r="IY21" s="194">
        <v>0</v>
      </c>
      <c r="IZ21" s="194">
        <v>0</v>
      </c>
      <c r="JA21" s="194">
        <v>0</v>
      </c>
      <c r="JB21" s="194">
        <v>0</v>
      </c>
      <c r="JC21" s="194">
        <v>0</v>
      </c>
      <c r="JD21" s="194">
        <v>0</v>
      </c>
      <c r="JE21" s="93">
        <v>0</v>
      </c>
      <c r="JF21" s="179">
        <v>0</v>
      </c>
      <c r="JG21" s="194">
        <v>0</v>
      </c>
      <c r="JH21" s="194">
        <v>0</v>
      </c>
      <c r="JI21" s="194">
        <v>0</v>
      </c>
      <c r="JJ21" s="194">
        <v>0</v>
      </c>
      <c r="JK21" s="194">
        <v>0</v>
      </c>
      <c r="JL21" s="194">
        <v>0</v>
      </c>
      <c r="JM21" s="194">
        <v>0</v>
      </c>
      <c r="JN21" s="194">
        <v>0</v>
      </c>
      <c r="JO21" s="194">
        <v>0</v>
      </c>
      <c r="JP21" s="194">
        <v>0</v>
      </c>
      <c r="JQ21" s="194">
        <v>0</v>
      </c>
      <c r="JR21" s="194">
        <v>0</v>
      </c>
      <c r="JS21" s="194">
        <v>0</v>
      </c>
      <c r="JT21" s="194">
        <v>0</v>
      </c>
      <c r="JU21" s="194">
        <v>0</v>
      </c>
      <c r="JV21" s="194">
        <v>0</v>
      </c>
      <c r="JW21" s="194">
        <v>0</v>
      </c>
      <c r="JX21" s="194">
        <v>0</v>
      </c>
      <c r="JY21" s="194">
        <v>0</v>
      </c>
      <c r="JZ21" s="92">
        <v>0</v>
      </c>
      <c r="KA21" s="179">
        <v>0</v>
      </c>
      <c r="KB21" s="194">
        <v>0</v>
      </c>
      <c r="KC21" s="194">
        <v>0</v>
      </c>
      <c r="KD21" s="194">
        <v>0</v>
      </c>
      <c r="KE21" s="194">
        <v>0</v>
      </c>
      <c r="KF21" s="194">
        <v>0</v>
      </c>
      <c r="KG21" s="194">
        <v>0</v>
      </c>
      <c r="KH21" s="194">
        <v>0</v>
      </c>
      <c r="KI21" s="194">
        <v>0</v>
      </c>
      <c r="KJ21" s="194">
        <v>0</v>
      </c>
      <c r="KK21" s="194">
        <v>0</v>
      </c>
      <c r="KL21" s="194">
        <v>0</v>
      </c>
      <c r="KM21" s="194">
        <v>0</v>
      </c>
      <c r="KN21" s="93">
        <v>0</v>
      </c>
      <c r="KO21" s="179">
        <v>0</v>
      </c>
      <c r="KP21" s="179">
        <v>0</v>
      </c>
      <c r="KQ21" s="194">
        <v>0</v>
      </c>
      <c r="KR21" s="194">
        <v>0</v>
      </c>
      <c r="KS21" s="194">
        <v>0</v>
      </c>
      <c r="KT21" s="194">
        <v>0</v>
      </c>
      <c r="KU21" s="179">
        <v>0</v>
      </c>
      <c r="KV21" s="194">
        <v>0</v>
      </c>
      <c r="KW21" s="194">
        <v>0</v>
      </c>
      <c r="KX21" s="194">
        <v>0</v>
      </c>
      <c r="KY21" s="194">
        <v>0</v>
      </c>
      <c r="KZ21" s="194">
        <v>0</v>
      </c>
      <c r="LA21" s="194">
        <v>0</v>
      </c>
      <c r="LB21" s="194">
        <v>0</v>
      </c>
      <c r="LC21" s="194">
        <v>0</v>
      </c>
      <c r="LD21" s="194">
        <v>0</v>
      </c>
      <c r="LE21" s="194">
        <v>0</v>
      </c>
      <c r="LF21" s="194">
        <v>0</v>
      </c>
      <c r="LG21" s="194">
        <v>0</v>
      </c>
      <c r="LH21" s="194">
        <v>0</v>
      </c>
      <c r="LI21" s="194">
        <v>0</v>
      </c>
      <c r="LJ21" s="194">
        <v>0</v>
      </c>
      <c r="LK21" s="194">
        <v>0</v>
      </c>
      <c r="LL21" s="194">
        <v>0</v>
      </c>
      <c r="LM21" s="179">
        <v>0</v>
      </c>
      <c r="LN21" s="179">
        <v>0</v>
      </c>
      <c r="LO21" s="179">
        <v>0</v>
      </c>
      <c r="LP21" s="93">
        <v>26.100152657074513</v>
      </c>
      <c r="LQ21" s="92">
        <v>24.614450735037803</v>
      </c>
      <c r="LR21" s="92">
        <v>0</v>
      </c>
      <c r="LS21" s="92">
        <v>0</v>
      </c>
      <c r="LT21" s="92">
        <v>1.4857019220367098</v>
      </c>
      <c r="LU21" s="93">
        <v>0</v>
      </c>
      <c r="LV21" s="93">
        <v>0</v>
      </c>
      <c r="LW21" s="92">
        <v>0</v>
      </c>
      <c r="LX21" s="92">
        <v>0</v>
      </c>
      <c r="LY21" s="92">
        <v>0</v>
      </c>
      <c r="LZ21" s="92">
        <v>0</v>
      </c>
      <c r="MA21" s="93">
        <v>0</v>
      </c>
      <c r="MB21" s="92">
        <v>0</v>
      </c>
      <c r="MC21" s="194">
        <v>0</v>
      </c>
      <c r="MD21" s="194"/>
      <c r="ME21" s="194">
        <v>0</v>
      </c>
      <c r="MF21" s="194">
        <v>0</v>
      </c>
      <c r="MG21" s="194">
        <v>0</v>
      </c>
      <c r="MH21" s="1096">
        <v>0</v>
      </c>
      <c r="MI21" s="93">
        <v>885.41043116608364</v>
      </c>
      <c r="MJ21" s="173">
        <v>885.41043116608364</v>
      </c>
      <c r="MK21" s="195">
        <v>722.50249420023317</v>
      </c>
      <c r="ML21" s="195">
        <v>162.9079369658505</v>
      </c>
      <c r="MM21" s="195">
        <v>0</v>
      </c>
      <c r="MN21" s="93">
        <v>51.309605375452264</v>
      </c>
      <c r="MO21" s="92">
        <v>0</v>
      </c>
      <c r="MP21" s="92"/>
      <c r="MQ21" s="92">
        <v>0</v>
      </c>
      <c r="MR21" s="92">
        <v>51.309605375452264</v>
      </c>
      <c r="MS21" s="92">
        <v>0</v>
      </c>
      <c r="MT21" s="92">
        <v>0</v>
      </c>
      <c r="MU21" s="93">
        <v>-17.794165374490643</v>
      </c>
      <c r="MV21" s="92">
        <v>0</v>
      </c>
      <c r="MW21" s="92">
        <v>-17.794165374490643</v>
      </c>
      <c r="MX21" s="92">
        <v>0</v>
      </c>
      <c r="MY21" s="92">
        <v>0</v>
      </c>
      <c r="MZ21" s="92">
        <v>0</v>
      </c>
      <c r="NA21" s="1129">
        <v>2.8277619511256957</v>
      </c>
      <c r="NB21" s="173">
        <v>0</v>
      </c>
      <c r="NC21" s="92">
        <v>0</v>
      </c>
      <c r="ND21" s="92">
        <v>0</v>
      </c>
      <c r="NE21" s="92">
        <v>0</v>
      </c>
      <c r="NF21" s="92">
        <v>0</v>
      </c>
      <c r="NG21" s="92">
        <v>0</v>
      </c>
      <c r="NH21" s="92">
        <v>0</v>
      </c>
      <c r="NI21" s="92">
        <v>0</v>
      </c>
      <c r="NJ21" s="92">
        <v>0</v>
      </c>
      <c r="NK21" s="194">
        <v>0</v>
      </c>
      <c r="NL21" s="173">
        <v>2.8277619511256957</v>
      </c>
      <c r="NM21" s="1103">
        <v>0</v>
      </c>
      <c r="NN21" s="92">
        <v>0</v>
      </c>
      <c r="NO21" s="1097">
        <v>2.8277619511256957</v>
      </c>
      <c r="NP21" s="1138">
        <v>876.77148317767126</v>
      </c>
      <c r="NQ21" s="193">
        <v>821.05706008919026</v>
      </c>
      <c r="NR21" s="92">
        <v>108.01209236354021</v>
      </c>
      <c r="NS21" s="92">
        <v>141.74089166155807</v>
      </c>
      <c r="NT21" s="92">
        <v>0</v>
      </c>
      <c r="NU21" s="92">
        <v>0</v>
      </c>
      <c r="NV21" s="92">
        <v>0</v>
      </c>
      <c r="NW21" s="93">
        <v>0.51266332503936629</v>
      </c>
      <c r="NX21" s="92">
        <v>0.51266332503936629</v>
      </c>
      <c r="NY21" s="92">
        <v>0</v>
      </c>
      <c r="NZ21" s="93">
        <v>0</v>
      </c>
      <c r="OA21" s="92">
        <v>0</v>
      </c>
      <c r="OB21" s="92">
        <v>0</v>
      </c>
      <c r="OC21" s="173">
        <v>565.50130419626657</v>
      </c>
      <c r="OD21" s="92">
        <v>0</v>
      </c>
      <c r="OE21" s="92">
        <v>0</v>
      </c>
      <c r="OF21" s="93">
        <v>5.2901085427860517</v>
      </c>
      <c r="OG21" s="92">
        <v>0</v>
      </c>
      <c r="OH21" s="92">
        <v>0</v>
      </c>
      <c r="OI21" s="92">
        <v>0.45676919933167454</v>
      </c>
      <c r="OJ21" s="1103">
        <v>0</v>
      </c>
      <c r="OK21" s="92">
        <v>4.8333393434543774</v>
      </c>
      <c r="OL21" s="92">
        <v>0</v>
      </c>
      <c r="OM21" s="193">
        <v>55.714423088480999</v>
      </c>
      <c r="ON21" s="93">
        <v>16.152801317418533</v>
      </c>
      <c r="OO21" s="92">
        <v>14.823362542521608</v>
      </c>
      <c r="OP21" s="1103">
        <v>1.3294387748969263</v>
      </c>
      <c r="OQ21" s="92">
        <v>0</v>
      </c>
      <c r="OR21" s="1103">
        <v>0</v>
      </c>
      <c r="OS21" s="92">
        <v>39.56162177106247</v>
      </c>
      <c r="OT21" s="1098">
        <v>0</v>
      </c>
    </row>
    <row r="22" spans="1:410" ht="14.25" customHeight="1">
      <c r="A22" s="370">
        <v>1970</v>
      </c>
      <c r="B22" s="1288">
        <v>17378.139731282747</v>
      </c>
      <c r="C22" s="996">
        <v>1071.0660752707558</v>
      </c>
      <c r="D22" s="997">
        <v>1068.7990576130203</v>
      </c>
      <c r="E22" s="1261">
        <v>0</v>
      </c>
      <c r="F22" s="1261">
        <v>0</v>
      </c>
      <c r="G22" s="1296">
        <v>-0.8426189703460627</v>
      </c>
      <c r="H22" s="1261">
        <v>0</v>
      </c>
      <c r="I22" s="1261">
        <v>31.532701068599525</v>
      </c>
      <c r="J22" s="1261">
        <v>0</v>
      </c>
      <c r="K22" s="1261">
        <v>983.87664827569631</v>
      </c>
      <c r="L22" s="1261">
        <v>54.232327239070592</v>
      </c>
      <c r="M22" s="998">
        <v>2.2670176577356269</v>
      </c>
      <c r="N22" s="996">
        <v>1055.4055028668276</v>
      </c>
      <c r="O22" s="997">
        <v>982.30680465904584</v>
      </c>
      <c r="P22" s="1265">
        <v>127.98913370115274</v>
      </c>
      <c r="Q22" s="1265">
        <v>194.98575601312612</v>
      </c>
      <c r="R22" s="1265">
        <v>652.74001418388571</v>
      </c>
      <c r="S22" s="1265">
        <v>0</v>
      </c>
      <c r="T22" s="1265">
        <v>0.46999146562811778</v>
      </c>
      <c r="U22" s="1265">
        <v>6.1219092952532073</v>
      </c>
      <c r="V22" s="997">
        <v>73.098698207781922</v>
      </c>
      <c r="W22" s="1265">
        <v>33.370596083805133</v>
      </c>
      <c r="X22" s="1265">
        <v>33.455338790523243</v>
      </c>
      <c r="Y22" s="1265">
        <v>39.225656004711936</v>
      </c>
      <c r="Z22" s="1265">
        <v>0</v>
      </c>
      <c r="AA22" s="1265">
        <v>0.50244611926484195</v>
      </c>
      <c r="AB22" s="1265">
        <v>0</v>
      </c>
      <c r="AC22" s="1177">
        <v>15.660572403928199</v>
      </c>
      <c r="AD22" s="997">
        <v>15.660572403928199</v>
      </c>
      <c r="AE22" s="1265">
        <v>16.130563869556319</v>
      </c>
      <c r="AF22" s="1265"/>
      <c r="AG22" s="1265"/>
      <c r="AH22" s="1265"/>
      <c r="AI22" s="1265"/>
      <c r="AJ22" s="1265"/>
      <c r="AK22" s="1265"/>
      <c r="AL22" s="1265"/>
      <c r="AM22" s="1265">
        <v>86.492252953974457</v>
      </c>
      <c r="AN22" s="1265"/>
      <c r="AO22" s="1265"/>
      <c r="AP22" s="1265"/>
      <c r="AQ22" s="1265"/>
      <c r="AR22" s="1265"/>
      <c r="AS22" s="1265"/>
      <c r="AT22" s="1266"/>
      <c r="AU22" s="1270">
        <v>9.0116506404521998E-2</v>
      </c>
      <c r="AV22" s="1271">
        <v>9.0116506404521998E-2</v>
      </c>
      <c r="AW22" s="1271">
        <v>9.282100454353788E-2</v>
      </c>
      <c r="AX22" s="1271">
        <v>0.49770720164183035</v>
      </c>
      <c r="AY22" s="1310"/>
      <c r="AZ22" s="1271"/>
      <c r="BA22" s="1308"/>
      <c r="BB22" s="1264"/>
      <c r="BC22" s="1271"/>
      <c r="BD22" s="1272"/>
      <c r="BF22" s="1311">
        <v>6.1632953344408188</v>
      </c>
      <c r="BG22" s="1271">
        <v>6.1502501081232133</v>
      </c>
      <c r="BH22" s="1271">
        <v>0</v>
      </c>
      <c r="BI22" s="1271">
        <v>0</v>
      </c>
      <c r="BJ22" s="1271">
        <v>-4.8487294001281793E-3</v>
      </c>
      <c r="BK22" s="1271">
        <v>0</v>
      </c>
      <c r="BL22" s="1271">
        <v>0.18145038281535314</v>
      </c>
      <c r="BM22" s="1271">
        <v>0</v>
      </c>
      <c r="BN22" s="1271">
        <v>5.6615763452781991</v>
      </c>
      <c r="BO22" s="1271">
        <v>0.31207210942979047</v>
      </c>
      <c r="BP22" s="1271">
        <v>1.3045226317605917E-2</v>
      </c>
      <c r="BQ22" s="1311">
        <v>6.0731788280362968</v>
      </c>
      <c r="BR22" s="1271">
        <v>5.6525429064813837</v>
      </c>
      <c r="BS22" s="1271">
        <v>0.73649502006683065</v>
      </c>
      <c r="BT22" s="1271">
        <v>1.1220174255022719</v>
      </c>
      <c r="BU22" s="1271">
        <v>3.7560983182157006</v>
      </c>
      <c r="BV22" s="278">
        <v>0</v>
      </c>
      <c r="BW22" s="1271">
        <v>0</v>
      </c>
      <c r="BX22" s="1271">
        <v>2.7044981390158609E-3</v>
      </c>
      <c r="BY22" s="1271">
        <v>3.522764455756465E-2</v>
      </c>
      <c r="BZ22" s="1271">
        <v>0.42063592155491453</v>
      </c>
      <c r="CA22" s="1271">
        <v>0.19202628474516195</v>
      </c>
      <c r="CB22" s="1271">
        <v>0.19251392443518911</v>
      </c>
      <c r="CC22" s="1271">
        <v>0.22571838304476874</v>
      </c>
      <c r="CD22" s="1271">
        <v>2.8912537649837073E-3</v>
      </c>
      <c r="CE22" s="1272">
        <v>0</v>
      </c>
      <c r="CF22" s="1271"/>
      <c r="CG22" s="1270"/>
      <c r="CH22" s="1271"/>
      <c r="CI22" s="1271"/>
      <c r="CJ22" s="1272"/>
      <c r="CK22" s="359">
        <v>1970</v>
      </c>
      <c r="CL22" s="1163"/>
      <c r="CM22" s="1162"/>
      <c r="CN22" s="71"/>
      <c r="CO22" s="71"/>
      <c r="CP22" s="71"/>
      <c r="CQ22" s="71"/>
      <c r="CR22" s="71"/>
      <c r="CS22" s="71"/>
      <c r="CT22" s="71"/>
      <c r="CU22" s="71"/>
      <c r="CV22" s="71"/>
      <c r="CW22" s="71"/>
      <c r="CX22" s="71"/>
      <c r="CY22" s="71"/>
      <c r="CZ22" s="71"/>
      <c r="DA22" s="71"/>
      <c r="DB22" s="71"/>
      <c r="DC22" s="71"/>
      <c r="DD22" s="71"/>
      <c r="DE22" s="71"/>
      <c r="DF22" s="71"/>
      <c r="DG22" s="71"/>
      <c r="DH22" s="71"/>
      <c r="DI22" s="71"/>
      <c r="DJ22" s="71"/>
      <c r="DK22" s="71"/>
      <c r="DL22" s="71"/>
      <c r="DM22" s="71"/>
      <c r="DN22" s="71"/>
      <c r="DO22" s="71"/>
      <c r="DP22" s="71"/>
      <c r="DQ22" s="71"/>
      <c r="DR22" s="71"/>
      <c r="DS22" s="71"/>
      <c r="DT22" s="71"/>
      <c r="DU22" s="71"/>
      <c r="DV22" s="71"/>
      <c r="DW22" s="71"/>
      <c r="DX22" s="71"/>
      <c r="DY22" s="71"/>
      <c r="DZ22" s="71"/>
      <c r="EA22" s="71"/>
      <c r="EB22" s="71"/>
      <c r="EC22" s="71"/>
      <c r="ED22" s="71"/>
      <c r="EE22" s="71"/>
      <c r="EF22" s="71"/>
      <c r="EG22" s="71"/>
      <c r="EH22" s="71"/>
      <c r="EI22" s="71"/>
      <c r="EJ22" s="71"/>
      <c r="EK22" s="71"/>
      <c r="EL22" s="71"/>
      <c r="EM22" s="71"/>
      <c r="EN22" s="71"/>
      <c r="EO22" s="71"/>
      <c r="EP22" s="71"/>
      <c r="EQ22" s="1286"/>
      <c r="ER22" s="1286"/>
      <c r="ES22" s="1286"/>
      <c r="ET22" s="1286"/>
      <c r="EU22" s="71"/>
      <c r="EV22" s="71"/>
      <c r="EW22" s="71"/>
      <c r="EX22" s="71"/>
      <c r="EY22" s="71"/>
      <c r="EZ22" s="71"/>
      <c r="FA22" s="71"/>
      <c r="FB22" s="71"/>
      <c r="FC22" s="71"/>
      <c r="FD22" s="71"/>
      <c r="FE22" s="71"/>
      <c r="FF22" s="71"/>
      <c r="FG22" s="71"/>
      <c r="FH22" s="71"/>
      <c r="FI22" s="71"/>
      <c r="FJ22" s="71"/>
      <c r="FK22" s="71"/>
      <c r="FL22" s="71"/>
      <c r="FM22" s="71"/>
      <c r="FN22" s="71"/>
      <c r="FO22" s="71"/>
      <c r="FP22" s="71"/>
      <c r="FQ22" s="71"/>
      <c r="FR22" s="71"/>
      <c r="FS22" s="71"/>
      <c r="FT22" s="71"/>
      <c r="FU22" s="71"/>
      <c r="FV22" s="71"/>
      <c r="FW22" s="71"/>
      <c r="FX22" s="71"/>
      <c r="FY22" s="71"/>
      <c r="FZ22" s="71"/>
      <c r="GA22" s="71"/>
      <c r="GB22" s="71"/>
      <c r="GC22" s="71"/>
      <c r="GD22" s="71"/>
      <c r="GE22" s="71"/>
      <c r="GF22" s="71"/>
      <c r="GG22" s="71"/>
      <c r="GH22" s="71"/>
      <c r="GI22" s="71"/>
      <c r="GJ22" s="71"/>
      <c r="GK22" s="71"/>
      <c r="GL22" s="1162"/>
      <c r="GM22" s="70"/>
      <c r="GN22" s="70"/>
      <c r="GO22" s="70"/>
      <c r="GP22" s="1162"/>
      <c r="GQ22" s="71"/>
      <c r="GR22" s="71"/>
      <c r="GS22" s="71"/>
      <c r="GT22" s="71"/>
      <c r="GU22" s="71"/>
      <c r="GV22" s="71"/>
      <c r="GW22" s="71"/>
      <c r="GX22" s="71"/>
      <c r="GY22" s="71"/>
      <c r="GZ22" s="71"/>
      <c r="HA22" s="71"/>
      <c r="HB22" s="1162"/>
      <c r="HC22" s="1163"/>
      <c r="HD22" s="71"/>
      <c r="HE22" s="71"/>
      <c r="HF22" s="71"/>
      <c r="HG22" s="71"/>
      <c r="HH22" s="71"/>
      <c r="HI22" s="71"/>
      <c r="HJ22" s="71"/>
      <c r="HK22" s="71"/>
      <c r="HL22" s="71"/>
      <c r="HM22" s="71"/>
      <c r="HN22" s="71"/>
      <c r="HO22" s="71"/>
      <c r="HP22" s="71"/>
      <c r="HQ22" s="71"/>
      <c r="HR22" s="71"/>
      <c r="HS22" s="1162"/>
      <c r="HT22" s="71"/>
      <c r="HU22" s="71"/>
      <c r="HV22" s="71"/>
      <c r="HW22" s="71"/>
      <c r="HX22" s="71"/>
      <c r="HY22" s="71"/>
      <c r="HZ22" s="71"/>
      <c r="IA22" s="71"/>
      <c r="IB22" s="71"/>
      <c r="IC22" s="71"/>
      <c r="ID22" s="71"/>
      <c r="IE22" s="71"/>
      <c r="IF22" s="71"/>
      <c r="IG22" s="98"/>
      <c r="IH22" s="833">
        <v>1970</v>
      </c>
      <c r="II22" s="1138">
        <v>1071.0660752707558</v>
      </c>
      <c r="IJ22" s="1129">
        <v>1068.7990576130203</v>
      </c>
      <c r="IK22" s="93">
        <v>0</v>
      </c>
      <c r="IL22" s="93">
        <v>0</v>
      </c>
      <c r="IM22" s="193">
        <v>0</v>
      </c>
      <c r="IN22" s="92">
        <v>0</v>
      </c>
      <c r="IO22" s="92">
        <v>0</v>
      </c>
      <c r="IP22" s="92">
        <v>0</v>
      </c>
      <c r="IQ22" s="92">
        <v>0</v>
      </c>
      <c r="IR22" s="194">
        <v>0</v>
      </c>
      <c r="IS22" s="173">
        <v>0</v>
      </c>
      <c r="IT22" s="195">
        <v>0</v>
      </c>
      <c r="IU22" s="179">
        <v>0</v>
      </c>
      <c r="IV22" s="179">
        <v>0</v>
      </c>
      <c r="IW22" s="179">
        <v>0</v>
      </c>
      <c r="IX22" s="194">
        <v>0</v>
      </c>
      <c r="IY22" s="194">
        <v>0</v>
      </c>
      <c r="IZ22" s="194">
        <v>0</v>
      </c>
      <c r="JA22" s="194">
        <v>0</v>
      </c>
      <c r="JB22" s="194">
        <v>0</v>
      </c>
      <c r="JC22" s="194">
        <v>0</v>
      </c>
      <c r="JD22" s="194">
        <v>0</v>
      </c>
      <c r="JE22" s="93">
        <v>0</v>
      </c>
      <c r="JF22" s="179">
        <v>0</v>
      </c>
      <c r="JG22" s="194">
        <v>0</v>
      </c>
      <c r="JH22" s="194">
        <v>0</v>
      </c>
      <c r="JI22" s="194">
        <v>0</v>
      </c>
      <c r="JJ22" s="194">
        <v>0</v>
      </c>
      <c r="JK22" s="194">
        <v>0</v>
      </c>
      <c r="JL22" s="194">
        <v>0</v>
      </c>
      <c r="JM22" s="194">
        <v>0</v>
      </c>
      <c r="JN22" s="194">
        <v>0</v>
      </c>
      <c r="JO22" s="194">
        <v>0</v>
      </c>
      <c r="JP22" s="194">
        <v>0</v>
      </c>
      <c r="JQ22" s="194">
        <v>0</v>
      </c>
      <c r="JR22" s="194">
        <v>0</v>
      </c>
      <c r="JS22" s="194">
        <v>0</v>
      </c>
      <c r="JT22" s="194">
        <v>0</v>
      </c>
      <c r="JU22" s="194">
        <v>0</v>
      </c>
      <c r="JV22" s="194">
        <v>0</v>
      </c>
      <c r="JW22" s="194">
        <v>0</v>
      </c>
      <c r="JX22" s="194">
        <v>0</v>
      </c>
      <c r="JY22" s="194">
        <v>0</v>
      </c>
      <c r="JZ22" s="92">
        <v>0</v>
      </c>
      <c r="KA22" s="179">
        <v>0</v>
      </c>
      <c r="KB22" s="194">
        <v>0</v>
      </c>
      <c r="KC22" s="194">
        <v>0</v>
      </c>
      <c r="KD22" s="194">
        <v>0</v>
      </c>
      <c r="KE22" s="194">
        <v>0</v>
      </c>
      <c r="KF22" s="194">
        <v>0</v>
      </c>
      <c r="KG22" s="194">
        <v>0</v>
      </c>
      <c r="KH22" s="194">
        <v>0</v>
      </c>
      <c r="KI22" s="194">
        <v>0</v>
      </c>
      <c r="KJ22" s="194">
        <v>0</v>
      </c>
      <c r="KK22" s="194">
        <v>0</v>
      </c>
      <c r="KL22" s="194">
        <v>0</v>
      </c>
      <c r="KM22" s="194">
        <v>0</v>
      </c>
      <c r="KN22" s="93">
        <v>0</v>
      </c>
      <c r="KO22" s="179">
        <v>0</v>
      </c>
      <c r="KP22" s="179">
        <v>0</v>
      </c>
      <c r="KQ22" s="194">
        <v>0</v>
      </c>
      <c r="KR22" s="194">
        <v>0</v>
      </c>
      <c r="KS22" s="194">
        <v>0</v>
      </c>
      <c r="KT22" s="194">
        <v>0</v>
      </c>
      <c r="KU22" s="179">
        <v>0</v>
      </c>
      <c r="KV22" s="194">
        <v>0</v>
      </c>
      <c r="KW22" s="194">
        <v>0</v>
      </c>
      <c r="KX22" s="194">
        <v>0</v>
      </c>
      <c r="KY22" s="194">
        <v>0</v>
      </c>
      <c r="KZ22" s="194">
        <v>0</v>
      </c>
      <c r="LA22" s="194">
        <v>0</v>
      </c>
      <c r="LB22" s="194">
        <v>0</v>
      </c>
      <c r="LC22" s="194">
        <v>0</v>
      </c>
      <c r="LD22" s="194">
        <v>0</v>
      </c>
      <c r="LE22" s="194">
        <v>0</v>
      </c>
      <c r="LF22" s="194">
        <v>0</v>
      </c>
      <c r="LG22" s="194">
        <v>0</v>
      </c>
      <c r="LH22" s="194">
        <v>0</v>
      </c>
      <c r="LI22" s="194">
        <v>0</v>
      </c>
      <c r="LJ22" s="194">
        <v>0</v>
      </c>
      <c r="LK22" s="194">
        <v>0</v>
      </c>
      <c r="LL22" s="194">
        <v>0</v>
      </c>
      <c r="LM22" s="179">
        <v>0</v>
      </c>
      <c r="LN22" s="179">
        <v>0</v>
      </c>
      <c r="LO22" s="179">
        <v>0</v>
      </c>
      <c r="LP22" s="93">
        <v>31.532701068599525</v>
      </c>
      <c r="LQ22" s="92">
        <v>30.015145505030475</v>
      </c>
      <c r="LR22" s="92">
        <v>0</v>
      </c>
      <c r="LS22" s="92">
        <v>0</v>
      </c>
      <c r="LT22" s="92">
        <v>1.5175555635690503</v>
      </c>
      <c r="LU22" s="93">
        <v>0</v>
      </c>
      <c r="LV22" s="93">
        <v>0</v>
      </c>
      <c r="LW22" s="92">
        <v>0</v>
      </c>
      <c r="LX22" s="92">
        <v>0</v>
      </c>
      <c r="LY22" s="92">
        <v>0</v>
      </c>
      <c r="LZ22" s="92">
        <v>0</v>
      </c>
      <c r="MA22" s="93">
        <v>0</v>
      </c>
      <c r="MB22" s="92">
        <v>0</v>
      </c>
      <c r="MC22" s="194">
        <v>0</v>
      </c>
      <c r="MD22" s="194"/>
      <c r="ME22" s="194">
        <v>0</v>
      </c>
      <c r="MF22" s="194">
        <v>0</v>
      </c>
      <c r="MG22" s="194">
        <v>0</v>
      </c>
      <c r="MH22" s="1096">
        <v>0</v>
      </c>
      <c r="MI22" s="93">
        <v>983.87664827569631</v>
      </c>
      <c r="MJ22" s="173">
        <v>983.87664827569631</v>
      </c>
      <c r="MK22" s="195">
        <v>798.59423268784633</v>
      </c>
      <c r="ML22" s="195">
        <v>185.28241558784995</v>
      </c>
      <c r="MM22" s="195">
        <v>0</v>
      </c>
      <c r="MN22" s="93">
        <v>54.232327239070592</v>
      </c>
      <c r="MO22" s="92">
        <v>0</v>
      </c>
      <c r="MP22" s="92"/>
      <c r="MQ22" s="92">
        <v>0</v>
      </c>
      <c r="MR22" s="92">
        <v>53.059151611313446</v>
      </c>
      <c r="MS22" s="92">
        <v>0</v>
      </c>
      <c r="MT22" s="92">
        <v>1.173175627757143</v>
      </c>
      <c r="MU22" s="93">
        <v>-0.8426189703460627</v>
      </c>
      <c r="MV22" s="92">
        <v>0</v>
      </c>
      <c r="MW22" s="92">
        <v>-0.8426189703460627</v>
      </c>
      <c r="MX22" s="92">
        <v>0</v>
      </c>
      <c r="MY22" s="92">
        <v>0</v>
      </c>
      <c r="MZ22" s="92">
        <v>0</v>
      </c>
      <c r="NA22" s="1129">
        <v>2.2670176577356269</v>
      </c>
      <c r="NB22" s="173">
        <v>0</v>
      </c>
      <c r="NC22" s="92">
        <v>0</v>
      </c>
      <c r="ND22" s="92">
        <v>0</v>
      </c>
      <c r="NE22" s="92">
        <v>0</v>
      </c>
      <c r="NF22" s="92">
        <v>0</v>
      </c>
      <c r="NG22" s="92">
        <v>0</v>
      </c>
      <c r="NH22" s="92">
        <v>0</v>
      </c>
      <c r="NI22" s="92">
        <v>0</v>
      </c>
      <c r="NJ22" s="92">
        <v>0</v>
      </c>
      <c r="NK22" s="194">
        <v>0</v>
      </c>
      <c r="NL22" s="173">
        <v>2.2670176577356269</v>
      </c>
      <c r="NM22" s="1103">
        <v>0</v>
      </c>
      <c r="NN22" s="92">
        <v>0</v>
      </c>
      <c r="NO22" s="1097">
        <v>2.2670176577356269</v>
      </c>
      <c r="NP22" s="1138">
        <v>1055.4055028668276</v>
      </c>
      <c r="NQ22" s="193">
        <v>982.30680465904584</v>
      </c>
      <c r="NR22" s="92">
        <v>127.98913370115274</v>
      </c>
      <c r="NS22" s="92">
        <v>194.98575601312612</v>
      </c>
      <c r="NT22" s="92">
        <v>0</v>
      </c>
      <c r="NU22" s="92">
        <v>0</v>
      </c>
      <c r="NV22" s="92">
        <v>0</v>
      </c>
      <c r="NW22" s="93">
        <v>0.46999146562811778</v>
      </c>
      <c r="NX22" s="92">
        <v>0.46999146562811778</v>
      </c>
      <c r="NY22" s="92">
        <v>0</v>
      </c>
      <c r="NZ22" s="93">
        <v>0</v>
      </c>
      <c r="OA22" s="92">
        <v>0</v>
      </c>
      <c r="OB22" s="92">
        <v>0</v>
      </c>
      <c r="OC22" s="173">
        <v>652.74001418388571</v>
      </c>
      <c r="OD22" s="92">
        <v>0</v>
      </c>
      <c r="OE22" s="92">
        <v>0</v>
      </c>
      <c r="OF22" s="93">
        <v>6.1219092952532073</v>
      </c>
      <c r="OG22" s="92">
        <v>0</v>
      </c>
      <c r="OH22" s="92">
        <v>0</v>
      </c>
      <c r="OI22" s="92">
        <v>3.8020025723318072</v>
      </c>
      <c r="OJ22" s="1044">
        <v>0</v>
      </c>
      <c r="OK22" s="92">
        <v>2.3199067229213997</v>
      </c>
      <c r="OL22" s="92">
        <v>0</v>
      </c>
      <c r="OM22" s="193">
        <v>73.098698207781922</v>
      </c>
      <c r="ON22" s="93">
        <v>33.370596083805133</v>
      </c>
      <c r="OO22" s="92">
        <v>33.455338790523243</v>
      </c>
      <c r="OP22" s="1103">
        <v>-8.4742706718113306E-2</v>
      </c>
      <c r="OQ22" s="92">
        <v>0</v>
      </c>
      <c r="OR22" s="1103">
        <v>0</v>
      </c>
      <c r="OS22" s="92">
        <v>39.225656004711936</v>
      </c>
      <c r="OT22" s="1098">
        <v>0.50244611926484195</v>
      </c>
    </row>
    <row r="23" spans="1:410" ht="14.25" customHeight="1">
      <c r="A23" s="370">
        <v>1971</v>
      </c>
      <c r="B23" s="1288">
        <v>19612.526640146614</v>
      </c>
      <c r="C23" s="996">
        <v>1322.541559987018</v>
      </c>
      <c r="D23" s="997">
        <v>1322.541559987018</v>
      </c>
      <c r="E23" s="1261">
        <v>0</v>
      </c>
      <c r="F23" s="1261">
        <v>0</v>
      </c>
      <c r="G23" s="1296">
        <v>-9.3397281021239777</v>
      </c>
      <c r="H23" s="1261">
        <v>12.541319582176385</v>
      </c>
      <c r="I23" s="1261">
        <v>32.000288485810103</v>
      </c>
      <c r="J23" s="1261">
        <v>0</v>
      </c>
      <c r="K23" s="1261">
        <v>1208.9851309605374</v>
      </c>
      <c r="L23" s="1261">
        <v>78.354549060618083</v>
      </c>
      <c r="M23" s="998">
        <v>0</v>
      </c>
      <c r="N23" s="996">
        <v>1307.3461709518831</v>
      </c>
      <c r="O23" s="997">
        <v>1266.3625545418486</v>
      </c>
      <c r="P23" s="1265">
        <v>157.57034846681813</v>
      </c>
      <c r="Q23" s="1265">
        <v>245.94196627120073</v>
      </c>
      <c r="R23" s="1265">
        <v>861.07905713221066</v>
      </c>
      <c r="S23" s="1265">
        <v>0</v>
      </c>
      <c r="T23" s="1265">
        <v>0.31793540321902081</v>
      </c>
      <c r="U23" s="1265">
        <v>1.4532472683999857</v>
      </c>
      <c r="V23" s="997">
        <v>40.983616410034507</v>
      </c>
      <c r="W23" s="1265">
        <v>37.475508756746365</v>
      </c>
      <c r="X23" s="1265">
        <v>37.058406356304019</v>
      </c>
      <c r="Y23" s="1265">
        <v>3.4948853869916943</v>
      </c>
      <c r="Z23" s="1265">
        <v>0</v>
      </c>
      <c r="AA23" s="1265">
        <v>1.3222266296443212E-2</v>
      </c>
      <c r="AB23" s="1265">
        <v>0</v>
      </c>
      <c r="AC23" s="1177">
        <v>15.195389035134895</v>
      </c>
      <c r="AD23" s="997">
        <v>15.195389035134895</v>
      </c>
      <c r="AE23" s="1265">
        <v>15.513324438353916</v>
      </c>
      <c r="AF23" s="1265"/>
      <c r="AG23" s="1265"/>
      <c r="AH23" s="1265"/>
      <c r="AI23" s="1265"/>
      <c r="AJ23" s="1265"/>
      <c r="AK23" s="1265"/>
      <c r="AL23" s="1265"/>
      <c r="AM23" s="1265">
        <v>56.179005445169423</v>
      </c>
      <c r="AN23" s="1265"/>
      <c r="AO23" s="1265"/>
      <c r="AP23" s="1265"/>
      <c r="AQ23" s="1265"/>
      <c r="AR23" s="1265"/>
      <c r="AS23" s="1265"/>
      <c r="AT23" s="1266"/>
      <c r="AU23" s="1270">
        <v>7.7477977794202763E-2</v>
      </c>
      <c r="AV23" s="1271">
        <v>7.7477977794202763E-2</v>
      </c>
      <c r="AW23" s="1271">
        <v>7.909906114084414E-2</v>
      </c>
      <c r="AX23" s="1271">
        <v>0.28644450802260046</v>
      </c>
      <c r="AY23" s="1310"/>
      <c r="AZ23" s="1271"/>
      <c r="BA23" s="1308"/>
      <c r="BB23" s="1264"/>
      <c r="BC23" s="1271"/>
      <c r="BD23" s="1272"/>
      <c r="BF23" s="1311">
        <v>6.7433512481751885</v>
      </c>
      <c r="BG23" s="1271">
        <v>6.7433512481751885</v>
      </c>
      <c r="BH23" s="1271">
        <v>0</v>
      </c>
      <c r="BI23" s="1271">
        <v>0</v>
      </c>
      <c r="BJ23" s="1271">
        <v>-4.7621238576194783E-2</v>
      </c>
      <c r="BK23" s="1271">
        <v>6.3945455943980462E-2</v>
      </c>
      <c r="BL23" s="1271">
        <v>0.16316249850391984</v>
      </c>
      <c r="BM23" s="1271">
        <v>0</v>
      </c>
      <c r="BN23" s="1271">
        <v>6.1643517591749699</v>
      </c>
      <c r="BO23" s="1271">
        <v>0.39951277312851285</v>
      </c>
      <c r="BP23" s="1271">
        <v>0</v>
      </c>
      <c r="BQ23" s="1311">
        <v>6.6658732703809855</v>
      </c>
      <c r="BR23" s="1271">
        <v>6.4569067401525873</v>
      </c>
      <c r="BS23" s="1271">
        <v>0.80341687411286145</v>
      </c>
      <c r="BT23" s="1271">
        <v>1.2540044981647616</v>
      </c>
      <c r="BU23" s="1271">
        <v>4.3904544933521823</v>
      </c>
      <c r="BV23" s="278">
        <v>0</v>
      </c>
      <c r="BW23" s="1271">
        <v>0</v>
      </c>
      <c r="BX23" s="1271">
        <v>1.6210833466413794E-3</v>
      </c>
      <c r="BY23" s="1271">
        <v>7.4097911761415039E-3</v>
      </c>
      <c r="BZ23" s="1271">
        <v>0.20896653022839762</v>
      </c>
      <c r="CA23" s="1271">
        <v>0.19107945367953988</v>
      </c>
      <c r="CB23" s="1271">
        <v>0.18895273942137517</v>
      </c>
      <c r="CC23" s="1271">
        <v>1.7819659093987944E-2</v>
      </c>
      <c r="CD23" s="1271">
        <v>6.7417454869773827E-5</v>
      </c>
      <c r="CE23" s="1272">
        <v>0</v>
      </c>
      <c r="CF23" s="1271"/>
      <c r="CG23" s="1270"/>
      <c r="CH23" s="1271"/>
      <c r="CI23" s="1271"/>
      <c r="CJ23" s="1272"/>
      <c r="CK23" s="359">
        <v>1971</v>
      </c>
      <c r="CL23" s="1163"/>
      <c r="CM23" s="1162"/>
      <c r="CN23" s="71"/>
      <c r="CO23" s="71"/>
      <c r="CP23" s="71"/>
      <c r="CQ23" s="71"/>
      <c r="CR23" s="71"/>
      <c r="CS23" s="71"/>
      <c r="CT23" s="71"/>
      <c r="CU23" s="71"/>
      <c r="CV23" s="71"/>
      <c r="CW23" s="71"/>
      <c r="CX23" s="71"/>
      <c r="CY23" s="71"/>
      <c r="CZ23" s="71"/>
      <c r="DA23" s="71"/>
      <c r="DB23" s="71"/>
      <c r="DC23" s="71"/>
      <c r="DD23" s="71"/>
      <c r="DE23" s="71"/>
      <c r="DF23" s="71"/>
      <c r="DG23" s="71"/>
      <c r="DH23" s="71"/>
      <c r="DI23" s="71"/>
      <c r="DJ23" s="71"/>
      <c r="DK23" s="71"/>
      <c r="DL23" s="71"/>
      <c r="DM23" s="71"/>
      <c r="DN23" s="71"/>
      <c r="DO23" s="71"/>
      <c r="DP23" s="71"/>
      <c r="DQ23" s="71"/>
      <c r="DR23" s="71"/>
      <c r="DS23" s="71"/>
      <c r="DT23" s="71"/>
      <c r="DU23" s="71"/>
      <c r="DV23" s="71"/>
      <c r="DW23" s="71"/>
      <c r="DX23" s="71"/>
      <c r="DY23" s="71"/>
      <c r="DZ23" s="71"/>
      <c r="EA23" s="71"/>
      <c r="EB23" s="71"/>
      <c r="EC23" s="71"/>
      <c r="ED23" s="71"/>
      <c r="EE23" s="71"/>
      <c r="EF23" s="71"/>
      <c r="EG23" s="71"/>
      <c r="EH23" s="71"/>
      <c r="EI23" s="71"/>
      <c r="EJ23" s="71"/>
      <c r="EK23" s="71"/>
      <c r="EL23" s="71"/>
      <c r="EM23" s="71"/>
      <c r="EN23" s="71"/>
      <c r="EO23" s="71"/>
      <c r="EP23" s="71"/>
      <c r="EQ23" s="1286"/>
      <c r="ER23" s="1286"/>
      <c r="ES23" s="1286"/>
      <c r="ET23" s="1286"/>
      <c r="EU23" s="71"/>
      <c r="EV23" s="71"/>
      <c r="EW23" s="71"/>
      <c r="EX23" s="71"/>
      <c r="EY23" s="71"/>
      <c r="EZ23" s="71"/>
      <c r="FA23" s="71"/>
      <c r="FB23" s="71"/>
      <c r="FC23" s="71"/>
      <c r="FD23" s="71"/>
      <c r="FE23" s="71"/>
      <c r="FF23" s="71"/>
      <c r="FG23" s="71"/>
      <c r="FH23" s="71"/>
      <c r="FI23" s="71"/>
      <c r="FJ23" s="71"/>
      <c r="FK23" s="71"/>
      <c r="FL23" s="71"/>
      <c r="FM23" s="71"/>
      <c r="FN23" s="71"/>
      <c r="FO23" s="71"/>
      <c r="FP23" s="71"/>
      <c r="FQ23" s="71"/>
      <c r="FR23" s="71"/>
      <c r="FS23" s="71"/>
      <c r="FT23" s="71"/>
      <c r="FU23" s="71"/>
      <c r="FV23" s="71"/>
      <c r="FW23" s="71"/>
      <c r="FX23" s="71"/>
      <c r="FY23" s="71"/>
      <c r="FZ23" s="71"/>
      <c r="GA23" s="71"/>
      <c r="GB23" s="71"/>
      <c r="GC23" s="71"/>
      <c r="GD23" s="71"/>
      <c r="GE23" s="71"/>
      <c r="GF23" s="71"/>
      <c r="GG23" s="71"/>
      <c r="GH23" s="71"/>
      <c r="GI23" s="71"/>
      <c r="GJ23" s="71"/>
      <c r="GK23" s="71"/>
      <c r="GL23" s="1162"/>
      <c r="GM23" s="70"/>
      <c r="GN23" s="70"/>
      <c r="GO23" s="70"/>
      <c r="GP23" s="1162"/>
      <c r="GQ23" s="71"/>
      <c r="GR23" s="71"/>
      <c r="GS23" s="71"/>
      <c r="GT23" s="71"/>
      <c r="GU23" s="71"/>
      <c r="GV23" s="71"/>
      <c r="GW23" s="71"/>
      <c r="GX23" s="71"/>
      <c r="GY23" s="71"/>
      <c r="GZ23" s="71"/>
      <c r="HA23" s="71"/>
      <c r="HB23" s="1162"/>
      <c r="HC23" s="1163"/>
      <c r="HD23" s="71"/>
      <c r="HE23" s="71"/>
      <c r="HF23" s="71"/>
      <c r="HG23" s="71"/>
      <c r="HH23" s="71"/>
      <c r="HI23" s="71"/>
      <c r="HJ23" s="71"/>
      <c r="HK23" s="71"/>
      <c r="HL23" s="71"/>
      <c r="HM23" s="71"/>
      <c r="HN23" s="71"/>
      <c r="HO23" s="71"/>
      <c r="HP23" s="71"/>
      <c r="HQ23" s="71"/>
      <c r="HR23" s="71"/>
      <c r="HS23" s="1162"/>
      <c r="HT23" s="71"/>
      <c r="HU23" s="71"/>
      <c r="HV23" s="71"/>
      <c r="HW23" s="71"/>
      <c r="HX23" s="71"/>
      <c r="HY23" s="71"/>
      <c r="HZ23" s="71"/>
      <c r="IA23" s="71"/>
      <c r="IB23" s="71"/>
      <c r="IC23" s="71"/>
      <c r="ID23" s="71"/>
      <c r="IE23" s="71"/>
      <c r="IF23" s="71"/>
      <c r="IG23" s="98"/>
      <c r="IH23" s="833">
        <v>1971</v>
      </c>
      <c r="II23" s="1138">
        <v>1322.5415599870182</v>
      </c>
      <c r="IJ23" s="1129">
        <v>1322.5415599870182</v>
      </c>
      <c r="IK23" s="93">
        <v>12.541319582176385</v>
      </c>
      <c r="IL23" s="93">
        <v>0</v>
      </c>
      <c r="IM23" s="193">
        <v>0</v>
      </c>
      <c r="IN23" s="92">
        <v>0</v>
      </c>
      <c r="IO23" s="92">
        <v>0</v>
      </c>
      <c r="IP23" s="92">
        <v>0</v>
      </c>
      <c r="IQ23" s="92">
        <v>0</v>
      </c>
      <c r="IR23" s="194">
        <v>0</v>
      </c>
      <c r="IS23" s="173">
        <v>0</v>
      </c>
      <c r="IT23" s="195">
        <v>0</v>
      </c>
      <c r="IU23" s="179">
        <v>0</v>
      </c>
      <c r="IV23" s="179">
        <v>0</v>
      </c>
      <c r="IW23" s="179">
        <v>0</v>
      </c>
      <c r="IX23" s="194">
        <v>0</v>
      </c>
      <c r="IY23" s="194">
        <v>0</v>
      </c>
      <c r="IZ23" s="194">
        <v>0</v>
      </c>
      <c r="JA23" s="194">
        <v>0</v>
      </c>
      <c r="JB23" s="194">
        <v>0</v>
      </c>
      <c r="JC23" s="194">
        <v>0</v>
      </c>
      <c r="JD23" s="194">
        <v>0</v>
      </c>
      <c r="JE23" s="93">
        <v>0</v>
      </c>
      <c r="JF23" s="179">
        <v>0</v>
      </c>
      <c r="JG23" s="194">
        <v>0</v>
      </c>
      <c r="JH23" s="194">
        <v>0</v>
      </c>
      <c r="JI23" s="194">
        <v>0</v>
      </c>
      <c r="JJ23" s="194">
        <v>0</v>
      </c>
      <c r="JK23" s="194">
        <v>0</v>
      </c>
      <c r="JL23" s="194">
        <v>0</v>
      </c>
      <c r="JM23" s="194">
        <v>0</v>
      </c>
      <c r="JN23" s="194">
        <v>0</v>
      </c>
      <c r="JO23" s="194">
        <v>0</v>
      </c>
      <c r="JP23" s="194">
        <v>0</v>
      </c>
      <c r="JQ23" s="194">
        <v>0</v>
      </c>
      <c r="JR23" s="194">
        <v>0</v>
      </c>
      <c r="JS23" s="194">
        <v>0</v>
      </c>
      <c r="JT23" s="194">
        <v>0</v>
      </c>
      <c r="JU23" s="194">
        <v>0</v>
      </c>
      <c r="JV23" s="194">
        <v>0</v>
      </c>
      <c r="JW23" s="194">
        <v>0</v>
      </c>
      <c r="JX23" s="194">
        <v>0</v>
      </c>
      <c r="JY23" s="194">
        <v>0</v>
      </c>
      <c r="JZ23" s="92">
        <v>0</v>
      </c>
      <c r="KA23" s="179">
        <v>0</v>
      </c>
      <c r="KB23" s="194">
        <v>0</v>
      </c>
      <c r="KC23" s="194">
        <v>0</v>
      </c>
      <c r="KD23" s="194">
        <v>0</v>
      </c>
      <c r="KE23" s="194">
        <v>0</v>
      </c>
      <c r="KF23" s="194">
        <v>0</v>
      </c>
      <c r="KG23" s="194">
        <v>0</v>
      </c>
      <c r="KH23" s="194">
        <v>0</v>
      </c>
      <c r="KI23" s="194">
        <v>0</v>
      </c>
      <c r="KJ23" s="194">
        <v>0</v>
      </c>
      <c r="KK23" s="194">
        <v>0</v>
      </c>
      <c r="KL23" s="194">
        <v>0</v>
      </c>
      <c r="KM23" s="194">
        <v>0</v>
      </c>
      <c r="KN23" s="93">
        <v>12.541319582176385</v>
      </c>
      <c r="KO23" s="179">
        <v>0</v>
      </c>
      <c r="KP23" s="179">
        <v>0</v>
      </c>
      <c r="KQ23" s="194">
        <v>0</v>
      </c>
      <c r="KR23" s="194">
        <v>0</v>
      </c>
      <c r="KS23" s="194">
        <v>0</v>
      </c>
      <c r="KT23" s="194">
        <v>0</v>
      </c>
      <c r="KU23" s="179">
        <v>0</v>
      </c>
      <c r="KV23" s="194">
        <v>0</v>
      </c>
      <c r="KW23" s="194">
        <v>0</v>
      </c>
      <c r="KX23" s="194">
        <v>0</v>
      </c>
      <c r="KY23" s="194">
        <v>0</v>
      </c>
      <c r="KZ23" s="194">
        <v>0</v>
      </c>
      <c r="LA23" s="194">
        <v>0</v>
      </c>
      <c r="LB23" s="194">
        <v>0</v>
      </c>
      <c r="LC23" s="194">
        <v>0</v>
      </c>
      <c r="LD23" s="194">
        <v>0</v>
      </c>
      <c r="LE23" s="194">
        <v>0</v>
      </c>
      <c r="LF23" s="194">
        <v>0</v>
      </c>
      <c r="LG23" s="194">
        <v>0</v>
      </c>
      <c r="LH23" s="194">
        <v>0</v>
      </c>
      <c r="LI23" s="194">
        <v>0</v>
      </c>
      <c r="LJ23" s="194">
        <v>0</v>
      </c>
      <c r="LK23" s="194">
        <v>0</v>
      </c>
      <c r="LL23" s="194">
        <v>0</v>
      </c>
      <c r="LM23" s="179">
        <v>12.541319582176385</v>
      </c>
      <c r="LN23" s="179">
        <v>0</v>
      </c>
      <c r="LO23" s="179">
        <v>0</v>
      </c>
      <c r="LP23" s="93">
        <v>32.000288485810103</v>
      </c>
      <c r="LQ23" s="92">
        <v>14.47597754618778</v>
      </c>
      <c r="LR23" s="92">
        <v>16.052432295986442</v>
      </c>
      <c r="LS23" s="92">
        <v>0</v>
      </c>
      <c r="LT23" s="92">
        <v>1.4718786436358828</v>
      </c>
      <c r="LU23" s="93">
        <v>0</v>
      </c>
      <c r="LV23" s="93">
        <v>0</v>
      </c>
      <c r="LW23" s="92">
        <v>0</v>
      </c>
      <c r="LX23" s="92">
        <v>0</v>
      </c>
      <c r="LY23" s="92">
        <v>0</v>
      </c>
      <c r="LZ23" s="92">
        <v>0</v>
      </c>
      <c r="MA23" s="93">
        <v>0</v>
      </c>
      <c r="MB23" s="92">
        <v>0</v>
      </c>
      <c r="MC23" s="194">
        <v>0</v>
      </c>
      <c r="MD23" s="194"/>
      <c r="ME23" s="194">
        <v>0</v>
      </c>
      <c r="MF23" s="194">
        <v>0</v>
      </c>
      <c r="MG23" s="194">
        <v>0</v>
      </c>
      <c r="MH23" s="1096">
        <v>0</v>
      </c>
      <c r="MI23" s="93">
        <v>1208.9851309605374</v>
      </c>
      <c r="MJ23" s="173">
        <v>1208.9851309605374</v>
      </c>
      <c r="MK23" s="195">
        <v>959.27722284326796</v>
      </c>
      <c r="ML23" s="195">
        <v>249.70790811726951</v>
      </c>
      <c r="MM23" s="195">
        <v>0</v>
      </c>
      <c r="MN23" s="93">
        <v>78.354549060618083</v>
      </c>
      <c r="MO23" s="92">
        <v>0</v>
      </c>
      <c r="MP23" s="92"/>
      <c r="MQ23" s="92">
        <v>0</v>
      </c>
      <c r="MR23" s="92">
        <v>77.323813301599898</v>
      </c>
      <c r="MS23" s="92">
        <v>0</v>
      </c>
      <c r="MT23" s="92">
        <v>1.0307357590181867</v>
      </c>
      <c r="MU23" s="93">
        <v>-9.3397281021239777</v>
      </c>
      <c r="MV23" s="92">
        <v>0</v>
      </c>
      <c r="MW23" s="92">
        <v>-9.3397281021239777</v>
      </c>
      <c r="MX23" s="92">
        <v>0</v>
      </c>
      <c r="MY23" s="92">
        <v>0</v>
      </c>
      <c r="MZ23" s="92">
        <v>0</v>
      </c>
      <c r="NA23" s="1129">
        <v>0</v>
      </c>
      <c r="NB23" s="173">
        <v>0</v>
      </c>
      <c r="NC23" s="92">
        <v>0</v>
      </c>
      <c r="ND23" s="92">
        <v>0</v>
      </c>
      <c r="NE23" s="92">
        <v>0</v>
      </c>
      <c r="NF23" s="92">
        <v>0</v>
      </c>
      <c r="NG23" s="92">
        <v>0</v>
      </c>
      <c r="NH23" s="92">
        <v>0</v>
      </c>
      <c r="NI23" s="92">
        <v>0</v>
      </c>
      <c r="NJ23" s="92">
        <v>0</v>
      </c>
      <c r="NK23" s="194">
        <v>0</v>
      </c>
      <c r="NL23" s="173">
        <v>0</v>
      </c>
      <c r="NM23" s="1103">
        <v>0</v>
      </c>
      <c r="NN23" s="92">
        <v>0</v>
      </c>
      <c r="NO23" s="1097">
        <v>0</v>
      </c>
      <c r="NP23" s="1138">
        <v>1307.3461709518831</v>
      </c>
      <c r="NQ23" s="193">
        <v>1266.3625545418486</v>
      </c>
      <c r="NR23" s="92">
        <v>157.57034846681813</v>
      </c>
      <c r="NS23" s="92">
        <v>245.94196627120073</v>
      </c>
      <c r="NT23" s="92">
        <v>0</v>
      </c>
      <c r="NU23" s="92">
        <v>0</v>
      </c>
      <c r="NV23" s="92">
        <v>0</v>
      </c>
      <c r="NW23" s="93">
        <v>0.31793540321902081</v>
      </c>
      <c r="NX23" s="92">
        <v>0.31793540321902081</v>
      </c>
      <c r="NY23" s="92">
        <v>0</v>
      </c>
      <c r="NZ23" s="93">
        <v>0</v>
      </c>
      <c r="OA23" s="92">
        <v>0</v>
      </c>
      <c r="OB23" s="92">
        <v>0</v>
      </c>
      <c r="OC23" s="173">
        <v>861.07905713221066</v>
      </c>
      <c r="OD23" s="92">
        <v>0</v>
      </c>
      <c r="OE23" s="92">
        <v>0</v>
      </c>
      <c r="OF23" s="93">
        <v>1.4532472683999857</v>
      </c>
      <c r="OG23" s="92">
        <v>0</v>
      </c>
      <c r="OH23" s="92">
        <v>0</v>
      </c>
      <c r="OI23" s="92">
        <v>1.4532472683999857</v>
      </c>
      <c r="OJ23" s="1044">
        <v>0</v>
      </c>
      <c r="OK23" s="92">
        <v>0</v>
      </c>
      <c r="OL23" s="92">
        <v>0</v>
      </c>
      <c r="OM23" s="193">
        <v>40.983616410034507</v>
      </c>
      <c r="ON23" s="93">
        <v>37.475508756746365</v>
      </c>
      <c r="OO23" s="92">
        <v>37.058406356304019</v>
      </c>
      <c r="OP23" s="1103">
        <v>0.41710240044234498</v>
      </c>
      <c r="OQ23" s="92">
        <v>0</v>
      </c>
      <c r="OR23" s="1103">
        <v>0</v>
      </c>
      <c r="OS23" s="92">
        <v>3.4948853869916943</v>
      </c>
      <c r="OT23" s="1098">
        <v>1.3222266296443212E-2</v>
      </c>
    </row>
    <row r="24" spans="1:410" ht="14.25" customHeight="1">
      <c r="A24" s="370">
        <v>1972</v>
      </c>
      <c r="B24" s="1288">
        <v>23018.474421862622</v>
      </c>
      <c r="C24" s="996">
        <v>1729.7747406632773</v>
      </c>
      <c r="D24" s="997">
        <v>1729.7747406632773</v>
      </c>
      <c r="E24" s="1261">
        <v>0</v>
      </c>
      <c r="F24" s="1261">
        <v>0</v>
      </c>
      <c r="G24" s="1296">
        <v>1.46346447417451</v>
      </c>
      <c r="H24" s="1261">
        <v>17.612659718966739</v>
      </c>
      <c r="I24" s="1261">
        <v>32.672821030615552</v>
      </c>
      <c r="J24" s="1261">
        <v>0</v>
      </c>
      <c r="K24" s="1261">
        <v>1577.6315314990445</v>
      </c>
      <c r="L24" s="1261">
        <v>100.39426394047577</v>
      </c>
      <c r="M24" s="998">
        <v>0</v>
      </c>
      <c r="N24" s="996">
        <v>1653.2628947146998</v>
      </c>
      <c r="O24" s="997">
        <v>1605.8544589088026</v>
      </c>
      <c r="P24" s="1265">
        <v>196.08981524887912</v>
      </c>
      <c r="Q24" s="1265">
        <v>369.60741889341654</v>
      </c>
      <c r="R24" s="1265">
        <v>1037.3649225295399</v>
      </c>
      <c r="S24" s="1265">
        <v>0</v>
      </c>
      <c r="T24" s="1265">
        <v>0</v>
      </c>
      <c r="U24" s="1265">
        <v>2.7923022369670525</v>
      </c>
      <c r="V24" s="997">
        <v>47.408435805897128</v>
      </c>
      <c r="W24" s="1265">
        <v>47.408435805897128</v>
      </c>
      <c r="X24" s="1265">
        <v>44.911831524286896</v>
      </c>
      <c r="Y24" s="1265">
        <v>0</v>
      </c>
      <c r="Z24" s="1265">
        <v>0</v>
      </c>
      <c r="AA24" s="1265">
        <v>0</v>
      </c>
      <c r="AB24" s="1265">
        <v>0</v>
      </c>
      <c r="AC24" s="1177">
        <v>76.511845948577502</v>
      </c>
      <c r="AD24" s="997">
        <v>76.511845948577502</v>
      </c>
      <c r="AE24" s="1265">
        <v>76.511845948577502</v>
      </c>
      <c r="AF24" s="1265"/>
      <c r="AG24" s="1265"/>
      <c r="AH24" s="1265"/>
      <c r="AI24" s="1265"/>
      <c r="AJ24" s="1265"/>
      <c r="AK24" s="1265"/>
      <c r="AL24" s="1265"/>
      <c r="AM24" s="1265">
        <v>123.92028175447467</v>
      </c>
      <c r="AN24" s="1265"/>
      <c r="AO24" s="1265"/>
      <c r="AP24" s="1265"/>
      <c r="AQ24" s="1265"/>
      <c r="AR24" s="1265"/>
      <c r="AS24" s="1265"/>
      <c r="AT24" s="1266"/>
      <c r="AU24" s="1270">
        <v>0.33239320967295571</v>
      </c>
      <c r="AV24" s="1271">
        <v>0.33239320967295571</v>
      </c>
      <c r="AW24" s="1271">
        <v>0.33239320967295571</v>
      </c>
      <c r="AX24" s="1271">
        <v>0.5383514106250975</v>
      </c>
      <c r="AY24" s="1310"/>
      <c r="AZ24" s="1271"/>
      <c r="BA24" s="1308"/>
      <c r="BB24" s="1264"/>
      <c r="BC24" s="1271"/>
      <c r="BD24" s="1272"/>
      <c r="BF24" s="1311">
        <v>7.514723647455809</v>
      </c>
      <c r="BG24" s="1271">
        <v>7.514723647455809</v>
      </c>
      <c r="BH24" s="1271">
        <v>0</v>
      </c>
      <c r="BI24" s="1271">
        <v>0</v>
      </c>
      <c r="BJ24" s="1271">
        <v>6.3577822202870761E-3</v>
      </c>
      <c r="BK24" s="1271">
        <v>7.6515321546411788E-2</v>
      </c>
      <c r="BL24" s="1271">
        <v>0.14194173094105389</v>
      </c>
      <c r="BM24" s="1271">
        <v>0</v>
      </c>
      <c r="BN24" s="1271">
        <v>6.8537623414375037</v>
      </c>
      <c r="BO24" s="1271">
        <v>0.43614647131055184</v>
      </c>
      <c r="BP24" s="1271">
        <v>0</v>
      </c>
      <c r="BQ24" s="1311">
        <v>7.182330437782853</v>
      </c>
      <c r="BR24" s="1271">
        <v>6.9763722368307111</v>
      </c>
      <c r="BS24" s="1271">
        <v>0.85188015354586577</v>
      </c>
      <c r="BT24" s="1271">
        <v>1.6056990229655212</v>
      </c>
      <c r="BU24" s="1271">
        <v>4.5066623596230402</v>
      </c>
      <c r="BV24" s="278">
        <v>0</v>
      </c>
      <c r="BW24" s="1271">
        <v>0</v>
      </c>
      <c r="BX24" s="1271">
        <v>0</v>
      </c>
      <c r="BY24" s="1271">
        <v>1.2130700696284908E-2</v>
      </c>
      <c r="BZ24" s="1271">
        <v>0.20595820095214157</v>
      </c>
      <c r="CA24" s="1271">
        <v>0.20595820095214157</v>
      </c>
      <c r="CB24" s="1271">
        <v>0.19511211169420628</v>
      </c>
      <c r="CC24" s="1271">
        <v>0</v>
      </c>
      <c r="CD24" s="1271">
        <v>0</v>
      </c>
      <c r="CE24" s="1272">
        <v>0</v>
      </c>
      <c r="CF24" s="1271"/>
      <c r="CG24" s="1270"/>
      <c r="CH24" s="1271"/>
      <c r="CI24" s="1271"/>
      <c r="CJ24" s="1272"/>
      <c r="CK24" s="359">
        <v>1972</v>
      </c>
      <c r="CL24" s="1163"/>
      <c r="CM24" s="1162"/>
      <c r="CN24" s="71"/>
      <c r="CO24" s="71"/>
      <c r="CP24" s="71"/>
      <c r="CQ24" s="71"/>
      <c r="CR24" s="71"/>
      <c r="CS24" s="71"/>
      <c r="CT24" s="71"/>
      <c r="CU24" s="71"/>
      <c r="CV24" s="71"/>
      <c r="CW24" s="71"/>
      <c r="CX24" s="71"/>
      <c r="CY24" s="71"/>
      <c r="CZ24" s="71"/>
      <c r="DA24" s="71"/>
      <c r="DB24" s="71"/>
      <c r="DC24" s="71"/>
      <c r="DD24" s="71"/>
      <c r="DE24" s="71"/>
      <c r="DF24" s="71"/>
      <c r="DG24" s="71"/>
      <c r="DH24" s="71"/>
      <c r="DI24" s="71"/>
      <c r="DJ24" s="71"/>
      <c r="DK24" s="71"/>
      <c r="DL24" s="71"/>
      <c r="DM24" s="71"/>
      <c r="DN24" s="71"/>
      <c r="DO24" s="71"/>
      <c r="DP24" s="71"/>
      <c r="DQ24" s="71"/>
      <c r="DR24" s="71"/>
      <c r="DS24" s="71"/>
      <c r="DT24" s="71"/>
      <c r="DU24" s="71"/>
      <c r="DV24" s="71"/>
      <c r="DW24" s="71"/>
      <c r="DX24" s="71"/>
      <c r="DY24" s="71"/>
      <c r="DZ24" s="71"/>
      <c r="EA24" s="71"/>
      <c r="EB24" s="71"/>
      <c r="EC24" s="71"/>
      <c r="ED24" s="71"/>
      <c r="EE24" s="71"/>
      <c r="EF24" s="71"/>
      <c r="EG24" s="71"/>
      <c r="EH24" s="71"/>
      <c r="EI24" s="71"/>
      <c r="EJ24" s="71"/>
      <c r="EK24" s="71"/>
      <c r="EL24" s="71"/>
      <c r="EM24" s="71"/>
      <c r="EN24" s="71"/>
      <c r="EO24" s="71"/>
      <c r="EP24" s="71"/>
      <c r="EQ24" s="1286"/>
      <c r="ER24" s="1286"/>
      <c r="ES24" s="1286"/>
      <c r="ET24" s="1286"/>
      <c r="EU24" s="71"/>
      <c r="EV24" s="71"/>
      <c r="EW24" s="71"/>
      <c r="EX24" s="71"/>
      <c r="EY24" s="71"/>
      <c r="EZ24" s="71"/>
      <c r="FA24" s="71"/>
      <c r="FB24" s="71"/>
      <c r="FC24" s="71"/>
      <c r="FD24" s="71"/>
      <c r="FE24" s="71"/>
      <c r="FF24" s="71"/>
      <c r="FG24" s="71"/>
      <c r="FH24" s="71"/>
      <c r="FI24" s="71"/>
      <c r="FJ24" s="71"/>
      <c r="FK24" s="71"/>
      <c r="FL24" s="71"/>
      <c r="FM24" s="71"/>
      <c r="FN24" s="71"/>
      <c r="FO24" s="71"/>
      <c r="FP24" s="71"/>
      <c r="FQ24" s="71"/>
      <c r="FR24" s="71"/>
      <c r="FS24" s="71"/>
      <c r="FT24" s="71"/>
      <c r="FU24" s="71"/>
      <c r="FV24" s="71"/>
      <c r="FW24" s="71"/>
      <c r="FX24" s="71"/>
      <c r="FY24" s="71"/>
      <c r="FZ24" s="71"/>
      <c r="GA24" s="71"/>
      <c r="GB24" s="71"/>
      <c r="GC24" s="71"/>
      <c r="GD24" s="71"/>
      <c r="GE24" s="71"/>
      <c r="GF24" s="71"/>
      <c r="GG24" s="71"/>
      <c r="GH24" s="71"/>
      <c r="GI24" s="71"/>
      <c r="GJ24" s="71"/>
      <c r="GK24" s="71"/>
      <c r="GL24" s="1162"/>
      <c r="GM24" s="70"/>
      <c r="GN24" s="70"/>
      <c r="GO24" s="70"/>
      <c r="GP24" s="1162"/>
      <c r="GQ24" s="71"/>
      <c r="GR24" s="71"/>
      <c r="GS24" s="71"/>
      <c r="GT24" s="71"/>
      <c r="GU24" s="71"/>
      <c r="GV24" s="71"/>
      <c r="GW24" s="71"/>
      <c r="GX24" s="71"/>
      <c r="GY24" s="71"/>
      <c r="GZ24" s="71"/>
      <c r="HA24" s="71"/>
      <c r="HB24" s="1162"/>
      <c r="HC24" s="1163"/>
      <c r="HD24" s="71"/>
      <c r="HE24" s="71"/>
      <c r="HF24" s="71"/>
      <c r="HG24" s="71"/>
      <c r="HH24" s="71"/>
      <c r="HI24" s="71"/>
      <c r="HJ24" s="71"/>
      <c r="HK24" s="71"/>
      <c r="HL24" s="71"/>
      <c r="HM24" s="71"/>
      <c r="HN24" s="71"/>
      <c r="HO24" s="71"/>
      <c r="HP24" s="71"/>
      <c r="HQ24" s="71"/>
      <c r="HR24" s="71"/>
      <c r="HS24" s="1162"/>
      <c r="HT24" s="71"/>
      <c r="HU24" s="71"/>
      <c r="HV24" s="71"/>
      <c r="HW24" s="71"/>
      <c r="HX24" s="71"/>
      <c r="HY24" s="71"/>
      <c r="HZ24" s="71"/>
      <c r="IA24" s="71"/>
      <c r="IB24" s="71"/>
      <c r="IC24" s="71"/>
      <c r="ID24" s="71"/>
      <c r="IE24" s="71"/>
      <c r="IF24" s="71"/>
      <c r="IG24" s="98"/>
      <c r="IH24" s="833">
        <v>1972</v>
      </c>
      <c r="II24" s="1138">
        <v>1729.7747406632773</v>
      </c>
      <c r="IJ24" s="1129">
        <v>1729.7747406632773</v>
      </c>
      <c r="IK24" s="93">
        <v>17.612659718966739</v>
      </c>
      <c r="IL24" s="93">
        <v>0</v>
      </c>
      <c r="IM24" s="193">
        <v>0</v>
      </c>
      <c r="IN24" s="92">
        <v>0</v>
      </c>
      <c r="IO24" s="92">
        <v>0</v>
      </c>
      <c r="IP24" s="92">
        <v>0</v>
      </c>
      <c r="IQ24" s="92">
        <v>0</v>
      </c>
      <c r="IR24" s="194">
        <v>0</v>
      </c>
      <c r="IS24" s="173">
        <v>0</v>
      </c>
      <c r="IT24" s="195">
        <v>0</v>
      </c>
      <c r="IU24" s="179">
        <v>0</v>
      </c>
      <c r="IV24" s="179">
        <v>0</v>
      </c>
      <c r="IW24" s="179">
        <v>0</v>
      </c>
      <c r="IX24" s="194">
        <v>0</v>
      </c>
      <c r="IY24" s="194">
        <v>0</v>
      </c>
      <c r="IZ24" s="194">
        <v>0</v>
      </c>
      <c r="JA24" s="194">
        <v>0</v>
      </c>
      <c r="JB24" s="194">
        <v>0</v>
      </c>
      <c r="JC24" s="194">
        <v>0</v>
      </c>
      <c r="JD24" s="194">
        <v>0</v>
      </c>
      <c r="JE24" s="93">
        <v>0</v>
      </c>
      <c r="JF24" s="179">
        <v>0</v>
      </c>
      <c r="JG24" s="194">
        <v>0</v>
      </c>
      <c r="JH24" s="194">
        <v>0</v>
      </c>
      <c r="JI24" s="194">
        <v>0</v>
      </c>
      <c r="JJ24" s="194">
        <v>0</v>
      </c>
      <c r="JK24" s="194">
        <v>0</v>
      </c>
      <c r="JL24" s="194">
        <v>0</v>
      </c>
      <c r="JM24" s="194">
        <v>0</v>
      </c>
      <c r="JN24" s="194">
        <v>0</v>
      </c>
      <c r="JO24" s="194">
        <v>0</v>
      </c>
      <c r="JP24" s="194">
        <v>0</v>
      </c>
      <c r="JQ24" s="194">
        <v>0</v>
      </c>
      <c r="JR24" s="194">
        <v>0</v>
      </c>
      <c r="JS24" s="194">
        <v>0</v>
      </c>
      <c r="JT24" s="194">
        <v>0</v>
      </c>
      <c r="JU24" s="194">
        <v>0</v>
      </c>
      <c r="JV24" s="194">
        <v>0</v>
      </c>
      <c r="JW24" s="194">
        <v>0</v>
      </c>
      <c r="JX24" s="194">
        <v>0</v>
      </c>
      <c r="JY24" s="194">
        <v>0</v>
      </c>
      <c r="JZ24" s="92">
        <v>0</v>
      </c>
      <c r="KA24" s="179">
        <v>0</v>
      </c>
      <c r="KB24" s="194">
        <v>0</v>
      </c>
      <c r="KC24" s="194">
        <v>0</v>
      </c>
      <c r="KD24" s="194">
        <v>0</v>
      </c>
      <c r="KE24" s="194">
        <v>0</v>
      </c>
      <c r="KF24" s="194">
        <v>0</v>
      </c>
      <c r="KG24" s="194">
        <v>0</v>
      </c>
      <c r="KH24" s="194">
        <v>0</v>
      </c>
      <c r="KI24" s="194">
        <v>0</v>
      </c>
      <c r="KJ24" s="194">
        <v>0</v>
      </c>
      <c r="KK24" s="194">
        <v>0</v>
      </c>
      <c r="KL24" s="194">
        <v>0</v>
      </c>
      <c r="KM24" s="194">
        <v>0</v>
      </c>
      <c r="KN24" s="93">
        <v>17.612659718966739</v>
      </c>
      <c r="KO24" s="179">
        <v>0</v>
      </c>
      <c r="KP24" s="179">
        <v>0</v>
      </c>
      <c r="KQ24" s="194">
        <v>0</v>
      </c>
      <c r="KR24" s="194">
        <v>0</v>
      </c>
      <c r="KS24" s="194">
        <v>0</v>
      </c>
      <c r="KT24" s="194">
        <v>0</v>
      </c>
      <c r="KU24" s="179">
        <v>0</v>
      </c>
      <c r="KV24" s="194">
        <v>0</v>
      </c>
      <c r="KW24" s="194">
        <v>0</v>
      </c>
      <c r="KX24" s="194">
        <v>0</v>
      </c>
      <c r="KY24" s="194">
        <v>0</v>
      </c>
      <c r="KZ24" s="194">
        <v>0</v>
      </c>
      <c r="LA24" s="194">
        <v>0</v>
      </c>
      <c r="LB24" s="194">
        <v>0</v>
      </c>
      <c r="LC24" s="194">
        <v>0</v>
      </c>
      <c r="LD24" s="194">
        <v>0</v>
      </c>
      <c r="LE24" s="194">
        <v>0</v>
      </c>
      <c r="LF24" s="194">
        <v>0</v>
      </c>
      <c r="LG24" s="194">
        <v>0</v>
      </c>
      <c r="LH24" s="194">
        <v>0</v>
      </c>
      <c r="LI24" s="194">
        <v>0</v>
      </c>
      <c r="LJ24" s="194">
        <v>0</v>
      </c>
      <c r="LK24" s="194">
        <v>0</v>
      </c>
      <c r="LL24" s="194">
        <v>0</v>
      </c>
      <c r="LM24" s="179">
        <v>17.612659718966739</v>
      </c>
      <c r="LN24" s="179">
        <v>0</v>
      </c>
      <c r="LO24" s="179">
        <v>0</v>
      </c>
      <c r="LP24" s="93">
        <v>32.672821030615552</v>
      </c>
      <c r="LQ24" s="92">
        <v>9.5200317334391116</v>
      </c>
      <c r="LR24" s="92">
        <v>21.207914127390524</v>
      </c>
      <c r="LS24" s="92">
        <v>0</v>
      </c>
      <c r="LT24" s="92">
        <v>1.9448751697859197</v>
      </c>
      <c r="LU24" s="93">
        <v>0</v>
      </c>
      <c r="LV24" s="93">
        <v>0</v>
      </c>
      <c r="LW24" s="92">
        <v>0</v>
      </c>
      <c r="LX24" s="92">
        <v>0</v>
      </c>
      <c r="LY24" s="92">
        <v>0</v>
      </c>
      <c r="LZ24" s="92">
        <v>0</v>
      </c>
      <c r="MA24" s="93">
        <v>0</v>
      </c>
      <c r="MB24" s="92">
        <v>0</v>
      </c>
      <c r="MC24" s="194">
        <v>0</v>
      </c>
      <c r="MD24" s="194"/>
      <c r="ME24" s="194">
        <v>0</v>
      </c>
      <c r="MF24" s="194">
        <v>0</v>
      </c>
      <c r="MG24" s="194">
        <v>0</v>
      </c>
      <c r="MH24" s="1096">
        <v>0</v>
      </c>
      <c r="MI24" s="93">
        <v>1577.6315314990445</v>
      </c>
      <c r="MJ24" s="173">
        <v>1577.6315314990445</v>
      </c>
      <c r="MK24" s="195">
        <v>1260.7749450073925</v>
      </c>
      <c r="ML24" s="195">
        <v>316.85658649165197</v>
      </c>
      <c r="MM24" s="195">
        <v>0</v>
      </c>
      <c r="MN24" s="93">
        <v>100.39426394047577</v>
      </c>
      <c r="MO24" s="92">
        <v>0</v>
      </c>
      <c r="MP24" s="92"/>
      <c r="MQ24" s="92">
        <v>0</v>
      </c>
      <c r="MR24" s="92">
        <v>100.39426394047577</v>
      </c>
      <c r="MS24" s="92">
        <v>0</v>
      </c>
      <c r="MT24" s="92">
        <v>0</v>
      </c>
      <c r="MU24" s="93">
        <v>1.46346447417451</v>
      </c>
      <c r="MV24" s="92">
        <v>0</v>
      </c>
      <c r="MW24" s="92">
        <v>1.46346447417451</v>
      </c>
      <c r="MX24" s="92">
        <v>0</v>
      </c>
      <c r="MY24" s="92">
        <v>0</v>
      </c>
      <c r="MZ24" s="92">
        <v>0</v>
      </c>
      <c r="NA24" s="1129">
        <v>0</v>
      </c>
      <c r="NB24" s="173">
        <v>0</v>
      </c>
      <c r="NC24" s="92">
        <v>0</v>
      </c>
      <c r="ND24" s="92">
        <v>0</v>
      </c>
      <c r="NE24" s="92">
        <v>0</v>
      </c>
      <c r="NF24" s="92">
        <v>0</v>
      </c>
      <c r="NG24" s="92">
        <v>0</v>
      </c>
      <c r="NH24" s="92">
        <v>0</v>
      </c>
      <c r="NI24" s="92">
        <v>0</v>
      </c>
      <c r="NJ24" s="92">
        <v>0</v>
      </c>
      <c r="NK24" s="194">
        <v>0</v>
      </c>
      <c r="NL24" s="173">
        <v>0</v>
      </c>
      <c r="NM24" s="1103">
        <v>0</v>
      </c>
      <c r="NN24" s="92">
        <v>0</v>
      </c>
      <c r="NO24" s="1097">
        <v>0</v>
      </c>
      <c r="NP24" s="1138">
        <v>1653.2628947146998</v>
      </c>
      <c r="NQ24" s="193">
        <v>1605.8544589088026</v>
      </c>
      <c r="NR24" s="92">
        <v>196.08981524887912</v>
      </c>
      <c r="NS24" s="92">
        <v>369.60741889341654</v>
      </c>
      <c r="NT24" s="92">
        <v>0</v>
      </c>
      <c r="NU24" s="92">
        <v>0</v>
      </c>
      <c r="NV24" s="92">
        <v>0</v>
      </c>
      <c r="NW24" s="93">
        <v>0</v>
      </c>
      <c r="NX24" s="92">
        <v>0</v>
      </c>
      <c r="NY24" s="92">
        <v>0</v>
      </c>
      <c r="NZ24" s="93">
        <v>0</v>
      </c>
      <c r="OA24" s="92">
        <v>0</v>
      </c>
      <c r="OB24" s="92">
        <v>0</v>
      </c>
      <c r="OC24" s="173">
        <v>1037.3649225295399</v>
      </c>
      <c r="OD24" s="92">
        <v>0</v>
      </c>
      <c r="OE24" s="92">
        <v>0</v>
      </c>
      <c r="OF24" s="93">
        <v>2.7923022369670525</v>
      </c>
      <c r="OG24" s="92">
        <v>0</v>
      </c>
      <c r="OH24" s="92">
        <v>0</v>
      </c>
      <c r="OI24" s="92">
        <v>1.5800608224249635</v>
      </c>
      <c r="OJ24" s="1044">
        <v>0</v>
      </c>
      <c r="OK24" s="92">
        <v>1.2122414145420888</v>
      </c>
      <c r="OL24" s="92">
        <v>0</v>
      </c>
      <c r="OM24" s="193">
        <v>47.408435805897128</v>
      </c>
      <c r="ON24" s="93">
        <v>47.408435805897128</v>
      </c>
      <c r="OO24" s="92">
        <v>44.911831524286896</v>
      </c>
      <c r="OP24" s="1103">
        <v>2.4966042816102316</v>
      </c>
      <c r="OQ24" s="92">
        <v>0</v>
      </c>
      <c r="OR24" s="1103">
        <v>0</v>
      </c>
      <c r="OS24" s="92">
        <v>0</v>
      </c>
      <c r="OT24" s="1098">
        <v>0</v>
      </c>
    </row>
    <row r="25" spans="1:410" ht="14.25" customHeight="1">
      <c r="A25" s="370">
        <v>1973</v>
      </c>
      <c r="B25" s="1288">
        <v>27749.784554854359</v>
      </c>
      <c r="C25" s="996">
        <v>2140.3753921603984</v>
      </c>
      <c r="D25" s="997">
        <v>2140.2990636231416</v>
      </c>
      <c r="E25" s="1261">
        <v>0</v>
      </c>
      <c r="F25" s="1261">
        <v>0</v>
      </c>
      <c r="G25" s="1296">
        <v>-3.9324221989830872</v>
      </c>
      <c r="H25" s="1261">
        <v>22.809611385573305</v>
      </c>
      <c r="I25" s="1261">
        <v>33.711369946990736</v>
      </c>
      <c r="J25" s="1261">
        <v>0</v>
      </c>
      <c r="K25" s="1261">
        <v>1970.2997848376667</v>
      </c>
      <c r="L25" s="1261">
        <v>117.41071965189377</v>
      </c>
      <c r="M25" s="998">
        <v>7.6328537256740353E-2</v>
      </c>
      <c r="N25" s="996">
        <v>2127.4572379887736</v>
      </c>
      <c r="O25" s="997">
        <v>2072.1497000949603</v>
      </c>
      <c r="P25" s="1265">
        <v>251.5818638587381</v>
      </c>
      <c r="Q25" s="1265">
        <v>499.05220391138681</v>
      </c>
      <c r="R25" s="1265">
        <v>1317.6583366389</v>
      </c>
      <c r="S25" s="1265">
        <v>0</v>
      </c>
      <c r="T25" s="1265">
        <v>7.0919428317286315E-2</v>
      </c>
      <c r="U25" s="1265">
        <v>3.7863762576178286</v>
      </c>
      <c r="V25" s="997">
        <v>55.307537893813191</v>
      </c>
      <c r="W25" s="1265">
        <v>55.307537893813191</v>
      </c>
      <c r="X25" s="1265">
        <v>53.671582945680534</v>
      </c>
      <c r="Y25" s="1265">
        <v>0</v>
      </c>
      <c r="Z25" s="1265">
        <v>0</v>
      </c>
      <c r="AA25" s="1265">
        <v>0</v>
      </c>
      <c r="AB25" s="1265">
        <v>0</v>
      </c>
      <c r="AC25" s="1177">
        <v>12.918154171624792</v>
      </c>
      <c r="AD25" s="997">
        <v>12.918154171624792</v>
      </c>
      <c r="AE25" s="1265">
        <v>12.989073599942078</v>
      </c>
      <c r="AF25" s="1265"/>
      <c r="AG25" s="1265"/>
      <c r="AH25" s="1265"/>
      <c r="AI25" s="1265"/>
      <c r="AJ25" s="1265"/>
      <c r="AK25" s="1265"/>
      <c r="AL25" s="1265"/>
      <c r="AM25" s="1265">
        <v>68.149363528181311</v>
      </c>
      <c r="AN25" s="1265"/>
      <c r="AO25" s="1265"/>
      <c r="AP25" s="1265"/>
      <c r="AQ25" s="1265"/>
      <c r="AR25" s="1265"/>
      <c r="AS25" s="1265"/>
      <c r="AT25" s="1266"/>
      <c r="AU25" s="1270">
        <v>4.6552268346764437E-2</v>
      </c>
      <c r="AV25" s="1271">
        <v>4.6552268346764437E-2</v>
      </c>
      <c r="AW25" s="1271">
        <v>4.6807835838386207E-2</v>
      </c>
      <c r="AX25" s="1271">
        <v>0.24558519866511802</v>
      </c>
      <c r="AY25" s="1310"/>
      <c r="AZ25" s="1271"/>
      <c r="BA25" s="1308"/>
      <c r="BB25" s="1264"/>
      <c r="BC25" s="1271"/>
      <c r="BD25" s="1272"/>
      <c r="BF25" s="1311">
        <v>7.7131243593239924</v>
      </c>
      <c r="BG25" s="1271">
        <v>7.7128492993965683</v>
      </c>
      <c r="BH25" s="1271">
        <v>0</v>
      </c>
      <c r="BI25" s="1271">
        <v>0</v>
      </c>
      <c r="BJ25" s="1271">
        <v>-1.4171000827807062E-2</v>
      </c>
      <c r="BK25" s="1271">
        <v>8.2197435949401446E-2</v>
      </c>
      <c r="BL25" s="1271">
        <v>0.12148335739454776</v>
      </c>
      <c r="BM25" s="1271">
        <v>0</v>
      </c>
      <c r="BN25" s="1271">
        <v>7.1002345295433864</v>
      </c>
      <c r="BO25" s="1271">
        <v>0.42310497733703933</v>
      </c>
      <c r="BP25" s="1271">
        <v>2.7505992742342915E-4</v>
      </c>
      <c r="BQ25" s="1311">
        <v>7.6665720909772279</v>
      </c>
      <c r="BR25" s="1271">
        <v>7.46726410073145</v>
      </c>
      <c r="BS25" s="1271">
        <v>0.90660834991862338</v>
      </c>
      <c r="BT25" s="1271">
        <v>1.7984002828017849</v>
      </c>
      <c r="BU25" s="1271">
        <v>4.7483551954582568</v>
      </c>
      <c r="BV25" s="278">
        <v>0</v>
      </c>
      <c r="BW25" s="1271">
        <v>0</v>
      </c>
      <c r="BX25" s="1271">
        <v>2.5556749162176879E-4</v>
      </c>
      <c r="BY25" s="1271">
        <v>1.3644705061162235E-2</v>
      </c>
      <c r="BZ25" s="1271">
        <v>0.19930799024577675</v>
      </c>
      <c r="CA25" s="1271">
        <v>0.19930799024577675</v>
      </c>
      <c r="CB25" s="1271">
        <v>0.19341261132887458</v>
      </c>
      <c r="CC25" s="1271">
        <v>0</v>
      </c>
      <c r="CD25" s="1271">
        <v>0</v>
      </c>
      <c r="CE25" s="1272">
        <v>0</v>
      </c>
      <c r="CF25" s="1271"/>
      <c r="CG25" s="1270"/>
      <c r="CH25" s="1271"/>
      <c r="CI25" s="1271"/>
      <c r="CJ25" s="1272"/>
      <c r="CK25" s="359">
        <v>1973</v>
      </c>
      <c r="CL25" s="1163"/>
      <c r="CM25" s="1162"/>
      <c r="CN25" s="71"/>
      <c r="CO25" s="71"/>
      <c r="CP25" s="71"/>
      <c r="CQ25" s="71"/>
      <c r="CR25" s="71"/>
      <c r="CS25" s="71"/>
      <c r="CT25" s="71"/>
      <c r="CU25" s="71"/>
      <c r="CV25" s="71"/>
      <c r="CW25" s="71"/>
      <c r="CX25" s="71"/>
      <c r="CY25" s="71"/>
      <c r="CZ25" s="71"/>
      <c r="DA25" s="71"/>
      <c r="DB25" s="71"/>
      <c r="DC25" s="71"/>
      <c r="DD25" s="71"/>
      <c r="DE25" s="71"/>
      <c r="DF25" s="71"/>
      <c r="DG25" s="71"/>
      <c r="DH25" s="71"/>
      <c r="DI25" s="71"/>
      <c r="DJ25" s="71"/>
      <c r="DK25" s="71"/>
      <c r="DL25" s="71"/>
      <c r="DM25" s="71"/>
      <c r="DN25" s="71"/>
      <c r="DO25" s="71"/>
      <c r="DP25" s="71"/>
      <c r="DQ25" s="71"/>
      <c r="DR25" s="71"/>
      <c r="DS25" s="71"/>
      <c r="DT25" s="71"/>
      <c r="DU25" s="71"/>
      <c r="DV25" s="71"/>
      <c r="DW25" s="71"/>
      <c r="DX25" s="71"/>
      <c r="DY25" s="71"/>
      <c r="DZ25" s="71"/>
      <c r="EA25" s="71"/>
      <c r="EB25" s="71"/>
      <c r="EC25" s="71"/>
      <c r="ED25" s="71"/>
      <c r="EE25" s="71"/>
      <c r="EF25" s="71"/>
      <c r="EG25" s="71"/>
      <c r="EH25" s="71"/>
      <c r="EI25" s="71"/>
      <c r="EJ25" s="71"/>
      <c r="EK25" s="71"/>
      <c r="EL25" s="71"/>
      <c r="EM25" s="71"/>
      <c r="EN25" s="71"/>
      <c r="EO25" s="71"/>
      <c r="EP25" s="71"/>
      <c r="EQ25" s="1286"/>
      <c r="ER25" s="1286"/>
      <c r="ES25" s="1286"/>
      <c r="ET25" s="1286"/>
      <c r="EU25" s="71"/>
      <c r="EV25" s="71"/>
      <c r="EW25" s="71"/>
      <c r="EX25" s="71"/>
      <c r="EY25" s="71"/>
      <c r="EZ25" s="71"/>
      <c r="FA25" s="71"/>
      <c r="FB25" s="71"/>
      <c r="FC25" s="71"/>
      <c r="FD25" s="71"/>
      <c r="FE25" s="71"/>
      <c r="FF25" s="71"/>
      <c r="FG25" s="71"/>
      <c r="FH25" s="71"/>
      <c r="FI25" s="71"/>
      <c r="FJ25" s="71"/>
      <c r="FK25" s="71"/>
      <c r="FL25" s="71"/>
      <c r="FM25" s="71"/>
      <c r="FN25" s="71"/>
      <c r="FO25" s="71"/>
      <c r="FP25" s="71"/>
      <c r="FQ25" s="71"/>
      <c r="FR25" s="71"/>
      <c r="FS25" s="71"/>
      <c r="FT25" s="71"/>
      <c r="FU25" s="71"/>
      <c r="FV25" s="71"/>
      <c r="FW25" s="71"/>
      <c r="FX25" s="71"/>
      <c r="FY25" s="71"/>
      <c r="FZ25" s="71"/>
      <c r="GA25" s="71"/>
      <c r="GB25" s="71"/>
      <c r="GC25" s="71"/>
      <c r="GD25" s="71"/>
      <c r="GE25" s="71"/>
      <c r="GF25" s="71"/>
      <c r="GG25" s="71"/>
      <c r="GH25" s="71"/>
      <c r="GI25" s="71"/>
      <c r="GJ25" s="71"/>
      <c r="GK25" s="71"/>
      <c r="GL25" s="1162"/>
      <c r="GM25" s="70"/>
      <c r="GN25" s="70"/>
      <c r="GO25" s="70"/>
      <c r="GP25" s="1162"/>
      <c r="GQ25" s="71"/>
      <c r="GR25" s="71"/>
      <c r="GS25" s="71"/>
      <c r="GT25" s="71"/>
      <c r="GU25" s="71"/>
      <c r="GV25" s="71"/>
      <c r="GW25" s="71"/>
      <c r="GX25" s="71"/>
      <c r="GY25" s="71"/>
      <c r="GZ25" s="71"/>
      <c r="HA25" s="71"/>
      <c r="HB25" s="1162"/>
      <c r="HC25" s="1163"/>
      <c r="HD25" s="71"/>
      <c r="HE25" s="71"/>
      <c r="HF25" s="71"/>
      <c r="HG25" s="71"/>
      <c r="HH25" s="71"/>
      <c r="HI25" s="71"/>
      <c r="HJ25" s="71"/>
      <c r="HK25" s="71"/>
      <c r="HL25" s="71"/>
      <c r="HM25" s="71"/>
      <c r="HN25" s="71"/>
      <c r="HO25" s="71"/>
      <c r="HP25" s="71"/>
      <c r="HQ25" s="71"/>
      <c r="HR25" s="71"/>
      <c r="HS25" s="1162"/>
      <c r="HT25" s="71"/>
      <c r="HU25" s="71"/>
      <c r="HV25" s="71"/>
      <c r="HW25" s="71"/>
      <c r="HX25" s="71"/>
      <c r="HY25" s="71"/>
      <c r="HZ25" s="71"/>
      <c r="IA25" s="71"/>
      <c r="IB25" s="71"/>
      <c r="IC25" s="71"/>
      <c r="ID25" s="71"/>
      <c r="IE25" s="71"/>
      <c r="IF25" s="71"/>
      <c r="IG25" s="98"/>
      <c r="IH25" s="833">
        <v>1973</v>
      </c>
      <c r="II25" s="1138">
        <v>2140.3753921603984</v>
      </c>
      <c r="IJ25" s="1129">
        <v>2140.2990636231416</v>
      </c>
      <c r="IK25" s="93">
        <v>22.809611385573305</v>
      </c>
      <c r="IL25" s="93">
        <v>0</v>
      </c>
      <c r="IM25" s="193">
        <v>0</v>
      </c>
      <c r="IN25" s="92">
        <v>0</v>
      </c>
      <c r="IO25" s="92">
        <v>0</v>
      </c>
      <c r="IP25" s="92">
        <v>0</v>
      </c>
      <c r="IQ25" s="92">
        <v>0</v>
      </c>
      <c r="IR25" s="194">
        <v>0</v>
      </c>
      <c r="IS25" s="173">
        <v>0</v>
      </c>
      <c r="IT25" s="195">
        <v>0</v>
      </c>
      <c r="IU25" s="179">
        <v>0</v>
      </c>
      <c r="IV25" s="179">
        <v>0</v>
      </c>
      <c r="IW25" s="179">
        <v>0</v>
      </c>
      <c r="IX25" s="194">
        <v>0</v>
      </c>
      <c r="IY25" s="194">
        <v>0</v>
      </c>
      <c r="IZ25" s="194">
        <v>0</v>
      </c>
      <c r="JA25" s="194">
        <v>0</v>
      </c>
      <c r="JB25" s="194">
        <v>0</v>
      </c>
      <c r="JC25" s="194">
        <v>0</v>
      </c>
      <c r="JD25" s="194">
        <v>0</v>
      </c>
      <c r="JE25" s="93">
        <v>0</v>
      </c>
      <c r="JF25" s="179">
        <v>0</v>
      </c>
      <c r="JG25" s="194">
        <v>0</v>
      </c>
      <c r="JH25" s="194">
        <v>0</v>
      </c>
      <c r="JI25" s="194">
        <v>0</v>
      </c>
      <c r="JJ25" s="194">
        <v>0</v>
      </c>
      <c r="JK25" s="194">
        <v>0</v>
      </c>
      <c r="JL25" s="194">
        <v>0</v>
      </c>
      <c r="JM25" s="194">
        <v>0</v>
      </c>
      <c r="JN25" s="194">
        <v>0</v>
      </c>
      <c r="JO25" s="194">
        <v>0</v>
      </c>
      <c r="JP25" s="194">
        <v>0</v>
      </c>
      <c r="JQ25" s="194">
        <v>0</v>
      </c>
      <c r="JR25" s="194">
        <v>0</v>
      </c>
      <c r="JS25" s="194">
        <v>0</v>
      </c>
      <c r="JT25" s="194">
        <v>0</v>
      </c>
      <c r="JU25" s="194">
        <v>0</v>
      </c>
      <c r="JV25" s="194">
        <v>0</v>
      </c>
      <c r="JW25" s="194">
        <v>0</v>
      </c>
      <c r="JX25" s="194">
        <v>0</v>
      </c>
      <c r="JY25" s="194">
        <v>0</v>
      </c>
      <c r="JZ25" s="92">
        <v>0</v>
      </c>
      <c r="KA25" s="179">
        <v>0</v>
      </c>
      <c r="KB25" s="194">
        <v>0</v>
      </c>
      <c r="KC25" s="194">
        <v>0</v>
      </c>
      <c r="KD25" s="194">
        <v>0</v>
      </c>
      <c r="KE25" s="194">
        <v>0</v>
      </c>
      <c r="KF25" s="194">
        <v>0</v>
      </c>
      <c r="KG25" s="194">
        <v>0</v>
      </c>
      <c r="KH25" s="194">
        <v>0</v>
      </c>
      <c r="KI25" s="194">
        <v>0</v>
      </c>
      <c r="KJ25" s="194">
        <v>0</v>
      </c>
      <c r="KK25" s="194">
        <v>0</v>
      </c>
      <c r="KL25" s="194">
        <v>0</v>
      </c>
      <c r="KM25" s="194">
        <v>0</v>
      </c>
      <c r="KN25" s="93">
        <v>22.809611385573305</v>
      </c>
      <c r="KO25" s="179">
        <v>0</v>
      </c>
      <c r="KP25" s="179">
        <v>0</v>
      </c>
      <c r="KQ25" s="194">
        <v>0</v>
      </c>
      <c r="KR25" s="194">
        <v>0</v>
      </c>
      <c r="KS25" s="194">
        <v>0</v>
      </c>
      <c r="KT25" s="194">
        <v>0</v>
      </c>
      <c r="KU25" s="179">
        <v>0</v>
      </c>
      <c r="KV25" s="194">
        <v>0</v>
      </c>
      <c r="KW25" s="194">
        <v>0</v>
      </c>
      <c r="KX25" s="194">
        <v>0</v>
      </c>
      <c r="KY25" s="194">
        <v>0</v>
      </c>
      <c r="KZ25" s="194">
        <v>0</v>
      </c>
      <c r="LA25" s="194">
        <v>0</v>
      </c>
      <c r="LB25" s="194">
        <v>0</v>
      </c>
      <c r="LC25" s="194">
        <v>0</v>
      </c>
      <c r="LD25" s="194">
        <v>0</v>
      </c>
      <c r="LE25" s="194">
        <v>0</v>
      </c>
      <c r="LF25" s="194">
        <v>0</v>
      </c>
      <c r="LG25" s="194">
        <v>0</v>
      </c>
      <c r="LH25" s="194">
        <v>0</v>
      </c>
      <c r="LI25" s="194">
        <v>0</v>
      </c>
      <c r="LJ25" s="194">
        <v>0</v>
      </c>
      <c r="LK25" s="194">
        <v>0</v>
      </c>
      <c r="LL25" s="194">
        <v>0</v>
      </c>
      <c r="LM25" s="179">
        <v>22.809611385573305</v>
      </c>
      <c r="LN25" s="179">
        <v>0</v>
      </c>
      <c r="LO25" s="179">
        <v>0</v>
      </c>
      <c r="LP25" s="93">
        <v>33.711369946990736</v>
      </c>
      <c r="LQ25" s="92">
        <v>14.73413342010975</v>
      </c>
      <c r="LR25" s="92">
        <v>17.189621760826341</v>
      </c>
      <c r="LS25" s="92">
        <v>0</v>
      </c>
      <c r="LT25" s="92">
        <v>1.7876147660546422</v>
      </c>
      <c r="LU25" s="93">
        <v>0</v>
      </c>
      <c r="LV25" s="93">
        <v>0</v>
      </c>
      <c r="LW25" s="92">
        <v>0</v>
      </c>
      <c r="LX25" s="92">
        <v>0</v>
      </c>
      <c r="LY25" s="92">
        <v>0</v>
      </c>
      <c r="LZ25" s="92">
        <v>0</v>
      </c>
      <c r="MA25" s="93">
        <v>0</v>
      </c>
      <c r="MB25" s="92">
        <v>0</v>
      </c>
      <c r="MC25" s="194">
        <v>0</v>
      </c>
      <c r="MD25" s="194"/>
      <c r="ME25" s="194">
        <v>0</v>
      </c>
      <c r="MF25" s="194">
        <v>0</v>
      </c>
      <c r="MG25" s="194">
        <v>0</v>
      </c>
      <c r="MH25" s="1096">
        <v>0</v>
      </c>
      <c r="MI25" s="93">
        <v>1970.2997848376667</v>
      </c>
      <c r="MJ25" s="173">
        <v>1970.2997848376667</v>
      </c>
      <c r="MK25" s="195">
        <v>1581.0633106150758</v>
      </c>
      <c r="ML25" s="195">
        <v>389.23647422259086</v>
      </c>
      <c r="MM25" s="195">
        <v>0</v>
      </c>
      <c r="MN25" s="93">
        <v>117.41071965189377</v>
      </c>
      <c r="MO25" s="92">
        <v>0</v>
      </c>
      <c r="MP25" s="92"/>
      <c r="MQ25" s="92">
        <v>0</v>
      </c>
      <c r="MR25" s="92">
        <v>116.13416994218262</v>
      </c>
      <c r="MS25" s="92">
        <v>0</v>
      </c>
      <c r="MT25" s="92">
        <v>1.2765497097111536</v>
      </c>
      <c r="MU25" s="93">
        <v>-3.9324221989830872</v>
      </c>
      <c r="MV25" s="92">
        <v>0</v>
      </c>
      <c r="MW25" s="92">
        <v>-3.9324221989830872</v>
      </c>
      <c r="MX25" s="92">
        <v>0</v>
      </c>
      <c r="MY25" s="92">
        <v>0</v>
      </c>
      <c r="MZ25" s="92">
        <v>0</v>
      </c>
      <c r="NA25" s="1129">
        <v>7.6328537256740353E-2</v>
      </c>
      <c r="NB25" s="173">
        <v>0</v>
      </c>
      <c r="NC25" s="92">
        <v>0</v>
      </c>
      <c r="ND25" s="92">
        <v>0</v>
      </c>
      <c r="NE25" s="92">
        <v>0</v>
      </c>
      <c r="NF25" s="92">
        <v>0</v>
      </c>
      <c r="NG25" s="92">
        <v>0</v>
      </c>
      <c r="NH25" s="92">
        <v>0</v>
      </c>
      <c r="NI25" s="92">
        <v>0</v>
      </c>
      <c r="NJ25" s="92">
        <v>0</v>
      </c>
      <c r="NK25" s="194">
        <v>0</v>
      </c>
      <c r="NL25" s="173">
        <v>7.6328537256740353E-2</v>
      </c>
      <c r="NM25" s="1103">
        <v>7.6328537256740353E-2</v>
      </c>
      <c r="NN25" s="92">
        <v>0</v>
      </c>
      <c r="NO25" s="1097">
        <v>0</v>
      </c>
      <c r="NP25" s="1138">
        <v>2127.4572379887736</v>
      </c>
      <c r="NQ25" s="193">
        <v>2072.1497000949603</v>
      </c>
      <c r="NR25" s="92">
        <v>251.5818638587381</v>
      </c>
      <c r="NS25" s="92">
        <v>499.05220391138681</v>
      </c>
      <c r="NT25" s="92">
        <v>0</v>
      </c>
      <c r="NU25" s="92">
        <v>0</v>
      </c>
      <c r="NV25" s="92">
        <v>0</v>
      </c>
      <c r="NW25" s="93">
        <v>7.0919428317286315E-2</v>
      </c>
      <c r="NX25" s="92">
        <v>7.0919428317286315E-2</v>
      </c>
      <c r="NY25" s="92">
        <v>0</v>
      </c>
      <c r="NZ25" s="93">
        <v>0</v>
      </c>
      <c r="OA25" s="92">
        <v>0</v>
      </c>
      <c r="OB25" s="92">
        <v>0</v>
      </c>
      <c r="OC25" s="173">
        <v>1317.6583366389</v>
      </c>
      <c r="OD25" s="92">
        <v>0</v>
      </c>
      <c r="OE25" s="92">
        <v>0</v>
      </c>
      <c r="OF25" s="93">
        <v>3.7863762576178286</v>
      </c>
      <c r="OG25" s="92">
        <v>0</v>
      </c>
      <c r="OH25" s="92">
        <v>0</v>
      </c>
      <c r="OI25" s="92">
        <v>3.7863762576178286</v>
      </c>
      <c r="OJ25" s="1044">
        <v>0</v>
      </c>
      <c r="OK25" s="92">
        <v>0</v>
      </c>
      <c r="OL25" s="92">
        <v>0</v>
      </c>
      <c r="OM25" s="193">
        <v>55.307537893813191</v>
      </c>
      <c r="ON25" s="93">
        <v>55.307537893813191</v>
      </c>
      <c r="OO25" s="92">
        <v>53.671582945680534</v>
      </c>
      <c r="OP25" s="1103">
        <v>1.6359549481326554</v>
      </c>
      <c r="OQ25" s="92">
        <v>0</v>
      </c>
      <c r="OR25" s="1103">
        <v>0</v>
      </c>
      <c r="OS25" s="92">
        <v>0</v>
      </c>
      <c r="OT25" s="1098">
        <v>0</v>
      </c>
    </row>
    <row r="26" spans="1:410" ht="14.25" customHeight="1">
      <c r="A26" s="370">
        <v>1974</v>
      </c>
      <c r="B26" s="1288">
        <v>33983.974672478289</v>
      </c>
      <c r="C26" s="996">
        <v>2762.8856995179885</v>
      </c>
      <c r="D26" s="997">
        <v>2762.7715072181554</v>
      </c>
      <c r="E26" s="1261">
        <v>0</v>
      </c>
      <c r="F26" s="1261">
        <v>0</v>
      </c>
      <c r="G26" s="1296">
        <v>15.607082326638061</v>
      </c>
      <c r="H26" s="1261">
        <v>35.831740651256716</v>
      </c>
      <c r="I26" s="1261">
        <v>33.673506184414556</v>
      </c>
      <c r="J26" s="1261">
        <v>0</v>
      </c>
      <c r="K26" s="1261">
        <v>2480.3805608644957</v>
      </c>
      <c r="L26" s="1261">
        <v>197.27861719135024</v>
      </c>
      <c r="M26" s="998">
        <v>0.11419229983291863</v>
      </c>
      <c r="N26" s="996">
        <v>2666.1305638695567</v>
      </c>
      <c r="O26" s="997">
        <v>2589.2430853557394</v>
      </c>
      <c r="P26" s="1265">
        <v>357.53909583739016</v>
      </c>
      <c r="Q26" s="1265">
        <v>577.04614570937451</v>
      </c>
      <c r="R26" s="1265">
        <v>1650.8624523697908</v>
      </c>
      <c r="S26" s="1265">
        <v>0</v>
      </c>
      <c r="T26" s="1265">
        <v>1.2675345281453969</v>
      </c>
      <c r="U26" s="1265">
        <v>2.5278569110381883</v>
      </c>
      <c r="V26" s="997">
        <v>76.887478513817271</v>
      </c>
      <c r="W26" s="1265">
        <v>76.887478513817271</v>
      </c>
      <c r="X26" s="1265">
        <v>75.100669527484285</v>
      </c>
      <c r="Y26" s="1265">
        <v>0</v>
      </c>
      <c r="Z26" s="1265">
        <v>0</v>
      </c>
      <c r="AA26" s="1265">
        <v>0</v>
      </c>
      <c r="AB26" s="1265">
        <v>0</v>
      </c>
      <c r="AC26" s="1177">
        <v>96.75513564843186</v>
      </c>
      <c r="AD26" s="997">
        <v>96.75513564843186</v>
      </c>
      <c r="AE26" s="1265">
        <v>98.02267017657725</v>
      </c>
      <c r="AF26" s="1265"/>
      <c r="AG26" s="1265"/>
      <c r="AH26" s="1265"/>
      <c r="AI26" s="1265"/>
      <c r="AJ26" s="1265"/>
      <c r="AK26" s="1265"/>
      <c r="AL26" s="1265"/>
      <c r="AM26" s="1265">
        <v>173.52842186241605</v>
      </c>
      <c r="AN26" s="1265"/>
      <c r="AO26" s="1265"/>
      <c r="AP26" s="1265"/>
      <c r="AQ26" s="1265"/>
      <c r="AR26" s="1265"/>
      <c r="AS26" s="1265"/>
      <c r="AT26" s="1266"/>
      <c r="AU26" s="1270">
        <v>0.28470812075665891</v>
      </c>
      <c r="AV26" s="1271">
        <v>0.28470812075665891</v>
      </c>
      <c r="AW26" s="1271">
        <v>0.28843792146526137</v>
      </c>
      <c r="AX26" s="1271">
        <v>0.51061838273716398</v>
      </c>
      <c r="AY26" s="1310"/>
      <c r="AZ26" s="1271"/>
      <c r="BA26" s="1308"/>
      <c r="BB26" s="1264"/>
      <c r="BC26" s="1271"/>
      <c r="BD26" s="1272"/>
      <c r="BF26" s="1311">
        <v>8.1299663330890333</v>
      </c>
      <c r="BG26" s="1271">
        <v>8.1296303150071747</v>
      </c>
      <c r="BH26" s="1271">
        <v>0</v>
      </c>
      <c r="BI26" s="1271">
        <v>0</v>
      </c>
      <c r="BJ26" s="1271">
        <v>4.5924829208625083E-2</v>
      </c>
      <c r="BK26" s="1271">
        <v>0.10543716853777797</v>
      </c>
      <c r="BL26" s="1271">
        <v>9.9086426790698012E-2</v>
      </c>
      <c r="BM26" s="1271">
        <v>0</v>
      </c>
      <c r="BN26" s="1271">
        <v>7.2986770522555044</v>
      </c>
      <c r="BO26" s="1271">
        <v>0.58050483821456911</v>
      </c>
      <c r="BP26" s="1271">
        <v>3.3601808185608305E-4</v>
      </c>
      <c r="BQ26" s="1311">
        <v>7.8452582123323733</v>
      </c>
      <c r="BR26" s="1271">
        <v>7.6190119322700118</v>
      </c>
      <c r="BS26" s="1271">
        <v>1.0520814568724977</v>
      </c>
      <c r="BT26" s="1271">
        <v>1.6979948674946836</v>
      </c>
      <c r="BU26" s="1271">
        <v>4.8577674279716661</v>
      </c>
      <c r="BV26" s="278">
        <v>0</v>
      </c>
      <c r="BW26" s="1271">
        <v>0</v>
      </c>
      <c r="BX26" s="1271">
        <v>3.7298007086025223E-3</v>
      </c>
      <c r="BY26" s="1271">
        <v>7.4383792225615024E-3</v>
      </c>
      <c r="BZ26" s="1271">
        <v>0.22624628006236161</v>
      </c>
      <c r="CA26" s="1271">
        <v>0.22624628006236161</v>
      </c>
      <c r="CB26" s="1271">
        <v>0.22098848133942409</v>
      </c>
      <c r="CC26" s="1271">
        <v>0</v>
      </c>
      <c r="CD26" s="1271">
        <v>0</v>
      </c>
      <c r="CE26" s="1272">
        <v>0</v>
      </c>
      <c r="CF26" s="1271"/>
      <c r="CG26" s="1270"/>
      <c r="CH26" s="1271"/>
      <c r="CI26" s="1271"/>
      <c r="CJ26" s="1272"/>
      <c r="CK26" s="359">
        <v>1974</v>
      </c>
      <c r="CL26" s="1163"/>
      <c r="CM26" s="1162"/>
      <c r="CN26" s="71"/>
      <c r="CO26" s="71"/>
      <c r="CP26" s="71"/>
      <c r="CQ26" s="71"/>
      <c r="CR26" s="71"/>
      <c r="CS26" s="71"/>
      <c r="CT26" s="71"/>
      <c r="CU26" s="71"/>
      <c r="CV26" s="71"/>
      <c r="CW26" s="71"/>
      <c r="CX26" s="71"/>
      <c r="CY26" s="71"/>
      <c r="CZ26" s="71"/>
      <c r="DA26" s="71"/>
      <c r="DB26" s="71"/>
      <c r="DC26" s="71"/>
      <c r="DD26" s="71"/>
      <c r="DE26" s="71"/>
      <c r="DF26" s="71"/>
      <c r="DG26" s="71"/>
      <c r="DH26" s="71"/>
      <c r="DI26" s="71"/>
      <c r="DJ26" s="71"/>
      <c r="DK26" s="71"/>
      <c r="DL26" s="71"/>
      <c r="DM26" s="71"/>
      <c r="DN26" s="71"/>
      <c r="DO26" s="71"/>
      <c r="DP26" s="71"/>
      <c r="DQ26" s="71"/>
      <c r="DR26" s="71"/>
      <c r="DS26" s="71"/>
      <c r="DT26" s="71"/>
      <c r="DU26" s="71"/>
      <c r="DV26" s="71"/>
      <c r="DW26" s="71"/>
      <c r="DX26" s="71"/>
      <c r="DY26" s="71"/>
      <c r="DZ26" s="71"/>
      <c r="EA26" s="71"/>
      <c r="EB26" s="71"/>
      <c r="EC26" s="71"/>
      <c r="ED26" s="71"/>
      <c r="EE26" s="71"/>
      <c r="EF26" s="71"/>
      <c r="EG26" s="71"/>
      <c r="EH26" s="71"/>
      <c r="EI26" s="71"/>
      <c r="EJ26" s="71"/>
      <c r="EK26" s="71"/>
      <c r="EL26" s="71"/>
      <c r="EM26" s="71"/>
      <c r="EN26" s="71"/>
      <c r="EO26" s="71"/>
      <c r="EP26" s="71"/>
      <c r="EQ26" s="1286"/>
      <c r="ER26" s="1286"/>
      <c r="ES26" s="1286"/>
      <c r="ET26" s="1286"/>
      <c r="EU26" s="71"/>
      <c r="EV26" s="71"/>
      <c r="EW26" s="71"/>
      <c r="EX26" s="71"/>
      <c r="EY26" s="71"/>
      <c r="EZ26" s="71"/>
      <c r="FA26" s="71"/>
      <c r="FB26" s="71"/>
      <c r="FC26" s="71"/>
      <c r="FD26" s="71"/>
      <c r="FE26" s="71"/>
      <c r="FF26" s="71"/>
      <c r="FG26" s="71"/>
      <c r="FH26" s="71"/>
      <c r="FI26" s="71"/>
      <c r="FJ26" s="71"/>
      <c r="FK26" s="71"/>
      <c r="FL26" s="71"/>
      <c r="FM26" s="71"/>
      <c r="FN26" s="71"/>
      <c r="FO26" s="71"/>
      <c r="FP26" s="71"/>
      <c r="FQ26" s="71"/>
      <c r="FR26" s="71"/>
      <c r="FS26" s="71"/>
      <c r="FT26" s="71"/>
      <c r="FU26" s="71"/>
      <c r="FV26" s="71"/>
      <c r="FW26" s="71"/>
      <c r="FX26" s="71"/>
      <c r="FY26" s="71"/>
      <c r="FZ26" s="71"/>
      <c r="GA26" s="71"/>
      <c r="GB26" s="71"/>
      <c r="GC26" s="71"/>
      <c r="GD26" s="71"/>
      <c r="GE26" s="71"/>
      <c r="GF26" s="71"/>
      <c r="GG26" s="71"/>
      <c r="GH26" s="71"/>
      <c r="GI26" s="71"/>
      <c r="GJ26" s="71"/>
      <c r="GK26" s="71"/>
      <c r="GL26" s="1162"/>
      <c r="GM26" s="70"/>
      <c r="GN26" s="70"/>
      <c r="GO26" s="70"/>
      <c r="GP26" s="1162"/>
      <c r="GQ26" s="71"/>
      <c r="GR26" s="71"/>
      <c r="GS26" s="71"/>
      <c r="GT26" s="71"/>
      <c r="GU26" s="71"/>
      <c r="GV26" s="71"/>
      <c r="GW26" s="71"/>
      <c r="GX26" s="71"/>
      <c r="GY26" s="71"/>
      <c r="GZ26" s="71"/>
      <c r="HA26" s="71"/>
      <c r="HB26" s="1162"/>
      <c r="HC26" s="1163"/>
      <c r="HD26" s="71"/>
      <c r="HE26" s="71"/>
      <c r="HF26" s="71"/>
      <c r="HG26" s="71"/>
      <c r="HH26" s="71"/>
      <c r="HI26" s="71"/>
      <c r="HJ26" s="71"/>
      <c r="HK26" s="71"/>
      <c r="HL26" s="71"/>
      <c r="HM26" s="71"/>
      <c r="HN26" s="71"/>
      <c r="HO26" s="71"/>
      <c r="HP26" s="71"/>
      <c r="HQ26" s="71"/>
      <c r="HR26" s="71"/>
      <c r="HS26" s="1162"/>
      <c r="HT26" s="71"/>
      <c r="HU26" s="71"/>
      <c r="HV26" s="71"/>
      <c r="HW26" s="71"/>
      <c r="HX26" s="71"/>
      <c r="HY26" s="71"/>
      <c r="HZ26" s="71"/>
      <c r="IA26" s="71"/>
      <c r="IB26" s="71"/>
      <c r="IC26" s="71"/>
      <c r="ID26" s="71"/>
      <c r="IE26" s="71"/>
      <c r="IF26" s="71"/>
      <c r="IG26" s="98"/>
      <c r="IH26" s="833">
        <v>1974</v>
      </c>
      <c r="II26" s="1138">
        <v>2762.8856995179885</v>
      </c>
      <c r="IJ26" s="1129">
        <v>2762.7715072181554</v>
      </c>
      <c r="IK26" s="93">
        <v>35.831740651256716</v>
      </c>
      <c r="IL26" s="93">
        <v>0</v>
      </c>
      <c r="IM26" s="193">
        <v>0</v>
      </c>
      <c r="IN26" s="92">
        <v>0</v>
      </c>
      <c r="IO26" s="92">
        <v>0</v>
      </c>
      <c r="IP26" s="92">
        <v>0</v>
      </c>
      <c r="IQ26" s="92">
        <v>0</v>
      </c>
      <c r="IR26" s="194">
        <v>0</v>
      </c>
      <c r="IS26" s="173">
        <v>0</v>
      </c>
      <c r="IT26" s="195">
        <v>0</v>
      </c>
      <c r="IU26" s="179">
        <v>0</v>
      </c>
      <c r="IV26" s="179">
        <v>0</v>
      </c>
      <c r="IW26" s="179">
        <v>0</v>
      </c>
      <c r="IX26" s="194">
        <v>0</v>
      </c>
      <c r="IY26" s="194">
        <v>0</v>
      </c>
      <c r="IZ26" s="194">
        <v>0</v>
      </c>
      <c r="JA26" s="194">
        <v>0</v>
      </c>
      <c r="JB26" s="194">
        <v>0</v>
      </c>
      <c r="JC26" s="194">
        <v>0</v>
      </c>
      <c r="JD26" s="194">
        <v>0</v>
      </c>
      <c r="JE26" s="93">
        <v>0</v>
      </c>
      <c r="JF26" s="179">
        <v>0</v>
      </c>
      <c r="JG26" s="194">
        <v>0</v>
      </c>
      <c r="JH26" s="194">
        <v>0</v>
      </c>
      <c r="JI26" s="194">
        <v>0</v>
      </c>
      <c r="JJ26" s="194">
        <v>0</v>
      </c>
      <c r="JK26" s="194">
        <v>0</v>
      </c>
      <c r="JL26" s="194">
        <v>0</v>
      </c>
      <c r="JM26" s="194">
        <v>0</v>
      </c>
      <c r="JN26" s="194">
        <v>0</v>
      </c>
      <c r="JO26" s="194">
        <v>0</v>
      </c>
      <c r="JP26" s="194">
        <v>0</v>
      </c>
      <c r="JQ26" s="194">
        <v>0</v>
      </c>
      <c r="JR26" s="194">
        <v>0</v>
      </c>
      <c r="JS26" s="194">
        <v>0</v>
      </c>
      <c r="JT26" s="194">
        <v>0</v>
      </c>
      <c r="JU26" s="194">
        <v>0</v>
      </c>
      <c r="JV26" s="194">
        <v>0</v>
      </c>
      <c r="JW26" s="194">
        <v>0</v>
      </c>
      <c r="JX26" s="194">
        <v>0</v>
      </c>
      <c r="JY26" s="194">
        <v>0</v>
      </c>
      <c r="JZ26" s="92">
        <v>0</v>
      </c>
      <c r="KA26" s="179">
        <v>0</v>
      </c>
      <c r="KB26" s="194">
        <v>0</v>
      </c>
      <c r="KC26" s="194">
        <v>0</v>
      </c>
      <c r="KD26" s="194">
        <v>0</v>
      </c>
      <c r="KE26" s="194">
        <v>0</v>
      </c>
      <c r="KF26" s="194">
        <v>0</v>
      </c>
      <c r="KG26" s="194">
        <v>0</v>
      </c>
      <c r="KH26" s="194">
        <v>0</v>
      </c>
      <c r="KI26" s="194">
        <v>0</v>
      </c>
      <c r="KJ26" s="194">
        <v>0</v>
      </c>
      <c r="KK26" s="194">
        <v>0</v>
      </c>
      <c r="KL26" s="194">
        <v>0</v>
      </c>
      <c r="KM26" s="194">
        <v>0</v>
      </c>
      <c r="KN26" s="93">
        <v>35.831740651256716</v>
      </c>
      <c r="KO26" s="179">
        <v>0</v>
      </c>
      <c r="KP26" s="179">
        <v>0</v>
      </c>
      <c r="KQ26" s="194">
        <v>0</v>
      </c>
      <c r="KR26" s="194">
        <v>0</v>
      </c>
      <c r="KS26" s="194">
        <v>0</v>
      </c>
      <c r="KT26" s="194">
        <v>0</v>
      </c>
      <c r="KU26" s="179">
        <v>0</v>
      </c>
      <c r="KV26" s="194">
        <v>0</v>
      </c>
      <c r="KW26" s="194">
        <v>0</v>
      </c>
      <c r="KX26" s="194">
        <v>0</v>
      </c>
      <c r="KY26" s="194">
        <v>0</v>
      </c>
      <c r="KZ26" s="194">
        <v>0</v>
      </c>
      <c r="LA26" s="194">
        <v>0</v>
      </c>
      <c r="LB26" s="194">
        <v>0</v>
      </c>
      <c r="LC26" s="194">
        <v>0</v>
      </c>
      <c r="LD26" s="194">
        <v>0</v>
      </c>
      <c r="LE26" s="194">
        <v>0</v>
      </c>
      <c r="LF26" s="194">
        <v>0</v>
      </c>
      <c r="LG26" s="194">
        <v>0</v>
      </c>
      <c r="LH26" s="194">
        <v>0</v>
      </c>
      <c r="LI26" s="194">
        <v>0</v>
      </c>
      <c r="LJ26" s="194">
        <v>0</v>
      </c>
      <c r="LK26" s="194">
        <v>0</v>
      </c>
      <c r="LL26" s="194">
        <v>0</v>
      </c>
      <c r="LM26" s="179">
        <v>35.831740651256716</v>
      </c>
      <c r="LN26" s="179">
        <v>0</v>
      </c>
      <c r="LO26" s="179">
        <v>0</v>
      </c>
      <c r="LP26" s="93">
        <v>33.673506184414556</v>
      </c>
      <c r="LQ26" s="92">
        <v>14.717584412150062</v>
      </c>
      <c r="LR26" s="92">
        <v>17.170314810140276</v>
      </c>
      <c r="LS26" s="92">
        <v>0</v>
      </c>
      <c r="LT26" s="92">
        <v>1.7856069621242174</v>
      </c>
      <c r="LU26" s="93">
        <v>0</v>
      </c>
      <c r="LV26" s="93">
        <v>0</v>
      </c>
      <c r="LW26" s="92">
        <v>0</v>
      </c>
      <c r="LX26" s="92">
        <v>0</v>
      </c>
      <c r="LY26" s="92">
        <v>0</v>
      </c>
      <c r="LZ26" s="92">
        <v>0</v>
      </c>
      <c r="MA26" s="93">
        <v>0</v>
      </c>
      <c r="MB26" s="92">
        <v>0</v>
      </c>
      <c r="MC26" s="194">
        <v>0</v>
      </c>
      <c r="MD26" s="194"/>
      <c r="ME26" s="194">
        <v>0</v>
      </c>
      <c r="MF26" s="194">
        <v>0</v>
      </c>
      <c r="MG26" s="194">
        <v>0</v>
      </c>
      <c r="MH26" s="1096">
        <v>0</v>
      </c>
      <c r="MI26" s="93">
        <v>2480.3805608644957</v>
      </c>
      <c r="MJ26" s="173">
        <v>2480.3805608644957</v>
      </c>
      <c r="MK26" s="195">
        <v>2009.308475472696</v>
      </c>
      <c r="ML26" s="195">
        <v>471.07208539179982</v>
      </c>
      <c r="MM26" s="195">
        <v>0</v>
      </c>
      <c r="MN26" s="93">
        <v>197.27861719135024</v>
      </c>
      <c r="MO26" s="92">
        <v>0</v>
      </c>
      <c r="MP26" s="92"/>
      <c r="MQ26" s="92">
        <v>0</v>
      </c>
      <c r="MR26" s="92">
        <v>196.60007452550096</v>
      </c>
      <c r="MS26" s="92">
        <v>0</v>
      </c>
      <c r="MT26" s="92">
        <v>0.67854266584929024</v>
      </c>
      <c r="MU26" s="93">
        <v>15.607082326638061</v>
      </c>
      <c r="MV26" s="92">
        <v>0</v>
      </c>
      <c r="MW26" s="92">
        <v>15.607082326638061</v>
      </c>
      <c r="MX26" s="92">
        <v>0</v>
      </c>
      <c r="MY26" s="92">
        <v>0</v>
      </c>
      <c r="MZ26" s="92">
        <v>0</v>
      </c>
      <c r="NA26" s="1129">
        <v>0.11419229983291863</v>
      </c>
      <c r="NB26" s="173">
        <v>0</v>
      </c>
      <c r="NC26" s="92">
        <v>0</v>
      </c>
      <c r="ND26" s="92">
        <v>0</v>
      </c>
      <c r="NE26" s="92">
        <v>0</v>
      </c>
      <c r="NF26" s="92">
        <v>0</v>
      </c>
      <c r="NG26" s="92">
        <v>0</v>
      </c>
      <c r="NH26" s="92">
        <v>0</v>
      </c>
      <c r="NI26" s="92">
        <v>0</v>
      </c>
      <c r="NJ26" s="92">
        <v>0</v>
      </c>
      <c r="NK26" s="194">
        <v>0</v>
      </c>
      <c r="NL26" s="173">
        <v>0.11419229983291863</v>
      </c>
      <c r="NM26" s="1103">
        <v>0.11419229983291863</v>
      </c>
      <c r="NN26" s="92">
        <v>0</v>
      </c>
      <c r="NO26" s="1097">
        <v>0</v>
      </c>
      <c r="NP26" s="1138">
        <v>2666.1305638695567</v>
      </c>
      <c r="NQ26" s="193">
        <v>2589.2430853557394</v>
      </c>
      <c r="NR26" s="92">
        <v>357.53909583739016</v>
      </c>
      <c r="NS26" s="92">
        <v>577.04614570937451</v>
      </c>
      <c r="NT26" s="92">
        <v>0</v>
      </c>
      <c r="NU26" s="92">
        <v>0</v>
      </c>
      <c r="NV26" s="92">
        <v>0</v>
      </c>
      <c r="NW26" s="93">
        <v>1.2675345281453969</v>
      </c>
      <c r="NX26" s="92">
        <v>1.2675345281453969</v>
      </c>
      <c r="NY26" s="92">
        <v>0</v>
      </c>
      <c r="NZ26" s="93">
        <v>0</v>
      </c>
      <c r="OA26" s="92">
        <v>0</v>
      </c>
      <c r="OB26" s="92">
        <v>0</v>
      </c>
      <c r="OC26" s="173">
        <v>1650.8624523697908</v>
      </c>
      <c r="OD26" s="92">
        <v>0</v>
      </c>
      <c r="OE26" s="92">
        <v>0</v>
      </c>
      <c r="OF26" s="93">
        <v>2.5278569110381883</v>
      </c>
      <c r="OG26" s="92">
        <v>0</v>
      </c>
      <c r="OH26" s="92">
        <v>0</v>
      </c>
      <c r="OI26" s="92">
        <v>2.5278569110381883</v>
      </c>
      <c r="OJ26" s="1044">
        <v>0</v>
      </c>
      <c r="OK26" s="92">
        <v>0</v>
      </c>
      <c r="OL26" s="92">
        <v>0</v>
      </c>
      <c r="OM26" s="193">
        <v>76.887478513817271</v>
      </c>
      <c r="ON26" s="93">
        <v>76.887478513817271</v>
      </c>
      <c r="OO26" s="92">
        <v>75.100669527484285</v>
      </c>
      <c r="OP26" s="1103">
        <v>1.7868089863329848</v>
      </c>
      <c r="OQ26" s="92">
        <v>0</v>
      </c>
      <c r="OR26" s="1103">
        <v>0</v>
      </c>
      <c r="OS26" s="92">
        <v>0</v>
      </c>
      <c r="OT26" s="1098">
        <v>0</v>
      </c>
    </row>
    <row r="27" spans="1:410" ht="14.25" customHeight="1">
      <c r="A27" s="370">
        <v>1975</v>
      </c>
      <c r="B27" s="1288">
        <v>39900.497831036366</v>
      </c>
      <c r="C27" s="996">
        <v>3567.2015674395684</v>
      </c>
      <c r="D27" s="997">
        <v>3566.8169196927629</v>
      </c>
      <c r="E27" s="1261">
        <v>0</v>
      </c>
      <c r="F27" s="1261">
        <v>0</v>
      </c>
      <c r="G27" s="1296">
        <v>4.0910893945404068</v>
      </c>
      <c r="H27" s="1261">
        <v>29.390092916471339</v>
      </c>
      <c r="I27" s="1261">
        <v>35.091293738655899</v>
      </c>
      <c r="J27" s="1261">
        <v>0</v>
      </c>
      <c r="K27" s="1261">
        <v>3342.9092591924805</v>
      </c>
      <c r="L27" s="1261">
        <v>155.33518445061483</v>
      </c>
      <c r="M27" s="998">
        <v>0.38464774680562069</v>
      </c>
      <c r="N27" s="996">
        <v>3468.3933744425617</v>
      </c>
      <c r="O27" s="997">
        <v>3353.9738920341861</v>
      </c>
      <c r="P27" s="1265">
        <v>506.04437873378771</v>
      </c>
      <c r="Q27" s="1265">
        <v>717.13064801125097</v>
      </c>
      <c r="R27" s="1265">
        <v>2127.5630161191448</v>
      </c>
      <c r="S27" s="1265">
        <v>0</v>
      </c>
      <c r="T27" s="1265">
        <v>0.51807243397882041</v>
      </c>
      <c r="U27" s="1265">
        <v>2.7177767360234637</v>
      </c>
      <c r="V27" s="997">
        <v>114.4194824083757</v>
      </c>
      <c r="W27" s="1265">
        <v>114.4194824083757</v>
      </c>
      <c r="X27" s="1265">
        <v>111.49736155686175</v>
      </c>
      <c r="Y27" s="1265">
        <v>0</v>
      </c>
      <c r="Z27" s="1265">
        <v>0</v>
      </c>
      <c r="AA27" s="1265">
        <v>0</v>
      </c>
      <c r="AB27" s="1265">
        <v>0</v>
      </c>
      <c r="AC27" s="1177">
        <v>98.808192997006699</v>
      </c>
      <c r="AD27" s="997">
        <v>98.808192997006699</v>
      </c>
      <c r="AE27" s="1265">
        <v>99.326265430985515</v>
      </c>
      <c r="AF27" s="1265"/>
      <c r="AG27" s="1265"/>
      <c r="AH27" s="1265"/>
      <c r="AI27" s="1265"/>
      <c r="AJ27" s="1265"/>
      <c r="AK27" s="1265"/>
      <c r="AL27" s="1265"/>
      <c r="AM27" s="1265">
        <v>212.84302765857683</v>
      </c>
      <c r="AN27" s="1265"/>
      <c r="AO27" s="1265"/>
      <c r="AP27" s="1265"/>
      <c r="AQ27" s="1265"/>
      <c r="AR27" s="1265"/>
      <c r="AS27" s="1265"/>
      <c r="AT27" s="1266"/>
      <c r="AU27" s="1270">
        <v>0.24763649169346788</v>
      </c>
      <c r="AV27" s="1271">
        <v>0.24763649169346788</v>
      </c>
      <c r="AW27" s="1271">
        <v>0.24893490264606466</v>
      </c>
      <c r="AX27" s="1271">
        <v>0.53343451643106599</v>
      </c>
      <c r="AY27" s="1310"/>
      <c r="AZ27" s="1271"/>
      <c r="BA27" s="1308"/>
      <c r="BB27" s="1264"/>
      <c r="BC27" s="1271"/>
      <c r="BD27" s="1272"/>
      <c r="BF27" s="1311">
        <v>8.9402432584809546</v>
      </c>
      <c r="BG27" s="1271">
        <v>8.9392792410683537</v>
      </c>
      <c r="BH27" s="1271">
        <v>0</v>
      </c>
      <c r="BI27" s="1271">
        <v>0</v>
      </c>
      <c r="BJ27" s="1271">
        <v>1.0253228949334505E-2</v>
      </c>
      <c r="BK27" s="1271">
        <v>7.3658461708741962E-2</v>
      </c>
      <c r="BL27" s="1271">
        <v>8.7947007296135402E-2</v>
      </c>
      <c r="BM27" s="1271">
        <v>0</v>
      </c>
      <c r="BN27" s="1271">
        <v>8.37811416125294</v>
      </c>
      <c r="BO27" s="1271">
        <v>0.38930638186120142</v>
      </c>
      <c r="BP27" s="1271">
        <v>9.6401741260086424E-4</v>
      </c>
      <c r="BQ27" s="1311">
        <v>8.6926067667874882</v>
      </c>
      <c r="BR27" s="1271">
        <v>8.4058447246372889</v>
      </c>
      <c r="BS27" s="1271">
        <v>1.2682658268493185</v>
      </c>
      <c r="BT27" s="1271">
        <v>1.7972974950037721</v>
      </c>
      <c r="BU27" s="1271">
        <v>5.3321716063006921</v>
      </c>
      <c r="BV27" s="278">
        <v>0</v>
      </c>
      <c r="BW27" s="1271">
        <v>0</v>
      </c>
      <c r="BX27" s="1271">
        <v>1.2984109525967891E-3</v>
      </c>
      <c r="BY27" s="1271">
        <v>6.8113855309079813E-3</v>
      </c>
      <c r="BZ27" s="1271">
        <v>0.2867620421501989</v>
      </c>
      <c r="CA27" s="1271">
        <v>0.2867620421501989</v>
      </c>
      <c r="CB27" s="1271">
        <v>0.2794385223688467</v>
      </c>
      <c r="CC27" s="1271">
        <v>0</v>
      </c>
      <c r="CD27" s="1271">
        <v>0</v>
      </c>
      <c r="CE27" s="1272">
        <v>0</v>
      </c>
      <c r="CF27" s="1271"/>
      <c r="CG27" s="1270"/>
      <c r="CH27" s="1271"/>
      <c r="CI27" s="1271"/>
      <c r="CJ27" s="1272"/>
      <c r="CK27" s="359">
        <v>1975</v>
      </c>
      <c r="CL27" s="1163"/>
      <c r="CM27" s="1162"/>
      <c r="CN27" s="71"/>
      <c r="CO27" s="71"/>
      <c r="CP27" s="71"/>
      <c r="CQ27" s="71"/>
      <c r="CR27" s="71"/>
      <c r="CS27" s="71"/>
      <c r="CT27" s="71"/>
      <c r="CU27" s="71"/>
      <c r="CV27" s="71"/>
      <c r="CW27" s="71"/>
      <c r="CX27" s="71"/>
      <c r="CY27" s="71"/>
      <c r="CZ27" s="71"/>
      <c r="DA27" s="71"/>
      <c r="DB27" s="71"/>
      <c r="DC27" s="71"/>
      <c r="DD27" s="71"/>
      <c r="DE27" s="71"/>
      <c r="DF27" s="71"/>
      <c r="DG27" s="71"/>
      <c r="DH27" s="71"/>
      <c r="DI27" s="71"/>
      <c r="DJ27" s="71"/>
      <c r="DK27" s="71"/>
      <c r="DL27" s="71"/>
      <c r="DM27" s="71"/>
      <c r="DN27" s="71"/>
      <c r="DO27" s="71"/>
      <c r="DP27" s="71"/>
      <c r="DQ27" s="71"/>
      <c r="DR27" s="71"/>
      <c r="DS27" s="71"/>
      <c r="DT27" s="71"/>
      <c r="DU27" s="71"/>
      <c r="DV27" s="71"/>
      <c r="DW27" s="71"/>
      <c r="DX27" s="71"/>
      <c r="DY27" s="71"/>
      <c r="DZ27" s="71"/>
      <c r="EA27" s="71"/>
      <c r="EB27" s="71"/>
      <c r="EC27" s="71"/>
      <c r="ED27" s="71"/>
      <c r="EE27" s="71"/>
      <c r="EF27" s="71"/>
      <c r="EG27" s="71"/>
      <c r="EH27" s="71"/>
      <c r="EI27" s="71"/>
      <c r="EJ27" s="71"/>
      <c r="EK27" s="71"/>
      <c r="EL27" s="71"/>
      <c r="EM27" s="71"/>
      <c r="EN27" s="71"/>
      <c r="EO27" s="71"/>
      <c r="EP27" s="71"/>
      <c r="EQ27" s="1286"/>
      <c r="ER27" s="1286"/>
      <c r="ES27" s="1286"/>
      <c r="ET27" s="1286"/>
      <c r="EU27" s="71"/>
      <c r="EV27" s="71"/>
      <c r="EW27" s="71"/>
      <c r="EX27" s="71"/>
      <c r="EY27" s="71"/>
      <c r="EZ27" s="71"/>
      <c r="FA27" s="71"/>
      <c r="FB27" s="71"/>
      <c r="FC27" s="71"/>
      <c r="FD27" s="71"/>
      <c r="FE27" s="71"/>
      <c r="FF27" s="71"/>
      <c r="FG27" s="71"/>
      <c r="FH27" s="71"/>
      <c r="FI27" s="71"/>
      <c r="FJ27" s="71"/>
      <c r="FK27" s="71"/>
      <c r="FL27" s="71"/>
      <c r="FM27" s="71"/>
      <c r="FN27" s="71"/>
      <c r="FO27" s="71"/>
      <c r="FP27" s="71"/>
      <c r="FQ27" s="71"/>
      <c r="FR27" s="71"/>
      <c r="FS27" s="71"/>
      <c r="FT27" s="71"/>
      <c r="FU27" s="71"/>
      <c r="FV27" s="71"/>
      <c r="FW27" s="71"/>
      <c r="FX27" s="71"/>
      <c r="FY27" s="71"/>
      <c r="FZ27" s="71"/>
      <c r="GA27" s="71"/>
      <c r="GB27" s="71"/>
      <c r="GC27" s="71"/>
      <c r="GD27" s="71"/>
      <c r="GE27" s="71"/>
      <c r="GF27" s="71"/>
      <c r="GG27" s="71"/>
      <c r="GH27" s="71"/>
      <c r="GI27" s="71"/>
      <c r="GJ27" s="71"/>
      <c r="GK27" s="71"/>
      <c r="GL27" s="1162"/>
      <c r="GM27" s="70"/>
      <c r="GN27" s="70"/>
      <c r="GO27" s="70"/>
      <c r="GP27" s="1162"/>
      <c r="GQ27" s="71"/>
      <c r="GR27" s="71"/>
      <c r="GS27" s="71"/>
      <c r="GT27" s="71"/>
      <c r="GU27" s="71"/>
      <c r="GV27" s="71"/>
      <c r="GW27" s="71"/>
      <c r="GX27" s="71"/>
      <c r="GY27" s="71"/>
      <c r="GZ27" s="71"/>
      <c r="HA27" s="71"/>
      <c r="HB27" s="1162"/>
      <c r="HC27" s="1163"/>
      <c r="HD27" s="71"/>
      <c r="HE27" s="71"/>
      <c r="HF27" s="71"/>
      <c r="HG27" s="71"/>
      <c r="HH27" s="71"/>
      <c r="HI27" s="71"/>
      <c r="HJ27" s="71"/>
      <c r="HK27" s="71"/>
      <c r="HL27" s="71"/>
      <c r="HM27" s="71"/>
      <c r="HN27" s="71"/>
      <c r="HO27" s="71"/>
      <c r="HP27" s="71"/>
      <c r="HQ27" s="71"/>
      <c r="HR27" s="71"/>
      <c r="HS27" s="1162"/>
      <c r="HT27" s="71"/>
      <c r="HU27" s="71"/>
      <c r="HV27" s="71"/>
      <c r="HW27" s="71"/>
      <c r="HX27" s="71"/>
      <c r="HY27" s="71"/>
      <c r="HZ27" s="71"/>
      <c r="IA27" s="71"/>
      <c r="IB27" s="71"/>
      <c r="IC27" s="71"/>
      <c r="ID27" s="71"/>
      <c r="IE27" s="71"/>
      <c r="IF27" s="71"/>
      <c r="IG27" s="98"/>
      <c r="IH27" s="833">
        <v>1975</v>
      </c>
      <c r="II27" s="1138">
        <v>3567.2015674395689</v>
      </c>
      <c r="IJ27" s="1129">
        <v>3566.8169196927633</v>
      </c>
      <c r="IK27" s="93">
        <v>29.390092916471339</v>
      </c>
      <c r="IL27" s="93">
        <v>0</v>
      </c>
      <c r="IM27" s="193">
        <v>0</v>
      </c>
      <c r="IN27" s="92">
        <v>0</v>
      </c>
      <c r="IO27" s="92">
        <v>0</v>
      </c>
      <c r="IP27" s="92">
        <v>0</v>
      </c>
      <c r="IQ27" s="92">
        <v>0</v>
      </c>
      <c r="IR27" s="194">
        <v>0</v>
      </c>
      <c r="IS27" s="173">
        <v>0</v>
      </c>
      <c r="IT27" s="195">
        <v>0</v>
      </c>
      <c r="IU27" s="179">
        <v>0</v>
      </c>
      <c r="IV27" s="179">
        <v>0</v>
      </c>
      <c r="IW27" s="179">
        <v>0</v>
      </c>
      <c r="IX27" s="194">
        <v>0</v>
      </c>
      <c r="IY27" s="194">
        <v>0</v>
      </c>
      <c r="IZ27" s="194">
        <v>0</v>
      </c>
      <c r="JA27" s="194">
        <v>0</v>
      </c>
      <c r="JB27" s="194">
        <v>0</v>
      </c>
      <c r="JC27" s="194">
        <v>0</v>
      </c>
      <c r="JD27" s="194">
        <v>0</v>
      </c>
      <c r="JE27" s="93">
        <v>0</v>
      </c>
      <c r="JF27" s="179">
        <v>0</v>
      </c>
      <c r="JG27" s="194">
        <v>0</v>
      </c>
      <c r="JH27" s="194">
        <v>0</v>
      </c>
      <c r="JI27" s="194">
        <v>0</v>
      </c>
      <c r="JJ27" s="194">
        <v>0</v>
      </c>
      <c r="JK27" s="194">
        <v>0</v>
      </c>
      <c r="JL27" s="194">
        <v>0</v>
      </c>
      <c r="JM27" s="194">
        <v>0</v>
      </c>
      <c r="JN27" s="194">
        <v>0</v>
      </c>
      <c r="JO27" s="194">
        <v>0</v>
      </c>
      <c r="JP27" s="194">
        <v>0</v>
      </c>
      <c r="JQ27" s="194">
        <v>0</v>
      </c>
      <c r="JR27" s="194">
        <v>0</v>
      </c>
      <c r="JS27" s="194">
        <v>0</v>
      </c>
      <c r="JT27" s="194">
        <v>0</v>
      </c>
      <c r="JU27" s="194">
        <v>0</v>
      </c>
      <c r="JV27" s="194">
        <v>0</v>
      </c>
      <c r="JW27" s="194">
        <v>0</v>
      </c>
      <c r="JX27" s="194">
        <v>0</v>
      </c>
      <c r="JY27" s="194">
        <v>0</v>
      </c>
      <c r="JZ27" s="92">
        <v>0</v>
      </c>
      <c r="KA27" s="179">
        <v>0</v>
      </c>
      <c r="KB27" s="194">
        <v>0</v>
      </c>
      <c r="KC27" s="194">
        <v>0</v>
      </c>
      <c r="KD27" s="194">
        <v>0</v>
      </c>
      <c r="KE27" s="194">
        <v>0</v>
      </c>
      <c r="KF27" s="194">
        <v>0</v>
      </c>
      <c r="KG27" s="194">
        <v>0</v>
      </c>
      <c r="KH27" s="194">
        <v>0</v>
      </c>
      <c r="KI27" s="194">
        <v>0</v>
      </c>
      <c r="KJ27" s="194">
        <v>0</v>
      </c>
      <c r="KK27" s="194">
        <v>0</v>
      </c>
      <c r="KL27" s="194">
        <v>0</v>
      </c>
      <c r="KM27" s="194">
        <v>0</v>
      </c>
      <c r="KN27" s="93">
        <v>29.390092916471339</v>
      </c>
      <c r="KO27" s="179">
        <v>0</v>
      </c>
      <c r="KP27" s="179">
        <v>0</v>
      </c>
      <c r="KQ27" s="194">
        <v>0</v>
      </c>
      <c r="KR27" s="194">
        <v>0</v>
      </c>
      <c r="KS27" s="194">
        <v>0</v>
      </c>
      <c r="KT27" s="194">
        <v>0</v>
      </c>
      <c r="KU27" s="179">
        <v>0</v>
      </c>
      <c r="KV27" s="194">
        <v>0</v>
      </c>
      <c r="KW27" s="194">
        <v>0</v>
      </c>
      <c r="KX27" s="194">
        <v>0</v>
      </c>
      <c r="KY27" s="194">
        <v>0</v>
      </c>
      <c r="KZ27" s="194">
        <v>0</v>
      </c>
      <c r="LA27" s="194">
        <v>0</v>
      </c>
      <c r="LB27" s="194">
        <v>0</v>
      </c>
      <c r="LC27" s="194">
        <v>0</v>
      </c>
      <c r="LD27" s="194">
        <v>0</v>
      </c>
      <c r="LE27" s="194">
        <v>0</v>
      </c>
      <c r="LF27" s="194">
        <v>0</v>
      </c>
      <c r="LG27" s="194">
        <v>0</v>
      </c>
      <c r="LH27" s="194">
        <v>0</v>
      </c>
      <c r="LI27" s="194">
        <v>0</v>
      </c>
      <c r="LJ27" s="194">
        <v>0</v>
      </c>
      <c r="LK27" s="194">
        <v>0</v>
      </c>
      <c r="LL27" s="194">
        <v>0</v>
      </c>
      <c r="LM27" s="179">
        <v>29.390092916471339</v>
      </c>
      <c r="LN27" s="179">
        <v>0</v>
      </c>
      <c r="LO27" s="179">
        <v>0</v>
      </c>
      <c r="LP27" s="93">
        <v>35.091293738655899</v>
      </c>
      <c r="LQ27" s="92">
        <v>16.173235728967583</v>
      </c>
      <c r="LR27" s="92">
        <v>16.286226004591732</v>
      </c>
      <c r="LS27" s="92">
        <v>0</v>
      </c>
      <c r="LT27" s="92">
        <v>2.6318320050965824</v>
      </c>
      <c r="LU27" s="93">
        <v>0</v>
      </c>
      <c r="LV27" s="93">
        <v>0</v>
      </c>
      <c r="LW27" s="92">
        <v>0</v>
      </c>
      <c r="LX27" s="92">
        <v>0</v>
      </c>
      <c r="LY27" s="92">
        <v>0</v>
      </c>
      <c r="LZ27" s="92">
        <v>0</v>
      </c>
      <c r="MA27" s="93">
        <v>0</v>
      </c>
      <c r="MB27" s="92">
        <v>0</v>
      </c>
      <c r="MC27" s="194">
        <v>0</v>
      </c>
      <c r="MD27" s="194"/>
      <c r="ME27" s="194">
        <v>0</v>
      </c>
      <c r="MF27" s="194">
        <v>0</v>
      </c>
      <c r="MG27" s="194">
        <v>0</v>
      </c>
      <c r="MH27" s="1096">
        <v>0</v>
      </c>
      <c r="MI27" s="93">
        <v>3342.9092591924805</v>
      </c>
      <c r="MJ27" s="173">
        <v>3342.9092591924805</v>
      </c>
      <c r="MK27" s="195">
        <v>2721.5474859663677</v>
      </c>
      <c r="ML27" s="195">
        <v>621.36177322611275</v>
      </c>
      <c r="MM27" s="195">
        <v>0</v>
      </c>
      <c r="MN27" s="93">
        <v>155.33518445061483</v>
      </c>
      <c r="MO27" s="92">
        <v>0</v>
      </c>
      <c r="MP27" s="92"/>
      <c r="MQ27" s="92">
        <v>0</v>
      </c>
      <c r="MR27" s="92">
        <v>155.33518445061483</v>
      </c>
      <c r="MS27" s="92">
        <v>0</v>
      </c>
      <c r="MT27" s="92">
        <v>0</v>
      </c>
      <c r="MU27" s="93">
        <v>4.0910893945404068</v>
      </c>
      <c r="MV27" s="92">
        <v>0</v>
      </c>
      <c r="MW27" s="92">
        <v>4.0910893945404068</v>
      </c>
      <c r="MX27" s="92">
        <v>0</v>
      </c>
      <c r="MY27" s="92">
        <v>0</v>
      </c>
      <c r="MZ27" s="92">
        <v>0</v>
      </c>
      <c r="NA27" s="1129">
        <v>0.38464774680562069</v>
      </c>
      <c r="NB27" s="173">
        <v>0</v>
      </c>
      <c r="NC27" s="92">
        <v>0</v>
      </c>
      <c r="ND27" s="92">
        <v>0</v>
      </c>
      <c r="NE27" s="92">
        <v>0</v>
      </c>
      <c r="NF27" s="92">
        <v>0</v>
      </c>
      <c r="NG27" s="92">
        <v>0</v>
      </c>
      <c r="NH27" s="92">
        <v>0</v>
      </c>
      <c r="NI27" s="92">
        <v>0</v>
      </c>
      <c r="NJ27" s="92">
        <v>0</v>
      </c>
      <c r="NK27" s="194">
        <v>0</v>
      </c>
      <c r="NL27" s="173">
        <v>0.38464774680562069</v>
      </c>
      <c r="NM27" s="1103">
        <v>0.38464774680562069</v>
      </c>
      <c r="NN27" s="92">
        <v>0</v>
      </c>
      <c r="NO27" s="1097">
        <v>0</v>
      </c>
      <c r="NP27" s="1138">
        <v>3468.3933744425617</v>
      </c>
      <c r="NQ27" s="193">
        <v>3353.9738920341861</v>
      </c>
      <c r="NR27" s="92">
        <v>506.04437873378771</v>
      </c>
      <c r="NS27" s="92">
        <v>717.13064801125097</v>
      </c>
      <c r="NT27" s="92">
        <v>0</v>
      </c>
      <c r="NU27" s="92">
        <v>0</v>
      </c>
      <c r="NV27" s="92">
        <v>0</v>
      </c>
      <c r="NW27" s="93">
        <v>0.51807243397882041</v>
      </c>
      <c r="NX27" s="92">
        <v>0.51807243397882041</v>
      </c>
      <c r="NY27" s="92">
        <v>0</v>
      </c>
      <c r="NZ27" s="93">
        <v>0</v>
      </c>
      <c r="OA27" s="92">
        <v>0</v>
      </c>
      <c r="OB27" s="92">
        <v>0</v>
      </c>
      <c r="OC27" s="173">
        <v>2127.5630161191448</v>
      </c>
      <c r="OD27" s="92">
        <v>0</v>
      </c>
      <c r="OE27" s="92">
        <v>0</v>
      </c>
      <c r="OF27" s="93">
        <v>2.7177767360234637</v>
      </c>
      <c r="OG27" s="92">
        <v>0</v>
      </c>
      <c r="OH27" s="92">
        <v>0</v>
      </c>
      <c r="OI27" s="92">
        <v>2.7177767360234637</v>
      </c>
      <c r="OJ27" s="1044">
        <v>0</v>
      </c>
      <c r="OK27" s="92">
        <v>0</v>
      </c>
      <c r="OL27" s="92">
        <v>0</v>
      </c>
      <c r="OM27" s="193">
        <v>114.4194824083757</v>
      </c>
      <c r="ON27" s="93">
        <v>114.4194824083757</v>
      </c>
      <c r="OO27" s="92">
        <v>111.49736155686175</v>
      </c>
      <c r="OP27" s="1103">
        <v>2.9221208515139496</v>
      </c>
      <c r="OQ27" s="92">
        <v>0</v>
      </c>
      <c r="OR27" s="1103">
        <v>0</v>
      </c>
      <c r="OS27" s="92">
        <v>0</v>
      </c>
      <c r="OT27" s="1098">
        <v>0</v>
      </c>
    </row>
    <row r="28" spans="1:410" ht="14.25" customHeight="1">
      <c r="A28" s="370">
        <v>1976</v>
      </c>
      <c r="B28" s="1288">
        <v>48016.365611021996</v>
      </c>
      <c r="C28" s="996">
        <v>4105.7450747058047</v>
      </c>
      <c r="D28" s="997">
        <v>4105.3183561116921</v>
      </c>
      <c r="E28" s="1261">
        <v>0</v>
      </c>
      <c r="F28" s="1261">
        <v>0</v>
      </c>
      <c r="G28" s="1296">
        <v>13.520969312321949</v>
      </c>
      <c r="H28" s="1261">
        <v>25.851333645859629</v>
      </c>
      <c r="I28" s="1261">
        <v>30.53922806005313</v>
      </c>
      <c r="J28" s="1261">
        <v>0</v>
      </c>
      <c r="K28" s="1261">
        <v>3847.0862933179478</v>
      </c>
      <c r="L28" s="1261">
        <v>188.32053177550998</v>
      </c>
      <c r="M28" s="998">
        <v>0.42671859411248542</v>
      </c>
      <c r="N28" s="996">
        <v>4189.9775221472964</v>
      </c>
      <c r="O28" s="997">
        <v>4059.2399600927965</v>
      </c>
      <c r="P28" s="1265">
        <v>714.46035123147385</v>
      </c>
      <c r="Q28" s="1265">
        <v>826.87906434435592</v>
      </c>
      <c r="R28" s="1265">
        <v>2511.9986056519178</v>
      </c>
      <c r="S28" s="1265">
        <v>0</v>
      </c>
      <c r="T28" s="1265">
        <v>2.1948962052095728</v>
      </c>
      <c r="U28" s="1265">
        <v>3.707042659839169</v>
      </c>
      <c r="V28" s="997">
        <v>130.73756205449979</v>
      </c>
      <c r="W28" s="1265">
        <v>130.73756205449979</v>
      </c>
      <c r="X28" s="1265">
        <v>129.90996838676332</v>
      </c>
      <c r="Y28" s="1265">
        <v>0</v>
      </c>
      <c r="Z28" s="1265">
        <v>0</v>
      </c>
      <c r="AA28" s="1265">
        <v>0</v>
      </c>
      <c r="AB28" s="1265">
        <v>0</v>
      </c>
      <c r="AC28" s="1177">
        <v>-84.232447441491786</v>
      </c>
      <c r="AD28" s="997">
        <v>-84.232447441491786</v>
      </c>
      <c r="AE28" s="1265">
        <v>-82.037551236282212</v>
      </c>
      <c r="AF28" s="1265"/>
      <c r="AG28" s="1265"/>
      <c r="AH28" s="1265"/>
      <c r="AI28" s="1265"/>
      <c r="AJ28" s="1265"/>
      <c r="AK28" s="1265"/>
      <c r="AL28" s="1265"/>
      <c r="AM28" s="1265">
        <v>46.078396018895546</v>
      </c>
      <c r="AN28" s="1265"/>
      <c r="AO28" s="1265"/>
      <c r="AP28" s="1265"/>
      <c r="AQ28" s="1265"/>
      <c r="AR28" s="1265"/>
      <c r="AS28" s="1265"/>
      <c r="AT28" s="1266"/>
      <c r="AU28" s="1270">
        <v>-0.17542445449506597</v>
      </c>
      <c r="AV28" s="1271">
        <v>-0.17542445449506597</v>
      </c>
      <c r="AW28" s="1271">
        <v>-0.17085331259942499</v>
      </c>
      <c r="AX28" s="1271">
        <v>9.5963939445509391E-2</v>
      </c>
      <c r="AY28" s="1310"/>
      <c r="AZ28" s="1271"/>
      <c r="BA28" s="1308"/>
      <c r="BB28" s="1264"/>
      <c r="BC28" s="1271"/>
      <c r="BD28" s="1272"/>
      <c r="BF28" s="1311">
        <v>8.5507202022873319</v>
      </c>
      <c r="BG28" s="1271">
        <v>8.5498315082167107</v>
      </c>
      <c r="BH28" s="1271">
        <v>0</v>
      </c>
      <c r="BI28" s="1271">
        <v>0</v>
      </c>
      <c r="BJ28" s="1271">
        <v>2.8159085220765347E-2</v>
      </c>
      <c r="BK28" s="1271">
        <v>5.3838588816321295E-2</v>
      </c>
      <c r="BL28" s="1271">
        <v>6.360170677524779E-2</v>
      </c>
      <c r="BM28" s="1271">
        <v>0</v>
      </c>
      <c r="BN28" s="1271">
        <v>8.012031407131035</v>
      </c>
      <c r="BO28" s="1271">
        <v>0.39220072027334291</v>
      </c>
      <c r="BP28" s="1271">
        <v>8.886940706202336E-4</v>
      </c>
      <c r="BQ28" s="1311">
        <v>8.726144656782397</v>
      </c>
      <c r="BR28" s="1271">
        <v>8.4538675687712015</v>
      </c>
      <c r="BS28" s="1271">
        <v>1.4879517475755639</v>
      </c>
      <c r="BT28" s="1271">
        <v>1.7220775746395693</v>
      </c>
      <c r="BU28" s="1271">
        <v>5.2315467313821369</v>
      </c>
      <c r="BV28" s="278">
        <v>0</v>
      </c>
      <c r="BW28" s="1271">
        <v>0</v>
      </c>
      <c r="BX28" s="1271">
        <v>4.5711418956409762E-3</v>
      </c>
      <c r="BY28" s="1271">
        <v>7.7203732782895797E-3</v>
      </c>
      <c r="BZ28" s="1271">
        <v>0.27227708801119554</v>
      </c>
      <c r="CA28" s="1271">
        <v>0.27227708801119554</v>
      </c>
      <c r="CB28" s="1271">
        <v>0.27055352218690815</v>
      </c>
      <c r="CC28" s="1271">
        <v>0</v>
      </c>
      <c r="CD28" s="1271">
        <v>0</v>
      </c>
      <c r="CE28" s="1272">
        <v>0</v>
      </c>
      <c r="CF28" s="1271"/>
      <c r="CG28" s="1270"/>
      <c r="CH28" s="1271"/>
      <c r="CI28" s="1271"/>
      <c r="CJ28" s="1272"/>
      <c r="CK28" s="359">
        <v>1976</v>
      </c>
      <c r="CL28" s="1163"/>
      <c r="CM28" s="1162"/>
      <c r="CN28" s="71"/>
      <c r="CO28" s="71"/>
      <c r="CP28" s="71"/>
      <c r="CQ28" s="71"/>
      <c r="CR28" s="71"/>
      <c r="CS28" s="71"/>
      <c r="CT28" s="71"/>
      <c r="CU28" s="71"/>
      <c r="CV28" s="71"/>
      <c r="CW28" s="71"/>
      <c r="CX28" s="71"/>
      <c r="CY28" s="71"/>
      <c r="CZ28" s="71"/>
      <c r="DA28" s="71"/>
      <c r="DB28" s="71"/>
      <c r="DC28" s="71"/>
      <c r="DD28" s="71"/>
      <c r="DE28" s="71"/>
      <c r="DF28" s="71"/>
      <c r="DG28" s="71"/>
      <c r="DH28" s="71"/>
      <c r="DI28" s="71"/>
      <c r="DJ28" s="71"/>
      <c r="DK28" s="71"/>
      <c r="DL28" s="71"/>
      <c r="DM28" s="71"/>
      <c r="DN28" s="71"/>
      <c r="DO28" s="71"/>
      <c r="DP28" s="71"/>
      <c r="DQ28" s="71"/>
      <c r="DR28" s="71"/>
      <c r="DS28" s="71"/>
      <c r="DT28" s="71"/>
      <c r="DU28" s="71"/>
      <c r="DV28" s="71"/>
      <c r="DW28" s="71"/>
      <c r="DX28" s="71"/>
      <c r="DY28" s="71"/>
      <c r="DZ28" s="71"/>
      <c r="EA28" s="71"/>
      <c r="EB28" s="71"/>
      <c r="EC28" s="71"/>
      <c r="ED28" s="71"/>
      <c r="EE28" s="71"/>
      <c r="EF28" s="71"/>
      <c r="EG28" s="71"/>
      <c r="EH28" s="71"/>
      <c r="EI28" s="71"/>
      <c r="EJ28" s="71"/>
      <c r="EK28" s="71"/>
      <c r="EL28" s="71"/>
      <c r="EM28" s="71"/>
      <c r="EN28" s="71"/>
      <c r="EO28" s="71"/>
      <c r="EP28" s="71"/>
      <c r="EQ28" s="1286"/>
      <c r="ER28" s="1286"/>
      <c r="ES28" s="1286"/>
      <c r="ET28" s="1286"/>
      <c r="EU28" s="71"/>
      <c r="EV28" s="71"/>
      <c r="EW28" s="71"/>
      <c r="EX28" s="71"/>
      <c r="EY28" s="71"/>
      <c r="EZ28" s="71"/>
      <c r="FA28" s="71"/>
      <c r="FB28" s="71"/>
      <c r="FC28" s="71"/>
      <c r="FD28" s="71"/>
      <c r="FE28" s="71"/>
      <c r="FF28" s="71"/>
      <c r="FG28" s="71"/>
      <c r="FH28" s="71"/>
      <c r="FI28" s="71"/>
      <c r="FJ28" s="71"/>
      <c r="FK28" s="71"/>
      <c r="FL28" s="71"/>
      <c r="FM28" s="71"/>
      <c r="FN28" s="71"/>
      <c r="FO28" s="71"/>
      <c r="FP28" s="71"/>
      <c r="FQ28" s="71"/>
      <c r="FR28" s="71"/>
      <c r="FS28" s="71"/>
      <c r="FT28" s="71"/>
      <c r="FU28" s="71"/>
      <c r="FV28" s="71"/>
      <c r="FW28" s="71"/>
      <c r="FX28" s="71"/>
      <c r="FY28" s="71"/>
      <c r="FZ28" s="71"/>
      <c r="GA28" s="71"/>
      <c r="GB28" s="71"/>
      <c r="GC28" s="71"/>
      <c r="GD28" s="71"/>
      <c r="GE28" s="71"/>
      <c r="GF28" s="71"/>
      <c r="GG28" s="71"/>
      <c r="GH28" s="71"/>
      <c r="GI28" s="71"/>
      <c r="GJ28" s="71"/>
      <c r="GK28" s="71"/>
      <c r="GL28" s="1162"/>
      <c r="GM28" s="70"/>
      <c r="GN28" s="70"/>
      <c r="GO28" s="70"/>
      <c r="GP28" s="1162"/>
      <c r="GQ28" s="71"/>
      <c r="GR28" s="71"/>
      <c r="GS28" s="71"/>
      <c r="GT28" s="71"/>
      <c r="GU28" s="71"/>
      <c r="GV28" s="71"/>
      <c r="GW28" s="71"/>
      <c r="GX28" s="71"/>
      <c r="GY28" s="71"/>
      <c r="GZ28" s="71"/>
      <c r="HA28" s="71"/>
      <c r="HB28" s="1162"/>
      <c r="HC28" s="1163"/>
      <c r="HD28" s="71"/>
      <c r="HE28" s="71"/>
      <c r="HF28" s="71"/>
      <c r="HG28" s="71"/>
      <c r="HH28" s="71"/>
      <c r="HI28" s="71"/>
      <c r="HJ28" s="71"/>
      <c r="HK28" s="71"/>
      <c r="HL28" s="71"/>
      <c r="HM28" s="71"/>
      <c r="HN28" s="71"/>
      <c r="HO28" s="71"/>
      <c r="HP28" s="71"/>
      <c r="HQ28" s="71"/>
      <c r="HR28" s="71"/>
      <c r="HS28" s="1162"/>
      <c r="HT28" s="71"/>
      <c r="HU28" s="71"/>
      <c r="HV28" s="71"/>
      <c r="HW28" s="71"/>
      <c r="HX28" s="71"/>
      <c r="HY28" s="71"/>
      <c r="HZ28" s="71"/>
      <c r="IA28" s="71"/>
      <c r="IB28" s="71"/>
      <c r="IC28" s="71"/>
      <c r="ID28" s="71"/>
      <c r="IE28" s="71"/>
      <c r="IF28" s="71"/>
      <c r="IG28" s="98"/>
      <c r="IH28" s="833">
        <v>1976</v>
      </c>
      <c r="II28" s="1138">
        <v>4105.7450747058047</v>
      </c>
      <c r="IJ28" s="1129">
        <v>4105.3183561116921</v>
      </c>
      <c r="IK28" s="93">
        <v>25.851333645859629</v>
      </c>
      <c r="IL28" s="93">
        <v>0</v>
      </c>
      <c r="IM28" s="193">
        <v>0</v>
      </c>
      <c r="IN28" s="92">
        <v>0</v>
      </c>
      <c r="IO28" s="92">
        <v>0</v>
      </c>
      <c r="IP28" s="92">
        <v>0</v>
      </c>
      <c r="IQ28" s="92">
        <v>0</v>
      </c>
      <c r="IR28" s="194">
        <v>0</v>
      </c>
      <c r="IS28" s="173">
        <v>0</v>
      </c>
      <c r="IT28" s="195">
        <v>0</v>
      </c>
      <c r="IU28" s="179">
        <v>0</v>
      </c>
      <c r="IV28" s="179">
        <v>0</v>
      </c>
      <c r="IW28" s="179">
        <v>0</v>
      </c>
      <c r="IX28" s="194">
        <v>0</v>
      </c>
      <c r="IY28" s="194">
        <v>0</v>
      </c>
      <c r="IZ28" s="194">
        <v>0</v>
      </c>
      <c r="JA28" s="194">
        <v>0</v>
      </c>
      <c r="JB28" s="194">
        <v>0</v>
      </c>
      <c r="JC28" s="194">
        <v>0</v>
      </c>
      <c r="JD28" s="194">
        <v>0</v>
      </c>
      <c r="JE28" s="93">
        <v>0</v>
      </c>
      <c r="JF28" s="179">
        <v>0</v>
      </c>
      <c r="JG28" s="194">
        <v>0</v>
      </c>
      <c r="JH28" s="194">
        <v>0</v>
      </c>
      <c r="JI28" s="194">
        <v>0</v>
      </c>
      <c r="JJ28" s="194">
        <v>0</v>
      </c>
      <c r="JK28" s="194">
        <v>0</v>
      </c>
      <c r="JL28" s="194">
        <v>0</v>
      </c>
      <c r="JM28" s="194">
        <v>0</v>
      </c>
      <c r="JN28" s="194">
        <v>0</v>
      </c>
      <c r="JO28" s="194">
        <v>0</v>
      </c>
      <c r="JP28" s="194">
        <v>0</v>
      </c>
      <c r="JQ28" s="194">
        <v>0</v>
      </c>
      <c r="JR28" s="194">
        <v>0</v>
      </c>
      <c r="JS28" s="194">
        <v>0</v>
      </c>
      <c r="JT28" s="194">
        <v>0</v>
      </c>
      <c r="JU28" s="194">
        <v>0</v>
      </c>
      <c r="JV28" s="194">
        <v>0</v>
      </c>
      <c r="JW28" s="194">
        <v>0</v>
      </c>
      <c r="JX28" s="194">
        <v>0</v>
      </c>
      <c r="JY28" s="194">
        <v>0</v>
      </c>
      <c r="JZ28" s="92">
        <v>0</v>
      </c>
      <c r="KA28" s="179">
        <v>0</v>
      </c>
      <c r="KB28" s="194">
        <v>0</v>
      </c>
      <c r="KC28" s="194">
        <v>0</v>
      </c>
      <c r="KD28" s="194">
        <v>0</v>
      </c>
      <c r="KE28" s="194">
        <v>0</v>
      </c>
      <c r="KF28" s="194">
        <v>0</v>
      </c>
      <c r="KG28" s="194">
        <v>0</v>
      </c>
      <c r="KH28" s="194">
        <v>0</v>
      </c>
      <c r="KI28" s="194">
        <v>0</v>
      </c>
      <c r="KJ28" s="194">
        <v>0</v>
      </c>
      <c r="KK28" s="194">
        <v>0</v>
      </c>
      <c r="KL28" s="194">
        <v>0</v>
      </c>
      <c r="KM28" s="194">
        <v>0</v>
      </c>
      <c r="KN28" s="93">
        <v>25.851333645859629</v>
      </c>
      <c r="KO28" s="179">
        <v>0</v>
      </c>
      <c r="KP28" s="179">
        <v>0</v>
      </c>
      <c r="KQ28" s="194">
        <v>0</v>
      </c>
      <c r="KR28" s="194">
        <v>0</v>
      </c>
      <c r="KS28" s="194">
        <v>0</v>
      </c>
      <c r="KT28" s="194">
        <v>0</v>
      </c>
      <c r="KU28" s="179">
        <v>0</v>
      </c>
      <c r="KV28" s="194">
        <v>0</v>
      </c>
      <c r="KW28" s="194">
        <v>0</v>
      </c>
      <c r="KX28" s="194">
        <v>0</v>
      </c>
      <c r="KY28" s="194">
        <v>0</v>
      </c>
      <c r="KZ28" s="194">
        <v>0</v>
      </c>
      <c r="LA28" s="194">
        <v>0</v>
      </c>
      <c r="LB28" s="194">
        <v>0</v>
      </c>
      <c r="LC28" s="194">
        <v>0</v>
      </c>
      <c r="LD28" s="194">
        <v>0</v>
      </c>
      <c r="LE28" s="194">
        <v>0</v>
      </c>
      <c r="LF28" s="194">
        <v>0</v>
      </c>
      <c r="LG28" s="194">
        <v>0</v>
      </c>
      <c r="LH28" s="194">
        <v>0</v>
      </c>
      <c r="LI28" s="194">
        <v>0</v>
      </c>
      <c r="LJ28" s="194">
        <v>0</v>
      </c>
      <c r="LK28" s="194">
        <v>0</v>
      </c>
      <c r="LL28" s="194">
        <v>0</v>
      </c>
      <c r="LM28" s="179">
        <v>25.851333645859629</v>
      </c>
      <c r="LN28" s="179">
        <v>0</v>
      </c>
      <c r="LO28" s="179">
        <v>0</v>
      </c>
      <c r="LP28" s="93">
        <v>30.53922806005313</v>
      </c>
      <c r="LQ28" s="92">
        <v>14.568533410262884</v>
      </c>
      <c r="LR28" s="92">
        <v>13.747550875674637</v>
      </c>
      <c r="LS28" s="92">
        <v>0</v>
      </c>
      <c r="LT28" s="92">
        <v>2.2231437741156106</v>
      </c>
      <c r="LU28" s="93">
        <v>0</v>
      </c>
      <c r="LV28" s="93">
        <v>0</v>
      </c>
      <c r="LW28" s="92">
        <v>0</v>
      </c>
      <c r="LX28" s="92">
        <v>0</v>
      </c>
      <c r="LY28" s="92">
        <v>0</v>
      </c>
      <c r="LZ28" s="92">
        <v>0</v>
      </c>
      <c r="MA28" s="93">
        <v>0</v>
      </c>
      <c r="MB28" s="92">
        <v>0</v>
      </c>
      <c r="MC28" s="194">
        <v>0</v>
      </c>
      <c r="MD28" s="194"/>
      <c r="ME28" s="194">
        <v>0</v>
      </c>
      <c r="MF28" s="194">
        <v>0</v>
      </c>
      <c r="MG28" s="194">
        <v>0</v>
      </c>
      <c r="MH28" s="1096">
        <v>0</v>
      </c>
      <c r="MI28" s="93">
        <v>3847.0862933179478</v>
      </c>
      <c r="MJ28" s="173">
        <v>3847.0862933179478</v>
      </c>
      <c r="MK28" s="195">
        <v>3170.9092111115119</v>
      </c>
      <c r="ML28" s="195">
        <v>676.17708220643567</v>
      </c>
      <c r="MM28" s="195">
        <v>0</v>
      </c>
      <c r="MN28" s="93">
        <v>188.32053177550998</v>
      </c>
      <c r="MO28" s="92">
        <v>0</v>
      </c>
      <c r="MP28" s="92"/>
      <c r="MQ28" s="92">
        <v>0</v>
      </c>
      <c r="MR28" s="92">
        <v>188.32053177550998</v>
      </c>
      <c r="MS28" s="92">
        <v>0</v>
      </c>
      <c r="MT28" s="92">
        <v>0</v>
      </c>
      <c r="MU28" s="93">
        <v>13.520969312321949</v>
      </c>
      <c r="MV28" s="92">
        <v>0</v>
      </c>
      <c r="MW28" s="92">
        <v>13.520969312321949</v>
      </c>
      <c r="MX28" s="92">
        <v>0</v>
      </c>
      <c r="MY28" s="92">
        <v>0</v>
      </c>
      <c r="MZ28" s="92">
        <v>0</v>
      </c>
      <c r="NA28" s="1129">
        <v>0.42671859411248542</v>
      </c>
      <c r="NB28" s="173">
        <v>0</v>
      </c>
      <c r="NC28" s="92">
        <v>0</v>
      </c>
      <c r="ND28" s="92">
        <v>0</v>
      </c>
      <c r="NE28" s="92">
        <v>0</v>
      </c>
      <c r="NF28" s="92">
        <v>0</v>
      </c>
      <c r="NG28" s="92">
        <v>0</v>
      </c>
      <c r="NH28" s="92">
        <v>0</v>
      </c>
      <c r="NI28" s="92">
        <v>0</v>
      </c>
      <c r="NJ28" s="92">
        <v>0</v>
      </c>
      <c r="NK28" s="194">
        <v>0</v>
      </c>
      <c r="NL28" s="173">
        <v>0.42671859411248542</v>
      </c>
      <c r="NM28" s="1103">
        <v>0.42671859411248542</v>
      </c>
      <c r="NN28" s="92">
        <v>0</v>
      </c>
      <c r="NO28" s="1097">
        <v>0</v>
      </c>
      <c r="NP28" s="1138">
        <v>4189.9775221472964</v>
      </c>
      <c r="NQ28" s="193">
        <v>4059.2399600927965</v>
      </c>
      <c r="NR28" s="92">
        <v>714.46035123147385</v>
      </c>
      <c r="NS28" s="92">
        <v>826.87906434435592</v>
      </c>
      <c r="NT28" s="92">
        <v>0</v>
      </c>
      <c r="NU28" s="92">
        <v>0</v>
      </c>
      <c r="NV28" s="92">
        <v>0</v>
      </c>
      <c r="NW28" s="93">
        <v>2.1948962052095728</v>
      </c>
      <c r="NX28" s="92">
        <v>2.1948962052095728</v>
      </c>
      <c r="NY28" s="92">
        <v>0</v>
      </c>
      <c r="NZ28" s="93">
        <v>0</v>
      </c>
      <c r="OA28" s="92">
        <v>0</v>
      </c>
      <c r="OB28" s="92">
        <v>0</v>
      </c>
      <c r="OC28" s="173">
        <v>2511.9986056519178</v>
      </c>
      <c r="OD28" s="92">
        <v>0</v>
      </c>
      <c r="OE28" s="92">
        <v>0</v>
      </c>
      <c r="OF28" s="93">
        <v>3.707042659839169</v>
      </c>
      <c r="OG28" s="92">
        <v>0</v>
      </c>
      <c r="OH28" s="92">
        <v>0</v>
      </c>
      <c r="OI28" s="92">
        <v>3.707042659839169</v>
      </c>
      <c r="OJ28" s="1044">
        <v>0</v>
      </c>
      <c r="OK28" s="92">
        <v>0</v>
      </c>
      <c r="OL28" s="92">
        <v>0</v>
      </c>
      <c r="OM28" s="193">
        <v>130.73756205449979</v>
      </c>
      <c r="ON28" s="93">
        <v>130.73756205449979</v>
      </c>
      <c r="OO28" s="92">
        <v>129.90996838676332</v>
      </c>
      <c r="OP28" s="1103">
        <v>0.82759366773646814</v>
      </c>
      <c r="OQ28" s="92">
        <v>0</v>
      </c>
      <c r="OR28" s="1103">
        <v>0</v>
      </c>
      <c r="OS28" s="92">
        <v>0</v>
      </c>
      <c r="OT28" s="1098">
        <v>0</v>
      </c>
    </row>
    <row r="29" spans="1:410" ht="14.25" customHeight="1">
      <c r="A29" s="370">
        <v>1977</v>
      </c>
      <c r="B29" s="1288">
        <v>60925.288787775527</v>
      </c>
      <c r="C29" s="996">
        <v>6214.7314076905504</v>
      </c>
      <c r="D29" s="997">
        <v>6214.0456528794484</v>
      </c>
      <c r="E29" s="1261">
        <v>58.533169858040942</v>
      </c>
      <c r="F29" s="1261">
        <v>0</v>
      </c>
      <c r="G29" s="1296">
        <v>0</v>
      </c>
      <c r="H29" s="1261">
        <v>52.789297176445132</v>
      </c>
      <c r="I29" s="1261">
        <v>31.068719724015246</v>
      </c>
      <c r="J29" s="1261">
        <v>4.2070847306864756E-3</v>
      </c>
      <c r="K29" s="1261">
        <v>5875.2887863161559</v>
      </c>
      <c r="L29" s="1261">
        <v>196.36147272006059</v>
      </c>
      <c r="M29" s="998">
        <v>0.68575481110189562</v>
      </c>
      <c r="N29" s="996">
        <v>6207.8876828579323</v>
      </c>
      <c r="O29" s="997">
        <v>6036.9616434074978</v>
      </c>
      <c r="P29" s="1265">
        <v>1146.5562006418809</v>
      </c>
      <c r="Q29" s="1265">
        <v>1082.9895544096257</v>
      </c>
      <c r="R29" s="1265">
        <v>3766.7724447970381</v>
      </c>
      <c r="S29" s="1265">
        <v>0</v>
      </c>
      <c r="T29" s="1265">
        <v>4.6951065594461072</v>
      </c>
      <c r="U29" s="1265">
        <v>35.94833699950717</v>
      </c>
      <c r="V29" s="997">
        <v>170.92603945043453</v>
      </c>
      <c r="W29" s="1265">
        <v>170.92603945043453</v>
      </c>
      <c r="X29" s="1265">
        <v>168.94149748175928</v>
      </c>
      <c r="Y29" s="1265">
        <v>0</v>
      </c>
      <c r="Z29" s="1265">
        <v>0</v>
      </c>
      <c r="AA29" s="1265">
        <v>0</v>
      </c>
      <c r="AB29" s="1265">
        <v>0</v>
      </c>
      <c r="AC29" s="1177">
        <v>6.8437248326181361</v>
      </c>
      <c r="AD29" s="997">
        <v>6.8437248326181361</v>
      </c>
      <c r="AE29" s="1265">
        <v>11.538831392064242</v>
      </c>
      <c r="AF29" s="1265"/>
      <c r="AG29" s="1265"/>
      <c r="AH29" s="1265"/>
      <c r="AI29" s="1265"/>
      <c r="AJ29" s="1265"/>
      <c r="AK29" s="1265"/>
      <c r="AL29" s="1265"/>
      <c r="AM29" s="1265">
        <v>177.08400947195059</v>
      </c>
      <c r="AN29" s="1265"/>
      <c r="AO29" s="1265"/>
      <c r="AP29" s="1265"/>
      <c r="AQ29" s="1265"/>
      <c r="AR29" s="1265"/>
      <c r="AS29" s="1265"/>
      <c r="AT29" s="1266"/>
      <c r="AU29" s="1270">
        <v>1.1232978897247852E-2</v>
      </c>
      <c r="AV29" s="1271">
        <v>1.1232978897247852E-2</v>
      </c>
      <c r="AW29" s="1271">
        <v>1.8939313414267266E-2</v>
      </c>
      <c r="AX29" s="1271">
        <v>0.29065764478982981</v>
      </c>
      <c r="AY29" s="1310"/>
      <c r="AZ29" s="1271"/>
      <c r="BA29" s="1308"/>
      <c r="BB29" s="1264"/>
      <c r="BC29" s="1271"/>
      <c r="BD29" s="1272"/>
      <c r="BF29" s="1311">
        <v>10.200577676929315</v>
      </c>
      <c r="BG29" s="1271">
        <v>10.199452110149501</v>
      </c>
      <c r="BH29" s="1271">
        <v>9.6073684709042276E-2</v>
      </c>
      <c r="BI29" s="1271">
        <v>0</v>
      </c>
      <c r="BJ29" s="1271">
        <v>0</v>
      </c>
      <c r="BK29" s="1271">
        <v>8.6645953144890375E-2</v>
      </c>
      <c r="BL29" s="1271">
        <v>5.0994784501126711E-2</v>
      </c>
      <c r="BM29" s="1271">
        <v>6.905317667580124E-6</v>
      </c>
      <c r="BN29" s="1271">
        <v>9.643431985660138</v>
      </c>
      <c r="BO29" s="1271">
        <v>0.32229879681663476</v>
      </c>
      <c r="BP29" s="1271">
        <v>1.1255667798155602E-3</v>
      </c>
      <c r="BQ29" s="1311">
        <v>10.18934469803207</v>
      </c>
      <c r="BR29" s="1271">
        <v>9.9087944653596711</v>
      </c>
      <c r="BS29" s="1271">
        <v>1.8819052374716587</v>
      </c>
      <c r="BT29" s="1271">
        <v>1.7775698334103329</v>
      </c>
      <c r="BU29" s="1271">
        <v>6.182609093439094</v>
      </c>
      <c r="BV29" s="278">
        <v>0</v>
      </c>
      <c r="BW29" s="1271">
        <v>0</v>
      </c>
      <c r="BX29" s="1271">
        <v>7.706334517019419E-3</v>
      </c>
      <c r="BY29" s="1271">
        <v>5.9003966521567135E-2</v>
      </c>
      <c r="BZ29" s="1271">
        <v>0.28055023267239781</v>
      </c>
      <c r="CA29" s="1271">
        <v>0.28055023267239781</v>
      </c>
      <c r="CB29" s="1271">
        <v>0.27729289568120502</v>
      </c>
      <c r="CC29" s="1271">
        <v>0</v>
      </c>
      <c r="CD29" s="1271">
        <v>0</v>
      </c>
      <c r="CE29" s="1272">
        <v>0</v>
      </c>
      <c r="CF29" s="1271"/>
      <c r="CG29" s="1270"/>
      <c r="CH29" s="1271"/>
      <c r="CI29" s="1271"/>
      <c r="CJ29" s="1272"/>
      <c r="CK29" s="359">
        <v>1977</v>
      </c>
      <c r="CL29" s="1163"/>
      <c r="CM29" s="1162"/>
      <c r="CN29" s="71"/>
      <c r="CO29" s="71"/>
      <c r="CP29" s="71"/>
      <c r="CQ29" s="71"/>
      <c r="CR29" s="71"/>
      <c r="CS29" s="71"/>
      <c r="CT29" s="71"/>
      <c r="CU29" s="71"/>
      <c r="CV29" s="71"/>
      <c r="CW29" s="71"/>
      <c r="CX29" s="71"/>
      <c r="CY29" s="71"/>
      <c r="CZ29" s="71"/>
      <c r="DA29" s="71"/>
      <c r="DB29" s="71"/>
      <c r="DC29" s="71"/>
      <c r="DD29" s="71"/>
      <c r="DE29" s="71"/>
      <c r="DF29" s="71"/>
      <c r="DG29" s="71"/>
      <c r="DH29" s="71"/>
      <c r="DI29" s="71"/>
      <c r="DJ29" s="71"/>
      <c r="DK29" s="71"/>
      <c r="DL29" s="71"/>
      <c r="DM29" s="71"/>
      <c r="DN29" s="71"/>
      <c r="DO29" s="71"/>
      <c r="DP29" s="71"/>
      <c r="DQ29" s="71"/>
      <c r="DR29" s="71"/>
      <c r="DS29" s="71"/>
      <c r="DT29" s="71"/>
      <c r="DU29" s="71"/>
      <c r="DV29" s="71"/>
      <c r="DW29" s="71"/>
      <c r="DX29" s="71"/>
      <c r="DY29" s="71"/>
      <c r="DZ29" s="71"/>
      <c r="EA29" s="71"/>
      <c r="EB29" s="71"/>
      <c r="EC29" s="71"/>
      <c r="ED29" s="71"/>
      <c r="EE29" s="71"/>
      <c r="EF29" s="71"/>
      <c r="EG29" s="71"/>
      <c r="EH29" s="71"/>
      <c r="EI29" s="71"/>
      <c r="EJ29" s="71"/>
      <c r="EK29" s="71"/>
      <c r="EL29" s="71"/>
      <c r="EM29" s="71"/>
      <c r="EN29" s="71"/>
      <c r="EO29" s="71"/>
      <c r="EP29" s="71"/>
      <c r="EQ29" s="1286"/>
      <c r="ER29" s="1286"/>
      <c r="ES29" s="1286"/>
      <c r="ET29" s="1286"/>
      <c r="EU29" s="71"/>
      <c r="EV29" s="71"/>
      <c r="EW29" s="71"/>
      <c r="EX29" s="71"/>
      <c r="EY29" s="71"/>
      <c r="EZ29" s="71"/>
      <c r="FA29" s="71"/>
      <c r="FB29" s="71"/>
      <c r="FC29" s="71"/>
      <c r="FD29" s="71"/>
      <c r="FE29" s="71"/>
      <c r="FF29" s="71"/>
      <c r="FG29" s="71"/>
      <c r="FH29" s="71"/>
      <c r="FI29" s="71"/>
      <c r="FJ29" s="71"/>
      <c r="FK29" s="71"/>
      <c r="FL29" s="71"/>
      <c r="FM29" s="71"/>
      <c r="FN29" s="71"/>
      <c r="FO29" s="71"/>
      <c r="FP29" s="71"/>
      <c r="FQ29" s="71"/>
      <c r="FR29" s="71"/>
      <c r="FS29" s="71"/>
      <c r="FT29" s="71"/>
      <c r="FU29" s="71"/>
      <c r="FV29" s="71"/>
      <c r="FW29" s="71"/>
      <c r="FX29" s="71"/>
      <c r="FY29" s="71"/>
      <c r="FZ29" s="71"/>
      <c r="GA29" s="71"/>
      <c r="GB29" s="71"/>
      <c r="GC29" s="71"/>
      <c r="GD29" s="71"/>
      <c r="GE29" s="71"/>
      <c r="GF29" s="71"/>
      <c r="GG29" s="71"/>
      <c r="GH29" s="71"/>
      <c r="GI29" s="71"/>
      <c r="GJ29" s="71"/>
      <c r="GK29" s="71"/>
      <c r="GL29" s="1162"/>
      <c r="GM29" s="70"/>
      <c r="GN29" s="70"/>
      <c r="GO29" s="70"/>
      <c r="GP29" s="1162"/>
      <c r="GQ29" s="71"/>
      <c r="GR29" s="71"/>
      <c r="GS29" s="71"/>
      <c r="GT29" s="71"/>
      <c r="GU29" s="71"/>
      <c r="GV29" s="71"/>
      <c r="GW29" s="71"/>
      <c r="GX29" s="71"/>
      <c r="GY29" s="71"/>
      <c r="GZ29" s="71"/>
      <c r="HA29" s="71"/>
      <c r="HB29" s="1162"/>
      <c r="HC29" s="1163"/>
      <c r="HD29" s="71"/>
      <c r="HE29" s="71"/>
      <c r="HF29" s="71"/>
      <c r="HG29" s="71"/>
      <c r="HH29" s="71"/>
      <c r="HI29" s="71"/>
      <c r="HJ29" s="71"/>
      <c r="HK29" s="71"/>
      <c r="HL29" s="71"/>
      <c r="HM29" s="71"/>
      <c r="HN29" s="71"/>
      <c r="HO29" s="71"/>
      <c r="HP29" s="71"/>
      <c r="HQ29" s="71"/>
      <c r="HR29" s="71"/>
      <c r="HS29" s="1162"/>
      <c r="HT29" s="71"/>
      <c r="HU29" s="71"/>
      <c r="HV29" s="71"/>
      <c r="HW29" s="71"/>
      <c r="HX29" s="71"/>
      <c r="HY29" s="71"/>
      <c r="HZ29" s="71"/>
      <c r="IA29" s="71"/>
      <c r="IB29" s="71"/>
      <c r="IC29" s="71"/>
      <c r="ID29" s="71"/>
      <c r="IE29" s="71"/>
      <c r="IF29" s="71"/>
      <c r="IG29" s="98"/>
      <c r="IH29" s="833">
        <v>1977</v>
      </c>
      <c r="II29" s="1138">
        <v>6214.7314076905504</v>
      </c>
      <c r="IJ29" s="1129">
        <v>6214.0456528794484</v>
      </c>
      <c r="IK29" s="93">
        <v>52.789297176445132</v>
      </c>
      <c r="IL29" s="93">
        <v>0</v>
      </c>
      <c r="IM29" s="193">
        <v>0</v>
      </c>
      <c r="IN29" s="92">
        <v>0</v>
      </c>
      <c r="IO29" s="92">
        <v>0</v>
      </c>
      <c r="IP29" s="92">
        <v>0</v>
      </c>
      <c r="IQ29" s="92">
        <v>0</v>
      </c>
      <c r="IR29" s="194">
        <v>0</v>
      </c>
      <c r="IS29" s="173">
        <v>0</v>
      </c>
      <c r="IT29" s="195">
        <v>0</v>
      </c>
      <c r="IU29" s="179">
        <v>0</v>
      </c>
      <c r="IV29" s="179">
        <v>0</v>
      </c>
      <c r="IW29" s="179">
        <v>0</v>
      </c>
      <c r="IX29" s="194">
        <v>0</v>
      </c>
      <c r="IY29" s="194">
        <v>0</v>
      </c>
      <c r="IZ29" s="194">
        <v>0</v>
      </c>
      <c r="JA29" s="194">
        <v>0</v>
      </c>
      <c r="JB29" s="194">
        <v>0</v>
      </c>
      <c r="JC29" s="194">
        <v>0</v>
      </c>
      <c r="JD29" s="194">
        <v>0</v>
      </c>
      <c r="JE29" s="93">
        <v>0</v>
      </c>
      <c r="JF29" s="179">
        <v>0</v>
      </c>
      <c r="JG29" s="194">
        <v>0</v>
      </c>
      <c r="JH29" s="194">
        <v>0</v>
      </c>
      <c r="JI29" s="194">
        <v>0</v>
      </c>
      <c r="JJ29" s="194">
        <v>0</v>
      </c>
      <c r="JK29" s="194">
        <v>0</v>
      </c>
      <c r="JL29" s="194">
        <v>0</v>
      </c>
      <c r="JM29" s="194">
        <v>0</v>
      </c>
      <c r="JN29" s="194">
        <v>0</v>
      </c>
      <c r="JO29" s="194">
        <v>0</v>
      </c>
      <c r="JP29" s="194">
        <v>0</v>
      </c>
      <c r="JQ29" s="194">
        <v>0</v>
      </c>
      <c r="JR29" s="194">
        <v>0</v>
      </c>
      <c r="JS29" s="194">
        <v>0</v>
      </c>
      <c r="JT29" s="194">
        <v>0</v>
      </c>
      <c r="JU29" s="194">
        <v>0</v>
      </c>
      <c r="JV29" s="194">
        <v>0</v>
      </c>
      <c r="JW29" s="194">
        <v>0</v>
      </c>
      <c r="JX29" s="194">
        <v>0</v>
      </c>
      <c r="JY29" s="194">
        <v>0</v>
      </c>
      <c r="JZ29" s="92">
        <v>0</v>
      </c>
      <c r="KA29" s="179">
        <v>0</v>
      </c>
      <c r="KB29" s="194">
        <v>0</v>
      </c>
      <c r="KC29" s="194">
        <v>0</v>
      </c>
      <c r="KD29" s="194">
        <v>0</v>
      </c>
      <c r="KE29" s="194">
        <v>0</v>
      </c>
      <c r="KF29" s="194">
        <v>0</v>
      </c>
      <c r="KG29" s="194">
        <v>0</v>
      </c>
      <c r="KH29" s="194">
        <v>0</v>
      </c>
      <c r="KI29" s="194">
        <v>0</v>
      </c>
      <c r="KJ29" s="194">
        <v>0</v>
      </c>
      <c r="KK29" s="194">
        <v>0</v>
      </c>
      <c r="KL29" s="194">
        <v>0</v>
      </c>
      <c r="KM29" s="194">
        <v>0</v>
      </c>
      <c r="KN29" s="93">
        <v>52.789297176445132</v>
      </c>
      <c r="KO29" s="179">
        <v>0</v>
      </c>
      <c r="KP29" s="179">
        <v>0</v>
      </c>
      <c r="KQ29" s="194">
        <v>0</v>
      </c>
      <c r="KR29" s="194">
        <v>0</v>
      </c>
      <c r="KS29" s="194">
        <v>0</v>
      </c>
      <c r="KT29" s="194">
        <v>0</v>
      </c>
      <c r="KU29" s="179">
        <v>0</v>
      </c>
      <c r="KV29" s="194">
        <v>0</v>
      </c>
      <c r="KW29" s="194">
        <v>0</v>
      </c>
      <c r="KX29" s="194">
        <v>0</v>
      </c>
      <c r="KY29" s="194">
        <v>0</v>
      </c>
      <c r="KZ29" s="194">
        <v>0</v>
      </c>
      <c r="LA29" s="194">
        <v>0</v>
      </c>
      <c r="LB29" s="194">
        <v>0</v>
      </c>
      <c r="LC29" s="194">
        <v>0</v>
      </c>
      <c r="LD29" s="194">
        <v>0</v>
      </c>
      <c r="LE29" s="194">
        <v>0</v>
      </c>
      <c r="LF29" s="194">
        <v>0</v>
      </c>
      <c r="LG29" s="194">
        <v>0</v>
      </c>
      <c r="LH29" s="194">
        <v>0</v>
      </c>
      <c r="LI29" s="194">
        <v>0</v>
      </c>
      <c r="LJ29" s="194">
        <v>0</v>
      </c>
      <c r="LK29" s="194">
        <v>0</v>
      </c>
      <c r="LL29" s="194">
        <v>0</v>
      </c>
      <c r="LM29" s="179">
        <v>52.789297176445132</v>
      </c>
      <c r="LN29" s="179">
        <v>0</v>
      </c>
      <c r="LO29" s="179">
        <v>0</v>
      </c>
      <c r="LP29" s="93">
        <v>31.068719724015246</v>
      </c>
      <c r="LQ29" s="92">
        <v>26.550310723257969</v>
      </c>
      <c r="LR29" s="92">
        <v>2.0656786027670595</v>
      </c>
      <c r="LS29" s="92">
        <v>0</v>
      </c>
      <c r="LT29" s="92">
        <v>2.4527303979902157</v>
      </c>
      <c r="LU29" s="93">
        <v>4.2070847306864756E-3</v>
      </c>
      <c r="LV29" s="93">
        <v>0</v>
      </c>
      <c r="LW29" s="92">
        <v>0</v>
      </c>
      <c r="LX29" s="92">
        <v>0</v>
      </c>
      <c r="LY29" s="92">
        <v>0</v>
      </c>
      <c r="LZ29" s="92">
        <v>0</v>
      </c>
      <c r="MA29" s="93">
        <v>4.2070847306864756E-3</v>
      </c>
      <c r="MB29" s="92">
        <v>0</v>
      </c>
      <c r="MC29" s="194">
        <v>0</v>
      </c>
      <c r="MD29" s="194"/>
      <c r="ME29" s="194">
        <v>0</v>
      </c>
      <c r="MF29" s="194">
        <v>0</v>
      </c>
      <c r="MG29" s="194">
        <v>0</v>
      </c>
      <c r="MH29" s="1096">
        <v>4.2070847306864756E-3</v>
      </c>
      <c r="MI29" s="93">
        <v>5875.2887863161559</v>
      </c>
      <c r="MJ29" s="173">
        <v>5875.2887863161559</v>
      </c>
      <c r="MK29" s="195">
        <v>4767.1835370764366</v>
      </c>
      <c r="ML29" s="195">
        <v>1108.1052492397198</v>
      </c>
      <c r="MM29" s="195">
        <v>0</v>
      </c>
      <c r="MN29" s="93">
        <v>196.36147272006059</v>
      </c>
      <c r="MO29" s="92">
        <v>12.334571418268366</v>
      </c>
      <c r="MP29" s="92"/>
      <c r="MQ29" s="92">
        <v>0</v>
      </c>
      <c r="MR29" s="92">
        <v>184.02690130179224</v>
      </c>
      <c r="MS29" s="92">
        <v>0</v>
      </c>
      <c r="MT29" s="92">
        <v>0</v>
      </c>
      <c r="MU29" s="93">
        <v>58.533169858040942</v>
      </c>
      <c r="MV29" s="92">
        <v>58.533169858040942</v>
      </c>
      <c r="MW29" s="92">
        <v>0</v>
      </c>
      <c r="MX29" s="92">
        <v>0</v>
      </c>
      <c r="MY29" s="92">
        <v>0</v>
      </c>
      <c r="MZ29" s="92">
        <v>0</v>
      </c>
      <c r="NA29" s="1129">
        <v>0.68575481110189562</v>
      </c>
      <c r="NB29" s="173">
        <v>0</v>
      </c>
      <c r="NC29" s="92">
        <v>0</v>
      </c>
      <c r="ND29" s="92">
        <v>0</v>
      </c>
      <c r="NE29" s="92">
        <v>0</v>
      </c>
      <c r="NF29" s="92">
        <v>0</v>
      </c>
      <c r="NG29" s="92">
        <v>0</v>
      </c>
      <c r="NH29" s="92">
        <v>0</v>
      </c>
      <c r="NI29" s="92">
        <v>0</v>
      </c>
      <c r="NJ29" s="92">
        <v>0</v>
      </c>
      <c r="NK29" s="194">
        <v>0</v>
      </c>
      <c r="NL29" s="173">
        <v>0.68575481110189562</v>
      </c>
      <c r="NM29" s="92">
        <v>0.68575481110189562</v>
      </c>
      <c r="NN29" s="92">
        <v>0</v>
      </c>
      <c r="NO29" s="1097">
        <v>0</v>
      </c>
      <c r="NP29" s="1138">
        <v>6207.8876828579323</v>
      </c>
      <c r="NQ29" s="193">
        <v>6036.9616434074978</v>
      </c>
      <c r="NR29" s="92">
        <v>1146.5562006418809</v>
      </c>
      <c r="NS29" s="92">
        <v>1082.9895544096257</v>
      </c>
      <c r="NT29" s="92">
        <v>0</v>
      </c>
      <c r="NU29" s="92">
        <v>0</v>
      </c>
      <c r="NV29" s="92">
        <v>0</v>
      </c>
      <c r="NW29" s="93">
        <v>4.6951065594461072</v>
      </c>
      <c r="NX29" s="92">
        <v>4.6951065594461072</v>
      </c>
      <c r="NY29" s="92">
        <v>0</v>
      </c>
      <c r="NZ29" s="93">
        <v>0</v>
      </c>
      <c r="OA29" s="92">
        <v>0</v>
      </c>
      <c r="OB29" s="92">
        <v>0</v>
      </c>
      <c r="OC29" s="173">
        <v>3766.7724447970381</v>
      </c>
      <c r="OD29" s="92">
        <v>0</v>
      </c>
      <c r="OE29" s="92">
        <v>0</v>
      </c>
      <c r="OF29" s="93">
        <v>35.94833699950717</v>
      </c>
      <c r="OG29" s="92">
        <v>0</v>
      </c>
      <c r="OH29" s="92">
        <v>0</v>
      </c>
      <c r="OI29" s="92">
        <v>5.6777613501135917</v>
      </c>
      <c r="OJ29" s="1044">
        <v>0.37743560155301525</v>
      </c>
      <c r="OK29" s="92">
        <v>29.893140047840564</v>
      </c>
      <c r="OL29" s="92">
        <v>0</v>
      </c>
      <c r="OM29" s="193">
        <v>170.92603945043453</v>
      </c>
      <c r="ON29" s="93">
        <v>170.92603945043453</v>
      </c>
      <c r="OO29" s="92">
        <v>168.94149748175928</v>
      </c>
      <c r="OP29" s="1103">
        <v>1.984541968675249</v>
      </c>
      <c r="OQ29" s="92">
        <v>0</v>
      </c>
      <c r="OR29" s="1103">
        <v>0</v>
      </c>
      <c r="OS29" s="92">
        <v>0</v>
      </c>
      <c r="OT29" s="1098">
        <v>0</v>
      </c>
    </row>
    <row r="30" spans="1:410" ht="14.25" customHeight="1">
      <c r="A30" s="370">
        <v>1978</v>
      </c>
      <c r="B30" s="1288">
        <v>74571.381955012461</v>
      </c>
      <c r="C30" s="996">
        <v>8412.750471794503</v>
      </c>
      <c r="D30" s="997">
        <v>8406.7048910365065</v>
      </c>
      <c r="E30" s="1261">
        <v>79.728462731239418</v>
      </c>
      <c r="F30" s="1261">
        <v>0</v>
      </c>
      <c r="G30" s="1296">
        <v>0</v>
      </c>
      <c r="H30" s="1261">
        <v>62.254035796280945</v>
      </c>
      <c r="I30" s="1261">
        <v>34.749918863365913</v>
      </c>
      <c r="J30" s="1261">
        <v>2.8848581010421551E-2</v>
      </c>
      <c r="K30" s="1261">
        <v>7595.6582885579319</v>
      </c>
      <c r="L30" s="1261">
        <v>634.28533650667725</v>
      </c>
      <c r="M30" s="998">
        <v>6.0455807579964658</v>
      </c>
      <c r="N30" s="996">
        <v>8398.6909956366508</v>
      </c>
      <c r="O30" s="997">
        <v>8274.7328501196007</v>
      </c>
      <c r="P30" s="1265">
        <v>1339.0820141117642</v>
      </c>
      <c r="Q30" s="1265">
        <v>1510.8254300241608</v>
      </c>
      <c r="R30" s="1265">
        <v>5382.2791581022448</v>
      </c>
      <c r="S30" s="1265">
        <v>0</v>
      </c>
      <c r="T30" s="1265">
        <v>3.1877682016515814</v>
      </c>
      <c r="U30" s="1265">
        <v>39.358479679780757</v>
      </c>
      <c r="V30" s="997">
        <v>123.95814551705071</v>
      </c>
      <c r="W30" s="1265">
        <v>123.95814551705071</v>
      </c>
      <c r="X30" s="1265">
        <v>123.66425059800704</v>
      </c>
      <c r="Y30" s="1265">
        <v>0</v>
      </c>
      <c r="Z30" s="1265">
        <v>0</v>
      </c>
      <c r="AA30" s="1265">
        <v>0</v>
      </c>
      <c r="AB30" s="1265">
        <v>0</v>
      </c>
      <c r="AC30" s="1177">
        <v>14.059476157852259</v>
      </c>
      <c r="AD30" s="997">
        <v>14.059476157852259</v>
      </c>
      <c r="AE30" s="1265">
        <v>17.247244359503842</v>
      </c>
      <c r="AF30" s="1265"/>
      <c r="AG30" s="1265"/>
      <c r="AH30" s="1265"/>
      <c r="AI30" s="1265"/>
      <c r="AJ30" s="1265"/>
      <c r="AK30" s="1265"/>
      <c r="AL30" s="1265"/>
      <c r="AM30" s="1265">
        <v>131.97204091690583</v>
      </c>
      <c r="AN30" s="1265"/>
      <c r="AO30" s="1265"/>
      <c r="AP30" s="1265"/>
      <c r="AQ30" s="1265"/>
      <c r="AR30" s="1265"/>
      <c r="AS30" s="1265"/>
      <c r="AT30" s="1266"/>
      <c r="AU30" s="1270">
        <v>1.8853715445871826E-2</v>
      </c>
      <c r="AV30" s="1271">
        <v>1.8853715445871826E-2</v>
      </c>
      <c r="AW30" s="1271">
        <v>2.3128503062889175E-2</v>
      </c>
      <c r="AX30" s="1271">
        <v>0.17697411186039455</v>
      </c>
      <c r="AY30" s="1310"/>
      <c r="AZ30" s="1271"/>
      <c r="BA30" s="1308"/>
      <c r="BB30" s="1264"/>
      <c r="BC30" s="1271"/>
      <c r="BD30" s="1272"/>
      <c r="BF30" s="1311">
        <v>11.281473202239647</v>
      </c>
      <c r="BG30" s="1271">
        <v>11.27336609653837</v>
      </c>
      <c r="BH30" s="1271">
        <v>0.10691562988511884</v>
      </c>
      <c r="BI30" s="1271">
        <v>0</v>
      </c>
      <c r="BJ30" s="1271">
        <v>0</v>
      </c>
      <c r="BK30" s="1271">
        <v>8.3482475668531467E-2</v>
      </c>
      <c r="BL30" s="1271">
        <v>4.6599537184827684E-2</v>
      </c>
      <c r="BM30" s="1271">
        <v>3.8685860787487303E-5</v>
      </c>
      <c r="BN30" s="1271">
        <v>10.185755030180683</v>
      </c>
      <c r="BO30" s="1271">
        <v>0.85057473775842041</v>
      </c>
      <c r="BP30" s="1271">
        <v>8.1071057012778083E-3</v>
      </c>
      <c r="BQ30" s="1311">
        <v>11.262619486793776</v>
      </c>
      <c r="BR30" s="1271">
        <v>11.096391984677975</v>
      </c>
      <c r="BS30" s="1271">
        <v>1.7957049728803574</v>
      </c>
      <c r="BT30" s="1271">
        <v>2.0260123795688996</v>
      </c>
      <c r="BU30" s="1271">
        <v>7.2176202411660739</v>
      </c>
      <c r="BV30" s="278">
        <v>0</v>
      </c>
      <c r="BW30" s="1271">
        <v>0</v>
      </c>
      <c r="BX30" s="1271">
        <v>4.2747876170173473E-3</v>
      </c>
      <c r="BY30" s="1271">
        <v>5.2779603445628785E-2</v>
      </c>
      <c r="BZ30" s="1271">
        <v>0.16622750211580142</v>
      </c>
      <c r="CA30" s="1271">
        <v>0.16622750211580142</v>
      </c>
      <c r="CB30" s="1271">
        <v>0.16583338990902891</v>
      </c>
      <c r="CC30" s="1271">
        <v>0</v>
      </c>
      <c r="CD30" s="1271">
        <v>0</v>
      </c>
      <c r="CE30" s="1272">
        <v>0</v>
      </c>
      <c r="CF30" s="1271"/>
      <c r="CG30" s="1270"/>
      <c r="CH30" s="1271"/>
      <c r="CI30" s="1271"/>
      <c r="CJ30" s="1272"/>
      <c r="CK30" s="359">
        <v>1978</v>
      </c>
      <c r="CL30" s="1163"/>
      <c r="CM30" s="1162"/>
      <c r="CN30" s="71"/>
      <c r="CO30" s="71"/>
      <c r="CP30" s="71"/>
      <c r="CQ30" s="71"/>
      <c r="CR30" s="71"/>
      <c r="CS30" s="71"/>
      <c r="CT30" s="71"/>
      <c r="CU30" s="71"/>
      <c r="CV30" s="71"/>
      <c r="CW30" s="71"/>
      <c r="CX30" s="71"/>
      <c r="CY30" s="71"/>
      <c r="CZ30" s="71"/>
      <c r="DA30" s="71"/>
      <c r="DB30" s="71"/>
      <c r="DC30" s="71"/>
      <c r="DD30" s="71"/>
      <c r="DE30" s="71"/>
      <c r="DF30" s="71"/>
      <c r="DG30" s="71"/>
      <c r="DH30" s="71"/>
      <c r="DI30" s="71"/>
      <c r="DJ30" s="71"/>
      <c r="DK30" s="71"/>
      <c r="DL30" s="71"/>
      <c r="DM30" s="71"/>
      <c r="DN30" s="71"/>
      <c r="DO30" s="71"/>
      <c r="DP30" s="71"/>
      <c r="DQ30" s="71"/>
      <c r="DR30" s="71"/>
      <c r="DS30" s="71"/>
      <c r="DT30" s="71"/>
      <c r="DU30" s="71"/>
      <c r="DV30" s="71"/>
      <c r="DW30" s="71"/>
      <c r="DX30" s="71"/>
      <c r="DY30" s="71"/>
      <c r="DZ30" s="71"/>
      <c r="EA30" s="71"/>
      <c r="EB30" s="71"/>
      <c r="EC30" s="71"/>
      <c r="ED30" s="71"/>
      <c r="EE30" s="71"/>
      <c r="EF30" s="71"/>
      <c r="EG30" s="71"/>
      <c r="EH30" s="71"/>
      <c r="EI30" s="71"/>
      <c r="EJ30" s="71"/>
      <c r="EK30" s="71"/>
      <c r="EL30" s="71"/>
      <c r="EM30" s="71"/>
      <c r="EN30" s="71"/>
      <c r="EO30" s="71"/>
      <c r="EP30" s="71"/>
      <c r="EQ30" s="1286"/>
      <c r="ER30" s="1286"/>
      <c r="ES30" s="1286"/>
      <c r="ET30" s="1286"/>
      <c r="EU30" s="71"/>
      <c r="EV30" s="71"/>
      <c r="EW30" s="71"/>
      <c r="EX30" s="71"/>
      <c r="EY30" s="71"/>
      <c r="EZ30" s="71"/>
      <c r="FA30" s="71"/>
      <c r="FB30" s="71"/>
      <c r="FC30" s="71"/>
      <c r="FD30" s="71"/>
      <c r="FE30" s="71"/>
      <c r="FF30" s="71"/>
      <c r="FG30" s="71"/>
      <c r="FH30" s="71"/>
      <c r="FI30" s="71"/>
      <c r="FJ30" s="71"/>
      <c r="FK30" s="71"/>
      <c r="FL30" s="71"/>
      <c r="FM30" s="71"/>
      <c r="FN30" s="71"/>
      <c r="FO30" s="71"/>
      <c r="FP30" s="71"/>
      <c r="FQ30" s="71"/>
      <c r="FR30" s="71"/>
      <c r="FS30" s="71"/>
      <c r="FT30" s="71"/>
      <c r="FU30" s="71"/>
      <c r="FV30" s="71"/>
      <c r="FW30" s="71"/>
      <c r="FX30" s="71"/>
      <c r="FY30" s="71"/>
      <c r="FZ30" s="71"/>
      <c r="GA30" s="71"/>
      <c r="GB30" s="71"/>
      <c r="GC30" s="71"/>
      <c r="GD30" s="71"/>
      <c r="GE30" s="71"/>
      <c r="GF30" s="71"/>
      <c r="GG30" s="71"/>
      <c r="GH30" s="71"/>
      <c r="GI30" s="71"/>
      <c r="GJ30" s="71"/>
      <c r="GK30" s="71"/>
      <c r="GL30" s="1162"/>
      <c r="GM30" s="70"/>
      <c r="GN30" s="70"/>
      <c r="GO30" s="70"/>
      <c r="GP30" s="1162"/>
      <c r="GQ30" s="71"/>
      <c r="GR30" s="71"/>
      <c r="GS30" s="71"/>
      <c r="GT30" s="71"/>
      <c r="GU30" s="71"/>
      <c r="GV30" s="71"/>
      <c r="GW30" s="71"/>
      <c r="GX30" s="71"/>
      <c r="GY30" s="71"/>
      <c r="GZ30" s="71"/>
      <c r="HA30" s="71"/>
      <c r="HB30" s="1162"/>
      <c r="HC30" s="1163"/>
      <c r="HD30" s="71"/>
      <c r="HE30" s="71"/>
      <c r="HF30" s="71"/>
      <c r="HG30" s="71"/>
      <c r="HH30" s="71"/>
      <c r="HI30" s="71"/>
      <c r="HJ30" s="71"/>
      <c r="HK30" s="71"/>
      <c r="HL30" s="71"/>
      <c r="HM30" s="71"/>
      <c r="HN30" s="71"/>
      <c r="HO30" s="71"/>
      <c r="HP30" s="71"/>
      <c r="HQ30" s="71"/>
      <c r="HR30" s="71"/>
      <c r="HS30" s="1162"/>
      <c r="HT30" s="71"/>
      <c r="HU30" s="71"/>
      <c r="HV30" s="71"/>
      <c r="HW30" s="71"/>
      <c r="HX30" s="71"/>
      <c r="HY30" s="71"/>
      <c r="HZ30" s="71"/>
      <c r="IA30" s="71"/>
      <c r="IB30" s="71"/>
      <c r="IC30" s="71"/>
      <c r="ID30" s="71"/>
      <c r="IE30" s="71"/>
      <c r="IF30" s="71"/>
      <c r="IG30" s="98"/>
      <c r="IH30" s="833">
        <v>1978</v>
      </c>
      <c r="II30" s="1138">
        <v>8412.750471794503</v>
      </c>
      <c r="IJ30" s="1129">
        <v>8406.7048910365065</v>
      </c>
      <c r="IK30" s="93">
        <v>62.254035796280945</v>
      </c>
      <c r="IL30" s="93">
        <v>0</v>
      </c>
      <c r="IM30" s="193">
        <v>0</v>
      </c>
      <c r="IN30" s="92">
        <v>0</v>
      </c>
      <c r="IO30" s="92">
        <v>0</v>
      </c>
      <c r="IP30" s="92">
        <v>0</v>
      </c>
      <c r="IQ30" s="92">
        <v>0</v>
      </c>
      <c r="IR30" s="194">
        <v>0</v>
      </c>
      <c r="IS30" s="173">
        <v>0</v>
      </c>
      <c r="IT30" s="195">
        <v>0</v>
      </c>
      <c r="IU30" s="179">
        <v>0</v>
      </c>
      <c r="IV30" s="179">
        <v>0</v>
      </c>
      <c r="IW30" s="179">
        <v>0</v>
      </c>
      <c r="IX30" s="194">
        <v>0</v>
      </c>
      <c r="IY30" s="194">
        <v>0</v>
      </c>
      <c r="IZ30" s="194">
        <v>0</v>
      </c>
      <c r="JA30" s="194">
        <v>0</v>
      </c>
      <c r="JB30" s="194">
        <v>0</v>
      </c>
      <c r="JC30" s="194">
        <v>0</v>
      </c>
      <c r="JD30" s="194">
        <v>0</v>
      </c>
      <c r="JE30" s="93">
        <v>0</v>
      </c>
      <c r="JF30" s="179">
        <v>0</v>
      </c>
      <c r="JG30" s="194">
        <v>0</v>
      </c>
      <c r="JH30" s="194">
        <v>0</v>
      </c>
      <c r="JI30" s="194">
        <v>0</v>
      </c>
      <c r="JJ30" s="194">
        <v>0</v>
      </c>
      <c r="JK30" s="194">
        <v>0</v>
      </c>
      <c r="JL30" s="194">
        <v>0</v>
      </c>
      <c r="JM30" s="194">
        <v>0</v>
      </c>
      <c r="JN30" s="194">
        <v>0</v>
      </c>
      <c r="JO30" s="194">
        <v>0</v>
      </c>
      <c r="JP30" s="194">
        <v>0</v>
      </c>
      <c r="JQ30" s="194">
        <v>0</v>
      </c>
      <c r="JR30" s="194">
        <v>0</v>
      </c>
      <c r="JS30" s="194">
        <v>0</v>
      </c>
      <c r="JT30" s="194">
        <v>0</v>
      </c>
      <c r="JU30" s="194">
        <v>0</v>
      </c>
      <c r="JV30" s="194">
        <v>0</v>
      </c>
      <c r="JW30" s="194">
        <v>0</v>
      </c>
      <c r="JX30" s="194">
        <v>0</v>
      </c>
      <c r="JY30" s="194">
        <v>0</v>
      </c>
      <c r="JZ30" s="92">
        <v>0</v>
      </c>
      <c r="KA30" s="179">
        <v>0</v>
      </c>
      <c r="KB30" s="194">
        <v>0</v>
      </c>
      <c r="KC30" s="194">
        <v>0</v>
      </c>
      <c r="KD30" s="194">
        <v>0</v>
      </c>
      <c r="KE30" s="194">
        <v>0</v>
      </c>
      <c r="KF30" s="194">
        <v>0</v>
      </c>
      <c r="KG30" s="194">
        <v>0</v>
      </c>
      <c r="KH30" s="194">
        <v>0</v>
      </c>
      <c r="KI30" s="194">
        <v>0</v>
      </c>
      <c r="KJ30" s="194">
        <v>0</v>
      </c>
      <c r="KK30" s="194">
        <v>0</v>
      </c>
      <c r="KL30" s="194">
        <v>0</v>
      </c>
      <c r="KM30" s="194">
        <v>0</v>
      </c>
      <c r="KN30" s="93">
        <v>62.254035796280945</v>
      </c>
      <c r="KO30" s="179">
        <v>0</v>
      </c>
      <c r="KP30" s="179">
        <v>0</v>
      </c>
      <c r="KQ30" s="194">
        <v>0</v>
      </c>
      <c r="KR30" s="194">
        <v>0</v>
      </c>
      <c r="KS30" s="194">
        <v>0</v>
      </c>
      <c r="KT30" s="194">
        <v>0</v>
      </c>
      <c r="KU30" s="179">
        <v>0</v>
      </c>
      <c r="KV30" s="194">
        <v>0</v>
      </c>
      <c r="KW30" s="194">
        <v>0</v>
      </c>
      <c r="KX30" s="194">
        <v>0</v>
      </c>
      <c r="KY30" s="194">
        <v>0</v>
      </c>
      <c r="KZ30" s="194">
        <v>0</v>
      </c>
      <c r="LA30" s="194">
        <v>0</v>
      </c>
      <c r="LB30" s="194">
        <v>0</v>
      </c>
      <c r="LC30" s="194">
        <v>0</v>
      </c>
      <c r="LD30" s="194">
        <v>0</v>
      </c>
      <c r="LE30" s="194">
        <v>0</v>
      </c>
      <c r="LF30" s="194">
        <v>0</v>
      </c>
      <c r="LG30" s="194">
        <v>0</v>
      </c>
      <c r="LH30" s="194">
        <v>0</v>
      </c>
      <c r="LI30" s="194">
        <v>0</v>
      </c>
      <c r="LJ30" s="194">
        <v>0</v>
      </c>
      <c r="LK30" s="194">
        <v>0</v>
      </c>
      <c r="LL30" s="194">
        <v>0</v>
      </c>
      <c r="LM30" s="179">
        <v>62.254035796280945</v>
      </c>
      <c r="LN30" s="179">
        <v>0</v>
      </c>
      <c r="LO30" s="179">
        <v>0</v>
      </c>
      <c r="LP30" s="93">
        <v>34.749918863365913</v>
      </c>
      <c r="LQ30" s="92">
        <v>29.367855468609136</v>
      </c>
      <c r="LR30" s="92">
        <v>2.6498623682280962</v>
      </c>
      <c r="LS30" s="92">
        <v>0</v>
      </c>
      <c r="LT30" s="92">
        <v>2.7322010265286747</v>
      </c>
      <c r="LU30" s="93">
        <v>2.8848581010421551E-2</v>
      </c>
      <c r="LV30" s="93">
        <v>0</v>
      </c>
      <c r="LW30" s="92">
        <v>0</v>
      </c>
      <c r="LX30" s="92">
        <v>0</v>
      </c>
      <c r="LY30" s="92">
        <v>0</v>
      </c>
      <c r="LZ30" s="92">
        <v>0</v>
      </c>
      <c r="MA30" s="93">
        <v>2.8848581010421551E-2</v>
      </c>
      <c r="MB30" s="92">
        <v>0</v>
      </c>
      <c r="MC30" s="194">
        <v>0</v>
      </c>
      <c r="MD30" s="194"/>
      <c r="ME30" s="194">
        <v>0</v>
      </c>
      <c r="MF30" s="194">
        <v>0</v>
      </c>
      <c r="MG30" s="194">
        <v>0</v>
      </c>
      <c r="MH30" s="1096">
        <v>2.8848581010421551E-2</v>
      </c>
      <c r="MI30" s="93">
        <v>7595.6582885579319</v>
      </c>
      <c r="MJ30" s="173">
        <v>7595.6582885579319</v>
      </c>
      <c r="MK30" s="195">
        <v>6132.8573317466617</v>
      </c>
      <c r="ML30" s="195">
        <v>1462.8009568112702</v>
      </c>
      <c r="MM30" s="195">
        <v>0</v>
      </c>
      <c r="MN30" s="93">
        <v>634.28533650667725</v>
      </c>
      <c r="MO30" s="92">
        <v>11.481134230043393</v>
      </c>
      <c r="MP30" s="92"/>
      <c r="MQ30" s="92">
        <v>0</v>
      </c>
      <c r="MR30" s="92">
        <v>622.80420227663387</v>
      </c>
      <c r="MS30" s="92">
        <v>0</v>
      </c>
      <c r="MT30" s="92">
        <v>0</v>
      </c>
      <c r="MU30" s="93">
        <v>79.728462731239418</v>
      </c>
      <c r="MV30" s="92">
        <v>79.728462731239418</v>
      </c>
      <c r="MW30" s="92">
        <v>0</v>
      </c>
      <c r="MX30" s="92">
        <v>0</v>
      </c>
      <c r="MY30" s="92">
        <v>0</v>
      </c>
      <c r="MZ30" s="92">
        <v>0</v>
      </c>
      <c r="NA30" s="1129">
        <v>6.0455807579964658</v>
      </c>
      <c r="NB30" s="173">
        <v>0</v>
      </c>
      <c r="NC30" s="92">
        <v>0</v>
      </c>
      <c r="ND30" s="92">
        <v>0</v>
      </c>
      <c r="NE30" s="92">
        <v>0</v>
      </c>
      <c r="NF30" s="92">
        <v>0</v>
      </c>
      <c r="NG30" s="92">
        <v>0</v>
      </c>
      <c r="NH30" s="92">
        <v>0</v>
      </c>
      <c r="NI30" s="92">
        <v>0</v>
      </c>
      <c r="NJ30" s="92">
        <v>0</v>
      </c>
      <c r="NK30" s="194">
        <v>0</v>
      </c>
      <c r="NL30" s="173">
        <v>6.0455807579964658</v>
      </c>
      <c r="NM30" s="92">
        <v>6.0455807579964658</v>
      </c>
      <c r="NN30" s="92">
        <v>0</v>
      </c>
      <c r="NO30" s="1097">
        <v>0</v>
      </c>
      <c r="NP30" s="1138">
        <v>8398.6909956366508</v>
      </c>
      <c r="NQ30" s="193">
        <v>8274.7328501196007</v>
      </c>
      <c r="NR30" s="92">
        <v>1339.0820141117642</v>
      </c>
      <c r="NS30" s="92">
        <v>1510.8254300241608</v>
      </c>
      <c r="NT30" s="92">
        <v>0</v>
      </c>
      <c r="NU30" s="92">
        <v>0</v>
      </c>
      <c r="NV30" s="92">
        <v>0</v>
      </c>
      <c r="NW30" s="93">
        <v>3.1877682016515814</v>
      </c>
      <c r="NX30" s="92">
        <v>3.1877682016515814</v>
      </c>
      <c r="NY30" s="92">
        <v>0</v>
      </c>
      <c r="NZ30" s="93">
        <v>0</v>
      </c>
      <c r="OA30" s="92">
        <v>0</v>
      </c>
      <c r="OB30" s="92">
        <v>0</v>
      </c>
      <c r="OC30" s="173">
        <v>5382.2791581022448</v>
      </c>
      <c r="OD30" s="92">
        <v>0</v>
      </c>
      <c r="OE30" s="92">
        <v>0</v>
      </c>
      <c r="OF30" s="93">
        <v>39.358479679780757</v>
      </c>
      <c r="OG30" s="92">
        <v>0</v>
      </c>
      <c r="OH30" s="92">
        <v>0</v>
      </c>
      <c r="OI30" s="92">
        <v>7.6460759919704788</v>
      </c>
      <c r="OJ30" s="1044">
        <v>1.3222266296443212E-2</v>
      </c>
      <c r="OK30" s="92">
        <v>31.699181421513831</v>
      </c>
      <c r="OL30" s="92">
        <v>0</v>
      </c>
      <c r="OM30" s="193">
        <v>123.95814551705071</v>
      </c>
      <c r="ON30" s="93">
        <v>123.95814551705071</v>
      </c>
      <c r="OO30" s="92">
        <v>123.66425059800704</v>
      </c>
      <c r="OP30" s="1103">
        <v>0.29389491904366954</v>
      </c>
      <c r="OQ30" s="92">
        <v>0</v>
      </c>
      <c r="OR30" s="1103">
        <v>0</v>
      </c>
      <c r="OS30" s="92">
        <v>0</v>
      </c>
      <c r="OT30" s="1098">
        <v>0</v>
      </c>
    </row>
    <row r="31" spans="1:410" ht="14.25" customHeight="1">
      <c r="A31" s="370">
        <v>1979</v>
      </c>
      <c r="B31" s="1288">
        <v>87233.13244431444</v>
      </c>
      <c r="C31" s="996">
        <v>10663.763778202494</v>
      </c>
      <c r="D31" s="997">
        <v>10604.690298462612</v>
      </c>
      <c r="E31" s="1261">
        <v>71.604582116283822</v>
      </c>
      <c r="F31" s="1261">
        <v>0</v>
      </c>
      <c r="G31" s="1296">
        <v>0</v>
      </c>
      <c r="H31" s="1261">
        <v>50.196530958133501</v>
      </c>
      <c r="I31" s="1261">
        <v>32.875362109792889</v>
      </c>
      <c r="J31" s="1261">
        <v>0</v>
      </c>
      <c r="K31" s="1261">
        <v>9540.8147320087028</v>
      </c>
      <c r="L31" s="1261">
        <v>909.19909126969822</v>
      </c>
      <c r="M31" s="998">
        <v>59.073479739881961</v>
      </c>
      <c r="N31" s="996">
        <v>10751.751950284281</v>
      </c>
      <c r="O31" s="997">
        <v>10647.530441263089</v>
      </c>
      <c r="P31" s="1265">
        <v>1658.5830538627049</v>
      </c>
      <c r="Q31" s="1265">
        <v>506.38274854855575</v>
      </c>
      <c r="R31" s="1265">
        <v>8444.658805428342</v>
      </c>
      <c r="S31" s="1265">
        <v>0</v>
      </c>
      <c r="T31" s="1265">
        <v>1.598692197660861</v>
      </c>
      <c r="U31" s="1265">
        <v>36.307141225824289</v>
      </c>
      <c r="V31" s="997">
        <v>104.22150902119169</v>
      </c>
      <c r="W31" s="1265">
        <v>104.22150902119169</v>
      </c>
      <c r="X31" s="1265">
        <v>104.22150902119169</v>
      </c>
      <c r="Y31" s="1265">
        <v>0</v>
      </c>
      <c r="Z31" s="1265">
        <v>0</v>
      </c>
      <c r="AA31" s="1265">
        <v>0</v>
      </c>
      <c r="AB31" s="1265">
        <v>0</v>
      </c>
      <c r="AC31" s="1177">
        <v>-87.988172081786615</v>
      </c>
      <c r="AD31" s="997">
        <v>-87.988172081786615</v>
      </c>
      <c r="AE31" s="1265">
        <v>-86.389479884125748</v>
      </c>
      <c r="AF31" s="1265"/>
      <c r="AG31" s="1265"/>
      <c r="AH31" s="1265"/>
      <c r="AI31" s="1265"/>
      <c r="AJ31" s="1265"/>
      <c r="AK31" s="1265"/>
      <c r="AL31" s="1265"/>
      <c r="AM31" s="1265">
        <v>-42.840142800476315</v>
      </c>
      <c r="AN31" s="1265"/>
      <c r="AO31" s="1265"/>
      <c r="AP31" s="1265"/>
      <c r="AQ31" s="1265"/>
      <c r="AR31" s="1265"/>
      <c r="AS31" s="1265"/>
      <c r="AT31" s="1266"/>
      <c r="AU31" s="1270">
        <v>-0.10086554227311986</v>
      </c>
      <c r="AV31" s="1271">
        <v>-0.10086554227311986</v>
      </c>
      <c r="AW31" s="1271">
        <v>-9.9032875999578204E-2</v>
      </c>
      <c r="AX31" s="1271">
        <v>-4.9109944352650023E-2</v>
      </c>
      <c r="AY31" s="1310"/>
      <c r="AZ31" s="1271"/>
      <c r="BA31" s="1308"/>
      <c r="BB31" s="1264"/>
      <c r="BC31" s="1271"/>
      <c r="BD31" s="1272"/>
      <c r="BF31" s="1311">
        <v>12.224442112072202</v>
      </c>
      <c r="BG31" s="1271">
        <v>12.15672302634799</v>
      </c>
      <c r="BH31" s="1271">
        <v>8.2084157830733459E-2</v>
      </c>
      <c r="BI31" s="1271">
        <v>0</v>
      </c>
      <c r="BJ31" s="1271">
        <v>0</v>
      </c>
      <c r="BK31" s="1271">
        <v>5.7542965100074353E-2</v>
      </c>
      <c r="BL31" s="1271">
        <v>3.7686783895762292E-2</v>
      </c>
      <c r="BM31" s="1271">
        <v>0</v>
      </c>
      <c r="BN31" s="1271">
        <v>10.937145628811523</v>
      </c>
      <c r="BO31" s="1271">
        <v>1.0422634907098958</v>
      </c>
      <c r="BP31" s="1271">
        <v>6.7719085724213465E-2</v>
      </c>
      <c r="BQ31" s="1311">
        <v>12.325307654345321</v>
      </c>
      <c r="BR31" s="1271">
        <v>12.205832970700639</v>
      </c>
      <c r="BS31" s="1271">
        <v>1.901322361571123</v>
      </c>
      <c r="BT31" s="1271">
        <v>0.58049359728289807</v>
      </c>
      <c r="BU31" s="1271">
        <v>9.6805635299397483</v>
      </c>
      <c r="BV31" s="278">
        <v>0</v>
      </c>
      <c r="BW31" s="1271">
        <v>0</v>
      </c>
      <c r="BX31" s="1271">
        <v>1.8326662735416402E-3</v>
      </c>
      <c r="BY31" s="1271">
        <v>4.162081563332725E-2</v>
      </c>
      <c r="BZ31" s="1271">
        <v>0.11947468364468264</v>
      </c>
      <c r="CA31" s="1271">
        <v>0.11947468364468264</v>
      </c>
      <c r="CB31" s="1271">
        <v>0.11947468364468264</v>
      </c>
      <c r="CC31" s="1271">
        <v>0</v>
      </c>
      <c r="CD31" s="1271">
        <v>0</v>
      </c>
      <c r="CE31" s="1272">
        <v>0</v>
      </c>
      <c r="CF31" s="1271"/>
      <c r="CG31" s="1270"/>
      <c r="CH31" s="1271"/>
      <c r="CI31" s="1271"/>
      <c r="CJ31" s="1272"/>
      <c r="CK31" s="359">
        <v>1979</v>
      </c>
      <c r="CL31" s="1163"/>
      <c r="CM31" s="1162"/>
      <c r="CN31" s="71"/>
      <c r="CO31" s="71"/>
      <c r="CP31" s="71"/>
      <c r="CQ31" s="71"/>
      <c r="CR31" s="71"/>
      <c r="CS31" s="71"/>
      <c r="CT31" s="71"/>
      <c r="CU31" s="71"/>
      <c r="CV31" s="71"/>
      <c r="CW31" s="71"/>
      <c r="CX31" s="71"/>
      <c r="CY31" s="71"/>
      <c r="CZ31" s="71"/>
      <c r="DA31" s="71"/>
      <c r="DB31" s="71"/>
      <c r="DC31" s="71"/>
      <c r="DD31" s="71"/>
      <c r="DE31" s="71"/>
      <c r="DF31" s="71"/>
      <c r="DG31" s="71"/>
      <c r="DH31" s="71"/>
      <c r="DI31" s="71"/>
      <c r="DJ31" s="71"/>
      <c r="DK31" s="71"/>
      <c r="DL31" s="71"/>
      <c r="DM31" s="71"/>
      <c r="DN31" s="71"/>
      <c r="DO31" s="71"/>
      <c r="DP31" s="71"/>
      <c r="DQ31" s="71"/>
      <c r="DR31" s="71"/>
      <c r="DS31" s="71"/>
      <c r="DT31" s="71"/>
      <c r="DU31" s="71"/>
      <c r="DV31" s="71"/>
      <c r="DW31" s="71"/>
      <c r="DX31" s="71"/>
      <c r="DY31" s="71"/>
      <c r="DZ31" s="71"/>
      <c r="EA31" s="71"/>
      <c r="EB31" s="71"/>
      <c r="EC31" s="71"/>
      <c r="ED31" s="71"/>
      <c r="EE31" s="71"/>
      <c r="EF31" s="71"/>
      <c r="EG31" s="71"/>
      <c r="EH31" s="71"/>
      <c r="EI31" s="71"/>
      <c r="EJ31" s="71"/>
      <c r="EK31" s="71"/>
      <c r="EL31" s="71"/>
      <c r="EM31" s="71"/>
      <c r="EN31" s="71"/>
      <c r="EO31" s="71"/>
      <c r="EP31" s="71"/>
      <c r="EQ31" s="1286"/>
      <c r="ER31" s="1286"/>
      <c r="ES31" s="1286"/>
      <c r="ET31" s="1286"/>
      <c r="EU31" s="71"/>
      <c r="EV31" s="71"/>
      <c r="EW31" s="71"/>
      <c r="EX31" s="71"/>
      <c r="EY31" s="71"/>
      <c r="EZ31" s="71"/>
      <c r="FA31" s="71"/>
      <c r="FB31" s="71"/>
      <c r="FC31" s="71"/>
      <c r="FD31" s="71"/>
      <c r="FE31" s="71"/>
      <c r="FF31" s="71"/>
      <c r="FG31" s="71"/>
      <c r="FH31" s="71"/>
      <c r="FI31" s="71"/>
      <c r="FJ31" s="71"/>
      <c r="FK31" s="71"/>
      <c r="FL31" s="71"/>
      <c r="FM31" s="71"/>
      <c r="FN31" s="71"/>
      <c r="FO31" s="71"/>
      <c r="FP31" s="71"/>
      <c r="FQ31" s="71"/>
      <c r="FR31" s="71"/>
      <c r="FS31" s="71"/>
      <c r="FT31" s="71"/>
      <c r="FU31" s="71"/>
      <c r="FV31" s="71"/>
      <c r="FW31" s="71"/>
      <c r="FX31" s="71"/>
      <c r="FY31" s="71"/>
      <c r="FZ31" s="71"/>
      <c r="GA31" s="71"/>
      <c r="GB31" s="71"/>
      <c r="GC31" s="71"/>
      <c r="GD31" s="71"/>
      <c r="GE31" s="71"/>
      <c r="GF31" s="71"/>
      <c r="GG31" s="71"/>
      <c r="GH31" s="71"/>
      <c r="GI31" s="71"/>
      <c r="GJ31" s="71"/>
      <c r="GK31" s="71"/>
      <c r="GL31" s="1162"/>
      <c r="GM31" s="70"/>
      <c r="GN31" s="70"/>
      <c r="GO31" s="70"/>
      <c r="GP31" s="1162"/>
      <c r="GQ31" s="71"/>
      <c r="GR31" s="71"/>
      <c r="GS31" s="71"/>
      <c r="GT31" s="71"/>
      <c r="GU31" s="71"/>
      <c r="GV31" s="71"/>
      <c r="GW31" s="71"/>
      <c r="GX31" s="71"/>
      <c r="GY31" s="71"/>
      <c r="GZ31" s="71"/>
      <c r="HA31" s="71"/>
      <c r="HB31" s="1162"/>
      <c r="HC31" s="1163"/>
      <c r="HD31" s="71"/>
      <c r="HE31" s="71"/>
      <c r="HF31" s="71"/>
      <c r="HG31" s="71"/>
      <c r="HH31" s="71"/>
      <c r="HI31" s="71"/>
      <c r="HJ31" s="71"/>
      <c r="HK31" s="71"/>
      <c r="HL31" s="71"/>
      <c r="HM31" s="71"/>
      <c r="HN31" s="71"/>
      <c r="HO31" s="71"/>
      <c r="HP31" s="71"/>
      <c r="HQ31" s="71"/>
      <c r="HR31" s="71"/>
      <c r="HS31" s="1162"/>
      <c r="HT31" s="71"/>
      <c r="HU31" s="71"/>
      <c r="HV31" s="71"/>
      <c r="HW31" s="71"/>
      <c r="HX31" s="71"/>
      <c r="HY31" s="71"/>
      <c r="HZ31" s="71"/>
      <c r="IA31" s="71"/>
      <c r="IB31" s="71"/>
      <c r="IC31" s="71"/>
      <c r="ID31" s="71"/>
      <c r="IE31" s="71"/>
      <c r="IF31" s="71"/>
      <c r="IG31" s="98"/>
      <c r="IH31" s="833">
        <v>1979</v>
      </c>
      <c r="II31" s="1138">
        <v>10663.763778202494</v>
      </c>
      <c r="IJ31" s="1129">
        <v>10604.690298462612</v>
      </c>
      <c r="IK31" s="93">
        <v>50.196530958133501</v>
      </c>
      <c r="IL31" s="93">
        <v>50.196530958133501</v>
      </c>
      <c r="IM31" s="193">
        <v>0</v>
      </c>
      <c r="IN31" s="92">
        <v>0</v>
      </c>
      <c r="IO31" s="92">
        <v>0</v>
      </c>
      <c r="IP31" s="92">
        <v>0</v>
      </c>
      <c r="IQ31" s="92">
        <v>0</v>
      </c>
      <c r="IR31" s="194">
        <v>0</v>
      </c>
      <c r="IS31" s="173">
        <v>0</v>
      </c>
      <c r="IT31" s="195">
        <v>0</v>
      </c>
      <c r="IU31" s="179">
        <v>0</v>
      </c>
      <c r="IV31" s="179">
        <v>0</v>
      </c>
      <c r="IW31" s="179">
        <v>0</v>
      </c>
      <c r="IX31" s="194">
        <v>0</v>
      </c>
      <c r="IY31" s="194">
        <v>0</v>
      </c>
      <c r="IZ31" s="194">
        <v>0</v>
      </c>
      <c r="JA31" s="194">
        <v>0</v>
      </c>
      <c r="JB31" s="194">
        <v>0</v>
      </c>
      <c r="JC31" s="194">
        <v>0</v>
      </c>
      <c r="JD31" s="194">
        <v>0</v>
      </c>
      <c r="JE31" s="93">
        <v>50.196530958133501</v>
      </c>
      <c r="JF31" s="179">
        <v>50.196530958133501</v>
      </c>
      <c r="JG31" s="194">
        <v>0</v>
      </c>
      <c r="JH31" s="194">
        <v>0</v>
      </c>
      <c r="JI31" s="194">
        <v>0</v>
      </c>
      <c r="JJ31" s="194">
        <v>0</v>
      </c>
      <c r="JK31" s="194">
        <v>0</v>
      </c>
      <c r="JL31" s="194">
        <v>0</v>
      </c>
      <c r="JM31" s="194">
        <v>0</v>
      </c>
      <c r="JN31" s="194">
        <v>0</v>
      </c>
      <c r="JO31" s="194">
        <v>0</v>
      </c>
      <c r="JP31" s="194">
        <v>0</v>
      </c>
      <c r="JQ31" s="194">
        <v>0</v>
      </c>
      <c r="JR31" s="194">
        <v>0</v>
      </c>
      <c r="JS31" s="194">
        <v>0</v>
      </c>
      <c r="JT31" s="194">
        <v>0</v>
      </c>
      <c r="JU31" s="194">
        <v>0</v>
      </c>
      <c r="JV31" s="194">
        <v>0</v>
      </c>
      <c r="JW31" s="194">
        <v>0</v>
      </c>
      <c r="JX31" s="194">
        <v>0</v>
      </c>
      <c r="JY31" s="194">
        <v>0</v>
      </c>
      <c r="JZ31" s="92">
        <v>0</v>
      </c>
      <c r="KA31" s="179">
        <v>0</v>
      </c>
      <c r="KB31" s="194">
        <v>0</v>
      </c>
      <c r="KC31" s="194">
        <v>0</v>
      </c>
      <c r="KD31" s="194">
        <v>0</v>
      </c>
      <c r="KE31" s="194">
        <v>0</v>
      </c>
      <c r="KF31" s="194">
        <v>0</v>
      </c>
      <c r="KG31" s="194">
        <v>0</v>
      </c>
      <c r="KH31" s="194">
        <v>0</v>
      </c>
      <c r="KI31" s="194">
        <v>0</v>
      </c>
      <c r="KJ31" s="194">
        <v>0</v>
      </c>
      <c r="KK31" s="194">
        <v>0</v>
      </c>
      <c r="KL31" s="194">
        <v>0</v>
      </c>
      <c r="KM31" s="194">
        <v>0</v>
      </c>
      <c r="KN31" s="93">
        <v>0</v>
      </c>
      <c r="KO31" s="179">
        <v>0</v>
      </c>
      <c r="KP31" s="179">
        <v>0</v>
      </c>
      <c r="KQ31" s="194">
        <v>0</v>
      </c>
      <c r="KR31" s="194">
        <v>0</v>
      </c>
      <c r="KS31" s="194">
        <v>0</v>
      </c>
      <c r="KT31" s="194">
        <v>0</v>
      </c>
      <c r="KU31" s="179">
        <v>0</v>
      </c>
      <c r="KV31" s="194">
        <v>0</v>
      </c>
      <c r="KW31" s="194">
        <v>0</v>
      </c>
      <c r="KX31" s="194">
        <v>0</v>
      </c>
      <c r="KY31" s="194">
        <v>0</v>
      </c>
      <c r="KZ31" s="194">
        <v>0</v>
      </c>
      <c r="LA31" s="194">
        <v>0</v>
      </c>
      <c r="LB31" s="194">
        <v>0</v>
      </c>
      <c r="LC31" s="194">
        <v>0</v>
      </c>
      <c r="LD31" s="194">
        <v>0</v>
      </c>
      <c r="LE31" s="194">
        <v>0</v>
      </c>
      <c r="LF31" s="194">
        <v>0</v>
      </c>
      <c r="LG31" s="194">
        <v>0</v>
      </c>
      <c r="LH31" s="194">
        <v>0</v>
      </c>
      <c r="LI31" s="194">
        <v>0</v>
      </c>
      <c r="LJ31" s="194">
        <v>0</v>
      </c>
      <c r="LK31" s="194">
        <v>0</v>
      </c>
      <c r="LL31" s="194">
        <v>0</v>
      </c>
      <c r="LM31" s="179">
        <v>0</v>
      </c>
      <c r="LN31" s="179">
        <v>0</v>
      </c>
      <c r="LO31" s="179">
        <v>0</v>
      </c>
      <c r="LP31" s="93">
        <v>32.875362109792889</v>
      </c>
      <c r="LQ31" s="92">
        <v>20.770978327503517</v>
      </c>
      <c r="LR31" s="92">
        <v>12.104383782289375</v>
      </c>
      <c r="LS31" s="92">
        <v>0</v>
      </c>
      <c r="LT31" s="92">
        <v>0</v>
      </c>
      <c r="LU31" s="93">
        <v>0</v>
      </c>
      <c r="LV31" s="93">
        <v>0</v>
      </c>
      <c r="LW31" s="92">
        <v>0</v>
      </c>
      <c r="LX31" s="92">
        <v>0</v>
      </c>
      <c r="LY31" s="92">
        <v>0</v>
      </c>
      <c r="LZ31" s="92">
        <v>0</v>
      </c>
      <c r="MA31" s="93">
        <v>0</v>
      </c>
      <c r="MB31" s="92">
        <v>0</v>
      </c>
      <c r="MC31" s="194">
        <v>0</v>
      </c>
      <c r="MD31" s="194"/>
      <c r="ME31" s="194">
        <v>0</v>
      </c>
      <c r="MF31" s="194">
        <v>0</v>
      </c>
      <c r="MG31" s="194">
        <v>0</v>
      </c>
      <c r="MH31" s="194">
        <v>0</v>
      </c>
      <c r="MI31" s="93">
        <v>9540.8147320087028</v>
      </c>
      <c r="MJ31" s="173">
        <v>9515.8126284663376</v>
      </c>
      <c r="MK31" s="195">
        <v>7658.8715396728094</v>
      </c>
      <c r="ML31" s="195">
        <v>1856.9410887935283</v>
      </c>
      <c r="MM31" s="195">
        <v>25.002103542365344</v>
      </c>
      <c r="MN31" s="93">
        <v>909.19909126969822</v>
      </c>
      <c r="MO31" s="92">
        <v>0.25843520488502641</v>
      </c>
      <c r="MP31" s="92"/>
      <c r="MQ31" s="92">
        <v>0</v>
      </c>
      <c r="MR31" s="92">
        <v>908.9406560648132</v>
      </c>
      <c r="MS31" s="92">
        <v>0</v>
      </c>
      <c r="MT31" s="92">
        <v>0</v>
      </c>
      <c r="MU31" s="93">
        <v>71.604582116283822</v>
      </c>
      <c r="MV31" s="92">
        <v>71.604582116283822</v>
      </c>
      <c r="MW31" s="92">
        <v>0</v>
      </c>
      <c r="MX31" s="92">
        <v>0</v>
      </c>
      <c r="MY31" s="92">
        <v>0</v>
      </c>
      <c r="MZ31" s="92">
        <v>0</v>
      </c>
      <c r="NA31" s="1129">
        <v>59.073479739881961</v>
      </c>
      <c r="NB31" s="173">
        <v>0</v>
      </c>
      <c r="NC31" s="92">
        <v>0</v>
      </c>
      <c r="ND31" s="92">
        <v>0</v>
      </c>
      <c r="NE31" s="92">
        <v>0</v>
      </c>
      <c r="NF31" s="92">
        <v>0</v>
      </c>
      <c r="NG31" s="92">
        <v>0</v>
      </c>
      <c r="NH31" s="92">
        <v>0</v>
      </c>
      <c r="NI31" s="92">
        <v>0</v>
      </c>
      <c r="NJ31" s="92">
        <v>0</v>
      </c>
      <c r="NK31" s="194">
        <v>0</v>
      </c>
      <c r="NL31" s="173">
        <v>59.073479739881961</v>
      </c>
      <c r="NM31" s="92">
        <v>59.073479739881961</v>
      </c>
      <c r="NN31" s="92">
        <v>0</v>
      </c>
      <c r="NO31" s="1097">
        <v>0</v>
      </c>
      <c r="NP31" s="1138">
        <v>10751.751950284281</v>
      </c>
      <c r="NQ31" s="193">
        <v>10647.530441263089</v>
      </c>
      <c r="NR31" s="92">
        <v>1658.5830538627049</v>
      </c>
      <c r="NS31" s="92">
        <v>506.38274854855575</v>
      </c>
      <c r="NT31" s="92">
        <v>0</v>
      </c>
      <c r="NU31" s="92">
        <v>0</v>
      </c>
      <c r="NV31" s="92">
        <v>0</v>
      </c>
      <c r="NW31" s="93">
        <v>1.598692197660861</v>
      </c>
      <c r="NX31" s="92">
        <v>1.598692197660861</v>
      </c>
      <c r="NY31" s="92">
        <v>0</v>
      </c>
      <c r="NZ31" s="93">
        <v>0</v>
      </c>
      <c r="OA31" s="92">
        <v>0</v>
      </c>
      <c r="OB31" s="92">
        <v>0</v>
      </c>
      <c r="OC31" s="173">
        <v>8444.658805428342</v>
      </c>
      <c r="OD31" s="92">
        <v>0</v>
      </c>
      <c r="OE31" s="92">
        <v>0</v>
      </c>
      <c r="OF31" s="93">
        <v>36.307141225824289</v>
      </c>
      <c r="OG31" s="92">
        <v>0</v>
      </c>
      <c r="OH31" s="92">
        <v>0</v>
      </c>
      <c r="OI31" s="92">
        <v>33.121777072590241</v>
      </c>
      <c r="OJ31" s="1044">
        <v>1.8030363131513467E-2</v>
      </c>
      <c r="OK31" s="92">
        <v>3.1673337901025329</v>
      </c>
      <c r="OL31" s="92">
        <v>0</v>
      </c>
      <c r="OM31" s="193">
        <v>104.22150902119169</v>
      </c>
      <c r="ON31" s="93">
        <v>104.22150902119169</v>
      </c>
      <c r="OO31" s="92">
        <v>104.22150902119169</v>
      </c>
      <c r="OP31" s="92">
        <v>0</v>
      </c>
      <c r="OQ31" s="92">
        <v>0</v>
      </c>
      <c r="OR31" s="1103">
        <v>0</v>
      </c>
      <c r="OS31" s="92">
        <v>0</v>
      </c>
      <c r="OT31" s="1098">
        <v>0</v>
      </c>
    </row>
    <row r="32" spans="1:410" ht="14.25" customHeight="1">
      <c r="A32" s="370">
        <v>1980</v>
      </c>
      <c r="B32" s="1288">
        <v>100230.14042052605</v>
      </c>
      <c r="C32" s="996">
        <v>12837.961126537088</v>
      </c>
      <c r="D32" s="997">
        <v>12834.583438510452</v>
      </c>
      <c r="E32" s="1261">
        <v>59.908886564975418</v>
      </c>
      <c r="F32" s="1261">
        <v>0</v>
      </c>
      <c r="G32" s="1296">
        <v>0</v>
      </c>
      <c r="H32" s="1261">
        <v>48.754101907612423</v>
      </c>
      <c r="I32" s="1261">
        <v>31.198538338562138</v>
      </c>
      <c r="J32" s="1261">
        <v>0</v>
      </c>
      <c r="K32" s="1261">
        <v>10905.382664406861</v>
      </c>
      <c r="L32" s="1261">
        <v>1789.3392472924406</v>
      </c>
      <c r="M32" s="998">
        <v>3.3776880266368567</v>
      </c>
      <c r="N32" s="996">
        <v>12949.551043958023</v>
      </c>
      <c r="O32" s="997">
        <v>12820.868342288411</v>
      </c>
      <c r="P32" s="1265">
        <v>1937.0860529131057</v>
      </c>
      <c r="Q32" s="1265">
        <v>655.51789213034749</v>
      </c>
      <c r="R32" s="1265">
        <v>10157.26082723306</v>
      </c>
      <c r="S32" s="1265">
        <v>0</v>
      </c>
      <c r="T32" s="1265">
        <v>0.97964973014556511</v>
      </c>
      <c r="U32" s="1265">
        <v>70.023920281754471</v>
      </c>
      <c r="V32" s="997">
        <v>128.68270166961162</v>
      </c>
      <c r="W32" s="1265">
        <v>127.85931508660585</v>
      </c>
      <c r="X32" s="1265">
        <v>127.85931508660585</v>
      </c>
      <c r="Y32" s="1265">
        <v>0.78131573569891699</v>
      </c>
      <c r="Z32" s="1265">
        <v>0</v>
      </c>
      <c r="AA32" s="1265">
        <v>0</v>
      </c>
      <c r="AB32" s="1265">
        <v>4.2070847306864764E-2</v>
      </c>
      <c r="AC32" s="1177">
        <v>-111.58991742093531</v>
      </c>
      <c r="AD32" s="997">
        <v>-111.58991742093531</v>
      </c>
      <c r="AE32" s="1265">
        <v>-110.61026769078974</v>
      </c>
      <c r="AF32" s="1265"/>
      <c r="AG32" s="1265"/>
      <c r="AH32" s="1265"/>
      <c r="AI32" s="1265"/>
      <c r="AJ32" s="1265"/>
      <c r="AK32" s="1265"/>
      <c r="AL32" s="1265"/>
      <c r="AM32" s="1265">
        <v>13.715096222040302</v>
      </c>
      <c r="AN32" s="1265"/>
      <c r="AO32" s="1265"/>
      <c r="AP32" s="1265"/>
      <c r="AQ32" s="1265"/>
      <c r="AR32" s="1265"/>
      <c r="AS32" s="1265"/>
      <c r="AT32" s="1266"/>
      <c r="AU32" s="1270">
        <v>-0.11133369359031936</v>
      </c>
      <c r="AV32" s="1271">
        <v>-0.11133369359031936</v>
      </c>
      <c r="AW32" s="1271">
        <v>-0.11035629325341935</v>
      </c>
      <c r="AX32" s="1271">
        <v>1.3683604716602391E-2</v>
      </c>
      <c r="AY32" s="1310"/>
      <c r="AZ32" s="1271"/>
      <c r="BA32" s="1308"/>
      <c r="BB32" s="1264"/>
      <c r="BC32" s="1271"/>
      <c r="BD32" s="1272"/>
      <c r="BF32" s="1311">
        <v>12.80848362845156</v>
      </c>
      <c r="BG32" s="1271">
        <v>12.805113696001635</v>
      </c>
      <c r="BH32" s="1271">
        <v>5.9771328578031933E-2</v>
      </c>
      <c r="BI32" s="1271">
        <v>0</v>
      </c>
      <c r="BJ32" s="1271">
        <v>0</v>
      </c>
      <c r="BK32" s="1271">
        <v>4.8642156643759531E-2</v>
      </c>
      <c r="BL32" s="1271">
        <v>3.1126902753668112E-2</v>
      </c>
      <c r="BM32" s="1271">
        <v>0</v>
      </c>
      <c r="BN32" s="1271">
        <v>10.880342598196696</v>
      </c>
      <c r="BO32" s="1271">
        <v>1.7852307098294788</v>
      </c>
      <c r="BP32" s="1271">
        <v>3.3699324499251553E-3</v>
      </c>
      <c r="BQ32" s="1311">
        <v>12.919817322041879</v>
      </c>
      <c r="BR32" s="1271">
        <v>12.791430091285033</v>
      </c>
      <c r="BS32" s="1271">
        <v>1.9326382710688206</v>
      </c>
      <c r="BT32" s="1271">
        <v>0.65401274444997637</v>
      </c>
      <c r="BU32" s="1271">
        <v>10.133938538464786</v>
      </c>
      <c r="BV32" s="278">
        <v>0</v>
      </c>
      <c r="BW32" s="1271">
        <v>0</v>
      </c>
      <c r="BX32" s="1271">
        <v>9.7740033690000032E-4</v>
      </c>
      <c r="BY32" s="1271">
        <v>6.986313696455157E-2</v>
      </c>
      <c r="BZ32" s="1271">
        <v>0.12838723075684605</v>
      </c>
      <c r="CA32" s="1271">
        <v>0.12756573476816324</v>
      </c>
      <c r="CB32" s="1271">
        <v>0.12756573476816324</v>
      </c>
      <c r="CC32" s="1271">
        <v>7.7952174108588995E-4</v>
      </c>
      <c r="CD32" s="1271">
        <v>0</v>
      </c>
      <c r="CE32" s="1272">
        <v>4.1974247596932542E-5</v>
      </c>
      <c r="CF32" s="1271"/>
      <c r="CG32" s="1270"/>
      <c r="CH32" s="1271"/>
      <c r="CI32" s="1271"/>
      <c r="CJ32" s="1272"/>
      <c r="CK32" s="359">
        <v>1980</v>
      </c>
      <c r="CL32" s="1163"/>
      <c r="CM32" s="1162"/>
      <c r="CN32" s="71"/>
      <c r="CO32" s="71"/>
      <c r="CP32" s="71"/>
      <c r="CQ32" s="71"/>
      <c r="CR32" s="71"/>
      <c r="CS32" s="71"/>
      <c r="CT32" s="71"/>
      <c r="CU32" s="71"/>
      <c r="CV32" s="71"/>
      <c r="CW32" s="71"/>
      <c r="CX32" s="71"/>
      <c r="CY32" s="71"/>
      <c r="CZ32" s="71"/>
      <c r="DA32" s="71"/>
      <c r="DB32" s="71"/>
      <c r="DC32" s="71"/>
      <c r="DD32" s="71"/>
      <c r="DE32" s="71"/>
      <c r="DF32" s="71"/>
      <c r="DG32" s="71"/>
      <c r="DH32" s="71"/>
      <c r="DI32" s="71"/>
      <c r="DJ32" s="71"/>
      <c r="DK32" s="71"/>
      <c r="DL32" s="71"/>
      <c r="DM32" s="71"/>
      <c r="DN32" s="71"/>
      <c r="DO32" s="71"/>
      <c r="DP32" s="71"/>
      <c r="DQ32" s="71"/>
      <c r="DR32" s="71"/>
      <c r="DS32" s="71"/>
      <c r="DT32" s="71"/>
      <c r="DU32" s="71"/>
      <c r="DV32" s="71"/>
      <c r="DW32" s="71"/>
      <c r="DX32" s="71"/>
      <c r="DY32" s="71"/>
      <c r="DZ32" s="71"/>
      <c r="EA32" s="71"/>
      <c r="EB32" s="71"/>
      <c r="EC32" s="71"/>
      <c r="ED32" s="71"/>
      <c r="EE32" s="71"/>
      <c r="EF32" s="71"/>
      <c r="EG32" s="71"/>
      <c r="EH32" s="71"/>
      <c r="EI32" s="71"/>
      <c r="EJ32" s="71"/>
      <c r="EK32" s="71"/>
      <c r="EL32" s="71"/>
      <c r="EM32" s="71"/>
      <c r="EN32" s="71"/>
      <c r="EO32" s="71"/>
      <c r="EP32" s="71"/>
      <c r="EQ32" s="1286"/>
      <c r="ER32" s="1286"/>
      <c r="ES32" s="1286"/>
      <c r="ET32" s="1286"/>
      <c r="EU32" s="71"/>
      <c r="EV32" s="71"/>
      <c r="EW32" s="71"/>
      <c r="EX32" s="71"/>
      <c r="EY32" s="71"/>
      <c r="EZ32" s="71"/>
      <c r="FA32" s="71"/>
      <c r="FB32" s="71"/>
      <c r="FC32" s="71"/>
      <c r="FD32" s="71"/>
      <c r="FE32" s="71"/>
      <c r="FF32" s="71"/>
      <c r="FG32" s="71"/>
      <c r="FH32" s="71"/>
      <c r="FI32" s="71"/>
      <c r="FJ32" s="71"/>
      <c r="FK32" s="71"/>
      <c r="FL32" s="71"/>
      <c r="FM32" s="71"/>
      <c r="FN32" s="71"/>
      <c r="FO32" s="71"/>
      <c r="FP32" s="71"/>
      <c r="FQ32" s="71"/>
      <c r="FR32" s="71"/>
      <c r="FS32" s="71"/>
      <c r="FT32" s="71"/>
      <c r="FU32" s="71"/>
      <c r="FV32" s="71"/>
      <c r="FW32" s="71"/>
      <c r="FX32" s="71"/>
      <c r="FY32" s="71"/>
      <c r="FZ32" s="71"/>
      <c r="GA32" s="71"/>
      <c r="GB32" s="71"/>
      <c r="GC32" s="71"/>
      <c r="GD32" s="71"/>
      <c r="GE32" s="71"/>
      <c r="GF32" s="71"/>
      <c r="GG32" s="71"/>
      <c r="GH32" s="71"/>
      <c r="GI32" s="71"/>
      <c r="GJ32" s="71"/>
      <c r="GK32" s="71"/>
      <c r="GL32" s="1162"/>
      <c r="GM32" s="70"/>
      <c r="GN32" s="70"/>
      <c r="GO32" s="70"/>
      <c r="GP32" s="1162"/>
      <c r="GQ32" s="71"/>
      <c r="GR32" s="71"/>
      <c r="GS32" s="71"/>
      <c r="GT32" s="71"/>
      <c r="GU32" s="71"/>
      <c r="GV32" s="71"/>
      <c r="GW32" s="71"/>
      <c r="GX32" s="71"/>
      <c r="GY32" s="71"/>
      <c r="GZ32" s="71"/>
      <c r="HA32" s="71"/>
      <c r="HB32" s="1162"/>
      <c r="HC32" s="1163"/>
      <c r="HD32" s="71"/>
      <c r="HE32" s="71"/>
      <c r="HF32" s="71"/>
      <c r="HG32" s="71"/>
      <c r="HH32" s="71"/>
      <c r="HI32" s="71"/>
      <c r="HJ32" s="71"/>
      <c r="HK32" s="71"/>
      <c r="HL32" s="71"/>
      <c r="HM32" s="71"/>
      <c r="HN32" s="71"/>
      <c r="HO32" s="71"/>
      <c r="HP32" s="71"/>
      <c r="HQ32" s="71"/>
      <c r="HR32" s="71"/>
      <c r="HS32" s="1162"/>
      <c r="HT32" s="71"/>
      <c r="HU32" s="71"/>
      <c r="HV32" s="71"/>
      <c r="HW32" s="71"/>
      <c r="HX32" s="71"/>
      <c r="HY32" s="71"/>
      <c r="HZ32" s="71"/>
      <c r="IA32" s="71"/>
      <c r="IB32" s="71"/>
      <c r="IC32" s="71"/>
      <c r="ID32" s="71"/>
      <c r="IE32" s="71"/>
      <c r="IF32" s="71"/>
      <c r="IG32" s="98"/>
      <c r="IH32" s="833">
        <v>1980</v>
      </c>
      <c r="II32" s="1138">
        <v>12837.961126537088</v>
      </c>
      <c r="IJ32" s="1129">
        <v>12834.583438510452</v>
      </c>
      <c r="IK32" s="93">
        <v>48.754101907612423</v>
      </c>
      <c r="IL32" s="93">
        <v>48.754101907612423</v>
      </c>
      <c r="IM32" s="193">
        <v>0</v>
      </c>
      <c r="IN32" s="92">
        <v>0</v>
      </c>
      <c r="IO32" s="92">
        <v>0</v>
      </c>
      <c r="IP32" s="92">
        <v>0</v>
      </c>
      <c r="IQ32" s="92">
        <v>0</v>
      </c>
      <c r="IR32" s="194">
        <v>0</v>
      </c>
      <c r="IS32" s="173">
        <v>0</v>
      </c>
      <c r="IT32" s="195">
        <v>0</v>
      </c>
      <c r="IU32" s="179">
        <v>0</v>
      </c>
      <c r="IV32" s="179">
        <v>0</v>
      </c>
      <c r="IW32" s="179">
        <v>0</v>
      </c>
      <c r="IX32" s="194">
        <v>0</v>
      </c>
      <c r="IY32" s="194">
        <v>0</v>
      </c>
      <c r="IZ32" s="194">
        <v>0</v>
      </c>
      <c r="JA32" s="194">
        <v>0</v>
      </c>
      <c r="JB32" s="194">
        <v>0</v>
      </c>
      <c r="JC32" s="194">
        <v>0</v>
      </c>
      <c r="JD32" s="194">
        <v>0</v>
      </c>
      <c r="JE32" s="93">
        <v>48.754101907612423</v>
      </c>
      <c r="JF32" s="179">
        <v>48.754101907612423</v>
      </c>
      <c r="JG32" s="194">
        <v>0</v>
      </c>
      <c r="JH32" s="194">
        <v>0</v>
      </c>
      <c r="JI32" s="194">
        <v>0</v>
      </c>
      <c r="JJ32" s="194">
        <v>0</v>
      </c>
      <c r="JK32" s="194">
        <v>0</v>
      </c>
      <c r="JL32" s="194">
        <v>0</v>
      </c>
      <c r="JM32" s="194">
        <v>0</v>
      </c>
      <c r="JN32" s="194">
        <v>0</v>
      </c>
      <c r="JO32" s="194">
        <v>0</v>
      </c>
      <c r="JP32" s="194">
        <v>0</v>
      </c>
      <c r="JQ32" s="194">
        <v>0</v>
      </c>
      <c r="JR32" s="194">
        <v>0</v>
      </c>
      <c r="JS32" s="194">
        <v>0</v>
      </c>
      <c r="JT32" s="194">
        <v>0</v>
      </c>
      <c r="JU32" s="194">
        <v>0</v>
      </c>
      <c r="JV32" s="194">
        <v>0</v>
      </c>
      <c r="JW32" s="194">
        <v>0</v>
      </c>
      <c r="JX32" s="194">
        <v>0</v>
      </c>
      <c r="JY32" s="194">
        <v>0</v>
      </c>
      <c r="JZ32" s="92">
        <v>0</v>
      </c>
      <c r="KA32" s="179">
        <v>0</v>
      </c>
      <c r="KB32" s="194">
        <v>0</v>
      </c>
      <c r="KC32" s="194">
        <v>0</v>
      </c>
      <c r="KD32" s="194">
        <v>0</v>
      </c>
      <c r="KE32" s="194">
        <v>0</v>
      </c>
      <c r="KF32" s="194">
        <v>0</v>
      </c>
      <c r="KG32" s="194">
        <v>0</v>
      </c>
      <c r="KH32" s="194">
        <v>0</v>
      </c>
      <c r="KI32" s="194">
        <v>0</v>
      </c>
      <c r="KJ32" s="194">
        <v>0</v>
      </c>
      <c r="KK32" s="194">
        <v>0</v>
      </c>
      <c r="KL32" s="194">
        <v>0</v>
      </c>
      <c r="KM32" s="194">
        <v>0</v>
      </c>
      <c r="KN32" s="93">
        <v>0</v>
      </c>
      <c r="KO32" s="179">
        <v>0</v>
      </c>
      <c r="KP32" s="179">
        <v>0</v>
      </c>
      <c r="KQ32" s="194">
        <v>0</v>
      </c>
      <c r="KR32" s="194">
        <v>0</v>
      </c>
      <c r="KS32" s="194">
        <v>0</v>
      </c>
      <c r="KT32" s="194">
        <v>0</v>
      </c>
      <c r="KU32" s="179">
        <v>0</v>
      </c>
      <c r="KV32" s="194">
        <v>0</v>
      </c>
      <c r="KW32" s="194">
        <v>0</v>
      </c>
      <c r="KX32" s="194">
        <v>0</v>
      </c>
      <c r="KY32" s="194">
        <v>0</v>
      </c>
      <c r="KZ32" s="194">
        <v>0</v>
      </c>
      <c r="LA32" s="194">
        <v>0</v>
      </c>
      <c r="LB32" s="194">
        <v>0</v>
      </c>
      <c r="LC32" s="194">
        <v>0</v>
      </c>
      <c r="LD32" s="194">
        <v>0</v>
      </c>
      <c r="LE32" s="194">
        <v>0</v>
      </c>
      <c r="LF32" s="194">
        <v>0</v>
      </c>
      <c r="LG32" s="194">
        <v>0</v>
      </c>
      <c r="LH32" s="194">
        <v>0</v>
      </c>
      <c r="LI32" s="194">
        <v>0</v>
      </c>
      <c r="LJ32" s="194">
        <v>0</v>
      </c>
      <c r="LK32" s="194">
        <v>0</v>
      </c>
      <c r="LL32" s="194">
        <v>0</v>
      </c>
      <c r="LM32" s="179">
        <v>0</v>
      </c>
      <c r="LN32" s="179">
        <v>0</v>
      </c>
      <c r="LO32" s="179">
        <v>0</v>
      </c>
      <c r="LP32" s="93">
        <v>31.198538338562138</v>
      </c>
      <c r="LQ32" s="92">
        <v>18.006322647338116</v>
      </c>
      <c r="LR32" s="92">
        <v>13.192215691224021</v>
      </c>
      <c r="LS32" s="92">
        <v>0</v>
      </c>
      <c r="LT32" s="92">
        <v>0</v>
      </c>
      <c r="LU32" s="93">
        <v>0</v>
      </c>
      <c r="LV32" s="93">
        <v>0</v>
      </c>
      <c r="LW32" s="92">
        <v>0</v>
      </c>
      <c r="LX32" s="92">
        <v>0</v>
      </c>
      <c r="LY32" s="92">
        <v>0</v>
      </c>
      <c r="LZ32" s="92">
        <v>0</v>
      </c>
      <c r="MA32" s="93">
        <v>0</v>
      </c>
      <c r="MB32" s="92">
        <v>0</v>
      </c>
      <c r="MC32" s="194">
        <v>0</v>
      </c>
      <c r="MD32" s="194"/>
      <c r="ME32" s="194">
        <v>0</v>
      </c>
      <c r="MF32" s="194">
        <v>0</v>
      </c>
      <c r="MG32" s="194">
        <v>0</v>
      </c>
      <c r="MH32" s="194">
        <v>0</v>
      </c>
      <c r="MI32" s="93">
        <v>10905.382664406861</v>
      </c>
      <c r="MJ32" s="173">
        <v>10879.863690454726</v>
      </c>
      <c r="MK32" s="195">
        <v>8611.5538566946743</v>
      </c>
      <c r="ML32" s="195">
        <v>2268.3098337600518</v>
      </c>
      <c r="MM32" s="195">
        <v>25.518973952135397</v>
      </c>
      <c r="MN32" s="93">
        <v>1789.3392472924406</v>
      </c>
      <c r="MO32" s="92">
        <v>0.36060726263026938</v>
      </c>
      <c r="MP32" s="92"/>
      <c r="MQ32" s="92">
        <v>0</v>
      </c>
      <c r="MR32" s="92">
        <v>1788.9786400298103</v>
      </c>
      <c r="MS32" s="92">
        <v>0</v>
      </c>
      <c r="MT32" s="92">
        <v>0</v>
      </c>
      <c r="MU32" s="93">
        <v>59.908886564975418</v>
      </c>
      <c r="MV32" s="92">
        <v>59.908886564975418</v>
      </c>
      <c r="MW32" s="92">
        <v>0</v>
      </c>
      <c r="MX32" s="92">
        <v>0</v>
      </c>
      <c r="MY32" s="92">
        <v>0</v>
      </c>
      <c r="MZ32" s="92">
        <v>0</v>
      </c>
      <c r="NA32" s="1129">
        <v>3.3776880266368567</v>
      </c>
      <c r="NB32" s="173">
        <v>0</v>
      </c>
      <c r="NC32" s="92">
        <v>0</v>
      </c>
      <c r="ND32" s="92">
        <v>0</v>
      </c>
      <c r="NE32" s="92">
        <v>0</v>
      </c>
      <c r="NF32" s="92">
        <v>0</v>
      </c>
      <c r="NG32" s="92">
        <v>0</v>
      </c>
      <c r="NH32" s="92">
        <v>0</v>
      </c>
      <c r="NI32" s="92">
        <v>0</v>
      </c>
      <c r="NJ32" s="92">
        <v>0</v>
      </c>
      <c r="NK32" s="194">
        <v>0</v>
      </c>
      <c r="NL32" s="173">
        <v>3.3776880266368567</v>
      </c>
      <c r="NM32" s="92">
        <v>3.3776880266368567</v>
      </c>
      <c r="NN32" s="92">
        <v>0</v>
      </c>
      <c r="NO32" s="1097">
        <v>0</v>
      </c>
      <c r="NP32" s="1138">
        <v>12949.551043958023</v>
      </c>
      <c r="NQ32" s="193">
        <v>12820.868342288411</v>
      </c>
      <c r="NR32" s="92">
        <v>1937.0860529131057</v>
      </c>
      <c r="NS32" s="92">
        <v>655.51789213034749</v>
      </c>
      <c r="NT32" s="92">
        <v>0</v>
      </c>
      <c r="NU32" s="92">
        <v>0</v>
      </c>
      <c r="NV32" s="92">
        <v>0</v>
      </c>
      <c r="NW32" s="93">
        <v>0.97964973014556511</v>
      </c>
      <c r="NX32" s="92">
        <v>0.97964973014556511</v>
      </c>
      <c r="NY32" s="92">
        <v>0</v>
      </c>
      <c r="NZ32" s="93">
        <v>0</v>
      </c>
      <c r="OA32" s="92">
        <v>0</v>
      </c>
      <c r="OB32" s="92">
        <v>0</v>
      </c>
      <c r="OC32" s="173">
        <v>10157.26082723306</v>
      </c>
      <c r="OD32" s="92">
        <v>0</v>
      </c>
      <c r="OE32" s="92">
        <v>0</v>
      </c>
      <c r="OF32" s="93">
        <v>70.023920281754471</v>
      </c>
      <c r="OG32" s="92">
        <v>0</v>
      </c>
      <c r="OH32" s="92">
        <v>0</v>
      </c>
      <c r="OI32" s="92">
        <v>63.478898465015085</v>
      </c>
      <c r="OJ32" s="1044">
        <v>1.8030363131513467E-2</v>
      </c>
      <c r="OK32" s="92">
        <v>6.5269914536078755</v>
      </c>
      <c r="OL32" s="92">
        <v>0</v>
      </c>
      <c r="OM32" s="193">
        <v>128.68270166961162</v>
      </c>
      <c r="ON32" s="93">
        <v>127.85931508660585</v>
      </c>
      <c r="OO32" s="92">
        <v>127.85931508660585</v>
      </c>
      <c r="OP32" s="92">
        <v>0</v>
      </c>
      <c r="OQ32" s="92">
        <v>4.2070847306864764E-2</v>
      </c>
      <c r="OR32" s="1103">
        <v>0</v>
      </c>
      <c r="OS32" s="92">
        <v>0.78131573569891699</v>
      </c>
      <c r="OT32" s="1098">
        <v>0</v>
      </c>
    </row>
    <row r="33" spans="1:410" ht="14.25" customHeight="1">
      <c r="A33" s="370">
        <v>1981</v>
      </c>
      <c r="B33" s="1288">
        <v>112454.02061971059</v>
      </c>
      <c r="C33" s="996">
        <v>15154.862788936571</v>
      </c>
      <c r="D33" s="997">
        <v>15131.212962629068</v>
      </c>
      <c r="E33" s="1261">
        <v>128.70674215378699</v>
      </c>
      <c r="F33" s="1261">
        <v>0</v>
      </c>
      <c r="G33" s="1296">
        <v>0</v>
      </c>
      <c r="H33" s="1261">
        <v>49.908045148029281</v>
      </c>
      <c r="I33" s="1261">
        <v>41.73428052840984</v>
      </c>
      <c r="J33" s="1261">
        <v>0</v>
      </c>
      <c r="K33" s="1261">
        <v>12395.946774368036</v>
      </c>
      <c r="L33" s="1261">
        <v>2514.9171204308054</v>
      </c>
      <c r="M33" s="998">
        <v>23.649826307501833</v>
      </c>
      <c r="N33" s="996">
        <v>16098.277499308835</v>
      </c>
      <c r="O33" s="997">
        <v>15932.884978303462</v>
      </c>
      <c r="P33" s="1265">
        <v>2309.0043633478781</v>
      </c>
      <c r="Q33" s="1265">
        <v>776.20112269061099</v>
      </c>
      <c r="R33" s="1265">
        <v>12753.296551392545</v>
      </c>
      <c r="S33" s="1265">
        <v>0</v>
      </c>
      <c r="T33" s="1265">
        <v>0.40868823098097196</v>
      </c>
      <c r="U33" s="1265">
        <v>93.974252641448203</v>
      </c>
      <c r="V33" s="997">
        <v>165.39252100537306</v>
      </c>
      <c r="W33" s="1265">
        <v>161.78043825802652</v>
      </c>
      <c r="X33" s="1265">
        <v>161.78043825802652</v>
      </c>
      <c r="Y33" s="1265">
        <v>3.1312730638395059</v>
      </c>
      <c r="Z33" s="1265">
        <v>0</v>
      </c>
      <c r="AA33" s="1265">
        <v>0</v>
      </c>
      <c r="AB33" s="1265">
        <v>0.48080968350702585</v>
      </c>
      <c r="AC33" s="1177">
        <v>-943.41471037226438</v>
      </c>
      <c r="AD33" s="997">
        <v>-943.41471037226438</v>
      </c>
      <c r="AE33" s="1265">
        <v>-943.00602214128344</v>
      </c>
      <c r="AF33" s="1265"/>
      <c r="AG33" s="1265"/>
      <c r="AH33" s="1265"/>
      <c r="AI33" s="1265"/>
      <c r="AJ33" s="1265"/>
      <c r="AK33" s="1265"/>
      <c r="AL33" s="1265"/>
      <c r="AM33" s="1265">
        <v>-801.67201567439406</v>
      </c>
      <c r="AN33" s="1265"/>
      <c r="AO33" s="1265"/>
      <c r="AP33" s="1265"/>
      <c r="AQ33" s="1265"/>
      <c r="AR33" s="1265"/>
      <c r="AS33" s="1265"/>
      <c r="AT33" s="1266"/>
      <c r="AU33" s="1270">
        <v>-0.83893373058011023</v>
      </c>
      <c r="AV33" s="1271">
        <v>-0.83893373058011023</v>
      </c>
      <c r="AW33" s="1271">
        <v>-0.83857030361793605</v>
      </c>
      <c r="AX33" s="1271">
        <v>-0.71288870887545619</v>
      </c>
      <c r="AY33" s="1310"/>
      <c r="AZ33" s="1271"/>
      <c r="BA33" s="1308"/>
      <c r="BB33" s="1264"/>
      <c r="BC33" s="1271"/>
      <c r="BD33" s="1272"/>
      <c r="BF33" s="1311">
        <v>13.476497065575149</v>
      </c>
      <c r="BG33" s="1271">
        <v>13.455466402396391</v>
      </c>
      <c r="BH33" s="1271">
        <v>0.1144527705141275</v>
      </c>
      <c r="BI33" s="1271">
        <v>0</v>
      </c>
      <c r="BJ33" s="1271">
        <v>0</v>
      </c>
      <c r="BK33" s="1271">
        <v>4.4380845498450373E-2</v>
      </c>
      <c r="BL33" s="1271">
        <v>3.7112306254966206E-2</v>
      </c>
      <c r="BM33" s="1271">
        <v>0</v>
      </c>
      <c r="BN33" s="1271">
        <v>11.02312456776251</v>
      </c>
      <c r="BO33" s="1271">
        <v>2.2363959123663371</v>
      </c>
      <c r="BP33" s="1271">
        <v>2.1030663178757493E-2</v>
      </c>
      <c r="BQ33" s="1311">
        <v>14.31543079615526</v>
      </c>
      <c r="BR33" s="1271">
        <v>14.168355111271847</v>
      </c>
      <c r="BS33" s="1271">
        <v>2.0532875130861821</v>
      </c>
      <c r="BT33" s="1271">
        <v>0.69023865790936501</v>
      </c>
      <c r="BU33" s="1271">
        <v>11.340898690070656</v>
      </c>
      <c r="BV33" s="278">
        <v>0</v>
      </c>
      <c r="BW33" s="1271">
        <v>0</v>
      </c>
      <c r="BX33" s="1271">
        <v>3.6342696217420828E-4</v>
      </c>
      <c r="BY33" s="1271">
        <v>8.3566823243469424E-2</v>
      </c>
      <c r="BZ33" s="1271">
        <v>0.14707568488341233</v>
      </c>
      <c r="CA33" s="1271">
        <v>0.14386363187949028</v>
      </c>
      <c r="CB33" s="1271">
        <v>0.14386363187949028</v>
      </c>
      <c r="CC33" s="1271">
        <v>2.7844918719523901E-3</v>
      </c>
      <c r="CD33" s="1271">
        <v>0</v>
      </c>
      <c r="CE33" s="1272">
        <v>4.275611319696568E-4</v>
      </c>
      <c r="CF33" s="1271"/>
      <c r="CG33" s="1270"/>
      <c r="CH33" s="1271"/>
      <c r="CI33" s="1271"/>
      <c r="CJ33" s="1272"/>
      <c r="CK33" s="359">
        <v>1981</v>
      </c>
      <c r="CL33" s="1163"/>
      <c r="CM33" s="1162"/>
      <c r="CN33" s="71"/>
      <c r="CO33" s="71"/>
      <c r="CP33" s="71"/>
      <c r="CQ33" s="71"/>
      <c r="CR33" s="71"/>
      <c r="CS33" s="71"/>
      <c r="CT33" s="71"/>
      <c r="CU33" s="71"/>
      <c r="CV33" s="71"/>
      <c r="CW33" s="71"/>
      <c r="CX33" s="71"/>
      <c r="CY33" s="71"/>
      <c r="CZ33" s="71"/>
      <c r="DA33" s="71"/>
      <c r="DB33" s="71"/>
      <c r="DC33" s="71"/>
      <c r="DD33" s="71"/>
      <c r="DE33" s="71"/>
      <c r="DF33" s="71"/>
      <c r="DG33" s="71"/>
      <c r="DH33" s="71"/>
      <c r="DI33" s="71"/>
      <c r="DJ33" s="71"/>
      <c r="DK33" s="71"/>
      <c r="DL33" s="71"/>
      <c r="DM33" s="71"/>
      <c r="DN33" s="71"/>
      <c r="DO33" s="71"/>
      <c r="DP33" s="71"/>
      <c r="DQ33" s="71"/>
      <c r="DR33" s="71"/>
      <c r="DS33" s="71"/>
      <c r="DT33" s="71"/>
      <c r="DU33" s="71"/>
      <c r="DV33" s="71"/>
      <c r="DW33" s="71"/>
      <c r="DX33" s="71"/>
      <c r="DY33" s="71"/>
      <c r="DZ33" s="71"/>
      <c r="EA33" s="71"/>
      <c r="EB33" s="71"/>
      <c r="EC33" s="71"/>
      <c r="ED33" s="71"/>
      <c r="EE33" s="71"/>
      <c r="EF33" s="71"/>
      <c r="EG33" s="71"/>
      <c r="EH33" s="71"/>
      <c r="EI33" s="71"/>
      <c r="EJ33" s="71"/>
      <c r="EK33" s="71"/>
      <c r="EL33" s="71"/>
      <c r="EM33" s="71"/>
      <c r="EN33" s="71"/>
      <c r="EO33" s="71"/>
      <c r="EP33" s="71"/>
      <c r="EQ33" s="1286"/>
      <c r="ER33" s="1286"/>
      <c r="ES33" s="1286"/>
      <c r="ET33" s="1286"/>
      <c r="EU33" s="71"/>
      <c r="EV33" s="71"/>
      <c r="EW33" s="71"/>
      <c r="EX33" s="71"/>
      <c r="EY33" s="71"/>
      <c r="EZ33" s="71"/>
      <c r="FA33" s="71"/>
      <c r="FB33" s="71"/>
      <c r="FC33" s="71"/>
      <c r="FD33" s="71"/>
      <c r="FE33" s="71"/>
      <c r="FF33" s="71"/>
      <c r="FG33" s="71"/>
      <c r="FH33" s="71"/>
      <c r="FI33" s="71"/>
      <c r="FJ33" s="71"/>
      <c r="FK33" s="71"/>
      <c r="FL33" s="71"/>
      <c r="FM33" s="71"/>
      <c r="FN33" s="71"/>
      <c r="FO33" s="71"/>
      <c r="FP33" s="71"/>
      <c r="FQ33" s="71"/>
      <c r="FR33" s="71"/>
      <c r="FS33" s="71"/>
      <c r="FT33" s="71"/>
      <c r="FU33" s="71"/>
      <c r="FV33" s="71"/>
      <c r="FW33" s="71"/>
      <c r="FX33" s="71"/>
      <c r="FY33" s="71"/>
      <c r="FZ33" s="71"/>
      <c r="GA33" s="71"/>
      <c r="GB33" s="71"/>
      <c r="GC33" s="71"/>
      <c r="GD33" s="71"/>
      <c r="GE33" s="71"/>
      <c r="GF33" s="71"/>
      <c r="GG33" s="71"/>
      <c r="GH33" s="71"/>
      <c r="GI33" s="71"/>
      <c r="GJ33" s="71"/>
      <c r="GK33" s="71"/>
      <c r="GL33" s="1162"/>
      <c r="GM33" s="70"/>
      <c r="GN33" s="70"/>
      <c r="GO33" s="70"/>
      <c r="GP33" s="1162"/>
      <c r="GQ33" s="71"/>
      <c r="GR33" s="71"/>
      <c r="GS33" s="71"/>
      <c r="GT33" s="71"/>
      <c r="GU33" s="71"/>
      <c r="GV33" s="71"/>
      <c r="GW33" s="71"/>
      <c r="GX33" s="71"/>
      <c r="GY33" s="71"/>
      <c r="GZ33" s="71"/>
      <c r="HA33" s="71"/>
      <c r="HB33" s="1162"/>
      <c r="HC33" s="1163"/>
      <c r="HD33" s="71"/>
      <c r="HE33" s="71"/>
      <c r="HF33" s="71"/>
      <c r="HG33" s="71"/>
      <c r="HH33" s="71"/>
      <c r="HI33" s="71"/>
      <c r="HJ33" s="71"/>
      <c r="HK33" s="71"/>
      <c r="HL33" s="71"/>
      <c r="HM33" s="71"/>
      <c r="HN33" s="71"/>
      <c r="HO33" s="71"/>
      <c r="HP33" s="71"/>
      <c r="HQ33" s="71"/>
      <c r="HR33" s="71"/>
      <c r="HS33" s="1162"/>
      <c r="HT33" s="71"/>
      <c r="HU33" s="71"/>
      <c r="HV33" s="71"/>
      <c r="HW33" s="71"/>
      <c r="HX33" s="71"/>
      <c r="HY33" s="71"/>
      <c r="HZ33" s="71"/>
      <c r="IA33" s="71"/>
      <c r="IB33" s="71"/>
      <c r="IC33" s="71"/>
      <c r="ID33" s="71"/>
      <c r="IE33" s="71"/>
      <c r="IF33" s="71"/>
      <c r="IG33" s="98"/>
      <c r="IH33" s="833">
        <v>1981</v>
      </c>
      <c r="II33" s="1138">
        <v>15154.862788936571</v>
      </c>
      <c r="IJ33" s="1129">
        <v>15131.212962629068</v>
      </c>
      <c r="IK33" s="93">
        <v>49.908045148029281</v>
      </c>
      <c r="IL33" s="93">
        <v>49.908045148029281</v>
      </c>
      <c r="IM33" s="193">
        <v>0</v>
      </c>
      <c r="IN33" s="92">
        <v>0</v>
      </c>
      <c r="IO33" s="92">
        <v>0</v>
      </c>
      <c r="IP33" s="92">
        <v>0</v>
      </c>
      <c r="IQ33" s="92">
        <v>0</v>
      </c>
      <c r="IR33" s="194">
        <v>0</v>
      </c>
      <c r="IS33" s="173">
        <v>0</v>
      </c>
      <c r="IT33" s="195">
        <v>0</v>
      </c>
      <c r="IU33" s="179">
        <v>0</v>
      </c>
      <c r="IV33" s="179">
        <v>0</v>
      </c>
      <c r="IW33" s="179">
        <v>0</v>
      </c>
      <c r="IX33" s="194">
        <v>0</v>
      </c>
      <c r="IY33" s="194">
        <v>0</v>
      </c>
      <c r="IZ33" s="194">
        <v>0</v>
      </c>
      <c r="JA33" s="194">
        <v>0</v>
      </c>
      <c r="JB33" s="194">
        <v>0</v>
      </c>
      <c r="JC33" s="194">
        <v>0</v>
      </c>
      <c r="JD33" s="194">
        <v>0</v>
      </c>
      <c r="JE33" s="93">
        <v>49.908045148029281</v>
      </c>
      <c r="JF33" s="179">
        <v>49.908045148029281</v>
      </c>
      <c r="JG33" s="194">
        <v>0</v>
      </c>
      <c r="JH33" s="194">
        <v>0</v>
      </c>
      <c r="JI33" s="194">
        <v>0</v>
      </c>
      <c r="JJ33" s="194">
        <v>0</v>
      </c>
      <c r="JK33" s="194">
        <v>0</v>
      </c>
      <c r="JL33" s="194">
        <v>0</v>
      </c>
      <c r="JM33" s="194">
        <v>0</v>
      </c>
      <c r="JN33" s="194">
        <v>0</v>
      </c>
      <c r="JO33" s="194">
        <v>0</v>
      </c>
      <c r="JP33" s="194">
        <v>0</v>
      </c>
      <c r="JQ33" s="194">
        <v>0</v>
      </c>
      <c r="JR33" s="194">
        <v>0</v>
      </c>
      <c r="JS33" s="194">
        <v>0</v>
      </c>
      <c r="JT33" s="194">
        <v>0</v>
      </c>
      <c r="JU33" s="194">
        <v>0</v>
      </c>
      <c r="JV33" s="194">
        <v>0</v>
      </c>
      <c r="JW33" s="194">
        <v>0</v>
      </c>
      <c r="JX33" s="194">
        <v>0</v>
      </c>
      <c r="JY33" s="194">
        <v>0</v>
      </c>
      <c r="JZ33" s="92">
        <v>0</v>
      </c>
      <c r="KA33" s="179">
        <v>0</v>
      </c>
      <c r="KB33" s="194">
        <v>0</v>
      </c>
      <c r="KC33" s="194">
        <v>0</v>
      </c>
      <c r="KD33" s="194">
        <v>0</v>
      </c>
      <c r="KE33" s="194">
        <v>0</v>
      </c>
      <c r="KF33" s="194">
        <v>0</v>
      </c>
      <c r="KG33" s="194">
        <v>0</v>
      </c>
      <c r="KH33" s="194">
        <v>0</v>
      </c>
      <c r="KI33" s="194">
        <v>0</v>
      </c>
      <c r="KJ33" s="194">
        <v>0</v>
      </c>
      <c r="KK33" s="194">
        <v>0</v>
      </c>
      <c r="KL33" s="194">
        <v>0</v>
      </c>
      <c r="KM33" s="194">
        <v>0</v>
      </c>
      <c r="KN33" s="93">
        <v>0</v>
      </c>
      <c r="KO33" s="179">
        <v>0</v>
      </c>
      <c r="KP33" s="179">
        <v>0</v>
      </c>
      <c r="KQ33" s="194">
        <v>0</v>
      </c>
      <c r="KR33" s="194">
        <v>0</v>
      </c>
      <c r="KS33" s="194">
        <v>0</v>
      </c>
      <c r="KT33" s="194">
        <v>0</v>
      </c>
      <c r="KU33" s="179">
        <v>0</v>
      </c>
      <c r="KV33" s="194">
        <v>0</v>
      </c>
      <c r="KW33" s="194">
        <v>0</v>
      </c>
      <c r="KX33" s="194">
        <v>0</v>
      </c>
      <c r="KY33" s="194">
        <v>0</v>
      </c>
      <c r="KZ33" s="194">
        <v>0</v>
      </c>
      <c r="LA33" s="194">
        <v>0</v>
      </c>
      <c r="LB33" s="194">
        <v>0</v>
      </c>
      <c r="LC33" s="194">
        <v>0</v>
      </c>
      <c r="LD33" s="194">
        <v>0</v>
      </c>
      <c r="LE33" s="194">
        <v>0</v>
      </c>
      <c r="LF33" s="194">
        <v>0</v>
      </c>
      <c r="LG33" s="194">
        <v>0</v>
      </c>
      <c r="LH33" s="194">
        <v>0</v>
      </c>
      <c r="LI33" s="194">
        <v>0</v>
      </c>
      <c r="LJ33" s="194">
        <v>0</v>
      </c>
      <c r="LK33" s="194">
        <v>0</v>
      </c>
      <c r="LL33" s="194">
        <v>0</v>
      </c>
      <c r="LM33" s="179">
        <v>0</v>
      </c>
      <c r="LN33" s="179">
        <v>0</v>
      </c>
      <c r="LO33" s="179">
        <v>0</v>
      </c>
      <c r="LP33" s="93">
        <v>41.73428052840984</v>
      </c>
      <c r="LQ33" s="92">
        <v>22.8023992403207</v>
      </c>
      <c r="LR33" s="92">
        <v>18.931881288089144</v>
      </c>
      <c r="LS33" s="92">
        <v>0</v>
      </c>
      <c r="LT33" s="92">
        <v>0</v>
      </c>
      <c r="LU33" s="93">
        <v>0</v>
      </c>
      <c r="LV33" s="93">
        <v>0</v>
      </c>
      <c r="LW33" s="92">
        <v>0</v>
      </c>
      <c r="LX33" s="92">
        <v>0</v>
      </c>
      <c r="LY33" s="92">
        <v>0</v>
      </c>
      <c r="LZ33" s="92">
        <v>0</v>
      </c>
      <c r="MA33" s="93">
        <v>0</v>
      </c>
      <c r="MB33" s="92">
        <v>0</v>
      </c>
      <c r="MC33" s="194">
        <v>0</v>
      </c>
      <c r="MD33" s="194"/>
      <c r="ME33" s="194">
        <v>0</v>
      </c>
      <c r="MF33" s="194">
        <v>0</v>
      </c>
      <c r="MG33" s="194">
        <v>0</v>
      </c>
      <c r="MH33" s="194">
        <v>0</v>
      </c>
      <c r="MI33" s="93">
        <v>12395.946774368036</v>
      </c>
      <c r="MJ33" s="173">
        <v>12360.32478694121</v>
      </c>
      <c r="MK33" s="195">
        <v>9818.0676258819858</v>
      </c>
      <c r="ML33" s="195">
        <v>2542.257161059224</v>
      </c>
      <c r="MM33" s="195">
        <v>35.621987426826777</v>
      </c>
      <c r="MN33" s="93">
        <v>2514.9171204308054</v>
      </c>
      <c r="MO33" s="92">
        <v>6.0101210438378233E-3</v>
      </c>
      <c r="MP33" s="92"/>
      <c r="MQ33" s="92">
        <v>0</v>
      </c>
      <c r="MR33" s="92">
        <v>2514.9111103097616</v>
      </c>
      <c r="MS33" s="92">
        <v>0</v>
      </c>
      <c r="MT33" s="92">
        <v>0</v>
      </c>
      <c r="MU33" s="93">
        <v>128.70674215378699</v>
      </c>
      <c r="MV33" s="92">
        <v>128.70674215378699</v>
      </c>
      <c r="MW33" s="92">
        <v>0</v>
      </c>
      <c r="MX33" s="92">
        <v>0</v>
      </c>
      <c r="MY33" s="92">
        <v>0</v>
      </c>
      <c r="MZ33" s="92">
        <v>0</v>
      </c>
      <c r="NA33" s="1129">
        <v>23.649826307501833</v>
      </c>
      <c r="NB33" s="173">
        <v>0</v>
      </c>
      <c r="NC33" s="92">
        <v>0</v>
      </c>
      <c r="ND33" s="92">
        <v>0</v>
      </c>
      <c r="NE33" s="92">
        <v>0</v>
      </c>
      <c r="NF33" s="92">
        <v>0</v>
      </c>
      <c r="NG33" s="92">
        <v>0</v>
      </c>
      <c r="NH33" s="92">
        <v>0</v>
      </c>
      <c r="NI33" s="92">
        <v>0</v>
      </c>
      <c r="NJ33" s="92">
        <v>0</v>
      </c>
      <c r="NK33" s="194">
        <v>0</v>
      </c>
      <c r="NL33" s="173">
        <v>23.649826307501833</v>
      </c>
      <c r="NM33" s="92">
        <v>23.649826307501833</v>
      </c>
      <c r="NN33" s="92">
        <v>0</v>
      </c>
      <c r="NO33" s="1097">
        <v>0</v>
      </c>
      <c r="NP33" s="1138">
        <v>16098.277499308835</v>
      </c>
      <c r="NQ33" s="193">
        <v>15932.884978303462</v>
      </c>
      <c r="NR33" s="92">
        <v>2309.0043633478781</v>
      </c>
      <c r="NS33" s="92">
        <v>776.20112269061099</v>
      </c>
      <c r="NT33" s="92">
        <v>0</v>
      </c>
      <c r="NU33" s="92">
        <v>0</v>
      </c>
      <c r="NV33" s="92">
        <v>0</v>
      </c>
      <c r="NW33" s="93">
        <v>0.40868823098097196</v>
      </c>
      <c r="NX33" s="92">
        <v>0.40868823098097196</v>
      </c>
      <c r="NY33" s="92">
        <v>0</v>
      </c>
      <c r="NZ33" s="93">
        <v>0</v>
      </c>
      <c r="OA33" s="92">
        <v>0</v>
      </c>
      <c r="OB33" s="92">
        <v>0</v>
      </c>
      <c r="OC33" s="173">
        <v>12753.296551392545</v>
      </c>
      <c r="OD33" s="92">
        <v>0</v>
      </c>
      <c r="OE33" s="92">
        <v>0</v>
      </c>
      <c r="OF33" s="93">
        <v>93.974252641448203</v>
      </c>
      <c r="OG33" s="92">
        <v>0</v>
      </c>
      <c r="OH33" s="92">
        <v>0</v>
      </c>
      <c r="OI33" s="92">
        <v>86.575793636483837</v>
      </c>
      <c r="OJ33" s="1044">
        <v>3.6060726263026935E-2</v>
      </c>
      <c r="OK33" s="92">
        <v>7.3623982787013329</v>
      </c>
      <c r="OL33" s="92">
        <v>0</v>
      </c>
      <c r="OM33" s="193">
        <v>165.39252100537306</v>
      </c>
      <c r="ON33" s="93">
        <v>161.78043825802652</v>
      </c>
      <c r="OO33" s="92">
        <v>161.78043825802652</v>
      </c>
      <c r="OP33" s="92">
        <v>0</v>
      </c>
      <c r="OQ33" s="92">
        <v>0.48080968350702585</v>
      </c>
      <c r="OR33" s="1103">
        <v>0</v>
      </c>
      <c r="OS33" s="92">
        <v>3.1312730638395059</v>
      </c>
      <c r="OT33" s="1098">
        <v>0</v>
      </c>
    </row>
    <row r="34" spans="1:410" ht="14.25" customHeight="1">
      <c r="A34" s="370">
        <v>1982</v>
      </c>
      <c r="B34" s="1288">
        <v>129320.59927590025</v>
      </c>
      <c r="C34" s="996">
        <v>19484.722272306564</v>
      </c>
      <c r="D34" s="997">
        <v>19479.493466998425</v>
      </c>
      <c r="E34" s="1261">
        <v>177.21442909860204</v>
      </c>
      <c r="F34" s="1261">
        <v>0</v>
      </c>
      <c r="G34" s="1296">
        <v>0</v>
      </c>
      <c r="H34" s="1261">
        <v>56.453066964768674</v>
      </c>
      <c r="I34" s="1261">
        <v>55.725842318464288</v>
      </c>
      <c r="J34" s="1261">
        <v>0</v>
      </c>
      <c r="K34" s="1261">
        <v>14248.758910004446</v>
      </c>
      <c r="L34" s="1261">
        <v>4941.3412186121432</v>
      </c>
      <c r="M34" s="998">
        <v>5.2288053081389059</v>
      </c>
      <c r="N34" s="996">
        <v>18563.400766891449</v>
      </c>
      <c r="O34" s="997">
        <v>18327.407353984112</v>
      </c>
      <c r="P34" s="1265">
        <v>2583.0117918574879</v>
      </c>
      <c r="Q34" s="1265">
        <v>914.83057468777429</v>
      </c>
      <c r="R34" s="1265">
        <v>14659.971391823832</v>
      </c>
      <c r="S34" s="1265">
        <v>14.496411957736829</v>
      </c>
      <c r="T34" s="1265">
        <v>0.60702222542762008</v>
      </c>
      <c r="U34" s="1265">
        <v>154.49016143185125</v>
      </c>
      <c r="V34" s="997">
        <v>235.99341290733599</v>
      </c>
      <c r="W34" s="1265">
        <v>233.42709122161722</v>
      </c>
      <c r="X34" s="1265">
        <v>233.42709122161722</v>
      </c>
      <c r="Y34" s="1265">
        <v>1.9532893392472925</v>
      </c>
      <c r="Z34" s="1265">
        <v>0</v>
      </c>
      <c r="AA34" s="1265">
        <v>0</v>
      </c>
      <c r="AB34" s="1265">
        <v>0.61303234647145799</v>
      </c>
      <c r="AC34" s="1177">
        <v>921.3215054151151</v>
      </c>
      <c r="AD34" s="997">
        <v>921.3215054151151</v>
      </c>
      <c r="AE34" s="1265">
        <v>921.92852764054271</v>
      </c>
      <c r="AF34" s="1265"/>
      <c r="AG34" s="1265"/>
      <c r="AH34" s="1265"/>
      <c r="AI34" s="1265"/>
      <c r="AJ34" s="1265"/>
      <c r="AK34" s="1265"/>
      <c r="AL34" s="1265"/>
      <c r="AM34" s="1265">
        <v>1152.086113014313</v>
      </c>
      <c r="AN34" s="1265"/>
      <c r="AO34" s="1265"/>
      <c r="AP34" s="1265"/>
      <c r="AQ34" s="1265"/>
      <c r="AR34" s="1265"/>
      <c r="AS34" s="1265"/>
      <c r="AT34" s="1266"/>
      <c r="AU34" s="1270">
        <v>0.71243213422597351</v>
      </c>
      <c r="AV34" s="1271">
        <v>0.71243213422597351</v>
      </c>
      <c r="AW34" s="1271">
        <v>0.7129015275235816</v>
      </c>
      <c r="AX34" s="1271">
        <v>0.89087594665130188</v>
      </c>
      <c r="AY34" s="1310"/>
      <c r="AZ34" s="1271"/>
      <c r="BA34" s="1308"/>
      <c r="BB34" s="1264"/>
      <c r="BC34" s="1271"/>
      <c r="BD34" s="1272"/>
      <c r="BF34" s="1311">
        <v>15.066990395502808</v>
      </c>
      <c r="BG34" s="1271">
        <v>15.062947106701628</v>
      </c>
      <c r="BH34" s="1271">
        <v>0.1370349581511931</v>
      </c>
      <c r="BI34" s="1271">
        <v>0</v>
      </c>
      <c r="BJ34" s="1271">
        <v>0</v>
      </c>
      <c r="BK34" s="1271">
        <v>4.3653576677547205E-2</v>
      </c>
      <c r="BL34" s="1271">
        <v>4.3091234212095993E-2</v>
      </c>
      <c r="BM34" s="1271">
        <v>0</v>
      </c>
      <c r="BN34" s="1271">
        <v>11.018166471379626</v>
      </c>
      <c r="BO34" s="1271">
        <v>3.8210008662811656</v>
      </c>
      <c r="BP34" s="1271">
        <v>4.0432888011781186E-3</v>
      </c>
      <c r="BQ34" s="1311">
        <v>14.354558261276834</v>
      </c>
      <c r="BR34" s="1271">
        <v>14.172071160050328</v>
      </c>
      <c r="BS34" s="1271">
        <v>1.997370725406814</v>
      </c>
      <c r="BT34" s="1271">
        <v>0.70741287916244533</v>
      </c>
      <c r="BU34" s="1271">
        <v>11.33614557457113</v>
      </c>
      <c r="BV34" s="278">
        <v>0</v>
      </c>
      <c r="BW34" s="1271">
        <v>1.1209669641886922E-2</v>
      </c>
      <c r="BX34" s="1271">
        <v>4.6939329760803443E-4</v>
      </c>
      <c r="BY34" s="1271">
        <v>0.11946291797044085</v>
      </c>
      <c r="BZ34" s="1271">
        <v>0.18248710122650577</v>
      </c>
      <c r="CA34" s="1271">
        <v>0.18050263649305398</v>
      </c>
      <c r="CB34" s="1271">
        <v>0.18050263649305398</v>
      </c>
      <c r="CC34" s="1271">
        <v>1.5104239774515961E-3</v>
      </c>
      <c r="CD34" s="1271">
        <v>0</v>
      </c>
      <c r="CE34" s="1272">
        <v>4.7404075600019323E-4</v>
      </c>
      <c r="CF34" s="1271"/>
      <c r="CG34" s="1270"/>
      <c r="CH34" s="1271"/>
      <c r="CI34" s="1271"/>
      <c r="CJ34" s="1272"/>
      <c r="CK34" s="359">
        <v>1982</v>
      </c>
      <c r="CL34" s="1163"/>
      <c r="CM34" s="1162"/>
      <c r="CN34" s="71"/>
      <c r="CO34" s="71"/>
      <c r="CP34" s="71"/>
      <c r="CQ34" s="71"/>
      <c r="CR34" s="71"/>
      <c r="CS34" s="71"/>
      <c r="CT34" s="71"/>
      <c r="CU34" s="71"/>
      <c r="CV34" s="71"/>
      <c r="CW34" s="71"/>
      <c r="CX34" s="71"/>
      <c r="CY34" s="71"/>
      <c r="CZ34" s="71"/>
      <c r="DA34" s="71"/>
      <c r="DB34" s="71"/>
      <c r="DC34" s="71"/>
      <c r="DD34" s="71"/>
      <c r="DE34" s="71"/>
      <c r="DF34" s="71"/>
      <c r="DG34" s="71"/>
      <c r="DH34" s="71"/>
      <c r="DI34" s="71"/>
      <c r="DJ34" s="71"/>
      <c r="DK34" s="71"/>
      <c r="DL34" s="71"/>
      <c r="DM34" s="71"/>
      <c r="DN34" s="71"/>
      <c r="DO34" s="71"/>
      <c r="DP34" s="71"/>
      <c r="DQ34" s="71"/>
      <c r="DR34" s="71"/>
      <c r="DS34" s="71"/>
      <c r="DT34" s="71"/>
      <c r="DU34" s="71"/>
      <c r="DV34" s="71"/>
      <c r="DW34" s="71"/>
      <c r="DX34" s="71"/>
      <c r="DY34" s="71"/>
      <c r="DZ34" s="71"/>
      <c r="EA34" s="71"/>
      <c r="EB34" s="71"/>
      <c r="EC34" s="71"/>
      <c r="ED34" s="71"/>
      <c r="EE34" s="71"/>
      <c r="EF34" s="71"/>
      <c r="EG34" s="71"/>
      <c r="EH34" s="71"/>
      <c r="EI34" s="71"/>
      <c r="EJ34" s="71"/>
      <c r="EK34" s="71"/>
      <c r="EL34" s="71"/>
      <c r="EM34" s="71"/>
      <c r="EN34" s="71"/>
      <c r="EO34" s="71"/>
      <c r="EP34" s="71"/>
      <c r="EQ34" s="1286"/>
      <c r="ER34" s="1286"/>
      <c r="ES34" s="1286"/>
      <c r="ET34" s="1286"/>
      <c r="EU34" s="71"/>
      <c r="EV34" s="71"/>
      <c r="EW34" s="71"/>
      <c r="EX34" s="71"/>
      <c r="EY34" s="71"/>
      <c r="EZ34" s="71"/>
      <c r="FA34" s="71"/>
      <c r="FB34" s="71"/>
      <c r="FC34" s="71"/>
      <c r="FD34" s="71"/>
      <c r="FE34" s="71"/>
      <c r="FF34" s="71"/>
      <c r="FG34" s="71"/>
      <c r="FH34" s="71"/>
      <c r="FI34" s="71"/>
      <c r="FJ34" s="71"/>
      <c r="FK34" s="71"/>
      <c r="FL34" s="71"/>
      <c r="FM34" s="71"/>
      <c r="FN34" s="71"/>
      <c r="FO34" s="71"/>
      <c r="FP34" s="71"/>
      <c r="FQ34" s="71"/>
      <c r="FR34" s="71"/>
      <c r="FS34" s="71"/>
      <c r="FT34" s="71"/>
      <c r="FU34" s="71"/>
      <c r="FV34" s="71"/>
      <c r="FW34" s="71"/>
      <c r="FX34" s="71"/>
      <c r="FY34" s="71"/>
      <c r="FZ34" s="71"/>
      <c r="GA34" s="71"/>
      <c r="GB34" s="71"/>
      <c r="GC34" s="71"/>
      <c r="GD34" s="71"/>
      <c r="GE34" s="71"/>
      <c r="GF34" s="71"/>
      <c r="GG34" s="71"/>
      <c r="GH34" s="71"/>
      <c r="GI34" s="71"/>
      <c r="GJ34" s="71"/>
      <c r="GK34" s="71"/>
      <c r="GL34" s="1162"/>
      <c r="GM34" s="70"/>
      <c r="GN34" s="70"/>
      <c r="GO34" s="70"/>
      <c r="GP34" s="1162"/>
      <c r="GQ34" s="71"/>
      <c r="GR34" s="71"/>
      <c r="GS34" s="71"/>
      <c r="GT34" s="71"/>
      <c r="GU34" s="71"/>
      <c r="GV34" s="71"/>
      <c r="GW34" s="71"/>
      <c r="GX34" s="71"/>
      <c r="GY34" s="71"/>
      <c r="GZ34" s="71"/>
      <c r="HA34" s="71"/>
      <c r="HB34" s="1162"/>
      <c r="HC34" s="1163"/>
      <c r="HD34" s="71"/>
      <c r="HE34" s="71"/>
      <c r="HF34" s="71"/>
      <c r="HG34" s="71"/>
      <c r="HH34" s="71"/>
      <c r="HI34" s="71"/>
      <c r="HJ34" s="71"/>
      <c r="HK34" s="71"/>
      <c r="HL34" s="71"/>
      <c r="HM34" s="71"/>
      <c r="HN34" s="71"/>
      <c r="HO34" s="71"/>
      <c r="HP34" s="71"/>
      <c r="HQ34" s="71"/>
      <c r="HR34" s="71"/>
      <c r="HS34" s="1162"/>
      <c r="HT34" s="71"/>
      <c r="HU34" s="71"/>
      <c r="HV34" s="71"/>
      <c r="HW34" s="71"/>
      <c r="HX34" s="71"/>
      <c r="HY34" s="71"/>
      <c r="HZ34" s="71"/>
      <c r="IA34" s="71"/>
      <c r="IB34" s="71"/>
      <c r="IC34" s="71"/>
      <c r="ID34" s="71"/>
      <c r="IE34" s="71"/>
      <c r="IF34" s="71"/>
      <c r="IG34" s="98"/>
      <c r="IH34" s="833">
        <v>1982</v>
      </c>
      <c r="II34" s="1138">
        <v>19484.722272306564</v>
      </c>
      <c r="IJ34" s="1129">
        <v>19479.493466998425</v>
      </c>
      <c r="IK34" s="93">
        <v>56.453066964768674</v>
      </c>
      <c r="IL34" s="93">
        <v>56.453066964768674</v>
      </c>
      <c r="IM34" s="193">
        <v>0</v>
      </c>
      <c r="IN34" s="92">
        <v>0</v>
      </c>
      <c r="IO34" s="92">
        <v>0</v>
      </c>
      <c r="IP34" s="92">
        <v>0</v>
      </c>
      <c r="IQ34" s="92">
        <v>0</v>
      </c>
      <c r="IR34" s="194">
        <v>0</v>
      </c>
      <c r="IS34" s="173">
        <v>0</v>
      </c>
      <c r="IT34" s="195">
        <v>0</v>
      </c>
      <c r="IU34" s="179">
        <v>0</v>
      </c>
      <c r="IV34" s="179">
        <v>0</v>
      </c>
      <c r="IW34" s="179">
        <v>0</v>
      </c>
      <c r="IX34" s="194">
        <v>0</v>
      </c>
      <c r="IY34" s="194">
        <v>0</v>
      </c>
      <c r="IZ34" s="194">
        <v>0</v>
      </c>
      <c r="JA34" s="194">
        <v>0</v>
      </c>
      <c r="JB34" s="194">
        <v>0</v>
      </c>
      <c r="JC34" s="194">
        <v>0</v>
      </c>
      <c r="JD34" s="194">
        <v>0</v>
      </c>
      <c r="JE34" s="93">
        <v>56.453066964768674</v>
      </c>
      <c r="JF34" s="179">
        <v>56.453066964768674</v>
      </c>
      <c r="JG34" s="194">
        <v>0</v>
      </c>
      <c r="JH34" s="194">
        <v>0</v>
      </c>
      <c r="JI34" s="194">
        <v>0</v>
      </c>
      <c r="JJ34" s="194">
        <v>0</v>
      </c>
      <c r="JK34" s="194">
        <v>0</v>
      </c>
      <c r="JL34" s="194">
        <v>0</v>
      </c>
      <c r="JM34" s="194">
        <v>0</v>
      </c>
      <c r="JN34" s="194">
        <v>0</v>
      </c>
      <c r="JO34" s="194">
        <v>0</v>
      </c>
      <c r="JP34" s="194">
        <v>0</v>
      </c>
      <c r="JQ34" s="194">
        <v>0</v>
      </c>
      <c r="JR34" s="194">
        <v>0</v>
      </c>
      <c r="JS34" s="194">
        <v>0</v>
      </c>
      <c r="JT34" s="194">
        <v>0</v>
      </c>
      <c r="JU34" s="194">
        <v>0</v>
      </c>
      <c r="JV34" s="194">
        <v>0</v>
      </c>
      <c r="JW34" s="194">
        <v>0</v>
      </c>
      <c r="JX34" s="194">
        <v>0</v>
      </c>
      <c r="JY34" s="194">
        <v>0</v>
      </c>
      <c r="JZ34" s="92">
        <v>0</v>
      </c>
      <c r="KA34" s="179">
        <v>0</v>
      </c>
      <c r="KB34" s="194">
        <v>0</v>
      </c>
      <c r="KC34" s="194">
        <v>0</v>
      </c>
      <c r="KD34" s="194">
        <v>0</v>
      </c>
      <c r="KE34" s="194">
        <v>0</v>
      </c>
      <c r="KF34" s="194">
        <v>0</v>
      </c>
      <c r="KG34" s="194">
        <v>0</v>
      </c>
      <c r="KH34" s="194">
        <v>0</v>
      </c>
      <c r="KI34" s="194">
        <v>0</v>
      </c>
      <c r="KJ34" s="194">
        <v>0</v>
      </c>
      <c r="KK34" s="194">
        <v>0</v>
      </c>
      <c r="KL34" s="194">
        <v>0</v>
      </c>
      <c r="KM34" s="194">
        <v>0</v>
      </c>
      <c r="KN34" s="93">
        <v>0</v>
      </c>
      <c r="KO34" s="179">
        <v>0</v>
      </c>
      <c r="KP34" s="179">
        <v>0</v>
      </c>
      <c r="KQ34" s="194">
        <v>0</v>
      </c>
      <c r="KR34" s="194">
        <v>0</v>
      </c>
      <c r="KS34" s="194">
        <v>0</v>
      </c>
      <c r="KT34" s="194">
        <v>0</v>
      </c>
      <c r="KU34" s="179">
        <v>0</v>
      </c>
      <c r="KV34" s="194">
        <v>0</v>
      </c>
      <c r="KW34" s="194">
        <v>0</v>
      </c>
      <c r="KX34" s="194">
        <v>0</v>
      </c>
      <c r="KY34" s="194">
        <v>0</v>
      </c>
      <c r="KZ34" s="194">
        <v>0</v>
      </c>
      <c r="LA34" s="194">
        <v>0</v>
      </c>
      <c r="LB34" s="194">
        <v>0</v>
      </c>
      <c r="LC34" s="194">
        <v>0</v>
      </c>
      <c r="LD34" s="194">
        <v>0</v>
      </c>
      <c r="LE34" s="194">
        <v>0</v>
      </c>
      <c r="LF34" s="194">
        <v>0</v>
      </c>
      <c r="LG34" s="194">
        <v>0</v>
      </c>
      <c r="LH34" s="194">
        <v>0</v>
      </c>
      <c r="LI34" s="194">
        <v>0</v>
      </c>
      <c r="LJ34" s="194">
        <v>0</v>
      </c>
      <c r="LK34" s="194">
        <v>0</v>
      </c>
      <c r="LL34" s="194">
        <v>0</v>
      </c>
      <c r="LM34" s="179">
        <v>0</v>
      </c>
      <c r="LN34" s="179">
        <v>0</v>
      </c>
      <c r="LO34" s="179">
        <v>0</v>
      </c>
      <c r="LP34" s="93">
        <v>55.725842318464288</v>
      </c>
      <c r="LQ34" s="92">
        <v>34.341831644489318</v>
      </c>
      <c r="LR34" s="92">
        <v>21.384010673974974</v>
      </c>
      <c r="LS34" s="92">
        <v>0</v>
      </c>
      <c r="LT34" s="92">
        <v>0</v>
      </c>
      <c r="LU34" s="93">
        <v>0</v>
      </c>
      <c r="LV34" s="93">
        <v>0</v>
      </c>
      <c r="LW34" s="92">
        <v>0</v>
      </c>
      <c r="LX34" s="92">
        <v>0</v>
      </c>
      <c r="LY34" s="92">
        <v>0</v>
      </c>
      <c r="LZ34" s="92">
        <v>0</v>
      </c>
      <c r="MA34" s="93">
        <v>0</v>
      </c>
      <c r="MB34" s="92">
        <v>0</v>
      </c>
      <c r="MC34" s="194">
        <v>0</v>
      </c>
      <c r="MD34" s="194"/>
      <c r="ME34" s="194">
        <v>0</v>
      </c>
      <c r="MF34" s="194">
        <v>0</v>
      </c>
      <c r="MG34" s="194">
        <v>0</v>
      </c>
      <c r="MH34" s="194">
        <v>0</v>
      </c>
      <c r="MI34" s="93">
        <v>14248.758910004446</v>
      </c>
      <c r="MJ34" s="173">
        <v>14213.996369886889</v>
      </c>
      <c r="MK34" s="195">
        <v>11210.077770966307</v>
      </c>
      <c r="ML34" s="195">
        <v>3003.9185989205826</v>
      </c>
      <c r="MM34" s="195">
        <v>34.762540117557968</v>
      </c>
      <c r="MN34" s="93">
        <v>4941.3412186121432</v>
      </c>
      <c r="MO34" s="92">
        <v>1.2020242087675647E-2</v>
      </c>
      <c r="MP34" s="92"/>
      <c r="MQ34" s="92">
        <v>0</v>
      </c>
      <c r="MR34" s="92">
        <v>4941.3291983700556</v>
      </c>
      <c r="MS34" s="92">
        <v>0</v>
      </c>
      <c r="MT34" s="92">
        <v>0</v>
      </c>
      <c r="MU34" s="93">
        <v>177.21442909860204</v>
      </c>
      <c r="MV34" s="92">
        <v>177.21442909860204</v>
      </c>
      <c r="MW34" s="92">
        <v>0</v>
      </c>
      <c r="MX34" s="92">
        <v>0</v>
      </c>
      <c r="MY34" s="92">
        <v>0</v>
      </c>
      <c r="MZ34" s="92">
        <v>0</v>
      </c>
      <c r="NA34" s="1129">
        <v>5.2288053081389059</v>
      </c>
      <c r="NB34" s="173">
        <v>0</v>
      </c>
      <c r="NC34" s="92">
        <v>0</v>
      </c>
      <c r="ND34" s="92">
        <v>0</v>
      </c>
      <c r="NE34" s="92">
        <v>0</v>
      </c>
      <c r="NF34" s="92">
        <v>0</v>
      </c>
      <c r="NG34" s="92">
        <v>0</v>
      </c>
      <c r="NH34" s="92">
        <v>0</v>
      </c>
      <c r="NI34" s="92">
        <v>0</v>
      </c>
      <c r="NJ34" s="92">
        <v>0</v>
      </c>
      <c r="NK34" s="194">
        <v>0</v>
      </c>
      <c r="NL34" s="173">
        <v>5.2288053081389059</v>
      </c>
      <c r="NM34" s="92">
        <v>5.2288053081389059</v>
      </c>
      <c r="NN34" s="92">
        <v>0</v>
      </c>
      <c r="NO34" s="1097">
        <v>0</v>
      </c>
      <c r="NP34" s="1138">
        <v>18563.400766891449</v>
      </c>
      <c r="NQ34" s="193">
        <v>18327.407353984112</v>
      </c>
      <c r="NR34" s="92">
        <v>2583.0117918574879</v>
      </c>
      <c r="NS34" s="92">
        <v>914.83057468777429</v>
      </c>
      <c r="NT34" s="92">
        <v>14.496411957736829</v>
      </c>
      <c r="NU34" s="92">
        <v>0</v>
      </c>
      <c r="NV34" s="92">
        <v>0</v>
      </c>
      <c r="NW34" s="93">
        <v>0.60702222542762008</v>
      </c>
      <c r="NX34" s="92">
        <v>0.60702222542762008</v>
      </c>
      <c r="NY34" s="92">
        <v>0</v>
      </c>
      <c r="NZ34" s="93">
        <v>0</v>
      </c>
      <c r="OA34" s="92">
        <v>0</v>
      </c>
      <c r="OB34" s="92">
        <v>0</v>
      </c>
      <c r="OC34" s="173">
        <v>14659.971391823832</v>
      </c>
      <c r="OD34" s="92">
        <v>0</v>
      </c>
      <c r="OE34" s="92">
        <v>0</v>
      </c>
      <c r="OF34" s="93">
        <v>154.49016143185125</v>
      </c>
      <c r="OG34" s="92">
        <v>0</v>
      </c>
      <c r="OH34" s="92">
        <v>0</v>
      </c>
      <c r="OI34" s="92">
        <v>142.27158534972895</v>
      </c>
      <c r="OJ34" s="1044">
        <v>6.0101210438378233E-3</v>
      </c>
      <c r="OK34" s="92">
        <v>12.212565961078456</v>
      </c>
      <c r="OL34" s="92">
        <v>0</v>
      </c>
      <c r="OM34" s="193">
        <v>235.99341290733599</v>
      </c>
      <c r="ON34" s="93">
        <v>233.42709122161722</v>
      </c>
      <c r="OO34" s="92">
        <v>233.42709122161722</v>
      </c>
      <c r="OP34" s="92">
        <v>0</v>
      </c>
      <c r="OQ34" s="92">
        <v>0.61303234647145799</v>
      </c>
      <c r="OR34" s="1103">
        <v>0</v>
      </c>
      <c r="OS34" s="92">
        <v>1.9532893392472925</v>
      </c>
      <c r="OT34" s="1098">
        <v>0</v>
      </c>
    </row>
    <row r="35" spans="1:410" ht="14.25" customHeight="1">
      <c r="A35" s="370">
        <v>1983</v>
      </c>
      <c r="B35" s="1288">
        <v>147258.48901172949</v>
      </c>
      <c r="C35" s="996">
        <v>21733.066483958988</v>
      </c>
      <c r="D35" s="997">
        <v>21706.411597129569</v>
      </c>
      <c r="E35" s="1261">
        <v>280.54043008426191</v>
      </c>
      <c r="F35" s="1261">
        <v>0</v>
      </c>
      <c r="G35" s="1296">
        <v>0</v>
      </c>
      <c r="H35" s="1261">
        <v>77.855108001875166</v>
      </c>
      <c r="I35" s="1261">
        <v>77.24207565540371</v>
      </c>
      <c r="J35" s="1261">
        <v>0</v>
      </c>
      <c r="K35" s="1261">
        <v>16680.033175868164</v>
      </c>
      <c r="L35" s="1261">
        <v>4590.7408075198637</v>
      </c>
      <c r="M35" s="998">
        <v>26.654886829420747</v>
      </c>
      <c r="N35" s="996">
        <v>21597.30986982078</v>
      </c>
      <c r="O35" s="997">
        <v>21385.627396535769</v>
      </c>
      <c r="P35" s="1265">
        <v>2995.4383181277271</v>
      </c>
      <c r="Q35" s="1265">
        <v>1006.5450218167394</v>
      </c>
      <c r="R35" s="1265">
        <v>17198.340004567694</v>
      </c>
      <c r="S35" s="1265">
        <v>39.34225235296239</v>
      </c>
      <c r="T35" s="1265">
        <v>10.43357013210246</v>
      </c>
      <c r="U35" s="1265">
        <v>135.52822953854292</v>
      </c>
      <c r="V35" s="997">
        <v>211.68247328501195</v>
      </c>
      <c r="W35" s="1265">
        <v>208.93584796797808</v>
      </c>
      <c r="X35" s="1265">
        <v>208.93584796797808</v>
      </c>
      <c r="Y35" s="1265">
        <v>2.7406151959900473</v>
      </c>
      <c r="Z35" s="1265">
        <v>6.0101210438378233E-3</v>
      </c>
      <c r="AA35" s="1265">
        <v>0</v>
      </c>
      <c r="AB35" s="1265">
        <v>0</v>
      </c>
      <c r="AC35" s="1177">
        <v>135.75661413820853</v>
      </c>
      <c r="AD35" s="997">
        <v>135.75661413820853</v>
      </c>
      <c r="AE35" s="1265">
        <v>146.19018427031099</v>
      </c>
      <c r="AF35" s="1265"/>
      <c r="AG35" s="1265"/>
      <c r="AH35" s="1265"/>
      <c r="AI35" s="1265"/>
      <c r="AJ35" s="1265"/>
      <c r="AK35" s="1265"/>
      <c r="AL35" s="1265"/>
      <c r="AM35" s="1265">
        <v>320.78420059380005</v>
      </c>
      <c r="AN35" s="1265"/>
      <c r="AO35" s="1265"/>
      <c r="AP35" s="1265"/>
      <c r="AQ35" s="1265"/>
      <c r="AR35" s="1265"/>
      <c r="AS35" s="1265"/>
      <c r="AT35" s="1266"/>
      <c r="AU35" s="1270">
        <v>9.2189329830346958E-2</v>
      </c>
      <c r="AV35" s="1271">
        <v>9.2189329830346958E-2</v>
      </c>
      <c r="AW35" s="1271">
        <v>9.9274537754265979E-2</v>
      </c>
      <c r="AX35" s="1271">
        <v>0.21783749293274959</v>
      </c>
      <c r="AY35" s="1310"/>
      <c r="AZ35" s="1271"/>
      <c r="BA35" s="1308"/>
      <c r="BB35" s="1264"/>
      <c r="BC35" s="1271"/>
      <c r="BD35" s="1272"/>
      <c r="BF35" s="1311">
        <v>14.758447292113596</v>
      </c>
      <c r="BG35" s="1271">
        <v>14.740346544911649</v>
      </c>
      <c r="BH35" s="1271">
        <v>0.19050883379763336</v>
      </c>
      <c r="BI35" s="1271">
        <v>0</v>
      </c>
      <c r="BJ35" s="1271">
        <v>0</v>
      </c>
      <c r="BK35" s="1271">
        <v>5.2869690925372609E-2</v>
      </c>
      <c r="BL35" s="1271">
        <v>5.2453394146432672E-2</v>
      </c>
      <c r="BM35" s="1271">
        <v>0</v>
      </c>
      <c r="BN35" s="1271">
        <v>11.327043546222697</v>
      </c>
      <c r="BO35" s="1271">
        <v>3.1174710798195142</v>
      </c>
      <c r="BP35" s="1271">
        <v>1.810074720194747E-2</v>
      </c>
      <c r="BQ35" s="1311">
        <v>14.666257962283249</v>
      </c>
      <c r="BR35" s="1271">
        <v>14.522509051978902</v>
      </c>
      <c r="BS35" s="1271">
        <v>2.0341362581067455</v>
      </c>
      <c r="BT35" s="1271">
        <v>0.68352257895065449</v>
      </c>
      <c r="BU35" s="1271">
        <v>11.679014310134477</v>
      </c>
      <c r="BV35" s="278">
        <v>0</v>
      </c>
      <c r="BW35" s="1271">
        <v>2.6716457989616266E-2</v>
      </c>
      <c r="BX35" s="1271">
        <v>7.0852079239190078E-3</v>
      </c>
      <c r="BY35" s="1271">
        <v>9.2034238873487134E-2</v>
      </c>
      <c r="BZ35" s="1271">
        <v>0.14374891030434989</v>
      </c>
      <c r="CA35" s="1271">
        <v>0.14188373748106015</v>
      </c>
      <c r="CB35" s="1271">
        <v>0.14188373748106015</v>
      </c>
      <c r="CC35" s="1271">
        <v>1.8610914823197398E-3</v>
      </c>
      <c r="CD35" s="1271">
        <v>0</v>
      </c>
      <c r="CE35" s="1272">
        <v>0</v>
      </c>
      <c r="CF35" s="1271"/>
      <c r="CG35" s="1270"/>
      <c r="CH35" s="1271"/>
      <c r="CI35" s="1271"/>
      <c r="CJ35" s="1272"/>
      <c r="CK35" s="359">
        <v>1983</v>
      </c>
      <c r="CL35" s="1163"/>
      <c r="CM35" s="1162"/>
      <c r="CN35" s="71"/>
      <c r="CO35" s="71"/>
      <c r="CP35" s="71"/>
      <c r="CQ35" s="71"/>
      <c r="CR35" s="71"/>
      <c r="CS35" s="71"/>
      <c r="CT35" s="71"/>
      <c r="CU35" s="71"/>
      <c r="CV35" s="71"/>
      <c r="CW35" s="71"/>
      <c r="CX35" s="71"/>
      <c r="CY35" s="71"/>
      <c r="CZ35" s="71"/>
      <c r="DA35" s="71"/>
      <c r="DB35" s="71"/>
      <c r="DC35" s="71"/>
      <c r="DD35" s="71"/>
      <c r="DE35" s="71"/>
      <c r="DF35" s="71"/>
      <c r="DG35" s="71"/>
      <c r="DH35" s="71"/>
      <c r="DI35" s="71"/>
      <c r="DJ35" s="71"/>
      <c r="DK35" s="71"/>
      <c r="DL35" s="71"/>
      <c r="DM35" s="71"/>
      <c r="DN35" s="71"/>
      <c r="DO35" s="71"/>
      <c r="DP35" s="71"/>
      <c r="DQ35" s="71"/>
      <c r="DR35" s="71"/>
      <c r="DS35" s="71"/>
      <c r="DT35" s="71"/>
      <c r="DU35" s="71"/>
      <c r="DV35" s="71"/>
      <c r="DW35" s="71"/>
      <c r="DX35" s="71"/>
      <c r="DY35" s="71"/>
      <c r="DZ35" s="71"/>
      <c r="EA35" s="71"/>
      <c r="EB35" s="71"/>
      <c r="EC35" s="71"/>
      <c r="ED35" s="71"/>
      <c r="EE35" s="71"/>
      <c r="EF35" s="71"/>
      <c r="EG35" s="71"/>
      <c r="EH35" s="71"/>
      <c r="EI35" s="71"/>
      <c r="EJ35" s="71"/>
      <c r="EK35" s="71"/>
      <c r="EL35" s="71"/>
      <c r="EM35" s="71"/>
      <c r="EN35" s="71"/>
      <c r="EO35" s="71"/>
      <c r="EP35" s="71"/>
      <c r="EQ35" s="1286"/>
      <c r="ER35" s="1286"/>
      <c r="ES35" s="1286"/>
      <c r="ET35" s="1286"/>
      <c r="EU35" s="71"/>
      <c r="EV35" s="71"/>
      <c r="EW35" s="71"/>
      <c r="EX35" s="71"/>
      <c r="EY35" s="71"/>
      <c r="EZ35" s="71"/>
      <c r="FA35" s="71"/>
      <c r="FB35" s="71"/>
      <c r="FC35" s="71"/>
      <c r="FD35" s="71"/>
      <c r="FE35" s="71"/>
      <c r="FF35" s="71"/>
      <c r="FG35" s="71"/>
      <c r="FH35" s="71"/>
      <c r="FI35" s="71"/>
      <c r="FJ35" s="71"/>
      <c r="FK35" s="71"/>
      <c r="FL35" s="71"/>
      <c r="FM35" s="71"/>
      <c r="FN35" s="71"/>
      <c r="FO35" s="71"/>
      <c r="FP35" s="71"/>
      <c r="FQ35" s="71"/>
      <c r="FR35" s="71"/>
      <c r="FS35" s="71"/>
      <c r="FT35" s="71"/>
      <c r="FU35" s="71"/>
      <c r="FV35" s="71"/>
      <c r="FW35" s="71"/>
      <c r="FX35" s="71"/>
      <c r="FY35" s="71"/>
      <c r="FZ35" s="71"/>
      <c r="GA35" s="71"/>
      <c r="GB35" s="71"/>
      <c r="GC35" s="71"/>
      <c r="GD35" s="71"/>
      <c r="GE35" s="71"/>
      <c r="GF35" s="71"/>
      <c r="GG35" s="71"/>
      <c r="GH35" s="71"/>
      <c r="GI35" s="71"/>
      <c r="GJ35" s="71"/>
      <c r="GK35" s="71"/>
      <c r="GL35" s="1162"/>
      <c r="GM35" s="70"/>
      <c r="GN35" s="70"/>
      <c r="GO35" s="70"/>
      <c r="GP35" s="1162"/>
      <c r="GQ35" s="71"/>
      <c r="GR35" s="71"/>
      <c r="GS35" s="71"/>
      <c r="GT35" s="71"/>
      <c r="GU35" s="71"/>
      <c r="GV35" s="71"/>
      <c r="GW35" s="71"/>
      <c r="GX35" s="71"/>
      <c r="GY35" s="71"/>
      <c r="GZ35" s="71"/>
      <c r="HA35" s="71"/>
      <c r="HB35" s="1162"/>
      <c r="HC35" s="1163"/>
      <c r="HD35" s="71"/>
      <c r="HE35" s="71"/>
      <c r="HF35" s="71"/>
      <c r="HG35" s="71"/>
      <c r="HH35" s="71"/>
      <c r="HI35" s="71"/>
      <c r="HJ35" s="71"/>
      <c r="HK35" s="71"/>
      <c r="HL35" s="71"/>
      <c r="HM35" s="71"/>
      <c r="HN35" s="71"/>
      <c r="HO35" s="71"/>
      <c r="HP35" s="71"/>
      <c r="HQ35" s="71"/>
      <c r="HR35" s="71"/>
      <c r="HS35" s="1162"/>
      <c r="HT35" s="71"/>
      <c r="HU35" s="71"/>
      <c r="HV35" s="71"/>
      <c r="HW35" s="71"/>
      <c r="HX35" s="71"/>
      <c r="HY35" s="71"/>
      <c r="HZ35" s="71"/>
      <c r="IA35" s="71"/>
      <c r="IB35" s="71"/>
      <c r="IC35" s="71"/>
      <c r="ID35" s="71"/>
      <c r="IE35" s="71"/>
      <c r="IF35" s="71"/>
      <c r="IG35" s="98"/>
      <c r="IH35" s="833">
        <v>1983</v>
      </c>
      <c r="II35" s="1138">
        <v>21733.066483958984</v>
      </c>
      <c r="IJ35" s="1129">
        <v>21706.411597129565</v>
      </c>
      <c r="IK35" s="93">
        <v>77.855108001875166</v>
      </c>
      <c r="IL35" s="93">
        <v>77.855108001875166</v>
      </c>
      <c r="IM35" s="193">
        <v>0</v>
      </c>
      <c r="IN35" s="92">
        <v>0</v>
      </c>
      <c r="IO35" s="92">
        <v>0</v>
      </c>
      <c r="IP35" s="92">
        <v>0</v>
      </c>
      <c r="IQ35" s="92">
        <v>0</v>
      </c>
      <c r="IR35" s="194">
        <v>0</v>
      </c>
      <c r="IS35" s="173">
        <v>0</v>
      </c>
      <c r="IT35" s="195">
        <v>0</v>
      </c>
      <c r="IU35" s="179">
        <v>0</v>
      </c>
      <c r="IV35" s="179">
        <v>0</v>
      </c>
      <c r="IW35" s="179">
        <v>0</v>
      </c>
      <c r="IX35" s="194">
        <v>0</v>
      </c>
      <c r="IY35" s="194">
        <v>0</v>
      </c>
      <c r="IZ35" s="194">
        <v>0</v>
      </c>
      <c r="JA35" s="194">
        <v>0</v>
      </c>
      <c r="JB35" s="194">
        <v>0</v>
      </c>
      <c r="JC35" s="194">
        <v>0</v>
      </c>
      <c r="JD35" s="194">
        <v>0</v>
      </c>
      <c r="JE35" s="93">
        <v>77.855108001875166</v>
      </c>
      <c r="JF35" s="179">
        <v>77.855108001875166</v>
      </c>
      <c r="JG35" s="194">
        <v>0</v>
      </c>
      <c r="JH35" s="194">
        <v>0</v>
      </c>
      <c r="JI35" s="194">
        <v>0</v>
      </c>
      <c r="JJ35" s="194">
        <v>0</v>
      </c>
      <c r="JK35" s="194">
        <v>0</v>
      </c>
      <c r="JL35" s="194">
        <v>0</v>
      </c>
      <c r="JM35" s="194">
        <v>0</v>
      </c>
      <c r="JN35" s="194">
        <v>0</v>
      </c>
      <c r="JO35" s="194">
        <v>0</v>
      </c>
      <c r="JP35" s="194">
        <v>0</v>
      </c>
      <c r="JQ35" s="194">
        <v>0</v>
      </c>
      <c r="JR35" s="194">
        <v>0</v>
      </c>
      <c r="JS35" s="194">
        <v>0</v>
      </c>
      <c r="JT35" s="194">
        <v>0</v>
      </c>
      <c r="JU35" s="194">
        <v>0</v>
      </c>
      <c r="JV35" s="194">
        <v>0</v>
      </c>
      <c r="JW35" s="194">
        <v>0</v>
      </c>
      <c r="JX35" s="194">
        <v>0</v>
      </c>
      <c r="JY35" s="194">
        <v>0</v>
      </c>
      <c r="JZ35" s="92">
        <v>0</v>
      </c>
      <c r="KA35" s="179">
        <v>0</v>
      </c>
      <c r="KB35" s="194">
        <v>0</v>
      </c>
      <c r="KC35" s="194">
        <v>0</v>
      </c>
      <c r="KD35" s="194">
        <v>0</v>
      </c>
      <c r="KE35" s="194">
        <v>0</v>
      </c>
      <c r="KF35" s="194">
        <v>0</v>
      </c>
      <c r="KG35" s="194">
        <v>0</v>
      </c>
      <c r="KH35" s="194">
        <v>0</v>
      </c>
      <c r="KI35" s="194">
        <v>0</v>
      </c>
      <c r="KJ35" s="194">
        <v>0</v>
      </c>
      <c r="KK35" s="194">
        <v>0</v>
      </c>
      <c r="KL35" s="194">
        <v>0</v>
      </c>
      <c r="KM35" s="194">
        <v>0</v>
      </c>
      <c r="KN35" s="93">
        <v>0</v>
      </c>
      <c r="KO35" s="179">
        <v>0</v>
      </c>
      <c r="KP35" s="179">
        <v>0</v>
      </c>
      <c r="KQ35" s="194">
        <v>0</v>
      </c>
      <c r="KR35" s="194">
        <v>0</v>
      </c>
      <c r="KS35" s="194">
        <v>0</v>
      </c>
      <c r="KT35" s="194">
        <v>0</v>
      </c>
      <c r="KU35" s="179">
        <v>0</v>
      </c>
      <c r="KV35" s="194">
        <v>0</v>
      </c>
      <c r="KW35" s="194">
        <v>0</v>
      </c>
      <c r="KX35" s="194">
        <v>0</v>
      </c>
      <c r="KY35" s="194">
        <v>0</v>
      </c>
      <c r="KZ35" s="194">
        <v>0</v>
      </c>
      <c r="LA35" s="194">
        <v>0</v>
      </c>
      <c r="LB35" s="194">
        <v>0</v>
      </c>
      <c r="LC35" s="194">
        <v>0</v>
      </c>
      <c r="LD35" s="194">
        <v>0</v>
      </c>
      <c r="LE35" s="194">
        <v>0</v>
      </c>
      <c r="LF35" s="194">
        <v>0</v>
      </c>
      <c r="LG35" s="194">
        <v>0</v>
      </c>
      <c r="LH35" s="194">
        <v>0</v>
      </c>
      <c r="LI35" s="194">
        <v>0</v>
      </c>
      <c r="LJ35" s="194">
        <v>0</v>
      </c>
      <c r="LK35" s="194">
        <v>0</v>
      </c>
      <c r="LL35" s="194">
        <v>0</v>
      </c>
      <c r="LM35" s="179">
        <v>0</v>
      </c>
      <c r="LN35" s="179">
        <v>0</v>
      </c>
      <c r="LO35" s="179">
        <v>0</v>
      </c>
      <c r="LP35" s="93">
        <v>77.24207565540371</v>
      </c>
      <c r="LQ35" s="92">
        <v>51.596889161347711</v>
      </c>
      <c r="LR35" s="92">
        <v>25.645186494055991</v>
      </c>
      <c r="LS35" s="92">
        <v>0</v>
      </c>
      <c r="LT35" s="92">
        <v>0</v>
      </c>
      <c r="LU35" s="93">
        <v>0</v>
      </c>
      <c r="LV35" s="93">
        <v>0</v>
      </c>
      <c r="LW35" s="92">
        <v>0</v>
      </c>
      <c r="LX35" s="92">
        <v>0</v>
      </c>
      <c r="LY35" s="92">
        <v>0</v>
      </c>
      <c r="LZ35" s="92">
        <v>0</v>
      </c>
      <c r="MA35" s="93">
        <v>0</v>
      </c>
      <c r="MB35" s="92">
        <v>0</v>
      </c>
      <c r="MC35" s="194">
        <v>0</v>
      </c>
      <c r="MD35" s="194"/>
      <c r="ME35" s="194">
        <v>0</v>
      </c>
      <c r="MF35" s="194">
        <v>0</v>
      </c>
      <c r="MG35" s="194">
        <v>0</v>
      </c>
      <c r="MH35" s="194">
        <v>0</v>
      </c>
      <c r="MI35" s="93">
        <v>16680.033175868164</v>
      </c>
      <c r="MJ35" s="173">
        <v>16643.792145973821</v>
      </c>
      <c r="MK35" s="195">
        <v>12973.285011960141</v>
      </c>
      <c r="ML35" s="195">
        <v>3670.5071340136792</v>
      </c>
      <c r="MM35" s="195">
        <v>36.24102989434207</v>
      </c>
      <c r="MN35" s="93">
        <v>4590.7408075198637</v>
      </c>
      <c r="MO35" s="92">
        <v>16.473741781159472</v>
      </c>
      <c r="MP35" s="92"/>
      <c r="MQ35" s="92">
        <v>0</v>
      </c>
      <c r="MR35" s="92">
        <v>4574.2670657387043</v>
      </c>
      <c r="MS35" s="92">
        <v>0</v>
      </c>
      <c r="MT35" s="92">
        <v>0</v>
      </c>
      <c r="MU35" s="93">
        <v>280.54043008426191</v>
      </c>
      <c r="MV35" s="92">
        <v>280.54043008426191</v>
      </c>
      <c r="MW35" s="92">
        <v>0</v>
      </c>
      <c r="MX35" s="92">
        <v>0</v>
      </c>
      <c r="MY35" s="92">
        <v>0</v>
      </c>
      <c r="MZ35" s="92">
        <v>0</v>
      </c>
      <c r="NA35" s="1129">
        <v>26.654886829420747</v>
      </c>
      <c r="NB35" s="173">
        <v>0</v>
      </c>
      <c r="NC35" s="92">
        <v>0</v>
      </c>
      <c r="ND35" s="92">
        <v>0</v>
      </c>
      <c r="NE35" s="92">
        <v>0</v>
      </c>
      <c r="NF35" s="92">
        <v>0</v>
      </c>
      <c r="NG35" s="92">
        <v>0</v>
      </c>
      <c r="NH35" s="92">
        <v>0</v>
      </c>
      <c r="NI35" s="92">
        <v>0</v>
      </c>
      <c r="NJ35" s="92">
        <v>0</v>
      </c>
      <c r="NK35" s="194">
        <v>0</v>
      </c>
      <c r="NL35" s="173">
        <v>26.654886829420747</v>
      </c>
      <c r="NM35" s="92">
        <v>26.654886829420747</v>
      </c>
      <c r="NN35" s="92">
        <v>0</v>
      </c>
      <c r="NO35" s="1097">
        <v>0</v>
      </c>
      <c r="NP35" s="1138">
        <v>21597.30986982078</v>
      </c>
      <c r="NQ35" s="193">
        <v>21385.627396535769</v>
      </c>
      <c r="NR35" s="92">
        <v>2995.4383181277271</v>
      </c>
      <c r="NS35" s="92">
        <v>1006.5450218167394</v>
      </c>
      <c r="NT35" s="92">
        <v>39.34225235296239</v>
      </c>
      <c r="NU35" s="92">
        <v>0</v>
      </c>
      <c r="NV35" s="92">
        <v>0</v>
      </c>
      <c r="NW35" s="93">
        <v>10.43357013210246</v>
      </c>
      <c r="NX35" s="92">
        <v>10.43357013210246</v>
      </c>
      <c r="NY35" s="92">
        <v>0</v>
      </c>
      <c r="NZ35" s="93">
        <v>0</v>
      </c>
      <c r="OA35" s="92">
        <v>0</v>
      </c>
      <c r="OB35" s="92">
        <v>0</v>
      </c>
      <c r="OC35" s="173">
        <v>17198.340004567694</v>
      </c>
      <c r="OD35" s="92">
        <v>0</v>
      </c>
      <c r="OE35" s="92">
        <v>0</v>
      </c>
      <c r="OF35" s="93">
        <v>135.52822953854292</v>
      </c>
      <c r="OG35" s="92">
        <v>0</v>
      </c>
      <c r="OH35" s="92">
        <v>0</v>
      </c>
      <c r="OI35" s="92">
        <v>124.2111716129963</v>
      </c>
      <c r="OJ35" s="92">
        <v>0</v>
      </c>
      <c r="OK35" s="92">
        <v>11.317057925546621</v>
      </c>
      <c r="OL35" s="92">
        <v>0</v>
      </c>
      <c r="OM35" s="193">
        <v>211.68247328501195</v>
      </c>
      <c r="ON35" s="93">
        <v>208.93584796797808</v>
      </c>
      <c r="OO35" s="92">
        <v>208.93584796797808</v>
      </c>
      <c r="OP35" s="92">
        <v>0</v>
      </c>
      <c r="OQ35" s="92">
        <v>0</v>
      </c>
      <c r="OR35" s="1103">
        <v>6.0101210438378233E-3</v>
      </c>
      <c r="OS35" s="92">
        <v>2.7406151959900473</v>
      </c>
      <c r="OT35" s="1098">
        <v>0</v>
      </c>
    </row>
    <row r="36" spans="1:410" ht="14.25" customHeight="1">
      <c r="A36" s="370">
        <v>1984</v>
      </c>
      <c r="B36" s="1288">
        <v>166174.12094978127</v>
      </c>
      <c r="C36" s="996">
        <v>24275.582080223096</v>
      </c>
      <c r="D36" s="997">
        <v>24246.408952676305</v>
      </c>
      <c r="E36" s="1261">
        <v>318.29601048165108</v>
      </c>
      <c r="F36" s="1261">
        <v>0</v>
      </c>
      <c r="G36" s="1296">
        <v>0</v>
      </c>
      <c r="H36" s="1261">
        <v>115.9172045725001</v>
      </c>
      <c r="I36" s="1261">
        <v>89.568833916315072</v>
      </c>
      <c r="J36" s="1261">
        <v>0</v>
      </c>
      <c r="K36" s="1261">
        <v>18010.127053958866</v>
      </c>
      <c r="L36" s="1261">
        <v>5712.4998497469742</v>
      </c>
      <c r="M36" s="998">
        <v>29.173127546788795</v>
      </c>
      <c r="N36" s="996">
        <v>24285.156203045932</v>
      </c>
      <c r="O36" s="997">
        <v>24045.256211460102</v>
      </c>
      <c r="P36" s="1265">
        <v>3349.5005589412572</v>
      </c>
      <c r="Q36" s="1265">
        <v>1041.3856935078672</v>
      </c>
      <c r="R36" s="1265">
        <v>19481.098169317131</v>
      </c>
      <c r="S36" s="1265">
        <v>48.056927866527232</v>
      </c>
      <c r="T36" s="1265">
        <v>0.30651617323572899</v>
      </c>
      <c r="U36" s="1265">
        <v>124.90834565408147</v>
      </c>
      <c r="V36" s="997">
        <v>239.89999158583055</v>
      </c>
      <c r="W36" s="1265">
        <v>237.21346747923505</v>
      </c>
      <c r="X36" s="1265">
        <v>237.21346747923505</v>
      </c>
      <c r="Y36" s="1265">
        <v>2.686524106595507</v>
      </c>
      <c r="Z36" s="1265">
        <v>0</v>
      </c>
      <c r="AA36" s="1265">
        <v>0</v>
      </c>
      <c r="AB36" s="1265">
        <v>0</v>
      </c>
      <c r="AC36" s="1177">
        <v>-9.5741228228362161</v>
      </c>
      <c r="AD36" s="997">
        <v>-9.5741228228362161</v>
      </c>
      <c r="AE36" s="1265">
        <v>-9.2676066496004879</v>
      </c>
      <c r="AF36" s="1265"/>
      <c r="AG36" s="1265"/>
      <c r="AH36" s="1265"/>
      <c r="AI36" s="1265"/>
      <c r="AJ36" s="1265"/>
      <c r="AK36" s="1265"/>
      <c r="AL36" s="1265"/>
      <c r="AM36" s="1265">
        <v>201.15274121620314</v>
      </c>
      <c r="AN36" s="1265"/>
      <c r="AO36" s="1265"/>
      <c r="AP36" s="1265"/>
      <c r="AQ36" s="1265"/>
      <c r="AR36" s="1265"/>
      <c r="AS36" s="1265"/>
      <c r="AT36" s="1266"/>
      <c r="AU36" s="1270">
        <v>-5.761500508090287E-3</v>
      </c>
      <c r="AV36" s="1271">
        <v>-5.761500508090287E-3</v>
      </c>
      <c r="AW36" s="1271">
        <v>-5.5770456895639061E-3</v>
      </c>
      <c r="AX36" s="1271">
        <v>0.12104937884822187</v>
      </c>
      <c r="AY36" s="1310"/>
      <c r="AZ36" s="1271"/>
      <c r="BA36" s="1308"/>
      <c r="BB36" s="1264"/>
      <c r="BC36" s="1271"/>
      <c r="BD36" s="1272"/>
      <c r="BF36" s="1311">
        <v>14.608521436114176</v>
      </c>
      <c r="BG36" s="1271">
        <v>14.59096567750384</v>
      </c>
      <c r="BH36" s="1271">
        <v>0.1915436703756308</v>
      </c>
      <c r="BI36" s="1271">
        <v>0</v>
      </c>
      <c r="BJ36" s="1271">
        <v>0</v>
      </c>
      <c r="BK36" s="1271">
        <v>6.975647225330045E-2</v>
      </c>
      <c r="BL36" s="1271">
        <v>5.3900591382326772E-2</v>
      </c>
      <c r="BM36" s="1271">
        <v>0</v>
      </c>
      <c r="BN36" s="1271">
        <v>10.838105807944443</v>
      </c>
      <c r="BO36" s="1271">
        <v>3.4376591355481421</v>
      </c>
      <c r="BP36" s="1271">
        <v>1.7555758610334444E-2</v>
      </c>
      <c r="BQ36" s="1311">
        <v>14.614282936622269</v>
      </c>
      <c r="BR36" s="1271">
        <v>14.469916298655619</v>
      </c>
      <c r="BS36" s="1271">
        <v>2.0156571551556421</v>
      </c>
      <c r="BT36" s="1271">
        <v>0.62668343756280787</v>
      </c>
      <c r="BU36" s="1271">
        <v>11.72330448205255</v>
      </c>
      <c r="BV36" s="278">
        <v>0</v>
      </c>
      <c r="BW36" s="1271">
        <v>2.8919622136018581E-2</v>
      </c>
      <c r="BX36" s="1271">
        <v>1.8445481852638165E-4</v>
      </c>
      <c r="BY36" s="1271">
        <v>7.5167146930074313E-2</v>
      </c>
      <c r="BZ36" s="1271">
        <v>0.14436663796664803</v>
      </c>
      <c r="CA36" s="1271">
        <v>0.14274994573368152</v>
      </c>
      <c r="CB36" s="1271">
        <v>0.14274994573368152</v>
      </c>
      <c r="CC36" s="1271">
        <v>1.6166922329665216E-3</v>
      </c>
      <c r="CD36" s="1271">
        <v>0</v>
      </c>
      <c r="CE36" s="1272">
        <v>0</v>
      </c>
      <c r="CF36" s="1271"/>
      <c r="CG36" s="1270"/>
      <c r="CH36" s="1271"/>
      <c r="CI36" s="1271"/>
      <c r="CJ36" s="1272"/>
      <c r="CK36" s="359">
        <v>1984</v>
      </c>
      <c r="CL36" s="1163"/>
      <c r="CM36" s="1162"/>
      <c r="CN36" s="71"/>
      <c r="CO36" s="71"/>
      <c r="CP36" s="71"/>
      <c r="CQ36" s="71"/>
      <c r="CR36" s="71"/>
      <c r="CS36" s="71"/>
      <c r="CT36" s="71"/>
      <c r="CU36" s="71"/>
      <c r="CV36" s="71"/>
      <c r="CW36" s="71"/>
      <c r="CX36" s="71"/>
      <c r="CY36" s="71"/>
      <c r="CZ36" s="71"/>
      <c r="DA36" s="71"/>
      <c r="DB36" s="71"/>
      <c r="DC36" s="71"/>
      <c r="DD36" s="71"/>
      <c r="DE36" s="71"/>
      <c r="DF36" s="71"/>
      <c r="DG36" s="71"/>
      <c r="DH36" s="71"/>
      <c r="DI36" s="71"/>
      <c r="DJ36" s="71"/>
      <c r="DK36" s="71"/>
      <c r="DL36" s="71"/>
      <c r="DM36" s="71"/>
      <c r="DN36" s="71"/>
      <c r="DO36" s="71"/>
      <c r="DP36" s="71"/>
      <c r="DQ36" s="71"/>
      <c r="DR36" s="71"/>
      <c r="DS36" s="71"/>
      <c r="DT36" s="71"/>
      <c r="DU36" s="71"/>
      <c r="DV36" s="71"/>
      <c r="DW36" s="71"/>
      <c r="DX36" s="71"/>
      <c r="DY36" s="71"/>
      <c r="DZ36" s="71"/>
      <c r="EA36" s="71"/>
      <c r="EB36" s="71"/>
      <c r="EC36" s="71"/>
      <c r="ED36" s="71"/>
      <c r="EE36" s="71"/>
      <c r="EF36" s="71"/>
      <c r="EG36" s="71"/>
      <c r="EH36" s="71"/>
      <c r="EI36" s="71"/>
      <c r="EJ36" s="71"/>
      <c r="EK36" s="71"/>
      <c r="EL36" s="71"/>
      <c r="EM36" s="71"/>
      <c r="EN36" s="71"/>
      <c r="EO36" s="71"/>
      <c r="EP36" s="71"/>
      <c r="EQ36" s="1286"/>
      <c r="ER36" s="1286"/>
      <c r="ES36" s="1286"/>
      <c r="ET36" s="1286"/>
      <c r="EU36" s="71"/>
      <c r="EV36" s="71"/>
      <c r="EW36" s="71"/>
      <c r="EX36" s="71"/>
      <c r="EY36" s="71"/>
      <c r="EZ36" s="71"/>
      <c r="FA36" s="71"/>
      <c r="FB36" s="71"/>
      <c r="FC36" s="71"/>
      <c r="FD36" s="71"/>
      <c r="FE36" s="71"/>
      <c r="FF36" s="71"/>
      <c r="FG36" s="71"/>
      <c r="FH36" s="71"/>
      <c r="FI36" s="71"/>
      <c r="FJ36" s="71"/>
      <c r="FK36" s="71"/>
      <c r="FL36" s="71"/>
      <c r="FM36" s="71"/>
      <c r="FN36" s="71"/>
      <c r="FO36" s="71"/>
      <c r="FP36" s="71"/>
      <c r="FQ36" s="71"/>
      <c r="FR36" s="71"/>
      <c r="FS36" s="71"/>
      <c r="FT36" s="71"/>
      <c r="FU36" s="71"/>
      <c r="FV36" s="71"/>
      <c r="FW36" s="71"/>
      <c r="FX36" s="71"/>
      <c r="FY36" s="71"/>
      <c r="FZ36" s="71"/>
      <c r="GA36" s="71"/>
      <c r="GB36" s="71"/>
      <c r="GC36" s="71"/>
      <c r="GD36" s="71"/>
      <c r="GE36" s="71"/>
      <c r="GF36" s="71"/>
      <c r="GG36" s="71"/>
      <c r="GH36" s="71"/>
      <c r="GI36" s="71"/>
      <c r="GJ36" s="71"/>
      <c r="GK36" s="71"/>
      <c r="GL36" s="1162"/>
      <c r="GM36" s="70"/>
      <c r="GN36" s="70"/>
      <c r="GO36" s="70"/>
      <c r="GP36" s="1162"/>
      <c r="GQ36" s="71"/>
      <c r="GR36" s="71"/>
      <c r="GS36" s="71"/>
      <c r="GT36" s="71"/>
      <c r="GU36" s="71"/>
      <c r="GV36" s="71"/>
      <c r="GW36" s="71"/>
      <c r="GX36" s="71"/>
      <c r="GY36" s="71"/>
      <c r="GZ36" s="71"/>
      <c r="HA36" s="71"/>
      <c r="HB36" s="1162"/>
      <c r="HC36" s="1163"/>
      <c r="HD36" s="71"/>
      <c r="HE36" s="71"/>
      <c r="HF36" s="71"/>
      <c r="HG36" s="71"/>
      <c r="HH36" s="71"/>
      <c r="HI36" s="71"/>
      <c r="HJ36" s="71"/>
      <c r="HK36" s="71"/>
      <c r="HL36" s="71"/>
      <c r="HM36" s="71"/>
      <c r="HN36" s="71"/>
      <c r="HO36" s="71"/>
      <c r="HP36" s="71"/>
      <c r="HQ36" s="71"/>
      <c r="HR36" s="71"/>
      <c r="HS36" s="1162"/>
      <c r="HT36" s="71"/>
      <c r="HU36" s="71"/>
      <c r="HV36" s="71"/>
      <c r="HW36" s="71"/>
      <c r="HX36" s="71"/>
      <c r="HY36" s="71"/>
      <c r="HZ36" s="71"/>
      <c r="IA36" s="71"/>
      <c r="IB36" s="71"/>
      <c r="IC36" s="71"/>
      <c r="ID36" s="71"/>
      <c r="IE36" s="71"/>
      <c r="IF36" s="71"/>
      <c r="IG36" s="98"/>
      <c r="IH36" s="833">
        <v>1984</v>
      </c>
      <c r="II36" s="1138">
        <v>24275.582080223096</v>
      </c>
      <c r="IJ36" s="1129">
        <v>24246.408952676305</v>
      </c>
      <c r="IK36" s="93">
        <v>115.9172045725001</v>
      </c>
      <c r="IL36" s="93">
        <v>115.9172045725001</v>
      </c>
      <c r="IM36" s="193">
        <v>0</v>
      </c>
      <c r="IN36" s="92">
        <v>0</v>
      </c>
      <c r="IO36" s="92">
        <v>0</v>
      </c>
      <c r="IP36" s="92">
        <v>0</v>
      </c>
      <c r="IQ36" s="92">
        <v>0</v>
      </c>
      <c r="IR36" s="194">
        <v>0</v>
      </c>
      <c r="IS36" s="173">
        <v>14.676715589051964</v>
      </c>
      <c r="IT36" s="195">
        <v>0</v>
      </c>
      <c r="IU36" s="179">
        <v>14.676715589051964</v>
      </c>
      <c r="IV36" s="179">
        <v>0</v>
      </c>
      <c r="IW36" s="179">
        <v>0</v>
      </c>
      <c r="IX36" s="194">
        <v>0</v>
      </c>
      <c r="IY36" s="194">
        <v>0</v>
      </c>
      <c r="IZ36" s="194">
        <v>0</v>
      </c>
      <c r="JA36" s="194">
        <v>0</v>
      </c>
      <c r="JB36" s="194">
        <v>0</v>
      </c>
      <c r="JC36" s="194">
        <v>0</v>
      </c>
      <c r="JD36" s="194">
        <v>0</v>
      </c>
      <c r="JE36" s="93">
        <v>101.24048898344813</v>
      </c>
      <c r="JF36" s="179">
        <v>101.24048898344813</v>
      </c>
      <c r="JG36" s="194">
        <v>0</v>
      </c>
      <c r="JH36" s="194">
        <v>0</v>
      </c>
      <c r="JI36" s="194">
        <v>0</v>
      </c>
      <c r="JJ36" s="194">
        <v>0</v>
      </c>
      <c r="JK36" s="194">
        <v>0</v>
      </c>
      <c r="JL36" s="194">
        <v>0</v>
      </c>
      <c r="JM36" s="194">
        <v>0</v>
      </c>
      <c r="JN36" s="194">
        <v>0</v>
      </c>
      <c r="JO36" s="194">
        <v>0</v>
      </c>
      <c r="JP36" s="194">
        <v>0</v>
      </c>
      <c r="JQ36" s="194">
        <v>0</v>
      </c>
      <c r="JR36" s="194">
        <v>0</v>
      </c>
      <c r="JS36" s="194">
        <v>0</v>
      </c>
      <c r="JT36" s="194">
        <v>0</v>
      </c>
      <c r="JU36" s="194">
        <v>0</v>
      </c>
      <c r="JV36" s="194">
        <v>0</v>
      </c>
      <c r="JW36" s="194">
        <v>0</v>
      </c>
      <c r="JX36" s="194">
        <v>0</v>
      </c>
      <c r="JY36" s="194">
        <v>0</v>
      </c>
      <c r="JZ36" s="92">
        <v>0</v>
      </c>
      <c r="KA36" s="179">
        <v>0</v>
      </c>
      <c r="KB36" s="194">
        <v>0</v>
      </c>
      <c r="KC36" s="194">
        <v>0</v>
      </c>
      <c r="KD36" s="194">
        <v>0</v>
      </c>
      <c r="KE36" s="194">
        <v>0</v>
      </c>
      <c r="KF36" s="194">
        <v>0</v>
      </c>
      <c r="KG36" s="194">
        <v>0</v>
      </c>
      <c r="KH36" s="194">
        <v>0</v>
      </c>
      <c r="KI36" s="194">
        <v>0</v>
      </c>
      <c r="KJ36" s="194">
        <v>0</v>
      </c>
      <c r="KK36" s="194">
        <v>0</v>
      </c>
      <c r="KL36" s="194">
        <v>0</v>
      </c>
      <c r="KM36" s="194">
        <v>0</v>
      </c>
      <c r="KN36" s="93">
        <v>0</v>
      </c>
      <c r="KO36" s="179">
        <v>0</v>
      </c>
      <c r="KP36" s="179">
        <v>0</v>
      </c>
      <c r="KQ36" s="194">
        <v>0</v>
      </c>
      <c r="KR36" s="194">
        <v>0</v>
      </c>
      <c r="KS36" s="194">
        <v>0</v>
      </c>
      <c r="KT36" s="194">
        <v>0</v>
      </c>
      <c r="KU36" s="179">
        <v>0</v>
      </c>
      <c r="KV36" s="194">
        <v>0</v>
      </c>
      <c r="KW36" s="194">
        <v>0</v>
      </c>
      <c r="KX36" s="194">
        <v>0</v>
      </c>
      <c r="KY36" s="194">
        <v>0</v>
      </c>
      <c r="KZ36" s="194">
        <v>0</v>
      </c>
      <c r="LA36" s="194">
        <v>0</v>
      </c>
      <c r="LB36" s="194">
        <v>0</v>
      </c>
      <c r="LC36" s="194">
        <v>0</v>
      </c>
      <c r="LD36" s="194">
        <v>0</v>
      </c>
      <c r="LE36" s="194">
        <v>0</v>
      </c>
      <c r="LF36" s="194">
        <v>0</v>
      </c>
      <c r="LG36" s="194">
        <v>0</v>
      </c>
      <c r="LH36" s="194">
        <v>0</v>
      </c>
      <c r="LI36" s="194">
        <v>0</v>
      </c>
      <c r="LJ36" s="194">
        <v>0</v>
      </c>
      <c r="LK36" s="194">
        <v>0</v>
      </c>
      <c r="LL36" s="194">
        <v>0</v>
      </c>
      <c r="LM36" s="179">
        <v>0</v>
      </c>
      <c r="LN36" s="179">
        <v>0</v>
      </c>
      <c r="LO36" s="179">
        <v>0</v>
      </c>
      <c r="LP36" s="93">
        <v>89.568833916315072</v>
      </c>
      <c r="LQ36" s="92">
        <v>54.379575204644624</v>
      </c>
      <c r="LR36" s="92">
        <v>35.189258711670455</v>
      </c>
      <c r="LS36" s="92">
        <v>0</v>
      </c>
      <c r="LT36" s="92">
        <v>0</v>
      </c>
      <c r="LU36" s="93">
        <v>0</v>
      </c>
      <c r="LV36" s="93">
        <v>0</v>
      </c>
      <c r="LW36" s="92">
        <v>0</v>
      </c>
      <c r="LX36" s="92">
        <v>0</v>
      </c>
      <c r="LY36" s="92">
        <v>0</v>
      </c>
      <c r="LZ36" s="92">
        <v>0</v>
      </c>
      <c r="MA36" s="93">
        <v>0</v>
      </c>
      <c r="MB36" s="92">
        <v>0</v>
      </c>
      <c r="MC36" s="194">
        <v>0</v>
      </c>
      <c r="MD36" s="194"/>
      <c r="ME36" s="194">
        <v>0</v>
      </c>
      <c r="MF36" s="194">
        <v>0</v>
      </c>
      <c r="MG36" s="194">
        <v>0</v>
      </c>
      <c r="MH36" s="194">
        <v>0</v>
      </c>
      <c r="MI36" s="93">
        <v>18010.127053958866</v>
      </c>
      <c r="MJ36" s="173">
        <v>17966.469534696429</v>
      </c>
      <c r="MK36" s="195">
        <v>13451.366100513265</v>
      </c>
      <c r="ML36" s="195">
        <v>4515.1034341831646</v>
      </c>
      <c r="MM36" s="195">
        <v>43.657519262437944</v>
      </c>
      <c r="MN36" s="93">
        <v>5712.4998497469742</v>
      </c>
      <c r="MO36" s="92">
        <v>1.8811678867212387</v>
      </c>
      <c r="MP36" s="92"/>
      <c r="MQ36" s="92">
        <v>0</v>
      </c>
      <c r="MR36" s="92">
        <v>5710.6186818602528</v>
      </c>
      <c r="MS36" s="92">
        <v>0</v>
      </c>
      <c r="MT36" s="92">
        <v>0</v>
      </c>
      <c r="MU36" s="93">
        <v>318.29601048165108</v>
      </c>
      <c r="MV36" s="92">
        <v>318.29601048165108</v>
      </c>
      <c r="MW36" s="92">
        <v>0</v>
      </c>
      <c r="MX36" s="92">
        <v>0</v>
      </c>
      <c r="MY36" s="92">
        <v>0</v>
      </c>
      <c r="MZ36" s="92">
        <v>0</v>
      </c>
      <c r="NA36" s="1129">
        <v>29.173127546788795</v>
      </c>
      <c r="NB36" s="173">
        <v>0</v>
      </c>
      <c r="NC36" s="92">
        <v>0</v>
      </c>
      <c r="ND36" s="92">
        <v>0</v>
      </c>
      <c r="NE36" s="92">
        <v>0</v>
      </c>
      <c r="NF36" s="92">
        <v>0</v>
      </c>
      <c r="NG36" s="92">
        <v>0</v>
      </c>
      <c r="NH36" s="92">
        <v>0</v>
      </c>
      <c r="NI36" s="92">
        <v>0</v>
      </c>
      <c r="NJ36" s="92">
        <v>0</v>
      </c>
      <c r="NK36" s="194">
        <v>0</v>
      </c>
      <c r="NL36" s="173">
        <v>29.173127546788795</v>
      </c>
      <c r="NM36" s="92">
        <v>29.173127546788795</v>
      </c>
      <c r="NN36" s="92">
        <v>0</v>
      </c>
      <c r="NO36" s="1097">
        <v>0</v>
      </c>
      <c r="NP36" s="1138">
        <v>24285.156203045932</v>
      </c>
      <c r="NQ36" s="193">
        <v>24045.256211460102</v>
      </c>
      <c r="NR36" s="92">
        <v>3349.5005589412572</v>
      </c>
      <c r="NS36" s="92">
        <v>1041.3856935078672</v>
      </c>
      <c r="NT36" s="92">
        <v>48.056927866527232</v>
      </c>
      <c r="NU36" s="92">
        <v>0</v>
      </c>
      <c r="NV36" s="92">
        <v>0</v>
      </c>
      <c r="NW36" s="93">
        <v>0.30651617323572899</v>
      </c>
      <c r="NX36" s="92">
        <v>0.30651617323572899</v>
      </c>
      <c r="NY36" s="92">
        <v>0</v>
      </c>
      <c r="NZ36" s="93">
        <v>0</v>
      </c>
      <c r="OA36" s="92">
        <v>0</v>
      </c>
      <c r="OB36" s="92">
        <v>0</v>
      </c>
      <c r="OC36" s="173">
        <v>19481.098169317131</v>
      </c>
      <c r="OD36" s="92">
        <v>0</v>
      </c>
      <c r="OE36" s="92">
        <v>0</v>
      </c>
      <c r="OF36" s="93">
        <v>124.90834565408147</v>
      </c>
      <c r="OG36" s="92">
        <v>0</v>
      </c>
      <c r="OH36" s="92">
        <v>0</v>
      </c>
      <c r="OI36" s="92">
        <v>108.50672532544806</v>
      </c>
      <c r="OJ36" s="92">
        <v>0</v>
      </c>
      <c r="OK36" s="92">
        <v>16.40162032863342</v>
      </c>
      <c r="OL36" s="92">
        <v>0</v>
      </c>
      <c r="OM36" s="193">
        <v>239.89999158583055</v>
      </c>
      <c r="ON36" s="93">
        <v>237.21346747923505</v>
      </c>
      <c r="OO36" s="92">
        <v>237.21346747923505</v>
      </c>
      <c r="OP36" s="92">
        <v>0</v>
      </c>
      <c r="OQ36" s="92">
        <v>0</v>
      </c>
      <c r="OR36" s="92">
        <v>0</v>
      </c>
      <c r="OS36" s="92">
        <v>2.686524106595507</v>
      </c>
      <c r="OT36" s="1098">
        <v>0</v>
      </c>
    </row>
    <row r="37" spans="1:410" ht="14.25" customHeight="1">
      <c r="A37" s="370">
        <v>1985</v>
      </c>
      <c r="B37" s="1288">
        <v>184645.03788617699</v>
      </c>
      <c r="C37" s="996">
        <v>27383.499813686252</v>
      </c>
      <c r="D37" s="997">
        <v>27347.691512507066</v>
      </c>
      <c r="E37" s="1261">
        <v>444.6648155493852</v>
      </c>
      <c r="F37" s="1261">
        <v>0</v>
      </c>
      <c r="G37" s="1296">
        <v>0</v>
      </c>
      <c r="H37" s="1261">
        <v>124.31334367074153</v>
      </c>
      <c r="I37" s="1261">
        <v>79.982690851393755</v>
      </c>
      <c r="J37" s="1261">
        <v>0</v>
      </c>
      <c r="K37" s="1261">
        <v>20025.753368672849</v>
      </c>
      <c r="L37" s="1261">
        <v>6672.9772937626967</v>
      </c>
      <c r="M37" s="998">
        <v>35.808301179185754</v>
      </c>
      <c r="N37" s="996">
        <v>27848.875506352699</v>
      </c>
      <c r="O37" s="997">
        <v>27549.072638322938</v>
      </c>
      <c r="P37" s="1265">
        <v>3747.9775942687488</v>
      </c>
      <c r="Q37" s="1265">
        <v>1307.7121873234528</v>
      </c>
      <c r="R37" s="1265">
        <v>22273.442477131492</v>
      </c>
      <c r="S37" s="1265">
        <v>88.739437212265457</v>
      </c>
      <c r="T37" s="1265">
        <v>2.5963722909379396</v>
      </c>
      <c r="U37" s="1265">
        <v>128.60457009604175</v>
      </c>
      <c r="V37" s="997">
        <v>299.80286802976212</v>
      </c>
      <c r="W37" s="1265">
        <v>294.91062950007813</v>
      </c>
      <c r="X37" s="1265">
        <v>294.91062950007813</v>
      </c>
      <c r="Y37" s="1265">
        <v>1.9893500655103193</v>
      </c>
      <c r="Z37" s="1265">
        <v>2.9028884641736687</v>
      </c>
      <c r="AA37" s="1265">
        <v>0</v>
      </c>
      <c r="AB37" s="1265">
        <v>0</v>
      </c>
      <c r="AC37" s="1177">
        <v>-465.37569266644641</v>
      </c>
      <c r="AD37" s="997">
        <v>-465.37569266644641</v>
      </c>
      <c r="AE37" s="1265">
        <v>-462.77932037550846</v>
      </c>
      <c r="AF37" s="1265"/>
      <c r="AG37" s="1265"/>
      <c r="AH37" s="1265"/>
      <c r="AI37" s="1265"/>
      <c r="AJ37" s="1265"/>
      <c r="AK37" s="1265"/>
      <c r="AL37" s="1265"/>
      <c r="AM37" s="1265">
        <v>-201.3811258158712</v>
      </c>
      <c r="AN37" s="1265"/>
      <c r="AO37" s="1265"/>
      <c r="AP37" s="1265"/>
      <c r="AQ37" s="1265"/>
      <c r="AR37" s="1265"/>
      <c r="AS37" s="1265"/>
      <c r="AT37" s="1266"/>
      <c r="AU37" s="1270">
        <v>-0.25203801737327147</v>
      </c>
      <c r="AV37" s="1271">
        <v>-0.25203801737327147</v>
      </c>
      <c r="AW37" s="1271">
        <v>-0.25063187490626487</v>
      </c>
      <c r="AX37" s="1271">
        <v>-0.10906392509719706</v>
      </c>
      <c r="AY37" s="1310"/>
      <c r="AZ37" s="1271"/>
      <c r="BA37" s="1308"/>
      <c r="BB37" s="1264"/>
      <c r="BC37" s="1271"/>
      <c r="BD37" s="1272"/>
      <c r="BF37" s="1311">
        <v>14.830346987481244</v>
      </c>
      <c r="BG37" s="1271">
        <v>14.810953939290446</v>
      </c>
      <c r="BH37" s="1271">
        <v>0.24082142723136452</v>
      </c>
      <c r="BI37" s="1271">
        <v>0</v>
      </c>
      <c r="BJ37" s="1271">
        <v>0</v>
      </c>
      <c r="BK37" s="1271">
        <v>6.7325580526769166E-2</v>
      </c>
      <c r="BL37" s="1271">
        <v>4.3316999886397416E-2</v>
      </c>
      <c r="BM37" s="1271">
        <v>0</v>
      </c>
      <c r="BN37" s="1271">
        <v>10.845541043468263</v>
      </c>
      <c r="BO37" s="1271">
        <v>3.6139488881776511</v>
      </c>
      <c r="BP37" s="1271">
        <v>1.9393048190799206E-2</v>
      </c>
      <c r="BQ37" s="1311">
        <v>15.082385004854517</v>
      </c>
      <c r="BR37" s="1271">
        <v>14.920017864387644</v>
      </c>
      <c r="BS37" s="1271">
        <v>2.0298284953528838</v>
      </c>
      <c r="BT37" s="1271">
        <v>0.70823034417506625</v>
      </c>
      <c r="BU37" s="1271">
        <v>12.062843785090928</v>
      </c>
      <c r="BV37" s="278">
        <v>0</v>
      </c>
      <c r="BW37" s="1271">
        <v>4.8059475753130285E-2</v>
      </c>
      <c r="BX37" s="1271">
        <v>1.4061424670065888E-3</v>
      </c>
      <c r="BY37" s="1271">
        <v>6.9649621548627291E-2</v>
      </c>
      <c r="BZ37" s="1271">
        <v>0.16236714046687423</v>
      </c>
      <c r="CA37" s="1271">
        <v>0.15971760350357941</v>
      </c>
      <c r="CB37" s="1271">
        <v>0.15971760350357941</v>
      </c>
      <c r="CC37" s="1271">
        <v>1.0773915661555112E-3</v>
      </c>
      <c r="CD37" s="1271">
        <v>0</v>
      </c>
      <c r="CE37" s="1272">
        <v>0</v>
      </c>
      <c r="CF37" s="1271"/>
      <c r="CG37" s="1270"/>
      <c r="CH37" s="1271"/>
      <c r="CI37" s="1271"/>
      <c r="CJ37" s="1272"/>
      <c r="CK37" s="359">
        <v>1985</v>
      </c>
      <c r="CL37" s="1163"/>
      <c r="CM37" s="1162"/>
      <c r="CN37" s="71"/>
      <c r="CO37" s="71"/>
      <c r="CP37" s="71"/>
      <c r="CQ37" s="71"/>
      <c r="CR37" s="71"/>
      <c r="CS37" s="71"/>
      <c r="CT37" s="71"/>
      <c r="CU37" s="71"/>
      <c r="CV37" s="71"/>
      <c r="CW37" s="71"/>
      <c r="CX37" s="71"/>
      <c r="CY37" s="71"/>
      <c r="CZ37" s="71"/>
      <c r="DA37" s="71"/>
      <c r="DB37" s="71"/>
      <c r="DC37" s="71"/>
      <c r="DD37" s="71"/>
      <c r="DE37" s="71"/>
      <c r="DF37" s="71"/>
      <c r="DG37" s="71"/>
      <c r="DH37" s="71"/>
      <c r="DI37" s="71"/>
      <c r="DJ37" s="71"/>
      <c r="DK37" s="71"/>
      <c r="DL37" s="71"/>
      <c r="DM37" s="71"/>
      <c r="DN37" s="71"/>
      <c r="DO37" s="71"/>
      <c r="DP37" s="71"/>
      <c r="DQ37" s="71"/>
      <c r="DR37" s="71"/>
      <c r="DS37" s="71"/>
      <c r="DT37" s="71"/>
      <c r="DU37" s="71"/>
      <c r="DV37" s="71"/>
      <c r="DW37" s="71"/>
      <c r="DX37" s="71"/>
      <c r="DY37" s="71"/>
      <c r="DZ37" s="71"/>
      <c r="EA37" s="71"/>
      <c r="EB37" s="71"/>
      <c r="EC37" s="71"/>
      <c r="ED37" s="71"/>
      <c r="EE37" s="71"/>
      <c r="EF37" s="71"/>
      <c r="EG37" s="71"/>
      <c r="EH37" s="71"/>
      <c r="EI37" s="71"/>
      <c r="EJ37" s="71"/>
      <c r="EK37" s="71"/>
      <c r="EL37" s="71"/>
      <c r="EM37" s="71"/>
      <c r="EN37" s="71"/>
      <c r="EO37" s="71"/>
      <c r="EP37" s="71"/>
      <c r="EQ37" s="1286"/>
      <c r="ER37" s="1286"/>
      <c r="ES37" s="1286"/>
      <c r="ET37" s="1286"/>
      <c r="EU37" s="71"/>
      <c r="EV37" s="71"/>
      <c r="EW37" s="71"/>
      <c r="EX37" s="71"/>
      <c r="EY37" s="71"/>
      <c r="EZ37" s="71"/>
      <c r="FA37" s="71"/>
      <c r="FB37" s="71"/>
      <c r="FC37" s="71"/>
      <c r="FD37" s="71"/>
      <c r="FE37" s="71"/>
      <c r="FF37" s="71"/>
      <c r="FG37" s="71"/>
      <c r="FH37" s="71"/>
      <c r="FI37" s="71"/>
      <c r="FJ37" s="71"/>
      <c r="FK37" s="71"/>
      <c r="FL37" s="71"/>
      <c r="FM37" s="71"/>
      <c r="FN37" s="71"/>
      <c r="FO37" s="71"/>
      <c r="FP37" s="71"/>
      <c r="FQ37" s="71"/>
      <c r="FR37" s="71"/>
      <c r="FS37" s="71"/>
      <c r="FT37" s="71"/>
      <c r="FU37" s="71"/>
      <c r="FV37" s="71"/>
      <c r="FW37" s="71"/>
      <c r="FX37" s="71"/>
      <c r="FY37" s="71"/>
      <c r="FZ37" s="71"/>
      <c r="GA37" s="71"/>
      <c r="GB37" s="71"/>
      <c r="GC37" s="71"/>
      <c r="GD37" s="71"/>
      <c r="GE37" s="71"/>
      <c r="GF37" s="71"/>
      <c r="GG37" s="71"/>
      <c r="GH37" s="71"/>
      <c r="GI37" s="71"/>
      <c r="GJ37" s="71"/>
      <c r="GK37" s="71"/>
      <c r="GL37" s="1162"/>
      <c r="GM37" s="70"/>
      <c r="GN37" s="70"/>
      <c r="GO37" s="70"/>
      <c r="GP37" s="1162"/>
      <c r="GQ37" s="71"/>
      <c r="GR37" s="71"/>
      <c r="GS37" s="71"/>
      <c r="GT37" s="71"/>
      <c r="GU37" s="71"/>
      <c r="GV37" s="71"/>
      <c r="GW37" s="71"/>
      <c r="GX37" s="71"/>
      <c r="GY37" s="71"/>
      <c r="GZ37" s="71"/>
      <c r="HA37" s="71"/>
      <c r="HB37" s="1162"/>
      <c r="HC37" s="1163"/>
      <c r="HD37" s="71"/>
      <c r="HE37" s="71"/>
      <c r="HF37" s="71"/>
      <c r="HG37" s="71"/>
      <c r="HH37" s="71"/>
      <c r="HI37" s="71"/>
      <c r="HJ37" s="71"/>
      <c r="HK37" s="71"/>
      <c r="HL37" s="71"/>
      <c r="HM37" s="71"/>
      <c r="HN37" s="71"/>
      <c r="HO37" s="71"/>
      <c r="HP37" s="71"/>
      <c r="HQ37" s="71"/>
      <c r="HR37" s="71"/>
      <c r="HS37" s="1162"/>
      <c r="HT37" s="71"/>
      <c r="HU37" s="71"/>
      <c r="HV37" s="71"/>
      <c r="HW37" s="71"/>
      <c r="HX37" s="71"/>
      <c r="HY37" s="71"/>
      <c r="HZ37" s="71"/>
      <c r="IA37" s="71"/>
      <c r="IB37" s="71"/>
      <c r="IC37" s="71"/>
      <c r="ID37" s="71"/>
      <c r="IE37" s="71"/>
      <c r="IF37" s="71"/>
      <c r="IG37" s="98"/>
      <c r="IH37" s="833">
        <v>1985</v>
      </c>
      <c r="II37" s="1138">
        <v>27383.499813686256</v>
      </c>
      <c r="IJ37" s="1129">
        <v>27347.69151250707</v>
      </c>
      <c r="IK37" s="93">
        <v>124.31334367074153</v>
      </c>
      <c r="IL37" s="93">
        <v>124.31334367074153</v>
      </c>
      <c r="IM37" s="193">
        <v>0</v>
      </c>
      <c r="IN37" s="92">
        <v>0</v>
      </c>
      <c r="IO37" s="92">
        <v>0</v>
      </c>
      <c r="IP37" s="92">
        <v>0</v>
      </c>
      <c r="IQ37" s="92">
        <v>0</v>
      </c>
      <c r="IR37" s="194">
        <v>0</v>
      </c>
      <c r="IS37" s="173">
        <v>29.834240861610954</v>
      </c>
      <c r="IT37" s="195">
        <v>0</v>
      </c>
      <c r="IU37" s="179">
        <v>29.834240861610954</v>
      </c>
      <c r="IV37" s="179">
        <v>0</v>
      </c>
      <c r="IW37" s="179">
        <v>0</v>
      </c>
      <c r="IX37" s="194">
        <v>0</v>
      </c>
      <c r="IY37" s="194">
        <v>0</v>
      </c>
      <c r="IZ37" s="194">
        <v>0</v>
      </c>
      <c r="JA37" s="194">
        <v>0</v>
      </c>
      <c r="JB37" s="194">
        <v>0</v>
      </c>
      <c r="JC37" s="194">
        <v>0</v>
      </c>
      <c r="JD37" s="194">
        <v>0</v>
      </c>
      <c r="JE37" s="93">
        <v>94.47910280913058</v>
      </c>
      <c r="JF37" s="179">
        <v>94.47910280913058</v>
      </c>
      <c r="JG37" s="194">
        <v>0</v>
      </c>
      <c r="JH37" s="194">
        <v>0</v>
      </c>
      <c r="JI37" s="194">
        <v>0</v>
      </c>
      <c r="JJ37" s="194">
        <v>0</v>
      </c>
      <c r="JK37" s="194">
        <v>0</v>
      </c>
      <c r="JL37" s="194">
        <v>0</v>
      </c>
      <c r="JM37" s="194">
        <v>0</v>
      </c>
      <c r="JN37" s="194">
        <v>0</v>
      </c>
      <c r="JO37" s="194">
        <v>0</v>
      </c>
      <c r="JP37" s="194">
        <v>0</v>
      </c>
      <c r="JQ37" s="194">
        <v>0</v>
      </c>
      <c r="JR37" s="194">
        <v>0</v>
      </c>
      <c r="JS37" s="194">
        <v>0</v>
      </c>
      <c r="JT37" s="194">
        <v>0</v>
      </c>
      <c r="JU37" s="194">
        <v>0</v>
      </c>
      <c r="JV37" s="194">
        <v>0</v>
      </c>
      <c r="JW37" s="194">
        <v>0</v>
      </c>
      <c r="JX37" s="194">
        <v>0</v>
      </c>
      <c r="JY37" s="194">
        <v>0</v>
      </c>
      <c r="JZ37" s="92">
        <v>0</v>
      </c>
      <c r="KA37" s="179">
        <v>0</v>
      </c>
      <c r="KB37" s="194">
        <v>0</v>
      </c>
      <c r="KC37" s="194">
        <v>0</v>
      </c>
      <c r="KD37" s="194">
        <v>0</v>
      </c>
      <c r="KE37" s="194">
        <v>0</v>
      </c>
      <c r="KF37" s="194">
        <v>0</v>
      </c>
      <c r="KG37" s="194">
        <v>0</v>
      </c>
      <c r="KH37" s="194">
        <v>0</v>
      </c>
      <c r="KI37" s="194">
        <v>0</v>
      </c>
      <c r="KJ37" s="194">
        <v>0</v>
      </c>
      <c r="KK37" s="194">
        <v>0</v>
      </c>
      <c r="KL37" s="194">
        <v>0</v>
      </c>
      <c r="KM37" s="194">
        <v>0</v>
      </c>
      <c r="KN37" s="93">
        <v>0</v>
      </c>
      <c r="KO37" s="179">
        <v>0</v>
      </c>
      <c r="KP37" s="179">
        <v>0</v>
      </c>
      <c r="KQ37" s="194">
        <v>0</v>
      </c>
      <c r="KR37" s="194">
        <v>0</v>
      </c>
      <c r="KS37" s="194">
        <v>0</v>
      </c>
      <c r="KT37" s="194">
        <v>0</v>
      </c>
      <c r="KU37" s="179">
        <v>0</v>
      </c>
      <c r="KV37" s="194">
        <v>0</v>
      </c>
      <c r="KW37" s="194">
        <v>0</v>
      </c>
      <c r="KX37" s="194">
        <v>0</v>
      </c>
      <c r="KY37" s="194">
        <v>0</v>
      </c>
      <c r="KZ37" s="194">
        <v>0</v>
      </c>
      <c r="LA37" s="194">
        <v>0</v>
      </c>
      <c r="LB37" s="194">
        <v>0</v>
      </c>
      <c r="LC37" s="194">
        <v>0</v>
      </c>
      <c r="LD37" s="194">
        <v>0</v>
      </c>
      <c r="LE37" s="194">
        <v>0</v>
      </c>
      <c r="LF37" s="194">
        <v>0</v>
      </c>
      <c r="LG37" s="194">
        <v>0</v>
      </c>
      <c r="LH37" s="194">
        <v>0</v>
      </c>
      <c r="LI37" s="194">
        <v>0</v>
      </c>
      <c r="LJ37" s="194">
        <v>0</v>
      </c>
      <c r="LK37" s="194">
        <v>0</v>
      </c>
      <c r="LL37" s="194">
        <v>0</v>
      </c>
      <c r="LM37" s="179">
        <v>0</v>
      </c>
      <c r="LN37" s="179">
        <v>0</v>
      </c>
      <c r="LO37" s="179">
        <v>0</v>
      </c>
      <c r="LP37" s="93">
        <v>79.982690851393755</v>
      </c>
      <c r="LQ37" s="92">
        <v>47.834553387905231</v>
      </c>
      <c r="LR37" s="92">
        <v>32.148137463488517</v>
      </c>
      <c r="LS37" s="92">
        <v>0</v>
      </c>
      <c r="LT37" s="92">
        <v>0</v>
      </c>
      <c r="LU37" s="93">
        <v>0</v>
      </c>
      <c r="LV37" s="93">
        <v>0</v>
      </c>
      <c r="LW37" s="92">
        <v>0</v>
      </c>
      <c r="LX37" s="92">
        <v>0</v>
      </c>
      <c r="LY37" s="92">
        <v>0</v>
      </c>
      <c r="LZ37" s="92">
        <v>0</v>
      </c>
      <c r="MA37" s="93">
        <v>0</v>
      </c>
      <c r="MB37" s="92">
        <v>0</v>
      </c>
      <c r="MC37" s="194">
        <v>0</v>
      </c>
      <c r="MD37" s="194"/>
      <c r="ME37" s="194">
        <v>0</v>
      </c>
      <c r="MF37" s="194">
        <v>0</v>
      </c>
      <c r="MG37" s="194">
        <v>0</v>
      </c>
      <c r="MH37" s="194">
        <v>0</v>
      </c>
      <c r="MI37" s="93">
        <v>20025.753368672849</v>
      </c>
      <c r="MJ37" s="173">
        <v>19975.983556308827</v>
      </c>
      <c r="MK37" s="195">
        <v>15151.689445025424</v>
      </c>
      <c r="ML37" s="195">
        <v>4824.2941112834014</v>
      </c>
      <c r="MM37" s="195">
        <v>49.769812364021014</v>
      </c>
      <c r="MN37" s="93">
        <v>6672.9772937626967</v>
      </c>
      <c r="MO37" s="92">
        <v>0</v>
      </c>
      <c r="MP37" s="92"/>
      <c r="MQ37" s="92">
        <v>0</v>
      </c>
      <c r="MR37" s="92">
        <v>6672.9772937626967</v>
      </c>
      <c r="MS37" s="92">
        <v>0</v>
      </c>
      <c r="MT37" s="92">
        <v>0</v>
      </c>
      <c r="MU37" s="93">
        <v>444.6648155493852</v>
      </c>
      <c r="MV37" s="92">
        <v>444.6648155493852</v>
      </c>
      <c r="MW37" s="92">
        <v>0</v>
      </c>
      <c r="MX37" s="92">
        <v>0</v>
      </c>
      <c r="MY37" s="92">
        <v>0</v>
      </c>
      <c r="MZ37" s="92">
        <v>0</v>
      </c>
      <c r="NA37" s="1129">
        <v>35.808301179185754</v>
      </c>
      <c r="NB37" s="173">
        <v>0</v>
      </c>
      <c r="NC37" s="92">
        <v>0</v>
      </c>
      <c r="ND37" s="92">
        <v>0</v>
      </c>
      <c r="NE37" s="92">
        <v>0</v>
      </c>
      <c r="NF37" s="92">
        <v>0</v>
      </c>
      <c r="NG37" s="92">
        <v>0</v>
      </c>
      <c r="NH37" s="92">
        <v>0</v>
      </c>
      <c r="NI37" s="92">
        <v>0</v>
      </c>
      <c r="NJ37" s="92">
        <v>0</v>
      </c>
      <c r="NK37" s="194">
        <v>0</v>
      </c>
      <c r="NL37" s="173">
        <v>35.808301179185754</v>
      </c>
      <c r="NM37" s="92">
        <v>35.790270816054239</v>
      </c>
      <c r="NN37" s="92">
        <v>1.8030363131513467E-2</v>
      </c>
      <c r="NO37" s="1097">
        <v>0</v>
      </c>
      <c r="NP37" s="1138">
        <v>27848.875506352699</v>
      </c>
      <c r="NQ37" s="193">
        <v>27549.072638322938</v>
      </c>
      <c r="NR37" s="92">
        <v>3747.9775942687488</v>
      </c>
      <c r="NS37" s="92">
        <v>1307.7121873234528</v>
      </c>
      <c r="NT37" s="92">
        <v>88.739437212265457</v>
      </c>
      <c r="NU37" s="92">
        <v>0</v>
      </c>
      <c r="NV37" s="92">
        <v>0</v>
      </c>
      <c r="NW37" s="93">
        <v>2.5963722909379396</v>
      </c>
      <c r="NX37" s="92">
        <v>2.5963722909379396</v>
      </c>
      <c r="NY37" s="92">
        <v>0</v>
      </c>
      <c r="NZ37" s="93">
        <v>0</v>
      </c>
      <c r="OA37" s="92">
        <v>0</v>
      </c>
      <c r="OB37" s="92">
        <v>0</v>
      </c>
      <c r="OC37" s="173">
        <v>22273.442477131492</v>
      </c>
      <c r="OD37" s="92">
        <v>0</v>
      </c>
      <c r="OE37" s="92">
        <v>0</v>
      </c>
      <c r="OF37" s="93">
        <v>128.60457009604175</v>
      </c>
      <c r="OG37" s="92">
        <v>0</v>
      </c>
      <c r="OH37" s="92">
        <v>0</v>
      </c>
      <c r="OI37" s="92">
        <v>109.59455723438271</v>
      </c>
      <c r="OJ37" s="92">
        <v>0</v>
      </c>
      <c r="OK37" s="92">
        <v>19.010012861659035</v>
      </c>
      <c r="OL37" s="92">
        <v>0</v>
      </c>
      <c r="OM37" s="193">
        <v>299.80286802976212</v>
      </c>
      <c r="ON37" s="93">
        <v>294.91062950007813</v>
      </c>
      <c r="OO37" s="92">
        <v>294.91062950007813</v>
      </c>
      <c r="OP37" s="92">
        <v>0</v>
      </c>
      <c r="OQ37" s="92">
        <v>0</v>
      </c>
      <c r="OR37" s="92">
        <v>2.9028884641736687</v>
      </c>
      <c r="OS37" s="92">
        <v>1.9893500655103193</v>
      </c>
      <c r="OT37" s="1098">
        <v>0</v>
      </c>
    </row>
    <row r="38" spans="1:410" ht="14.25" customHeight="1">
      <c r="A38" s="370">
        <v>1986</v>
      </c>
      <c r="B38" s="1288">
        <v>211385.76144911311</v>
      </c>
      <c r="C38" s="996">
        <v>31443.94961114517</v>
      </c>
      <c r="D38" s="997">
        <v>31387.538615027708</v>
      </c>
      <c r="E38" s="1261">
        <v>467.11261764811945</v>
      </c>
      <c r="F38" s="1261">
        <v>0</v>
      </c>
      <c r="G38" s="1296">
        <v>0</v>
      </c>
      <c r="H38" s="1261">
        <v>0</v>
      </c>
      <c r="I38" s="1261">
        <v>73.28140588751458</v>
      </c>
      <c r="J38" s="1261">
        <v>0</v>
      </c>
      <c r="K38" s="1261">
        <v>22620.016107124397</v>
      </c>
      <c r="L38" s="1261">
        <v>8227.1284843676767</v>
      </c>
      <c r="M38" s="998">
        <v>56.410996117461806</v>
      </c>
      <c r="N38" s="996">
        <v>31633.677112257046</v>
      </c>
      <c r="O38" s="997">
        <v>30948.150685754816</v>
      </c>
      <c r="P38" s="1265">
        <v>4227.6513648984892</v>
      </c>
      <c r="Q38" s="1265">
        <v>1580.1629944827089</v>
      </c>
      <c r="R38" s="1265">
        <v>24895.850612431335</v>
      </c>
      <c r="S38" s="1265">
        <v>109.09571718774417</v>
      </c>
      <c r="T38" s="1265">
        <v>4.4955705407906921</v>
      </c>
      <c r="U38" s="1265">
        <v>130.89442621374394</v>
      </c>
      <c r="V38" s="997">
        <v>685.52642650222981</v>
      </c>
      <c r="W38" s="1265">
        <v>352.62582188405275</v>
      </c>
      <c r="X38" s="1265">
        <v>352.62582188405275</v>
      </c>
      <c r="Y38" s="1265">
        <v>121.99343694782013</v>
      </c>
      <c r="Z38" s="1265">
        <v>210.9071676703569</v>
      </c>
      <c r="AA38" s="1265">
        <v>0</v>
      </c>
      <c r="AB38" s="1265">
        <v>0</v>
      </c>
      <c r="AC38" s="1177">
        <v>-189.72750111187634</v>
      </c>
      <c r="AD38" s="997">
        <v>-189.72750111187634</v>
      </c>
      <c r="AE38" s="1265">
        <v>-185.23193057108566</v>
      </c>
      <c r="AF38" s="1265"/>
      <c r="AG38" s="1265"/>
      <c r="AH38" s="1265"/>
      <c r="AI38" s="1265"/>
      <c r="AJ38" s="1265"/>
      <c r="AK38" s="1265"/>
      <c r="AL38" s="1265"/>
      <c r="AM38" s="1265">
        <v>439.38792927289251</v>
      </c>
      <c r="AN38" s="1265"/>
      <c r="AO38" s="1265"/>
      <c r="AP38" s="1265"/>
      <c r="AQ38" s="1265"/>
      <c r="AR38" s="1265"/>
      <c r="AS38" s="1265"/>
      <c r="AT38" s="1266"/>
      <c r="AU38" s="1270">
        <v>-8.9754153643668871E-2</v>
      </c>
      <c r="AV38" s="1271">
        <v>-8.9754153643668871E-2</v>
      </c>
      <c r="AW38" s="1271">
        <v>-8.7627439663516091E-2</v>
      </c>
      <c r="AX38" s="1271">
        <v>0.20786070275535865</v>
      </c>
      <c r="AY38" s="1310"/>
      <c r="AZ38" s="1271"/>
      <c r="BA38" s="1308"/>
      <c r="BB38" s="1264"/>
      <c r="BC38" s="1271"/>
      <c r="BD38" s="1272"/>
      <c r="BF38" s="1311">
        <v>14.875150244551675</v>
      </c>
      <c r="BG38" s="1271">
        <v>14.84846396458147</v>
      </c>
      <c r="BH38" s="1271">
        <v>0.22097638669980499</v>
      </c>
      <c r="BI38" s="1271">
        <v>0</v>
      </c>
      <c r="BJ38" s="1271">
        <v>0</v>
      </c>
      <c r="BK38" s="1271">
        <v>0</v>
      </c>
      <c r="BL38" s="1271">
        <v>3.4667143796795231E-2</v>
      </c>
      <c r="BM38" s="1271">
        <v>0</v>
      </c>
      <c r="BN38" s="1271">
        <v>10.700822965585463</v>
      </c>
      <c r="BO38" s="1271">
        <v>3.8919974684994068</v>
      </c>
      <c r="BP38" s="1271">
        <v>2.6686279970205857E-2</v>
      </c>
      <c r="BQ38" s="1311">
        <v>14.964904398195344</v>
      </c>
      <c r="BR38" s="1271">
        <v>14.64060326182611</v>
      </c>
      <c r="BS38" s="1271">
        <v>1.9999697878970961</v>
      </c>
      <c r="BT38" s="1271">
        <v>0.74752574802116056</v>
      </c>
      <c r="BU38" s="1271">
        <v>11.777449172433743</v>
      </c>
      <c r="BV38" s="278">
        <v>0</v>
      </c>
      <c r="BW38" s="1271">
        <v>5.1609775625311827E-2</v>
      </c>
      <c r="BX38" s="1271">
        <v>2.1267139801527789E-3</v>
      </c>
      <c r="BY38" s="1271">
        <v>6.192206386864621E-2</v>
      </c>
      <c r="BZ38" s="1271">
        <v>0.32430113636923302</v>
      </c>
      <c r="CA38" s="1271">
        <v>0.16681626021861476</v>
      </c>
      <c r="CB38" s="1271">
        <v>0.16681626021861476</v>
      </c>
      <c r="CC38" s="1271">
        <v>5.7711283915964043E-2</v>
      </c>
      <c r="CD38" s="1271">
        <v>0</v>
      </c>
      <c r="CE38" s="1272">
        <v>0</v>
      </c>
      <c r="CF38" s="1271"/>
      <c r="CG38" s="1270"/>
      <c r="CH38" s="1271"/>
      <c r="CI38" s="1271"/>
      <c r="CJ38" s="1272"/>
      <c r="CK38" s="359">
        <v>1986</v>
      </c>
      <c r="CL38" s="1163"/>
      <c r="CM38" s="1162"/>
      <c r="CN38" s="71"/>
      <c r="CO38" s="71"/>
      <c r="CP38" s="71"/>
      <c r="CQ38" s="71"/>
      <c r="CR38" s="71"/>
      <c r="CS38" s="71"/>
      <c r="CT38" s="71"/>
      <c r="CU38" s="71"/>
      <c r="CV38" s="71"/>
      <c r="CW38" s="71"/>
      <c r="CX38" s="71"/>
      <c r="CY38" s="71"/>
      <c r="CZ38" s="71"/>
      <c r="DA38" s="71"/>
      <c r="DB38" s="71"/>
      <c r="DC38" s="71"/>
      <c r="DD38" s="71"/>
      <c r="DE38" s="71"/>
      <c r="DF38" s="71"/>
      <c r="DG38" s="71"/>
      <c r="DH38" s="71"/>
      <c r="DI38" s="71"/>
      <c r="DJ38" s="71"/>
      <c r="DK38" s="71"/>
      <c r="DL38" s="71"/>
      <c r="DM38" s="71"/>
      <c r="DN38" s="71"/>
      <c r="DO38" s="71"/>
      <c r="DP38" s="71"/>
      <c r="DQ38" s="71"/>
      <c r="DR38" s="71"/>
      <c r="DS38" s="71"/>
      <c r="DT38" s="71"/>
      <c r="DU38" s="71"/>
      <c r="DV38" s="71"/>
      <c r="DW38" s="71"/>
      <c r="DX38" s="71"/>
      <c r="DY38" s="71"/>
      <c r="DZ38" s="71"/>
      <c r="EA38" s="71"/>
      <c r="EB38" s="71"/>
      <c r="EC38" s="71"/>
      <c r="ED38" s="71"/>
      <c r="EE38" s="71"/>
      <c r="EF38" s="71"/>
      <c r="EG38" s="71"/>
      <c r="EH38" s="71"/>
      <c r="EI38" s="71"/>
      <c r="EJ38" s="71"/>
      <c r="EK38" s="71"/>
      <c r="EL38" s="71"/>
      <c r="EM38" s="71"/>
      <c r="EN38" s="71"/>
      <c r="EO38" s="71"/>
      <c r="EP38" s="71"/>
      <c r="EQ38" s="1286"/>
      <c r="ER38" s="1286"/>
      <c r="ES38" s="1286"/>
      <c r="ET38" s="1286"/>
      <c r="EU38" s="71"/>
      <c r="EV38" s="71"/>
      <c r="EW38" s="71"/>
      <c r="EX38" s="71"/>
      <c r="EY38" s="71"/>
      <c r="EZ38" s="71"/>
      <c r="FA38" s="71"/>
      <c r="FB38" s="71"/>
      <c r="FC38" s="71"/>
      <c r="FD38" s="71"/>
      <c r="FE38" s="71"/>
      <c r="FF38" s="71"/>
      <c r="FG38" s="71"/>
      <c r="FH38" s="71"/>
      <c r="FI38" s="71"/>
      <c r="FJ38" s="71"/>
      <c r="FK38" s="71"/>
      <c r="FL38" s="71"/>
      <c r="FM38" s="71"/>
      <c r="FN38" s="71"/>
      <c r="FO38" s="71"/>
      <c r="FP38" s="71"/>
      <c r="FQ38" s="71"/>
      <c r="FR38" s="71"/>
      <c r="FS38" s="71"/>
      <c r="FT38" s="71"/>
      <c r="FU38" s="71"/>
      <c r="FV38" s="71"/>
      <c r="FW38" s="71"/>
      <c r="FX38" s="71"/>
      <c r="FY38" s="71"/>
      <c r="FZ38" s="71"/>
      <c r="GA38" s="71"/>
      <c r="GB38" s="71"/>
      <c r="GC38" s="71"/>
      <c r="GD38" s="71"/>
      <c r="GE38" s="71"/>
      <c r="GF38" s="71"/>
      <c r="GG38" s="71"/>
      <c r="GH38" s="71"/>
      <c r="GI38" s="71"/>
      <c r="GJ38" s="71"/>
      <c r="GK38" s="71"/>
      <c r="GL38" s="1162"/>
      <c r="GM38" s="70"/>
      <c r="GN38" s="70"/>
      <c r="GO38" s="70"/>
      <c r="GP38" s="1162"/>
      <c r="GQ38" s="71"/>
      <c r="GR38" s="71"/>
      <c r="GS38" s="71"/>
      <c r="GT38" s="71"/>
      <c r="GU38" s="71"/>
      <c r="GV38" s="71"/>
      <c r="GW38" s="71"/>
      <c r="GX38" s="71"/>
      <c r="GY38" s="71"/>
      <c r="GZ38" s="71"/>
      <c r="HA38" s="71"/>
      <c r="HB38" s="1162"/>
      <c r="HC38" s="1163"/>
      <c r="HD38" s="71"/>
      <c r="HE38" s="71"/>
      <c r="HF38" s="71"/>
      <c r="HG38" s="71"/>
      <c r="HH38" s="71"/>
      <c r="HI38" s="71"/>
      <c r="HJ38" s="71"/>
      <c r="HK38" s="71"/>
      <c r="HL38" s="71"/>
      <c r="HM38" s="71"/>
      <c r="HN38" s="71"/>
      <c r="HO38" s="71"/>
      <c r="HP38" s="71"/>
      <c r="HQ38" s="71"/>
      <c r="HR38" s="71"/>
      <c r="HS38" s="1162"/>
      <c r="HT38" s="71"/>
      <c r="HU38" s="71"/>
      <c r="HV38" s="71"/>
      <c r="HW38" s="71"/>
      <c r="HX38" s="71"/>
      <c r="HY38" s="71"/>
      <c r="HZ38" s="71"/>
      <c r="IA38" s="71"/>
      <c r="IB38" s="71"/>
      <c r="IC38" s="71"/>
      <c r="ID38" s="71"/>
      <c r="IE38" s="71"/>
      <c r="IF38" s="71"/>
      <c r="IG38" s="98"/>
      <c r="IH38" s="833">
        <v>1986</v>
      </c>
      <c r="II38" s="1138">
        <v>31443.94961114517</v>
      </c>
      <c r="IJ38" s="1129">
        <v>31387.538615027708</v>
      </c>
      <c r="IK38" s="93">
        <v>0</v>
      </c>
      <c r="IL38" s="93">
        <v>0</v>
      </c>
      <c r="IM38" s="193">
        <v>0</v>
      </c>
      <c r="IN38" s="92">
        <v>0</v>
      </c>
      <c r="IO38" s="92">
        <v>0</v>
      </c>
      <c r="IP38" s="92">
        <v>0</v>
      </c>
      <c r="IQ38" s="92">
        <v>0</v>
      </c>
      <c r="IR38" s="194">
        <v>0</v>
      </c>
      <c r="IS38" s="173">
        <v>0</v>
      </c>
      <c r="IT38" s="195">
        <v>0</v>
      </c>
      <c r="IU38" s="179">
        <v>0</v>
      </c>
      <c r="IV38" s="179">
        <v>0</v>
      </c>
      <c r="IW38" s="179">
        <v>0</v>
      </c>
      <c r="IX38" s="194">
        <v>0</v>
      </c>
      <c r="IY38" s="194">
        <v>0</v>
      </c>
      <c r="IZ38" s="194">
        <v>0</v>
      </c>
      <c r="JA38" s="194">
        <v>0</v>
      </c>
      <c r="JB38" s="194">
        <v>0</v>
      </c>
      <c r="JC38" s="194">
        <v>0</v>
      </c>
      <c r="JD38" s="194">
        <v>0</v>
      </c>
      <c r="JE38" s="93">
        <v>0</v>
      </c>
      <c r="JF38" s="179">
        <v>0</v>
      </c>
      <c r="JG38" s="194">
        <v>0</v>
      </c>
      <c r="JH38" s="194">
        <v>0</v>
      </c>
      <c r="JI38" s="194">
        <v>0</v>
      </c>
      <c r="JJ38" s="194">
        <v>0</v>
      </c>
      <c r="JK38" s="194">
        <v>0</v>
      </c>
      <c r="JL38" s="194">
        <v>0</v>
      </c>
      <c r="JM38" s="194">
        <v>0</v>
      </c>
      <c r="JN38" s="194">
        <v>0</v>
      </c>
      <c r="JO38" s="194">
        <v>0</v>
      </c>
      <c r="JP38" s="194">
        <v>0</v>
      </c>
      <c r="JQ38" s="194">
        <v>0</v>
      </c>
      <c r="JR38" s="194">
        <v>0</v>
      </c>
      <c r="JS38" s="194">
        <v>0</v>
      </c>
      <c r="JT38" s="194">
        <v>0</v>
      </c>
      <c r="JU38" s="194">
        <v>0</v>
      </c>
      <c r="JV38" s="194">
        <v>0</v>
      </c>
      <c r="JW38" s="194">
        <v>0</v>
      </c>
      <c r="JX38" s="194">
        <v>0</v>
      </c>
      <c r="JY38" s="194">
        <v>0</v>
      </c>
      <c r="JZ38" s="92">
        <v>0</v>
      </c>
      <c r="KA38" s="179">
        <v>0</v>
      </c>
      <c r="KB38" s="194">
        <v>0</v>
      </c>
      <c r="KC38" s="194">
        <v>0</v>
      </c>
      <c r="KD38" s="194">
        <v>0</v>
      </c>
      <c r="KE38" s="194">
        <v>0</v>
      </c>
      <c r="KF38" s="194">
        <v>0</v>
      </c>
      <c r="KG38" s="194">
        <v>0</v>
      </c>
      <c r="KH38" s="194">
        <v>0</v>
      </c>
      <c r="KI38" s="194">
        <v>0</v>
      </c>
      <c r="KJ38" s="194">
        <v>0</v>
      </c>
      <c r="KK38" s="194">
        <v>0</v>
      </c>
      <c r="KL38" s="194">
        <v>0</v>
      </c>
      <c r="KM38" s="194">
        <v>0</v>
      </c>
      <c r="KN38" s="93">
        <v>0</v>
      </c>
      <c r="KO38" s="179">
        <v>0</v>
      </c>
      <c r="KP38" s="179">
        <v>0</v>
      </c>
      <c r="KQ38" s="194">
        <v>0</v>
      </c>
      <c r="KR38" s="194">
        <v>0</v>
      </c>
      <c r="KS38" s="194">
        <v>0</v>
      </c>
      <c r="KT38" s="194">
        <v>0</v>
      </c>
      <c r="KU38" s="179">
        <v>0</v>
      </c>
      <c r="KV38" s="194">
        <v>0</v>
      </c>
      <c r="KW38" s="194">
        <v>0</v>
      </c>
      <c r="KX38" s="194">
        <v>0</v>
      </c>
      <c r="KY38" s="194">
        <v>0</v>
      </c>
      <c r="KZ38" s="194">
        <v>0</v>
      </c>
      <c r="LA38" s="194">
        <v>0</v>
      </c>
      <c r="LB38" s="194">
        <v>0</v>
      </c>
      <c r="LC38" s="194">
        <v>0</v>
      </c>
      <c r="LD38" s="194">
        <v>0</v>
      </c>
      <c r="LE38" s="194">
        <v>0</v>
      </c>
      <c r="LF38" s="194">
        <v>0</v>
      </c>
      <c r="LG38" s="194">
        <v>0</v>
      </c>
      <c r="LH38" s="194">
        <v>0</v>
      </c>
      <c r="LI38" s="194">
        <v>0</v>
      </c>
      <c r="LJ38" s="194">
        <v>0</v>
      </c>
      <c r="LK38" s="194">
        <v>0</v>
      </c>
      <c r="LL38" s="194">
        <v>0</v>
      </c>
      <c r="LM38" s="179">
        <v>0</v>
      </c>
      <c r="LN38" s="179">
        <v>0</v>
      </c>
      <c r="LO38" s="179">
        <v>0</v>
      </c>
      <c r="LP38" s="93">
        <v>73.28140588751458</v>
      </c>
      <c r="LQ38" s="92">
        <v>39.877153125863956</v>
      </c>
      <c r="LR38" s="92">
        <v>33.404252761650618</v>
      </c>
      <c r="LS38" s="92">
        <v>0</v>
      </c>
      <c r="LT38" s="92">
        <v>0</v>
      </c>
      <c r="LU38" s="93">
        <v>0</v>
      </c>
      <c r="LV38" s="93">
        <v>0</v>
      </c>
      <c r="LW38" s="92">
        <v>0</v>
      </c>
      <c r="LX38" s="92">
        <v>0</v>
      </c>
      <c r="LY38" s="92">
        <v>0</v>
      </c>
      <c r="LZ38" s="92">
        <v>0</v>
      </c>
      <c r="MA38" s="93">
        <v>0</v>
      </c>
      <c r="MB38" s="92">
        <v>0</v>
      </c>
      <c r="MC38" s="194">
        <v>0</v>
      </c>
      <c r="MD38" s="194"/>
      <c r="ME38" s="194">
        <v>0</v>
      </c>
      <c r="MF38" s="194">
        <v>0</v>
      </c>
      <c r="MG38" s="194">
        <v>0</v>
      </c>
      <c r="MH38" s="194">
        <v>0</v>
      </c>
      <c r="MI38" s="93">
        <v>22620.016107124397</v>
      </c>
      <c r="MJ38" s="173">
        <v>22575.240705347805</v>
      </c>
      <c r="MK38" s="195">
        <v>16078.516221316697</v>
      </c>
      <c r="ML38" s="195">
        <v>6496.7244840311087</v>
      </c>
      <c r="MM38" s="195">
        <v>44.775401776591785</v>
      </c>
      <c r="MN38" s="93">
        <v>8227.1284843676767</v>
      </c>
      <c r="MO38" s="92">
        <v>3.4197588739437212</v>
      </c>
      <c r="MP38" s="92"/>
      <c r="MQ38" s="92">
        <v>0</v>
      </c>
      <c r="MR38" s="92">
        <v>8223.7087254937323</v>
      </c>
      <c r="MS38" s="92">
        <v>0</v>
      </c>
      <c r="MT38" s="92">
        <v>0</v>
      </c>
      <c r="MU38" s="93">
        <v>467.11261764811945</v>
      </c>
      <c r="MV38" s="92">
        <v>467.11261764811945</v>
      </c>
      <c r="MW38" s="92">
        <v>0</v>
      </c>
      <c r="MX38" s="92">
        <v>0</v>
      </c>
      <c r="MY38" s="92">
        <v>0</v>
      </c>
      <c r="MZ38" s="92">
        <v>0</v>
      </c>
      <c r="NA38" s="1129">
        <v>56.410996117461806</v>
      </c>
      <c r="NB38" s="173">
        <v>0</v>
      </c>
      <c r="NC38" s="92">
        <v>0</v>
      </c>
      <c r="ND38" s="92">
        <v>0</v>
      </c>
      <c r="NE38" s="92">
        <v>0</v>
      </c>
      <c r="NF38" s="92">
        <v>0</v>
      </c>
      <c r="NG38" s="92">
        <v>0</v>
      </c>
      <c r="NH38" s="92">
        <v>0</v>
      </c>
      <c r="NI38" s="92">
        <v>0</v>
      </c>
      <c r="NJ38" s="92">
        <v>0</v>
      </c>
      <c r="NK38" s="194">
        <v>0</v>
      </c>
      <c r="NL38" s="173">
        <v>56.410996117461806</v>
      </c>
      <c r="NM38" s="92">
        <v>56.380945512242619</v>
      </c>
      <c r="NN38" s="92">
        <v>0</v>
      </c>
      <c r="NO38" s="1097">
        <v>3.0050605219189116E-2</v>
      </c>
      <c r="NP38" s="1138">
        <v>31633.677112257046</v>
      </c>
      <c r="NQ38" s="193">
        <v>30948.150685754816</v>
      </c>
      <c r="NR38" s="92">
        <v>4227.6513648984892</v>
      </c>
      <c r="NS38" s="92">
        <v>1580.1629944827089</v>
      </c>
      <c r="NT38" s="92">
        <v>109.09571718774417</v>
      </c>
      <c r="NU38" s="92">
        <v>0</v>
      </c>
      <c r="NV38" s="92">
        <v>0</v>
      </c>
      <c r="NW38" s="93">
        <v>4.4955705407906921</v>
      </c>
      <c r="NX38" s="92">
        <v>4.4955705407906921</v>
      </c>
      <c r="NY38" s="92">
        <v>0</v>
      </c>
      <c r="NZ38" s="93">
        <v>0</v>
      </c>
      <c r="OA38" s="92">
        <v>0</v>
      </c>
      <c r="OB38" s="92">
        <v>0</v>
      </c>
      <c r="OC38" s="173">
        <v>24895.850612431335</v>
      </c>
      <c r="OD38" s="92">
        <v>0</v>
      </c>
      <c r="OE38" s="92">
        <v>0</v>
      </c>
      <c r="OF38" s="93">
        <v>130.89442621374394</v>
      </c>
      <c r="OG38" s="92">
        <v>0</v>
      </c>
      <c r="OH38" s="92">
        <v>0</v>
      </c>
      <c r="OI38" s="92">
        <v>64.440517832029144</v>
      </c>
      <c r="OJ38" s="92">
        <v>0</v>
      </c>
      <c r="OK38" s="92">
        <v>66.453908381714811</v>
      </c>
      <c r="OL38" s="92">
        <v>0</v>
      </c>
      <c r="OM38" s="193">
        <v>685.5264265022297</v>
      </c>
      <c r="ON38" s="93">
        <v>352.62582188405275</v>
      </c>
      <c r="OO38" s="92">
        <v>352.62582188405275</v>
      </c>
      <c r="OP38" s="92">
        <v>0</v>
      </c>
      <c r="OQ38" s="92">
        <v>0</v>
      </c>
      <c r="OR38" s="92">
        <v>210.9071676703569</v>
      </c>
      <c r="OS38" s="92">
        <v>121.99343694782013</v>
      </c>
      <c r="OT38" s="1098">
        <v>0</v>
      </c>
    </row>
    <row r="39" spans="1:410" ht="14.25" customHeight="1">
      <c r="A39" s="370">
        <v>1987</v>
      </c>
      <c r="B39" s="1288">
        <v>236377.06240506182</v>
      </c>
      <c r="C39" s="996">
        <v>35710.402317502681</v>
      </c>
      <c r="D39" s="997">
        <v>35679.612467395098</v>
      </c>
      <c r="E39" s="1261">
        <v>214.89187792242137</v>
      </c>
      <c r="F39" s="1261">
        <v>0</v>
      </c>
      <c r="G39" s="1296">
        <v>0</v>
      </c>
      <c r="H39" s="1261">
        <v>0</v>
      </c>
      <c r="I39" s="1261">
        <v>142.09729183945765</v>
      </c>
      <c r="J39" s="1261">
        <v>0</v>
      </c>
      <c r="K39" s="1261">
        <v>25351.580060822427</v>
      </c>
      <c r="L39" s="1261">
        <v>9971.0432368107904</v>
      </c>
      <c r="M39" s="998">
        <v>30.789850107581167</v>
      </c>
      <c r="N39" s="996">
        <v>35062.234803408937</v>
      </c>
      <c r="O39" s="997">
        <v>34340.479367254455</v>
      </c>
      <c r="P39" s="1265">
        <v>4873.9136706213267</v>
      </c>
      <c r="Q39" s="1265">
        <v>2435.0906927265514</v>
      </c>
      <c r="R39" s="1265">
        <v>26669.659706946499</v>
      </c>
      <c r="S39" s="1265">
        <v>281.18952315699642</v>
      </c>
      <c r="T39" s="1265">
        <v>4.4114288461769622</v>
      </c>
      <c r="U39" s="1265">
        <v>76.214344956907439</v>
      </c>
      <c r="V39" s="997">
        <v>721.75543615448419</v>
      </c>
      <c r="W39" s="1265">
        <v>413.36410515307779</v>
      </c>
      <c r="X39" s="1265">
        <v>413.36410515307779</v>
      </c>
      <c r="Y39" s="1265">
        <v>6.6532039955284699</v>
      </c>
      <c r="Z39" s="1265">
        <v>301.73812700587791</v>
      </c>
      <c r="AA39" s="1265">
        <v>0</v>
      </c>
      <c r="AB39" s="1265">
        <v>0</v>
      </c>
      <c r="AC39" s="1177">
        <v>648.1675140937441</v>
      </c>
      <c r="AD39" s="997">
        <v>648.1675140937441</v>
      </c>
      <c r="AE39" s="1265">
        <v>652.57894293992103</v>
      </c>
      <c r="AF39" s="1265"/>
      <c r="AG39" s="1265"/>
      <c r="AH39" s="1265"/>
      <c r="AI39" s="1265"/>
      <c r="AJ39" s="1265"/>
      <c r="AK39" s="1265"/>
      <c r="AL39" s="1265"/>
      <c r="AM39" s="1265">
        <v>1339.1331001406434</v>
      </c>
      <c r="AN39" s="1265"/>
      <c r="AO39" s="1265"/>
      <c r="AP39" s="1265"/>
      <c r="AQ39" s="1265"/>
      <c r="AR39" s="1265"/>
      <c r="AS39" s="1265"/>
      <c r="AT39" s="1266"/>
      <c r="AU39" s="1270">
        <v>0.27420914174109989</v>
      </c>
      <c r="AV39" s="1271">
        <v>0.27420914174109989</v>
      </c>
      <c r="AW39" s="1271">
        <v>0.27607540947507203</v>
      </c>
      <c r="AX39" s="1271">
        <v>0.5665241316206352</v>
      </c>
      <c r="AY39" s="1310"/>
      <c r="AZ39" s="1271"/>
      <c r="BA39" s="1308"/>
      <c r="BB39" s="1264"/>
      <c r="BC39" s="1271"/>
      <c r="BD39" s="1272"/>
      <c r="BF39" s="1311">
        <v>15.107388997122071</v>
      </c>
      <c r="BG39" s="1271">
        <v>15.094363261970654</v>
      </c>
      <c r="BH39" s="1271">
        <v>9.0910630556097327E-2</v>
      </c>
      <c r="BI39" s="1271">
        <v>0</v>
      </c>
      <c r="BJ39" s="1271">
        <v>0</v>
      </c>
      <c r="BK39" s="1271">
        <v>0</v>
      </c>
      <c r="BL39" s="1271">
        <v>6.0114670346463679E-2</v>
      </c>
      <c r="BM39" s="1271">
        <v>0</v>
      </c>
      <c r="BN39" s="1271">
        <v>10.725059277274251</v>
      </c>
      <c r="BO39" s="1271">
        <v>4.2182786837938426</v>
      </c>
      <c r="BP39" s="1271">
        <v>1.3025735151416208E-2</v>
      </c>
      <c r="BQ39" s="1311">
        <v>14.833179855380973</v>
      </c>
      <c r="BR39" s="1271">
        <v>14.527839130350019</v>
      </c>
      <c r="BS39" s="1271">
        <v>2.0619232767472435</v>
      </c>
      <c r="BT39" s="1271">
        <v>1.0301721613553676</v>
      </c>
      <c r="BU39" s="1271">
        <v>11.282676684273486</v>
      </c>
      <c r="BV39" s="278">
        <v>0</v>
      </c>
      <c r="BW39" s="1271">
        <v>0.1189580411466248</v>
      </c>
      <c r="BX39" s="1271">
        <v>1.8662677339721838E-3</v>
      </c>
      <c r="BY39" s="1271">
        <v>3.2242699093325979E-2</v>
      </c>
      <c r="BZ39" s="1271">
        <v>0.30534072503095311</v>
      </c>
      <c r="CA39" s="1271">
        <v>0.17487488039119733</v>
      </c>
      <c r="CB39" s="1271">
        <v>0.17487488039119733</v>
      </c>
      <c r="CC39" s="1271">
        <v>2.8146571955139066E-3</v>
      </c>
      <c r="CD39" s="1271">
        <v>0</v>
      </c>
      <c r="CE39" s="1272">
        <v>0</v>
      </c>
      <c r="CF39" s="1271"/>
      <c r="CG39" s="1270"/>
      <c r="CH39" s="1271"/>
      <c r="CI39" s="1271"/>
      <c r="CJ39" s="1272"/>
      <c r="CK39" s="359">
        <v>1987</v>
      </c>
      <c r="CL39" s="1163"/>
      <c r="CM39" s="1162"/>
      <c r="CN39" s="71"/>
      <c r="CO39" s="71"/>
      <c r="CP39" s="71"/>
      <c r="CQ39" s="71"/>
      <c r="CR39" s="71"/>
      <c r="CS39" s="71"/>
      <c r="CT39" s="71"/>
      <c r="CU39" s="71"/>
      <c r="CV39" s="71"/>
      <c r="CW39" s="71"/>
      <c r="CX39" s="71"/>
      <c r="CY39" s="71"/>
      <c r="CZ39" s="71"/>
      <c r="DA39" s="71"/>
      <c r="DB39" s="71"/>
      <c r="DC39" s="71"/>
      <c r="DD39" s="71"/>
      <c r="DE39" s="71"/>
      <c r="DF39" s="71"/>
      <c r="DG39" s="71"/>
      <c r="DH39" s="71"/>
      <c r="DI39" s="71"/>
      <c r="DJ39" s="71"/>
      <c r="DK39" s="71"/>
      <c r="DL39" s="71"/>
      <c r="DM39" s="71"/>
      <c r="DN39" s="71"/>
      <c r="DO39" s="71"/>
      <c r="DP39" s="71"/>
      <c r="DQ39" s="71"/>
      <c r="DR39" s="71"/>
      <c r="DS39" s="71"/>
      <c r="DT39" s="71"/>
      <c r="DU39" s="71"/>
      <c r="DV39" s="71"/>
      <c r="DW39" s="71"/>
      <c r="DX39" s="71"/>
      <c r="DY39" s="71"/>
      <c r="DZ39" s="71"/>
      <c r="EA39" s="71"/>
      <c r="EB39" s="71"/>
      <c r="EC39" s="71"/>
      <c r="ED39" s="71"/>
      <c r="EE39" s="71"/>
      <c r="EF39" s="71"/>
      <c r="EG39" s="71"/>
      <c r="EH39" s="71"/>
      <c r="EI39" s="71"/>
      <c r="EJ39" s="71"/>
      <c r="EK39" s="71"/>
      <c r="EL39" s="71"/>
      <c r="EM39" s="71"/>
      <c r="EN39" s="71"/>
      <c r="EO39" s="71"/>
      <c r="EP39" s="71"/>
      <c r="EQ39" s="1286"/>
      <c r="ER39" s="1286"/>
      <c r="ES39" s="1286"/>
      <c r="ET39" s="1286"/>
      <c r="EU39" s="71"/>
      <c r="EV39" s="71"/>
      <c r="EW39" s="71"/>
      <c r="EX39" s="71"/>
      <c r="EY39" s="71"/>
      <c r="EZ39" s="71"/>
      <c r="FA39" s="71"/>
      <c r="FB39" s="71"/>
      <c r="FC39" s="71"/>
      <c r="FD39" s="71"/>
      <c r="FE39" s="71"/>
      <c r="FF39" s="71"/>
      <c r="FG39" s="71"/>
      <c r="FH39" s="71"/>
      <c r="FI39" s="71"/>
      <c r="FJ39" s="71"/>
      <c r="FK39" s="71"/>
      <c r="FL39" s="71"/>
      <c r="FM39" s="71"/>
      <c r="FN39" s="71"/>
      <c r="FO39" s="71"/>
      <c r="FP39" s="71"/>
      <c r="FQ39" s="71"/>
      <c r="FR39" s="71"/>
      <c r="FS39" s="71"/>
      <c r="FT39" s="71"/>
      <c r="FU39" s="71"/>
      <c r="FV39" s="71"/>
      <c r="FW39" s="71"/>
      <c r="FX39" s="71"/>
      <c r="FY39" s="71"/>
      <c r="FZ39" s="71"/>
      <c r="GA39" s="71"/>
      <c r="GB39" s="71"/>
      <c r="GC39" s="71"/>
      <c r="GD39" s="71"/>
      <c r="GE39" s="71"/>
      <c r="GF39" s="71"/>
      <c r="GG39" s="71"/>
      <c r="GH39" s="71"/>
      <c r="GI39" s="71"/>
      <c r="GJ39" s="71"/>
      <c r="GK39" s="71"/>
      <c r="GL39" s="1162"/>
      <c r="GM39" s="70"/>
      <c r="GN39" s="70"/>
      <c r="GO39" s="70"/>
      <c r="GP39" s="1162"/>
      <c r="GQ39" s="71"/>
      <c r="GR39" s="71"/>
      <c r="GS39" s="71"/>
      <c r="GT39" s="71"/>
      <c r="GU39" s="71"/>
      <c r="GV39" s="71"/>
      <c r="GW39" s="71"/>
      <c r="GX39" s="71"/>
      <c r="GY39" s="71"/>
      <c r="GZ39" s="71"/>
      <c r="HA39" s="71"/>
      <c r="HB39" s="1162"/>
      <c r="HC39" s="1163"/>
      <c r="HD39" s="71"/>
      <c r="HE39" s="71"/>
      <c r="HF39" s="71"/>
      <c r="HG39" s="71"/>
      <c r="HH39" s="71"/>
      <c r="HI39" s="71"/>
      <c r="HJ39" s="71"/>
      <c r="HK39" s="71"/>
      <c r="HL39" s="71"/>
      <c r="HM39" s="71"/>
      <c r="HN39" s="71"/>
      <c r="HO39" s="71"/>
      <c r="HP39" s="71"/>
      <c r="HQ39" s="71"/>
      <c r="HR39" s="71"/>
      <c r="HS39" s="1162"/>
      <c r="HT39" s="71"/>
      <c r="HU39" s="71"/>
      <c r="HV39" s="71"/>
      <c r="HW39" s="71"/>
      <c r="HX39" s="71"/>
      <c r="HY39" s="71"/>
      <c r="HZ39" s="71"/>
      <c r="IA39" s="71"/>
      <c r="IB39" s="71"/>
      <c r="IC39" s="71"/>
      <c r="ID39" s="71"/>
      <c r="IE39" s="71"/>
      <c r="IF39" s="71"/>
      <c r="IG39" s="98"/>
      <c r="IH39" s="833">
        <v>1987</v>
      </c>
      <c r="II39" s="1138">
        <v>35710.402317502681</v>
      </c>
      <c r="IJ39" s="1129">
        <v>35679.612467395098</v>
      </c>
      <c r="IK39" s="93">
        <v>0</v>
      </c>
      <c r="IL39" s="93">
        <v>0</v>
      </c>
      <c r="IM39" s="193">
        <v>0</v>
      </c>
      <c r="IN39" s="92">
        <v>0</v>
      </c>
      <c r="IO39" s="92">
        <v>0</v>
      </c>
      <c r="IP39" s="92">
        <v>0</v>
      </c>
      <c r="IQ39" s="92">
        <v>0</v>
      </c>
      <c r="IR39" s="194">
        <v>0</v>
      </c>
      <c r="IS39" s="173">
        <v>0</v>
      </c>
      <c r="IT39" s="195">
        <v>0</v>
      </c>
      <c r="IU39" s="179">
        <v>0</v>
      </c>
      <c r="IV39" s="179">
        <v>0</v>
      </c>
      <c r="IW39" s="179">
        <v>0</v>
      </c>
      <c r="IX39" s="194">
        <v>0</v>
      </c>
      <c r="IY39" s="194">
        <v>0</v>
      </c>
      <c r="IZ39" s="194">
        <v>0</v>
      </c>
      <c r="JA39" s="194">
        <v>0</v>
      </c>
      <c r="JB39" s="194">
        <v>0</v>
      </c>
      <c r="JC39" s="194">
        <v>0</v>
      </c>
      <c r="JD39" s="194">
        <v>0</v>
      </c>
      <c r="JE39" s="93">
        <v>0</v>
      </c>
      <c r="JF39" s="179">
        <v>0</v>
      </c>
      <c r="JG39" s="194">
        <v>0</v>
      </c>
      <c r="JH39" s="194">
        <v>0</v>
      </c>
      <c r="JI39" s="194">
        <v>0</v>
      </c>
      <c r="JJ39" s="194">
        <v>0</v>
      </c>
      <c r="JK39" s="194">
        <v>0</v>
      </c>
      <c r="JL39" s="194">
        <v>0</v>
      </c>
      <c r="JM39" s="194">
        <v>0</v>
      </c>
      <c r="JN39" s="194">
        <v>0</v>
      </c>
      <c r="JO39" s="194">
        <v>0</v>
      </c>
      <c r="JP39" s="194">
        <v>0</v>
      </c>
      <c r="JQ39" s="194">
        <v>0</v>
      </c>
      <c r="JR39" s="194">
        <v>0</v>
      </c>
      <c r="JS39" s="194">
        <v>0</v>
      </c>
      <c r="JT39" s="194">
        <v>0</v>
      </c>
      <c r="JU39" s="194">
        <v>0</v>
      </c>
      <c r="JV39" s="194">
        <v>0</v>
      </c>
      <c r="JW39" s="194">
        <v>0</v>
      </c>
      <c r="JX39" s="194">
        <v>0</v>
      </c>
      <c r="JY39" s="194">
        <v>0</v>
      </c>
      <c r="JZ39" s="92">
        <v>0</v>
      </c>
      <c r="KA39" s="179">
        <v>0</v>
      </c>
      <c r="KB39" s="194">
        <v>0</v>
      </c>
      <c r="KC39" s="194">
        <v>0</v>
      </c>
      <c r="KD39" s="194">
        <v>0</v>
      </c>
      <c r="KE39" s="194">
        <v>0</v>
      </c>
      <c r="KF39" s="194">
        <v>0</v>
      </c>
      <c r="KG39" s="194">
        <v>0</v>
      </c>
      <c r="KH39" s="194">
        <v>0</v>
      </c>
      <c r="KI39" s="194">
        <v>0</v>
      </c>
      <c r="KJ39" s="194">
        <v>0</v>
      </c>
      <c r="KK39" s="194">
        <v>0</v>
      </c>
      <c r="KL39" s="194">
        <v>0</v>
      </c>
      <c r="KM39" s="194">
        <v>0</v>
      </c>
      <c r="KN39" s="93">
        <v>0</v>
      </c>
      <c r="KO39" s="179">
        <v>0</v>
      </c>
      <c r="KP39" s="179">
        <v>0</v>
      </c>
      <c r="KQ39" s="194">
        <v>0</v>
      </c>
      <c r="KR39" s="194">
        <v>0</v>
      </c>
      <c r="KS39" s="194">
        <v>0</v>
      </c>
      <c r="KT39" s="194">
        <v>0</v>
      </c>
      <c r="KU39" s="179">
        <v>0</v>
      </c>
      <c r="KV39" s="194">
        <v>0</v>
      </c>
      <c r="KW39" s="194">
        <v>0</v>
      </c>
      <c r="KX39" s="194">
        <v>0</v>
      </c>
      <c r="KY39" s="194">
        <v>0</v>
      </c>
      <c r="KZ39" s="194">
        <v>0</v>
      </c>
      <c r="LA39" s="194">
        <v>0</v>
      </c>
      <c r="LB39" s="194">
        <v>0</v>
      </c>
      <c r="LC39" s="194">
        <v>0</v>
      </c>
      <c r="LD39" s="194">
        <v>0</v>
      </c>
      <c r="LE39" s="194">
        <v>0</v>
      </c>
      <c r="LF39" s="194">
        <v>0</v>
      </c>
      <c r="LG39" s="194">
        <v>0</v>
      </c>
      <c r="LH39" s="194">
        <v>0</v>
      </c>
      <c r="LI39" s="194">
        <v>0</v>
      </c>
      <c r="LJ39" s="194">
        <v>0</v>
      </c>
      <c r="LK39" s="194">
        <v>0</v>
      </c>
      <c r="LL39" s="194">
        <v>0</v>
      </c>
      <c r="LM39" s="179">
        <v>0</v>
      </c>
      <c r="LN39" s="179">
        <v>0</v>
      </c>
      <c r="LO39" s="179">
        <v>0</v>
      </c>
      <c r="LP39" s="93">
        <v>142.09729183945765</v>
      </c>
      <c r="LQ39" s="92">
        <v>73.678073876407879</v>
      </c>
      <c r="LR39" s="92">
        <v>68.419217963049775</v>
      </c>
      <c r="LS39" s="92">
        <v>0</v>
      </c>
      <c r="LT39" s="92">
        <v>0</v>
      </c>
      <c r="LU39" s="93">
        <v>0</v>
      </c>
      <c r="LV39" s="93">
        <v>0</v>
      </c>
      <c r="LW39" s="92">
        <v>0</v>
      </c>
      <c r="LX39" s="92">
        <v>0</v>
      </c>
      <c r="LY39" s="92">
        <v>0</v>
      </c>
      <c r="LZ39" s="92">
        <v>0</v>
      </c>
      <c r="MA39" s="93">
        <v>0</v>
      </c>
      <c r="MB39" s="92">
        <v>0</v>
      </c>
      <c r="MC39" s="194">
        <v>0</v>
      </c>
      <c r="MD39" s="194"/>
      <c r="ME39" s="194">
        <v>0</v>
      </c>
      <c r="MF39" s="194">
        <v>0</v>
      </c>
      <c r="MG39" s="194">
        <v>0</v>
      </c>
      <c r="MH39" s="194">
        <v>0</v>
      </c>
      <c r="MI39" s="93">
        <v>25351.580060822427</v>
      </c>
      <c r="MJ39" s="173">
        <v>25301.058983327926</v>
      </c>
      <c r="MK39" s="195">
        <v>18283.419278064262</v>
      </c>
      <c r="ML39" s="195">
        <v>7017.6397052636639</v>
      </c>
      <c r="MM39" s="195">
        <v>50.521077494500737</v>
      </c>
      <c r="MN39" s="93">
        <v>9971.0432368107904</v>
      </c>
      <c r="MO39" s="92">
        <v>85.956751168968552</v>
      </c>
      <c r="MP39" s="92"/>
      <c r="MQ39" s="92">
        <v>0</v>
      </c>
      <c r="MR39" s="92">
        <v>9885.0864856418211</v>
      </c>
      <c r="MS39" s="92">
        <v>0</v>
      </c>
      <c r="MT39" s="92">
        <v>0</v>
      </c>
      <c r="MU39" s="93">
        <v>214.89187792242137</v>
      </c>
      <c r="MV39" s="92">
        <v>214.89187792242137</v>
      </c>
      <c r="MW39" s="92">
        <v>0</v>
      </c>
      <c r="MX39" s="92">
        <v>0</v>
      </c>
      <c r="MY39" s="92">
        <v>0</v>
      </c>
      <c r="MZ39" s="92">
        <v>0</v>
      </c>
      <c r="NA39" s="1129">
        <v>30.789850107581167</v>
      </c>
      <c r="NB39" s="173">
        <v>0</v>
      </c>
      <c r="NC39" s="92">
        <v>0</v>
      </c>
      <c r="ND39" s="92">
        <v>0</v>
      </c>
      <c r="NE39" s="92">
        <v>0</v>
      </c>
      <c r="NF39" s="92">
        <v>0</v>
      </c>
      <c r="NG39" s="92">
        <v>0</v>
      </c>
      <c r="NH39" s="92">
        <v>0</v>
      </c>
      <c r="NI39" s="92">
        <v>0</v>
      </c>
      <c r="NJ39" s="92">
        <v>0</v>
      </c>
      <c r="NK39" s="194">
        <v>0</v>
      </c>
      <c r="NL39" s="173">
        <v>30.789850107581167</v>
      </c>
      <c r="NM39" s="92">
        <v>30.789850107581167</v>
      </c>
      <c r="NN39" s="92">
        <v>0</v>
      </c>
      <c r="NO39" s="1097">
        <v>0</v>
      </c>
      <c r="NP39" s="1138">
        <v>35062.234803408937</v>
      </c>
      <c r="NQ39" s="193">
        <v>34340.479367254455</v>
      </c>
      <c r="NR39" s="92">
        <v>4873.9136706213267</v>
      </c>
      <c r="NS39" s="92">
        <v>2435.0906927265514</v>
      </c>
      <c r="NT39" s="92">
        <v>281.18952315699642</v>
      </c>
      <c r="NU39" s="92">
        <v>0</v>
      </c>
      <c r="NV39" s="92">
        <v>0</v>
      </c>
      <c r="NW39" s="93">
        <v>4.4114288461769622</v>
      </c>
      <c r="NX39" s="92">
        <v>4.4114288461769622</v>
      </c>
      <c r="NY39" s="92">
        <v>0</v>
      </c>
      <c r="NZ39" s="93">
        <v>0</v>
      </c>
      <c r="OA39" s="92">
        <v>0</v>
      </c>
      <c r="OB39" s="92">
        <v>0</v>
      </c>
      <c r="OC39" s="173">
        <v>26669.659706946499</v>
      </c>
      <c r="OD39" s="92">
        <v>0</v>
      </c>
      <c r="OE39" s="92">
        <v>0</v>
      </c>
      <c r="OF39" s="93">
        <v>76.214344956907439</v>
      </c>
      <c r="OG39" s="92">
        <v>0</v>
      </c>
      <c r="OH39" s="92">
        <v>0</v>
      </c>
      <c r="OI39" s="92">
        <v>62.625461276790119</v>
      </c>
      <c r="OJ39" s="92">
        <v>0</v>
      </c>
      <c r="OK39" s="92">
        <v>13.588883680117318</v>
      </c>
      <c r="OL39" s="92">
        <v>0</v>
      </c>
      <c r="OM39" s="193">
        <v>721.75543615448419</v>
      </c>
      <c r="ON39" s="93">
        <v>413.36410515307779</v>
      </c>
      <c r="OO39" s="92">
        <v>413.36410515307779</v>
      </c>
      <c r="OP39" s="92">
        <v>0</v>
      </c>
      <c r="OQ39" s="92">
        <v>0</v>
      </c>
      <c r="OR39" s="92">
        <v>301.73812700587791</v>
      </c>
      <c r="OS39" s="92">
        <v>6.6532039955284699</v>
      </c>
      <c r="OT39" s="1098">
        <v>0</v>
      </c>
    </row>
    <row r="40" spans="1:410" ht="14.25" customHeight="1">
      <c r="A40" s="370">
        <v>1988</v>
      </c>
      <c r="B40" s="1288">
        <v>263164.0447388558</v>
      </c>
      <c r="C40" s="996">
        <v>39787.001310206389</v>
      </c>
      <c r="D40" s="997">
        <v>39621.632829685193</v>
      </c>
      <c r="E40" s="1261">
        <v>259.00015626314712</v>
      </c>
      <c r="F40" s="1261">
        <v>0</v>
      </c>
      <c r="G40" s="1296">
        <v>0</v>
      </c>
      <c r="H40" s="1261">
        <v>0</v>
      </c>
      <c r="I40" s="1261">
        <v>173.33189090428283</v>
      </c>
      <c r="J40" s="1261">
        <v>0</v>
      </c>
      <c r="K40" s="1261">
        <v>27877.159135985003</v>
      </c>
      <c r="L40" s="1261">
        <v>11312.141646532762</v>
      </c>
      <c r="M40" s="998">
        <v>165.36848052119768</v>
      </c>
      <c r="N40" s="996">
        <v>39814.275239503324</v>
      </c>
      <c r="O40" s="997">
        <v>39022.543964035438</v>
      </c>
      <c r="P40" s="1265">
        <v>5736.9730626374812</v>
      </c>
      <c r="Q40" s="1265">
        <v>2776.8562258843895</v>
      </c>
      <c r="R40" s="1265">
        <v>29989.933047251572</v>
      </c>
      <c r="S40" s="1265">
        <v>347.87181613837703</v>
      </c>
      <c r="T40" s="1265">
        <v>1.0637914247592948</v>
      </c>
      <c r="U40" s="1265">
        <v>169.84602069885688</v>
      </c>
      <c r="V40" s="997">
        <v>791.73127546788805</v>
      </c>
      <c r="W40" s="1265">
        <v>475.74315146707056</v>
      </c>
      <c r="X40" s="1265">
        <v>475.74315146707056</v>
      </c>
      <c r="Y40" s="1265">
        <v>12.086353419157863</v>
      </c>
      <c r="Z40" s="1265">
        <v>303.90177058165955</v>
      </c>
      <c r="AA40" s="1265">
        <v>0</v>
      </c>
      <c r="AB40" s="1265">
        <v>0</v>
      </c>
      <c r="AC40" s="1177">
        <v>-27.273929296934512</v>
      </c>
      <c r="AD40" s="997">
        <v>-27.273929296934512</v>
      </c>
      <c r="AE40" s="1265">
        <v>-26.210137872175217</v>
      </c>
      <c r="AF40" s="1265"/>
      <c r="AG40" s="1265"/>
      <c r="AH40" s="1265"/>
      <c r="AI40" s="1265"/>
      <c r="AJ40" s="1265"/>
      <c r="AK40" s="1265"/>
      <c r="AL40" s="1265"/>
      <c r="AM40" s="1265">
        <v>599.08886564975546</v>
      </c>
      <c r="AN40" s="1265"/>
      <c r="AO40" s="1265"/>
      <c r="AP40" s="1265"/>
      <c r="AQ40" s="1265"/>
      <c r="AR40" s="1265"/>
      <c r="AS40" s="1265"/>
      <c r="AT40" s="1266"/>
      <c r="AU40" s="1270">
        <v>-1.0363850929559586E-2</v>
      </c>
      <c r="AV40" s="1271">
        <v>-1.0363850929559586E-2</v>
      </c>
      <c r="AW40" s="1271">
        <v>-9.9596196350395013E-3</v>
      </c>
      <c r="AX40" s="1271">
        <v>0.22764844880091661</v>
      </c>
      <c r="AY40" s="1310"/>
      <c r="AZ40" s="1271"/>
      <c r="BA40" s="1308"/>
      <c r="BB40" s="1264"/>
      <c r="BC40" s="1271"/>
      <c r="BD40" s="1272"/>
      <c r="BF40" s="1311">
        <v>15.118707173576093</v>
      </c>
      <c r="BG40" s="1271">
        <v>15.055868619515527</v>
      </c>
      <c r="BH40" s="1271">
        <v>9.8417759356206655E-2</v>
      </c>
      <c r="BI40" s="1271">
        <v>0</v>
      </c>
      <c r="BJ40" s="1271">
        <v>0</v>
      </c>
      <c r="BK40" s="1271">
        <v>0</v>
      </c>
      <c r="BL40" s="1271">
        <v>6.5864579287905525E-2</v>
      </c>
      <c r="BM40" s="1271">
        <v>0</v>
      </c>
      <c r="BN40" s="1271">
        <v>10.5930729114793</v>
      </c>
      <c r="BO40" s="1271">
        <v>4.298513369392114</v>
      </c>
      <c r="BP40" s="1271">
        <v>6.2838554060565877E-2</v>
      </c>
      <c r="BQ40" s="1311">
        <v>15.129071024505652</v>
      </c>
      <c r="BR40" s="1271">
        <v>14.82822017071461</v>
      </c>
      <c r="BS40" s="1271">
        <v>2.1799988172132032</v>
      </c>
      <c r="BT40" s="1271">
        <v>1.0551807062548886</v>
      </c>
      <c r="BU40" s="1271">
        <v>11.395908235492932</v>
      </c>
      <c r="BV40" s="278">
        <v>0</v>
      </c>
      <c r="BW40" s="1271">
        <v>0.1321882008933169</v>
      </c>
      <c r="BX40" s="1271">
        <v>4.042312945200859E-4</v>
      </c>
      <c r="BY40" s="1271">
        <v>6.4539979565749306E-2</v>
      </c>
      <c r="BZ40" s="1271">
        <v>0.30085085379104226</v>
      </c>
      <c r="CA40" s="1271">
        <v>0.18077817277020586</v>
      </c>
      <c r="CB40" s="1271">
        <v>0.18077817277020586</v>
      </c>
      <c r="CC40" s="1271">
        <v>4.5927069676830095E-3</v>
      </c>
      <c r="CD40" s="1271">
        <v>0</v>
      </c>
      <c r="CE40" s="1272">
        <v>0</v>
      </c>
      <c r="CF40" s="1271"/>
      <c r="CG40" s="1270"/>
      <c r="CH40" s="1271"/>
      <c r="CI40" s="1271"/>
      <c r="CJ40" s="1272"/>
      <c r="CK40" s="359">
        <v>1988</v>
      </c>
      <c r="CL40" s="1163"/>
      <c r="CM40" s="1162"/>
      <c r="CN40" s="71"/>
      <c r="CO40" s="71"/>
      <c r="CP40" s="71"/>
      <c r="CQ40" s="71"/>
      <c r="CR40" s="71"/>
      <c r="CS40" s="71"/>
      <c r="CT40" s="71"/>
      <c r="CU40" s="71"/>
      <c r="CV40" s="71"/>
      <c r="CW40" s="71"/>
      <c r="CX40" s="71"/>
      <c r="CY40" s="71"/>
      <c r="CZ40" s="71"/>
      <c r="DA40" s="71"/>
      <c r="DB40" s="71"/>
      <c r="DC40" s="71"/>
      <c r="DD40" s="71"/>
      <c r="DE40" s="71"/>
      <c r="DF40" s="71"/>
      <c r="DG40" s="71"/>
      <c r="DH40" s="71"/>
      <c r="DI40" s="71"/>
      <c r="DJ40" s="71"/>
      <c r="DK40" s="71"/>
      <c r="DL40" s="71"/>
      <c r="DM40" s="71"/>
      <c r="DN40" s="71"/>
      <c r="DO40" s="71"/>
      <c r="DP40" s="71"/>
      <c r="DQ40" s="71"/>
      <c r="DR40" s="71"/>
      <c r="DS40" s="71"/>
      <c r="DT40" s="71"/>
      <c r="DU40" s="71"/>
      <c r="DV40" s="71"/>
      <c r="DW40" s="71"/>
      <c r="DX40" s="71"/>
      <c r="DY40" s="71"/>
      <c r="DZ40" s="71"/>
      <c r="EA40" s="71"/>
      <c r="EB40" s="71"/>
      <c r="EC40" s="71"/>
      <c r="ED40" s="71"/>
      <c r="EE40" s="71"/>
      <c r="EF40" s="71"/>
      <c r="EG40" s="71"/>
      <c r="EH40" s="71"/>
      <c r="EI40" s="71"/>
      <c r="EJ40" s="71"/>
      <c r="EK40" s="71"/>
      <c r="EL40" s="71"/>
      <c r="EM40" s="71"/>
      <c r="EN40" s="71"/>
      <c r="EO40" s="71"/>
      <c r="EP40" s="71"/>
      <c r="EQ40" s="1286"/>
      <c r="ER40" s="1286"/>
      <c r="ES40" s="1286"/>
      <c r="ET40" s="1286"/>
      <c r="EU40" s="71"/>
      <c r="EV40" s="71"/>
      <c r="EW40" s="71"/>
      <c r="EX40" s="71"/>
      <c r="EY40" s="71"/>
      <c r="EZ40" s="71"/>
      <c r="FA40" s="71"/>
      <c r="FB40" s="71"/>
      <c r="FC40" s="71"/>
      <c r="FD40" s="71"/>
      <c r="FE40" s="71"/>
      <c r="FF40" s="71"/>
      <c r="FG40" s="71"/>
      <c r="FH40" s="71"/>
      <c r="FI40" s="71"/>
      <c r="FJ40" s="71"/>
      <c r="FK40" s="71"/>
      <c r="FL40" s="71"/>
      <c r="FM40" s="71"/>
      <c r="FN40" s="71"/>
      <c r="FO40" s="71"/>
      <c r="FP40" s="71"/>
      <c r="FQ40" s="71"/>
      <c r="FR40" s="71"/>
      <c r="FS40" s="71"/>
      <c r="FT40" s="71"/>
      <c r="FU40" s="71"/>
      <c r="FV40" s="71"/>
      <c r="FW40" s="71"/>
      <c r="FX40" s="71"/>
      <c r="FY40" s="71"/>
      <c r="FZ40" s="71"/>
      <c r="GA40" s="71"/>
      <c r="GB40" s="71"/>
      <c r="GC40" s="71"/>
      <c r="GD40" s="71"/>
      <c r="GE40" s="71"/>
      <c r="GF40" s="71"/>
      <c r="GG40" s="71"/>
      <c r="GH40" s="71"/>
      <c r="GI40" s="71"/>
      <c r="GJ40" s="71"/>
      <c r="GK40" s="71"/>
      <c r="GL40" s="1162"/>
      <c r="GM40" s="70"/>
      <c r="GN40" s="70"/>
      <c r="GO40" s="70"/>
      <c r="GP40" s="1162"/>
      <c r="GQ40" s="71"/>
      <c r="GR40" s="71"/>
      <c r="GS40" s="71"/>
      <c r="GT40" s="71"/>
      <c r="GU40" s="71"/>
      <c r="GV40" s="71"/>
      <c r="GW40" s="71"/>
      <c r="GX40" s="71"/>
      <c r="GY40" s="71"/>
      <c r="GZ40" s="71"/>
      <c r="HA40" s="71"/>
      <c r="HB40" s="1162"/>
      <c r="HC40" s="1163"/>
      <c r="HD40" s="71"/>
      <c r="HE40" s="71"/>
      <c r="HF40" s="71"/>
      <c r="HG40" s="71"/>
      <c r="HH40" s="71"/>
      <c r="HI40" s="71"/>
      <c r="HJ40" s="71"/>
      <c r="HK40" s="71"/>
      <c r="HL40" s="71"/>
      <c r="HM40" s="71"/>
      <c r="HN40" s="71"/>
      <c r="HO40" s="71"/>
      <c r="HP40" s="71"/>
      <c r="HQ40" s="71"/>
      <c r="HR40" s="71"/>
      <c r="HS40" s="1162"/>
      <c r="HT40" s="71"/>
      <c r="HU40" s="71"/>
      <c r="HV40" s="71"/>
      <c r="HW40" s="71"/>
      <c r="HX40" s="71"/>
      <c r="HY40" s="71"/>
      <c r="HZ40" s="71"/>
      <c r="IA40" s="71"/>
      <c r="IB40" s="71"/>
      <c r="IC40" s="71"/>
      <c r="ID40" s="71"/>
      <c r="IE40" s="71"/>
      <c r="IF40" s="71"/>
      <c r="IG40" s="98"/>
      <c r="IH40" s="833">
        <v>1988</v>
      </c>
      <c r="II40" s="1138">
        <v>39787.001310206389</v>
      </c>
      <c r="IJ40" s="1129">
        <v>39621.632829685193</v>
      </c>
      <c r="IK40" s="93">
        <v>0</v>
      </c>
      <c r="IL40" s="93">
        <v>0</v>
      </c>
      <c r="IM40" s="193">
        <v>0</v>
      </c>
      <c r="IN40" s="92">
        <v>0</v>
      </c>
      <c r="IO40" s="92">
        <v>0</v>
      </c>
      <c r="IP40" s="92">
        <v>0</v>
      </c>
      <c r="IQ40" s="92">
        <v>0</v>
      </c>
      <c r="IR40" s="194">
        <v>0</v>
      </c>
      <c r="IS40" s="173">
        <v>0</v>
      </c>
      <c r="IT40" s="195">
        <v>0</v>
      </c>
      <c r="IU40" s="179">
        <v>0</v>
      </c>
      <c r="IV40" s="179">
        <v>0</v>
      </c>
      <c r="IW40" s="179">
        <v>0</v>
      </c>
      <c r="IX40" s="194">
        <v>0</v>
      </c>
      <c r="IY40" s="194">
        <v>0</v>
      </c>
      <c r="IZ40" s="194">
        <v>0</v>
      </c>
      <c r="JA40" s="194">
        <v>0</v>
      </c>
      <c r="JB40" s="194">
        <v>0</v>
      </c>
      <c r="JC40" s="194">
        <v>0</v>
      </c>
      <c r="JD40" s="194">
        <v>0</v>
      </c>
      <c r="JE40" s="93">
        <v>0</v>
      </c>
      <c r="JF40" s="179">
        <v>0</v>
      </c>
      <c r="JG40" s="194">
        <v>0</v>
      </c>
      <c r="JH40" s="194">
        <v>0</v>
      </c>
      <c r="JI40" s="194">
        <v>0</v>
      </c>
      <c r="JJ40" s="194">
        <v>0</v>
      </c>
      <c r="JK40" s="194">
        <v>0</v>
      </c>
      <c r="JL40" s="194">
        <v>0</v>
      </c>
      <c r="JM40" s="194">
        <v>0</v>
      </c>
      <c r="JN40" s="194">
        <v>0</v>
      </c>
      <c r="JO40" s="194">
        <v>0</v>
      </c>
      <c r="JP40" s="194">
        <v>0</v>
      </c>
      <c r="JQ40" s="194">
        <v>0</v>
      </c>
      <c r="JR40" s="194">
        <v>0</v>
      </c>
      <c r="JS40" s="194">
        <v>0</v>
      </c>
      <c r="JT40" s="194">
        <v>0</v>
      </c>
      <c r="JU40" s="194">
        <v>0</v>
      </c>
      <c r="JV40" s="194">
        <v>0</v>
      </c>
      <c r="JW40" s="194">
        <v>0</v>
      </c>
      <c r="JX40" s="194">
        <v>0</v>
      </c>
      <c r="JY40" s="194">
        <v>0</v>
      </c>
      <c r="JZ40" s="92">
        <v>0</v>
      </c>
      <c r="KA40" s="179">
        <v>0</v>
      </c>
      <c r="KB40" s="194">
        <v>0</v>
      </c>
      <c r="KC40" s="194">
        <v>0</v>
      </c>
      <c r="KD40" s="194">
        <v>0</v>
      </c>
      <c r="KE40" s="194">
        <v>0</v>
      </c>
      <c r="KF40" s="194">
        <v>0</v>
      </c>
      <c r="KG40" s="194">
        <v>0</v>
      </c>
      <c r="KH40" s="194">
        <v>0</v>
      </c>
      <c r="KI40" s="194">
        <v>0</v>
      </c>
      <c r="KJ40" s="194">
        <v>0</v>
      </c>
      <c r="KK40" s="194">
        <v>0</v>
      </c>
      <c r="KL40" s="194">
        <v>0</v>
      </c>
      <c r="KM40" s="194">
        <v>0</v>
      </c>
      <c r="KN40" s="93">
        <v>0</v>
      </c>
      <c r="KO40" s="179">
        <v>0</v>
      </c>
      <c r="KP40" s="179">
        <v>0</v>
      </c>
      <c r="KQ40" s="194">
        <v>0</v>
      </c>
      <c r="KR40" s="194">
        <v>0</v>
      </c>
      <c r="KS40" s="194">
        <v>0</v>
      </c>
      <c r="KT40" s="194">
        <v>0</v>
      </c>
      <c r="KU40" s="179">
        <v>0</v>
      </c>
      <c r="KV40" s="194">
        <v>0</v>
      </c>
      <c r="KW40" s="194">
        <v>0</v>
      </c>
      <c r="KX40" s="194">
        <v>0</v>
      </c>
      <c r="KY40" s="194">
        <v>0</v>
      </c>
      <c r="KZ40" s="194">
        <v>0</v>
      </c>
      <c r="LA40" s="194">
        <v>0</v>
      </c>
      <c r="LB40" s="194">
        <v>0</v>
      </c>
      <c r="LC40" s="194">
        <v>0</v>
      </c>
      <c r="LD40" s="194">
        <v>0</v>
      </c>
      <c r="LE40" s="194">
        <v>0</v>
      </c>
      <c r="LF40" s="194">
        <v>0</v>
      </c>
      <c r="LG40" s="194">
        <v>0</v>
      </c>
      <c r="LH40" s="194">
        <v>0</v>
      </c>
      <c r="LI40" s="194">
        <v>0</v>
      </c>
      <c r="LJ40" s="194">
        <v>0</v>
      </c>
      <c r="LK40" s="194">
        <v>0</v>
      </c>
      <c r="LL40" s="194">
        <v>0</v>
      </c>
      <c r="LM40" s="179">
        <v>0</v>
      </c>
      <c r="LN40" s="179">
        <v>0</v>
      </c>
      <c r="LO40" s="179">
        <v>0</v>
      </c>
      <c r="LP40" s="93">
        <v>173.33189090428283</v>
      </c>
      <c r="LQ40" s="92">
        <v>124.02485786063731</v>
      </c>
      <c r="LR40" s="92">
        <v>49.307033043645504</v>
      </c>
      <c r="LS40" s="92">
        <v>0</v>
      </c>
      <c r="LT40" s="92">
        <v>0</v>
      </c>
      <c r="LU40" s="93">
        <v>0</v>
      </c>
      <c r="LV40" s="93">
        <v>0</v>
      </c>
      <c r="LW40" s="92">
        <v>0</v>
      </c>
      <c r="LX40" s="92">
        <v>0</v>
      </c>
      <c r="LY40" s="92">
        <v>0</v>
      </c>
      <c r="LZ40" s="92">
        <v>0</v>
      </c>
      <c r="MA40" s="93">
        <v>0</v>
      </c>
      <c r="MB40" s="92">
        <v>0</v>
      </c>
      <c r="MC40" s="194">
        <v>0</v>
      </c>
      <c r="MD40" s="194"/>
      <c r="ME40" s="194">
        <v>0</v>
      </c>
      <c r="MF40" s="194">
        <v>0</v>
      </c>
      <c r="MG40" s="194">
        <v>0</v>
      </c>
      <c r="MH40" s="194">
        <v>0</v>
      </c>
      <c r="MI40" s="93">
        <v>27877.159135985003</v>
      </c>
      <c r="MJ40" s="173">
        <v>27823.013955501068</v>
      </c>
      <c r="MK40" s="195">
        <v>20385.062445157648</v>
      </c>
      <c r="ML40" s="195">
        <v>7437.9515103434187</v>
      </c>
      <c r="MM40" s="195">
        <v>54.145180483934951</v>
      </c>
      <c r="MN40" s="93">
        <v>11312.141646532762</v>
      </c>
      <c r="MO40" s="92">
        <v>231.40769055088771</v>
      </c>
      <c r="MP40" s="92"/>
      <c r="MQ40" s="92">
        <v>0</v>
      </c>
      <c r="MR40" s="92">
        <v>11080.733955981874</v>
      </c>
      <c r="MS40" s="92">
        <v>0</v>
      </c>
      <c r="MT40" s="92">
        <v>0</v>
      </c>
      <c r="MU40" s="93">
        <v>259.00015626314712</v>
      </c>
      <c r="MV40" s="92">
        <v>259.00015626314712</v>
      </c>
      <c r="MW40" s="92">
        <v>0</v>
      </c>
      <c r="MX40" s="92">
        <v>0</v>
      </c>
      <c r="MY40" s="92">
        <v>0</v>
      </c>
      <c r="MZ40" s="92">
        <v>0</v>
      </c>
      <c r="NA40" s="1129">
        <v>165.36848052119768</v>
      </c>
      <c r="NB40" s="173">
        <v>0</v>
      </c>
      <c r="NC40" s="92">
        <v>0</v>
      </c>
      <c r="ND40" s="92">
        <v>0</v>
      </c>
      <c r="NE40" s="92">
        <v>0</v>
      </c>
      <c r="NF40" s="92">
        <v>0</v>
      </c>
      <c r="NG40" s="92">
        <v>0</v>
      </c>
      <c r="NH40" s="92">
        <v>0</v>
      </c>
      <c r="NI40" s="92">
        <v>0</v>
      </c>
      <c r="NJ40" s="92">
        <v>0</v>
      </c>
      <c r="NK40" s="194">
        <v>0</v>
      </c>
      <c r="NL40" s="173">
        <v>165.36848052119768</v>
      </c>
      <c r="NM40" s="92">
        <v>145.39083817148077</v>
      </c>
      <c r="NN40" s="92">
        <v>19.977642349716923</v>
      </c>
      <c r="NO40" s="1097">
        <v>0</v>
      </c>
      <c r="NP40" s="1138">
        <v>39814.275239503324</v>
      </c>
      <c r="NQ40" s="193">
        <v>39022.543964035438</v>
      </c>
      <c r="NR40" s="92">
        <v>5736.9730626374812</v>
      </c>
      <c r="NS40" s="92">
        <v>2776.8562258843895</v>
      </c>
      <c r="NT40" s="92">
        <v>347.87181613837703</v>
      </c>
      <c r="NU40" s="92">
        <v>0</v>
      </c>
      <c r="NV40" s="92">
        <v>0</v>
      </c>
      <c r="NW40" s="93">
        <v>1.0637914247592948</v>
      </c>
      <c r="NX40" s="92">
        <v>1.0637914247592948</v>
      </c>
      <c r="NY40" s="92">
        <v>0</v>
      </c>
      <c r="NZ40" s="93">
        <v>0</v>
      </c>
      <c r="OA40" s="92">
        <v>0</v>
      </c>
      <c r="OB40" s="92">
        <v>0</v>
      </c>
      <c r="OC40" s="173">
        <v>29989.933047251572</v>
      </c>
      <c r="OD40" s="92">
        <v>0</v>
      </c>
      <c r="OE40" s="92">
        <v>0</v>
      </c>
      <c r="OF40" s="93">
        <v>169.84602069885688</v>
      </c>
      <c r="OG40" s="92">
        <v>0</v>
      </c>
      <c r="OH40" s="92">
        <v>0</v>
      </c>
      <c r="OI40" s="92">
        <v>155.17531523084875</v>
      </c>
      <c r="OJ40" s="92">
        <v>0</v>
      </c>
      <c r="OK40" s="92">
        <v>14.670705468008126</v>
      </c>
      <c r="OL40" s="92">
        <v>0</v>
      </c>
      <c r="OM40" s="193">
        <v>791.73127546788794</v>
      </c>
      <c r="ON40" s="93">
        <v>475.74315146707056</v>
      </c>
      <c r="OO40" s="92">
        <v>475.74315146707056</v>
      </c>
      <c r="OP40" s="92">
        <v>0</v>
      </c>
      <c r="OQ40" s="92">
        <v>0</v>
      </c>
      <c r="OR40" s="92">
        <v>303.90177058165955</v>
      </c>
      <c r="OS40" s="92">
        <v>12.086353419157863</v>
      </c>
      <c r="OT40" s="1098">
        <v>0</v>
      </c>
    </row>
    <row r="41" spans="1:410" ht="14.25" customHeight="1">
      <c r="A41" s="370">
        <v>1989</v>
      </c>
      <c r="B41" s="1288">
        <v>294887.04819032172</v>
      </c>
      <c r="C41" s="996">
        <v>45997.043020446428</v>
      </c>
      <c r="D41" s="997">
        <v>45682.130708112461</v>
      </c>
      <c r="E41" s="1261">
        <v>283.48538939574246</v>
      </c>
      <c r="F41" s="1261">
        <v>0</v>
      </c>
      <c r="G41" s="1296">
        <v>0</v>
      </c>
      <c r="H41" s="1261">
        <v>0</v>
      </c>
      <c r="I41" s="1261">
        <v>162.26124794153355</v>
      </c>
      <c r="J41" s="1261">
        <v>0</v>
      </c>
      <c r="K41" s="1261">
        <v>32083.053862704794</v>
      </c>
      <c r="L41" s="1261">
        <v>13153.330208070391</v>
      </c>
      <c r="M41" s="998">
        <v>314.91231233397042</v>
      </c>
      <c r="N41" s="996">
        <v>45458.794610123456</v>
      </c>
      <c r="O41" s="997">
        <v>44689.721490990836</v>
      </c>
      <c r="P41" s="1265">
        <v>6778.4729484451818</v>
      </c>
      <c r="Q41" s="1265">
        <v>3442.8197083889272</v>
      </c>
      <c r="R41" s="1265">
        <v>33849.801064993451</v>
      </c>
      <c r="S41" s="1265">
        <v>387.06982558628732</v>
      </c>
      <c r="T41" s="1265">
        <v>2.884858101042155</v>
      </c>
      <c r="U41" s="1265">
        <v>228.67308547594149</v>
      </c>
      <c r="V41" s="997">
        <v>769.07311913261947</v>
      </c>
      <c r="W41" s="1265">
        <v>739.10064548700018</v>
      </c>
      <c r="X41" s="1265">
        <v>739.10064548700018</v>
      </c>
      <c r="Y41" s="1265">
        <v>15.542173019364611</v>
      </c>
      <c r="Z41" s="1265">
        <v>14.430300626254613</v>
      </c>
      <c r="AA41" s="1265">
        <v>0</v>
      </c>
      <c r="AB41" s="1265">
        <v>0</v>
      </c>
      <c r="AC41" s="1177">
        <v>538.24841032297263</v>
      </c>
      <c r="AD41" s="997">
        <v>538.24841032297263</v>
      </c>
      <c r="AE41" s="1265">
        <v>541.13326842401477</v>
      </c>
      <c r="AF41" s="1265"/>
      <c r="AG41" s="1265"/>
      <c r="AH41" s="1265"/>
      <c r="AI41" s="1265"/>
      <c r="AJ41" s="1265"/>
      <c r="AK41" s="1265"/>
      <c r="AL41" s="1265"/>
      <c r="AM41" s="1265">
        <v>992.40921712162526</v>
      </c>
      <c r="AN41" s="1265"/>
      <c r="AO41" s="1265"/>
      <c r="AP41" s="1265"/>
      <c r="AQ41" s="1265"/>
      <c r="AR41" s="1265"/>
      <c r="AS41" s="1265"/>
      <c r="AT41" s="1266"/>
      <c r="AU41" s="1270">
        <v>0.1825269755406769</v>
      </c>
      <c r="AV41" s="1271">
        <v>0.1825269755406769</v>
      </c>
      <c r="AW41" s="1271">
        <v>0.18350526811701964</v>
      </c>
      <c r="AX41" s="1271">
        <v>0.33653876059050208</v>
      </c>
      <c r="AY41" s="1310"/>
      <c r="AZ41" s="1271"/>
      <c r="BA41" s="1308"/>
      <c r="BB41" s="1264"/>
      <c r="BC41" s="1271"/>
      <c r="BD41" s="1272"/>
      <c r="BF41" s="1311">
        <v>15.598190324981546</v>
      </c>
      <c r="BG41" s="1271">
        <v>15.491399499726068</v>
      </c>
      <c r="BH41" s="1271">
        <v>9.613355050194658E-2</v>
      </c>
      <c r="BI41" s="1271">
        <v>0</v>
      </c>
      <c r="BJ41" s="1271">
        <v>0</v>
      </c>
      <c r="BK41" s="1271">
        <v>0</v>
      </c>
      <c r="BL41" s="1271">
        <v>5.5024881200211019E-2</v>
      </c>
      <c r="BM41" s="1271">
        <v>0</v>
      </c>
      <c r="BN41" s="1271">
        <v>10.879777209475208</v>
      </c>
      <c r="BO41" s="1271">
        <v>4.4604638585487004</v>
      </c>
      <c r="BP41" s="1271">
        <v>0.10679082525548028</v>
      </c>
      <c r="BQ41" s="1311">
        <v>15.415663349440869</v>
      </c>
      <c r="BR41" s="1271">
        <v>15.154860739135565</v>
      </c>
      <c r="BS41" s="1271">
        <v>2.2986675712085933</v>
      </c>
      <c r="BT41" s="1271">
        <v>1.1675045511550961</v>
      </c>
      <c r="BU41" s="1271">
        <v>11.478903964322843</v>
      </c>
      <c r="BV41" s="278">
        <v>0</v>
      </c>
      <c r="BW41" s="1271">
        <v>0.13126036832125307</v>
      </c>
      <c r="BX41" s="1271">
        <v>9.7829257634273977E-4</v>
      </c>
      <c r="BY41" s="1271">
        <v>7.7545991551434504E-2</v>
      </c>
      <c r="BZ41" s="1271">
        <v>0.26080261030530422</v>
      </c>
      <c r="CA41" s="1271">
        <v>0.25063855805900997</v>
      </c>
      <c r="CB41" s="1271">
        <v>0.25063855805900997</v>
      </c>
      <c r="CC41" s="1271">
        <v>5.2705512550465109E-3</v>
      </c>
      <c r="CD41" s="1271">
        <v>0</v>
      </c>
      <c r="CE41" s="1272">
        <v>0</v>
      </c>
      <c r="CF41" s="1271"/>
      <c r="CG41" s="1270"/>
      <c r="CH41" s="1271"/>
      <c r="CI41" s="1271"/>
      <c r="CJ41" s="1272"/>
      <c r="CK41" s="359">
        <v>1989</v>
      </c>
      <c r="CL41" s="1163"/>
      <c r="CM41" s="1162"/>
      <c r="CN41" s="71"/>
      <c r="CO41" s="71"/>
      <c r="CP41" s="71"/>
      <c r="CQ41" s="71"/>
      <c r="CR41" s="71"/>
      <c r="CS41" s="71"/>
      <c r="CT41" s="71"/>
      <c r="CU41" s="71"/>
      <c r="CV41" s="71"/>
      <c r="CW41" s="71"/>
      <c r="CX41" s="71"/>
      <c r="CY41" s="71"/>
      <c r="CZ41" s="71"/>
      <c r="DA41" s="71"/>
      <c r="DB41" s="71"/>
      <c r="DC41" s="71"/>
      <c r="DD41" s="71"/>
      <c r="DE41" s="71"/>
      <c r="DF41" s="71"/>
      <c r="DG41" s="71"/>
      <c r="DH41" s="71"/>
      <c r="DI41" s="71"/>
      <c r="DJ41" s="71"/>
      <c r="DK41" s="71"/>
      <c r="DL41" s="71"/>
      <c r="DM41" s="71"/>
      <c r="DN41" s="71"/>
      <c r="DO41" s="71"/>
      <c r="DP41" s="71"/>
      <c r="DQ41" s="71"/>
      <c r="DR41" s="71"/>
      <c r="DS41" s="71"/>
      <c r="DT41" s="71"/>
      <c r="DU41" s="71"/>
      <c r="DV41" s="71"/>
      <c r="DW41" s="71"/>
      <c r="DX41" s="71"/>
      <c r="DY41" s="71"/>
      <c r="DZ41" s="71"/>
      <c r="EA41" s="71"/>
      <c r="EB41" s="71"/>
      <c r="EC41" s="71"/>
      <c r="ED41" s="71"/>
      <c r="EE41" s="71"/>
      <c r="EF41" s="71"/>
      <c r="EG41" s="71"/>
      <c r="EH41" s="71"/>
      <c r="EI41" s="71"/>
      <c r="EJ41" s="71"/>
      <c r="EK41" s="71"/>
      <c r="EL41" s="71"/>
      <c r="EM41" s="71"/>
      <c r="EN41" s="71"/>
      <c r="EO41" s="71"/>
      <c r="EP41" s="71"/>
      <c r="EQ41" s="1286"/>
      <c r="ER41" s="1286"/>
      <c r="ES41" s="1286"/>
      <c r="ET41" s="1286"/>
      <c r="EU41" s="71"/>
      <c r="EV41" s="71"/>
      <c r="EW41" s="71"/>
      <c r="EX41" s="71"/>
      <c r="EY41" s="71"/>
      <c r="EZ41" s="71"/>
      <c r="FA41" s="71"/>
      <c r="FB41" s="71"/>
      <c r="FC41" s="71"/>
      <c r="FD41" s="71"/>
      <c r="FE41" s="71"/>
      <c r="FF41" s="71"/>
      <c r="FG41" s="71"/>
      <c r="FH41" s="71"/>
      <c r="FI41" s="71"/>
      <c r="FJ41" s="71"/>
      <c r="FK41" s="71"/>
      <c r="FL41" s="71"/>
      <c r="FM41" s="71"/>
      <c r="FN41" s="71"/>
      <c r="FO41" s="71"/>
      <c r="FP41" s="71"/>
      <c r="FQ41" s="71"/>
      <c r="FR41" s="71"/>
      <c r="FS41" s="71"/>
      <c r="FT41" s="71"/>
      <c r="FU41" s="71"/>
      <c r="FV41" s="71"/>
      <c r="FW41" s="71"/>
      <c r="FX41" s="71"/>
      <c r="FY41" s="71"/>
      <c r="FZ41" s="71"/>
      <c r="GA41" s="71"/>
      <c r="GB41" s="71"/>
      <c r="GC41" s="71"/>
      <c r="GD41" s="71"/>
      <c r="GE41" s="71"/>
      <c r="GF41" s="71"/>
      <c r="GG41" s="71"/>
      <c r="GH41" s="71"/>
      <c r="GI41" s="71"/>
      <c r="GJ41" s="71"/>
      <c r="GK41" s="71"/>
      <c r="GL41" s="1162"/>
      <c r="GM41" s="70"/>
      <c r="GN41" s="70"/>
      <c r="GO41" s="70"/>
      <c r="GP41" s="1162"/>
      <c r="GQ41" s="71"/>
      <c r="GR41" s="71"/>
      <c r="GS41" s="71"/>
      <c r="GT41" s="71"/>
      <c r="GU41" s="71"/>
      <c r="GV41" s="71"/>
      <c r="GW41" s="71"/>
      <c r="GX41" s="71"/>
      <c r="GY41" s="71"/>
      <c r="GZ41" s="71"/>
      <c r="HA41" s="71"/>
      <c r="HB41" s="1162"/>
      <c r="HC41" s="1163"/>
      <c r="HD41" s="71"/>
      <c r="HE41" s="71"/>
      <c r="HF41" s="71"/>
      <c r="HG41" s="71"/>
      <c r="HH41" s="71"/>
      <c r="HI41" s="71"/>
      <c r="HJ41" s="71"/>
      <c r="HK41" s="71"/>
      <c r="HL41" s="71"/>
      <c r="HM41" s="71"/>
      <c r="HN41" s="71"/>
      <c r="HO41" s="71"/>
      <c r="HP41" s="71"/>
      <c r="HQ41" s="71"/>
      <c r="HR41" s="71"/>
      <c r="HS41" s="1162"/>
      <c r="HT41" s="71"/>
      <c r="HU41" s="71"/>
      <c r="HV41" s="71"/>
      <c r="HW41" s="71"/>
      <c r="HX41" s="71"/>
      <c r="HY41" s="71"/>
      <c r="HZ41" s="71"/>
      <c r="IA41" s="71"/>
      <c r="IB41" s="71"/>
      <c r="IC41" s="71"/>
      <c r="ID41" s="71"/>
      <c r="IE41" s="71"/>
      <c r="IF41" s="71"/>
      <c r="IG41" s="98"/>
      <c r="IH41" s="833">
        <v>1989</v>
      </c>
      <c r="II41" s="1138">
        <v>45997.043020446428</v>
      </c>
      <c r="IJ41" s="1129">
        <v>45682.130708112461</v>
      </c>
      <c r="IK41" s="93">
        <v>0</v>
      </c>
      <c r="IL41" s="93">
        <v>0</v>
      </c>
      <c r="IM41" s="193">
        <v>0</v>
      </c>
      <c r="IN41" s="92">
        <v>0</v>
      </c>
      <c r="IO41" s="92">
        <v>0</v>
      </c>
      <c r="IP41" s="92">
        <v>0</v>
      </c>
      <c r="IQ41" s="92">
        <v>0</v>
      </c>
      <c r="IR41" s="194">
        <v>0</v>
      </c>
      <c r="IS41" s="173">
        <v>0</v>
      </c>
      <c r="IT41" s="195">
        <v>0</v>
      </c>
      <c r="IU41" s="179">
        <v>0</v>
      </c>
      <c r="IV41" s="179">
        <v>0</v>
      </c>
      <c r="IW41" s="179">
        <v>0</v>
      </c>
      <c r="IX41" s="194">
        <v>0</v>
      </c>
      <c r="IY41" s="194">
        <v>0</v>
      </c>
      <c r="IZ41" s="194">
        <v>0</v>
      </c>
      <c r="JA41" s="194">
        <v>0</v>
      </c>
      <c r="JB41" s="194">
        <v>0</v>
      </c>
      <c r="JC41" s="194">
        <v>0</v>
      </c>
      <c r="JD41" s="194">
        <v>0</v>
      </c>
      <c r="JE41" s="93">
        <v>0</v>
      </c>
      <c r="JF41" s="179">
        <v>0</v>
      </c>
      <c r="JG41" s="194">
        <v>0</v>
      </c>
      <c r="JH41" s="194">
        <v>0</v>
      </c>
      <c r="JI41" s="194">
        <v>0</v>
      </c>
      <c r="JJ41" s="194">
        <v>0</v>
      </c>
      <c r="JK41" s="194">
        <v>0</v>
      </c>
      <c r="JL41" s="194">
        <v>0</v>
      </c>
      <c r="JM41" s="194">
        <v>0</v>
      </c>
      <c r="JN41" s="194">
        <v>0</v>
      </c>
      <c r="JO41" s="194">
        <v>0</v>
      </c>
      <c r="JP41" s="194">
        <v>0</v>
      </c>
      <c r="JQ41" s="194">
        <v>0</v>
      </c>
      <c r="JR41" s="194">
        <v>0</v>
      </c>
      <c r="JS41" s="194">
        <v>0</v>
      </c>
      <c r="JT41" s="194">
        <v>0</v>
      </c>
      <c r="JU41" s="194">
        <v>0</v>
      </c>
      <c r="JV41" s="194">
        <v>0</v>
      </c>
      <c r="JW41" s="194">
        <v>0</v>
      </c>
      <c r="JX41" s="194">
        <v>0</v>
      </c>
      <c r="JY41" s="194">
        <v>0</v>
      </c>
      <c r="JZ41" s="92">
        <v>0</v>
      </c>
      <c r="KA41" s="179">
        <v>0</v>
      </c>
      <c r="KB41" s="194">
        <v>0</v>
      </c>
      <c r="KC41" s="194">
        <v>0</v>
      </c>
      <c r="KD41" s="194">
        <v>0</v>
      </c>
      <c r="KE41" s="194">
        <v>0</v>
      </c>
      <c r="KF41" s="194">
        <v>0</v>
      </c>
      <c r="KG41" s="194">
        <v>0</v>
      </c>
      <c r="KH41" s="194">
        <v>0</v>
      </c>
      <c r="KI41" s="194">
        <v>0</v>
      </c>
      <c r="KJ41" s="194">
        <v>0</v>
      </c>
      <c r="KK41" s="194">
        <v>0</v>
      </c>
      <c r="KL41" s="194">
        <v>0</v>
      </c>
      <c r="KM41" s="194">
        <v>0</v>
      </c>
      <c r="KN41" s="93">
        <v>0</v>
      </c>
      <c r="KO41" s="179">
        <v>0</v>
      </c>
      <c r="KP41" s="179">
        <v>0</v>
      </c>
      <c r="KQ41" s="194">
        <v>0</v>
      </c>
      <c r="KR41" s="194">
        <v>0</v>
      </c>
      <c r="KS41" s="194">
        <v>0</v>
      </c>
      <c r="KT41" s="194">
        <v>0</v>
      </c>
      <c r="KU41" s="179">
        <v>0</v>
      </c>
      <c r="KV41" s="194">
        <v>0</v>
      </c>
      <c r="KW41" s="194">
        <v>0</v>
      </c>
      <c r="KX41" s="194">
        <v>0</v>
      </c>
      <c r="KY41" s="194">
        <v>0</v>
      </c>
      <c r="KZ41" s="194">
        <v>0</v>
      </c>
      <c r="LA41" s="194">
        <v>0</v>
      </c>
      <c r="LB41" s="194">
        <v>0</v>
      </c>
      <c r="LC41" s="194">
        <v>0</v>
      </c>
      <c r="LD41" s="194">
        <v>0</v>
      </c>
      <c r="LE41" s="194">
        <v>0</v>
      </c>
      <c r="LF41" s="194">
        <v>0</v>
      </c>
      <c r="LG41" s="194">
        <v>0</v>
      </c>
      <c r="LH41" s="194">
        <v>0</v>
      </c>
      <c r="LI41" s="194">
        <v>0</v>
      </c>
      <c r="LJ41" s="194">
        <v>0</v>
      </c>
      <c r="LK41" s="194">
        <v>0</v>
      </c>
      <c r="LL41" s="194">
        <v>0</v>
      </c>
      <c r="LM41" s="179">
        <v>0</v>
      </c>
      <c r="LN41" s="179">
        <v>0</v>
      </c>
      <c r="LO41" s="179">
        <v>0</v>
      </c>
      <c r="LP41" s="93">
        <v>162.26124794153355</v>
      </c>
      <c r="LQ41" s="92">
        <v>116.12154868799058</v>
      </c>
      <c r="LR41" s="92">
        <v>46.139699253542965</v>
      </c>
      <c r="LS41" s="92">
        <v>0</v>
      </c>
      <c r="LT41" s="92">
        <v>0</v>
      </c>
      <c r="LU41" s="93">
        <v>0</v>
      </c>
      <c r="LV41" s="93">
        <v>0</v>
      </c>
      <c r="LW41" s="92">
        <v>0</v>
      </c>
      <c r="LX41" s="92">
        <v>0</v>
      </c>
      <c r="LY41" s="92">
        <v>0</v>
      </c>
      <c r="LZ41" s="92">
        <v>0</v>
      </c>
      <c r="MA41" s="93">
        <v>0</v>
      </c>
      <c r="MB41" s="92">
        <v>0</v>
      </c>
      <c r="MC41" s="194">
        <v>0</v>
      </c>
      <c r="MD41" s="194"/>
      <c r="ME41" s="194">
        <v>0</v>
      </c>
      <c r="MF41" s="194">
        <v>0</v>
      </c>
      <c r="MG41" s="194">
        <v>0</v>
      </c>
      <c r="MH41" s="194">
        <v>0</v>
      </c>
      <c r="MI41" s="93">
        <v>32083.053862704794</v>
      </c>
      <c r="MJ41" s="173">
        <v>32083.053862704794</v>
      </c>
      <c r="MK41" s="195">
        <v>23281.249624367436</v>
      </c>
      <c r="ML41" s="195">
        <v>8801.8042383373595</v>
      </c>
      <c r="MM41" s="195">
        <v>0</v>
      </c>
      <c r="MN41" s="93">
        <v>13153.330208070391</v>
      </c>
      <c r="MO41" s="92">
        <v>176.83579147284027</v>
      </c>
      <c r="MP41" s="92"/>
      <c r="MQ41" s="92">
        <v>0</v>
      </c>
      <c r="MR41" s="92">
        <v>12976.49441659755</v>
      </c>
      <c r="MS41" s="92">
        <v>0</v>
      </c>
      <c r="MT41" s="92">
        <v>0</v>
      </c>
      <c r="MU41" s="93">
        <v>283.48538939574246</v>
      </c>
      <c r="MV41" s="92">
        <v>283.48538939574246</v>
      </c>
      <c r="MW41" s="92">
        <v>0</v>
      </c>
      <c r="MX41" s="92">
        <v>0</v>
      </c>
      <c r="MY41" s="92">
        <v>0</v>
      </c>
      <c r="MZ41" s="92">
        <v>0</v>
      </c>
      <c r="NA41" s="1129">
        <v>314.91231233397042</v>
      </c>
      <c r="NB41" s="173">
        <v>0</v>
      </c>
      <c r="NC41" s="92">
        <v>0</v>
      </c>
      <c r="ND41" s="92">
        <v>0</v>
      </c>
      <c r="NE41" s="92">
        <v>0</v>
      </c>
      <c r="NF41" s="92">
        <v>0</v>
      </c>
      <c r="NG41" s="92">
        <v>0</v>
      </c>
      <c r="NH41" s="92">
        <v>0</v>
      </c>
      <c r="NI41" s="92">
        <v>0</v>
      </c>
      <c r="NJ41" s="92">
        <v>0</v>
      </c>
      <c r="NK41" s="194">
        <v>0</v>
      </c>
      <c r="NL41" s="173">
        <v>314.91231233397042</v>
      </c>
      <c r="NM41" s="92">
        <v>314.91231233397042</v>
      </c>
      <c r="NN41" s="92">
        <v>0</v>
      </c>
      <c r="NO41" s="1097">
        <v>0</v>
      </c>
      <c r="NP41" s="1138">
        <v>45458.794610123456</v>
      </c>
      <c r="NQ41" s="193">
        <v>44689.721490990836</v>
      </c>
      <c r="NR41" s="92">
        <v>6778.4729484451818</v>
      </c>
      <c r="NS41" s="92">
        <v>3442.8197083889272</v>
      </c>
      <c r="NT41" s="92">
        <v>387.06982558628732</v>
      </c>
      <c r="NU41" s="92">
        <v>0</v>
      </c>
      <c r="NV41" s="92">
        <v>0</v>
      </c>
      <c r="NW41" s="93">
        <v>2.884858101042155</v>
      </c>
      <c r="NX41" s="92">
        <v>2.884858101042155</v>
      </c>
      <c r="NY41" s="92">
        <v>0</v>
      </c>
      <c r="NZ41" s="93">
        <v>0</v>
      </c>
      <c r="OA41" s="92">
        <v>0</v>
      </c>
      <c r="OB41" s="92">
        <v>0</v>
      </c>
      <c r="OC41" s="173">
        <v>33849.801064993451</v>
      </c>
      <c r="OD41" s="92">
        <v>0</v>
      </c>
      <c r="OE41" s="92">
        <v>0</v>
      </c>
      <c r="OF41" s="93">
        <v>228.67308547594149</v>
      </c>
      <c r="OG41" s="92">
        <v>0</v>
      </c>
      <c r="OH41" s="92">
        <v>0</v>
      </c>
      <c r="OI41" s="92">
        <v>220.53538158258507</v>
      </c>
      <c r="OJ41" s="92">
        <v>0.25242508384118856</v>
      </c>
      <c r="OK41" s="92">
        <v>7.8852788095152242</v>
      </c>
      <c r="OL41" s="92">
        <v>0</v>
      </c>
      <c r="OM41" s="193">
        <v>769.07311913261947</v>
      </c>
      <c r="ON41" s="93">
        <v>739.10064548700018</v>
      </c>
      <c r="OO41" s="92">
        <v>739.10064548700018</v>
      </c>
      <c r="OP41" s="92">
        <v>0</v>
      </c>
      <c r="OQ41" s="92">
        <v>0</v>
      </c>
      <c r="OR41" s="92">
        <v>14.430300626254613</v>
      </c>
      <c r="OS41" s="92">
        <v>15.542173019364611</v>
      </c>
      <c r="OT41" s="1098">
        <v>0</v>
      </c>
    </row>
    <row r="42" spans="1:410" ht="14.25" customHeight="1">
      <c r="A42" s="370">
        <v>1990</v>
      </c>
      <c r="B42" s="1288">
        <v>328463.55648320523</v>
      </c>
      <c r="C42" s="996">
        <v>51648.143473609554</v>
      </c>
      <c r="D42" s="997">
        <v>51101.318620557016</v>
      </c>
      <c r="E42" s="1261">
        <v>347.25277367086176</v>
      </c>
      <c r="F42" s="1261">
        <v>0</v>
      </c>
      <c r="G42" s="1296">
        <v>0</v>
      </c>
      <c r="H42" s="1261">
        <v>0</v>
      </c>
      <c r="I42" s="1261">
        <v>203.67699205461997</v>
      </c>
      <c r="J42" s="1261">
        <v>0</v>
      </c>
      <c r="K42" s="1261">
        <v>36350.85283617612</v>
      </c>
      <c r="L42" s="1261">
        <v>14199.536018655417</v>
      </c>
      <c r="M42" s="998">
        <v>546.82485305254045</v>
      </c>
      <c r="N42" s="996">
        <v>52247.60496676404</v>
      </c>
      <c r="O42" s="997">
        <v>51273.869195725609</v>
      </c>
      <c r="P42" s="1265">
        <v>7891.7577200004807</v>
      </c>
      <c r="Q42" s="1265">
        <v>3742.2138881877081</v>
      </c>
      <c r="R42" s="1265">
        <v>39022.081184715062</v>
      </c>
      <c r="S42" s="1265">
        <v>376.32973928094913</v>
      </c>
      <c r="T42" s="1265">
        <v>1.5205606240909693</v>
      </c>
      <c r="U42" s="1265">
        <v>239.96610291731275</v>
      </c>
      <c r="V42" s="997">
        <v>973.73577103842877</v>
      </c>
      <c r="W42" s="1265">
        <v>905.65912997487771</v>
      </c>
      <c r="X42" s="1265">
        <v>905.65912997487771</v>
      </c>
      <c r="Y42" s="1265">
        <v>39.973315062565362</v>
      </c>
      <c r="Z42" s="1265">
        <v>28.10332600098566</v>
      </c>
      <c r="AA42" s="1265">
        <v>0</v>
      </c>
      <c r="AB42" s="1265">
        <v>0</v>
      </c>
      <c r="AC42" s="1177">
        <v>-599.46149315448565</v>
      </c>
      <c r="AD42" s="997">
        <v>-599.46149315448565</v>
      </c>
      <c r="AE42" s="1265">
        <v>-597.94093253039466</v>
      </c>
      <c r="AF42" s="1265"/>
      <c r="AG42" s="1265"/>
      <c r="AH42" s="1265"/>
      <c r="AI42" s="1265"/>
      <c r="AJ42" s="1265"/>
      <c r="AK42" s="1265"/>
      <c r="AL42" s="1265"/>
      <c r="AM42" s="1265">
        <v>-172.55057516859233</v>
      </c>
      <c r="AN42" s="1265"/>
      <c r="AO42" s="1265"/>
      <c r="AP42" s="1265"/>
      <c r="AQ42" s="1265"/>
      <c r="AR42" s="1265"/>
      <c r="AS42" s="1265"/>
      <c r="AT42" s="1266"/>
      <c r="AU42" s="1270">
        <v>-0.18250471972379587</v>
      </c>
      <c r="AV42" s="1271">
        <v>-0.18250471972379587</v>
      </c>
      <c r="AW42" s="1271">
        <v>-0.18204178842013122</v>
      </c>
      <c r="AX42" s="1271">
        <v>-5.2532639241947399E-2</v>
      </c>
      <c r="AY42" s="1310"/>
      <c r="AZ42" s="1271"/>
      <c r="BA42" s="1308"/>
      <c r="BB42" s="1264"/>
      <c r="BC42" s="1271"/>
      <c r="BD42" s="1272"/>
      <c r="BF42" s="1311">
        <v>15.724162530113258</v>
      </c>
      <c r="BG42" s="1271">
        <v>15.557682918521857</v>
      </c>
      <c r="BH42" s="1271">
        <v>0.10572033542741514</v>
      </c>
      <c r="BI42" s="1271">
        <v>0</v>
      </c>
      <c r="BJ42" s="1271">
        <v>0</v>
      </c>
      <c r="BK42" s="1271">
        <v>0</v>
      </c>
      <c r="BL42" s="1271">
        <v>6.2009007707080059E-2</v>
      </c>
      <c r="BM42" s="1271">
        <v>0</v>
      </c>
      <c r="BN42" s="1271">
        <v>11.066936382647</v>
      </c>
      <c r="BO42" s="1271">
        <v>4.3230171927403633</v>
      </c>
      <c r="BP42" s="1271">
        <v>0.16647961159140048</v>
      </c>
      <c r="BQ42" s="1311">
        <v>15.906667249837055</v>
      </c>
      <c r="BR42" s="1271">
        <v>15.610215557763807</v>
      </c>
      <c r="BS42" s="1271">
        <v>2.402628104163512</v>
      </c>
      <c r="BT42" s="1271">
        <v>1.1393087039106735</v>
      </c>
      <c r="BU42" s="1271">
        <v>11.880185918497874</v>
      </c>
      <c r="BV42" s="278">
        <v>0</v>
      </c>
      <c r="BW42" s="1271">
        <v>0.11457275300500236</v>
      </c>
      <c r="BX42" s="1271">
        <v>4.6293130366464798E-4</v>
      </c>
      <c r="BY42" s="1271">
        <v>7.3057146883076671E-2</v>
      </c>
      <c r="BZ42" s="1271">
        <v>0.29645169207324745</v>
      </c>
      <c r="CA42" s="1271">
        <v>0.27572590995226143</v>
      </c>
      <c r="CB42" s="1271">
        <v>0.27572590995226143</v>
      </c>
      <c r="CC42" s="1271">
        <v>1.2169786959184085E-2</v>
      </c>
      <c r="CD42" s="1271">
        <v>0</v>
      </c>
      <c r="CE42" s="1272">
        <v>0</v>
      </c>
      <c r="CF42" s="1271"/>
      <c r="CG42" s="1270"/>
      <c r="CH42" s="1271"/>
      <c r="CI42" s="1271"/>
      <c r="CJ42" s="1272"/>
      <c r="CK42" s="359">
        <v>1990</v>
      </c>
      <c r="CL42" s="1163"/>
      <c r="CM42" s="1162"/>
      <c r="CN42" s="71"/>
      <c r="CO42" s="71"/>
      <c r="CP42" s="71"/>
      <c r="CQ42" s="71"/>
      <c r="CR42" s="71"/>
      <c r="CS42" s="71"/>
      <c r="CT42" s="71"/>
      <c r="CU42" s="71"/>
      <c r="CV42" s="71"/>
      <c r="CW42" s="71"/>
      <c r="CX42" s="71"/>
      <c r="CY42" s="71"/>
      <c r="CZ42" s="71"/>
      <c r="DA42" s="71"/>
      <c r="DB42" s="71"/>
      <c r="DC42" s="71"/>
      <c r="DD42" s="71"/>
      <c r="DE42" s="71"/>
      <c r="DF42" s="71"/>
      <c r="DG42" s="71"/>
      <c r="DH42" s="71"/>
      <c r="DI42" s="71"/>
      <c r="DJ42" s="71"/>
      <c r="DK42" s="71"/>
      <c r="DL42" s="71"/>
      <c r="DM42" s="71"/>
      <c r="DN42" s="71"/>
      <c r="DO42" s="71"/>
      <c r="DP42" s="71"/>
      <c r="DQ42" s="71"/>
      <c r="DR42" s="71"/>
      <c r="DS42" s="71"/>
      <c r="DT42" s="71"/>
      <c r="DU42" s="71"/>
      <c r="DV42" s="71"/>
      <c r="DW42" s="71"/>
      <c r="DX42" s="71"/>
      <c r="DY42" s="71"/>
      <c r="DZ42" s="71"/>
      <c r="EA42" s="71"/>
      <c r="EB42" s="71"/>
      <c r="EC42" s="71"/>
      <c r="ED42" s="71"/>
      <c r="EE42" s="71"/>
      <c r="EF42" s="71"/>
      <c r="EG42" s="71"/>
      <c r="EH42" s="71"/>
      <c r="EI42" s="71"/>
      <c r="EJ42" s="71"/>
      <c r="EK42" s="71"/>
      <c r="EL42" s="71"/>
      <c r="EM42" s="71"/>
      <c r="EN42" s="71"/>
      <c r="EO42" s="71"/>
      <c r="EP42" s="71"/>
      <c r="EQ42" s="1286"/>
      <c r="ER42" s="1286"/>
      <c r="ES42" s="1286"/>
      <c r="ET42" s="1286"/>
      <c r="EU42" s="71"/>
      <c r="EV42" s="71"/>
      <c r="EW42" s="71"/>
      <c r="EX42" s="71"/>
      <c r="EY42" s="71"/>
      <c r="EZ42" s="71"/>
      <c r="FA42" s="71"/>
      <c r="FB42" s="71"/>
      <c r="FC42" s="71"/>
      <c r="FD42" s="71"/>
      <c r="FE42" s="71"/>
      <c r="FF42" s="71"/>
      <c r="FG42" s="71"/>
      <c r="FH42" s="71"/>
      <c r="FI42" s="71"/>
      <c r="FJ42" s="71"/>
      <c r="FK42" s="71"/>
      <c r="FL42" s="71"/>
      <c r="FM42" s="71"/>
      <c r="FN42" s="71"/>
      <c r="FO42" s="71"/>
      <c r="FP42" s="71"/>
      <c r="FQ42" s="71"/>
      <c r="FR42" s="71"/>
      <c r="FS42" s="71"/>
      <c r="FT42" s="71"/>
      <c r="FU42" s="71"/>
      <c r="FV42" s="71"/>
      <c r="FW42" s="71"/>
      <c r="FX42" s="71"/>
      <c r="FY42" s="71"/>
      <c r="FZ42" s="71"/>
      <c r="GA42" s="71"/>
      <c r="GB42" s="71"/>
      <c r="GC42" s="71"/>
      <c r="GE42" s="71"/>
      <c r="GF42" s="71"/>
      <c r="GG42" s="71"/>
      <c r="GH42" s="71"/>
      <c r="GI42" s="71"/>
      <c r="GJ42" s="71"/>
      <c r="GK42" s="71"/>
      <c r="GL42" s="1162"/>
      <c r="GM42" s="70"/>
      <c r="GN42" s="70"/>
      <c r="GO42" s="70"/>
      <c r="GP42" s="1162"/>
      <c r="GQ42" s="71"/>
      <c r="GR42" s="71"/>
      <c r="GS42" s="71"/>
      <c r="GT42" s="71"/>
      <c r="GU42" s="71"/>
      <c r="GV42" s="71"/>
      <c r="GW42" s="71"/>
      <c r="GX42" s="71"/>
      <c r="GY42" s="71"/>
      <c r="GZ42" s="71"/>
      <c r="HA42" s="71"/>
      <c r="HB42" s="1162"/>
      <c r="HC42" s="1163"/>
      <c r="HD42" s="71"/>
      <c r="HE42" s="71"/>
      <c r="HF42" s="71"/>
      <c r="HG42" s="71"/>
      <c r="HH42" s="71"/>
      <c r="HI42" s="71"/>
      <c r="HJ42" s="71"/>
      <c r="HK42" s="71"/>
      <c r="HL42" s="71"/>
      <c r="HM42" s="71"/>
      <c r="HN42" s="71"/>
      <c r="HO42" s="71"/>
      <c r="HP42" s="71"/>
      <c r="HQ42" s="71"/>
      <c r="HR42" s="71"/>
      <c r="HS42" s="1162"/>
      <c r="HT42" s="71"/>
      <c r="HU42" s="71"/>
      <c r="HV42" s="71"/>
      <c r="HW42" s="71"/>
      <c r="HX42" s="71"/>
      <c r="HY42" s="71"/>
      <c r="HZ42" s="71"/>
      <c r="IA42" s="71"/>
      <c r="IB42" s="71"/>
      <c r="IC42" s="71"/>
      <c r="ID42" s="71"/>
      <c r="IE42" s="71"/>
      <c r="IF42" s="71"/>
      <c r="IG42" s="98"/>
      <c r="IH42" s="833">
        <v>1990</v>
      </c>
      <c r="II42" s="1138">
        <v>51648.143473609562</v>
      </c>
      <c r="IJ42" s="1129">
        <v>51101.318620557024</v>
      </c>
      <c r="IK42" s="93">
        <v>0</v>
      </c>
      <c r="IL42" s="93">
        <v>0</v>
      </c>
      <c r="IM42" s="193">
        <v>0</v>
      </c>
      <c r="IN42" s="92">
        <v>0</v>
      </c>
      <c r="IO42" s="92">
        <v>0</v>
      </c>
      <c r="IP42" s="92">
        <v>0</v>
      </c>
      <c r="IQ42" s="92">
        <v>0</v>
      </c>
      <c r="IR42" s="194">
        <v>0</v>
      </c>
      <c r="IS42" s="173">
        <v>0</v>
      </c>
      <c r="IT42" s="195">
        <v>0</v>
      </c>
      <c r="IU42" s="179">
        <v>0</v>
      </c>
      <c r="IV42" s="179">
        <v>0</v>
      </c>
      <c r="IW42" s="179">
        <v>0</v>
      </c>
      <c r="IX42" s="194">
        <v>0</v>
      </c>
      <c r="IY42" s="194">
        <v>0</v>
      </c>
      <c r="IZ42" s="194">
        <v>0</v>
      </c>
      <c r="JA42" s="194">
        <v>0</v>
      </c>
      <c r="JB42" s="194">
        <v>0</v>
      </c>
      <c r="JC42" s="194">
        <v>0</v>
      </c>
      <c r="JD42" s="194">
        <v>0</v>
      </c>
      <c r="JE42" s="93">
        <v>0</v>
      </c>
      <c r="JF42" s="179">
        <v>0</v>
      </c>
      <c r="JG42" s="194">
        <v>0</v>
      </c>
      <c r="JH42" s="194">
        <v>0</v>
      </c>
      <c r="JI42" s="194">
        <v>0</v>
      </c>
      <c r="JJ42" s="194">
        <v>0</v>
      </c>
      <c r="JK42" s="194">
        <v>0</v>
      </c>
      <c r="JL42" s="194">
        <v>0</v>
      </c>
      <c r="JM42" s="194">
        <v>0</v>
      </c>
      <c r="JN42" s="194">
        <v>0</v>
      </c>
      <c r="JO42" s="194">
        <v>0</v>
      </c>
      <c r="JP42" s="194">
        <v>0</v>
      </c>
      <c r="JQ42" s="194">
        <v>0</v>
      </c>
      <c r="JR42" s="194">
        <v>0</v>
      </c>
      <c r="JS42" s="194">
        <v>0</v>
      </c>
      <c r="JT42" s="194">
        <v>0</v>
      </c>
      <c r="JU42" s="194">
        <v>0</v>
      </c>
      <c r="JV42" s="194">
        <v>0</v>
      </c>
      <c r="JW42" s="194">
        <v>0</v>
      </c>
      <c r="JX42" s="194">
        <v>0</v>
      </c>
      <c r="JY42" s="194">
        <v>0</v>
      </c>
      <c r="JZ42" s="92">
        <v>0</v>
      </c>
      <c r="KA42" s="179">
        <v>0</v>
      </c>
      <c r="KB42" s="194">
        <v>0</v>
      </c>
      <c r="KC42" s="194">
        <v>0</v>
      </c>
      <c r="KD42" s="194">
        <v>0</v>
      </c>
      <c r="KE42" s="194">
        <v>0</v>
      </c>
      <c r="KF42" s="194">
        <v>0</v>
      </c>
      <c r="KG42" s="194">
        <v>0</v>
      </c>
      <c r="KH42" s="194">
        <v>0</v>
      </c>
      <c r="KI42" s="194">
        <v>0</v>
      </c>
      <c r="KJ42" s="194">
        <v>0</v>
      </c>
      <c r="KK42" s="194">
        <v>0</v>
      </c>
      <c r="KL42" s="194">
        <v>0</v>
      </c>
      <c r="KM42" s="194">
        <v>0</v>
      </c>
      <c r="KN42" s="93">
        <v>0</v>
      </c>
      <c r="KO42" s="179">
        <v>0</v>
      </c>
      <c r="KP42" s="179">
        <v>0</v>
      </c>
      <c r="KQ42" s="194">
        <v>0</v>
      </c>
      <c r="KR42" s="194">
        <v>0</v>
      </c>
      <c r="KS42" s="194">
        <v>0</v>
      </c>
      <c r="KT42" s="194">
        <v>0</v>
      </c>
      <c r="KU42" s="179">
        <v>0</v>
      </c>
      <c r="KV42" s="194">
        <v>0</v>
      </c>
      <c r="KW42" s="194">
        <v>0</v>
      </c>
      <c r="KX42" s="194">
        <v>0</v>
      </c>
      <c r="KY42" s="194">
        <v>0</v>
      </c>
      <c r="KZ42" s="194">
        <v>0</v>
      </c>
      <c r="LA42" s="194">
        <v>0</v>
      </c>
      <c r="LB42" s="194">
        <v>0</v>
      </c>
      <c r="LC42" s="194">
        <v>0</v>
      </c>
      <c r="LD42" s="194">
        <v>0</v>
      </c>
      <c r="LE42" s="194">
        <v>0</v>
      </c>
      <c r="LF42" s="194">
        <v>0</v>
      </c>
      <c r="LG42" s="194">
        <v>0</v>
      </c>
      <c r="LH42" s="194">
        <v>0</v>
      </c>
      <c r="LI42" s="194">
        <v>0</v>
      </c>
      <c r="LJ42" s="194">
        <v>0</v>
      </c>
      <c r="LK42" s="194">
        <v>0</v>
      </c>
      <c r="LL42" s="194">
        <v>0</v>
      </c>
      <c r="LM42" s="179">
        <v>0</v>
      </c>
      <c r="LN42" s="179">
        <v>0</v>
      </c>
      <c r="LO42" s="179">
        <v>0</v>
      </c>
      <c r="LP42" s="93">
        <v>203.67699205461997</v>
      </c>
      <c r="LQ42" s="92">
        <v>201.83188489416176</v>
      </c>
      <c r="LR42" s="92">
        <v>1.8451071604582117</v>
      </c>
      <c r="LS42" s="92">
        <v>0</v>
      </c>
      <c r="LT42" s="92">
        <v>0</v>
      </c>
      <c r="LU42" s="93">
        <v>0</v>
      </c>
      <c r="LV42" s="93">
        <v>0</v>
      </c>
      <c r="LW42" s="92">
        <v>0</v>
      </c>
      <c r="LX42" s="92">
        <v>0</v>
      </c>
      <c r="LY42" s="92">
        <v>0</v>
      </c>
      <c r="LZ42" s="92">
        <v>0</v>
      </c>
      <c r="MA42" s="93">
        <v>0</v>
      </c>
      <c r="MB42" s="92">
        <v>0</v>
      </c>
      <c r="MC42" s="194">
        <v>0</v>
      </c>
      <c r="MD42" s="194"/>
      <c r="ME42" s="194">
        <v>0</v>
      </c>
      <c r="MF42" s="194">
        <v>0</v>
      </c>
      <c r="MG42" s="194">
        <v>0</v>
      </c>
      <c r="MH42" s="194">
        <v>0</v>
      </c>
      <c r="MI42" s="93">
        <v>36350.85283617612</v>
      </c>
      <c r="MJ42" s="173">
        <v>36350.85283617612</v>
      </c>
      <c r="MK42" s="195">
        <v>26385.459113146539</v>
      </c>
      <c r="ML42" s="195">
        <v>9965.3937230295815</v>
      </c>
      <c r="MM42" s="195">
        <v>0</v>
      </c>
      <c r="MN42" s="93">
        <v>14199.536018655417</v>
      </c>
      <c r="MO42" s="92">
        <v>267.19195124589811</v>
      </c>
      <c r="MP42" s="92"/>
      <c r="MQ42" s="92">
        <v>0</v>
      </c>
      <c r="MR42" s="92">
        <v>13745.639657182695</v>
      </c>
      <c r="MS42" s="92">
        <v>186.70441022682198</v>
      </c>
      <c r="MT42" s="92">
        <v>0</v>
      </c>
      <c r="MU42" s="93">
        <v>347.25277367086176</v>
      </c>
      <c r="MV42" s="92">
        <v>347.25277367086176</v>
      </c>
      <c r="MW42" s="92">
        <v>0</v>
      </c>
      <c r="MX42" s="92">
        <v>0</v>
      </c>
      <c r="MY42" s="92">
        <v>0</v>
      </c>
      <c r="MZ42" s="92">
        <v>0</v>
      </c>
      <c r="NA42" s="1129">
        <v>546.82485305254045</v>
      </c>
      <c r="NB42" s="173">
        <v>0</v>
      </c>
      <c r="NC42" s="92">
        <v>0</v>
      </c>
      <c r="ND42" s="92">
        <v>0</v>
      </c>
      <c r="NE42" s="92">
        <v>0</v>
      </c>
      <c r="NF42" s="92">
        <v>0</v>
      </c>
      <c r="NG42" s="92">
        <v>0</v>
      </c>
      <c r="NH42" s="92">
        <v>0</v>
      </c>
      <c r="NI42" s="92">
        <v>0</v>
      </c>
      <c r="NJ42" s="92">
        <v>0</v>
      </c>
      <c r="NK42" s="194">
        <v>0</v>
      </c>
      <c r="NL42" s="173">
        <v>546.82485305254045</v>
      </c>
      <c r="NM42" s="92">
        <v>546.7647518421021</v>
      </c>
      <c r="NN42" s="92">
        <v>0</v>
      </c>
      <c r="NO42" s="1097">
        <v>6.0101210438378232E-2</v>
      </c>
      <c r="NP42" s="1138">
        <v>52247.60496676404</v>
      </c>
      <c r="NQ42" s="193">
        <v>51273.869195725609</v>
      </c>
      <c r="NR42" s="92">
        <v>7891.7577200004807</v>
      </c>
      <c r="NS42" s="92">
        <v>3742.2138881877081</v>
      </c>
      <c r="NT42" s="92">
        <v>376.32973928094913</v>
      </c>
      <c r="NU42" s="92">
        <v>0</v>
      </c>
      <c r="NV42" s="92">
        <v>0</v>
      </c>
      <c r="NW42" s="93">
        <v>1.5205606240909693</v>
      </c>
      <c r="NX42" s="92">
        <v>1.5205606240909693</v>
      </c>
      <c r="NY42" s="92">
        <v>0</v>
      </c>
      <c r="NZ42" s="93">
        <v>0</v>
      </c>
      <c r="OA42" s="92">
        <v>0</v>
      </c>
      <c r="OB42" s="92">
        <v>0</v>
      </c>
      <c r="OC42" s="173">
        <v>39022.081184715062</v>
      </c>
      <c r="OD42" s="92">
        <v>0</v>
      </c>
      <c r="OE42" s="92">
        <v>0</v>
      </c>
      <c r="OF42" s="93">
        <v>239.96610291731275</v>
      </c>
      <c r="OG42" s="92">
        <v>0</v>
      </c>
      <c r="OH42" s="92">
        <v>0</v>
      </c>
      <c r="OI42" s="92">
        <v>236.79876912721022</v>
      </c>
      <c r="OJ42" s="92">
        <v>0</v>
      </c>
      <c r="OK42" s="92">
        <v>3.1673337901025329</v>
      </c>
      <c r="OL42" s="92">
        <v>0</v>
      </c>
      <c r="OM42" s="193">
        <v>973.73577103842877</v>
      </c>
      <c r="ON42" s="93">
        <v>905.65912997487771</v>
      </c>
      <c r="OO42" s="92">
        <v>905.65912997487771</v>
      </c>
      <c r="OP42" s="92">
        <v>0</v>
      </c>
      <c r="OQ42" s="92">
        <v>0</v>
      </c>
      <c r="OR42" s="92">
        <v>28.10332600098566</v>
      </c>
      <c r="OS42" s="92">
        <v>39.973315062565362</v>
      </c>
      <c r="OT42" s="1098">
        <v>0</v>
      </c>
    </row>
    <row r="43" spans="1:410" ht="14.25" customHeight="1">
      <c r="A43" s="370">
        <v>1991</v>
      </c>
      <c r="B43" s="1288">
        <v>360186.55993467115</v>
      </c>
      <c r="C43" s="996">
        <v>58110.177538975637</v>
      </c>
      <c r="D43" s="997">
        <v>57580.499561261167</v>
      </c>
      <c r="E43" s="1261">
        <v>423.58732104864595</v>
      </c>
      <c r="F43" s="1261">
        <v>0</v>
      </c>
      <c r="G43" s="1296">
        <v>0</v>
      </c>
      <c r="H43" s="1261">
        <v>0</v>
      </c>
      <c r="I43" s="1261">
        <v>217.32597694517568</v>
      </c>
      <c r="J43" s="1261">
        <v>0</v>
      </c>
      <c r="K43" s="1261">
        <v>40358.545791112236</v>
      </c>
      <c r="L43" s="1261">
        <v>16581.040472155109</v>
      </c>
      <c r="M43" s="998">
        <v>529.67797771447124</v>
      </c>
      <c r="N43" s="996">
        <v>60653.053742502372</v>
      </c>
      <c r="O43" s="997">
        <v>59596.805019653097</v>
      </c>
      <c r="P43" s="1265">
        <v>9158.6311348310555</v>
      </c>
      <c r="Q43" s="1265">
        <v>4353.8218359717766</v>
      </c>
      <c r="R43" s="1265">
        <v>45237.369730626378</v>
      </c>
      <c r="S43" s="1265">
        <v>396.36147272006059</v>
      </c>
      <c r="T43" s="1265">
        <v>144.38714795715987</v>
      </c>
      <c r="U43" s="1265">
        <v>306.23369754666857</v>
      </c>
      <c r="V43" s="997">
        <v>1056.2487228492782</v>
      </c>
      <c r="W43" s="1265">
        <v>981.06210859086707</v>
      </c>
      <c r="X43" s="1265">
        <v>981.06210859086707</v>
      </c>
      <c r="Y43" s="1265">
        <v>47.419855035880424</v>
      </c>
      <c r="Z43" s="1265">
        <v>27.766759222530741</v>
      </c>
      <c r="AA43" s="1265">
        <v>0</v>
      </c>
      <c r="AB43" s="1265">
        <v>0</v>
      </c>
      <c r="AC43" s="1177">
        <v>-2542.8762035267355</v>
      </c>
      <c r="AD43" s="997">
        <v>-2542.8762035267355</v>
      </c>
      <c r="AE43" s="1265">
        <v>-2398.4890555695756</v>
      </c>
      <c r="AF43" s="1265"/>
      <c r="AG43" s="1265"/>
      <c r="AH43" s="1265"/>
      <c r="AI43" s="1265"/>
      <c r="AJ43" s="1265"/>
      <c r="AK43" s="1265"/>
      <c r="AL43" s="1265"/>
      <c r="AM43" s="1265">
        <v>-2016.3054583919293</v>
      </c>
      <c r="AN43" s="1265"/>
      <c r="AO43" s="1265"/>
      <c r="AP43" s="1265"/>
      <c r="AQ43" s="1265"/>
      <c r="AR43" s="1265"/>
      <c r="AS43" s="1265"/>
      <c r="AT43" s="1266"/>
      <c r="AU43" s="1270">
        <v>-0.70598864210478862</v>
      </c>
      <c r="AV43" s="1271">
        <v>-0.70598864210478862</v>
      </c>
      <c r="AW43" s="1271">
        <v>-0.66590187485191055</v>
      </c>
      <c r="AX43" s="1271">
        <v>-0.55979475157474967</v>
      </c>
      <c r="AY43" s="1310"/>
      <c r="AZ43" s="1271"/>
      <c r="BA43" s="1308"/>
      <c r="BB43" s="1264"/>
      <c r="BC43" s="1271"/>
      <c r="BD43" s="1272"/>
      <c r="BF43" s="1311">
        <v>16.133355322729248</v>
      </c>
      <c r="BG43" s="1271">
        <v>15.986298759094408</v>
      </c>
      <c r="BH43" s="1271">
        <v>0.11760220068329982</v>
      </c>
      <c r="BI43" s="1271">
        <v>0</v>
      </c>
      <c r="BJ43" s="1271">
        <v>0</v>
      </c>
      <c r="BK43" s="1271">
        <v>0</v>
      </c>
      <c r="BL43" s="1271">
        <v>6.0337058935400915E-2</v>
      </c>
      <c r="BM43" s="1271">
        <v>0</v>
      </c>
      <c r="BN43" s="1271">
        <v>11.204900537774721</v>
      </c>
      <c r="BO43" s="1271">
        <v>4.6034589617009853</v>
      </c>
      <c r="BP43" s="1271">
        <v>0.14705656363484013</v>
      </c>
      <c r="BQ43" s="1311">
        <v>16.839343964834033</v>
      </c>
      <c r="BR43" s="1271">
        <v>16.546093510669156</v>
      </c>
      <c r="BS43" s="1271">
        <v>2.5427464968410267</v>
      </c>
      <c r="BT43" s="1271">
        <v>1.2087685439349685</v>
      </c>
      <c r="BU43" s="1271">
        <v>12.55942746415394</v>
      </c>
      <c r="BV43" s="278">
        <v>0</v>
      </c>
      <c r="BW43" s="1271">
        <v>0.11004338218281955</v>
      </c>
      <c r="BX43" s="1271">
        <v>4.0086767252878089E-2</v>
      </c>
      <c r="BY43" s="1271">
        <v>8.5020856303525516E-2</v>
      </c>
      <c r="BZ43" s="1271">
        <v>0.29325045416487927</v>
      </c>
      <c r="CA43" s="1271">
        <v>0.27237610108739407</v>
      </c>
      <c r="CB43" s="1271">
        <v>0.27237610108739407</v>
      </c>
      <c r="CC43" s="1271">
        <v>1.3165359375008663E-2</v>
      </c>
      <c r="CD43" s="1271">
        <v>0</v>
      </c>
      <c r="CE43" s="1272">
        <v>0</v>
      </c>
      <c r="CF43" s="1271"/>
      <c r="CG43" s="1270"/>
      <c r="CH43" s="1271"/>
      <c r="CI43" s="1271"/>
      <c r="CJ43" s="1272"/>
      <c r="CK43" s="359">
        <v>1991</v>
      </c>
      <c r="CL43" s="1163"/>
      <c r="CM43" s="1162"/>
      <c r="CN43" s="71"/>
      <c r="CO43" s="71"/>
      <c r="CP43" s="71"/>
      <c r="CQ43" s="71"/>
      <c r="CR43" s="71"/>
      <c r="CS43" s="71"/>
      <c r="CT43" s="71"/>
      <c r="CU43" s="71"/>
      <c r="CV43" s="71"/>
      <c r="CW43" s="71"/>
      <c r="CX43" s="71"/>
      <c r="CY43" s="71"/>
      <c r="CZ43" s="71"/>
      <c r="DA43" s="71"/>
      <c r="DB43" s="71"/>
      <c r="DC43" s="71"/>
      <c r="DD43" s="71"/>
      <c r="DE43" s="71"/>
      <c r="DF43" s="71"/>
      <c r="DG43" s="71"/>
      <c r="DH43" s="71"/>
      <c r="DI43" s="71"/>
      <c r="DJ43" s="71"/>
      <c r="DK43" s="71"/>
      <c r="DL43" s="71"/>
      <c r="DM43" s="71"/>
      <c r="DN43" s="71"/>
      <c r="DO43" s="71"/>
      <c r="DP43" s="71"/>
      <c r="DQ43" s="71"/>
      <c r="DR43" s="71"/>
      <c r="DS43" s="71"/>
      <c r="DT43" s="71"/>
      <c r="DU43" s="71"/>
      <c r="DV43" s="71"/>
      <c r="DW43" s="71"/>
      <c r="DX43" s="71"/>
      <c r="DY43" s="71"/>
      <c r="DZ43" s="71"/>
      <c r="EA43" s="71"/>
      <c r="EB43" s="71"/>
      <c r="EC43" s="71"/>
      <c r="ED43" s="71"/>
      <c r="EE43" s="71"/>
      <c r="EF43" s="71"/>
      <c r="EG43" s="71"/>
      <c r="EH43" s="71"/>
      <c r="EI43" s="71"/>
      <c r="EJ43" s="71"/>
      <c r="EK43" s="71"/>
      <c r="EL43" s="71"/>
      <c r="EM43" s="71"/>
      <c r="EN43" s="71"/>
      <c r="EO43" s="71"/>
      <c r="EP43" s="71"/>
      <c r="EQ43" s="1286"/>
      <c r="ER43" s="1286"/>
      <c r="ES43" s="1286"/>
      <c r="ET43" s="1286"/>
      <c r="EU43" s="71"/>
      <c r="EV43" s="71"/>
      <c r="EW43" s="71"/>
      <c r="EX43" s="71"/>
      <c r="EY43" s="71"/>
      <c r="EZ43" s="71"/>
      <c r="FA43" s="71"/>
      <c r="FB43" s="71"/>
      <c r="FC43" s="71"/>
      <c r="FD43" s="71"/>
      <c r="FE43" s="71"/>
      <c r="FF43" s="71"/>
      <c r="FG43" s="71"/>
      <c r="FH43" s="71"/>
      <c r="FI43" s="71"/>
      <c r="FJ43" s="71"/>
      <c r="FK43" s="71"/>
      <c r="FL43" s="71"/>
      <c r="FM43" s="71"/>
      <c r="FN43" s="71"/>
      <c r="FO43" s="71"/>
      <c r="FP43" s="71"/>
      <c r="FQ43" s="71"/>
      <c r="FR43" s="71"/>
      <c r="FS43" s="71"/>
      <c r="FT43" s="71"/>
      <c r="FU43" s="71"/>
      <c r="FV43" s="71"/>
      <c r="FW43" s="71"/>
      <c r="FX43" s="71"/>
      <c r="FY43" s="71"/>
      <c r="FZ43" s="71"/>
      <c r="GA43" s="71"/>
      <c r="GB43" s="71"/>
      <c r="GC43" s="71"/>
      <c r="GE43" s="71"/>
      <c r="GF43" s="71"/>
      <c r="GG43" s="71"/>
      <c r="GH43" s="71"/>
      <c r="GI43" s="71"/>
      <c r="GJ43" s="71"/>
      <c r="GK43" s="71"/>
      <c r="GL43" s="1162"/>
      <c r="GM43" s="70"/>
      <c r="GN43" s="70"/>
      <c r="GO43" s="70"/>
      <c r="GP43" s="1162"/>
      <c r="GQ43" s="71"/>
      <c r="GR43" s="71"/>
      <c r="GS43" s="71"/>
      <c r="GT43" s="71"/>
      <c r="GU43" s="71"/>
      <c r="GV43" s="71"/>
      <c r="GW43" s="71"/>
      <c r="GX43" s="71"/>
      <c r="GY43" s="71"/>
      <c r="GZ43" s="71"/>
      <c r="HA43" s="71"/>
      <c r="HB43" s="1162"/>
      <c r="HC43" s="1163"/>
      <c r="HD43" s="71"/>
      <c r="HE43" s="71"/>
      <c r="HF43" s="71"/>
      <c r="HG43" s="71"/>
      <c r="HH43" s="71"/>
      <c r="HI43" s="71"/>
      <c r="HJ43" s="71"/>
      <c r="HK43" s="71"/>
      <c r="HL43" s="71"/>
      <c r="HM43" s="71"/>
      <c r="HN43" s="71"/>
      <c r="HO43" s="71"/>
      <c r="HP43" s="71"/>
      <c r="HQ43" s="71"/>
      <c r="HR43" s="71"/>
      <c r="HS43" s="1162"/>
      <c r="HT43" s="71"/>
      <c r="HU43" s="71"/>
      <c r="HV43" s="71"/>
      <c r="HW43" s="71"/>
      <c r="HX43" s="71"/>
      <c r="HY43" s="71"/>
      <c r="HZ43" s="71"/>
      <c r="IA43" s="71"/>
      <c r="IB43" s="71"/>
      <c r="IC43" s="71"/>
      <c r="ID43" s="71"/>
      <c r="IE43" s="71"/>
      <c r="IF43" s="71"/>
      <c r="IG43" s="98"/>
      <c r="IH43" s="833">
        <v>1991</v>
      </c>
      <c r="II43" s="1138">
        <v>58110.177538975637</v>
      </c>
      <c r="IJ43" s="1129">
        <v>57580.499561261167</v>
      </c>
      <c r="IK43" s="93">
        <v>0</v>
      </c>
      <c r="IL43" s="93">
        <v>0</v>
      </c>
      <c r="IM43" s="193">
        <v>0</v>
      </c>
      <c r="IN43" s="92">
        <v>0</v>
      </c>
      <c r="IO43" s="92">
        <v>0</v>
      </c>
      <c r="IP43" s="92">
        <v>0</v>
      </c>
      <c r="IQ43" s="92">
        <v>0</v>
      </c>
      <c r="IR43" s="194">
        <v>0</v>
      </c>
      <c r="IS43" s="173">
        <v>0</v>
      </c>
      <c r="IT43" s="195">
        <v>0</v>
      </c>
      <c r="IU43" s="179">
        <v>0</v>
      </c>
      <c r="IV43" s="179">
        <v>0</v>
      </c>
      <c r="IW43" s="179">
        <v>0</v>
      </c>
      <c r="IX43" s="194">
        <v>0</v>
      </c>
      <c r="IY43" s="194">
        <v>0</v>
      </c>
      <c r="IZ43" s="194">
        <v>0</v>
      </c>
      <c r="JA43" s="194">
        <v>0</v>
      </c>
      <c r="JB43" s="194">
        <v>0</v>
      </c>
      <c r="JC43" s="194">
        <v>0</v>
      </c>
      <c r="JD43" s="194">
        <v>0</v>
      </c>
      <c r="JE43" s="93">
        <v>0</v>
      </c>
      <c r="JF43" s="179">
        <v>0</v>
      </c>
      <c r="JG43" s="194">
        <v>0</v>
      </c>
      <c r="JH43" s="194">
        <v>0</v>
      </c>
      <c r="JI43" s="194">
        <v>0</v>
      </c>
      <c r="JJ43" s="194">
        <v>0</v>
      </c>
      <c r="JK43" s="194">
        <v>0</v>
      </c>
      <c r="JL43" s="194">
        <v>0</v>
      </c>
      <c r="JM43" s="194">
        <v>0</v>
      </c>
      <c r="JN43" s="194">
        <v>0</v>
      </c>
      <c r="JO43" s="194">
        <v>0</v>
      </c>
      <c r="JP43" s="194">
        <v>0</v>
      </c>
      <c r="JQ43" s="194">
        <v>0</v>
      </c>
      <c r="JR43" s="194">
        <v>0</v>
      </c>
      <c r="JS43" s="194">
        <v>0</v>
      </c>
      <c r="JT43" s="194">
        <v>0</v>
      </c>
      <c r="JU43" s="194">
        <v>0</v>
      </c>
      <c r="JV43" s="194">
        <v>0</v>
      </c>
      <c r="JW43" s="194">
        <v>0</v>
      </c>
      <c r="JX43" s="194">
        <v>0</v>
      </c>
      <c r="JY43" s="194">
        <v>0</v>
      </c>
      <c r="JZ43" s="92">
        <v>0</v>
      </c>
      <c r="KA43" s="179">
        <v>0</v>
      </c>
      <c r="KB43" s="194">
        <v>0</v>
      </c>
      <c r="KC43" s="194">
        <v>0</v>
      </c>
      <c r="KD43" s="194">
        <v>0</v>
      </c>
      <c r="KE43" s="194">
        <v>0</v>
      </c>
      <c r="KF43" s="194">
        <v>0</v>
      </c>
      <c r="KG43" s="194">
        <v>0</v>
      </c>
      <c r="KH43" s="194">
        <v>0</v>
      </c>
      <c r="KI43" s="194">
        <v>0</v>
      </c>
      <c r="KJ43" s="194">
        <v>0</v>
      </c>
      <c r="KK43" s="194">
        <v>0</v>
      </c>
      <c r="KL43" s="194">
        <v>0</v>
      </c>
      <c r="KM43" s="194">
        <v>0</v>
      </c>
      <c r="KN43" s="93">
        <v>0</v>
      </c>
      <c r="KO43" s="179">
        <v>0</v>
      </c>
      <c r="KP43" s="179">
        <v>0</v>
      </c>
      <c r="KQ43" s="194">
        <v>0</v>
      </c>
      <c r="KR43" s="194">
        <v>0</v>
      </c>
      <c r="KS43" s="194">
        <v>0</v>
      </c>
      <c r="KT43" s="194">
        <v>0</v>
      </c>
      <c r="KU43" s="179">
        <v>0</v>
      </c>
      <c r="KV43" s="194">
        <v>0</v>
      </c>
      <c r="KW43" s="194">
        <v>0</v>
      </c>
      <c r="KX43" s="194">
        <v>0</v>
      </c>
      <c r="KY43" s="194">
        <v>0</v>
      </c>
      <c r="KZ43" s="194">
        <v>0</v>
      </c>
      <c r="LA43" s="194">
        <v>0</v>
      </c>
      <c r="LB43" s="194">
        <v>0</v>
      </c>
      <c r="LC43" s="194">
        <v>0</v>
      </c>
      <c r="LD43" s="194">
        <v>0</v>
      </c>
      <c r="LE43" s="194">
        <v>0</v>
      </c>
      <c r="LF43" s="194">
        <v>0</v>
      </c>
      <c r="LG43" s="194">
        <v>0</v>
      </c>
      <c r="LH43" s="194">
        <v>0</v>
      </c>
      <c r="LI43" s="194">
        <v>0</v>
      </c>
      <c r="LJ43" s="194">
        <v>0</v>
      </c>
      <c r="LK43" s="194">
        <v>0</v>
      </c>
      <c r="LL43" s="194">
        <v>0</v>
      </c>
      <c r="LM43" s="179">
        <v>0</v>
      </c>
      <c r="LN43" s="179">
        <v>0</v>
      </c>
      <c r="LO43" s="179">
        <v>0</v>
      </c>
      <c r="LP43" s="93">
        <v>217.32597694517568</v>
      </c>
      <c r="LQ43" s="92">
        <v>216.30425636772324</v>
      </c>
      <c r="LR43" s="92">
        <v>1.0217205774524298</v>
      </c>
      <c r="LS43" s="92">
        <v>0</v>
      </c>
      <c r="LT43" s="92">
        <v>0</v>
      </c>
      <c r="LU43" s="93">
        <v>0</v>
      </c>
      <c r="LV43" s="93">
        <v>0</v>
      </c>
      <c r="LW43" s="92">
        <v>0</v>
      </c>
      <c r="LX43" s="92">
        <v>0</v>
      </c>
      <c r="LY43" s="92">
        <v>0</v>
      </c>
      <c r="LZ43" s="92">
        <v>0</v>
      </c>
      <c r="MA43" s="93">
        <v>0</v>
      </c>
      <c r="MB43" s="92">
        <v>0</v>
      </c>
      <c r="MC43" s="194">
        <v>0</v>
      </c>
      <c r="MD43" s="194"/>
      <c r="ME43" s="194">
        <v>0</v>
      </c>
      <c r="MF43" s="194">
        <v>0</v>
      </c>
      <c r="MG43" s="194">
        <v>0</v>
      </c>
      <c r="MH43" s="194">
        <v>0</v>
      </c>
      <c r="MI43" s="93">
        <v>40358.545791112236</v>
      </c>
      <c r="MJ43" s="173">
        <v>40358.545791112236</v>
      </c>
      <c r="MK43" s="195">
        <v>29109.846982318224</v>
      </c>
      <c r="ML43" s="195">
        <v>11248.69880879401</v>
      </c>
      <c r="MM43" s="195">
        <v>0</v>
      </c>
      <c r="MN43" s="93">
        <v>16581.040472155109</v>
      </c>
      <c r="MO43" s="92">
        <v>263.60991910377078</v>
      </c>
      <c r="MP43" s="92"/>
      <c r="MQ43" s="92">
        <v>0</v>
      </c>
      <c r="MR43" s="92">
        <v>15825.369922950249</v>
      </c>
      <c r="MS43" s="92">
        <v>492.06063010109023</v>
      </c>
      <c r="MT43" s="92">
        <v>0</v>
      </c>
      <c r="MU43" s="93">
        <v>423.58732104864595</v>
      </c>
      <c r="MV43" s="92">
        <v>423.58732104864595</v>
      </c>
      <c r="MW43" s="92">
        <v>0</v>
      </c>
      <c r="MX43" s="92">
        <v>0</v>
      </c>
      <c r="MY43" s="92">
        <v>0</v>
      </c>
      <c r="MZ43" s="92">
        <v>0</v>
      </c>
      <c r="NA43" s="1129">
        <v>529.67797771447124</v>
      </c>
      <c r="NB43" s="173">
        <v>0</v>
      </c>
      <c r="NC43" s="92">
        <v>0</v>
      </c>
      <c r="ND43" s="92">
        <v>0</v>
      </c>
      <c r="NE43" s="92">
        <v>0</v>
      </c>
      <c r="NF43" s="92">
        <v>0</v>
      </c>
      <c r="NG43" s="92">
        <v>0</v>
      </c>
      <c r="NH43" s="92">
        <v>0</v>
      </c>
      <c r="NI43" s="92">
        <v>0</v>
      </c>
      <c r="NJ43" s="92">
        <v>0</v>
      </c>
      <c r="NK43" s="194">
        <v>0</v>
      </c>
      <c r="NL43" s="173">
        <v>529.67797771447124</v>
      </c>
      <c r="NM43" s="92">
        <v>529.20317815200804</v>
      </c>
      <c r="NN43" s="92">
        <v>0</v>
      </c>
      <c r="NO43" s="1097">
        <v>0.474799562463188</v>
      </c>
      <c r="NP43" s="1138">
        <v>60653.053742502372</v>
      </c>
      <c r="NQ43" s="193">
        <v>59596.805019653097</v>
      </c>
      <c r="NR43" s="92">
        <v>9158.6311348310555</v>
      </c>
      <c r="NS43" s="92">
        <v>4353.8218359717766</v>
      </c>
      <c r="NT43" s="92">
        <v>396.36147272006059</v>
      </c>
      <c r="NU43" s="92">
        <v>0</v>
      </c>
      <c r="NV43" s="92">
        <v>0</v>
      </c>
      <c r="NW43" s="93">
        <v>144.38714795715987</v>
      </c>
      <c r="NX43" s="92">
        <v>144.38714795715987</v>
      </c>
      <c r="NY43" s="92">
        <v>0</v>
      </c>
      <c r="NZ43" s="93">
        <v>0</v>
      </c>
      <c r="OA43" s="92">
        <v>0</v>
      </c>
      <c r="OB43" s="92">
        <v>0</v>
      </c>
      <c r="OC43" s="173">
        <v>45237.369730626378</v>
      </c>
      <c r="OD43" s="92">
        <v>0</v>
      </c>
      <c r="OE43" s="92">
        <v>0</v>
      </c>
      <c r="OF43" s="93">
        <v>306.23369754666857</v>
      </c>
      <c r="OG43" s="92">
        <v>0</v>
      </c>
      <c r="OH43" s="92">
        <v>0</v>
      </c>
      <c r="OI43" s="92">
        <v>291.7432957099756</v>
      </c>
      <c r="OJ43" s="92">
        <v>0</v>
      </c>
      <c r="OK43" s="92">
        <v>14.490401836692991</v>
      </c>
      <c r="OL43" s="92">
        <v>0</v>
      </c>
      <c r="OM43" s="193">
        <v>1056.2487228492782</v>
      </c>
      <c r="ON43" s="93">
        <v>981.06210859086707</v>
      </c>
      <c r="OO43" s="92">
        <v>981.06210859086707</v>
      </c>
      <c r="OP43" s="92">
        <v>0</v>
      </c>
      <c r="OQ43" s="92">
        <v>0</v>
      </c>
      <c r="OR43" s="92">
        <v>27.766759222530741</v>
      </c>
      <c r="OS43" s="92">
        <v>47.419855035880424</v>
      </c>
      <c r="OT43" s="1098">
        <v>0</v>
      </c>
    </row>
    <row r="44" spans="1:410" ht="14.25" customHeight="1">
      <c r="A44" s="370">
        <v>1992</v>
      </c>
      <c r="B44" s="1288">
        <v>387928.15508525877</v>
      </c>
      <c r="C44" s="996">
        <v>67208.250694168979</v>
      </c>
      <c r="D44" s="997">
        <v>65466.036805981275</v>
      </c>
      <c r="E44" s="1261">
        <v>441.54556272763335</v>
      </c>
      <c r="F44" s="1261">
        <v>0</v>
      </c>
      <c r="G44" s="1296">
        <v>0</v>
      </c>
      <c r="H44" s="1261">
        <v>0</v>
      </c>
      <c r="I44" s="1261">
        <v>291.394708689433</v>
      </c>
      <c r="J44" s="1261">
        <v>0</v>
      </c>
      <c r="K44" s="1261">
        <v>45892.839541788373</v>
      </c>
      <c r="L44" s="1261">
        <v>18840.256992775834</v>
      </c>
      <c r="M44" s="998">
        <v>1742.2138881877081</v>
      </c>
      <c r="N44" s="996">
        <v>69663.571454329081</v>
      </c>
      <c r="O44" s="997">
        <v>68723.059632420991</v>
      </c>
      <c r="P44" s="1265">
        <v>11005.895928744005</v>
      </c>
      <c r="Q44" s="1265">
        <v>5278.202492998209</v>
      </c>
      <c r="R44" s="1265">
        <v>51236.522303559192</v>
      </c>
      <c r="S44" s="1265">
        <v>439.03333213130912</v>
      </c>
      <c r="T44" s="1265">
        <v>227.06237303619295</v>
      </c>
      <c r="U44" s="1265">
        <v>536.34320195208738</v>
      </c>
      <c r="V44" s="997">
        <v>940.51182190809322</v>
      </c>
      <c r="W44" s="1265">
        <v>856.14775281574168</v>
      </c>
      <c r="X44" s="1265">
        <v>856.14775281574168</v>
      </c>
      <c r="Y44" s="1265">
        <v>48.183140408447827</v>
      </c>
      <c r="Z44" s="1265">
        <v>36.180928683903694</v>
      </c>
      <c r="AA44" s="1265">
        <v>0</v>
      </c>
      <c r="AB44" s="1265">
        <v>0</v>
      </c>
      <c r="AC44" s="1177">
        <v>-2455.3207601601025</v>
      </c>
      <c r="AD44" s="997">
        <v>-2455.3207601601025</v>
      </c>
      <c r="AE44" s="1265">
        <v>-2228.2583871239094</v>
      </c>
      <c r="AF44" s="1265"/>
      <c r="AG44" s="1265"/>
      <c r="AH44" s="1265"/>
      <c r="AI44" s="1265"/>
      <c r="AJ44" s="1265"/>
      <c r="AK44" s="1265"/>
      <c r="AL44" s="1265"/>
      <c r="AM44" s="1265">
        <v>-3257.0228264397156</v>
      </c>
      <c r="AN44" s="1265"/>
      <c r="AO44" s="1265"/>
      <c r="AP44" s="1265"/>
      <c r="AQ44" s="1265"/>
      <c r="AR44" s="1265"/>
      <c r="AS44" s="1265"/>
      <c r="AT44" s="1266"/>
      <c r="AU44" s="1270">
        <v>-0.63293182718858665</v>
      </c>
      <c r="AV44" s="1271">
        <v>-0.63293182718858665</v>
      </c>
      <c r="AW44" s="1271">
        <v>-0.57439975879919913</v>
      </c>
      <c r="AX44" s="1271">
        <v>-0.83959433821550999</v>
      </c>
      <c r="AY44" s="1310"/>
      <c r="AZ44" s="1271"/>
      <c r="BA44" s="1308"/>
      <c r="BB44" s="1264"/>
      <c r="BC44" s="1271"/>
      <c r="BD44" s="1272"/>
      <c r="BF44" s="1311">
        <v>17.324922105588847</v>
      </c>
      <c r="BG44" s="1271">
        <v>16.875814747602728</v>
      </c>
      <c r="BH44" s="1271">
        <v>0.11382147878144874</v>
      </c>
      <c r="BI44" s="1271">
        <v>0</v>
      </c>
      <c r="BJ44" s="1271">
        <v>0</v>
      </c>
      <c r="BK44" s="1271">
        <v>0</v>
      </c>
      <c r="BL44" s="1271">
        <v>7.5115638003998536E-2</v>
      </c>
      <c r="BM44" s="1271">
        <v>0</v>
      </c>
      <c r="BN44" s="1271">
        <v>11.830242002337275</v>
      </c>
      <c r="BO44" s="1271">
        <v>4.8566356284800021</v>
      </c>
      <c r="BP44" s="1271">
        <v>0.44910735798612111</v>
      </c>
      <c r="BQ44" s="1311">
        <v>17.957853932777432</v>
      </c>
      <c r="BR44" s="1271">
        <v>17.715409085818237</v>
      </c>
      <c r="BS44" s="1271">
        <v>2.8370964531628626</v>
      </c>
      <c r="BT44" s="1271">
        <v>1.3606134083869645</v>
      </c>
      <c r="BU44" s="1271">
        <v>13.207734894183806</v>
      </c>
      <c r="BV44" s="278">
        <v>0</v>
      </c>
      <c r="BW44" s="1271">
        <v>0.11317387675427129</v>
      </c>
      <c r="BX44" s="1271">
        <v>5.8532068389387522E-2</v>
      </c>
      <c r="BY44" s="1271">
        <v>0.13825838494094608</v>
      </c>
      <c r="BZ44" s="1271">
        <v>0.24244484695919732</v>
      </c>
      <c r="CA44" s="1271">
        <v>0.22069750328577664</v>
      </c>
      <c r="CB44" s="1271">
        <v>0.22069750328577664</v>
      </c>
      <c r="CC44" s="1271">
        <v>1.2420635052348326E-2</v>
      </c>
      <c r="CD44" s="1271">
        <v>0</v>
      </c>
      <c r="CE44" s="1272">
        <v>0</v>
      </c>
      <c r="CF44" s="1271"/>
      <c r="CG44" s="1270"/>
      <c r="CH44" s="1271"/>
      <c r="CI44" s="1271"/>
      <c r="CJ44" s="1272"/>
      <c r="CK44" s="359">
        <v>1992</v>
      </c>
      <c r="CL44" s="1163"/>
      <c r="CM44" s="1162"/>
      <c r="CN44" s="71"/>
      <c r="CO44" s="71"/>
      <c r="CP44" s="71"/>
      <c r="CQ44" s="71"/>
      <c r="CR44" s="71"/>
      <c r="CS44" s="71"/>
      <c r="CT44" s="71"/>
      <c r="CU44" s="71"/>
      <c r="CV44" s="71"/>
      <c r="CW44" s="71"/>
      <c r="CX44" s="71"/>
      <c r="CY44" s="71"/>
      <c r="CZ44" s="71"/>
      <c r="DA44" s="71"/>
      <c r="DB44" s="71"/>
      <c r="DC44" s="71"/>
      <c r="DD44" s="71"/>
      <c r="DE44" s="71"/>
      <c r="DF44" s="71"/>
      <c r="DG44" s="71"/>
      <c r="DH44" s="71"/>
      <c r="DI44" s="71"/>
      <c r="DJ44" s="71"/>
      <c r="DK44" s="71"/>
      <c r="DL44" s="71"/>
      <c r="DM44" s="71"/>
      <c r="DN44" s="71"/>
      <c r="DO44" s="71"/>
      <c r="DP44" s="71"/>
      <c r="DQ44" s="71"/>
      <c r="DR44" s="71"/>
      <c r="DS44" s="71"/>
      <c r="DT44" s="71"/>
      <c r="DU44" s="71"/>
      <c r="DV44" s="71"/>
      <c r="DW44" s="71"/>
      <c r="DX44" s="71"/>
      <c r="DY44" s="71"/>
      <c r="DZ44" s="71"/>
      <c r="EA44" s="71"/>
      <c r="EB44" s="71"/>
      <c r="EC44" s="71"/>
      <c r="ED44" s="71"/>
      <c r="EE44" s="71"/>
      <c r="EF44" s="71"/>
      <c r="EG44" s="71"/>
      <c r="EH44" s="71"/>
      <c r="EI44" s="71"/>
      <c r="EJ44" s="71"/>
      <c r="EK44" s="71"/>
      <c r="EL44" s="71"/>
      <c r="EM44" s="71"/>
      <c r="EN44" s="71"/>
      <c r="EO44" s="71"/>
      <c r="EP44" s="71"/>
      <c r="EQ44" s="1286"/>
      <c r="ER44" s="1286"/>
      <c r="ES44" s="1286"/>
      <c r="ET44" s="1286"/>
      <c r="EU44" s="71"/>
      <c r="EV44" s="71"/>
      <c r="EW44" s="71"/>
      <c r="EX44" s="71"/>
      <c r="EY44" s="71"/>
      <c r="EZ44" s="71"/>
      <c r="FA44" s="71"/>
      <c r="FB44" s="71"/>
      <c r="FC44" s="71"/>
      <c r="FD44" s="71"/>
      <c r="FE44" s="71"/>
      <c r="FF44" s="71"/>
      <c r="FG44" s="71"/>
      <c r="FH44" s="71"/>
      <c r="FI44" s="71"/>
      <c r="FJ44" s="71"/>
      <c r="FK44" s="71"/>
      <c r="FL44" s="71"/>
      <c r="FM44" s="71"/>
      <c r="FN44" s="71"/>
      <c r="FO44" s="71"/>
      <c r="FP44" s="71"/>
      <c r="FQ44" s="71"/>
      <c r="FR44" s="71"/>
      <c r="FS44" s="71"/>
      <c r="FT44" s="71"/>
      <c r="FU44" s="71"/>
      <c r="FV44" s="71"/>
      <c r="FW44" s="71"/>
      <c r="FX44" s="71"/>
      <c r="FY44" s="71"/>
      <c r="FZ44" s="71"/>
      <c r="GA44" s="71"/>
      <c r="GB44" s="71"/>
      <c r="GC44" s="71"/>
      <c r="GD44" s="71"/>
      <c r="GE44" s="71"/>
      <c r="GF44" s="71"/>
      <c r="GG44" s="71"/>
      <c r="GH44" s="71"/>
      <c r="GI44" s="71"/>
      <c r="GJ44" s="71"/>
      <c r="GK44" s="71"/>
      <c r="GL44" s="1162"/>
      <c r="GM44" s="70"/>
      <c r="GN44" s="70"/>
      <c r="GO44" s="70"/>
      <c r="GP44" s="1162"/>
      <c r="GQ44" s="71"/>
      <c r="GR44" s="71"/>
      <c r="GS44" s="71"/>
      <c r="GT44" s="71"/>
      <c r="GU44" s="71"/>
      <c r="GV44" s="71"/>
      <c r="GW44" s="71"/>
      <c r="GX44" s="71"/>
      <c r="GY44" s="71"/>
      <c r="GZ44" s="71"/>
      <c r="HA44" s="71"/>
      <c r="HB44" s="1162"/>
      <c r="HC44" s="1163"/>
      <c r="HD44" s="71"/>
      <c r="HE44" s="71"/>
      <c r="HF44" s="71"/>
      <c r="HG44" s="71"/>
      <c r="HH44" s="71"/>
      <c r="HI44" s="71"/>
      <c r="HJ44" s="71"/>
      <c r="HK44" s="71"/>
      <c r="HL44" s="71"/>
      <c r="HM44" s="71"/>
      <c r="HN44" s="71"/>
      <c r="HO44" s="71"/>
      <c r="HP44" s="71"/>
      <c r="HQ44" s="71"/>
      <c r="HR44" s="71"/>
      <c r="HS44" s="1162"/>
      <c r="HT44" s="71"/>
      <c r="HU44" s="71"/>
      <c r="HV44" s="71"/>
      <c r="HW44" s="71"/>
      <c r="HX44" s="71"/>
      <c r="HY44" s="71"/>
      <c r="HZ44" s="71"/>
      <c r="IA44" s="71"/>
      <c r="IB44" s="71"/>
      <c r="IC44" s="71"/>
      <c r="ID44" s="71"/>
      <c r="IE44" s="71"/>
      <c r="IF44" s="71"/>
      <c r="IG44" s="98"/>
      <c r="IH44" s="833">
        <v>1992</v>
      </c>
      <c r="II44" s="1138">
        <v>67208.250694168979</v>
      </c>
      <c r="IJ44" s="1129">
        <v>65466.036805981268</v>
      </c>
      <c r="IK44" s="93">
        <v>0</v>
      </c>
      <c r="IL44" s="93">
        <v>0</v>
      </c>
      <c r="IM44" s="193">
        <v>0</v>
      </c>
      <c r="IN44" s="92">
        <v>0</v>
      </c>
      <c r="IO44" s="92">
        <v>0</v>
      </c>
      <c r="IP44" s="92">
        <v>0</v>
      </c>
      <c r="IQ44" s="92">
        <v>0</v>
      </c>
      <c r="IR44" s="194">
        <v>0</v>
      </c>
      <c r="IS44" s="173">
        <v>0</v>
      </c>
      <c r="IT44" s="195">
        <v>0</v>
      </c>
      <c r="IU44" s="179">
        <v>0</v>
      </c>
      <c r="IV44" s="179">
        <v>0</v>
      </c>
      <c r="IW44" s="179">
        <v>0</v>
      </c>
      <c r="IX44" s="194">
        <v>0</v>
      </c>
      <c r="IY44" s="194">
        <v>0</v>
      </c>
      <c r="IZ44" s="194">
        <v>0</v>
      </c>
      <c r="JA44" s="194">
        <v>0</v>
      </c>
      <c r="JB44" s="194">
        <v>0</v>
      </c>
      <c r="JC44" s="194">
        <v>0</v>
      </c>
      <c r="JD44" s="194">
        <v>0</v>
      </c>
      <c r="JE44" s="93">
        <v>0</v>
      </c>
      <c r="JF44" s="179">
        <v>0</v>
      </c>
      <c r="JG44" s="194">
        <v>0</v>
      </c>
      <c r="JH44" s="194">
        <v>0</v>
      </c>
      <c r="JI44" s="194">
        <v>0</v>
      </c>
      <c r="JJ44" s="194">
        <v>0</v>
      </c>
      <c r="JK44" s="194">
        <v>0</v>
      </c>
      <c r="JL44" s="194">
        <v>0</v>
      </c>
      <c r="JM44" s="194">
        <v>0</v>
      </c>
      <c r="JN44" s="194">
        <v>0</v>
      </c>
      <c r="JO44" s="194">
        <v>0</v>
      </c>
      <c r="JP44" s="194">
        <v>0</v>
      </c>
      <c r="JQ44" s="194">
        <v>0</v>
      </c>
      <c r="JR44" s="194">
        <v>0</v>
      </c>
      <c r="JS44" s="194">
        <v>0</v>
      </c>
      <c r="JT44" s="194">
        <v>0</v>
      </c>
      <c r="JU44" s="194">
        <v>0</v>
      </c>
      <c r="JV44" s="194">
        <v>0</v>
      </c>
      <c r="JW44" s="194">
        <v>0</v>
      </c>
      <c r="JX44" s="194">
        <v>0</v>
      </c>
      <c r="JY44" s="194">
        <v>0</v>
      </c>
      <c r="JZ44" s="92">
        <v>0</v>
      </c>
      <c r="KA44" s="179">
        <v>0</v>
      </c>
      <c r="KB44" s="194">
        <v>0</v>
      </c>
      <c r="KC44" s="194">
        <v>0</v>
      </c>
      <c r="KD44" s="194">
        <v>0</v>
      </c>
      <c r="KE44" s="194">
        <v>0</v>
      </c>
      <c r="KF44" s="194">
        <v>0</v>
      </c>
      <c r="KG44" s="194">
        <v>0</v>
      </c>
      <c r="KH44" s="194">
        <v>0</v>
      </c>
      <c r="KI44" s="194">
        <v>0</v>
      </c>
      <c r="KJ44" s="194">
        <v>0</v>
      </c>
      <c r="KK44" s="194">
        <v>0</v>
      </c>
      <c r="KL44" s="194">
        <v>0</v>
      </c>
      <c r="KM44" s="194">
        <v>0</v>
      </c>
      <c r="KN44" s="93">
        <v>0</v>
      </c>
      <c r="KO44" s="179">
        <v>0</v>
      </c>
      <c r="KP44" s="179">
        <v>0</v>
      </c>
      <c r="KQ44" s="194">
        <v>0</v>
      </c>
      <c r="KR44" s="194">
        <v>0</v>
      </c>
      <c r="KS44" s="194">
        <v>0</v>
      </c>
      <c r="KT44" s="194">
        <v>0</v>
      </c>
      <c r="KU44" s="179">
        <v>0</v>
      </c>
      <c r="KV44" s="194">
        <v>0</v>
      </c>
      <c r="KW44" s="194">
        <v>0</v>
      </c>
      <c r="KX44" s="194">
        <v>0</v>
      </c>
      <c r="KY44" s="194">
        <v>0</v>
      </c>
      <c r="KZ44" s="194">
        <v>0</v>
      </c>
      <c r="LA44" s="194">
        <v>0</v>
      </c>
      <c r="LB44" s="194">
        <v>0</v>
      </c>
      <c r="LC44" s="194">
        <v>0</v>
      </c>
      <c r="LD44" s="194">
        <v>0</v>
      </c>
      <c r="LE44" s="194">
        <v>0</v>
      </c>
      <c r="LF44" s="194">
        <v>0</v>
      </c>
      <c r="LG44" s="194">
        <v>0</v>
      </c>
      <c r="LH44" s="194">
        <v>0</v>
      </c>
      <c r="LI44" s="194">
        <v>0</v>
      </c>
      <c r="LJ44" s="194">
        <v>0</v>
      </c>
      <c r="LK44" s="194">
        <v>0</v>
      </c>
      <c r="LL44" s="194">
        <v>0</v>
      </c>
      <c r="LM44" s="179">
        <v>0</v>
      </c>
      <c r="LN44" s="179">
        <v>0</v>
      </c>
      <c r="LO44" s="179">
        <v>0</v>
      </c>
      <c r="LP44" s="93">
        <v>291.394708689433</v>
      </c>
      <c r="LQ44" s="92">
        <v>290.09652254396406</v>
      </c>
      <c r="LR44" s="92">
        <v>1.2981861454689698</v>
      </c>
      <c r="LS44" s="92">
        <v>0</v>
      </c>
      <c r="LT44" s="92">
        <v>0</v>
      </c>
      <c r="LU44" s="93">
        <v>0</v>
      </c>
      <c r="LV44" s="93">
        <v>0</v>
      </c>
      <c r="LW44" s="92">
        <v>0</v>
      </c>
      <c r="LX44" s="92">
        <v>0</v>
      </c>
      <c r="LY44" s="92">
        <v>0</v>
      </c>
      <c r="LZ44" s="92">
        <v>0</v>
      </c>
      <c r="MA44" s="93">
        <v>0</v>
      </c>
      <c r="MB44" s="92">
        <v>0</v>
      </c>
      <c r="MC44" s="194">
        <v>0</v>
      </c>
      <c r="MD44" s="194"/>
      <c r="ME44" s="194">
        <v>0</v>
      </c>
      <c r="MF44" s="194">
        <v>0</v>
      </c>
      <c r="MG44" s="194">
        <v>0</v>
      </c>
      <c r="MH44" s="194">
        <v>0</v>
      </c>
      <c r="MI44" s="93">
        <v>45892.839541788373</v>
      </c>
      <c r="MJ44" s="173">
        <v>45892.839541788373</v>
      </c>
      <c r="MK44" s="195">
        <v>33111.024966042816</v>
      </c>
      <c r="ML44" s="195">
        <v>12781.814575745555</v>
      </c>
      <c r="MM44" s="195">
        <v>0</v>
      </c>
      <c r="MN44" s="93">
        <v>18840.256992775834</v>
      </c>
      <c r="MO44" s="92">
        <v>315.74170903802002</v>
      </c>
      <c r="MP44" s="92"/>
      <c r="MQ44" s="92">
        <v>0</v>
      </c>
      <c r="MR44" s="92">
        <v>18087.266957556527</v>
      </c>
      <c r="MS44" s="92">
        <v>437.24832618128931</v>
      </c>
      <c r="MT44" s="92">
        <v>0</v>
      </c>
      <c r="MU44" s="93">
        <v>441.54556272763335</v>
      </c>
      <c r="MV44" s="92">
        <v>441.54556272763335</v>
      </c>
      <c r="MW44" s="92">
        <v>0</v>
      </c>
      <c r="MX44" s="92">
        <v>0</v>
      </c>
      <c r="MY44" s="92">
        <v>0</v>
      </c>
      <c r="MZ44" s="92">
        <v>0</v>
      </c>
      <c r="NA44" s="1129">
        <v>1742.2138881877081</v>
      </c>
      <c r="NB44" s="173">
        <v>0</v>
      </c>
      <c r="NC44" s="92">
        <v>0</v>
      </c>
      <c r="ND44" s="92">
        <v>0</v>
      </c>
      <c r="NE44" s="92">
        <v>0</v>
      </c>
      <c r="NF44" s="92">
        <v>0</v>
      </c>
      <c r="NG44" s="92">
        <v>0</v>
      </c>
      <c r="NH44" s="92">
        <v>0</v>
      </c>
      <c r="NI44" s="92">
        <v>0</v>
      </c>
      <c r="NJ44" s="92">
        <v>0</v>
      </c>
      <c r="NK44" s="194">
        <v>0</v>
      </c>
      <c r="NL44" s="173">
        <v>1742.2138881877081</v>
      </c>
      <c r="NM44" s="92">
        <v>1732.4895123387785</v>
      </c>
      <c r="NN44" s="92">
        <v>0</v>
      </c>
      <c r="NO44" s="1097">
        <v>9.7243758489295971</v>
      </c>
      <c r="NP44" s="1138">
        <v>69663.571454329081</v>
      </c>
      <c r="NQ44" s="193">
        <v>68723.059632420991</v>
      </c>
      <c r="NR44" s="92">
        <v>11005.895928744005</v>
      </c>
      <c r="NS44" s="92">
        <v>5278.202492998209</v>
      </c>
      <c r="NT44" s="92">
        <v>439.03333213130912</v>
      </c>
      <c r="NU44" s="92">
        <v>0</v>
      </c>
      <c r="NV44" s="92">
        <v>0</v>
      </c>
      <c r="NW44" s="93">
        <v>227.06237303619295</v>
      </c>
      <c r="NX44" s="92">
        <v>227.06237303619295</v>
      </c>
      <c r="NY44" s="92">
        <v>0</v>
      </c>
      <c r="NZ44" s="93">
        <v>0</v>
      </c>
      <c r="OA44" s="92">
        <v>0</v>
      </c>
      <c r="OB44" s="92">
        <v>0</v>
      </c>
      <c r="OC44" s="173">
        <v>51236.522303559192</v>
      </c>
      <c r="OD44" s="92">
        <v>0</v>
      </c>
      <c r="OE44" s="92">
        <v>0</v>
      </c>
      <c r="OF44" s="93">
        <v>536.34320195208738</v>
      </c>
      <c r="OG44" s="92">
        <v>0</v>
      </c>
      <c r="OH44" s="92">
        <v>0</v>
      </c>
      <c r="OI44" s="92">
        <v>527.84489079610069</v>
      </c>
      <c r="OJ44" s="92">
        <v>0</v>
      </c>
      <c r="OK44" s="92">
        <v>8.4983111559866824</v>
      </c>
      <c r="OL44" s="92">
        <v>0</v>
      </c>
      <c r="OM44" s="193">
        <v>940.51182190809322</v>
      </c>
      <c r="ON44" s="93">
        <v>856.14775281574168</v>
      </c>
      <c r="OO44" s="92">
        <v>856.14775281574168</v>
      </c>
      <c r="OP44" s="92">
        <v>0</v>
      </c>
      <c r="OQ44" s="92">
        <v>0</v>
      </c>
      <c r="OR44" s="92">
        <v>36.180928683903694</v>
      </c>
      <c r="OS44" s="92">
        <v>48.183140408447827</v>
      </c>
      <c r="OT44" s="1098">
        <v>0</v>
      </c>
    </row>
    <row r="45" spans="1:410" ht="14.25" customHeight="1">
      <c r="A45" s="370">
        <v>1993</v>
      </c>
      <c r="B45" s="1288">
        <v>401343.19863403268</v>
      </c>
      <c r="C45" s="996">
        <v>74803.553183561118</v>
      </c>
      <c r="D45" s="997">
        <v>71474.114408664187</v>
      </c>
      <c r="E45" s="1261">
        <v>468.46489488298295</v>
      </c>
      <c r="F45" s="1261">
        <v>0</v>
      </c>
      <c r="G45" s="1296">
        <v>0</v>
      </c>
      <c r="H45" s="1261">
        <v>0</v>
      </c>
      <c r="I45" s="1261">
        <v>156.75597706537809</v>
      </c>
      <c r="J45" s="1261">
        <v>0</v>
      </c>
      <c r="K45" s="1261">
        <v>47963.416393206156</v>
      </c>
      <c r="L45" s="1261">
        <v>22885.47714350967</v>
      </c>
      <c r="M45" s="998">
        <v>3329.4387748969266</v>
      </c>
      <c r="N45" s="996">
        <v>75301.822268700489</v>
      </c>
      <c r="O45" s="997">
        <v>74302.843989277942</v>
      </c>
      <c r="P45" s="1265">
        <v>10947.826139218445</v>
      </c>
      <c r="Q45" s="1265">
        <v>6107.509045232171</v>
      </c>
      <c r="R45" s="1265">
        <v>56003.503900568561</v>
      </c>
      <c r="S45" s="1265">
        <v>523.28320892382771</v>
      </c>
      <c r="T45" s="1265">
        <v>65.366076472780165</v>
      </c>
      <c r="U45" s="1265">
        <v>655.35561886216396</v>
      </c>
      <c r="V45" s="997">
        <v>998.97827942254753</v>
      </c>
      <c r="W45" s="1265">
        <v>905.20837089658983</v>
      </c>
      <c r="X45" s="1265">
        <v>905.20837089658983</v>
      </c>
      <c r="Y45" s="1265">
        <v>53.77856310026084</v>
      </c>
      <c r="Z45" s="1265">
        <v>39.991345425696878</v>
      </c>
      <c r="AA45" s="1265">
        <v>0</v>
      </c>
      <c r="AB45" s="1265">
        <v>0</v>
      </c>
      <c r="AC45" s="1177">
        <v>-498.26908513937087</v>
      </c>
      <c r="AD45" s="997">
        <v>-498.26908513937087</v>
      </c>
      <c r="AE45" s="1265">
        <v>-432.90300866659072</v>
      </c>
      <c r="AF45" s="1265"/>
      <c r="AG45" s="1265"/>
      <c r="AH45" s="1265"/>
      <c r="AI45" s="1265"/>
      <c r="AJ45" s="1265"/>
      <c r="AK45" s="1265"/>
      <c r="AL45" s="1265"/>
      <c r="AM45" s="1265">
        <v>-2828.7295806137554</v>
      </c>
      <c r="AN45" s="1265"/>
      <c r="AO45" s="1265"/>
      <c r="AP45" s="1265"/>
      <c r="AQ45" s="1265"/>
      <c r="AR45" s="1265"/>
      <c r="AS45" s="1265"/>
      <c r="AT45" s="1266"/>
      <c r="AU45" s="1270">
        <v>-0.12415037475039428</v>
      </c>
      <c r="AV45" s="1271">
        <v>-0.12415037475039428</v>
      </c>
      <c r="AW45" s="1271">
        <v>-0.1078635467450231</v>
      </c>
      <c r="AX45" s="1271">
        <v>-0.70481562668591535</v>
      </c>
      <c r="AY45" s="1310"/>
      <c r="AZ45" s="1271"/>
      <c r="BA45" s="1308"/>
      <c r="BB45" s="1264"/>
      <c r="BC45" s="1271"/>
      <c r="BD45" s="1272"/>
      <c r="BF45" s="1311">
        <v>18.638300944965358</v>
      </c>
      <c r="BG45" s="1271">
        <v>17.808726957856912</v>
      </c>
      <c r="BH45" s="1271">
        <v>0.11672426404070088</v>
      </c>
      <c r="BI45" s="1271">
        <v>0</v>
      </c>
      <c r="BJ45" s="1271">
        <v>0</v>
      </c>
      <c r="BK45" s="1271">
        <v>0</v>
      </c>
      <c r="BL45" s="1271">
        <v>3.905783817911837E-2</v>
      </c>
      <c r="BM45" s="1271">
        <v>0</v>
      </c>
      <c r="BN45" s="1271">
        <v>11.950723609232481</v>
      </c>
      <c r="BO45" s="1271">
        <v>5.7022212464046111</v>
      </c>
      <c r="BP45" s="1271">
        <v>0.82957398710844887</v>
      </c>
      <c r="BQ45" s="1311">
        <v>18.762451319715755</v>
      </c>
      <c r="BR45" s="1271">
        <v>18.513542584542826</v>
      </c>
      <c r="BS45" s="1271">
        <v>2.7277966031265146</v>
      </c>
      <c r="BT45" s="1271">
        <v>1.5217671723400354</v>
      </c>
      <c r="BU45" s="1271">
        <v>13.954018428909693</v>
      </c>
      <c r="BV45" s="278">
        <v>0</v>
      </c>
      <c r="BW45" s="1271">
        <v>0.13038297664064485</v>
      </c>
      <c r="BX45" s="1271">
        <v>1.6286828005371193E-2</v>
      </c>
      <c r="BY45" s="1271">
        <v>0.16329057552056692</v>
      </c>
      <c r="BZ45" s="1271">
        <v>0.24890873517292916</v>
      </c>
      <c r="CA45" s="1271">
        <v>0.22554471434359841</v>
      </c>
      <c r="CB45" s="1271">
        <v>0.22554471434359841</v>
      </c>
      <c r="CC45" s="1271">
        <v>1.3399644813540033E-2</v>
      </c>
      <c r="CD45" s="1271">
        <v>0</v>
      </c>
      <c r="CE45" s="1272">
        <v>0</v>
      </c>
      <c r="CF45" s="1271"/>
      <c r="CG45" s="1270"/>
      <c r="CH45" s="1271"/>
      <c r="CI45" s="1271"/>
      <c r="CJ45" s="1272"/>
      <c r="CK45" s="359">
        <v>1993</v>
      </c>
      <c r="CL45" s="1163"/>
      <c r="CM45" s="1162"/>
      <c r="CN45" s="71"/>
      <c r="CO45" s="71"/>
      <c r="CP45" s="71"/>
      <c r="CQ45" s="71"/>
      <c r="CR45" s="71"/>
      <c r="CS45" s="71"/>
      <c r="CT45" s="71"/>
      <c r="CU45" s="71"/>
      <c r="CV45" s="71"/>
      <c r="CW45" s="71"/>
      <c r="CX45" s="71"/>
      <c r="CY45" s="71"/>
      <c r="CZ45" s="71"/>
      <c r="DA45" s="71"/>
      <c r="DB45" s="71"/>
      <c r="DC45" s="71"/>
      <c r="DD45" s="71"/>
      <c r="DE45" s="71"/>
      <c r="DF45" s="71"/>
      <c r="DG45" s="71"/>
      <c r="DH45" s="71"/>
      <c r="DI45" s="71"/>
      <c r="DJ45" s="71"/>
      <c r="DK45" s="71"/>
      <c r="DL45" s="71"/>
      <c r="DM45" s="71"/>
      <c r="DN45" s="71"/>
      <c r="DO45" s="71"/>
      <c r="DP45" s="71"/>
      <c r="DQ45" s="71"/>
      <c r="DR45" s="71"/>
      <c r="DS45" s="71"/>
      <c r="DT45" s="71"/>
      <c r="DU45" s="71"/>
      <c r="DV45" s="71"/>
      <c r="DW45" s="71"/>
      <c r="DX45" s="71"/>
      <c r="DY45" s="71"/>
      <c r="DZ45" s="71"/>
      <c r="EA45" s="71"/>
      <c r="EB45" s="71"/>
      <c r="EC45" s="71"/>
      <c r="ED45" s="71"/>
      <c r="EE45" s="71"/>
      <c r="EF45" s="71"/>
      <c r="EG45" s="71"/>
      <c r="EH45" s="71"/>
      <c r="EI45" s="71"/>
      <c r="EJ45" s="71"/>
      <c r="EK45" s="71"/>
      <c r="EL45" s="71"/>
      <c r="EM45" s="71"/>
      <c r="EN45" s="71"/>
      <c r="EO45" s="71"/>
      <c r="EP45" s="71"/>
      <c r="EQ45" s="1286"/>
      <c r="ER45" s="1286"/>
      <c r="ES45" s="1286"/>
      <c r="ET45" s="1286"/>
      <c r="EU45" s="71"/>
      <c r="EV45" s="71"/>
      <c r="EW45" s="71"/>
      <c r="EX45" s="71"/>
      <c r="EY45" s="71"/>
      <c r="EZ45" s="71"/>
      <c r="FA45" s="71"/>
      <c r="FB45" s="71"/>
      <c r="FC45" s="71"/>
      <c r="FD45" s="71"/>
      <c r="FE45" s="71"/>
      <c r="FF45" s="71"/>
      <c r="FG45" s="71"/>
      <c r="FH45" s="71"/>
      <c r="FI45" s="71"/>
      <c r="FJ45" s="71"/>
      <c r="FK45" s="71"/>
      <c r="FL45" s="71"/>
      <c r="FM45" s="71"/>
      <c r="FN45" s="71"/>
      <c r="FO45" s="71"/>
      <c r="FP45" s="71"/>
      <c r="FQ45" s="71"/>
      <c r="FR45" s="71"/>
      <c r="FS45" s="71"/>
      <c r="FT45" s="71"/>
      <c r="FU45" s="71"/>
      <c r="FV45" s="71"/>
      <c r="FW45" s="71"/>
      <c r="FX45" s="71"/>
      <c r="FY45" s="71"/>
      <c r="FZ45" s="71"/>
      <c r="GA45" s="71"/>
      <c r="GB45" s="71"/>
      <c r="GC45" s="71"/>
      <c r="GD45" s="71"/>
      <c r="GE45" s="71"/>
      <c r="GF45" s="71"/>
      <c r="GG45" s="71"/>
      <c r="GH45" s="71"/>
      <c r="GI45" s="71"/>
      <c r="GJ45" s="71"/>
      <c r="GK45" s="71"/>
      <c r="GL45" s="1162"/>
      <c r="GM45" s="70"/>
      <c r="GN45" s="70"/>
      <c r="GO45" s="70"/>
      <c r="GP45" s="1162"/>
      <c r="GQ45" s="71"/>
      <c r="GR45" s="71"/>
      <c r="GS45" s="71"/>
      <c r="GT45" s="71"/>
      <c r="GU45" s="71"/>
      <c r="GV45" s="71"/>
      <c r="GW45" s="71"/>
      <c r="GX45" s="71"/>
      <c r="GY45" s="71"/>
      <c r="GZ45" s="71"/>
      <c r="HA45" s="71"/>
      <c r="HB45" s="1162"/>
      <c r="HC45" s="1163"/>
      <c r="HD45" s="71"/>
      <c r="HE45" s="71"/>
      <c r="HF45" s="71"/>
      <c r="HG45" s="71"/>
      <c r="HH45" s="71"/>
      <c r="HI45" s="71"/>
      <c r="HJ45" s="71"/>
      <c r="HK45" s="71"/>
      <c r="HL45" s="71"/>
      <c r="HM45" s="71"/>
      <c r="HN45" s="71"/>
      <c r="HO45" s="71"/>
      <c r="HP45" s="71"/>
      <c r="HQ45" s="71"/>
      <c r="HR45" s="71"/>
      <c r="HS45" s="1162"/>
      <c r="HT45" s="71"/>
      <c r="HU45" s="71"/>
      <c r="HV45" s="71"/>
      <c r="HW45" s="71"/>
      <c r="HX45" s="71"/>
      <c r="HY45" s="71"/>
      <c r="HZ45" s="71"/>
      <c r="IA45" s="71"/>
      <c r="IB45" s="71"/>
      <c r="IC45" s="71"/>
      <c r="ID45" s="71"/>
      <c r="IE45" s="71"/>
      <c r="IF45" s="71"/>
      <c r="IG45" s="98"/>
      <c r="IH45" s="833">
        <v>1993</v>
      </c>
      <c r="II45" s="1138">
        <v>74803.553183561118</v>
      </c>
      <c r="IJ45" s="1129">
        <v>71474.114408664187</v>
      </c>
      <c r="IK45" s="93">
        <v>0</v>
      </c>
      <c r="IL45" s="93">
        <v>0</v>
      </c>
      <c r="IM45" s="193">
        <v>0</v>
      </c>
      <c r="IN45" s="92">
        <v>0</v>
      </c>
      <c r="IO45" s="92">
        <v>0</v>
      </c>
      <c r="IP45" s="92">
        <v>0</v>
      </c>
      <c r="IQ45" s="92">
        <v>0</v>
      </c>
      <c r="IR45" s="194">
        <v>0</v>
      </c>
      <c r="IS45" s="173">
        <v>0</v>
      </c>
      <c r="IT45" s="195">
        <v>0</v>
      </c>
      <c r="IU45" s="179">
        <v>0</v>
      </c>
      <c r="IV45" s="179">
        <v>0</v>
      </c>
      <c r="IW45" s="179">
        <v>0</v>
      </c>
      <c r="IX45" s="194">
        <v>0</v>
      </c>
      <c r="IY45" s="194">
        <v>0</v>
      </c>
      <c r="IZ45" s="194">
        <v>0</v>
      </c>
      <c r="JA45" s="194">
        <v>0</v>
      </c>
      <c r="JB45" s="194">
        <v>0</v>
      </c>
      <c r="JC45" s="194">
        <v>0</v>
      </c>
      <c r="JD45" s="194">
        <v>0</v>
      </c>
      <c r="JE45" s="93">
        <v>0</v>
      </c>
      <c r="JF45" s="179">
        <v>0</v>
      </c>
      <c r="JG45" s="194">
        <v>0</v>
      </c>
      <c r="JH45" s="194">
        <v>0</v>
      </c>
      <c r="JI45" s="194">
        <v>0</v>
      </c>
      <c r="JJ45" s="194">
        <v>0</v>
      </c>
      <c r="JK45" s="194">
        <v>0</v>
      </c>
      <c r="JL45" s="194">
        <v>0</v>
      </c>
      <c r="JM45" s="194">
        <v>0</v>
      </c>
      <c r="JN45" s="194">
        <v>0</v>
      </c>
      <c r="JO45" s="194">
        <v>0</v>
      </c>
      <c r="JP45" s="194">
        <v>0</v>
      </c>
      <c r="JQ45" s="194">
        <v>0</v>
      </c>
      <c r="JR45" s="194">
        <v>0</v>
      </c>
      <c r="JS45" s="194">
        <v>0</v>
      </c>
      <c r="JT45" s="194">
        <v>0</v>
      </c>
      <c r="JU45" s="194">
        <v>0</v>
      </c>
      <c r="JV45" s="194">
        <v>0</v>
      </c>
      <c r="JW45" s="194">
        <v>0</v>
      </c>
      <c r="JX45" s="194">
        <v>0</v>
      </c>
      <c r="JY45" s="194">
        <v>0</v>
      </c>
      <c r="JZ45" s="92">
        <v>0</v>
      </c>
      <c r="KA45" s="179">
        <v>0</v>
      </c>
      <c r="KB45" s="194">
        <v>0</v>
      </c>
      <c r="KC45" s="194">
        <v>0</v>
      </c>
      <c r="KD45" s="194">
        <v>0</v>
      </c>
      <c r="KE45" s="194">
        <v>0</v>
      </c>
      <c r="KF45" s="194">
        <v>0</v>
      </c>
      <c r="KG45" s="194">
        <v>0</v>
      </c>
      <c r="KH45" s="194">
        <v>0</v>
      </c>
      <c r="KI45" s="194">
        <v>0</v>
      </c>
      <c r="KJ45" s="194">
        <v>0</v>
      </c>
      <c r="KK45" s="194">
        <v>0</v>
      </c>
      <c r="KL45" s="194">
        <v>0</v>
      </c>
      <c r="KM45" s="194">
        <v>0</v>
      </c>
      <c r="KN45" s="93">
        <v>0</v>
      </c>
      <c r="KO45" s="179">
        <v>0</v>
      </c>
      <c r="KP45" s="179">
        <v>0</v>
      </c>
      <c r="KQ45" s="194">
        <v>0</v>
      </c>
      <c r="KR45" s="194">
        <v>0</v>
      </c>
      <c r="KS45" s="194">
        <v>0</v>
      </c>
      <c r="KT45" s="194">
        <v>0</v>
      </c>
      <c r="KU45" s="179">
        <v>0</v>
      </c>
      <c r="KV45" s="194">
        <v>0</v>
      </c>
      <c r="KW45" s="194">
        <v>0</v>
      </c>
      <c r="KX45" s="194">
        <v>0</v>
      </c>
      <c r="KY45" s="194">
        <v>0</v>
      </c>
      <c r="KZ45" s="194">
        <v>0</v>
      </c>
      <c r="LA45" s="194">
        <v>0</v>
      </c>
      <c r="LB45" s="194">
        <v>0</v>
      </c>
      <c r="LC45" s="194">
        <v>0</v>
      </c>
      <c r="LD45" s="194">
        <v>0</v>
      </c>
      <c r="LE45" s="194">
        <v>0</v>
      </c>
      <c r="LF45" s="194">
        <v>0</v>
      </c>
      <c r="LG45" s="194">
        <v>0</v>
      </c>
      <c r="LH45" s="194">
        <v>0</v>
      </c>
      <c r="LI45" s="194">
        <v>0</v>
      </c>
      <c r="LJ45" s="194">
        <v>0</v>
      </c>
      <c r="LK45" s="194">
        <v>0</v>
      </c>
      <c r="LL45" s="194">
        <v>0</v>
      </c>
      <c r="LM45" s="179">
        <v>0</v>
      </c>
      <c r="LN45" s="179">
        <v>0</v>
      </c>
      <c r="LO45" s="179">
        <v>0</v>
      </c>
      <c r="LP45" s="93">
        <v>156.75597706537809</v>
      </c>
      <c r="LQ45" s="92">
        <v>153.22202589160145</v>
      </c>
      <c r="LR45" s="92">
        <v>3.5339511737766398</v>
      </c>
      <c r="LS45" s="92">
        <v>0</v>
      </c>
      <c r="LT45" s="92">
        <v>0</v>
      </c>
      <c r="LU45" s="93">
        <v>0</v>
      </c>
      <c r="LV45" s="93">
        <v>0</v>
      </c>
      <c r="LW45" s="92">
        <v>0</v>
      </c>
      <c r="LX45" s="92">
        <v>0</v>
      </c>
      <c r="LY45" s="92">
        <v>0</v>
      </c>
      <c r="LZ45" s="92">
        <v>0</v>
      </c>
      <c r="MA45" s="93">
        <v>0</v>
      </c>
      <c r="MB45" s="92">
        <v>0</v>
      </c>
      <c r="MC45" s="194">
        <v>0</v>
      </c>
      <c r="MD45" s="194"/>
      <c r="ME45" s="194">
        <v>0</v>
      </c>
      <c r="MF45" s="194">
        <v>0</v>
      </c>
      <c r="MG45" s="194">
        <v>0</v>
      </c>
      <c r="MH45" s="194">
        <v>0</v>
      </c>
      <c r="MI45" s="93">
        <v>47963.416393206156</v>
      </c>
      <c r="MJ45" s="173">
        <v>47963.416393206156</v>
      </c>
      <c r="MK45" s="195">
        <v>33512.627264313101</v>
      </c>
      <c r="ML45" s="195">
        <v>14450.789128893057</v>
      </c>
      <c r="MM45" s="195">
        <v>0</v>
      </c>
      <c r="MN45" s="93">
        <v>22885.47714350967</v>
      </c>
      <c r="MO45" s="92">
        <v>404.23473128748816</v>
      </c>
      <c r="MP45" s="92"/>
      <c r="MQ45" s="92">
        <v>0</v>
      </c>
      <c r="MR45" s="92">
        <v>22103.584436190544</v>
      </c>
      <c r="MS45" s="92">
        <v>377.6579760316373</v>
      </c>
      <c r="MT45" s="92">
        <v>0</v>
      </c>
      <c r="MU45" s="93">
        <v>468.46489488298295</v>
      </c>
      <c r="MV45" s="92">
        <v>468.46489488298295</v>
      </c>
      <c r="MW45" s="92">
        <v>0</v>
      </c>
      <c r="MX45" s="92">
        <v>0</v>
      </c>
      <c r="MY45" s="92">
        <v>0</v>
      </c>
      <c r="MZ45" s="92">
        <v>0</v>
      </c>
      <c r="NA45" s="1129">
        <v>3329.4387748969266</v>
      </c>
      <c r="NB45" s="173">
        <v>0</v>
      </c>
      <c r="NC45" s="92">
        <v>0</v>
      </c>
      <c r="ND45" s="92">
        <v>0</v>
      </c>
      <c r="NE45" s="92">
        <v>0</v>
      </c>
      <c r="NF45" s="92">
        <v>0</v>
      </c>
      <c r="NG45" s="92">
        <v>0</v>
      </c>
      <c r="NH45" s="92">
        <v>0</v>
      </c>
      <c r="NI45" s="92">
        <v>0</v>
      </c>
      <c r="NJ45" s="92">
        <v>0</v>
      </c>
      <c r="NK45" s="194">
        <v>0</v>
      </c>
      <c r="NL45" s="173">
        <v>3329.4387748969266</v>
      </c>
      <c r="NM45" s="92">
        <v>3325.490125371125</v>
      </c>
      <c r="NN45" s="92">
        <v>0</v>
      </c>
      <c r="NO45" s="1097">
        <v>3.9486495258014496</v>
      </c>
      <c r="NP45" s="1138">
        <v>75301.822268700489</v>
      </c>
      <c r="NQ45" s="193">
        <v>74302.843989277942</v>
      </c>
      <c r="NR45" s="92">
        <v>10947.826139218445</v>
      </c>
      <c r="NS45" s="92">
        <v>6107.509045232171</v>
      </c>
      <c r="NT45" s="92">
        <v>523.28320892382771</v>
      </c>
      <c r="NU45" s="92">
        <v>0</v>
      </c>
      <c r="NV45" s="92">
        <v>0</v>
      </c>
      <c r="NW45" s="93">
        <v>65.366076472780165</v>
      </c>
      <c r="NX45" s="92">
        <v>65.366076472780165</v>
      </c>
      <c r="NY45" s="92">
        <v>0</v>
      </c>
      <c r="NZ45" s="93">
        <v>0</v>
      </c>
      <c r="OA45" s="92">
        <v>0</v>
      </c>
      <c r="OB45" s="92">
        <v>0</v>
      </c>
      <c r="OC45" s="173">
        <v>56003.503900568561</v>
      </c>
      <c r="OD45" s="92">
        <v>0</v>
      </c>
      <c r="OE45" s="92">
        <v>0</v>
      </c>
      <c r="OF45" s="93">
        <v>655.35561886216396</v>
      </c>
      <c r="OG45" s="92">
        <v>0</v>
      </c>
      <c r="OH45" s="92">
        <v>0</v>
      </c>
      <c r="OI45" s="92">
        <v>638.37702691332208</v>
      </c>
      <c r="OJ45" s="92">
        <v>0</v>
      </c>
      <c r="OK45" s="92">
        <v>16.978591948841849</v>
      </c>
      <c r="OL45" s="92">
        <v>0</v>
      </c>
      <c r="OM45" s="193">
        <v>998.97827942254753</v>
      </c>
      <c r="ON45" s="93">
        <v>905.20837089658983</v>
      </c>
      <c r="OO45" s="92">
        <v>905.20837089658983</v>
      </c>
      <c r="OP45" s="92">
        <v>0</v>
      </c>
      <c r="OQ45" s="92">
        <v>0</v>
      </c>
      <c r="OR45" s="92">
        <v>39.991345425696878</v>
      </c>
      <c r="OS45" s="92">
        <v>53.77856310026084</v>
      </c>
      <c r="OT45" s="1098">
        <v>0</v>
      </c>
    </row>
    <row r="46" spans="1:410" ht="14.25" customHeight="1">
      <c r="A46" s="370">
        <v>1994</v>
      </c>
      <c r="B46" s="1288">
        <v>426858.06476923602</v>
      </c>
      <c r="C46" s="996">
        <v>77763.165170146531</v>
      </c>
      <c r="D46" s="997">
        <v>77190.79730265768</v>
      </c>
      <c r="E46" s="1261">
        <v>561.24313343670747</v>
      </c>
      <c r="F46" s="1261">
        <v>0</v>
      </c>
      <c r="G46" s="1296">
        <v>0</v>
      </c>
      <c r="H46" s="1261">
        <v>0</v>
      </c>
      <c r="I46" s="1261">
        <v>116.1876600194728</v>
      </c>
      <c r="J46" s="1261">
        <v>0</v>
      </c>
      <c r="K46" s="1261">
        <v>52533.650667724447</v>
      </c>
      <c r="L46" s="1261">
        <v>23979.715841477049</v>
      </c>
      <c r="M46" s="998">
        <v>572.36786748885129</v>
      </c>
      <c r="N46" s="996">
        <v>78677.196398735483</v>
      </c>
      <c r="O46" s="997">
        <v>77850.924957628653</v>
      </c>
      <c r="P46" s="1265">
        <v>11006.100272859496</v>
      </c>
      <c r="Q46" s="1265">
        <v>6900.8750736239826</v>
      </c>
      <c r="R46" s="1265">
        <v>58296.316997824339</v>
      </c>
      <c r="S46" s="1265">
        <v>530.88000192323875</v>
      </c>
      <c r="T46" s="1265">
        <v>255.5743872681596</v>
      </c>
      <c r="U46" s="1265">
        <v>861.17822412943394</v>
      </c>
      <c r="V46" s="997">
        <v>826.27144110682389</v>
      </c>
      <c r="W46" s="1265">
        <v>762.60622888944988</v>
      </c>
      <c r="X46" s="1265">
        <v>762.60622888944988</v>
      </c>
      <c r="Y46" s="1265">
        <v>31.102376401860734</v>
      </c>
      <c r="Z46" s="1265">
        <v>32.562835815513324</v>
      </c>
      <c r="AA46" s="1265">
        <v>0</v>
      </c>
      <c r="AB46" s="1265">
        <v>0</v>
      </c>
      <c r="AC46" s="1177">
        <v>-914.03122858895222</v>
      </c>
      <c r="AD46" s="997">
        <v>-914.03122858895222</v>
      </c>
      <c r="AE46" s="1265">
        <v>-658.45684132079259</v>
      </c>
      <c r="AF46" s="1265"/>
      <c r="AG46" s="1265"/>
      <c r="AH46" s="1265"/>
      <c r="AI46" s="1265"/>
      <c r="AJ46" s="1265"/>
      <c r="AK46" s="1265"/>
      <c r="AL46" s="1265"/>
      <c r="AM46" s="1265">
        <v>-660.1276549709728</v>
      </c>
      <c r="AN46" s="1265"/>
      <c r="AO46" s="1265"/>
      <c r="AP46" s="1265"/>
      <c r="AQ46" s="1265"/>
      <c r="AR46" s="1265"/>
      <c r="AS46" s="1265"/>
      <c r="AT46" s="1266"/>
      <c r="AU46" s="1270">
        <v>-0.21413001276737906</v>
      </c>
      <c r="AV46" s="1271">
        <v>-0.21413001276737906</v>
      </c>
      <c r="AW46" s="1271">
        <v>-0.15425662431299297</v>
      </c>
      <c r="AX46" s="1271">
        <v>-0.1546480456748181</v>
      </c>
      <c r="AY46" s="1310"/>
      <c r="AZ46" s="1271"/>
      <c r="BA46" s="1308"/>
      <c r="BB46" s="1264"/>
      <c r="BC46" s="1271"/>
      <c r="BD46" s="1272"/>
      <c r="BF46" s="1311">
        <v>18.217569629892346</v>
      </c>
      <c r="BG46" s="1271">
        <v>18.083481061646999</v>
      </c>
      <c r="BH46" s="1271">
        <v>0.13148237781102282</v>
      </c>
      <c r="BI46" s="1271">
        <v>0</v>
      </c>
      <c r="BJ46" s="1271">
        <v>0</v>
      </c>
      <c r="BK46" s="1271">
        <v>0</v>
      </c>
      <c r="BL46" s="1271">
        <v>2.7219272542568708E-2</v>
      </c>
      <c r="BM46" s="1271">
        <v>0</v>
      </c>
      <c r="BN46" s="1271">
        <v>12.307053562669525</v>
      </c>
      <c r="BO46" s="1271">
        <v>5.6177258486238832</v>
      </c>
      <c r="BP46" s="1271">
        <v>0.13408856824534388</v>
      </c>
      <c r="BQ46" s="1311">
        <v>18.431699642659723</v>
      </c>
      <c r="BR46" s="1271">
        <v>18.238129107321818</v>
      </c>
      <c r="BS46" s="1271">
        <v>2.5783981096408497</v>
      </c>
      <c r="BT46" s="1271">
        <v>1.6166673756895442</v>
      </c>
      <c r="BU46" s="1271">
        <v>13.657072879562424</v>
      </c>
      <c r="BV46" s="278">
        <v>0</v>
      </c>
      <c r="BW46" s="1271">
        <v>0.12436920975365384</v>
      </c>
      <c r="BX46" s="1271">
        <v>5.9873388454386077E-2</v>
      </c>
      <c r="BY46" s="1271">
        <v>0.20174814422095924</v>
      </c>
      <c r="BZ46" s="1271">
        <v>0.19357053533790325</v>
      </c>
      <c r="CA46" s="1271">
        <v>0.17865569186369309</v>
      </c>
      <c r="CB46" s="1271">
        <v>0.17865569186369309</v>
      </c>
      <c r="CC46" s="1271">
        <v>7.2863508901196486E-3</v>
      </c>
      <c r="CD46" s="1271">
        <v>0</v>
      </c>
      <c r="CE46" s="1272">
        <v>0</v>
      </c>
      <c r="CF46" s="1271"/>
      <c r="CG46" s="1270"/>
      <c r="CH46" s="1271"/>
      <c r="CI46" s="1271"/>
      <c r="CJ46" s="1272"/>
      <c r="CK46" s="359">
        <v>1994</v>
      </c>
      <c r="CL46" s="99"/>
      <c r="CM46" s="71"/>
      <c r="CN46" s="71"/>
      <c r="CO46" s="71"/>
      <c r="CP46" s="71"/>
      <c r="CQ46" s="71"/>
      <c r="CR46" s="71"/>
      <c r="CS46" s="71"/>
      <c r="CT46" s="71"/>
      <c r="CU46" s="71"/>
      <c r="CV46" s="71"/>
      <c r="CW46" s="71"/>
      <c r="CX46" s="71"/>
      <c r="CY46" s="71"/>
      <c r="CZ46" s="71"/>
      <c r="DA46" s="71"/>
      <c r="DB46" s="71"/>
      <c r="DC46" s="71"/>
      <c r="DD46" s="71"/>
      <c r="DE46" s="71"/>
      <c r="DF46" s="71"/>
      <c r="DG46" s="71"/>
      <c r="DH46" s="71"/>
      <c r="DI46" s="71"/>
      <c r="DJ46" s="71"/>
      <c r="DK46" s="71"/>
      <c r="DL46" s="71"/>
      <c r="DM46" s="71"/>
      <c r="DN46" s="71"/>
      <c r="DO46" s="71"/>
      <c r="DP46" s="71"/>
      <c r="DQ46" s="71"/>
      <c r="DR46" s="71"/>
      <c r="DS46" s="71"/>
      <c r="DT46" s="71"/>
      <c r="DU46" s="71"/>
      <c r="DV46" s="71"/>
      <c r="DW46" s="71"/>
      <c r="DX46" s="71"/>
      <c r="DY46" s="71"/>
      <c r="DZ46" s="71"/>
      <c r="EA46" s="71"/>
      <c r="EB46" s="71"/>
      <c r="EC46" s="71"/>
      <c r="ED46" s="71"/>
      <c r="EE46" s="71"/>
      <c r="EF46" s="71"/>
      <c r="EG46" s="71"/>
      <c r="EH46" s="71"/>
      <c r="EI46" s="71"/>
      <c r="EJ46" s="71"/>
      <c r="EK46" s="71"/>
      <c r="EL46" s="71"/>
      <c r="EM46" s="71"/>
      <c r="EN46" s="71"/>
      <c r="EO46" s="71"/>
      <c r="EP46" s="71"/>
      <c r="EQ46" s="71"/>
      <c r="ER46" s="71"/>
      <c r="ES46" s="71"/>
      <c r="ET46" s="1286"/>
      <c r="EU46" s="71"/>
      <c r="EV46" s="71"/>
      <c r="EW46" s="71"/>
      <c r="EX46" s="71"/>
      <c r="EY46" s="71"/>
      <c r="EZ46" s="71"/>
      <c r="FA46" s="71"/>
      <c r="FB46" s="71"/>
      <c r="FC46" s="71"/>
      <c r="FD46" s="71"/>
      <c r="FE46" s="71"/>
      <c r="FF46" s="71"/>
      <c r="FG46" s="71"/>
      <c r="FH46" s="71"/>
      <c r="FI46" s="71"/>
      <c r="FJ46" s="71"/>
      <c r="FK46" s="71"/>
      <c r="FL46" s="71"/>
      <c r="FM46" s="71"/>
      <c r="FN46" s="71"/>
      <c r="FO46" s="71"/>
      <c r="FP46" s="71"/>
      <c r="FQ46" s="71"/>
      <c r="FR46" s="71"/>
      <c r="FS46" s="71"/>
      <c r="FT46" s="71"/>
      <c r="FU46" s="71"/>
      <c r="FV46" s="71"/>
      <c r="FW46" s="71"/>
      <c r="FX46" s="71"/>
      <c r="FY46" s="71"/>
      <c r="FZ46" s="71"/>
      <c r="GA46" s="71"/>
      <c r="GB46" s="71"/>
      <c r="GC46" s="71"/>
      <c r="GD46" s="71"/>
      <c r="GE46" s="71"/>
      <c r="GF46" s="71"/>
      <c r="GG46" s="71"/>
      <c r="GH46" s="71"/>
      <c r="GI46" s="71"/>
      <c r="GJ46" s="71"/>
      <c r="GK46" s="71"/>
      <c r="GL46" s="71"/>
      <c r="GM46" s="70"/>
      <c r="GN46" s="70"/>
      <c r="GO46" s="70"/>
      <c r="GP46" s="71"/>
      <c r="GQ46" s="71"/>
      <c r="GR46" s="71"/>
      <c r="GS46" s="71"/>
      <c r="GT46" s="71"/>
      <c r="GU46" s="71"/>
      <c r="GV46" s="71"/>
      <c r="GW46" s="71"/>
      <c r="GX46" s="71"/>
      <c r="GY46" s="71"/>
      <c r="GZ46" s="71"/>
      <c r="HA46" s="71"/>
      <c r="HB46" s="71"/>
      <c r="HC46" s="99"/>
      <c r="HD46" s="71"/>
      <c r="HE46" s="71"/>
      <c r="HF46" s="71"/>
      <c r="HG46" s="71"/>
      <c r="HH46" s="71"/>
      <c r="HI46" s="71"/>
      <c r="HJ46" s="71"/>
      <c r="HK46" s="71"/>
      <c r="HL46" s="71"/>
      <c r="HM46" s="71"/>
      <c r="HN46" s="71"/>
      <c r="HO46" s="71"/>
      <c r="HP46" s="71"/>
      <c r="HQ46" s="71"/>
      <c r="HR46" s="71"/>
      <c r="HS46" s="71"/>
      <c r="HT46" s="71"/>
      <c r="HU46" s="71"/>
      <c r="HV46" s="71"/>
      <c r="HW46" s="71"/>
      <c r="HX46" s="71"/>
      <c r="HY46" s="71"/>
      <c r="HZ46" s="71"/>
      <c r="IA46" s="71"/>
      <c r="IB46" s="71"/>
      <c r="IC46" s="71"/>
      <c r="ID46" s="71"/>
      <c r="IE46" s="71"/>
      <c r="IF46" s="71"/>
      <c r="IG46" s="98"/>
      <c r="IH46" s="833">
        <v>1994</v>
      </c>
      <c r="II46" s="1138">
        <v>77763.165170146531</v>
      </c>
      <c r="IJ46" s="1129">
        <v>77190.79730265768</v>
      </c>
      <c r="IK46" s="93">
        <v>0</v>
      </c>
      <c r="IL46" s="93">
        <v>0</v>
      </c>
      <c r="IM46" s="193">
        <v>0</v>
      </c>
      <c r="IN46" s="92">
        <v>0</v>
      </c>
      <c r="IO46" s="92">
        <v>0</v>
      </c>
      <c r="IP46" s="92">
        <v>0</v>
      </c>
      <c r="IQ46" s="92">
        <v>0</v>
      </c>
      <c r="IR46" s="194">
        <v>0</v>
      </c>
      <c r="IS46" s="173">
        <v>0</v>
      </c>
      <c r="IT46" s="195">
        <v>0</v>
      </c>
      <c r="IU46" s="179">
        <v>0</v>
      </c>
      <c r="IV46" s="179">
        <v>0</v>
      </c>
      <c r="IW46" s="179">
        <v>0</v>
      </c>
      <c r="IX46" s="194">
        <v>0</v>
      </c>
      <c r="IY46" s="194">
        <v>0</v>
      </c>
      <c r="IZ46" s="194">
        <v>0</v>
      </c>
      <c r="JA46" s="194">
        <v>0</v>
      </c>
      <c r="JB46" s="194">
        <v>0</v>
      </c>
      <c r="JC46" s="194">
        <v>0</v>
      </c>
      <c r="JD46" s="194">
        <v>0</v>
      </c>
      <c r="JE46" s="93">
        <v>0</v>
      </c>
      <c r="JF46" s="179">
        <v>0</v>
      </c>
      <c r="JG46" s="194">
        <v>0</v>
      </c>
      <c r="JH46" s="194">
        <v>0</v>
      </c>
      <c r="JI46" s="194">
        <v>0</v>
      </c>
      <c r="JJ46" s="194">
        <v>0</v>
      </c>
      <c r="JK46" s="194">
        <v>0</v>
      </c>
      <c r="JL46" s="194">
        <v>0</v>
      </c>
      <c r="JM46" s="194">
        <v>0</v>
      </c>
      <c r="JN46" s="194">
        <v>0</v>
      </c>
      <c r="JO46" s="194">
        <v>0</v>
      </c>
      <c r="JP46" s="194">
        <v>0</v>
      </c>
      <c r="JQ46" s="194">
        <v>0</v>
      </c>
      <c r="JR46" s="194">
        <v>0</v>
      </c>
      <c r="JS46" s="194">
        <v>0</v>
      </c>
      <c r="JT46" s="194">
        <v>0</v>
      </c>
      <c r="JU46" s="194">
        <v>0</v>
      </c>
      <c r="JV46" s="194">
        <v>0</v>
      </c>
      <c r="JW46" s="194">
        <v>0</v>
      </c>
      <c r="JX46" s="194">
        <v>0</v>
      </c>
      <c r="JY46" s="194">
        <v>0</v>
      </c>
      <c r="JZ46" s="92">
        <v>0</v>
      </c>
      <c r="KA46" s="179">
        <v>0</v>
      </c>
      <c r="KB46" s="194">
        <v>0</v>
      </c>
      <c r="KC46" s="194">
        <v>0</v>
      </c>
      <c r="KD46" s="194">
        <v>0</v>
      </c>
      <c r="KE46" s="194">
        <v>0</v>
      </c>
      <c r="KF46" s="194">
        <v>0</v>
      </c>
      <c r="KG46" s="194">
        <v>0</v>
      </c>
      <c r="KH46" s="194">
        <v>0</v>
      </c>
      <c r="KI46" s="194">
        <v>0</v>
      </c>
      <c r="KJ46" s="194">
        <v>0</v>
      </c>
      <c r="KK46" s="194">
        <v>0</v>
      </c>
      <c r="KL46" s="194">
        <v>0</v>
      </c>
      <c r="KM46" s="194">
        <v>0</v>
      </c>
      <c r="KN46" s="93">
        <v>0</v>
      </c>
      <c r="KO46" s="179">
        <v>0</v>
      </c>
      <c r="KP46" s="179">
        <v>0</v>
      </c>
      <c r="KQ46" s="194">
        <v>0</v>
      </c>
      <c r="KR46" s="194">
        <v>0</v>
      </c>
      <c r="KS46" s="194">
        <v>0</v>
      </c>
      <c r="KT46" s="194">
        <v>0</v>
      </c>
      <c r="KU46" s="179">
        <v>0</v>
      </c>
      <c r="KV46" s="194">
        <v>0</v>
      </c>
      <c r="KW46" s="194">
        <v>0</v>
      </c>
      <c r="KX46" s="194">
        <v>0</v>
      </c>
      <c r="KY46" s="194">
        <v>0</v>
      </c>
      <c r="KZ46" s="194">
        <v>0</v>
      </c>
      <c r="LA46" s="194">
        <v>0</v>
      </c>
      <c r="LB46" s="194">
        <v>0</v>
      </c>
      <c r="LC46" s="194">
        <v>0</v>
      </c>
      <c r="LD46" s="194">
        <v>0</v>
      </c>
      <c r="LE46" s="194">
        <v>0</v>
      </c>
      <c r="LF46" s="194">
        <v>0</v>
      </c>
      <c r="LG46" s="194">
        <v>0</v>
      </c>
      <c r="LH46" s="194">
        <v>0</v>
      </c>
      <c r="LI46" s="194">
        <v>0</v>
      </c>
      <c r="LJ46" s="194">
        <v>0</v>
      </c>
      <c r="LK46" s="194">
        <v>0</v>
      </c>
      <c r="LL46" s="194">
        <v>0</v>
      </c>
      <c r="LM46" s="179">
        <v>0</v>
      </c>
      <c r="LN46" s="179">
        <v>0</v>
      </c>
      <c r="LO46" s="179">
        <v>0</v>
      </c>
      <c r="LP46" s="93">
        <v>116.1876600194728</v>
      </c>
      <c r="LQ46" s="92">
        <v>114.35457310110226</v>
      </c>
      <c r="LR46" s="92">
        <v>1.8330869183705361</v>
      </c>
      <c r="LS46" s="92">
        <v>0</v>
      </c>
      <c r="LT46" s="92">
        <v>0</v>
      </c>
      <c r="LU46" s="93">
        <v>0</v>
      </c>
      <c r="LV46" s="93">
        <v>0</v>
      </c>
      <c r="LW46" s="92">
        <v>0</v>
      </c>
      <c r="LX46" s="92">
        <v>0</v>
      </c>
      <c r="LY46" s="92">
        <v>0</v>
      </c>
      <c r="LZ46" s="92">
        <v>0</v>
      </c>
      <c r="MA46" s="93">
        <v>0</v>
      </c>
      <c r="MB46" s="92">
        <v>0</v>
      </c>
      <c r="MC46" s="194">
        <v>0</v>
      </c>
      <c r="MD46" s="194"/>
      <c r="ME46" s="194">
        <v>0</v>
      </c>
      <c r="MF46" s="194">
        <v>0</v>
      </c>
      <c r="MG46" s="194">
        <v>0</v>
      </c>
      <c r="MH46" s="194">
        <v>0</v>
      </c>
      <c r="MI46" s="93">
        <v>52533.650667724447</v>
      </c>
      <c r="MJ46" s="173">
        <v>52533.650667724447</v>
      </c>
      <c r="MK46" s="195">
        <v>36281.802555503469</v>
      </c>
      <c r="ML46" s="195">
        <v>16251.848112220981</v>
      </c>
      <c r="MM46" s="195">
        <v>0</v>
      </c>
      <c r="MN46" s="93">
        <v>23979.715841477049</v>
      </c>
      <c r="MO46" s="92">
        <v>365.8961691488467</v>
      </c>
      <c r="MP46" s="92"/>
      <c r="MQ46" s="92">
        <v>0</v>
      </c>
      <c r="MR46" s="92">
        <v>23399.576887478514</v>
      </c>
      <c r="MS46" s="92">
        <v>214.24278484968687</v>
      </c>
      <c r="MT46" s="92">
        <v>0</v>
      </c>
      <c r="MU46" s="93">
        <v>561.24313343670747</v>
      </c>
      <c r="MV46" s="92">
        <v>561.24313343670747</v>
      </c>
      <c r="MW46" s="92">
        <v>0</v>
      </c>
      <c r="MX46" s="92">
        <v>0</v>
      </c>
      <c r="MY46" s="92">
        <v>0</v>
      </c>
      <c r="MZ46" s="92">
        <v>0</v>
      </c>
      <c r="NA46" s="1129">
        <v>572.36786748885129</v>
      </c>
      <c r="NB46" s="173">
        <v>0</v>
      </c>
      <c r="NC46" s="92">
        <v>0</v>
      </c>
      <c r="ND46" s="92">
        <v>0</v>
      </c>
      <c r="NE46" s="92">
        <v>0</v>
      </c>
      <c r="NF46" s="92">
        <v>0</v>
      </c>
      <c r="NG46" s="92">
        <v>0</v>
      </c>
      <c r="NH46" s="92">
        <v>0</v>
      </c>
      <c r="NI46" s="92">
        <v>0</v>
      </c>
      <c r="NJ46" s="92">
        <v>0</v>
      </c>
      <c r="NK46" s="194">
        <v>0</v>
      </c>
      <c r="NL46" s="173">
        <v>572.36786748885129</v>
      </c>
      <c r="NM46" s="92">
        <v>564.20011299027567</v>
      </c>
      <c r="NN46" s="92">
        <v>0</v>
      </c>
      <c r="NO46" s="1097">
        <v>8.1677544985756008</v>
      </c>
      <c r="NP46" s="1138">
        <v>78677.196398735483</v>
      </c>
      <c r="NQ46" s="193">
        <v>77850.924957628653</v>
      </c>
      <c r="NR46" s="92">
        <v>11006.100272859496</v>
      </c>
      <c r="NS46" s="92">
        <v>6900.8750736239826</v>
      </c>
      <c r="NT46" s="92">
        <v>530.88000192323875</v>
      </c>
      <c r="NU46" s="92">
        <v>0</v>
      </c>
      <c r="NV46" s="92">
        <v>0</v>
      </c>
      <c r="NW46" s="93">
        <v>255.5743872681596</v>
      </c>
      <c r="NX46" s="92">
        <v>255.5743872681596</v>
      </c>
      <c r="NY46" s="92">
        <v>0</v>
      </c>
      <c r="NZ46" s="93">
        <v>0</v>
      </c>
      <c r="OA46" s="92">
        <v>0</v>
      </c>
      <c r="OB46" s="92">
        <v>0</v>
      </c>
      <c r="OC46" s="173">
        <v>58296.316997824339</v>
      </c>
      <c r="OD46" s="92">
        <v>0</v>
      </c>
      <c r="OE46" s="92">
        <v>0</v>
      </c>
      <c r="OF46" s="93">
        <v>861.17822412943394</v>
      </c>
      <c r="OG46" s="92">
        <v>0</v>
      </c>
      <c r="OH46" s="92">
        <v>0</v>
      </c>
      <c r="OI46" s="92">
        <v>842.19225175195027</v>
      </c>
      <c r="OJ46" s="92">
        <v>0</v>
      </c>
      <c r="OK46" s="92">
        <v>18.985972377483684</v>
      </c>
      <c r="OL46" s="92">
        <v>0</v>
      </c>
      <c r="OM46" s="193">
        <v>826.27144110682389</v>
      </c>
      <c r="ON46" s="93">
        <v>762.60622888944988</v>
      </c>
      <c r="OO46" s="92">
        <v>762.60622888944988</v>
      </c>
      <c r="OP46" s="92">
        <v>0</v>
      </c>
      <c r="OQ46" s="92">
        <v>0</v>
      </c>
      <c r="OR46" s="92">
        <v>32.562835815513324</v>
      </c>
      <c r="OS46" s="92">
        <v>31.102376401860734</v>
      </c>
      <c r="OT46" s="1098">
        <v>0</v>
      </c>
    </row>
    <row r="47" spans="1:410" ht="14.25" customHeight="1" thickBot="1">
      <c r="A47" s="370">
        <v>1995</v>
      </c>
      <c r="B47" s="1347">
        <v>460259</v>
      </c>
      <c r="C47" s="1211">
        <v>75862</v>
      </c>
      <c r="D47" s="1212">
        <v>75534</v>
      </c>
      <c r="E47" s="1348">
        <v>359</v>
      </c>
      <c r="F47" s="1348">
        <v>0</v>
      </c>
      <c r="G47" s="1348"/>
      <c r="H47" s="1348">
        <v>0</v>
      </c>
      <c r="I47" s="1348">
        <v>366</v>
      </c>
      <c r="J47" s="1348">
        <v>0</v>
      </c>
      <c r="K47" s="1348">
        <v>50076</v>
      </c>
      <c r="L47" s="1348">
        <v>24733</v>
      </c>
      <c r="M47" s="1213">
        <v>328</v>
      </c>
      <c r="N47" s="1211">
        <v>78482</v>
      </c>
      <c r="O47" s="1212">
        <v>77985</v>
      </c>
      <c r="P47" s="1274">
        <v>5403</v>
      </c>
      <c r="Q47" s="1274">
        <v>2320</v>
      </c>
      <c r="R47" s="1274">
        <v>55838</v>
      </c>
      <c r="S47" s="1274">
        <v>749</v>
      </c>
      <c r="T47" s="1274">
        <v>35</v>
      </c>
      <c r="U47" s="1274">
        <v>13640</v>
      </c>
      <c r="V47" s="1212">
        <v>497</v>
      </c>
      <c r="W47" s="1274">
        <v>489</v>
      </c>
      <c r="X47" s="1274">
        <v>489</v>
      </c>
      <c r="Y47" s="1274">
        <v>3</v>
      </c>
      <c r="Z47" s="1274">
        <v>5</v>
      </c>
      <c r="AA47" s="1274">
        <v>0</v>
      </c>
      <c r="AB47" s="1349">
        <v>0</v>
      </c>
      <c r="AC47" s="1214">
        <v>-2620</v>
      </c>
      <c r="AD47" s="1212">
        <v>-2620</v>
      </c>
      <c r="AE47" s="1274">
        <v>-2585</v>
      </c>
      <c r="AF47" s="1274">
        <v>7869</v>
      </c>
      <c r="AG47" s="1274">
        <v>9750</v>
      </c>
      <c r="AH47" s="1274">
        <v>127</v>
      </c>
      <c r="AI47" s="1274">
        <v>5549</v>
      </c>
      <c r="AJ47" s="1274">
        <v>127</v>
      </c>
      <c r="AK47" s="1274">
        <v>-291</v>
      </c>
      <c r="AL47" s="1274">
        <v>7299</v>
      </c>
      <c r="AM47" s="1274">
        <v>-2451</v>
      </c>
      <c r="AN47" s="1274">
        <v>5422</v>
      </c>
      <c r="AO47" s="1274">
        <v>0</v>
      </c>
      <c r="AP47" s="1274">
        <v>-418</v>
      </c>
      <c r="AQ47" s="1274">
        <v>7172</v>
      </c>
      <c r="AR47" s="1274">
        <v>-2578</v>
      </c>
      <c r="AS47" s="1274"/>
      <c r="AT47" s="1349">
        <v>0</v>
      </c>
      <c r="AU47" s="1350">
        <v>-0.56924470787100312</v>
      </c>
      <c r="AV47" s="1278">
        <v>-0.56924470787100312</v>
      </c>
      <c r="AW47" s="1278">
        <v>-0.56164029383455838</v>
      </c>
      <c r="AX47" s="1278">
        <v>-0.53252625152359867</v>
      </c>
      <c r="AY47" s="1351"/>
      <c r="AZ47" s="1278"/>
      <c r="BA47" s="1352">
        <v>10648.512000000001</v>
      </c>
      <c r="BB47" s="1353">
        <v>384.654</v>
      </c>
      <c r="BC47" s="1278">
        <v>10263.858</v>
      </c>
      <c r="BD47" s="1279">
        <v>2.2300178812364342</v>
      </c>
      <c r="BE47" s="1348"/>
      <c r="BF47" s="1277">
        <v>16.482458789507646</v>
      </c>
      <c r="BG47" s="1278">
        <v>16.411194566537535</v>
      </c>
      <c r="BH47" s="1278">
        <v>7.7999561116675609E-2</v>
      </c>
      <c r="BI47" s="1278">
        <v>0</v>
      </c>
      <c r="BJ47" s="1278">
        <v>0</v>
      </c>
      <c r="BK47" s="1278">
        <v>0</v>
      </c>
      <c r="BL47" s="1278">
        <v>7.9520443923964554E-2</v>
      </c>
      <c r="BM47" s="1278">
        <v>0</v>
      </c>
      <c r="BN47" s="1278">
        <v>10.879961065400133</v>
      </c>
      <c r="BO47" s="1278">
        <v>5.3737134960967632</v>
      </c>
      <c r="BP47" s="1354">
        <v>7.1264222970110314E-2</v>
      </c>
      <c r="BQ47" s="1277">
        <v>17.05170349737865</v>
      </c>
      <c r="BR47" s="1278">
        <v>16.943720818061134</v>
      </c>
      <c r="BS47" s="1278">
        <v>1.1739042582545913</v>
      </c>
      <c r="BT47" s="1278">
        <v>0.50406401613004848</v>
      </c>
      <c r="BU47" s="1278">
        <v>12.131864884771401</v>
      </c>
      <c r="BV47" s="1355">
        <v>0</v>
      </c>
      <c r="BW47" s="1278">
        <v>0.16273446037991651</v>
      </c>
      <c r="BX47" s="1278">
        <v>7.6044140364446974E-3</v>
      </c>
      <c r="BY47" s="1278">
        <v>2.9635487844887334</v>
      </c>
      <c r="BZ47" s="1278">
        <v>0.10798267931751471</v>
      </c>
      <c r="CA47" s="1278">
        <v>0.10624452753775591</v>
      </c>
      <c r="CB47" s="1278">
        <v>0.10624452753775591</v>
      </c>
      <c r="CC47" s="1278">
        <v>6.5180691740954547E-4</v>
      </c>
      <c r="CD47" s="1278">
        <v>0</v>
      </c>
      <c r="CE47" s="1279">
        <v>0</v>
      </c>
      <c r="CF47" s="1278"/>
      <c r="CG47" s="1277">
        <v>2.759315950367076E-2</v>
      </c>
      <c r="CH47" s="1278">
        <v>1.7096895443652378</v>
      </c>
      <c r="CI47" s="1278">
        <v>2.118372481581023</v>
      </c>
      <c r="CJ47" s="1279">
        <v>1.2056255282351893</v>
      </c>
      <c r="CK47" s="1215">
        <v>1995</v>
      </c>
      <c r="CL47" s="1216">
        <v>75862</v>
      </c>
      <c r="CM47" s="1217">
        <v>75534</v>
      </c>
      <c r="CN47" s="1217">
        <v>0</v>
      </c>
      <c r="CO47" s="1217">
        <v>0</v>
      </c>
      <c r="CP47" s="1217">
        <v>0</v>
      </c>
      <c r="CQ47" s="816">
        <v>0</v>
      </c>
      <c r="CR47" s="816">
        <v>0</v>
      </c>
      <c r="CS47" s="816">
        <v>0</v>
      </c>
      <c r="CT47" s="816">
        <v>0</v>
      </c>
      <c r="CU47" s="816">
        <v>0</v>
      </c>
      <c r="CV47" s="816">
        <v>0</v>
      </c>
      <c r="CW47" s="816">
        <v>0</v>
      </c>
      <c r="CX47" s="816">
        <v>0</v>
      </c>
      <c r="CY47" s="816">
        <v>0</v>
      </c>
      <c r="CZ47" s="816">
        <v>0</v>
      </c>
      <c r="DA47" s="816">
        <v>0</v>
      </c>
      <c r="DB47" s="816">
        <v>0</v>
      </c>
      <c r="DC47" s="816">
        <v>0</v>
      </c>
      <c r="DD47" s="816">
        <v>0</v>
      </c>
      <c r="DE47" s="816">
        <v>0</v>
      </c>
      <c r="DF47" s="816">
        <v>0</v>
      </c>
      <c r="DG47" s="816">
        <v>0</v>
      </c>
      <c r="DH47" s="816">
        <v>0</v>
      </c>
      <c r="DI47" s="816">
        <v>0</v>
      </c>
      <c r="DJ47" s="816">
        <v>0</v>
      </c>
      <c r="DK47" s="816">
        <v>0</v>
      </c>
      <c r="DL47" s="816">
        <v>0</v>
      </c>
      <c r="DM47" s="816">
        <v>0</v>
      </c>
      <c r="DN47" s="816">
        <v>0</v>
      </c>
      <c r="DO47" s="816">
        <v>0</v>
      </c>
      <c r="DP47" s="816">
        <v>0</v>
      </c>
      <c r="DQ47" s="816">
        <v>0</v>
      </c>
      <c r="DR47" s="816">
        <v>0</v>
      </c>
      <c r="DS47" s="816">
        <v>0</v>
      </c>
      <c r="DT47" s="816">
        <v>0</v>
      </c>
      <c r="DU47" s="816">
        <v>0</v>
      </c>
      <c r="DV47" s="816">
        <v>0</v>
      </c>
      <c r="DW47" s="816">
        <v>0</v>
      </c>
      <c r="DX47" s="816">
        <v>0</v>
      </c>
      <c r="DY47" s="816">
        <v>0</v>
      </c>
      <c r="DZ47" s="816">
        <v>0</v>
      </c>
      <c r="EA47" s="816">
        <v>0</v>
      </c>
      <c r="EB47" s="816">
        <v>0</v>
      </c>
      <c r="EC47" s="816">
        <v>0</v>
      </c>
      <c r="ED47" s="816">
        <v>0</v>
      </c>
      <c r="EE47" s="816">
        <v>0</v>
      </c>
      <c r="EF47" s="816">
        <v>0</v>
      </c>
      <c r="EG47" s="816">
        <v>0</v>
      </c>
      <c r="EH47" s="816">
        <v>0</v>
      </c>
      <c r="EI47" s="816">
        <v>0</v>
      </c>
      <c r="EJ47" s="816">
        <v>0</v>
      </c>
      <c r="EK47" s="816">
        <v>0</v>
      </c>
      <c r="EL47" s="816">
        <v>0</v>
      </c>
      <c r="EM47" s="816">
        <v>0</v>
      </c>
      <c r="EN47" s="816">
        <v>0</v>
      </c>
      <c r="EO47" s="816">
        <v>0</v>
      </c>
      <c r="EP47" s="816">
        <v>0</v>
      </c>
      <c r="EQ47" s="816">
        <v>0</v>
      </c>
      <c r="ER47" s="816">
        <v>0</v>
      </c>
      <c r="ES47" s="816">
        <v>0</v>
      </c>
      <c r="ET47" s="816">
        <v>0</v>
      </c>
      <c r="EU47" s="816">
        <v>0</v>
      </c>
      <c r="EV47" s="816">
        <v>0</v>
      </c>
      <c r="EW47" s="816">
        <v>0</v>
      </c>
      <c r="EX47" s="816">
        <v>0</v>
      </c>
      <c r="EY47" s="816">
        <v>0</v>
      </c>
      <c r="EZ47" s="816">
        <v>0</v>
      </c>
      <c r="FA47" s="816">
        <v>0</v>
      </c>
      <c r="FB47" s="816">
        <v>0</v>
      </c>
      <c r="FC47" s="816"/>
      <c r="FD47" s="816">
        <v>0</v>
      </c>
      <c r="FE47" s="816">
        <v>0</v>
      </c>
      <c r="FF47" s="816">
        <v>0</v>
      </c>
      <c r="FG47" s="816"/>
      <c r="FH47" s="816">
        <v>0</v>
      </c>
      <c r="FI47" s="1217">
        <v>366</v>
      </c>
      <c r="FJ47" s="816">
        <v>363</v>
      </c>
      <c r="FK47" s="816">
        <v>3</v>
      </c>
      <c r="FL47" s="816">
        <v>0</v>
      </c>
      <c r="FM47" s="816">
        <v>0</v>
      </c>
      <c r="FN47" s="816">
        <v>0</v>
      </c>
      <c r="FO47" s="816">
        <v>0</v>
      </c>
      <c r="FP47" s="816">
        <v>0</v>
      </c>
      <c r="FQ47" s="816">
        <v>0</v>
      </c>
      <c r="FR47" s="816">
        <v>0</v>
      </c>
      <c r="FS47" s="1217">
        <v>0</v>
      </c>
      <c r="FT47" s="816">
        <v>0</v>
      </c>
      <c r="FU47" s="816">
        <v>0</v>
      </c>
      <c r="FV47" s="816">
        <v>0</v>
      </c>
      <c r="FW47" s="816">
        <v>0</v>
      </c>
      <c r="FX47" s="816">
        <v>0</v>
      </c>
      <c r="FY47" s="816">
        <v>0</v>
      </c>
      <c r="FZ47" s="816">
        <v>0</v>
      </c>
      <c r="GA47" s="1217">
        <v>50076</v>
      </c>
      <c r="GB47" s="816">
        <v>50016</v>
      </c>
      <c r="GC47" s="816">
        <v>35137</v>
      </c>
      <c r="GD47" s="816">
        <v>60</v>
      </c>
      <c r="GE47" s="816">
        <v>14879</v>
      </c>
      <c r="GF47" s="1217">
        <v>24733</v>
      </c>
      <c r="GG47" s="816">
        <v>0</v>
      </c>
      <c r="GH47" s="816">
        <v>1</v>
      </c>
      <c r="GI47" s="816">
        <v>23704</v>
      </c>
      <c r="GJ47" s="816">
        <v>676</v>
      </c>
      <c r="GK47" s="816">
        <v>352</v>
      </c>
      <c r="GL47" s="1217">
        <v>359</v>
      </c>
      <c r="GM47" s="1218">
        <v>353</v>
      </c>
      <c r="GN47" s="1218">
        <v>6</v>
      </c>
      <c r="GO47" s="1218">
        <v>0</v>
      </c>
      <c r="GP47" s="816">
        <v>328</v>
      </c>
      <c r="GQ47" s="816">
        <v>0</v>
      </c>
      <c r="GR47" s="816">
        <v>0</v>
      </c>
      <c r="GS47" s="816">
        <v>0</v>
      </c>
      <c r="GT47" s="816">
        <v>0</v>
      </c>
      <c r="GU47" s="816">
        <v>0</v>
      </c>
      <c r="GV47" s="816">
        <v>0</v>
      </c>
      <c r="GW47" s="816">
        <v>0</v>
      </c>
      <c r="GX47" s="816">
        <v>0</v>
      </c>
      <c r="GY47" s="816">
        <v>0</v>
      </c>
      <c r="GZ47" s="816">
        <v>271</v>
      </c>
      <c r="HA47" s="816">
        <v>41</v>
      </c>
      <c r="HB47" s="816">
        <v>16</v>
      </c>
      <c r="HC47" s="1216">
        <v>78482</v>
      </c>
      <c r="HD47" s="1217">
        <v>77985</v>
      </c>
      <c r="HE47" s="1217">
        <v>5403</v>
      </c>
      <c r="HF47" s="1217">
        <v>2320</v>
      </c>
      <c r="HG47" s="1217">
        <v>749</v>
      </c>
      <c r="HH47" s="1217">
        <v>0</v>
      </c>
      <c r="HI47" s="1217">
        <v>749</v>
      </c>
      <c r="HJ47" s="1217">
        <v>35</v>
      </c>
      <c r="HK47" s="1217">
        <v>35</v>
      </c>
      <c r="HL47" s="1217">
        <v>0</v>
      </c>
      <c r="HM47" s="1217">
        <v>19</v>
      </c>
      <c r="HN47" s="1217">
        <v>19</v>
      </c>
      <c r="HO47" s="1217">
        <v>0</v>
      </c>
      <c r="HP47" s="816">
        <v>55838</v>
      </c>
      <c r="HQ47" s="1217">
        <v>53598</v>
      </c>
      <c r="HR47" s="1217">
        <v>2240</v>
      </c>
      <c r="HS47" s="1217">
        <v>13621</v>
      </c>
      <c r="HT47" s="1217">
        <v>3</v>
      </c>
      <c r="HU47" s="1217">
        <v>0</v>
      </c>
      <c r="HV47" s="1217">
        <v>13578</v>
      </c>
      <c r="HW47" s="1217">
        <v>0</v>
      </c>
      <c r="HX47" s="1217">
        <v>40</v>
      </c>
      <c r="HY47" s="1217">
        <v>0</v>
      </c>
      <c r="HZ47" s="1217">
        <v>497</v>
      </c>
      <c r="IA47" s="1217">
        <v>489</v>
      </c>
      <c r="IB47" s="1217">
        <v>489</v>
      </c>
      <c r="IC47" s="1217">
        <v>0</v>
      </c>
      <c r="ID47" s="1217">
        <v>0</v>
      </c>
      <c r="IE47" s="1217">
        <v>5</v>
      </c>
      <c r="IF47" s="1217">
        <v>3</v>
      </c>
      <c r="IG47" s="1219">
        <v>0</v>
      </c>
      <c r="IH47" s="1220">
        <v>1995</v>
      </c>
      <c r="II47" s="1221">
        <v>79639.06218071231</v>
      </c>
      <c r="IJ47" s="1222">
        <v>78916.717752695535</v>
      </c>
      <c r="IK47" s="816">
        <v>0</v>
      </c>
      <c r="IL47" s="816">
        <v>0</v>
      </c>
      <c r="IM47" s="1223">
        <v>0</v>
      </c>
      <c r="IN47" s="816">
        <v>0</v>
      </c>
      <c r="IO47" s="816">
        <v>0</v>
      </c>
      <c r="IP47" s="816">
        <v>0</v>
      </c>
      <c r="IQ47" s="816">
        <v>0</v>
      </c>
      <c r="IR47" s="1224">
        <v>0</v>
      </c>
      <c r="IS47" s="816">
        <v>0</v>
      </c>
      <c r="IT47" s="1224">
        <v>0</v>
      </c>
      <c r="IU47" s="816">
        <v>0</v>
      </c>
      <c r="IV47" s="816">
        <v>0</v>
      </c>
      <c r="IW47" s="816">
        <v>0</v>
      </c>
      <c r="IX47" s="816">
        <v>0</v>
      </c>
      <c r="IY47" s="816">
        <v>0</v>
      </c>
      <c r="IZ47" s="816">
        <v>0</v>
      </c>
      <c r="JA47" s="816">
        <v>0</v>
      </c>
      <c r="JB47" s="816">
        <v>0</v>
      </c>
      <c r="JC47" s="816">
        <v>0</v>
      </c>
      <c r="JD47" s="816">
        <v>0</v>
      </c>
      <c r="JE47" s="816">
        <v>0</v>
      </c>
      <c r="JF47" s="816">
        <v>0</v>
      </c>
      <c r="JG47" s="816">
        <v>0</v>
      </c>
      <c r="JH47" s="816">
        <v>0</v>
      </c>
      <c r="JI47" s="816">
        <v>0</v>
      </c>
      <c r="JJ47" s="816">
        <v>0</v>
      </c>
      <c r="JK47" s="816">
        <v>0</v>
      </c>
      <c r="JL47" s="816">
        <v>0</v>
      </c>
      <c r="JM47" s="816">
        <v>0</v>
      </c>
      <c r="JN47" s="816">
        <v>0</v>
      </c>
      <c r="JO47" s="816">
        <v>0</v>
      </c>
      <c r="JP47" s="816">
        <v>0</v>
      </c>
      <c r="JQ47" s="816">
        <v>0</v>
      </c>
      <c r="JR47" s="816">
        <v>0</v>
      </c>
      <c r="JS47" s="816">
        <v>0</v>
      </c>
      <c r="JT47" s="816">
        <v>0</v>
      </c>
      <c r="JU47" s="816">
        <v>0</v>
      </c>
      <c r="JV47" s="816">
        <v>0</v>
      </c>
      <c r="JW47" s="816">
        <v>0</v>
      </c>
      <c r="JX47" s="816">
        <v>0</v>
      </c>
      <c r="JY47" s="816">
        <v>0</v>
      </c>
      <c r="JZ47" s="816">
        <v>0</v>
      </c>
      <c r="KA47" s="816">
        <v>0</v>
      </c>
      <c r="KB47" s="816">
        <v>0</v>
      </c>
      <c r="KC47" s="816">
        <v>0</v>
      </c>
      <c r="KD47" s="816">
        <v>0</v>
      </c>
      <c r="KE47" s="816">
        <v>0</v>
      </c>
      <c r="KF47" s="816">
        <v>0</v>
      </c>
      <c r="KG47" s="816">
        <v>0</v>
      </c>
      <c r="KH47" s="816">
        <v>0</v>
      </c>
      <c r="KI47" s="816">
        <v>0</v>
      </c>
      <c r="KJ47" s="816">
        <v>0</v>
      </c>
      <c r="KK47" s="816">
        <v>0</v>
      </c>
      <c r="KL47" s="816">
        <v>0</v>
      </c>
      <c r="KM47" s="816">
        <v>0</v>
      </c>
      <c r="KN47" s="816">
        <v>0</v>
      </c>
      <c r="KO47" s="816">
        <v>0</v>
      </c>
      <c r="KP47" s="816">
        <v>0</v>
      </c>
      <c r="KQ47" s="816">
        <v>0</v>
      </c>
      <c r="KR47" s="816">
        <v>0</v>
      </c>
      <c r="KS47" s="816">
        <v>0</v>
      </c>
      <c r="KT47" s="816">
        <v>0</v>
      </c>
      <c r="KU47" s="816">
        <v>0</v>
      </c>
      <c r="KV47" s="816">
        <v>0</v>
      </c>
      <c r="KW47" s="816">
        <v>0</v>
      </c>
      <c r="KX47" s="816">
        <v>0</v>
      </c>
      <c r="KY47" s="816">
        <v>0</v>
      </c>
      <c r="KZ47" s="816">
        <v>0</v>
      </c>
      <c r="LA47" s="816">
        <v>0</v>
      </c>
      <c r="LB47" s="816">
        <v>0</v>
      </c>
      <c r="LC47" s="816">
        <v>0</v>
      </c>
      <c r="LD47" s="816">
        <v>0</v>
      </c>
      <c r="LE47" s="816">
        <v>0</v>
      </c>
      <c r="LF47" s="816">
        <v>0</v>
      </c>
      <c r="LG47" s="816">
        <v>0</v>
      </c>
      <c r="LH47" s="816">
        <v>0</v>
      </c>
      <c r="LI47" s="816">
        <v>0</v>
      </c>
      <c r="LJ47" s="816">
        <v>0</v>
      </c>
      <c r="LK47" s="816">
        <v>0</v>
      </c>
      <c r="LL47" s="816">
        <v>0</v>
      </c>
      <c r="LM47" s="816">
        <v>0</v>
      </c>
      <c r="LN47" s="816">
        <v>0</v>
      </c>
      <c r="LO47" s="816">
        <v>0</v>
      </c>
      <c r="LP47" s="816">
        <v>155.82440830358325</v>
      </c>
      <c r="LQ47" s="816">
        <v>151.57525272558991</v>
      </c>
      <c r="LR47" s="816">
        <v>4.2491555779933412</v>
      </c>
      <c r="LS47" s="816">
        <v>0</v>
      </c>
      <c r="LT47" s="816">
        <v>0</v>
      </c>
      <c r="LU47" s="816">
        <v>0</v>
      </c>
      <c r="LV47" s="816">
        <v>0</v>
      </c>
      <c r="LW47" s="816">
        <v>0</v>
      </c>
      <c r="LX47" s="816">
        <v>0</v>
      </c>
      <c r="LY47" s="816">
        <v>0</v>
      </c>
      <c r="LZ47" s="816">
        <v>0</v>
      </c>
      <c r="MA47" s="816">
        <v>0</v>
      </c>
      <c r="MB47" s="816">
        <v>0</v>
      </c>
      <c r="MC47" s="1224">
        <v>0</v>
      </c>
      <c r="MD47" s="1224"/>
      <c r="ME47" s="1224">
        <v>0</v>
      </c>
      <c r="MF47" s="1224">
        <v>0</v>
      </c>
      <c r="MG47" s="1224">
        <v>0</v>
      </c>
      <c r="MH47" s="1224">
        <v>0</v>
      </c>
      <c r="MI47" s="816">
        <v>52781.357806546228</v>
      </c>
      <c r="MJ47" s="816">
        <v>52781.357806546228</v>
      </c>
      <c r="MK47" s="1224">
        <v>37059.608380512786</v>
      </c>
      <c r="ML47" s="1224">
        <v>15721.749426033441</v>
      </c>
      <c r="MM47" s="1224">
        <v>0</v>
      </c>
      <c r="MN47" s="816">
        <v>25266.969576767275</v>
      </c>
      <c r="MO47" s="816">
        <v>129.96886757299293</v>
      </c>
      <c r="MP47" s="816"/>
      <c r="MQ47" s="816">
        <v>0</v>
      </c>
      <c r="MR47" s="816">
        <v>24461.252749630377</v>
      </c>
      <c r="MS47" s="816">
        <v>675.74795956390562</v>
      </c>
      <c r="MT47" s="816">
        <v>0</v>
      </c>
      <c r="MU47" s="816">
        <v>712.5659610784561</v>
      </c>
      <c r="MV47" s="816">
        <v>712.5659610784561</v>
      </c>
      <c r="MW47" s="816">
        <v>0</v>
      </c>
      <c r="MX47" s="816">
        <v>0</v>
      </c>
      <c r="MY47" s="816">
        <v>0</v>
      </c>
      <c r="MZ47" s="816">
        <v>0</v>
      </c>
      <c r="NA47" s="1222">
        <v>722.34442801678028</v>
      </c>
      <c r="NB47" s="816">
        <v>0</v>
      </c>
      <c r="NC47" s="816">
        <v>0</v>
      </c>
      <c r="ND47" s="816">
        <v>0</v>
      </c>
      <c r="NE47" s="816">
        <v>0</v>
      </c>
      <c r="NF47" s="816">
        <v>0</v>
      </c>
      <c r="NG47" s="816">
        <v>0</v>
      </c>
      <c r="NH47" s="816">
        <v>0</v>
      </c>
      <c r="NI47" s="816">
        <v>0</v>
      </c>
      <c r="NJ47" s="816">
        <v>0</v>
      </c>
      <c r="NK47" s="816">
        <v>0</v>
      </c>
      <c r="NL47" s="816">
        <v>722.34442801678028</v>
      </c>
      <c r="NM47" s="816">
        <v>511.49135143581793</v>
      </c>
      <c r="NN47" s="816">
        <v>0</v>
      </c>
      <c r="NO47" s="1225">
        <v>210.85307658096235</v>
      </c>
      <c r="NP47" s="1221">
        <v>81000.042070847296</v>
      </c>
      <c r="NQ47" s="1223">
        <v>80019.448751697855</v>
      </c>
      <c r="NR47" s="816">
        <v>11619.859843977258</v>
      </c>
      <c r="NS47" s="816">
        <v>6515.2717175723919</v>
      </c>
      <c r="NT47" s="816">
        <v>521.606385152597</v>
      </c>
      <c r="NU47" s="816">
        <v>0</v>
      </c>
      <c r="NV47" s="816">
        <v>0</v>
      </c>
      <c r="NW47" s="816">
        <v>143.9784597261789</v>
      </c>
      <c r="NX47" s="816">
        <v>143.9784597261789</v>
      </c>
      <c r="NY47" s="816">
        <v>0</v>
      </c>
      <c r="NZ47" s="816">
        <v>0</v>
      </c>
      <c r="OA47" s="816">
        <v>0</v>
      </c>
      <c r="OB47" s="816">
        <v>0</v>
      </c>
      <c r="OC47" s="816">
        <v>60054.595939562227</v>
      </c>
      <c r="OD47" s="816">
        <v>0</v>
      </c>
      <c r="OE47" s="816">
        <v>0</v>
      </c>
      <c r="OF47" s="816">
        <v>1164.136405707211</v>
      </c>
      <c r="OG47" s="816">
        <v>0</v>
      </c>
      <c r="OH47" s="816">
        <v>0</v>
      </c>
      <c r="OI47" s="816">
        <v>1118.0808481482818</v>
      </c>
      <c r="OJ47" s="1226">
        <v>1.8030363131513467E-2</v>
      </c>
      <c r="OK47" s="816">
        <v>46.037527195797722</v>
      </c>
      <c r="OL47" s="816">
        <v>0</v>
      </c>
      <c r="OM47" s="1223">
        <v>980.59331914944767</v>
      </c>
      <c r="ON47" s="816">
        <v>834.99212674143257</v>
      </c>
      <c r="OO47" s="816">
        <v>834.99212674143257</v>
      </c>
      <c r="OP47" s="816">
        <v>0</v>
      </c>
      <c r="OQ47" s="816">
        <v>0</v>
      </c>
      <c r="OR47" s="816">
        <v>51.224261656629764</v>
      </c>
      <c r="OS47" s="816">
        <v>94.376930751385331</v>
      </c>
      <c r="OT47" s="1227">
        <v>0</v>
      </c>
    </row>
    <row r="48" spans="1:410" ht="14.25" customHeight="1">
      <c r="A48" s="370">
        <v>1996</v>
      </c>
      <c r="B48" s="1288">
        <v>488946</v>
      </c>
      <c r="C48" s="996">
        <v>77738</v>
      </c>
      <c r="D48" s="997">
        <v>77485</v>
      </c>
      <c r="E48" s="1261">
        <v>317</v>
      </c>
      <c r="F48" s="1261">
        <v>0</v>
      </c>
      <c r="G48" s="278"/>
      <c r="H48" s="1261">
        <v>0</v>
      </c>
      <c r="I48" s="1261">
        <v>363</v>
      </c>
      <c r="J48" s="1261">
        <v>0</v>
      </c>
      <c r="K48" s="1261">
        <v>52436</v>
      </c>
      <c r="L48" s="1261">
        <v>24369</v>
      </c>
      <c r="M48" s="998">
        <v>253</v>
      </c>
      <c r="N48" s="996">
        <v>82831</v>
      </c>
      <c r="O48" s="997">
        <v>82316</v>
      </c>
      <c r="P48" s="1265">
        <v>5532</v>
      </c>
      <c r="Q48" s="1265">
        <v>2326</v>
      </c>
      <c r="R48" s="1265">
        <v>58938</v>
      </c>
      <c r="S48" s="1265">
        <v>796</v>
      </c>
      <c r="T48" s="1265">
        <v>16</v>
      </c>
      <c r="U48" s="1265">
        <v>14708</v>
      </c>
      <c r="V48" s="997">
        <v>515</v>
      </c>
      <c r="W48" s="1265">
        <v>508</v>
      </c>
      <c r="X48" s="1265">
        <v>508</v>
      </c>
      <c r="Y48" s="1265">
        <v>1</v>
      </c>
      <c r="Z48" s="1265">
        <v>6</v>
      </c>
      <c r="AA48" s="1265">
        <v>0</v>
      </c>
      <c r="AB48" s="1266">
        <v>0</v>
      </c>
      <c r="AC48" s="1177">
        <v>-5093</v>
      </c>
      <c r="AD48" s="997">
        <v>-5093</v>
      </c>
      <c r="AE48" s="1265">
        <v>-5077</v>
      </c>
      <c r="AF48" s="1275">
        <v>8030</v>
      </c>
      <c r="AG48" s="1275">
        <v>10192</v>
      </c>
      <c r="AH48" s="1275">
        <v>153</v>
      </c>
      <c r="AI48" s="1265">
        <v>5704</v>
      </c>
      <c r="AJ48" s="1265">
        <v>153</v>
      </c>
      <c r="AK48" s="1265">
        <v>-296</v>
      </c>
      <c r="AL48" s="1265">
        <v>5361</v>
      </c>
      <c r="AM48" s="1265">
        <v>-4831</v>
      </c>
      <c r="AN48" s="1265">
        <v>5551</v>
      </c>
      <c r="AO48" s="1265">
        <v>0</v>
      </c>
      <c r="AP48" s="1265">
        <v>-449</v>
      </c>
      <c r="AQ48" s="1265">
        <v>5208</v>
      </c>
      <c r="AR48" s="1265">
        <v>-4984</v>
      </c>
      <c r="AS48" s="1275"/>
      <c r="AT48" s="1276">
        <v>0</v>
      </c>
      <c r="AU48" s="1270">
        <v>-1.0416283188736588</v>
      </c>
      <c r="AV48" s="1271">
        <v>-1.0416283188736588</v>
      </c>
      <c r="AW48" s="1271">
        <v>-1.0383559738703252</v>
      </c>
      <c r="AX48" s="1271">
        <v>-0.98804366944406952</v>
      </c>
      <c r="AY48" s="1310"/>
      <c r="AZ48" s="1271"/>
      <c r="BA48" s="1319">
        <v>13780.343999999999</v>
      </c>
      <c r="BB48" s="1320">
        <v>528.89599999999996</v>
      </c>
      <c r="BC48" s="1271">
        <v>13251.447999999999</v>
      </c>
      <c r="BD48" s="1272">
        <v>2.7102068531085228</v>
      </c>
      <c r="BF48" s="1311">
        <v>15.899097241822206</v>
      </c>
      <c r="BG48" s="1271">
        <v>15.847353286456991</v>
      </c>
      <c r="BH48" s="1271">
        <v>6.4833335378548962E-2</v>
      </c>
      <c r="BI48" s="1271">
        <v>0</v>
      </c>
      <c r="BJ48" s="1271">
        <v>0</v>
      </c>
      <c r="BK48" s="1271">
        <v>0</v>
      </c>
      <c r="BL48" s="1271">
        <v>7.4241327263133358E-2</v>
      </c>
      <c r="BM48" s="1271">
        <v>0</v>
      </c>
      <c r="BN48" s="1271">
        <v>10.724292662175372</v>
      </c>
      <c r="BO48" s="1271">
        <v>4.9839859616399353</v>
      </c>
      <c r="BP48" s="1271">
        <v>5.1743955365214152E-2</v>
      </c>
      <c r="BQ48" s="1311">
        <v>16.940725560695864</v>
      </c>
      <c r="BR48" s="1271">
        <v>16.835396955901061</v>
      </c>
      <c r="BS48" s="1271">
        <v>1.1314132849026273</v>
      </c>
      <c r="BT48" s="1271">
        <v>0.47571715485963684</v>
      </c>
      <c r="BU48" s="1271">
        <v>12.054091862905105</v>
      </c>
      <c r="BV48" s="278">
        <v>0</v>
      </c>
      <c r="BW48" s="1271">
        <v>0.16279916391585164</v>
      </c>
      <c r="BX48" s="1271">
        <v>3.2723450033337017E-3</v>
      </c>
      <c r="BY48" s="1271">
        <v>3.008103144314505</v>
      </c>
      <c r="BZ48" s="1271">
        <v>0.10532860479480352</v>
      </c>
      <c r="CA48" s="1271">
        <v>0.10389695385584502</v>
      </c>
      <c r="CB48" s="1271">
        <v>0.10389695385584502</v>
      </c>
      <c r="CC48" s="1271">
        <v>2.0452156270835635E-4</v>
      </c>
      <c r="CD48" s="1271">
        <v>0</v>
      </c>
      <c r="CE48" s="1272">
        <v>0</v>
      </c>
      <c r="CF48" s="1271"/>
      <c r="CG48" s="1270">
        <v>3.1291799094378521E-2</v>
      </c>
      <c r="CH48" s="1271">
        <v>1.6423081485481015</v>
      </c>
      <c r="CI48" s="1271">
        <v>2.0844837671235679</v>
      </c>
      <c r="CJ48" s="1272">
        <v>1.1665909936884646</v>
      </c>
      <c r="CK48" s="359">
        <v>1996</v>
      </c>
      <c r="CL48" s="97">
        <v>77738</v>
      </c>
      <c r="CM48" s="87">
        <v>77485</v>
      </c>
      <c r="CN48" s="87">
        <v>0</v>
      </c>
      <c r="CO48" s="87">
        <v>0</v>
      </c>
      <c r="CP48" s="87">
        <v>0</v>
      </c>
      <c r="CQ48" s="92">
        <v>0</v>
      </c>
      <c r="CR48" s="92">
        <v>0</v>
      </c>
      <c r="CS48" s="92">
        <v>0</v>
      </c>
      <c r="CT48" s="93">
        <v>0</v>
      </c>
      <c r="CU48" s="93">
        <v>0</v>
      </c>
      <c r="CV48" s="92">
        <v>0</v>
      </c>
      <c r="CW48" s="92">
        <v>0</v>
      </c>
      <c r="CX48" s="92">
        <v>0</v>
      </c>
      <c r="CY48" s="93">
        <v>0</v>
      </c>
      <c r="CZ48" s="92">
        <v>0</v>
      </c>
      <c r="DA48" s="92">
        <v>0</v>
      </c>
      <c r="DB48" s="93">
        <v>0</v>
      </c>
      <c r="DC48" s="92">
        <v>0</v>
      </c>
      <c r="DD48" s="92">
        <v>0</v>
      </c>
      <c r="DE48" s="92">
        <v>0</v>
      </c>
      <c r="DF48" s="92">
        <v>0</v>
      </c>
      <c r="DG48" s="92">
        <v>0</v>
      </c>
      <c r="DH48" s="92">
        <v>0</v>
      </c>
      <c r="DI48" s="92">
        <v>0</v>
      </c>
      <c r="DJ48" s="92">
        <v>0</v>
      </c>
      <c r="DK48" s="92">
        <v>0</v>
      </c>
      <c r="DL48" s="92">
        <v>0</v>
      </c>
      <c r="DM48" s="92">
        <v>0</v>
      </c>
      <c r="DN48" s="92">
        <v>0</v>
      </c>
      <c r="DO48" s="92">
        <v>0</v>
      </c>
      <c r="DP48" s="92">
        <v>0</v>
      </c>
      <c r="DQ48" s="92">
        <v>0</v>
      </c>
      <c r="DR48" s="92">
        <v>0</v>
      </c>
      <c r="DS48" s="92">
        <v>0</v>
      </c>
      <c r="DT48" s="92">
        <v>0</v>
      </c>
      <c r="DU48" s="92">
        <v>0</v>
      </c>
      <c r="DV48" s="92">
        <v>0</v>
      </c>
      <c r="DW48" s="92">
        <v>0</v>
      </c>
      <c r="DX48" s="92">
        <v>0</v>
      </c>
      <c r="DY48" s="92">
        <v>0</v>
      </c>
      <c r="DZ48" s="92">
        <v>0</v>
      </c>
      <c r="EA48" s="92">
        <v>0</v>
      </c>
      <c r="EB48" s="92">
        <v>0</v>
      </c>
      <c r="EC48" s="92">
        <v>0</v>
      </c>
      <c r="ED48" s="92">
        <v>0</v>
      </c>
      <c r="EE48" s="92">
        <v>0</v>
      </c>
      <c r="EF48" s="92">
        <v>0</v>
      </c>
      <c r="EG48" s="92">
        <v>0</v>
      </c>
      <c r="EH48" s="92">
        <v>0</v>
      </c>
      <c r="EI48" s="173">
        <v>0</v>
      </c>
      <c r="EJ48" s="92">
        <v>0</v>
      </c>
      <c r="EK48" s="92">
        <v>0</v>
      </c>
      <c r="EL48" s="92">
        <v>0</v>
      </c>
      <c r="EM48" s="92">
        <v>0</v>
      </c>
      <c r="EN48" s="92">
        <v>0</v>
      </c>
      <c r="EO48" s="92">
        <v>0</v>
      </c>
      <c r="EP48" s="92">
        <v>0</v>
      </c>
      <c r="EQ48" s="92">
        <v>0</v>
      </c>
      <c r="ER48" s="92">
        <v>0</v>
      </c>
      <c r="ES48" s="92">
        <v>0</v>
      </c>
      <c r="ET48" s="92">
        <v>0</v>
      </c>
      <c r="EU48" s="92">
        <v>0</v>
      </c>
      <c r="EV48" s="92">
        <v>0</v>
      </c>
      <c r="EW48" s="92">
        <v>0</v>
      </c>
      <c r="EX48" s="92">
        <v>0</v>
      </c>
      <c r="EY48" s="92">
        <v>0</v>
      </c>
      <c r="EZ48" s="92">
        <v>0</v>
      </c>
      <c r="FA48" s="92">
        <v>0</v>
      </c>
      <c r="FB48" s="92">
        <v>0</v>
      </c>
      <c r="FC48" s="92"/>
      <c r="FD48" s="92">
        <v>0</v>
      </c>
      <c r="FE48" s="92">
        <v>0</v>
      </c>
      <c r="FF48" s="92">
        <v>0</v>
      </c>
      <c r="FG48" s="92"/>
      <c r="FH48" s="92">
        <v>0</v>
      </c>
      <c r="FI48" s="87">
        <v>363</v>
      </c>
      <c r="FJ48" s="92">
        <v>359</v>
      </c>
      <c r="FK48" s="92">
        <v>4</v>
      </c>
      <c r="FL48" s="92">
        <v>0</v>
      </c>
      <c r="FM48" s="93">
        <v>0</v>
      </c>
      <c r="FN48" s="93">
        <v>0</v>
      </c>
      <c r="FO48" s="92">
        <v>0</v>
      </c>
      <c r="FP48" s="92">
        <v>0</v>
      </c>
      <c r="FQ48" s="92">
        <v>0</v>
      </c>
      <c r="FR48" s="92">
        <v>0</v>
      </c>
      <c r="FS48" s="173">
        <v>0</v>
      </c>
      <c r="FT48" s="92">
        <v>0</v>
      </c>
      <c r="FU48" s="92">
        <v>0</v>
      </c>
      <c r="FV48" s="92">
        <v>0</v>
      </c>
      <c r="FW48" s="92">
        <v>0</v>
      </c>
      <c r="FX48" s="92">
        <v>0</v>
      </c>
      <c r="FY48" s="92">
        <v>0</v>
      </c>
      <c r="FZ48" s="92">
        <v>0</v>
      </c>
      <c r="GA48" s="87">
        <v>52436</v>
      </c>
      <c r="GB48" s="87">
        <v>52372</v>
      </c>
      <c r="GC48" s="92">
        <v>37008</v>
      </c>
      <c r="GD48" s="92">
        <v>64</v>
      </c>
      <c r="GE48" s="92">
        <v>15364</v>
      </c>
      <c r="GF48" s="87">
        <v>24369</v>
      </c>
      <c r="GG48" s="92">
        <v>0</v>
      </c>
      <c r="GH48" s="92">
        <v>1</v>
      </c>
      <c r="GI48" s="92">
        <v>23393</v>
      </c>
      <c r="GJ48" s="92">
        <v>632</v>
      </c>
      <c r="GK48" s="92">
        <v>343</v>
      </c>
      <c r="GL48" s="87">
        <v>317</v>
      </c>
      <c r="GM48" s="72">
        <v>307</v>
      </c>
      <c r="GN48" s="72">
        <v>10</v>
      </c>
      <c r="GO48" s="72">
        <v>0</v>
      </c>
      <c r="GP48" s="93">
        <v>253</v>
      </c>
      <c r="GQ48" s="93">
        <v>0</v>
      </c>
      <c r="GR48" s="92">
        <v>0</v>
      </c>
      <c r="GS48" s="92">
        <v>0</v>
      </c>
      <c r="GT48" s="92">
        <v>0</v>
      </c>
      <c r="GU48" s="92">
        <v>0</v>
      </c>
      <c r="GV48" s="92">
        <v>0</v>
      </c>
      <c r="GW48" s="92">
        <v>0</v>
      </c>
      <c r="GX48" s="92">
        <v>0</v>
      </c>
      <c r="GY48" s="92">
        <v>0</v>
      </c>
      <c r="GZ48" s="92">
        <v>219</v>
      </c>
      <c r="HA48" s="92">
        <v>34</v>
      </c>
      <c r="HB48" s="92">
        <v>0</v>
      </c>
      <c r="HC48" s="97">
        <v>82831</v>
      </c>
      <c r="HD48" s="87">
        <v>82316</v>
      </c>
      <c r="HE48" s="72">
        <v>5532</v>
      </c>
      <c r="HF48" s="72">
        <v>2326</v>
      </c>
      <c r="HG48" s="87">
        <v>796</v>
      </c>
      <c r="HH48" s="72">
        <v>0</v>
      </c>
      <c r="HI48" s="72">
        <v>796</v>
      </c>
      <c r="HJ48" s="91">
        <v>16</v>
      </c>
      <c r="HK48" s="72">
        <v>16</v>
      </c>
      <c r="HL48" s="72">
        <v>0</v>
      </c>
      <c r="HM48" s="87">
        <v>19</v>
      </c>
      <c r="HN48" s="72">
        <v>19</v>
      </c>
      <c r="HO48" s="72">
        <v>0</v>
      </c>
      <c r="HP48" s="173">
        <v>58938</v>
      </c>
      <c r="HQ48" s="72">
        <v>56459</v>
      </c>
      <c r="HR48" s="72">
        <v>2479</v>
      </c>
      <c r="HS48" s="87">
        <v>14689</v>
      </c>
      <c r="HT48" s="72">
        <v>3</v>
      </c>
      <c r="HU48" s="72">
        <v>0</v>
      </c>
      <c r="HV48" s="72">
        <v>14639</v>
      </c>
      <c r="HW48" s="72">
        <v>0</v>
      </c>
      <c r="HX48" s="72">
        <v>47</v>
      </c>
      <c r="HY48" s="72">
        <v>0</v>
      </c>
      <c r="HZ48" s="87">
        <v>515</v>
      </c>
      <c r="IA48" s="91">
        <v>508</v>
      </c>
      <c r="IB48" s="72">
        <v>508</v>
      </c>
      <c r="IC48" s="72">
        <v>0</v>
      </c>
      <c r="ID48" s="72">
        <v>0</v>
      </c>
      <c r="IE48" s="72">
        <v>6</v>
      </c>
      <c r="IF48" s="72">
        <v>1</v>
      </c>
      <c r="IG48" s="116">
        <v>0</v>
      </c>
    </row>
    <row r="49" spans="1:241" ht="14.25" customHeight="1">
      <c r="A49" s="370">
        <v>1997</v>
      </c>
      <c r="B49" s="1288">
        <v>518971</v>
      </c>
      <c r="C49" s="996">
        <v>82462</v>
      </c>
      <c r="D49" s="997">
        <v>82172</v>
      </c>
      <c r="E49" s="1261">
        <v>310</v>
      </c>
      <c r="F49" s="1261">
        <v>0</v>
      </c>
      <c r="G49" s="278"/>
      <c r="H49" s="1261">
        <v>0</v>
      </c>
      <c r="I49" s="1261">
        <v>363</v>
      </c>
      <c r="J49" s="1261">
        <v>0</v>
      </c>
      <c r="K49" s="1261">
        <v>56460</v>
      </c>
      <c r="L49" s="1261">
        <v>25039</v>
      </c>
      <c r="M49" s="998">
        <v>290</v>
      </c>
      <c r="N49" s="996">
        <v>85743</v>
      </c>
      <c r="O49" s="997">
        <v>85290</v>
      </c>
      <c r="P49" s="1265">
        <v>5596</v>
      </c>
      <c r="Q49" s="1265">
        <v>2531</v>
      </c>
      <c r="R49" s="1265">
        <v>60706</v>
      </c>
      <c r="S49" s="1265">
        <v>1097</v>
      </c>
      <c r="T49" s="1265">
        <v>12</v>
      </c>
      <c r="U49" s="1265">
        <v>15348</v>
      </c>
      <c r="V49" s="997">
        <v>453</v>
      </c>
      <c r="W49" s="1265">
        <v>428</v>
      </c>
      <c r="X49" s="1265">
        <v>428</v>
      </c>
      <c r="Y49" s="1265">
        <v>1</v>
      </c>
      <c r="Z49" s="1265">
        <v>24</v>
      </c>
      <c r="AA49" s="1265">
        <v>0</v>
      </c>
      <c r="AB49" s="1266">
        <v>0</v>
      </c>
      <c r="AC49" s="1177">
        <v>-3281</v>
      </c>
      <c r="AD49" s="997">
        <v>-3281</v>
      </c>
      <c r="AE49" s="1265">
        <v>-3269</v>
      </c>
      <c r="AF49" s="1275">
        <v>8318</v>
      </c>
      <c r="AG49" s="1275">
        <v>10518</v>
      </c>
      <c r="AH49" s="1275">
        <v>180</v>
      </c>
      <c r="AI49" s="1265">
        <v>5787</v>
      </c>
      <c r="AJ49" s="1265">
        <v>180</v>
      </c>
      <c r="AK49" s="1265">
        <v>-566</v>
      </c>
      <c r="AL49" s="1265">
        <v>7400</v>
      </c>
      <c r="AM49" s="1265">
        <v>-3118</v>
      </c>
      <c r="AN49" s="1265">
        <v>5607</v>
      </c>
      <c r="AO49" s="1265">
        <v>0</v>
      </c>
      <c r="AP49" s="1265">
        <v>-746</v>
      </c>
      <c r="AQ49" s="1265">
        <v>7220</v>
      </c>
      <c r="AR49" s="1265">
        <v>-3298</v>
      </c>
      <c r="AS49" s="1275"/>
      <c r="AT49" s="1276">
        <v>0</v>
      </c>
      <c r="AU49" s="1270">
        <v>-0.63221258991350193</v>
      </c>
      <c r="AV49" s="1271">
        <v>-0.63221258991350193</v>
      </c>
      <c r="AW49" s="1271">
        <v>-0.62990032198330925</v>
      </c>
      <c r="AX49" s="1271">
        <v>-0.60080428386171869</v>
      </c>
      <c r="AY49" s="1310"/>
      <c r="AZ49" s="1271"/>
      <c r="BA49" s="1319">
        <v>16347.558999999999</v>
      </c>
      <c r="BB49" s="1320">
        <v>444.755</v>
      </c>
      <c r="BC49" s="1271">
        <v>15902.804</v>
      </c>
      <c r="BD49" s="1272">
        <v>3.0642953074449246</v>
      </c>
      <c r="BF49" s="1311">
        <v>15.889519838295396</v>
      </c>
      <c r="BG49" s="1271">
        <v>15.833640029982407</v>
      </c>
      <c r="BH49" s="1271">
        <v>5.973358819664297E-2</v>
      </c>
      <c r="BI49" s="1271">
        <v>0</v>
      </c>
      <c r="BJ49" s="1271">
        <v>0</v>
      </c>
      <c r="BK49" s="1271">
        <v>0</v>
      </c>
      <c r="BL49" s="1271">
        <v>6.9946104888327088E-2</v>
      </c>
      <c r="BM49" s="1271">
        <v>0</v>
      </c>
      <c r="BN49" s="1271">
        <v>10.879220611556329</v>
      </c>
      <c r="BO49" s="1271">
        <v>4.8247397253411073</v>
      </c>
      <c r="BP49" s="1271">
        <v>5.5879808312988589E-2</v>
      </c>
      <c r="BQ49" s="1311">
        <v>16.5217324282089</v>
      </c>
      <c r="BR49" s="1271">
        <v>16.434444313844125</v>
      </c>
      <c r="BS49" s="1271">
        <v>1.078287611446497</v>
      </c>
      <c r="BT49" s="1271">
        <v>0.48769584427646245</v>
      </c>
      <c r="BU49" s="1271">
        <v>11.697378080856156</v>
      </c>
      <c r="BV49" s="278">
        <v>0</v>
      </c>
      <c r="BW49" s="1271">
        <v>0.21137982661844304</v>
      </c>
      <c r="BX49" s="1271">
        <v>2.312267930192631E-3</v>
      </c>
      <c r="BY49" s="1271">
        <v>2.9573906827163752</v>
      </c>
      <c r="BZ49" s="1271">
        <v>8.7288114364771824E-2</v>
      </c>
      <c r="CA49" s="1271">
        <v>8.2470889510203843E-2</v>
      </c>
      <c r="CB49" s="1271">
        <v>8.2470889510203843E-2</v>
      </c>
      <c r="CC49" s="1271">
        <v>1.9268899418271927E-4</v>
      </c>
      <c r="CD49" s="1271">
        <v>0</v>
      </c>
      <c r="CE49" s="1272">
        <v>0</v>
      </c>
      <c r="CF49" s="1271"/>
      <c r="CG49" s="1270">
        <v>3.4684018952889466E-2</v>
      </c>
      <c r="CH49" s="1271">
        <v>1.6027870536118589</v>
      </c>
      <c r="CI49" s="1271">
        <v>2.0267028408138414</v>
      </c>
      <c r="CJ49" s="1272">
        <v>1.1150912093353964</v>
      </c>
      <c r="CK49" s="359">
        <v>1997</v>
      </c>
      <c r="CL49" s="97">
        <v>82462</v>
      </c>
      <c r="CM49" s="87">
        <v>82172</v>
      </c>
      <c r="CN49" s="87">
        <v>0</v>
      </c>
      <c r="CO49" s="87">
        <v>0</v>
      </c>
      <c r="CP49" s="87">
        <v>0</v>
      </c>
      <c r="CQ49" s="92">
        <v>0</v>
      </c>
      <c r="CR49" s="92">
        <v>0</v>
      </c>
      <c r="CS49" s="92">
        <v>0</v>
      </c>
      <c r="CT49" s="93">
        <v>0</v>
      </c>
      <c r="CU49" s="93">
        <v>0</v>
      </c>
      <c r="CV49" s="92">
        <v>0</v>
      </c>
      <c r="CW49" s="92">
        <v>0</v>
      </c>
      <c r="CX49" s="92">
        <v>0</v>
      </c>
      <c r="CY49" s="93">
        <v>0</v>
      </c>
      <c r="CZ49" s="92">
        <v>0</v>
      </c>
      <c r="DA49" s="92">
        <v>0</v>
      </c>
      <c r="DB49" s="93">
        <v>0</v>
      </c>
      <c r="DC49" s="92">
        <v>0</v>
      </c>
      <c r="DD49" s="92">
        <v>0</v>
      </c>
      <c r="DE49" s="92">
        <v>0</v>
      </c>
      <c r="DF49" s="92">
        <v>0</v>
      </c>
      <c r="DG49" s="92">
        <v>0</v>
      </c>
      <c r="DH49" s="92">
        <v>0</v>
      </c>
      <c r="DI49" s="92">
        <v>0</v>
      </c>
      <c r="DJ49" s="92">
        <v>0</v>
      </c>
      <c r="DK49" s="92">
        <v>0</v>
      </c>
      <c r="DL49" s="92">
        <v>0</v>
      </c>
      <c r="DM49" s="92">
        <v>0</v>
      </c>
      <c r="DN49" s="92">
        <v>0</v>
      </c>
      <c r="DO49" s="92">
        <v>0</v>
      </c>
      <c r="DP49" s="92">
        <v>0</v>
      </c>
      <c r="DQ49" s="92">
        <v>0</v>
      </c>
      <c r="DR49" s="92">
        <v>0</v>
      </c>
      <c r="DS49" s="92">
        <v>0</v>
      </c>
      <c r="DT49" s="92">
        <v>0</v>
      </c>
      <c r="DU49" s="92">
        <v>0</v>
      </c>
      <c r="DV49" s="92">
        <v>0</v>
      </c>
      <c r="DW49" s="92">
        <v>0</v>
      </c>
      <c r="DX49" s="92">
        <v>0</v>
      </c>
      <c r="DY49" s="92">
        <v>0</v>
      </c>
      <c r="DZ49" s="92">
        <v>0</v>
      </c>
      <c r="EA49" s="92">
        <v>0</v>
      </c>
      <c r="EB49" s="92">
        <v>0</v>
      </c>
      <c r="EC49" s="92">
        <v>0</v>
      </c>
      <c r="ED49" s="92">
        <v>0</v>
      </c>
      <c r="EE49" s="92">
        <v>0</v>
      </c>
      <c r="EF49" s="92">
        <v>0</v>
      </c>
      <c r="EG49" s="92">
        <v>0</v>
      </c>
      <c r="EH49" s="92">
        <v>0</v>
      </c>
      <c r="EI49" s="173">
        <v>0</v>
      </c>
      <c r="EJ49" s="92">
        <v>0</v>
      </c>
      <c r="EK49" s="92">
        <v>0</v>
      </c>
      <c r="EL49" s="92">
        <v>0</v>
      </c>
      <c r="EM49" s="92">
        <v>0</v>
      </c>
      <c r="EN49" s="92">
        <v>0</v>
      </c>
      <c r="EO49" s="92">
        <v>0</v>
      </c>
      <c r="EP49" s="92">
        <v>0</v>
      </c>
      <c r="EQ49" s="92">
        <v>0</v>
      </c>
      <c r="ER49" s="92">
        <v>0</v>
      </c>
      <c r="ES49" s="92">
        <v>0</v>
      </c>
      <c r="ET49" s="92">
        <v>0</v>
      </c>
      <c r="EU49" s="92">
        <v>0</v>
      </c>
      <c r="EV49" s="92">
        <v>0</v>
      </c>
      <c r="EW49" s="92">
        <v>0</v>
      </c>
      <c r="EX49" s="92">
        <v>0</v>
      </c>
      <c r="EY49" s="92">
        <v>0</v>
      </c>
      <c r="EZ49" s="92">
        <v>0</v>
      </c>
      <c r="FA49" s="92">
        <v>0</v>
      </c>
      <c r="FB49" s="92">
        <v>0</v>
      </c>
      <c r="FC49" s="92"/>
      <c r="FD49" s="92">
        <v>0</v>
      </c>
      <c r="FE49" s="92">
        <v>0</v>
      </c>
      <c r="FF49" s="92">
        <v>0</v>
      </c>
      <c r="FG49" s="92"/>
      <c r="FH49" s="92">
        <v>0</v>
      </c>
      <c r="FI49" s="87">
        <v>363</v>
      </c>
      <c r="FJ49" s="92">
        <v>362</v>
      </c>
      <c r="FK49" s="92">
        <v>1</v>
      </c>
      <c r="FL49" s="92">
        <v>0</v>
      </c>
      <c r="FM49" s="93">
        <v>0</v>
      </c>
      <c r="FN49" s="93">
        <v>0</v>
      </c>
      <c r="FO49" s="92">
        <v>0</v>
      </c>
      <c r="FP49" s="92">
        <v>0</v>
      </c>
      <c r="FQ49" s="92">
        <v>0</v>
      </c>
      <c r="FR49" s="92">
        <v>0</v>
      </c>
      <c r="FS49" s="173">
        <v>0</v>
      </c>
      <c r="FT49" s="92">
        <v>0</v>
      </c>
      <c r="FU49" s="92">
        <v>0</v>
      </c>
      <c r="FV49" s="92">
        <v>0</v>
      </c>
      <c r="FW49" s="92">
        <v>0</v>
      </c>
      <c r="FX49" s="92">
        <v>0</v>
      </c>
      <c r="FY49" s="92">
        <v>0</v>
      </c>
      <c r="FZ49" s="92">
        <v>0</v>
      </c>
      <c r="GA49" s="87">
        <v>56460</v>
      </c>
      <c r="GB49" s="87">
        <v>56377</v>
      </c>
      <c r="GC49" s="92">
        <v>40370</v>
      </c>
      <c r="GD49" s="92">
        <v>83</v>
      </c>
      <c r="GE49" s="92">
        <v>16007</v>
      </c>
      <c r="GF49" s="87">
        <v>25039</v>
      </c>
      <c r="GG49" s="92">
        <v>0</v>
      </c>
      <c r="GH49" s="92">
        <v>1</v>
      </c>
      <c r="GI49" s="92">
        <v>24031</v>
      </c>
      <c r="GJ49" s="92">
        <v>664</v>
      </c>
      <c r="GK49" s="92">
        <v>343</v>
      </c>
      <c r="GL49" s="87">
        <v>310</v>
      </c>
      <c r="GM49" s="72">
        <v>299</v>
      </c>
      <c r="GN49" s="72">
        <v>11</v>
      </c>
      <c r="GO49" s="72">
        <v>0</v>
      </c>
      <c r="GP49" s="93">
        <v>290</v>
      </c>
      <c r="GQ49" s="93">
        <v>0</v>
      </c>
      <c r="GR49" s="92">
        <v>0</v>
      </c>
      <c r="GS49" s="92">
        <v>0</v>
      </c>
      <c r="GT49" s="92">
        <v>0</v>
      </c>
      <c r="GU49" s="92">
        <v>0</v>
      </c>
      <c r="GV49" s="92">
        <v>0</v>
      </c>
      <c r="GW49" s="92">
        <v>0</v>
      </c>
      <c r="GX49" s="92">
        <v>0</v>
      </c>
      <c r="GY49" s="92">
        <v>0</v>
      </c>
      <c r="GZ49" s="92">
        <v>253</v>
      </c>
      <c r="HA49" s="92">
        <v>28</v>
      </c>
      <c r="HB49" s="92">
        <v>9</v>
      </c>
      <c r="HC49" s="97">
        <v>85743</v>
      </c>
      <c r="HD49" s="87">
        <v>85290</v>
      </c>
      <c r="HE49" s="72">
        <v>5596</v>
      </c>
      <c r="HF49" s="72">
        <v>2531</v>
      </c>
      <c r="HG49" s="87">
        <v>1097</v>
      </c>
      <c r="HH49" s="72">
        <v>0</v>
      </c>
      <c r="HI49" s="72">
        <v>1097</v>
      </c>
      <c r="HJ49" s="91">
        <v>12</v>
      </c>
      <c r="HK49" s="72">
        <v>12</v>
      </c>
      <c r="HL49" s="72">
        <v>0</v>
      </c>
      <c r="HM49" s="87">
        <v>11</v>
      </c>
      <c r="HN49" s="72">
        <v>11</v>
      </c>
      <c r="HO49" s="72">
        <v>0</v>
      </c>
      <c r="HP49" s="173">
        <v>60706</v>
      </c>
      <c r="HQ49" s="72">
        <v>58196</v>
      </c>
      <c r="HR49" s="72">
        <v>2510</v>
      </c>
      <c r="HS49" s="87">
        <v>15337</v>
      </c>
      <c r="HT49" s="72">
        <v>2</v>
      </c>
      <c r="HU49" s="72">
        <v>0</v>
      </c>
      <c r="HV49" s="72">
        <v>15295</v>
      </c>
      <c r="HW49" s="72">
        <v>0</v>
      </c>
      <c r="HX49" s="72">
        <v>40</v>
      </c>
      <c r="HY49" s="72">
        <v>0</v>
      </c>
      <c r="HZ49" s="87">
        <v>453</v>
      </c>
      <c r="IA49" s="91">
        <v>428</v>
      </c>
      <c r="IB49" s="72">
        <v>428</v>
      </c>
      <c r="IC49" s="72">
        <v>0</v>
      </c>
      <c r="ID49" s="72">
        <v>0</v>
      </c>
      <c r="IE49" s="72">
        <v>24</v>
      </c>
      <c r="IF49" s="72">
        <v>1</v>
      </c>
      <c r="IG49" s="116">
        <v>0</v>
      </c>
    </row>
    <row r="50" spans="1:241" ht="14.25" customHeight="1">
      <c r="A50" s="370">
        <v>1998</v>
      </c>
      <c r="B50" s="1288">
        <v>555559</v>
      </c>
      <c r="C50" s="996">
        <v>88437</v>
      </c>
      <c r="D50" s="997">
        <v>88064</v>
      </c>
      <c r="E50" s="1261">
        <v>384</v>
      </c>
      <c r="F50" s="1261">
        <v>0</v>
      </c>
      <c r="G50" s="278"/>
      <c r="H50" s="1261">
        <v>0</v>
      </c>
      <c r="I50" s="1261">
        <v>372</v>
      </c>
      <c r="J50" s="1261">
        <v>0</v>
      </c>
      <c r="K50" s="1261">
        <v>61011</v>
      </c>
      <c r="L50" s="1261">
        <v>26297</v>
      </c>
      <c r="M50" s="998">
        <v>373</v>
      </c>
      <c r="N50" s="996">
        <v>90052</v>
      </c>
      <c r="O50" s="997">
        <v>89517</v>
      </c>
      <c r="P50" s="1265">
        <v>5836</v>
      </c>
      <c r="Q50" s="1265">
        <v>2317</v>
      </c>
      <c r="R50" s="1265">
        <v>62762</v>
      </c>
      <c r="S50" s="1265">
        <v>1707</v>
      </c>
      <c r="T50" s="1265">
        <v>3</v>
      </c>
      <c r="U50" s="1265">
        <v>16892</v>
      </c>
      <c r="V50" s="997">
        <v>535</v>
      </c>
      <c r="W50" s="1265">
        <v>513</v>
      </c>
      <c r="X50" s="1265">
        <v>513</v>
      </c>
      <c r="Y50" s="1265">
        <v>2</v>
      </c>
      <c r="Z50" s="1265">
        <v>21</v>
      </c>
      <c r="AA50" s="1265">
        <v>0</v>
      </c>
      <c r="AB50" s="1266">
        <v>-1</v>
      </c>
      <c r="AC50" s="1177">
        <v>-1615</v>
      </c>
      <c r="AD50" s="997">
        <v>-1615</v>
      </c>
      <c r="AE50" s="1265">
        <v>-1612</v>
      </c>
      <c r="AF50" s="1275">
        <v>8357</v>
      </c>
      <c r="AG50" s="1275">
        <v>10819</v>
      </c>
      <c r="AH50" s="1275">
        <v>189</v>
      </c>
      <c r="AI50" s="1265">
        <v>6040</v>
      </c>
      <c r="AJ50" s="1265">
        <v>189</v>
      </c>
      <c r="AK50" s="1265">
        <v>-1149</v>
      </c>
      <c r="AL50" s="1265">
        <v>9366</v>
      </c>
      <c r="AM50" s="1265">
        <v>-1453</v>
      </c>
      <c r="AN50" s="1265">
        <v>5851</v>
      </c>
      <c r="AO50" s="1265">
        <v>0</v>
      </c>
      <c r="AP50" s="1265">
        <v>-1338</v>
      </c>
      <c r="AQ50" s="1265">
        <v>9177</v>
      </c>
      <c r="AR50" s="1265">
        <v>-1642</v>
      </c>
      <c r="AS50" s="1275"/>
      <c r="AT50" s="1276">
        <v>0</v>
      </c>
      <c r="AU50" s="1270">
        <v>-0.29069819767117444</v>
      </c>
      <c r="AV50" s="1271">
        <v>-0.29069819767117444</v>
      </c>
      <c r="AW50" s="1271">
        <v>-0.29015820101915368</v>
      </c>
      <c r="AX50" s="1271">
        <v>-0.26153837846205352</v>
      </c>
      <c r="AY50" s="1310"/>
      <c r="AZ50" s="1271"/>
      <c r="BA50" s="1319">
        <v>18523.52</v>
      </c>
      <c r="BB50" s="1320">
        <v>304.71899999999999</v>
      </c>
      <c r="BC50" s="1271">
        <v>18218.800999999999</v>
      </c>
      <c r="BD50" s="1272">
        <v>3.2793638479441425</v>
      </c>
      <c r="BF50" s="1311">
        <v>15.91856130491991</v>
      </c>
      <c r="BG50" s="1271">
        <v>15.851421721185329</v>
      </c>
      <c r="BH50" s="1271">
        <v>6.911957145865695E-2</v>
      </c>
      <c r="BI50" s="1271">
        <v>0</v>
      </c>
      <c r="BJ50" s="1271">
        <v>0</v>
      </c>
      <c r="BK50" s="1271">
        <v>0</v>
      </c>
      <c r="BL50" s="1271">
        <v>6.6959584850573933E-2</v>
      </c>
      <c r="BM50" s="1271">
        <v>0</v>
      </c>
      <c r="BN50" s="1271">
        <v>10.981911912146145</v>
      </c>
      <c r="BO50" s="1271">
        <v>4.733430652729953</v>
      </c>
      <c r="BP50" s="1271">
        <v>6.7139583734580843E-2</v>
      </c>
      <c r="BQ50" s="1311">
        <v>16.209259502591085</v>
      </c>
      <c r="BR50" s="1271">
        <v>16.112960099647381</v>
      </c>
      <c r="BS50" s="1271">
        <v>1.0504734870643802</v>
      </c>
      <c r="BT50" s="1271">
        <v>0.4170574142440317</v>
      </c>
      <c r="BU50" s="1271">
        <v>11.29708995804226</v>
      </c>
      <c r="BV50" s="278">
        <v>0</v>
      </c>
      <c r="BW50" s="1271">
        <v>0.30725809499981099</v>
      </c>
      <c r="BX50" s="1271">
        <v>5.3999665202075743E-4</v>
      </c>
      <c r="BY50" s="1271">
        <v>3.0405411486448783</v>
      </c>
      <c r="BZ50" s="1271">
        <v>9.6299402943701748E-2</v>
      </c>
      <c r="CA50" s="1271">
        <v>9.2339427495549534E-2</v>
      </c>
      <c r="CB50" s="1271">
        <v>9.2339427495549534E-2</v>
      </c>
      <c r="CC50" s="1271">
        <v>3.5999776801383832E-4</v>
      </c>
      <c r="CD50" s="1271">
        <v>0</v>
      </c>
      <c r="CE50" s="1272">
        <v>-1.7999888400691916E-4</v>
      </c>
      <c r="CF50" s="1271"/>
      <c r="CG50" s="1270">
        <v>3.4019789077307717E-2</v>
      </c>
      <c r="CH50" s="1271">
        <v>1.5042506736458234</v>
      </c>
      <c r="CI50" s="1271">
        <v>1.9474079260708583</v>
      </c>
      <c r="CJ50" s="1272">
        <v>1.0871932594017917</v>
      </c>
      <c r="CK50" s="359">
        <v>1998</v>
      </c>
      <c r="CL50" s="97">
        <v>88437</v>
      </c>
      <c r="CM50" s="87">
        <v>88064</v>
      </c>
      <c r="CN50" s="87">
        <v>0</v>
      </c>
      <c r="CO50" s="87">
        <v>0</v>
      </c>
      <c r="CP50" s="87">
        <v>0</v>
      </c>
      <c r="CQ50" s="92">
        <v>0</v>
      </c>
      <c r="CR50" s="92">
        <v>0</v>
      </c>
      <c r="CS50" s="92">
        <v>0</v>
      </c>
      <c r="CT50" s="93">
        <v>0</v>
      </c>
      <c r="CU50" s="93">
        <v>0</v>
      </c>
      <c r="CV50" s="92">
        <v>0</v>
      </c>
      <c r="CW50" s="92">
        <v>0</v>
      </c>
      <c r="CX50" s="92">
        <v>0</v>
      </c>
      <c r="CY50" s="93">
        <v>0</v>
      </c>
      <c r="CZ50" s="92">
        <v>0</v>
      </c>
      <c r="DA50" s="92">
        <v>0</v>
      </c>
      <c r="DB50" s="93">
        <v>0</v>
      </c>
      <c r="DC50" s="92">
        <v>0</v>
      </c>
      <c r="DD50" s="92">
        <v>0</v>
      </c>
      <c r="DE50" s="92">
        <v>0</v>
      </c>
      <c r="DF50" s="92">
        <v>0</v>
      </c>
      <c r="DG50" s="92">
        <v>0</v>
      </c>
      <c r="DH50" s="92">
        <v>0</v>
      </c>
      <c r="DI50" s="92">
        <v>0</v>
      </c>
      <c r="DJ50" s="92">
        <v>0</v>
      </c>
      <c r="DK50" s="92">
        <v>0</v>
      </c>
      <c r="DL50" s="92">
        <v>0</v>
      </c>
      <c r="DM50" s="92">
        <v>0</v>
      </c>
      <c r="DN50" s="92">
        <v>0</v>
      </c>
      <c r="DO50" s="92">
        <v>0</v>
      </c>
      <c r="DP50" s="92">
        <v>0</v>
      </c>
      <c r="DQ50" s="92">
        <v>0</v>
      </c>
      <c r="DR50" s="92">
        <v>0</v>
      </c>
      <c r="DS50" s="92">
        <v>0</v>
      </c>
      <c r="DT50" s="92">
        <v>0</v>
      </c>
      <c r="DU50" s="92">
        <v>0</v>
      </c>
      <c r="DV50" s="92">
        <v>0</v>
      </c>
      <c r="DW50" s="92">
        <v>0</v>
      </c>
      <c r="DX50" s="92">
        <v>0</v>
      </c>
      <c r="DY50" s="92">
        <v>0</v>
      </c>
      <c r="DZ50" s="92">
        <v>0</v>
      </c>
      <c r="EA50" s="92">
        <v>0</v>
      </c>
      <c r="EB50" s="92">
        <v>0</v>
      </c>
      <c r="EC50" s="92">
        <v>0</v>
      </c>
      <c r="ED50" s="92">
        <v>0</v>
      </c>
      <c r="EE50" s="92">
        <v>0</v>
      </c>
      <c r="EF50" s="92">
        <v>0</v>
      </c>
      <c r="EG50" s="92">
        <v>0</v>
      </c>
      <c r="EH50" s="92">
        <v>0</v>
      </c>
      <c r="EI50" s="173">
        <v>0</v>
      </c>
      <c r="EJ50" s="92">
        <v>0</v>
      </c>
      <c r="EK50" s="92">
        <v>0</v>
      </c>
      <c r="EL50" s="92">
        <v>0</v>
      </c>
      <c r="EM50" s="92">
        <v>0</v>
      </c>
      <c r="EN50" s="92">
        <v>0</v>
      </c>
      <c r="EO50" s="92">
        <v>0</v>
      </c>
      <c r="EP50" s="92">
        <v>0</v>
      </c>
      <c r="EQ50" s="92">
        <v>0</v>
      </c>
      <c r="ER50" s="92">
        <v>0</v>
      </c>
      <c r="ES50" s="92">
        <v>0</v>
      </c>
      <c r="ET50" s="92">
        <v>0</v>
      </c>
      <c r="EU50" s="92">
        <v>0</v>
      </c>
      <c r="EV50" s="92">
        <v>0</v>
      </c>
      <c r="EW50" s="92">
        <v>0</v>
      </c>
      <c r="EX50" s="92">
        <v>0</v>
      </c>
      <c r="EY50" s="92">
        <v>0</v>
      </c>
      <c r="EZ50" s="92">
        <v>0</v>
      </c>
      <c r="FA50" s="92">
        <v>0</v>
      </c>
      <c r="FB50" s="92">
        <v>0</v>
      </c>
      <c r="FC50" s="92"/>
      <c r="FD50" s="92">
        <v>0</v>
      </c>
      <c r="FE50" s="92">
        <v>0</v>
      </c>
      <c r="FF50" s="92">
        <v>0</v>
      </c>
      <c r="FG50" s="92"/>
      <c r="FH50" s="92">
        <v>0</v>
      </c>
      <c r="FI50" s="87">
        <v>372</v>
      </c>
      <c r="FJ50" s="92">
        <v>371</v>
      </c>
      <c r="FK50" s="92">
        <v>1</v>
      </c>
      <c r="FL50" s="92">
        <v>0</v>
      </c>
      <c r="FM50" s="93">
        <v>0</v>
      </c>
      <c r="FN50" s="173">
        <v>0</v>
      </c>
      <c r="FO50" s="92">
        <v>0</v>
      </c>
      <c r="FP50" s="92">
        <v>0</v>
      </c>
      <c r="FQ50" s="92">
        <v>0</v>
      </c>
      <c r="FR50" s="92">
        <v>0</v>
      </c>
      <c r="FS50" s="173">
        <v>0</v>
      </c>
      <c r="FT50" s="92">
        <v>0</v>
      </c>
      <c r="FU50" s="92">
        <v>0</v>
      </c>
      <c r="FV50" s="92">
        <v>0</v>
      </c>
      <c r="FW50" s="92">
        <v>0</v>
      </c>
      <c r="FX50" s="92">
        <v>0</v>
      </c>
      <c r="FY50" s="92">
        <v>0</v>
      </c>
      <c r="FZ50" s="92">
        <v>0</v>
      </c>
      <c r="GA50" s="87">
        <v>61011</v>
      </c>
      <c r="GB50" s="87">
        <v>60941</v>
      </c>
      <c r="GC50" s="92">
        <v>43777</v>
      </c>
      <c r="GD50" s="92">
        <v>70</v>
      </c>
      <c r="GE50" s="92">
        <v>17164</v>
      </c>
      <c r="GF50" s="87">
        <v>26297</v>
      </c>
      <c r="GG50" s="92">
        <v>0</v>
      </c>
      <c r="GH50" s="92">
        <v>1</v>
      </c>
      <c r="GI50" s="92">
        <v>25359</v>
      </c>
      <c r="GJ50" s="92">
        <v>552</v>
      </c>
      <c r="GK50" s="92">
        <v>385</v>
      </c>
      <c r="GL50" s="87">
        <v>384</v>
      </c>
      <c r="GM50" s="72">
        <v>370</v>
      </c>
      <c r="GN50" s="72">
        <v>14</v>
      </c>
      <c r="GO50" s="72">
        <v>0</v>
      </c>
      <c r="GP50" s="93">
        <v>373</v>
      </c>
      <c r="GQ50" s="93">
        <v>0</v>
      </c>
      <c r="GR50" s="92">
        <v>0</v>
      </c>
      <c r="GS50" s="92">
        <v>0</v>
      </c>
      <c r="GT50" s="92">
        <v>0</v>
      </c>
      <c r="GU50" s="92">
        <v>0</v>
      </c>
      <c r="GV50" s="92">
        <v>0</v>
      </c>
      <c r="GW50" s="92">
        <v>0</v>
      </c>
      <c r="GX50" s="92">
        <v>0</v>
      </c>
      <c r="GY50" s="92">
        <v>0</v>
      </c>
      <c r="GZ50" s="92">
        <v>344</v>
      </c>
      <c r="HA50" s="92">
        <v>29</v>
      </c>
      <c r="HB50" s="92">
        <v>0</v>
      </c>
      <c r="HC50" s="97">
        <v>90052</v>
      </c>
      <c r="HD50" s="87">
        <v>89517</v>
      </c>
      <c r="HE50" s="72">
        <v>5836</v>
      </c>
      <c r="HF50" s="72">
        <v>2317</v>
      </c>
      <c r="HG50" s="87">
        <v>1707</v>
      </c>
      <c r="HH50" s="72">
        <v>0</v>
      </c>
      <c r="HI50" s="72">
        <v>1707</v>
      </c>
      <c r="HJ50" s="91">
        <v>3</v>
      </c>
      <c r="HK50" s="72">
        <v>3</v>
      </c>
      <c r="HL50" s="72">
        <v>0</v>
      </c>
      <c r="HM50" s="87">
        <v>15</v>
      </c>
      <c r="HN50" s="72">
        <v>15</v>
      </c>
      <c r="HO50" s="72">
        <v>0</v>
      </c>
      <c r="HP50" s="173">
        <v>62762</v>
      </c>
      <c r="HQ50" s="72">
        <v>59916</v>
      </c>
      <c r="HR50" s="72">
        <v>2846</v>
      </c>
      <c r="HS50" s="87">
        <v>16877</v>
      </c>
      <c r="HT50" s="72">
        <v>2</v>
      </c>
      <c r="HU50" s="72">
        <v>0</v>
      </c>
      <c r="HV50" s="72">
        <v>16755</v>
      </c>
      <c r="HW50" s="72">
        <v>0</v>
      </c>
      <c r="HX50" s="72">
        <v>120</v>
      </c>
      <c r="HY50" s="72">
        <v>0</v>
      </c>
      <c r="HZ50" s="87">
        <v>535</v>
      </c>
      <c r="IA50" s="91">
        <v>513</v>
      </c>
      <c r="IB50" s="72">
        <v>513</v>
      </c>
      <c r="IC50" s="72">
        <v>0</v>
      </c>
      <c r="ID50" s="72">
        <v>-1</v>
      </c>
      <c r="IE50" s="72">
        <v>21</v>
      </c>
      <c r="IF50" s="72">
        <v>2</v>
      </c>
      <c r="IG50" s="116">
        <v>0</v>
      </c>
    </row>
    <row r="51" spans="1:241" ht="14.25" customHeight="1">
      <c r="A51" s="370">
        <v>1999</v>
      </c>
      <c r="B51" s="1288">
        <v>595242</v>
      </c>
      <c r="C51" s="996">
        <v>96452</v>
      </c>
      <c r="D51" s="997">
        <v>95914</v>
      </c>
      <c r="E51" s="1261">
        <v>389</v>
      </c>
      <c r="F51" s="1261">
        <v>0</v>
      </c>
      <c r="G51" s="278"/>
      <c r="H51" s="1261">
        <v>0</v>
      </c>
      <c r="I51" s="1261">
        <v>374</v>
      </c>
      <c r="J51" s="1261">
        <v>0</v>
      </c>
      <c r="K51" s="1261">
        <v>66764</v>
      </c>
      <c r="L51" s="1261">
        <v>28387</v>
      </c>
      <c r="M51" s="998">
        <v>538</v>
      </c>
      <c r="N51" s="996">
        <v>95482</v>
      </c>
      <c r="O51" s="997">
        <v>94867</v>
      </c>
      <c r="P51" s="1265">
        <v>6065</v>
      </c>
      <c r="Q51" s="1265">
        <v>2672</v>
      </c>
      <c r="R51" s="1265">
        <v>65519</v>
      </c>
      <c r="S51" s="1265">
        <v>2438</v>
      </c>
      <c r="T51" s="1265">
        <v>4</v>
      </c>
      <c r="U51" s="1265">
        <v>18169</v>
      </c>
      <c r="V51" s="997">
        <v>615</v>
      </c>
      <c r="W51" s="1265">
        <v>590</v>
      </c>
      <c r="X51" s="1265">
        <v>590</v>
      </c>
      <c r="Y51" s="1265">
        <v>3</v>
      </c>
      <c r="Z51" s="1265">
        <v>23</v>
      </c>
      <c r="AA51" s="1265">
        <v>2</v>
      </c>
      <c r="AB51" s="1266">
        <v>-3</v>
      </c>
      <c r="AC51" s="1177">
        <v>970</v>
      </c>
      <c r="AD51" s="997">
        <v>970</v>
      </c>
      <c r="AE51" s="1265">
        <v>974</v>
      </c>
      <c r="AF51" s="1275">
        <v>8972</v>
      </c>
      <c r="AG51" s="1275">
        <v>11533</v>
      </c>
      <c r="AH51" s="1275">
        <v>212</v>
      </c>
      <c r="AI51" s="1265">
        <v>6300</v>
      </c>
      <c r="AJ51" s="1265">
        <v>212</v>
      </c>
      <c r="AK51" s="1265">
        <v>-1856</v>
      </c>
      <c r="AL51" s="1265">
        <v>12580</v>
      </c>
      <c r="AM51" s="1265">
        <v>1047</v>
      </c>
      <c r="AN51" s="1265">
        <v>6088</v>
      </c>
      <c r="AO51" s="1265">
        <v>0</v>
      </c>
      <c r="AP51" s="1265">
        <v>-2068</v>
      </c>
      <c r="AQ51" s="1265">
        <v>12368</v>
      </c>
      <c r="AR51" s="1265">
        <v>835</v>
      </c>
      <c r="AS51" s="1275"/>
      <c r="AT51" s="1276">
        <v>0</v>
      </c>
      <c r="AU51" s="1270">
        <v>0.16295893098941272</v>
      </c>
      <c r="AV51" s="1271">
        <v>0.16295893098941272</v>
      </c>
      <c r="AW51" s="1271">
        <v>0.16363092658112163</v>
      </c>
      <c r="AX51" s="1271">
        <v>0.17589484612980938</v>
      </c>
      <c r="AY51" s="1310"/>
      <c r="AZ51" s="1271"/>
      <c r="BA51" s="1319">
        <v>18958.697</v>
      </c>
      <c r="BB51" s="1320">
        <v>150.25899999999999</v>
      </c>
      <c r="BC51" s="1271">
        <v>18808.438000000002</v>
      </c>
      <c r="BD51" s="1272">
        <v>3.159796855732627</v>
      </c>
      <c r="BF51" s="1311">
        <v>16.203829702877147</v>
      </c>
      <c r="BG51" s="1271">
        <v>16.113446295792301</v>
      </c>
      <c r="BH51" s="1271">
        <v>6.5351571293692318E-2</v>
      </c>
      <c r="BI51" s="1271">
        <v>0</v>
      </c>
      <c r="BJ51" s="1271">
        <v>0</v>
      </c>
      <c r="BK51" s="1271">
        <v>0</v>
      </c>
      <c r="BL51" s="1271">
        <v>6.2831587824783874E-2</v>
      </c>
      <c r="BM51" s="1271">
        <v>0</v>
      </c>
      <c r="BN51" s="1271">
        <v>11.216278421213557</v>
      </c>
      <c r="BO51" s="1271">
        <v>4.7689847154602667</v>
      </c>
      <c r="BP51" s="1271">
        <v>9.0383407084849529E-2</v>
      </c>
      <c r="BQ51" s="1311">
        <v>16.040870771887736</v>
      </c>
      <c r="BR51" s="1271">
        <v>15.937551449662489</v>
      </c>
      <c r="BS51" s="1271">
        <v>1.0189133159286474</v>
      </c>
      <c r="BT51" s="1271">
        <v>0.44889305526155748</v>
      </c>
      <c r="BU51" s="1271">
        <v>11.007119793294155</v>
      </c>
      <c r="BV51" s="278">
        <v>0</v>
      </c>
      <c r="BW51" s="1271">
        <v>0.40958131314658575</v>
      </c>
      <c r="BX51" s="1271">
        <v>6.719955917089184E-4</v>
      </c>
      <c r="BY51" s="1271">
        <v>3.0523719764398347</v>
      </c>
      <c r="BZ51" s="1271">
        <v>0.1033193222252462</v>
      </c>
      <c r="CA51" s="1271">
        <v>9.9119349777065463E-2</v>
      </c>
      <c r="CB51" s="1271">
        <v>9.9119349777065463E-2</v>
      </c>
      <c r="CC51" s="1271">
        <v>5.0399669378168883E-4</v>
      </c>
      <c r="CD51" s="1271">
        <v>3.359977958544592E-4</v>
      </c>
      <c r="CE51" s="1272">
        <v>-5.0399669378168883E-4</v>
      </c>
      <c r="CF51" s="1271"/>
      <c r="CG51" s="1270">
        <v>3.5615766360572676E-2</v>
      </c>
      <c r="CH51" s="1271">
        <v>1.507286112203104</v>
      </c>
      <c r="CI51" s="1271">
        <v>1.937531289794739</v>
      </c>
      <c r="CJ51" s="1272">
        <v>1.0583930569415465</v>
      </c>
      <c r="CK51" s="359">
        <v>1999</v>
      </c>
      <c r="CL51" s="97">
        <v>96452</v>
      </c>
      <c r="CM51" s="87">
        <v>95914</v>
      </c>
      <c r="CN51" s="87">
        <v>0</v>
      </c>
      <c r="CO51" s="87">
        <v>0</v>
      </c>
      <c r="CP51" s="87">
        <v>0</v>
      </c>
      <c r="CQ51" s="92">
        <v>0</v>
      </c>
      <c r="CR51" s="92">
        <v>0</v>
      </c>
      <c r="CS51" s="92">
        <v>0</v>
      </c>
      <c r="CT51" s="93">
        <v>0</v>
      </c>
      <c r="CU51" s="93">
        <v>0</v>
      </c>
      <c r="CV51" s="92">
        <v>0</v>
      </c>
      <c r="CW51" s="92">
        <v>0</v>
      </c>
      <c r="CX51" s="92">
        <v>0</v>
      </c>
      <c r="CY51" s="93">
        <v>0</v>
      </c>
      <c r="CZ51" s="92">
        <v>0</v>
      </c>
      <c r="DA51" s="92">
        <v>0</v>
      </c>
      <c r="DB51" s="93">
        <v>0</v>
      </c>
      <c r="DC51" s="92">
        <v>0</v>
      </c>
      <c r="DD51" s="92">
        <v>0</v>
      </c>
      <c r="DE51" s="92">
        <v>0</v>
      </c>
      <c r="DF51" s="92">
        <v>0</v>
      </c>
      <c r="DG51" s="92">
        <v>0</v>
      </c>
      <c r="DH51" s="92">
        <v>0</v>
      </c>
      <c r="DI51" s="92">
        <v>0</v>
      </c>
      <c r="DJ51" s="92">
        <v>0</v>
      </c>
      <c r="DK51" s="92">
        <v>0</v>
      </c>
      <c r="DL51" s="92">
        <v>0</v>
      </c>
      <c r="DM51" s="92">
        <v>0</v>
      </c>
      <c r="DN51" s="92">
        <v>0</v>
      </c>
      <c r="DO51" s="92">
        <v>0</v>
      </c>
      <c r="DP51" s="92">
        <v>0</v>
      </c>
      <c r="DQ51" s="92">
        <v>0</v>
      </c>
      <c r="DR51" s="92">
        <v>0</v>
      </c>
      <c r="DS51" s="92">
        <v>0</v>
      </c>
      <c r="DT51" s="92">
        <v>0</v>
      </c>
      <c r="DU51" s="92">
        <v>0</v>
      </c>
      <c r="DV51" s="92">
        <v>0</v>
      </c>
      <c r="DW51" s="92">
        <v>0</v>
      </c>
      <c r="DX51" s="92">
        <v>0</v>
      </c>
      <c r="DY51" s="92">
        <v>0</v>
      </c>
      <c r="DZ51" s="92">
        <v>0</v>
      </c>
      <c r="EA51" s="92">
        <v>0</v>
      </c>
      <c r="EB51" s="92">
        <v>0</v>
      </c>
      <c r="EC51" s="92">
        <v>0</v>
      </c>
      <c r="ED51" s="92">
        <v>0</v>
      </c>
      <c r="EE51" s="92">
        <v>0</v>
      </c>
      <c r="EF51" s="92">
        <v>0</v>
      </c>
      <c r="EG51" s="92">
        <v>0</v>
      </c>
      <c r="EH51" s="92">
        <v>0</v>
      </c>
      <c r="EI51" s="173">
        <v>0</v>
      </c>
      <c r="EJ51" s="92">
        <v>0</v>
      </c>
      <c r="EK51" s="92">
        <v>0</v>
      </c>
      <c r="EL51" s="92">
        <v>0</v>
      </c>
      <c r="EM51" s="92">
        <v>0</v>
      </c>
      <c r="EN51" s="92">
        <v>0</v>
      </c>
      <c r="EO51" s="92">
        <v>0</v>
      </c>
      <c r="EP51" s="92">
        <v>0</v>
      </c>
      <c r="EQ51" s="92">
        <v>0</v>
      </c>
      <c r="ER51" s="92">
        <v>0</v>
      </c>
      <c r="ES51" s="92">
        <v>0</v>
      </c>
      <c r="ET51" s="92">
        <v>0</v>
      </c>
      <c r="EU51" s="92">
        <v>0</v>
      </c>
      <c r="EV51" s="92">
        <v>0</v>
      </c>
      <c r="EW51" s="92">
        <v>0</v>
      </c>
      <c r="EX51" s="92">
        <v>0</v>
      </c>
      <c r="EY51" s="92">
        <v>0</v>
      </c>
      <c r="EZ51" s="92">
        <v>0</v>
      </c>
      <c r="FA51" s="92">
        <v>0</v>
      </c>
      <c r="FB51" s="92">
        <v>0</v>
      </c>
      <c r="FC51" s="92"/>
      <c r="FD51" s="92">
        <v>0</v>
      </c>
      <c r="FE51" s="92">
        <v>0</v>
      </c>
      <c r="FF51" s="92">
        <v>0</v>
      </c>
      <c r="FG51" s="92"/>
      <c r="FH51" s="92">
        <v>0</v>
      </c>
      <c r="FI51" s="87">
        <v>374</v>
      </c>
      <c r="FJ51" s="92">
        <v>374</v>
      </c>
      <c r="FK51" s="92">
        <v>0</v>
      </c>
      <c r="FL51" s="92">
        <v>0</v>
      </c>
      <c r="FM51" s="93">
        <v>0</v>
      </c>
      <c r="FN51" s="93">
        <v>0</v>
      </c>
      <c r="FO51" s="92">
        <v>0</v>
      </c>
      <c r="FP51" s="92">
        <v>0</v>
      </c>
      <c r="FQ51" s="92">
        <v>0</v>
      </c>
      <c r="FR51" s="92">
        <v>0</v>
      </c>
      <c r="FS51" s="173">
        <v>0</v>
      </c>
      <c r="FT51" s="92">
        <v>0</v>
      </c>
      <c r="FU51" s="92">
        <v>0</v>
      </c>
      <c r="FV51" s="92">
        <v>0</v>
      </c>
      <c r="FW51" s="92">
        <v>0</v>
      </c>
      <c r="FX51" s="92">
        <v>0</v>
      </c>
      <c r="FY51" s="92">
        <v>0</v>
      </c>
      <c r="FZ51" s="92">
        <v>0</v>
      </c>
      <c r="GA51" s="87">
        <v>66764</v>
      </c>
      <c r="GB51" s="87">
        <v>66692</v>
      </c>
      <c r="GC51" s="92">
        <v>48126</v>
      </c>
      <c r="GD51" s="92">
        <v>72</v>
      </c>
      <c r="GE51" s="92">
        <v>18566</v>
      </c>
      <c r="GF51" s="87">
        <v>28387</v>
      </c>
      <c r="GG51" s="92">
        <v>0</v>
      </c>
      <c r="GH51" s="92">
        <v>2</v>
      </c>
      <c r="GI51" s="92">
        <v>27101</v>
      </c>
      <c r="GJ51" s="92">
        <v>866</v>
      </c>
      <c r="GK51" s="92">
        <v>418</v>
      </c>
      <c r="GL51" s="87">
        <v>389</v>
      </c>
      <c r="GM51" s="72">
        <v>373</v>
      </c>
      <c r="GN51" s="72">
        <v>16</v>
      </c>
      <c r="GO51" s="72">
        <v>0</v>
      </c>
      <c r="GP51" s="93">
        <v>538</v>
      </c>
      <c r="GQ51" s="93">
        <v>0</v>
      </c>
      <c r="GR51" s="92">
        <v>0</v>
      </c>
      <c r="GS51" s="92">
        <v>0</v>
      </c>
      <c r="GT51" s="92">
        <v>0</v>
      </c>
      <c r="GU51" s="92">
        <v>0</v>
      </c>
      <c r="GV51" s="92">
        <v>0</v>
      </c>
      <c r="GW51" s="92">
        <v>0</v>
      </c>
      <c r="GX51" s="92">
        <v>0</v>
      </c>
      <c r="GY51" s="92">
        <v>0</v>
      </c>
      <c r="GZ51" s="92">
        <v>469</v>
      </c>
      <c r="HA51" s="92">
        <v>68</v>
      </c>
      <c r="HB51" s="92">
        <v>1</v>
      </c>
      <c r="HC51" s="97">
        <v>95482</v>
      </c>
      <c r="HD51" s="87">
        <v>94867</v>
      </c>
      <c r="HE51" s="72">
        <v>6065</v>
      </c>
      <c r="HF51" s="72">
        <v>2672</v>
      </c>
      <c r="HG51" s="87">
        <v>2438</v>
      </c>
      <c r="HH51" s="72">
        <v>0</v>
      </c>
      <c r="HI51" s="72">
        <v>2438</v>
      </c>
      <c r="HJ51" s="91">
        <v>4</v>
      </c>
      <c r="HK51" s="72">
        <v>4</v>
      </c>
      <c r="HL51" s="72">
        <v>0</v>
      </c>
      <c r="HM51" s="87">
        <v>23</v>
      </c>
      <c r="HN51" s="72">
        <v>23</v>
      </c>
      <c r="HO51" s="72">
        <v>0</v>
      </c>
      <c r="HP51" s="173">
        <v>65519</v>
      </c>
      <c r="HQ51" s="72">
        <v>62569</v>
      </c>
      <c r="HR51" s="72">
        <v>2950</v>
      </c>
      <c r="HS51" s="87">
        <v>18146</v>
      </c>
      <c r="HT51" s="72">
        <v>3</v>
      </c>
      <c r="HU51" s="72">
        <v>0</v>
      </c>
      <c r="HV51" s="72">
        <v>18105</v>
      </c>
      <c r="HW51" s="72">
        <v>0</v>
      </c>
      <c r="HX51" s="72">
        <v>38</v>
      </c>
      <c r="HY51" s="72">
        <v>0</v>
      </c>
      <c r="HZ51" s="87">
        <v>615</v>
      </c>
      <c r="IA51" s="91">
        <v>590</v>
      </c>
      <c r="IB51" s="72">
        <v>590</v>
      </c>
      <c r="IC51" s="72">
        <v>0</v>
      </c>
      <c r="ID51" s="72">
        <v>-3</v>
      </c>
      <c r="IE51" s="72">
        <v>23</v>
      </c>
      <c r="IF51" s="72">
        <v>3</v>
      </c>
      <c r="IG51" s="116">
        <v>2</v>
      </c>
    </row>
    <row r="52" spans="1:241" ht="14.25" customHeight="1">
      <c r="A52" s="370">
        <v>2000</v>
      </c>
      <c r="B52" s="1288">
        <v>647569</v>
      </c>
      <c r="C52" s="996">
        <v>104840</v>
      </c>
      <c r="D52" s="997">
        <v>104214</v>
      </c>
      <c r="E52" s="1261">
        <v>326</v>
      </c>
      <c r="F52" s="1261">
        <v>0</v>
      </c>
      <c r="G52" s="278"/>
      <c r="H52" s="1261">
        <v>0</v>
      </c>
      <c r="I52" s="1261">
        <v>564</v>
      </c>
      <c r="J52" s="1261">
        <v>0</v>
      </c>
      <c r="K52" s="1261">
        <v>72912</v>
      </c>
      <c r="L52" s="1261">
        <v>30412</v>
      </c>
      <c r="M52" s="998">
        <v>626</v>
      </c>
      <c r="N52" s="996">
        <v>101851</v>
      </c>
      <c r="O52" s="997">
        <v>101188</v>
      </c>
      <c r="P52" s="1265">
        <v>6400</v>
      </c>
      <c r="Q52" s="1265">
        <v>2764</v>
      </c>
      <c r="R52" s="1265">
        <v>70105</v>
      </c>
      <c r="S52" s="1265">
        <v>2446</v>
      </c>
      <c r="T52" s="1265">
        <v>36</v>
      </c>
      <c r="U52" s="1265">
        <v>19437</v>
      </c>
      <c r="V52" s="997">
        <v>663</v>
      </c>
      <c r="W52" s="1265">
        <v>617</v>
      </c>
      <c r="X52" s="1265">
        <v>617</v>
      </c>
      <c r="Y52" s="1265">
        <v>2</v>
      </c>
      <c r="Z52" s="1265">
        <v>20</v>
      </c>
      <c r="AA52" s="1265">
        <v>3</v>
      </c>
      <c r="AB52" s="1266">
        <v>21</v>
      </c>
      <c r="AC52" s="1177">
        <v>2989</v>
      </c>
      <c r="AD52" s="997">
        <v>2989</v>
      </c>
      <c r="AE52" s="1265">
        <v>3025</v>
      </c>
      <c r="AF52" s="1275">
        <v>9425</v>
      </c>
      <c r="AG52" s="1275">
        <v>12353</v>
      </c>
      <c r="AH52" s="1275">
        <v>246</v>
      </c>
      <c r="AI52" s="1265">
        <v>6661</v>
      </c>
      <c r="AJ52" s="1265">
        <v>246</v>
      </c>
      <c r="AK52" s="1265">
        <v>-1672</v>
      </c>
      <c r="AL52" s="1265">
        <v>15379</v>
      </c>
      <c r="AM52" s="1265">
        <v>3026</v>
      </c>
      <c r="AN52" s="1265">
        <v>6415</v>
      </c>
      <c r="AO52" s="1265">
        <v>0</v>
      </c>
      <c r="AP52" s="1265">
        <v>-1918</v>
      </c>
      <c r="AQ52" s="1265">
        <v>15133</v>
      </c>
      <c r="AR52" s="1265">
        <v>2780</v>
      </c>
      <c r="AS52" s="1275"/>
      <c r="AT52" s="1276">
        <v>0</v>
      </c>
      <c r="AU52" s="1270">
        <v>0.46157243475212678</v>
      </c>
      <c r="AV52" s="1271">
        <v>0.46157243475212678</v>
      </c>
      <c r="AW52" s="1271">
        <v>0.46713168789735149</v>
      </c>
      <c r="AX52" s="1271">
        <v>0.46728611159582994</v>
      </c>
      <c r="AY52" s="1310"/>
      <c r="AZ52" s="1271"/>
      <c r="BA52" s="1319">
        <v>18831.546999999999</v>
      </c>
      <c r="BB52" s="1320">
        <v>1186.5060000000001</v>
      </c>
      <c r="BC52" s="1271">
        <v>17645.040999999997</v>
      </c>
      <c r="BD52" s="1272">
        <v>2.7248124910241218</v>
      </c>
      <c r="BF52" s="1311">
        <v>16.189780548482091</v>
      </c>
      <c r="BG52" s="1271">
        <v>16.093111313234573</v>
      </c>
      <c r="BH52" s="1271">
        <v>5.0342125703979036E-2</v>
      </c>
      <c r="BI52" s="1271">
        <v>0</v>
      </c>
      <c r="BJ52" s="1271">
        <v>0</v>
      </c>
      <c r="BK52" s="1271">
        <v>0</v>
      </c>
      <c r="BL52" s="1271">
        <v>8.70949659418533E-2</v>
      </c>
      <c r="BM52" s="1271">
        <v>0</v>
      </c>
      <c r="BN52" s="1271">
        <v>11.259340703461715</v>
      </c>
      <c r="BO52" s="1271">
        <v>4.6963335181270258</v>
      </c>
      <c r="BP52" s="1271">
        <v>9.6669235247518026E-2</v>
      </c>
      <c r="BQ52" s="1311">
        <v>15.728208113729966</v>
      </c>
      <c r="BR52" s="1271">
        <v>15.625825201638744</v>
      </c>
      <c r="BS52" s="1271">
        <v>0.98831167026216515</v>
      </c>
      <c r="BT52" s="1271">
        <v>0.42682710259447254</v>
      </c>
      <c r="BU52" s="1271">
        <v>10.82587338183267</v>
      </c>
      <c r="BV52" s="278">
        <v>0</v>
      </c>
      <c r="BW52" s="1271">
        <v>0.37772036647832125</v>
      </c>
      <c r="BX52" s="1271">
        <v>5.5592531452246787E-3</v>
      </c>
      <c r="BY52" s="1271">
        <v>3.0015334273258913</v>
      </c>
      <c r="BZ52" s="1271">
        <v>0.10238291209122116</v>
      </c>
      <c r="CA52" s="1271">
        <v>9.5279421961211849E-2</v>
      </c>
      <c r="CB52" s="1271">
        <v>9.5279421961211849E-2</v>
      </c>
      <c r="CC52" s="1271">
        <v>3.0884739695692659E-4</v>
      </c>
      <c r="CD52" s="1271">
        <v>4.6327109543538991E-4</v>
      </c>
      <c r="CE52" s="1272">
        <v>3.2428976680477293E-3</v>
      </c>
      <c r="CF52" s="1271"/>
      <c r="CG52" s="1270">
        <v>3.798822982570197E-2</v>
      </c>
      <c r="CH52" s="1271">
        <v>1.4554433581595165</v>
      </c>
      <c r="CI52" s="1271">
        <v>1.907595947304457</v>
      </c>
      <c r="CJ52" s="1272">
        <v>1.028616255565044</v>
      </c>
      <c r="CK52" s="359">
        <v>2000</v>
      </c>
      <c r="CL52" s="97">
        <v>104840</v>
      </c>
      <c r="CM52" s="87">
        <v>104214</v>
      </c>
      <c r="CN52" s="87">
        <v>0</v>
      </c>
      <c r="CO52" s="87">
        <v>0</v>
      </c>
      <c r="CP52" s="87">
        <v>0</v>
      </c>
      <c r="CQ52" s="92">
        <v>0</v>
      </c>
      <c r="CR52" s="92">
        <v>0</v>
      </c>
      <c r="CS52" s="92">
        <v>0</v>
      </c>
      <c r="CT52" s="93">
        <v>0</v>
      </c>
      <c r="CU52" s="93">
        <v>0</v>
      </c>
      <c r="CV52" s="92">
        <v>0</v>
      </c>
      <c r="CW52" s="92">
        <v>0</v>
      </c>
      <c r="CX52" s="92">
        <v>0</v>
      </c>
      <c r="CY52" s="93">
        <v>0</v>
      </c>
      <c r="CZ52" s="92">
        <v>0</v>
      </c>
      <c r="DA52" s="92">
        <v>0</v>
      </c>
      <c r="DB52" s="93">
        <v>0</v>
      </c>
      <c r="DC52" s="92">
        <v>0</v>
      </c>
      <c r="DD52" s="92">
        <v>0</v>
      </c>
      <c r="DE52" s="92">
        <v>0</v>
      </c>
      <c r="DF52" s="92">
        <v>0</v>
      </c>
      <c r="DG52" s="92">
        <v>0</v>
      </c>
      <c r="DH52" s="92">
        <v>0</v>
      </c>
      <c r="DI52" s="92">
        <v>0</v>
      </c>
      <c r="DJ52" s="92">
        <v>0</v>
      </c>
      <c r="DK52" s="92">
        <v>0</v>
      </c>
      <c r="DL52" s="92">
        <v>0</v>
      </c>
      <c r="DM52" s="92">
        <v>0</v>
      </c>
      <c r="DN52" s="92">
        <v>0</v>
      </c>
      <c r="DO52" s="92">
        <v>0</v>
      </c>
      <c r="DP52" s="92">
        <v>0</v>
      </c>
      <c r="DQ52" s="92">
        <v>0</v>
      </c>
      <c r="DR52" s="92">
        <v>0</v>
      </c>
      <c r="DS52" s="92">
        <v>0</v>
      </c>
      <c r="DT52" s="92">
        <v>0</v>
      </c>
      <c r="DU52" s="92">
        <v>0</v>
      </c>
      <c r="DV52" s="92">
        <v>0</v>
      </c>
      <c r="DW52" s="92">
        <v>0</v>
      </c>
      <c r="DX52" s="92">
        <v>0</v>
      </c>
      <c r="DY52" s="92">
        <v>0</v>
      </c>
      <c r="DZ52" s="92">
        <v>0</v>
      </c>
      <c r="EA52" s="92">
        <v>0</v>
      </c>
      <c r="EB52" s="92">
        <v>0</v>
      </c>
      <c r="EC52" s="92">
        <v>0</v>
      </c>
      <c r="ED52" s="92">
        <v>0</v>
      </c>
      <c r="EE52" s="92">
        <v>0</v>
      </c>
      <c r="EF52" s="92">
        <v>0</v>
      </c>
      <c r="EG52" s="92">
        <v>0</v>
      </c>
      <c r="EH52" s="92">
        <v>0</v>
      </c>
      <c r="EI52" s="173">
        <v>0</v>
      </c>
      <c r="EJ52" s="92">
        <v>0</v>
      </c>
      <c r="EK52" s="92">
        <v>0</v>
      </c>
      <c r="EL52" s="92">
        <v>0</v>
      </c>
      <c r="EM52" s="92">
        <v>0</v>
      </c>
      <c r="EN52" s="92">
        <v>0</v>
      </c>
      <c r="EO52" s="92">
        <v>0</v>
      </c>
      <c r="EP52" s="92">
        <v>0</v>
      </c>
      <c r="EQ52" s="92">
        <v>0</v>
      </c>
      <c r="ER52" s="92">
        <v>0</v>
      </c>
      <c r="ES52" s="92">
        <v>0</v>
      </c>
      <c r="ET52" s="92">
        <v>0</v>
      </c>
      <c r="EU52" s="92">
        <v>0</v>
      </c>
      <c r="EV52" s="92">
        <v>0</v>
      </c>
      <c r="EW52" s="92">
        <v>0</v>
      </c>
      <c r="EX52" s="92">
        <v>0</v>
      </c>
      <c r="EY52" s="92">
        <v>0</v>
      </c>
      <c r="EZ52" s="92">
        <v>0</v>
      </c>
      <c r="FA52" s="92">
        <v>0</v>
      </c>
      <c r="FB52" s="92">
        <v>0</v>
      </c>
      <c r="FC52" s="92"/>
      <c r="FD52" s="92">
        <v>0</v>
      </c>
      <c r="FE52" s="92">
        <v>0</v>
      </c>
      <c r="FF52" s="92">
        <v>0</v>
      </c>
      <c r="FG52" s="92"/>
      <c r="FH52" s="92">
        <v>0</v>
      </c>
      <c r="FI52" s="87">
        <v>564</v>
      </c>
      <c r="FJ52" s="92">
        <v>564</v>
      </c>
      <c r="FK52" s="92">
        <v>0</v>
      </c>
      <c r="FL52" s="92">
        <v>0</v>
      </c>
      <c r="FM52" s="93">
        <v>0</v>
      </c>
      <c r="FN52" s="93">
        <v>0</v>
      </c>
      <c r="FO52" s="92">
        <v>0</v>
      </c>
      <c r="FP52" s="92">
        <v>0</v>
      </c>
      <c r="FQ52" s="92">
        <v>0</v>
      </c>
      <c r="FR52" s="92">
        <v>0</v>
      </c>
      <c r="FS52" s="173">
        <v>0</v>
      </c>
      <c r="FT52" s="92">
        <v>0</v>
      </c>
      <c r="FU52" s="92">
        <v>0</v>
      </c>
      <c r="FV52" s="92">
        <v>0</v>
      </c>
      <c r="FW52" s="92">
        <v>0</v>
      </c>
      <c r="FX52" s="92">
        <v>0</v>
      </c>
      <c r="FY52" s="92">
        <v>0</v>
      </c>
      <c r="FZ52" s="92">
        <v>0</v>
      </c>
      <c r="GA52" s="87">
        <v>72912</v>
      </c>
      <c r="GB52" s="87">
        <v>72838</v>
      </c>
      <c r="GC52" s="92">
        <v>53081</v>
      </c>
      <c r="GD52" s="92">
        <v>74</v>
      </c>
      <c r="GE52" s="92">
        <v>19757</v>
      </c>
      <c r="GF52" s="87">
        <v>30412</v>
      </c>
      <c r="GG52" s="92">
        <v>0</v>
      </c>
      <c r="GH52" s="92">
        <v>2</v>
      </c>
      <c r="GI52" s="92">
        <v>29697</v>
      </c>
      <c r="GJ52" s="92">
        <v>255</v>
      </c>
      <c r="GK52" s="92">
        <v>458</v>
      </c>
      <c r="GL52" s="87">
        <v>326</v>
      </c>
      <c r="GM52" s="72">
        <v>313</v>
      </c>
      <c r="GN52" s="72">
        <v>13</v>
      </c>
      <c r="GO52" s="72">
        <v>0</v>
      </c>
      <c r="GP52" s="93">
        <v>626</v>
      </c>
      <c r="GQ52" s="93">
        <v>0</v>
      </c>
      <c r="GR52" s="92">
        <v>0</v>
      </c>
      <c r="GS52" s="92">
        <v>0</v>
      </c>
      <c r="GT52" s="92">
        <v>0</v>
      </c>
      <c r="GU52" s="92">
        <v>0</v>
      </c>
      <c r="GV52" s="92">
        <v>0</v>
      </c>
      <c r="GW52" s="92">
        <v>0</v>
      </c>
      <c r="GX52" s="92">
        <v>0</v>
      </c>
      <c r="GY52" s="92">
        <v>0</v>
      </c>
      <c r="GZ52" s="92">
        <v>535</v>
      </c>
      <c r="HA52" s="92">
        <v>91</v>
      </c>
      <c r="HB52" s="92">
        <v>0</v>
      </c>
      <c r="HC52" s="97">
        <v>101851</v>
      </c>
      <c r="HD52" s="87">
        <v>101188</v>
      </c>
      <c r="HE52" s="72">
        <v>6400</v>
      </c>
      <c r="HF52" s="72">
        <v>2764</v>
      </c>
      <c r="HG52" s="87">
        <v>2446</v>
      </c>
      <c r="HH52" s="72">
        <v>0</v>
      </c>
      <c r="HI52" s="72">
        <v>2446</v>
      </c>
      <c r="HJ52" s="91">
        <v>36</v>
      </c>
      <c r="HK52" s="72">
        <v>36</v>
      </c>
      <c r="HL52" s="72">
        <v>0</v>
      </c>
      <c r="HM52" s="87">
        <v>15</v>
      </c>
      <c r="HN52" s="72">
        <v>15</v>
      </c>
      <c r="HO52" s="72">
        <v>0</v>
      </c>
      <c r="HP52" s="173">
        <v>70105</v>
      </c>
      <c r="HQ52" s="72">
        <v>66851</v>
      </c>
      <c r="HR52" s="72">
        <v>3254</v>
      </c>
      <c r="HS52" s="87">
        <v>19422</v>
      </c>
      <c r="HT52" s="72">
        <v>4</v>
      </c>
      <c r="HU52" s="72">
        <v>0</v>
      </c>
      <c r="HV52" s="72">
        <v>19342</v>
      </c>
      <c r="HW52" s="72">
        <v>0</v>
      </c>
      <c r="HX52" s="72">
        <v>76</v>
      </c>
      <c r="HY52" s="72">
        <v>0</v>
      </c>
      <c r="HZ52" s="87">
        <v>663</v>
      </c>
      <c r="IA52" s="91">
        <v>617</v>
      </c>
      <c r="IB52" s="72">
        <v>617</v>
      </c>
      <c r="IC52" s="72">
        <v>0</v>
      </c>
      <c r="ID52" s="72">
        <v>21</v>
      </c>
      <c r="IE52" s="72">
        <v>20</v>
      </c>
      <c r="IF52" s="72">
        <v>2</v>
      </c>
      <c r="IG52" s="116">
        <v>3</v>
      </c>
    </row>
    <row r="53" spans="1:241" ht="14.25" customHeight="1">
      <c r="A53" s="370">
        <v>2001</v>
      </c>
      <c r="B53" s="1288">
        <v>700958</v>
      </c>
      <c r="C53" s="996">
        <v>114261</v>
      </c>
      <c r="D53" s="997">
        <v>113655</v>
      </c>
      <c r="E53" s="1261">
        <v>327</v>
      </c>
      <c r="F53" s="1261">
        <v>2</v>
      </c>
      <c r="G53" s="278"/>
      <c r="H53" s="1261">
        <v>0</v>
      </c>
      <c r="I53" s="1261">
        <v>745</v>
      </c>
      <c r="J53" s="1261">
        <v>0</v>
      </c>
      <c r="K53" s="1261">
        <v>80150</v>
      </c>
      <c r="L53" s="1261">
        <v>32431</v>
      </c>
      <c r="M53" s="998">
        <v>606</v>
      </c>
      <c r="N53" s="996">
        <v>108496</v>
      </c>
      <c r="O53" s="997">
        <v>107666</v>
      </c>
      <c r="P53" s="1265">
        <v>6803</v>
      </c>
      <c r="Q53" s="1265">
        <v>3065</v>
      </c>
      <c r="R53" s="1265">
        <v>74796</v>
      </c>
      <c r="S53" s="1265">
        <v>2249</v>
      </c>
      <c r="T53" s="1265">
        <v>19</v>
      </c>
      <c r="U53" s="1265">
        <v>20734</v>
      </c>
      <c r="V53" s="997">
        <v>830</v>
      </c>
      <c r="W53" s="1265">
        <v>726</v>
      </c>
      <c r="X53" s="1265">
        <v>726</v>
      </c>
      <c r="Y53" s="1265">
        <v>1</v>
      </c>
      <c r="Z53" s="1265">
        <v>45</v>
      </c>
      <c r="AA53" s="1265">
        <v>38</v>
      </c>
      <c r="AB53" s="1266">
        <v>20</v>
      </c>
      <c r="AC53" s="1177">
        <v>5765</v>
      </c>
      <c r="AD53" s="997">
        <v>5765</v>
      </c>
      <c r="AE53" s="1265">
        <v>5784</v>
      </c>
      <c r="AF53" s="1275">
        <v>10158</v>
      </c>
      <c r="AG53" s="1275">
        <v>13437</v>
      </c>
      <c r="AH53" s="1275">
        <v>275</v>
      </c>
      <c r="AI53" s="1265">
        <v>7093</v>
      </c>
      <c r="AJ53" s="1265">
        <v>275</v>
      </c>
      <c r="AK53" s="1265">
        <v>-1248</v>
      </c>
      <c r="AL53" s="1265">
        <v>19426</v>
      </c>
      <c r="AM53" s="1265">
        <v>5989</v>
      </c>
      <c r="AN53" s="1265">
        <v>6818</v>
      </c>
      <c r="AO53" s="1265">
        <v>0</v>
      </c>
      <c r="AP53" s="1265">
        <v>-1523</v>
      </c>
      <c r="AQ53" s="1265">
        <v>19151</v>
      </c>
      <c r="AR53" s="1265">
        <v>5714</v>
      </c>
      <c r="AS53" s="1275"/>
      <c r="AT53" s="1276">
        <v>0</v>
      </c>
      <c r="AU53" s="1270">
        <v>0.82244585267590931</v>
      </c>
      <c r="AV53" s="1271">
        <v>0.82244585267590931</v>
      </c>
      <c r="AW53" s="1271">
        <v>0.82515642877319328</v>
      </c>
      <c r="AX53" s="1271">
        <v>0.85440211824388912</v>
      </c>
      <c r="AY53" s="1310"/>
      <c r="AZ53" s="1271"/>
      <c r="BA53" s="1319">
        <v>18704.397000000001</v>
      </c>
      <c r="BB53" s="1320">
        <v>2018.4059999999999</v>
      </c>
      <c r="BC53" s="1271">
        <v>16685.991000000002</v>
      </c>
      <c r="BD53" s="1272">
        <v>2.3804551770576841</v>
      </c>
      <c r="BF53" s="1311">
        <v>16.300691339566708</v>
      </c>
      <c r="BG53" s="1271">
        <v>16.214238228253333</v>
      </c>
      <c r="BH53" s="1271">
        <v>4.6650441253256257E-2</v>
      </c>
      <c r="BI53" s="1271">
        <v>2.8532379971410557E-4</v>
      </c>
      <c r="BJ53" s="1271">
        <v>0</v>
      </c>
      <c r="BK53" s="1271">
        <v>0</v>
      </c>
      <c r="BL53" s="1271">
        <v>0.10628311539350432</v>
      </c>
      <c r="BM53" s="1271">
        <v>0</v>
      </c>
      <c r="BN53" s="1271">
        <v>11.434351273542781</v>
      </c>
      <c r="BO53" s="1271">
        <v>4.6266680742640789</v>
      </c>
      <c r="BP53" s="1271">
        <v>8.6453111313373979E-2</v>
      </c>
      <c r="BQ53" s="1311">
        <v>15.478245486890797</v>
      </c>
      <c r="BR53" s="1271">
        <v>15.359836110009445</v>
      </c>
      <c r="BS53" s="1271">
        <v>0.97052890472753006</v>
      </c>
      <c r="BT53" s="1271">
        <v>0.43725872306186675</v>
      </c>
      <c r="BU53" s="1271">
        <v>10.670539461708119</v>
      </c>
      <c r="BV53" s="278">
        <v>0</v>
      </c>
      <c r="BW53" s="1271">
        <v>0.32084661277851168</v>
      </c>
      <c r="BX53" s="1271">
        <v>2.7105760972840026E-3</v>
      </c>
      <c r="BY53" s="1271">
        <v>2.9579518316361324</v>
      </c>
      <c r="BZ53" s="1271">
        <v>0.11840937688135381</v>
      </c>
      <c r="CA53" s="1271">
        <v>0.10357253929622032</v>
      </c>
      <c r="CB53" s="1271">
        <v>0.10357253929622032</v>
      </c>
      <c r="CC53" s="1271">
        <v>1.4266189985705279E-4</v>
      </c>
      <c r="CD53" s="1271">
        <v>5.4211521945680052E-3</v>
      </c>
      <c r="CE53" s="1272">
        <v>2.8532379971410557E-3</v>
      </c>
      <c r="CF53" s="1271"/>
      <c r="CG53" s="1270">
        <v>3.9232022460689513E-2</v>
      </c>
      <c r="CH53" s="1271">
        <v>1.4491595787479421</v>
      </c>
      <c r="CI53" s="1271">
        <v>1.9169479483792182</v>
      </c>
      <c r="CJ53" s="1272">
        <v>1.0119008556860754</v>
      </c>
      <c r="CK53" s="359">
        <v>2001</v>
      </c>
      <c r="CL53" s="97">
        <v>114261</v>
      </c>
      <c r="CM53" s="87">
        <v>113655</v>
      </c>
      <c r="CN53" s="87">
        <v>0</v>
      </c>
      <c r="CO53" s="87">
        <v>0</v>
      </c>
      <c r="CP53" s="87">
        <v>0</v>
      </c>
      <c r="CQ53" s="92">
        <v>0</v>
      </c>
      <c r="CR53" s="92">
        <v>0</v>
      </c>
      <c r="CS53" s="92">
        <v>0</v>
      </c>
      <c r="CT53" s="93">
        <v>0</v>
      </c>
      <c r="CU53" s="93">
        <v>0</v>
      </c>
      <c r="CV53" s="92">
        <v>0</v>
      </c>
      <c r="CW53" s="92">
        <v>0</v>
      </c>
      <c r="CX53" s="92">
        <v>0</v>
      </c>
      <c r="CY53" s="93">
        <v>0</v>
      </c>
      <c r="CZ53" s="92">
        <v>0</v>
      </c>
      <c r="DA53" s="92">
        <v>0</v>
      </c>
      <c r="DB53" s="93">
        <v>0</v>
      </c>
      <c r="DC53" s="92">
        <v>0</v>
      </c>
      <c r="DD53" s="92">
        <v>0</v>
      </c>
      <c r="DE53" s="92">
        <v>0</v>
      </c>
      <c r="DF53" s="92">
        <v>0</v>
      </c>
      <c r="DG53" s="92">
        <v>0</v>
      </c>
      <c r="DH53" s="92">
        <v>0</v>
      </c>
      <c r="DI53" s="92">
        <v>0</v>
      </c>
      <c r="DJ53" s="92">
        <v>0</v>
      </c>
      <c r="DK53" s="92">
        <v>0</v>
      </c>
      <c r="DL53" s="92">
        <v>0</v>
      </c>
      <c r="DM53" s="92">
        <v>0</v>
      </c>
      <c r="DN53" s="92">
        <v>0</v>
      </c>
      <c r="DO53" s="92">
        <v>0</v>
      </c>
      <c r="DP53" s="92">
        <v>0</v>
      </c>
      <c r="DQ53" s="92">
        <v>0</v>
      </c>
      <c r="DR53" s="92">
        <v>0</v>
      </c>
      <c r="DS53" s="92">
        <v>0</v>
      </c>
      <c r="DT53" s="92">
        <v>0</v>
      </c>
      <c r="DU53" s="92">
        <v>0</v>
      </c>
      <c r="DV53" s="92">
        <v>0</v>
      </c>
      <c r="DW53" s="92">
        <v>0</v>
      </c>
      <c r="DX53" s="92">
        <v>0</v>
      </c>
      <c r="DY53" s="92">
        <v>0</v>
      </c>
      <c r="DZ53" s="92">
        <v>0</v>
      </c>
      <c r="EA53" s="92">
        <v>0</v>
      </c>
      <c r="EB53" s="92">
        <v>0</v>
      </c>
      <c r="EC53" s="92">
        <v>0</v>
      </c>
      <c r="ED53" s="92">
        <v>0</v>
      </c>
      <c r="EE53" s="92">
        <v>0</v>
      </c>
      <c r="EF53" s="92">
        <v>0</v>
      </c>
      <c r="EG53" s="92">
        <v>0</v>
      </c>
      <c r="EH53" s="92">
        <v>0</v>
      </c>
      <c r="EI53" s="173">
        <v>0</v>
      </c>
      <c r="EJ53" s="92">
        <v>0</v>
      </c>
      <c r="EK53" s="92">
        <v>0</v>
      </c>
      <c r="EL53" s="92">
        <v>0</v>
      </c>
      <c r="EM53" s="92">
        <v>0</v>
      </c>
      <c r="EN53" s="92">
        <v>0</v>
      </c>
      <c r="EO53" s="92">
        <v>0</v>
      </c>
      <c r="EP53" s="92">
        <v>0</v>
      </c>
      <c r="EQ53" s="92">
        <v>0</v>
      </c>
      <c r="ER53" s="92">
        <v>0</v>
      </c>
      <c r="ES53" s="92">
        <v>0</v>
      </c>
      <c r="ET53" s="92">
        <v>0</v>
      </c>
      <c r="EU53" s="92">
        <v>0</v>
      </c>
      <c r="EV53" s="92">
        <v>0</v>
      </c>
      <c r="EW53" s="92">
        <v>0</v>
      </c>
      <c r="EX53" s="92">
        <v>0</v>
      </c>
      <c r="EY53" s="92">
        <v>0</v>
      </c>
      <c r="EZ53" s="92">
        <v>0</v>
      </c>
      <c r="FA53" s="92">
        <v>0</v>
      </c>
      <c r="FB53" s="92">
        <v>0</v>
      </c>
      <c r="FC53" s="92"/>
      <c r="FD53" s="92">
        <v>0</v>
      </c>
      <c r="FE53" s="92">
        <v>0</v>
      </c>
      <c r="FF53" s="92">
        <v>0</v>
      </c>
      <c r="FG53" s="92"/>
      <c r="FH53" s="92">
        <v>0</v>
      </c>
      <c r="FI53" s="87">
        <v>745</v>
      </c>
      <c r="FJ53" s="92">
        <v>745</v>
      </c>
      <c r="FK53" s="92">
        <v>0</v>
      </c>
      <c r="FL53" s="92">
        <v>0</v>
      </c>
      <c r="FM53" s="93">
        <v>0</v>
      </c>
      <c r="FN53" s="93">
        <v>0</v>
      </c>
      <c r="FO53" s="92">
        <v>0</v>
      </c>
      <c r="FP53" s="92">
        <v>0</v>
      </c>
      <c r="FQ53" s="92">
        <v>0</v>
      </c>
      <c r="FR53" s="92">
        <v>0</v>
      </c>
      <c r="FS53" s="173">
        <v>0</v>
      </c>
      <c r="FT53" s="92">
        <v>0</v>
      </c>
      <c r="FU53" s="92">
        <v>0</v>
      </c>
      <c r="FV53" s="92">
        <v>0</v>
      </c>
      <c r="FW53" s="92">
        <v>0</v>
      </c>
      <c r="FX53" s="92">
        <v>0</v>
      </c>
      <c r="FY53" s="92">
        <v>0</v>
      </c>
      <c r="FZ53" s="92">
        <v>0</v>
      </c>
      <c r="GA53" s="87">
        <v>80150</v>
      </c>
      <c r="GB53" s="87">
        <v>80071</v>
      </c>
      <c r="GC53" s="92">
        <v>58415</v>
      </c>
      <c r="GD53" s="92">
        <v>79</v>
      </c>
      <c r="GE53" s="92">
        <v>21656</v>
      </c>
      <c r="GF53" s="87">
        <v>32431</v>
      </c>
      <c r="GG53" s="92">
        <v>0</v>
      </c>
      <c r="GH53" s="92">
        <v>2</v>
      </c>
      <c r="GI53" s="92">
        <v>31542</v>
      </c>
      <c r="GJ53" s="92">
        <v>402</v>
      </c>
      <c r="GK53" s="92">
        <v>485</v>
      </c>
      <c r="GL53" s="87">
        <v>329</v>
      </c>
      <c r="GM53" s="72">
        <v>311</v>
      </c>
      <c r="GN53" s="72">
        <v>16</v>
      </c>
      <c r="GO53" s="72">
        <v>2</v>
      </c>
      <c r="GP53" s="93">
        <v>606</v>
      </c>
      <c r="GQ53" s="93">
        <v>0</v>
      </c>
      <c r="GR53" s="92">
        <v>0</v>
      </c>
      <c r="GS53" s="92">
        <v>0</v>
      </c>
      <c r="GT53" s="92">
        <v>0</v>
      </c>
      <c r="GU53" s="92">
        <v>0</v>
      </c>
      <c r="GV53" s="92">
        <v>0</v>
      </c>
      <c r="GW53" s="92">
        <v>0</v>
      </c>
      <c r="GX53" s="92">
        <v>0</v>
      </c>
      <c r="GY53" s="92">
        <v>0</v>
      </c>
      <c r="GZ53" s="92">
        <v>558</v>
      </c>
      <c r="HA53" s="92">
        <v>48</v>
      </c>
      <c r="HB53" s="92">
        <v>0</v>
      </c>
      <c r="HC53" s="97">
        <v>108496</v>
      </c>
      <c r="HD53" s="87">
        <v>107666</v>
      </c>
      <c r="HE53" s="72">
        <v>6803</v>
      </c>
      <c r="HF53" s="72">
        <v>3065</v>
      </c>
      <c r="HG53" s="87">
        <v>2249</v>
      </c>
      <c r="HH53" s="72">
        <v>0</v>
      </c>
      <c r="HI53" s="72">
        <v>2249</v>
      </c>
      <c r="HJ53" s="91">
        <v>19</v>
      </c>
      <c r="HK53" s="72">
        <v>19</v>
      </c>
      <c r="HL53" s="72">
        <v>0</v>
      </c>
      <c r="HM53" s="87">
        <v>15</v>
      </c>
      <c r="HN53" s="72">
        <v>15</v>
      </c>
      <c r="HO53" s="72">
        <v>0</v>
      </c>
      <c r="HP53" s="173">
        <v>74796</v>
      </c>
      <c r="HQ53" s="72">
        <v>71188</v>
      </c>
      <c r="HR53" s="72">
        <v>3608</v>
      </c>
      <c r="HS53" s="87">
        <v>20719</v>
      </c>
      <c r="HT53" s="72">
        <v>4</v>
      </c>
      <c r="HU53" s="72">
        <v>0</v>
      </c>
      <c r="HV53" s="72">
        <v>20609</v>
      </c>
      <c r="HW53" s="72">
        <v>0</v>
      </c>
      <c r="HX53" s="72">
        <v>106</v>
      </c>
      <c r="HY53" s="72">
        <v>0</v>
      </c>
      <c r="HZ53" s="87">
        <v>830</v>
      </c>
      <c r="IA53" s="91">
        <v>726</v>
      </c>
      <c r="IB53" s="72">
        <v>726</v>
      </c>
      <c r="IC53" s="72">
        <v>0</v>
      </c>
      <c r="ID53" s="72">
        <v>20</v>
      </c>
      <c r="IE53" s="72">
        <v>45</v>
      </c>
      <c r="IF53" s="72">
        <v>1</v>
      </c>
      <c r="IG53" s="116">
        <v>38</v>
      </c>
    </row>
    <row r="54" spans="1:241" ht="14.25" customHeight="1">
      <c r="A54" s="370">
        <v>2002</v>
      </c>
      <c r="B54" s="1288">
        <v>749744</v>
      </c>
      <c r="C54" s="996">
        <v>95540</v>
      </c>
      <c r="D54" s="997">
        <v>95336</v>
      </c>
      <c r="E54" s="1261">
        <v>94</v>
      </c>
      <c r="F54" s="1261">
        <v>2</v>
      </c>
      <c r="G54" s="278"/>
      <c r="H54" s="1261">
        <v>0</v>
      </c>
      <c r="I54" s="1261">
        <v>767</v>
      </c>
      <c r="J54" s="1261">
        <v>0</v>
      </c>
      <c r="K54" s="1261">
        <v>85621</v>
      </c>
      <c r="L54" s="1261">
        <v>8852</v>
      </c>
      <c r="M54" s="998">
        <v>204</v>
      </c>
      <c r="N54" s="996">
        <v>89512</v>
      </c>
      <c r="O54" s="997">
        <v>89068</v>
      </c>
      <c r="P54" s="1265">
        <v>3415</v>
      </c>
      <c r="Q54" s="1265">
        <v>1556</v>
      </c>
      <c r="R54" s="1265">
        <v>78362</v>
      </c>
      <c r="S54" s="1265">
        <v>2468</v>
      </c>
      <c r="T54" s="1265">
        <v>17</v>
      </c>
      <c r="U54" s="1265">
        <v>3250</v>
      </c>
      <c r="V54" s="997">
        <v>444</v>
      </c>
      <c r="W54" s="1265">
        <v>361</v>
      </c>
      <c r="X54" s="1265">
        <v>361</v>
      </c>
      <c r="Y54" s="1265">
        <v>0</v>
      </c>
      <c r="Z54" s="1265">
        <v>39</v>
      </c>
      <c r="AA54" s="1265">
        <v>18</v>
      </c>
      <c r="AB54" s="1266">
        <v>26</v>
      </c>
      <c r="AC54" s="1177">
        <v>6028</v>
      </c>
      <c r="AD54" s="997">
        <v>6028</v>
      </c>
      <c r="AE54" s="1265">
        <v>6045</v>
      </c>
      <c r="AF54" s="1275">
        <v>5287</v>
      </c>
      <c r="AG54" s="1275">
        <v>6708</v>
      </c>
      <c r="AH54" s="1275">
        <v>305</v>
      </c>
      <c r="AI54" s="1265">
        <v>3731</v>
      </c>
      <c r="AJ54" s="1265">
        <v>305</v>
      </c>
      <c r="AK54" s="1265">
        <v>-1413</v>
      </c>
      <c r="AL54" s="1265">
        <v>12976</v>
      </c>
      <c r="AM54" s="1265">
        <v>6268</v>
      </c>
      <c r="AN54" s="1265">
        <v>3426</v>
      </c>
      <c r="AO54" s="1265">
        <v>0</v>
      </c>
      <c r="AP54" s="1265">
        <v>-1718</v>
      </c>
      <c r="AQ54" s="1265">
        <v>12671</v>
      </c>
      <c r="AR54" s="1265">
        <v>5963</v>
      </c>
      <c r="AS54" s="1275"/>
      <c r="AT54" s="1276">
        <v>0</v>
      </c>
      <c r="AU54" s="1270">
        <v>0.80400776798480544</v>
      </c>
      <c r="AV54" s="1271">
        <v>0.80400776798480544</v>
      </c>
      <c r="AW54" s="1271">
        <v>0.80627520860453705</v>
      </c>
      <c r="AX54" s="1271">
        <v>0.83601869438101539</v>
      </c>
      <c r="AY54" s="1310"/>
      <c r="AZ54" s="1271"/>
      <c r="BA54" s="1319">
        <v>18577.246999999999</v>
      </c>
      <c r="BB54" s="1320">
        <v>6830.7020000000002</v>
      </c>
      <c r="BC54" s="1271">
        <v>11746.544999999998</v>
      </c>
      <c r="BD54" s="1272">
        <v>1.5667407808531977</v>
      </c>
      <c r="BF54" s="1311">
        <v>12.743016282891228</v>
      </c>
      <c r="BG54" s="1271">
        <v>12.715806995454448</v>
      </c>
      <c r="BH54" s="1271">
        <v>1.2537612838515547E-2</v>
      </c>
      <c r="BI54" s="1271">
        <v>2.6675771996841589E-4</v>
      </c>
      <c r="BJ54" s="1271">
        <v>0</v>
      </c>
      <c r="BK54" s="1271">
        <v>0</v>
      </c>
      <c r="BL54" s="1271">
        <v>0.10230158560788749</v>
      </c>
      <c r="BM54" s="1271">
        <v>0</v>
      </c>
      <c r="BN54" s="1271">
        <v>11.420031370707868</v>
      </c>
      <c r="BO54" s="1271">
        <v>1.1806696685802087</v>
      </c>
      <c r="BP54" s="1271">
        <v>2.7209287436778421E-2</v>
      </c>
      <c r="BQ54" s="1311">
        <v>11.939008514906421</v>
      </c>
      <c r="BR54" s="1271">
        <v>11.879788301073432</v>
      </c>
      <c r="BS54" s="1271">
        <v>0.45548880684607013</v>
      </c>
      <c r="BT54" s="1271">
        <v>0.20753750613542757</v>
      </c>
      <c r="BU54" s="1271">
        <v>10.451834226082504</v>
      </c>
      <c r="BV54" s="278">
        <v>0</v>
      </c>
      <c r="BW54" s="1271">
        <v>0.3291790264410252</v>
      </c>
      <c r="BX54" s="1271">
        <v>2.2674406197315351E-3</v>
      </c>
      <c r="BY54" s="1271">
        <v>0.43348129494867582</v>
      </c>
      <c r="BZ54" s="1271">
        <v>5.9220213832988325E-2</v>
      </c>
      <c r="CA54" s="1271">
        <v>4.8149768454299066E-2</v>
      </c>
      <c r="CB54" s="1271">
        <v>4.8149768454299066E-2</v>
      </c>
      <c r="CC54" s="1271">
        <v>0</v>
      </c>
      <c r="CD54" s="1271">
        <v>2.400819479715743E-3</v>
      </c>
      <c r="CE54" s="1272">
        <v>3.4678503595894066E-3</v>
      </c>
      <c r="CF54" s="1271"/>
      <c r="CG54" s="1270">
        <v>4.0680552295183421E-2</v>
      </c>
      <c r="CH54" s="1271">
        <v>0.70517403273650736</v>
      </c>
      <c r="CI54" s="1271">
        <v>0.89470539277406691</v>
      </c>
      <c r="CJ54" s="1272">
        <v>0.49763652660107982</v>
      </c>
      <c r="CK54" s="359">
        <v>2002</v>
      </c>
      <c r="CL54" s="97">
        <v>95540</v>
      </c>
      <c r="CM54" s="87">
        <v>95336</v>
      </c>
      <c r="CN54" s="87">
        <v>0</v>
      </c>
      <c r="CO54" s="87">
        <v>0</v>
      </c>
      <c r="CP54" s="87">
        <v>0</v>
      </c>
      <c r="CQ54" s="92">
        <v>0</v>
      </c>
      <c r="CR54" s="92">
        <v>0</v>
      </c>
      <c r="CS54" s="92">
        <v>0</v>
      </c>
      <c r="CT54" s="93">
        <v>0</v>
      </c>
      <c r="CU54" s="93">
        <v>0</v>
      </c>
      <c r="CV54" s="92">
        <v>0</v>
      </c>
      <c r="CW54" s="92">
        <v>0</v>
      </c>
      <c r="CX54" s="92">
        <v>0</v>
      </c>
      <c r="CY54" s="93">
        <v>0</v>
      </c>
      <c r="CZ54" s="92">
        <v>0</v>
      </c>
      <c r="DA54" s="92">
        <v>0</v>
      </c>
      <c r="DB54" s="93">
        <v>0</v>
      </c>
      <c r="DC54" s="92">
        <v>0</v>
      </c>
      <c r="DD54" s="92">
        <v>0</v>
      </c>
      <c r="DE54" s="92">
        <v>0</v>
      </c>
      <c r="DF54" s="92">
        <v>0</v>
      </c>
      <c r="DG54" s="92">
        <v>0</v>
      </c>
      <c r="DH54" s="92">
        <v>0</v>
      </c>
      <c r="DI54" s="92">
        <v>0</v>
      </c>
      <c r="DJ54" s="92">
        <v>0</v>
      </c>
      <c r="DK54" s="92">
        <v>0</v>
      </c>
      <c r="DL54" s="92">
        <v>0</v>
      </c>
      <c r="DM54" s="92">
        <v>0</v>
      </c>
      <c r="DN54" s="92">
        <v>0</v>
      </c>
      <c r="DO54" s="92">
        <v>0</v>
      </c>
      <c r="DP54" s="92">
        <v>0</v>
      </c>
      <c r="DQ54" s="92">
        <v>0</v>
      </c>
      <c r="DR54" s="92">
        <v>0</v>
      </c>
      <c r="DS54" s="92">
        <v>0</v>
      </c>
      <c r="DT54" s="92">
        <v>0</v>
      </c>
      <c r="DU54" s="92">
        <v>0</v>
      </c>
      <c r="DV54" s="92">
        <v>0</v>
      </c>
      <c r="DW54" s="92">
        <v>0</v>
      </c>
      <c r="DX54" s="92">
        <v>0</v>
      </c>
      <c r="DY54" s="92">
        <v>0</v>
      </c>
      <c r="DZ54" s="92">
        <v>0</v>
      </c>
      <c r="EA54" s="92">
        <v>0</v>
      </c>
      <c r="EB54" s="92">
        <v>0</v>
      </c>
      <c r="EC54" s="92">
        <v>0</v>
      </c>
      <c r="ED54" s="92">
        <v>0</v>
      </c>
      <c r="EE54" s="92">
        <v>0</v>
      </c>
      <c r="EF54" s="92">
        <v>0</v>
      </c>
      <c r="EG54" s="92">
        <v>0</v>
      </c>
      <c r="EH54" s="92">
        <v>0</v>
      </c>
      <c r="EI54" s="173">
        <v>0</v>
      </c>
      <c r="EJ54" s="92">
        <v>0</v>
      </c>
      <c r="EK54" s="92">
        <v>0</v>
      </c>
      <c r="EL54" s="92">
        <v>0</v>
      </c>
      <c r="EM54" s="92">
        <v>0</v>
      </c>
      <c r="EN54" s="92">
        <v>0</v>
      </c>
      <c r="EO54" s="92">
        <v>0</v>
      </c>
      <c r="EP54" s="92">
        <v>0</v>
      </c>
      <c r="EQ54" s="92">
        <v>0</v>
      </c>
      <c r="ER54" s="92">
        <v>0</v>
      </c>
      <c r="ES54" s="92">
        <v>0</v>
      </c>
      <c r="ET54" s="92">
        <v>0</v>
      </c>
      <c r="EU54" s="92">
        <v>0</v>
      </c>
      <c r="EV54" s="92">
        <v>0</v>
      </c>
      <c r="EW54" s="92">
        <v>0</v>
      </c>
      <c r="EX54" s="92">
        <v>0</v>
      </c>
      <c r="EY54" s="92">
        <v>0</v>
      </c>
      <c r="EZ54" s="92">
        <v>0</v>
      </c>
      <c r="FA54" s="92">
        <v>0</v>
      </c>
      <c r="FB54" s="92">
        <v>0</v>
      </c>
      <c r="FC54" s="92"/>
      <c r="FD54" s="92">
        <v>0</v>
      </c>
      <c r="FE54" s="92">
        <v>0</v>
      </c>
      <c r="FF54" s="92">
        <v>0</v>
      </c>
      <c r="FG54" s="92"/>
      <c r="FH54" s="92">
        <v>0</v>
      </c>
      <c r="FI54" s="87">
        <v>767</v>
      </c>
      <c r="FJ54" s="92">
        <v>767</v>
      </c>
      <c r="FK54" s="92">
        <v>0</v>
      </c>
      <c r="FL54" s="92">
        <v>0</v>
      </c>
      <c r="FM54" s="93">
        <v>0</v>
      </c>
      <c r="FN54" s="93">
        <v>0</v>
      </c>
      <c r="FO54" s="92">
        <v>0</v>
      </c>
      <c r="FP54" s="92">
        <v>0</v>
      </c>
      <c r="FQ54" s="92">
        <v>0</v>
      </c>
      <c r="FR54" s="92">
        <v>0</v>
      </c>
      <c r="FS54" s="173">
        <v>0</v>
      </c>
      <c r="FT54" s="92">
        <v>0</v>
      </c>
      <c r="FU54" s="92">
        <v>0</v>
      </c>
      <c r="FV54" s="92">
        <v>0</v>
      </c>
      <c r="FW54" s="92">
        <v>0</v>
      </c>
      <c r="FX54" s="92">
        <v>0</v>
      </c>
      <c r="FY54" s="92">
        <v>0</v>
      </c>
      <c r="FZ54" s="92">
        <v>0</v>
      </c>
      <c r="GA54" s="87">
        <v>85621</v>
      </c>
      <c r="GB54" s="87">
        <v>85562</v>
      </c>
      <c r="GC54" s="92">
        <v>62409</v>
      </c>
      <c r="GD54" s="92">
        <v>59</v>
      </c>
      <c r="GE54" s="92">
        <v>23153</v>
      </c>
      <c r="GF54" s="87">
        <v>8852</v>
      </c>
      <c r="GG54" s="92">
        <v>0</v>
      </c>
      <c r="GH54" s="92">
        <v>3</v>
      </c>
      <c r="GI54" s="92">
        <v>7386</v>
      </c>
      <c r="GJ54" s="92">
        <v>979</v>
      </c>
      <c r="GK54" s="92">
        <v>484</v>
      </c>
      <c r="GL54" s="87">
        <v>96</v>
      </c>
      <c r="GM54" s="72">
        <v>94</v>
      </c>
      <c r="GN54" s="72">
        <v>0</v>
      </c>
      <c r="GO54" s="72">
        <v>2</v>
      </c>
      <c r="GP54" s="93">
        <v>204</v>
      </c>
      <c r="GQ54" s="93">
        <v>0</v>
      </c>
      <c r="GR54" s="92">
        <v>0</v>
      </c>
      <c r="GS54" s="92">
        <v>0</v>
      </c>
      <c r="GT54" s="92">
        <v>0</v>
      </c>
      <c r="GU54" s="92">
        <v>0</v>
      </c>
      <c r="GV54" s="92">
        <v>0</v>
      </c>
      <c r="GW54" s="92">
        <v>0</v>
      </c>
      <c r="GX54" s="92">
        <v>0</v>
      </c>
      <c r="GY54" s="92">
        <v>0</v>
      </c>
      <c r="GZ54" s="92">
        <v>112</v>
      </c>
      <c r="HA54" s="92">
        <v>92</v>
      </c>
      <c r="HB54" s="92">
        <v>0</v>
      </c>
      <c r="HC54" s="97">
        <v>89512</v>
      </c>
      <c r="HD54" s="87">
        <v>89068</v>
      </c>
      <c r="HE54" s="72">
        <v>3415</v>
      </c>
      <c r="HF54" s="72">
        <v>1556</v>
      </c>
      <c r="HG54" s="87">
        <v>2468</v>
      </c>
      <c r="HH54" s="72">
        <v>0</v>
      </c>
      <c r="HI54" s="72">
        <v>2468</v>
      </c>
      <c r="HJ54" s="91">
        <v>17</v>
      </c>
      <c r="HK54" s="72">
        <v>17</v>
      </c>
      <c r="HL54" s="72">
        <v>0</v>
      </c>
      <c r="HM54" s="87">
        <v>11</v>
      </c>
      <c r="HN54" s="72">
        <v>11</v>
      </c>
      <c r="HO54" s="72">
        <v>0</v>
      </c>
      <c r="HP54" s="173">
        <v>78362</v>
      </c>
      <c r="HQ54" s="72">
        <v>76845</v>
      </c>
      <c r="HR54" s="72">
        <v>1517</v>
      </c>
      <c r="HS54" s="87">
        <v>3239</v>
      </c>
      <c r="HT54" s="72">
        <v>4</v>
      </c>
      <c r="HU54" s="72">
        <v>0</v>
      </c>
      <c r="HV54" s="72">
        <v>3118</v>
      </c>
      <c r="HW54" s="72">
        <v>0</v>
      </c>
      <c r="HX54" s="72">
        <v>117</v>
      </c>
      <c r="HY54" s="72">
        <v>0</v>
      </c>
      <c r="HZ54" s="87">
        <v>444</v>
      </c>
      <c r="IA54" s="91">
        <v>361</v>
      </c>
      <c r="IB54" s="72">
        <v>361</v>
      </c>
      <c r="IC54" s="72">
        <v>0</v>
      </c>
      <c r="ID54" s="72">
        <v>26</v>
      </c>
      <c r="IE54" s="72">
        <v>39</v>
      </c>
      <c r="IF54" s="72">
        <v>0</v>
      </c>
      <c r="IG54" s="116">
        <v>18</v>
      </c>
    </row>
    <row r="55" spans="1:241" ht="14.25" customHeight="1">
      <c r="A55" s="370">
        <v>2003</v>
      </c>
      <c r="B55" s="1288">
        <v>802683</v>
      </c>
      <c r="C55" s="996">
        <v>98636</v>
      </c>
      <c r="D55" s="997">
        <v>98572</v>
      </c>
      <c r="E55" s="1261">
        <v>82</v>
      </c>
      <c r="F55" s="1261">
        <v>3</v>
      </c>
      <c r="G55" s="278"/>
      <c r="H55" s="1261">
        <v>0</v>
      </c>
      <c r="I55" s="1261">
        <v>865</v>
      </c>
      <c r="J55" s="1261">
        <v>0</v>
      </c>
      <c r="K55" s="1261">
        <v>92184</v>
      </c>
      <c r="L55" s="1261">
        <v>5438</v>
      </c>
      <c r="M55" s="998">
        <v>64</v>
      </c>
      <c r="N55" s="996">
        <v>90672</v>
      </c>
      <c r="O55" s="997">
        <v>90270</v>
      </c>
      <c r="P55" s="1265">
        <v>1956</v>
      </c>
      <c r="Q55" s="1265">
        <v>1117</v>
      </c>
      <c r="R55" s="1265">
        <v>81912</v>
      </c>
      <c r="S55" s="1265">
        <v>2830</v>
      </c>
      <c r="T55" s="1265">
        <v>18</v>
      </c>
      <c r="U55" s="1265">
        <v>2437</v>
      </c>
      <c r="V55" s="997">
        <v>402</v>
      </c>
      <c r="W55" s="1265">
        <v>340</v>
      </c>
      <c r="X55" s="1265">
        <v>340</v>
      </c>
      <c r="Y55" s="1265">
        <v>2</v>
      </c>
      <c r="Z55" s="1265">
        <v>29</v>
      </c>
      <c r="AA55" s="1265">
        <v>5</v>
      </c>
      <c r="AB55" s="1266">
        <v>26</v>
      </c>
      <c r="AC55" s="1177">
        <v>7964</v>
      </c>
      <c r="AD55" s="997">
        <v>7964</v>
      </c>
      <c r="AE55" s="1265">
        <v>7982</v>
      </c>
      <c r="AF55" s="1275">
        <v>3388</v>
      </c>
      <c r="AG55" s="1275">
        <v>3811</v>
      </c>
      <c r="AH55" s="1275">
        <v>306</v>
      </c>
      <c r="AI55" s="1265">
        <v>2271</v>
      </c>
      <c r="AJ55" s="1265">
        <v>306</v>
      </c>
      <c r="AK55" s="1265">
        <v>-1677</v>
      </c>
      <c r="AL55" s="1265">
        <v>12113</v>
      </c>
      <c r="AM55" s="1265">
        <v>8302</v>
      </c>
      <c r="AN55" s="1265">
        <v>1965</v>
      </c>
      <c r="AO55" s="1265">
        <v>0</v>
      </c>
      <c r="AP55" s="1265">
        <v>-1983</v>
      </c>
      <c r="AQ55" s="1265">
        <v>11807</v>
      </c>
      <c r="AR55" s="1265">
        <v>7996</v>
      </c>
      <c r="AS55" s="1275"/>
      <c r="AT55" s="1276">
        <v>0</v>
      </c>
      <c r="AU55" s="1270">
        <v>0.99217250147318425</v>
      </c>
      <c r="AV55" s="1271">
        <v>0.99217250147318425</v>
      </c>
      <c r="AW55" s="1271">
        <v>0.99441498075828194</v>
      </c>
      <c r="AX55" s="1271">
        <v>1.0342812791600171</v>
      </c>
      <c r="AY55" s="1310"/>
      <c r="AZ55" s="1271"/>
      <c r="BA55" s="1319">
        <v>18450.097000000002</v>
      </c>
      <c r="BB55" s="1320">
        <v>10951.734</v>
      </c>
      <c r="BC55" s="1271">
        <v>7498.3630000000012</v>
      </c>
      <c r="BD55" s="1272">
        <v>0.93416242775790714</v>
      </c>
      <c r="BF55" s="1311">
        <v>12.288288153604848</v>
      </c>
      <c r="BG55" s="1271">
        <v>12.280314893924501</v>
      </c>
      <c r="BH55" s="1271">
        <v>1.0215738965444639E-2</v>
      </c>
      <c r="BI55" s="1271">
        <v>3.7374654751626729E-4</v>
      </c>
      <c r="BJ55" s="1271">
        <v>0</v>
      </c>
      <c r="BK55" s="1271">
        <v>0</v>
      </c>
      <c r="BL55" s="1271">
        <v>0.10776358786719041</v>
      </c>
      <c r="BM55" s="1271">
        <v>0</v>
      </c>
      <c r="BN55" s="1271">
        <v>11.484483912079861</v>
      </c>
      <c r="BO55" s="1271">
        <v>0.67747790846448719</v>
      </c>
      <c r="BP55" s="1271">
        <v>7.9732596803470356E-3</v>
      </c>
      <c r="BQ55" s="1311">
        <v>11.296115652131663</v>
      </c>
      <c r="BR55" s="1271">
        <v>11.246033614764483</v>
      </c>
      <c r="BS55" s="1271">
        <v>0.2436827489806063</v>
      </c>
      <c r="BT55" s="1271">
        <v>0.13915829785855688</v>
      </c>
      <c r="BU55" s="1271">
        <v>10.204775733384162</v>
      </c>
      <c r="BV55" s="278">
        <v>0</v>
      </c>
      <c r="BW55" s="1271">
        <v>0.35256757649034548</v>
      </c>
      <c r="BX55" s="1271">
        <v>2.2424792850976039E-3</v>
      </c>
      <c r="BY55" s="1271">
        <v>0.30360677876571446</v>
      </c>
      <c r="BZ55" s="1271">
        <v>5.0082037367179824E-2</v>
      </c>
      <c r="CA55" s="1271">
        <v>4.2357942051843629E-2</v>
      </c>
      <c r="CB55" s="1271">
        <v>4.2357942051843629E-2</v>
      </c>
      <c r="CC55" s="1271">
        <v>2.4916436501084486E-4</v>
      </c>
      <c r="CD55" s="1271">
        <v>6.2291091252711221E-4</v>
      </c>
      <c r="CE55" s="1272">
        <v>3.2391367451409833E-3</v>
      </c>
      <c r="CF55" s="1271"/>
      <c r="CG55" s="1270">
        <v>3.8122147846659266E-2</v>
      </c>
      <c r="CH55" s="1271">
        <v>0.42208443432837123</v>
      </c>
      <c r="CI55" s="1271">
        <v>0.47478269752816493</v>
      </c>
      <c r="CJ55" s="1272">
        <v>0.28292613646981435</v>
      </c>
      <c r="CK55" s="359">
        <v>2003</v>
      </c>
      <c r="CL55" s="97">
        <v>98636</v>
      </c>
      <c r="CM55" s="87">
        <v>98572</v>
      </c>
      <c r="CN55" s="87">
        <v>0</v>
      </c>
      <c r="CO55" s="87">
        <v>0</v>
      </c>
      <c r="CP55" s="87">
        <v>0</v>
      </c>
      <c r="CQ55" s="92">
        <v>0</v>
      </c>
      <c r="CR55" s="92">
        <v>0</v>
      </c>
      <c r="CS55" s="92">
        <v>0</v>
      </c>
      <c r="CT55" s="93">
        <v>0</v>
      </c>
      <c r="CU55" s="93">
        <v>0</v>
      </c>
      <c r="CV55" s="92">
        <v>0</v>
      </c>
      <c r="CW55" s="92">
        <v>0</v>
      </c>
      <c r="CX55" s="92">
        <v>0</v>
      </c>
      <c r="CY55" s="93">
        <v>0</v>
      </c>
      <c r="CZ55" s="92">
        <v>0</v>
      </c>
      <c r="DA55" s="92">
        <v>0</v>
      </c>
      <c r="DB55" s="93">
        <v>0</v>
      </c>
      <c r="DC55" s="92">
        <v>0</v>
      </c>
      <c r="DD55" s="92">
        <v>0</v>
      </c>
      <c r="DE55" s="92">
        <v>0</v>
      </c>
      <c r="DF55" s="92">
        <v>0</v>
      </c>
      <c r="DG55" s="92">
        <v>0</v>
      </c>
      <c r="DH55" s="92">
        <v>0</v>
      </c>
      <c r="DI55" s="92">
        <v>0</v>
      </c>
      <c r="DJ55" s="92">
        <v>0</v>
      </c>
      <c r="DK55" s="92">
        <v>0</v>
      </c>
      <c r="DL55" s="92">
        <v>0</v>
      </c>
      <c r="DM55" s="92">
        <v>0</v>
      </c>
      <c r="DN55" s="92">
        <v>0</v>
      </c>
      <c r="DO55" s="92">
        <v>0</v>
      </c>
      <c r="DP55" s="92">
        <v>0</v>
      </c>
      <c r="DQ55" s="92">
        <v>0</v>
      </c>
      <c r="DR55" s="92">
        <v>0</v>
      </c>
      <c r="DS55" s="92">
        <v>0</v>
      </c>
      <c r="DT55" s="92">
        <v>0</v>
      </c>
      <c r="DU55" s="92">
        <v>0</v>
      </c>
      <c r="DV55" s="92">
        <v>0</v>
      </c>
      <c r="DW55" s="92">
        <v>0</v>
      </c>
      <c r="DX55" s="92">
        <v>0</v>
      </c>
      <c r="DY55" s="92">
        <v>0</v>
      </c>
      <c r="DZ55" s="92">
        <v>0</v>
      </c>
      <c r="EA55" s="92">
        <v>0</v>
      </c>
      <c r="EB55" s="92">
        <v>0</v>
      </c>
      <c r="EC55" s="92">
        <v>0</v>
      </c>
      <c r="ED55" s="92">
        <v>0</v>
      </c>
      <c r="EE55" s="92">
        <v>0</v>
      </c>
      <c r="EF55" s="92">
        <v>0</v>
      </c>
      <c r="EG55" s="92">
        <v>0</v>
      </c>
      <c r="EH55" s="92">
        <v>0</v>
      </c>
      <c r="EI55" s="173">
        <v>0</v>
      </c>
      <c r="EJ55" s="92">
        <v>0</v>
      </c>
      <c r="EK55" s="92">
        <v>0</v>
      </c>
      <c r="EL55" s="92">
        <v>0</v>
      </c>
      <c r="EM55" s="92">
        <v>0</v>
      </c>
      <c r="EN55" s="92">
        <v>0</v>
      </c>
      <c r="EO55" s="92">
        <v>0</v>
      </c>
      <c r="EP55" s="92">
        <v>0</v>
      </c>
      <c r="EQ55" s="92">
        <v>0</v>
      </c>
      <c r="ER55" s="92">
        <v>0</v>
      </c>
      <c r="ES55" s="92">
        <v>0</v>
      </c>
      <c r="ET55" s="92">
        <v>0</v>
      </c>
      <c r="EU55" s="92">
        <v>0</v>
      </c>
      <c r="EV55" s="92">
        <v>0</v>
      </c>
      <c r="EW55" s="92">
        <v>0</v>
      </c>
      <c r="EX55" s="92">
        <v>0</v>
      </c>
      <c r="EY55" s="92">
        <v>0</v>
      </c>
      <c r="EZ55" s="92">
        <v>0</v>
      </c>
      <c r="FA55" s="92">
        <v>0</v>
      </c>
      <c r="FB55" s="92">
        <v>0</v>
      </c>
      <c r="FC55" s="92"/>
      <c r="FD55" s="92">
        <v>0</v>
      </c>
      <c r="FE55" s="92">
        <v>0</v>
      </c>
      <c r="FF55" s="92">
        <v>0</v>
      </c>
      <c r="FG55" s="92"/>
      <c r="FH55" s="92">
        <v>0</v>
      </c>
      <c r="FI55" s="87">
        <v>865</v>
      </c>
      <c r="FJ55" s="92">
        <v>865</v>
      </c>
      <c r="FK55" s="92">
        <v>0</v>
      </c>
      <c r="FL55" s="92">
        <v>0</v>
      </c>
      <c r="FM55" s="93">
        <v>0</v>
      </c>
      <c r="FN55" s="93">
        <v>0</v>
      </c>
      <c r="FO55" s="92">
        <v>0</v>
      </c>
      <c r="FP55" s="92">
        <v>0</v>
      </c>
      <c r="FQ55" s="92">
        <v>0</v>
      </c>
      <c r="FR55" s="92">
        <v>0</v>
      </c>
      <c r="FS55" s="173">
        <v>0</v>
      </c>
      <c r="FT55" s="92">
        <v>0</v>
      </c>
      <c r="FU55" s="92">
        <v>0</v>
      </c>
      <c r="FV55" s="92">
        <v>0</v>
      </c>
      <c r="FW55" s="92">
        <v>0</v>
      </c>
      <c r="FX55" s="92">
        <v>0</v>
      </c>
      <c r="FY55" s="92">
        <v>0</v>
      </c>
      <c r="FZ55" s="92">
        <v>0</v>
      </c>
      <c r="GA55" s="87">
        <v>92184</v>
      </c>
      <c r="GB55" s="87">
        <v>92128</v>
      </c>
      <c r="GC55" s="92">
        <v>67245</v>
      </c>
      <c r="GD55" s="92">
        <v>56</v>
      </c>
      <c r="GE55" s="92">
        <v>24883</v>
      </c>
      <c r="GF55" s="87">
        <v>5438</v>
      </c>
      <c r="GG55" s="92">
        <v>0</v>
      </c>
      <c r="GH55" s="92">
        <v>3</v>
      </c>
      <c r="GI55" s="92">
        <v>4207</v>
      </c>
      <c r="GJ55" s="92">
        <v>713</v>
      </c>
      <c r="GK55" s="92">
        <v>515</v>
      </c>
      <c r="GL55" s="87">
        <v>85</v>
      </c>
      <c r="GM55" s="72">
        <v>82</v>
      </c>
      <c r="GN55" s="72">
        <v>0</v>
      </c>
      <c r="GO55" s="72">
        <v>3</v>
      </c>
      <c r="GP55" s="93">
        <v>64</v>
      </c>
      <c r="GQ55" s="93">
        <v>0</v>
      </c>
      <c r="GR55" s="92">
        <v>0</v>
      </c>
      <c r="GS55" s="92">
        <v>0</v>
      </c>
      <c r="GT55" s="92">
        <v>0</v>
      </c>
      <c r="GU55" s="92">
        <v>0</v>
      </c>
      <c r="GV55" s="92">
        <v>0</v>
      </c>
      <c r="GW55" s="92">
        <v>0</v>
      </c>
      <c r="GX55" s="92">
        <v>0</v>
      </c>
      <c r="GY55" s="92">
        <v>0</v>
      </c>
      <c r="GZ55" s="92">
        <v>50</v>
      </c>
      <c r="HA55" s="92">
        <v>14</v>
      </c>
      <c r="HB55" s="92">
        <v>0</v>
      </c>
      <c r="HC55" s="97">
        <v>90672</v>
      </c>
      <c r="HD55" s="87">
        <v>90270</v>
      </c>
      <c r="HE55" s="72">
        <v>1956</v>
      </c>
      <c r="HF55" s="72">
        <v>1117</v>
      </c>
      <c r="HG55" s="87">
        <v>2830</v>
      </c>
      <c r="HH55" s="72">
        <v>0</v>
      </c>
      <c r="HI55" s="72">
        <v>2830</v>
      </c>
      <c r="HJ55" s="91">
        <v>18</v>
      </c>
      <c r="HK55" s="72">
        <v>18</v>
      </c>
      <c r="HL55" s="72">
        <v>0</v>
      </c>
      <c r="HM55" s="87">
        <v>9</v>
      </c>
      <c r="HN55" s="72">
        <v>9</v>
      </c>
      <c r="HO55" s="72">
        <v>0</v>
      </c>
      <c r="HP55" s="173">
        <v>81912</v>
      </c>
      <c r="HQ55" s="72">
        <v>81404</v>
      </c>
      <c r="HR55" s="72">
        <v>508</v>
      </c>
      <c r="HS55" s="87">
        <v>2428</v>
      </c>
      <c r="HT55" s="72">
        <v>4</v>
      </c>
      <c r="HU55" s="72">
        <v>0</v>
      </c>
      <c r="HV55" s="72">
        <v>2317</v>
      </c>
      <c r="HW55" s="72">
        <v>0</v>
      </c>
      <c r="HX55" s="72">
        <v>107</v>
      </c>
      <c r="HY55" s="72">
        <v>0</v>
      </c>
      <c r="HZ55" s="87">
        <v>402</v>
      </c>
      <c r="IA55" s="91">
        <v>340</v>
      </c>
      <c r="IB55" s="72">
        <v>340</v>
      </c>
      <c r="IC55" s="72">
        <v>0</v>
      </c>
      <c r="ID55" s="72">
        <v>26</v>
      </c>
      <c r="IE55" s="72">
        <v>29</v>
      </c>
      <c r="IF55" s="72">
        <v>2</v>
      </c>
      <c r="IG55" s="116">
        <v>5</v>
      </c>
    </row>
    <row r="56" spans="1:241" ht="14.25" customHeight="1">
      <c r="A56" s="370">
        <v>2004</v>
      </c>
      <c r="B56" s="1288">
        <v>860059</v>
      </c>
      <c r="C56" s="996">
        <v>106383</v>
      </c>
      <c r="D56" s="997">
        <v>106298</v>
      </c>
      <c r="E56" s="1261">
        <v>202</v>
      </c>
      <c r="F56" s="1261">
        <v>3</v>
      </c>
      <c r="G56" s="278"/>
      <c r="H56" s="1261">
        <v>0</v>
      </c>
      <c r="I56" s="1261">
        <v>1148</v>
      </c>
      <c r="J56" s="1261">
        <v>0</v>
      </c>
      <c r="K56" s="1261">
        <v>99151</v>
      </c>
      <c r="L56" s="1261">
        <v>5794</v>
      </c>
      <c r="M56" s="998">
        <v>85</v>
      </c>
      <c r="N56" s="996">
        <v>97793</v>
      </c>
      <c r="O56" s="997">
        <v>97427</v>
      </c>
      <c r="P56" s="1265">
        <v>2152</v>
      </c>
      <c r="Q56" s="1265">
        <v>1212</v>
      </c>
      <c r="R56" s="1265">
        <v>88095</v>
      </c>
      <c r="S56" s="1265">
        <v>2946</v>
      </c>
      <c r="T56" s="1265">
        <v>9</v>
      </c>
      <c r="U56" s="1265">
        <v>3013</v>
      </c>
      <c r="V56" s="997">
        <v>366</v>
      </c>
      <c r="W56" s="1265">
        <v>315</v>
      </c>
      <c r="X56" s="1265">
        <v>315</v>
      </c>
      <c r="Y56" s="1265">
        <v>3</v>
      </c>
      <c r="Z56" s="1265">
        <v>29</v>
      </c>
      <c r="AA56" s="1265">
        <v>0</v>
      </c>
      <c r="AB56" s="1266">
        <v>19</v>
      </c>
      <c r="AC56" s="1177">
        <v>8590</v>
      </c>
      <c r="AD56" s="997">
        <v>8590</v>
      </c>
      <c r="AE56" s="1265">
        <v>8599</v>
      </c>
      <c r="AF56" s="1275">
        <v>3688</v>
      </c>
      <c r="AG56" s="1275">
        <v>4031</v>
      </c>
      <c r="AH56" s="1275">
        <v>309</v>
      </c>
      <c r="AI56" s="1265">
        <v>2476</v>
      </c>
      <c r="AJ56" s="1265">
        <v>309</v>
      </c>
      <c r="AK56" s="1265">
        <v>-1498</v>
      </c>
      <c r="AL56" s="1265">
        <v>12902</v>
      </c>
      <c r="AM56" s="1265">
        <v>8871</v>
      </c>
      <c r="AN56" s="1265">
        <v>2167</v>
      </c>
      <c r="AO56" s="1265">
        <v>0</v>
      </c>
      <c r="AP56" s="1265">
        <v>-1807</v>
      </c>
      <c r="AQ56" s="1265">
        <v>12593</v>
      </c>
      <c r="AR56" s="1265">
        <v>8562</v>
      </c>
      <c r="AS56" s="1275"/>
      <c r="AT56" s="1276">
        <v>0</v>
      </c>
      <c r="AU56" s="1270">
        <v>0.99876868912481587</v>
      </c>
      <c r="AV56" s="1271">
        <v>0.99876868912481587</v>
      </c>
      <c r="AW56" s="1271">
        <v>0.9998151289620828</v>
      </c>
      <c r="AX56" s="1271">
        <v>1.0314408662661516</v>
      </c>
      <c r="AY56" s="1310"/>
      <c r="AZ56" s="1271"/>
      <c r="BA56" s="1319">
        <v>18322.947</v>
      </c>
      <c r="BB56" s="1320">
        <v>19412.342000000001</v>
      </c>
      <c r="BC56" s="1271">
        <v>-1089.3950000000004</v>
      </c>
      <c r="BD56" s="1272">
        <v>-0.12666514739105114</v>
      </c>
      <c r="BF56" s="1311">
        <v>12.369267689774771</v>
      </c>
      <c r="BG56" s="1271">
        <v>12.35938464686725</v>
      </c>
      <c r="BH56" s="1271">
        <v>2.3486760791992176E-2</v>
      </c>
      <c r="BI56" s="1271">
        <v>3.4881327908899276E-4</v>
      </c>
      <c r="BJ56" s="1271">
        <v>0</v>
      </c>
      <c r="BK56" s="1271">
        <v>0</v>
      </c>
      <c r="BL56" s="1271">
        <v>0.13347921479805455</v>
      </c>
      <c r="BM56" s="1271">
        <v>0</v>
      </c>
      <c r="BN56" s="1271">
        <v>11.528395144984239</v>
      </c>
      <c r="BO56" s="1271">
        <v>0.6736747130138746</v>
      </c>
      <c r="BP56" s="1271">
        <v>9.8830429075214606E-3</v>
      </c>
      <c r="BQ56" s="1311">
        <v>11.370499000649955</v>
      </c>
      <c r="BR56" s="1271">
        <v>11.327943780601098</v>
      </c>
      <c r="BS56" s="1271">
        <v>0.25021539219983746</v>
      </c>
      <c r="BT56" s="1271">
        <v>0.14092056475195305</v>
      </c>
      <c r="BU56" s="1271">
        <v>10.242901940448272</v>
      </c>
      <c r="BV56" s="278">
        <v>0</v>
      </c>
      <c r="BW56" s="1271">
        <v>0.34253464006539086</v>
      </c>
      <c r="BX56" s="1271">
        <v>1.0464398372669781E-3</v>
      </c>
      <c r="BY56" s="1271">
        <v>0.35032480329837834</v>
      </c>
      <c r="BZ56" s="1271">
        <v>4.2555220048857111E-2</v>
      </c>
      <c r="CA56" s="1271">
        <v>3.6625394304344236E-2</v>
      </c>
      <c r="CB56" s="1271">
        <v>3.6625394304344236E-2</v>
      </c>
      <c r="CC56" s="1271">
        <v>3.4881327908899276E-4</v>
      </c>
      <c r="CD56" s="1271">
        <v>0</v>
      </c>
      <c r="CE56" s="1272">
        <v>2.2091507675636207E-3</v>
      </c>
      <c r="CF56" s="1271"/>
      <c r="CG56" s="1270">
        <v>3.5927767746166253E-2</v>
      </c>
      <c r="CH56" s="1271">
        <v>0.42880779109340172</v>
      </c>
      <c r="CI56" s="1271">
        <v>0.46868877600257658</v>
      </c>
      <c r="CJ56" s="1272">
        <v>0.28788722634144864</v>
      </c>
      <c r="CK56" s="359">
        <v>2004</v>
      </c>
      <c r="CL56" s="97">
        <v>106383</v>
      </c>
      <c r="CM56" s="87">
        <v>106298</v>
      </c>
      <c r="CN56" s="87">
        <v>0</v>
      </c>
      <c r="CO56" s="87">
        <v>0</v>
      </c>
      <c r="CP56" s="87">
        <v>0</v>
      </c>
      <c r="CQ56" s="92">
        <v>0</v>
      </c>
      <c r="CR56" s="92">
        <v>0</v>
      </c>
      <c r="CS56" s="92">
        <v>0</v>
      </c>
      <c r="CT56" s="93">
        <v>0</v>
      </c>
      <c r="CU56" s="93">
        <v>0</v>
      </c>
      <c r="CV56" s="92">
        <v>0</v>
      </c>
      <c r="CW56" s="92">
        <v>0</v>
      </c>
      <c r="CX56" s="92">
        <v>0</v>
      </c>
      <c r="CY56" s="93">
        <v>0</v>
      </c>
      <c r="CZ56" s="92">
        <v>0</v>
      </c>
      <c r="DA56" s="92">
        <v>0</v>
      </c>
      <c r="DB56" s="93">
        <v>0</v>
      </c>
      <c r="DC56" s="92">
        <v>0</v>
      </c>
      <c r="DD56" s="92">
        <v>0</v>
      </c>
      <c r="DE56" s="92">
        <v>0</v>
      </c>
      <c r="DF56" s="92">
        <v>0</v>
      </c>
      <c r="DG56" s="92">
        <v>0</v>
      </c>
      <c r="DH56" s="92">
        <v>0</v>
      </c>
      <c r="DI56" s="92">
        <v>0</v>
      </c>
      <c r="DJ56" s="92">
        <v>0</v>
      </c>
      <c r="DK56" s="92">
        <v>0</v>
      </c>
      <c r="DL56" s="92">
        <v>0</v>
      </c>
      <c r="DM56" s="92">
        <v>0</v>
      </c>
      <c r="DN56" s="92">
        <v>0</v>
      </c>
      <c r="DO56" s="92">
        <v>0</v>
      </c>
      <c r="DP56" s="92">
        <v>0</v>
      </c>
      <c r="DQ56" s="92">
        <v>0</v>
      </c>
      <c r="DR56" s="92">
        <v>0</v>
      </c>
      <c r="DS56" s="92">
        <v>0</v>
      </c>
      <c r="DT56" s="92">
        <v>0</v>
      </c>
      <c r="DU56" s="92">
        <v>0</v>
      </c>
      <c r="DV56" s="92">
        <v>0</v>
      </c>
      <c r="DW56" s="92">
        <v>0</v>
      </c>
      <c r="DX56" s="92">
        <v>0</v>
      </c>
      <c r="DY56" s="92">
        <v>0</v>
      </c>
      <c r="DZ56" s="92">
        <v>0</v>
      </c>
      <c r="EA56" s="92">
        <v>0</v>
      </c>
      <c r="EB56" s="92">
        <v>0</v>
      </c>
      <c r="EC56" s="92">
        <v>0</v>
      </c>
      <c r="ED56" s="92">
        <v>0</v>
      </c>
      <c r="EE56" s="92">
        <v>0</v>
      </c>
      <c r="EF56" s="92">
        <v>0</v>
      </c>
      <c r="EG56" s="92">
        <v>0</v>
      </c>
      <c r="EH56" s="92">
        <v>0</v>
      </c>
      <c r="EI56" s="173">
        <v>0</v>
      </c>
      <c r="EJ56" s="92">
        <v>0</v>
      </c>
      <c r="EK56" s="92">
        <v>0</v>
      </c>
      <c r="EL56" s="92">
        <v>0</v>
      </c>
      <c r="EM56" s="92">
        <v>0</v>
      </c>
      <c r="EN56" s="92">
        <v>0</v>
      </c>
      <c r="EO56" s="92">
        <v>0</v>
      </c>
      <c r="EP56" s="92">
        <v>0</v>
      </c>
      <c r="EQ56" s="92">
        <v>0</v>
      </c>
      <c r="ER56" s="92">
        <v>0</v>
      </c>
      <c r="ES56" s="92">
        <v>0</v>
      </c>
      <c r="ET56" s="92">
        <v>0</v>
      </c>
      <c r="EU56" s="92">
        <v>0</v>
      </c>
      <c r="EV56" s="92">
        <v>0</v>
      </c>
      <c r="EW56" s="92">
        <v>0</v>
      </c>
      <c r="EX56" s="92">
        <v>0</v>
      </c>
      <c r="EY56" s="92">
        <v>0</v>
      </c>
      <c r="EZ56" s="92">
        <v>0</v>
      </c>
      <c r="FA56" s="92">
        <v>0</v>
      </c>
      <c r="FB56" s="92">
        <v>0</v>
      </c>
      <c r="FC56" s="92"/>
      <c r="FD56" s="92">
        <v>0</v>
      </c>
      <c r="FE56" s="92">
        <v>0</v>
      </c>
      <c r="FF56" s="92">
        <v>0</v>
      </c>
      <c r="FG56" s="92"/>
      <c r="FH56" s="92">
        <v>0</v>
      </c>
      <c r="FI56" s="87">
        <v>1148</v>
      </c>
      <c r="FJ56" s="92">
        <v>1148</v>
      </c>
      <c r="FK56" s="92">
        <v>0</v>
      </c>
      <c r="FL56" s="92">
        <v>0</v>
      </c>
      <c r="FM56" s="93">
        <v>0</v>
      </c>
      <c r="FN56" s="93">
        <v>0</v>
      </c>
      <c r="FO56" s="92">
        <v>0</v>
      </c>
      <c r="FP56" s="92">
        <v>0</v>
      </c>
      <c r="FQ56" s="92">
        <v>0</v>
      </c>
      <c r="FR56" s="92">
        <v>0</v>
      </c>
      <c r="FS56" s="173">
        <v>0</v>
      </c>
      <c r="FT56" s="92">
        <v>0</v>
      </c>
      <c r="FU56" s="92">
        <v>0</v>
      </c>
      <c r="FV56" s="92">
        <v>0</v>
      </c>
      <c r="FW56" s="92">
        <v>0</v>
      </c>
      <c r="FX56" s="92">
        <v>0</v>
      </c>
      <c r="FY56" s="92">
        <v>0</v>
      </c>
      <c r="FZ56" s="92">
        <v>0</v>
      </c>
      <c r="GA56" s="87">
        <v>99151</v>
      </c>
      <c r="GB56" s="87">
        <v>99083</v>
      </c>
      <c r="GC56" s="92">
        <v>71925</v>
      </c>
      <c r="GD56" s="92">
        <v>68</v>
      </c>
      <c r="GE56" s="92">
        <v>27158</v>
      </c>
      <c r="GF56" s="87">
        <v>5794</v>
      </c>
      <c r="GG56" s="92">
        <v>0</v>
      </c>
      <c r="GH56" s="92">
        <v>3</v>
      </c>
      <c r="GI56" s="92">
        <v>4488</v>
      </c>
      <c r="GJ56" s="92">
        <v>741</v>
      </c>
      <c r="GK56" s="92">
        <v>562</v>
      </c>
      <c r="GL56" s="87">
        <v>205</v>
      </c>
      <c r="GM56" s="72">
        <v>202</v>
      </c>
      <c r="GN56" s="72">
        <v>0</v>
      </c>
      <c r="GO56" s="72">
        <v>3</v>
      </c>
      <c r="GP56" s="93">
        <v>85</v>
      </c>
      <c r="GQ56" s="93">
        <v>0</v>
      </c>
      <c r="GR56" s="92">
        <v>0</v>
      </c>
      <c r="GS56" s="92">
        <v>0</v>
      </c>
      <c r="GT56" s="92">
        <v>0</v>
      </c>
      <c r="GU56" s="92">
        <v>0</v>
      </c>
      <c r="GV56" s="92">
        <v>0</v>
      </c>
      <c r="GW56" s="92">
        <v>0</v>
      </c>
      <c r="GX56" s="92">
        <v>0</v>
      </c>
      <c r="GY56" s="92">
        <v>0</v>
      </c>
      <c r="GZ56" s="92">
        <v>61</v>
      </c>
      <c r="HA56" s="92">
        <v>24</v>
      </c>
      <c r="HB56" s="92">
        <v>0</v>
      </c>
      <c r="HC56" s="97">
        <v>97793</v>
      </c>
      <c r="HD56" s="87">
        <v>97427</v>
      </c>
      <c r="HE56" s="72">
        <v>2152</v>
      </c>
      <c r="HF56" s="72">
        <v>1212</v>
      </c>
      <c r="HG56" s="87">
        <v>2946</v>
      </c>
      <c r="HH56" s="72">
        <v>0</v>
      </c>
      <c r="HI56" s="72">
        <v>2946</v>
      </c>
      <c r="HJ56" s="91">
        <v>9</v>
      </c>
      <c r="HK56" s="72">
        <v>9</v>
      </c>
      <c r="HL56" s="72">
        <v>0</v>
      </c>
      <c r="HM56" s="87">
        <v>15</v>
      </c>
      <c r="HN56" s="72">
        <v>15</v>
      </c>
      <c r="HO56" s="72">
        <v>0</v>
      </c>
      <c r="HP56" s="173">
        <v>88095</v>
      </c>
      <c r="HQ56" s="72">
        <v>87547</v>
      </c>
      <c r="HR56" s="72">
        <v>548</v>
      </c>
      <c r="HS56" s="87">
        <v>2998</v>
      </c>
      <c r="HT56" s="72">
        <v>5</v>
      </c>
      <c r="HU56" s="72">
        <v>0</v>
      </c>
      <c r="HV56" s="72">
        <v>2948</v>
      </c>
      <c r="HW56" s="72">
        <v>3</v>
      </c>
      <c r="HX56" s="72">
        <v>42</v>
      </c>
      <c r="HY56" s="72">
        <v>0</v>
      </c>
      <c r="HZ56" s="87">
        <v>366</v>
      </c>
      <c r="IA56" s="91">
        <v>315</v>
      </c>
      <c r="IB56" s="72">
        <v>315</v>
      </c>
      <c r="IC56" s="72">
        <v>0</v>
      </c>
      <c r="ID56" s="72">
        <v>19</v>
      </c>
      <c r="IE56" s="72">
        <v>29</v>
      </c>
      <c r="IF56" s="72">
        <v>3</v>
      </c>
      <c r="IG56" s="116">
        <v>0</v>
      </c>
    </row>
    <row r="57" spans="1:241" ht="14.25" customHeight="1">
      <c r="A57" s="370">
        <v>2005</v>
      </c>
      <c r="B57" s="1288">
        <v>928122</v>
      </c>
      <c r="C57" s="996">
        <v>114891</v>
      </c>
      <c r="D57" s="997">
        <v>114814</v>
      </c>
      <c r="E57" s="1261">
        <v>119</v>
      </c>
      <c r="F57" s="1261">
        <v>3</v>
      </c>
      <c r="G57" s="278"/>
      <c r="H57" s="1261">
        <v>0</v>
      </c>
      <c r="I57" s="1261">
        <v>1484</v>
      </c>
      <c r="J57" s="1261">
        <v>0</v>
      </c>
      <c r="K57" s="1261">
        <v>106914</v>
      </c>
      <c r="L57" s="1261">
        <v>6294</v>
      </c>
      <c r="M57" s="998">
        <v>77</v>
      </c>
      <c r="N57" s="996">
        <v>104816</v>
      </c>
      <c r="O57" s="997">
        <v>104413</v>
      </c>
      <c r="P57" s="1265">
        <v>2208</v>
      </c>
      <c r="Q57" s="1265">
        <v>1244</v>
      </c>
      <c r="R57" s="1265">
        <v>94241</v>
      </c>
      <c r="S57" s="1265">
        <v>3197</v>
      </c>
      <c r="T57" s="1265">
        <v>13</v>
      </c>
      <c r="U57" s="1265">
        <v>3510</v>
      </c>
      <c r="V57" s="997">
        <v>403</v>
      </c>
      <c r="W57" s="1265">
        <v>320</v>
      </c>
      <c r="X57" s="1265">
        <v>320</v>
      </c>
      <c r="Y57" s="1265">
        <v>3</v>
      </c>
      <c r="Z57" s="1265">
        <v>23</v>
      </c>
      <c r="AA57" s="1265">
        <v>0</v>
      </c>
      <c r="AB57" s="1266">
        <v>57</v>
      </c>
      <c r="AC57" s="1177">
        <v>10075</v>
      </c>
      <c r="AD57" s="997">
        <v>10075</v>
      </c>
      <c r="AE57" s="1265">
        <v>10088</v>
      </c>
      <c r="AF57" s="1275">
        <v>3789</v>
      </c>
      <c r="AG57" s="1275">
        <v>4238</v>
      </c>
      <c r="AH57" s="1275">
        <v>323</v>
      </c>
      <c r="AI57" s="1265">
        <v>2545</v>
      </c>
      <c r="AJ57" s="1265">
        <v>323</v>
      </c>
      <c r="AK57" s="1265">
        <v>-1403</v>
      </c>
      <c r="AL57" s="1265">
        <v>14639</v>
      </c>
      <c r="AM57" s="1265">
        <v>10401</v>
      </c>
      <c r="AN57" s="1265">
        <v>2222</v>
      </c>
      <c r="AO57" s="1265">
        <v>0</v>
      </c>
      <c r="AP57" s="1265">
        <v>-1726</v>
      </c>
      <c r="AQ57" s="1265">
        <v>14316</v>
      </c>
      <c r="AR57" s="1265">
        <v>10078</v>
      </c>
      <c r="AS57" s="1275"/>
      <c r="AT57" s="1276">
        <v>0</v>
      </c>
      <c r="AU57" s="1270">
        <v>1.0855253942908367</v>
      </c>
      <c r="AV57" s="1271">
        <v>1.0855253942908367</v>
      </c>
      <c r="AW57" s="1271">
        <v>1.086926072218954</v>
      </c>
      <c r="AX57" s="1271">
        <v>1.120650086949776</v>
      </c>
      <c r="AY57" s="1310"/>
      <c r="AZ57" s="1271"/>
      <c r="BA57" s="1319">
        <v>18245.987000000001</v>
      </c>
      <c r="BB57" s="1320">
        <v>22809.66</v>
      </c>
      <c r="BC57" s="1271">
        <v>-4563.6729999999989</v>
      </c>
      <c r="BD57" s="1272">
        <v>-0.49171046478803421</v>
      </c>
      <c r="BF57" s="1311">
        <v>12.378868295331865</v>
      </c>
      <c r="BG57" s="1271">
        <v>12.370571972219169</v>
      </c>
      <c r="BH57" s="1271">
        <v>1.2821590265072911E-2</v>
      </c>
      <c r="BI57" s="1271">
        <v>3.2323336802704815E-4</v>
      </c>
      <c r="BJ57" s="1271">
        <v>0</v>
      </c>
      <c r="BK57" s="1271">
        <v>0</v>
      </c>
      <c r="BL57" s="1271">
        <v>0.15989277271737984</v>
      </c>
      <c r="BM57" s="1271">
        <v>0</v>
      </c>
      <c r="BN57" s="1271">
        <v>11.519390769747943</v>
      </c>
      <c r="BO57" s="1271">
        <v>0.67814360612074709</v>
      </c>
      <c r="BP57" s="1271">
        <v>8.2963231126942372E-3</v>
      </c>
      <c r="BQ57" s="1311">
        <v>11.293342901041028</v>
      </c>
      <c r="BR57" s="1271">
        <v>11.249921885269394</v>
      </c>
      <c r="BS57" s="1271">
        <v>0.23789975886790746</v>
      </c>
      <c r="BT57" s="1271">
        <v>0.13403410327521598</v>
      </c>
      <c r="BU57" s="1271">
        <v>10.153945278745683</v>
      </c>
      <c r="BV57" s="278">
        <v>0</v>
      </c>
      <c r="BW57" s="1271">
        <v>0.34445902586082433</v>
      </c>
      <c r="BX57" s="1271">
        <v>1.4006779281172086E-3</v>
      </c>
      <c r="BY57" s="1271">
        <v>0.37818304059164637</v>
      </c>
      <c r="BZ57" s="1271">
        <v>4.3421015771633473E-2</v>
      </c>
      <c r="CA57" s="1271">
        <v>3.4478225922885138E-2</v>
      </c>
      <c r="CB57" s="1271">
        <v>3.4478225922885138E-2</v>
      </c>
      <c r="CC57" s="1271">
        <v>3.2323336802704815E-4</v>
      </c>
      <c r="CD57" s="1271">
        <v>0</v>
      </c>
      <c r="CE57" s="1272">
        <v>6.1414339925139148E-3</v>
      </c>
      <c r="CF57" s="1271"/>
      <c r="CG57" s="1270">
        <v>3.4801459290912183E-2</v>
      </c>
      <c r="CH57" s="1271">
        <v>0.40824374381816186</v>
      </c>
      <c r="CI57" s="1271">
        <v>0.45662100456621002</v>
      </c>
      <c r="CJ57" s="1272">
        <v>0.27420964054294589</v>
      </c>
      <c r="CK57" s="359">
        <v>2005</v>
      </c>
      <c r="CL57" s="97">
        <v>114891</v>
      </c>
      <c r="CM57" s="87">
        <v>114814</v>
      </c>
      <c r="CN57" s="87">
        <v>0</v>
      </c>
      <c r="CO57" s="87">
        <v>0</v>
      </c>
      <c r="CP57" s="87">
        <v>0</v>
      </c>
      <c r="CQ57" s="92">
        <v>0</v>
      </c>
      <c r="CR57" s="92">
        <v>0</v>
      </c>
      <c r="CS57" s="92">
        <v>0</v>
      </c>
      <c r="CT57" s="93">
        <v>0</v>
      </c>
      <c r="CU57" s="93">
        <v>0</v>
      </c>
      <c r="CV57" s="92">
        <v>0</v>
      </c>
      <c r="CW57" s="92">
        <v>0</v>
      </c>
      <c r="CX57" s="92">
        <v>0</v>
      </c>
      <c r="CY57" s="93">
        <v>0</v>
      </c>
      <c r="CZ57" s="92">
        <v>0</v>
      </c>
      <c r="DA57" s="92">
        <v>0</v>
      </c>
      <c r="DB57" s="93">
        <v>0</v>
      </c>
      <c r="DC57" s="92">
        <v>0</v>
      </c>
      <c r="DD57" s="92">
        <v>0</v>
      </c>
      <c r="DE57" s="92">
        <v>0</v>
      </c>
      <c r="DF57" s="92">
        <v>0</v>
      </c>
      <c r="DG57" s="92">
        <v>0</v>
      </c>
      <c r="DH57" s="92">
        <v>0</v>
      </c>
      <c r="DI57" s="92">
        <v>0</v>
      </c>
      <c r="DJ57" s="92">
        <v>0</v>
      </c>
      <c r="DK57" s="92">
        <v>0</v>
      </c>
      <c r="DL57" s="92">
        <v>0</v>
      </c>
      <c r="DM57" s="92">
        <v>0</v>
      </c>
      <c r="DN57" s="92">
        <v>0</v>
      </c>
      <c r="DO57" s="92">
        <v>0</v>
      </c>
      <c r="DP57" s="92">
        <v>0</v>
      </c>
      <c r="DQ57" s="92">
        <v>0</v>
      </c>
      <c r="DR57" s="92">
        <v>0</v>
      </c>
      <c r="DS57" s="92">
        <v>0</v>
      </c>
      <c r="DT57" s="92">
        <v>0</v>
      </c>
      <c r="DU57" s="92">
        <v>0</v>
      </c>
      <c r="DV57" s="92">
        <v>0</v>
      </c>
      <c r="DW57" s="92">
        <v>0</v>
      </c>
      <c r="DX57" s="92">
        <v>0</v>
      </c>
      <c r="DY57" s="92">
        <v>0</v>
      </c>
      <c r="DZ57" s="92">
        <v>0</v>
      </c>
      <c r="EA57" s="92">
        <v>0</v>
      </c>
      <c r="EB57" s="92">
        <v>0</v>
      </c>
      <c r="EC57" s="92">
        <v>0</v>
      </c>
      <c r="ED57" s="92">
        <v>0</v>
      </c>
      <c r="EE57" s="92">
        <v>0</v>
      </c>
      <c r="EF57" s="92">
        <v>0</v>
      </c>
      <c r="EG57" s="92">
        <v>0</v>
      </c>
      <c r="EH57" s="92">
        <v>0</v>
      </c>
      <c r="EI57" s="173">
        <v>0</v>
      </c>
      <c r="EJ57" s="92">
        <v>0</v>
      </c>
      <c r="EK57" s="92">
        <v>0</v>
      </c>
      <c r="EL57" s="92">
        <v>0</v>
      </c>
      <c r="EM57" s="92">
        <v>0</v>
      </c>
      <c r="EN57" s="92">
        <v>0</v>
      </c>
      <c r="EO57" s="92">
        <v>0</v>
      </c>
      <c r="EP57" s="92">
        <v>0</v>
      </c>
      <c r="EQ57" s="92">
        <v>0</v>
      </c>
      <c r="ER57" s="92">
        <v>0</v>
      </c>
      <c r="ES57" s="92">
        <v>0</v>
      </c>
      <c r="ET57" s="92">
        <v>0</v>
      </c>
      <c r="EU57" s="92">
        <v>0</v>
      </c>
      <c r="EV57" s="92">
        <v>0</v>
      </c>
      <c r="EW57" s="92">
        <v>0</v>
      </c>
      <c r="EX57" s="92">
        <v>0</v>
      </c>
      <c r="EY57" s="92">
        <v>0</v>
      </c>
      <c r="EZ57" s="92">
        <v>0</v>
      </c>
      <c r="FA57" s="92">
        <v>0</v>
      </c>
      <c r="FB57" s="92">
        <v>0</v>
      </c>
      <c r="FC57" s="92"/>
      <c r="FD57" s="92">
        <v>0</v>
      </c>
      <c r="FE57" s="92">
        <v>0</v>
      </c>
      <c r="FF57" s="92">
        <v>0</v>
      </c>
      <c r="FG57" s="92"/>
      <c r="FH57" s="92">
        <v>0</v>
      </c>
      <c r="FI57" s="87">
        <v>1484</v>
      </c>
      <c r="FJ57" s="92">
        <v>1484</v>
      </c>
      <c r="FK57" s="92">
        <v>0</v>
      </c>
      <c r="FL57" s="92">
        <v>0</v>
      </c>
      <c r="FM57" s="93">
        <v>0</v>
      </c>
      <c r="FN57" s="93">
        <v>0</v>
      </c>
      <c r="FO57" s="92">
        <v>0</v>
      </c>
      <c r="FP57" s="92">
        <v>0</v>
      </c>
      <c r="FQ57" s="92">
        <v>0</v>
      </c>
      <c r="FR57" s="92">
        <v>0</v>
      </c>
      <c r="FS57" s="173">
        <v>0</v>
      </c>
      <c r="FT57" s="92">
        <v>0</v>
      </c>
      <c r="FU57" s="92">
        <v>0</v>
      </c>
      <c r="FV57" s="92">
        <v>0</v>
      </c>
      <c r="FW57" s="92">
        <v>0</v>
      </c>
      <c r="FX57" s="92">
        <v>0</v>
      </c>
      <c r="FY57" s="92">
        <v>0</v>
      </c>
      <c r="FZ57" s="92">
        <v>0</v>
      </c>
      <c r="GA57" s="87">
        <v>106914</v>
      </c>
      <c r="GB57" s="87">
        <v>106853</v>
      </c>
      <c r="GC57" s="92">
        <v>77989</v>
      </c>
      <c r="GD57" s="92">
        <v>61</v>
      </c>
      <c r="GE57" s="92">
        <v>28864</v>
      </c>
      <c r="GF57" s="87">
        <v>6294</v>
      </c>
      <c r="GG57" s="92">
        <v>0</v>
      </c>
      <c r="GH57" s="92">
        <v>3</v>
      </c>
      <c r="GI57" s="92">
        <v>4880</v>
      </c>
      <c r="GJ57" s="92">
        <v>822</v>
      </c>
      <c r="GK57" s="92">
        <v>589</v>
      </c>
      <c r="GL57" s="87">
        <v>122</v>
      </c>
      <c r="GM57" s="72">
        <v>119</v>
      </c>
      <c r="GN57" s="72">
        <v>0</v>
      </c>
      <c r="GO57" s="72">
        <v>3</v>
      </c>
      <c r="GP57" s="93">
        <v>77</v>
      </c>
      <c r="GQ57" s="93">
        <v>0</v>
      </c>
      <c r="GR57" s="92">
        <v>0</v>
      </c>
      <c r="GS57" s="92">
        <v>0</v>
      </c>
      <c r="GT57" s="92">
        <v>0</v>
      </c>
      <c r="GU57" s="92">
        <v>0</v>
      </c>
      <c r="GV57" s="92">
        <v>0</v>
      </c>
      <c r="GW57" s="92">
        <v>0</v>
      </c>
      <c r="GX57" s="92">
        <v>0</v>
      </c>
      <c r="GY57" s="92">
        <v>0</v>
      </c>
      <c r="GZ57" s="92">
        <v>59</v>
      </c>
      <c r="HA57" s="92">
        <v>18</v>
      </c>
      <c r="HB57" s="92">
        <v>0</v>
      </c>
      <c r="HC57" s="97">
        <v>104816</v>
      </c>
      <c r="HD57" s="87">
        <v>104413</v>
      </c>
      <c r="HE57" s="72">
        <v>2208</v>
      </c>
      <c r="HF57" s="72">
        <v>1244</v>
      </c>
      <c r="HG57" s="87">
        <v>3197</v>
      </c>
      <c r="HH57" s="72">
        <v>0</v>
      </c>
      <c r="HI57" s="72">
        <v>3197</v>
      </c>
      <c r="HJ57" s="91">
        <v>13</v>
      </c>
      <c r="HK57" s="72">
        <v>13</v>
      </c>
      <c r="HL57" s="72">
        <v>0</v>
      </c>
      <c r="HM57" s="87">
        <v>14</v>
      </c>
      <c r="HN57" s="72">
        <v>14</v>
      </c>
      <c r="HO57" s="72">
        <v>0</v>
      </c>
      <c r="HP57" s="173">
        <v>94241</v>
      </c>
      <c r="HQ57" s="72">
        <v>93670</v>
      </c>
      <c r="HR57" s="72">
        <v>571</v>
      </c>
      <c r="HS57" s="87">
        <v>3496</v>
      </c>
      <c r="HT57" s="72">
        <v>6</v>
      </c>
      <c r="HU57" s="72">
        <v>0</v>
      </c>
      <c r="HV57" s="72">
        <v>3467</v>
      </c>
      <c r="HW57" s="72">
        <v>3</v>
      </c>
      <c r="HX57" s="72">
        <v>20</v>
      </c>
      <c r="HY57" s="72">
        <v>0</v>
      </c>
      <c r="HZ57" s="87">
        <v>403</v>
      </c>
      <c r="IA57" s="91">
        <v>320</v>
      </c>
      <c r="IB57" s="72">
        <v>320</v>
      </c>
      <c r="IC57" s="72">
        <v>0</v>
      </c>
      <c r="ID57" s="72">
        <v>57</v>
      </c>
      <c r="IE57" s="72">
        <v>23</v>
      </c>
      <c r="IF57" s="72">
        <v>3</v>
      </c>
      <c r="IG57" s="116">
        <v>0</v>
      </c>
    </row>
    <row r="58" spans="1:241" ht="14.25" customHeight="1">
      <c r="A58" s="370">
        <v>2006</v>
      </c>
      <c r="B58" s="1288">
        <v>1004976</v>
      </c>
      <c r="C58" s="996">
        <v>125290</v>
      </c>
      <c r="D58" s="997">
        <v>125209</v>
      </c>
      <c r="E58" s="1261">
        <v>94</v>
      </c>
      <c r="F58" s="1261">
        <v>3</v>
      </c>
      <c r="G58" s="278"/>
      <c r="H58" s="1261">
        <v>0</v>
      </c>
      <c r="I58" s="1261">
        <v>1980</v>
      </c>
      <c r="J58" s="1261">
        <v>0</v>
      </c>
      <c r="K58" s="1261">
        <v>115984</v>
      </c>
      <c r="L58" s="1261">
        <v>7148</v>
      </c>
      <c r="M58" s="998">
        <v>81</v>
      </c>
      <c r="N58" s="996">
        <v>112194</v>
      </c>
      <c r="O58" s="997">
        <v>111658</v>
      </c>
      <c r="P58" s="1265">
        <v>2295</v>
      </c>
      <c r="Q58" s="1265">
        <v>1350</v>
      </c>
      <c r="R58" s="1265">
        <v>100893</v>
      </c>
      <c r="S58" s="1265">
        <v>3380</v>
      </c>
      <c r="T58" s="1265">
        <v>3</v>
      </c>
      <c r="U58" s="1265">
        <v>3737</v>
      </c>
      <c r="V58" s="997">
        <v>536</v>
      </c>
      <c r="W58" s="1265">
        <v>426</v>
      </c>
      <c r="X58" s="1265">
        <v>426</v>
      </c>
      <c r="Y58" s="1265">
        <v>3</v>
      </c>
      <c r="Z58" s="1265">
        <v>81</v>
      </c>
      <c r="AA58" s="1265">
        <v>0</v>
      </c>
      <c r="AB58" s="1266">
        <v>26</v>
      </c>
      <c r="AC58" s="1177">
        <v>13096</v>
      </c>
      <c r="AD58" s="997">
        <v>13096</v>
      </c>
      <c r="AE58" s="1265">
        <v>13099</v>
      </c>
      <c r="AF58" s="1275">
        <v>3990</v>
      </c>
      <c r="AG58" s="1275">
        <v>4527</v>
      </c>
      <c r="AH58" s="1275">
        <v>332</v>
      </c>
      <c r="AI58" s="1265">
        <v>2640</v>
      </c>
      <c r="AJ58" s="1265">
        <v>332</v>
      </c>
      <c r="AK58" s="1265">
        <v>-1071</v>
      </c>
      <c r="AL58" s="1265">
        <v>18078</v>
      </c>
      <c r="AM58" s="1265">
        <v>13551</v>
      </c>
      <c r="AN58" s="1265">
        <v>2308</v>
      </c>
      <c r="AO58" s="1265">
        <v>0</v>
      </c>
      <c r="AP58" s="1265">
        <v>-1403</v>
      </c>
      <c r="AQ58" s="1265">
        <v>17746</v>
      </c>
      <c r="AR58" s="1265">
        <v>13219</v>
      </c>
      <c r="AS58" s="1275"/>
      <c r="AT58" s="1276">
        <v>0</v>
      </c>
      <c r="AU58" s="1270">
        <v>1.3031156962952348</v>
      </c>
      <c r="AV58" s="1271">
        <v>1.3031156962952348</v>
      </c>
      <c r="AW58" s="1271">
        <v>1.3034142108866282</v>
      </c>
      <c r="AX58" s="1271">
        <v>1.3483904093232078</v>
      </c>
      <c r="AY58" s="1310"/>
      <c r="AZ58" s="1271"/>
      <c r="BA58" s="1319">
        <v>18169.027999999998</v>
      </c>
      <c r="BB58" s="1320">
        <v>21897.075000000001</v>
      </c>
      <c r="BC58" s="1271">
        <v>-3728.0470000000023</v>
      </c>
      <c r="BD58" s="1272">
        <v>-0.37095880896658251</v>
      </c>
      <c r="BF58" s="1311">
        <v>12.46696438521915</v>
      </c>
      <c r="BG58" s="1271">
        <v>12.458904491251532</v>
      </c>
      <c r="BH58" s="1271">
        <v>9.353457196987788E-3</v>
      </c>
      <c r="BI58" s="1271">
        <v>2.985145913932273E-4</v>
      </c>
      <c r="BJ58" s="1271">
        <v>0</v>
      </c>
      <c r="BK58" s="1271">
        <v>0</v>
      </c>
      <c r="BL58" s="1271">
        <v>0.19701963031953001</v>
      </c>
      <c r="BM58" s="1271">
        <v>0</v>
      </c>
      <c r="BN58" s="1271">
        <v>11.540972122717358</v>
      </c>
      <c r="BO58" s="1271">
        <v>0.7112607664262629</v>
      </c>
      <c r="BP58" s="1271">
        <v>8.0598939676171377E-3</v>
      </c>
      <c r="BQ58" s="1311">
        <v>11.163848688923915</v>
      </c>
      <c r="BR58" s="1271">
        <v>11.110514081928324</v>
      </c>
      <c r="BS58" s="1271">
        <v>0.22836366241581887</v>
      </c>
      <c r="BT58" s="1271">
        <v>0.1343315661269523</v>
      </c>
      <c r="BU58" s="1271">
        <v>10.039344223145628</v>
      </c>
      <c r="BV58" s="278">
        <v>0</v>
      </c>
      <c r="BW58" s="1271">
        <v>0.33632643963636943</v>
      </c>
      <c r="BX58" s="1271">
        <v>2.985145913932273E-4</v>
      </c>
      <c r="BY58" s="1271">
        <v>0.37184967601216345</v>
      </c>
      <c r="BZ58" s="1271">
        <v>5.3334606995589944E-2</v>
      </c>
      <c r="CA58" s="1271">
        <v>4.2389071977838276E-2</v>
      </c>
      <c r="CB58" s="1271">
        <v>4.2389071977838276E-2</v>
      </c>
      <c r="CC58" s="1271">
        <v>2.985145913932273E-4</v>
      </c>
      <c r="CD58" s="1271">
        <v>0</v>
      </c>
      <c r="CE58" s="1272">
        <v>2.5871264587413031E-3</v>
      </c>
      <c r="CF58" s="1271"/>
      <c r="CG58" s="1270">
        <v>3.3035614780850486E-2</v>
      </c>
      <c r="CH58" s="1271">
        <v>0.39702440655299231</v>
      </c>
      <c r="CI58" s="1271">
        <v>0.45045851841237999</v>
      </c>
      <c r="CJ58" s="1272">
        <v>0.26269284042604002</v>
      </c>
      <c r="CK58" s="359">
        <v>2006</v>
      </c>
      <c r="CL58" s="97">
        <v>125290</v>
      </c>
      <c r="CM58" s="87">
        <v>125209</v>
      </c>
      <c r="CN58" s="87">
        <v>0</v>
      </c>
      <c r="CO58" s="87">
        <v>0</v>
      </c>
      <c r="CP58" s="87">
        <v>0</v>
      </c>
      <c r="CQ58" s="92">
        <v>0</v>
      </c>
      <c r="CR58" s="92">
        <v>0</v>
      </c>
      <c r="CS58" s="92">
        <v>0</v>
      </c>
      <c r="CT58" s="93">
        <v>0</v>
      </c>
      <c r="CU58" s="93">
        <v>0</v>
      </c>
      <c r="CV58" s="92">
        <v>0</v>
      </c>
      <c r="CW58" s="92">
        <v>0</v>
      </c>
      <c r="CX58" s="92">
        <v>0</v>
      </c>
      <c r="CY58" s="93">
        <v>0</v>
      </c>
      <c r="CZ58" s="92">
        <v>0</v>
      </c>
      <c r="DA58" s="92">
        <v>0</v>
      </c>
      <c r="DB58" s="93">
        <v>0</v>
      </c>
      <c r="DC58" s="92">
        <v>0</v>
      </c>
      <c r="DD58" s="92">
        <v>0</v>
      </c>
      <c r="DE58" s="92">
        <v>0</v>
      </c>
      <c r="DF58" s="92">
        <v>0</v>
      </c>
      <c r="DG58" s="92">
        <v>0</v>
      </c>
      <c r="DH58" s="92">
        <v>0</v>
      </c>
      <c r="DI58" s="92">
        <v>0</v>
      </c>
      <c r="DJ58" s="92">
        <v>0</v>
      </c>
      <c r="DK58" s="92">
        <v>0</v>
      </c>
      <c r="DL58" s="92">
        <v>0</v>
      </c>
      <c r="DM58" s="92">
        <v>0</v>
      </c>
      <c r="DN58" s="92">
        <v>0</v>
      </c>
      <c r="DO58" s="92">
        <v>0</v>
      </c>
      <c r="DP58" s="92">
        <v>0</v>
      </c>
      <c r="DQ58" s="92">
        <v>0</v>
      </c>
      <c r="DR58" s="92">
        <v>0</v>
      </c>
      <c r="DS58" s="92">
        <v>0</v>
      </c>
      <c r="DT58" s="92">
        <v>0</v>
      </c>
      <c r="DU58" s="92">
        <v>0</v>
      </c>
      <c r="DV58" s="92">
        <v>0</v>
      </c>
      <c r="DW58" s="92">
        <v>0</v>
      </c>
      <c r="DX58" s="92">
        <v>0</v>
      </c>
      <c r="DY58" s="92">
        <v>0</v>
      </c>
      <c r="DZ58" s="92">
        <v>0</v>
      </c>
      <c r="EA58" s="92">
        <v>0</v>
      </c>
      <c r="EB58" s="92">
        <v>0</v>
      </c>
      <c r="EC58" s="92">
        <v>0</v>
      </c>
      <c r="ED58" s="92">
        <v>0</v>
      </c>
      <c r="EE58" s="92">
        <v>0</v>
      </c>
      <c r="EF58" s="92">
        <v>0</v>
      </c>
      <c r="EG58" s="92">
        <v>0</v>
      </c>
      <c r="EH58" s="92">
        <v>0</v>
      </c>
      <c r="EI58" s="173">
        <v>0</v>
      </c>
      <c r="EJ58" s="92">
        <v>0</v>
      </c>
      <c r="EK58" s="92">
        <v>0</v>
      </c>
      <c r="EL58" s="92">
        <v>0</v>
      </c>
      <c r="EM58" s="92">
        <v>0</v>
      </c>
      <c r="EN58" s="92">
        <v>0</v>
      </c>
      <c r="EO58" s="92">
        <v>0</v>
      </c>
      <c r="EP58" s="92">
        <v>0</v>
      </c>
      <c r="EQ58" s="92">
        <v>0</v>
      </c>
      <c r="ER58" s="92">
        <v>0</v>
      </c>
      <c r="ES58" s="92">
        <v>0</v>
      </c>
      <c r="ET58" s="92">
        <v>0</v>
      </c>
      <c r="EU58" s="92">
        <v>0</v>
      </c>
      <c r="EV58" s="92">
        <v>0</v>
      </c>
      <c r="EW58" s="92">
        <v>0</v>
      </c>
      <c r="EX58" s="92">
        <v>0</v>
      </c>
      <c r="EY58" s="92">
        <v>0</v>
      </c>
      <c r="EZ58" s="92">
        <v>0</v>
      </c>
      <c r="FA58" s="92">
        <v>0</v>
      </c>
      <c r="FB58" s="92">
        <v>0</v>
      </c>
      <c r="FC58" s="92"/>
      <c r="FD58" s="92">
        <v>0</v>
      </c>
      <c r="FE58" s="92">
        <v>0</v>
      </c>
      <c r="FF58" s="92">
        <v>0</v>
      </c>
      <c r="FG58" s="92"/>
      <c r="FH58" s="92">
        <v>0</v>
      </c>
      <c r="FI58" s="87">
        <v>1980</v>
      </c>
      <c r="FJ58" s="92">
        <v>1980</v>
      </c>
      <c r="FK58" s="92">
        <v>0</v>
      </c>
      <c r="FL58" s="92">
        <v>0</v>
      </c>
      <c r="FM58" s="93">
        <v>0</v>
      </c>
      <c r="FN58" s="93">
        <v>0</v>
      </c>
      <c r="FO58" s="92">
        <v>0</v>
      </c>
      <c r="FP58" s="92">
        <v>0</v>
      </c>
      <c r="FQ58" s="92">
        <v>0</v>
      </c>
      <c r="FR58" s="92">
        <v>0</v>
      </c>
      <c r="FS58" s="173">
        <v>0</v>
      </c>
      <c r="FT58" s="92">
        <v>0</v>
      </c>
      <c r="FU58" s="92">
        <v>0</v>
      </c>
      <c r="FV58" s="92">
        <v>0</v>
      </c>
      <c r="FW58" s="92">
        <v>0</v>
      </c>
      <c r="FX58" s="92">
        <v>0</v>
      </c>
      <c r="FY58" s="92">
        <v>0</v>
      </c>
      <c r="FZ58" s="92">
        <v>0</v>
      </c>
      <c r="GA58" s="87">
        <v>115984</v>
      </c>
      <c r="GB58" s="87">
        <v>115929</v>
      </c>
      <c r="GC58" s="92">
        <v>84873</v>
      </c>
      <c r="GD58" s="92">
        <v>55</v>
      </c>
      <c r="GE58" s="92">
        <v>31056</v>
      </c>
      <c r="GF58" s="87">
        <v>7148</v>
      </c>
      <c r="GG58" s="92">
        <v>0</v>
      </c>
      <c r="GH58" s="92">
        <v>2</v>
      </c>
      <c r="GI58" s="92">
        <v>5671</v>
      </c>
      <c r="GJ58" s="92">
        <v>911</v>
      </c>
      <c r="GK58" s="92">
        <v>564</v>
      </c>
      <c r="GL58" s="87">
        <v>97</v>
      </c>
      <c r="GM58" s="72">
        <v>94</v>
      </c>
      <c r="GN58" s="72">
        <v>0</v>
      </c>
      <c r="GO58" s="72">
        <v>3</v>
      </c>
      <c r="GP58" s="93">
        <v>81</v>
      </c>
      <c r="GQ58" s="93">
        <v>0</v>
      </c>
      <c r="GR58" s="92">
        <v>0</v>
      </c>
      <c r="GS58" s="92">
        <v>0</v>
      </c>
      <c r="GT58" s="92">
        <v>0</v>
      </c>
      <c r="GU58" s="92">
        <v>0</v>
      </c>
      <c r="GV58" s="92">
        <v>0</v>
      </c>
      <c r="GW58" s="92">
        <v>0</v>
      </c>
      <c r="GX58" s="92">
        <v>0</v>
      </c>
      <c r="GY58" s="92">
        <v>0</v>
      </c>
      <c r="GZ58" s="92">
        <v>75</v>
      </c>
      <c r="HA58" s="92">
        <v>6</v>
      </c>
      <c r="HB58" s="92">
        <v>0</v>
      </c>
      <c r="HC58" s="97">
        <v>112194</v>
      </c>
      <c r="HD58" s="87">
        <v>111658</v>
      </c>
      <c r="HE58" s="72">
        <v>2295</v>
      </c>
      <c r="HF58" s="72">
        <v>1350</v>
      </c>
      <c r="HG58" s="87">
        <v>3380</v>
      </c>
      <c r="HH58" s="72">
        <v>0</v>
      </c>
      <c r="HI58" s="72">
        <v>3380</v>
      </c>
      <c r="HJ58" s="91">
        <v>3</v>
      </c>
      <c r="HK58" s="72">
        <v>3</v>
      </c>
      <c r="HL58" s="72">
        <v>0</v>
      </c>
      <c r="HM58" s="87">
        <v>13</v>
      </c>
      <c r="HN58" s="72">
        <v>13</v>
      </c>
      <c r="HO58" s="72">
        <v>0</v>
      </c>
      <c r="HP58" s="173">
        <v>100893</v>
      </c>
      <c r="HQ58" s="72">
        <v>100259</v>
      </c>
      <c r="HR58" s="72">
        <v>634</v>
      </c>
      <c r="HS58" s="87">
        <v>3724</v>
      </c>
      <c r="HT58" s="72">
        <v>5</v>
      </c>
      <c r="HU58" s="72">
        <v>0</v>
      </c>
      <c r="HV58" s="72">
        <v>3694</v>
      </c>
      <c r="HW58" s="72">
        <v>3</v>
      </c>
      <c r="HX58" s="72">
        <v>22</v>
      </c>
      <c r="HY58" s="72">
        <v>0</v>
      </c>
      <c r="HZ58" s="87">
        <v>536</v>
      </c>
      <c r="IA58" s="91">
        <v>426</v>
      </c>
      <c r="IB58" s="72">
        <v>426</v>
      </c>
      <c r="IC58" s="72">
        <v>0</v>
      </c>
      <c r="ID58" s="72">
        <v>26</v>
      </c>
      <c r="IE58" s="72">
        <v>81</v>
      </c>
      <c r="IF58" s="72">
        <v>3</v>
      </c>
      <c r="IG58" s="116">
        <v>0</v>
      </c>
    </row>
    <row r="59" spans="1:241" ht="14.25" customHeight="1">
      <c r="A59" s="370">
        <v>2007</v>
      </c>
      <c r="B59" s="1288">
        <v>1077541</v>
      </c>
      <c r="C59" s="996">
        <v>135223</v>
      </c>
      <c r="D59" s="997">
        <v>135100</v>
      </c>
      <c r="E59" s="1261">
        <v>88</v>
      </c>
      <c r="F59" s="1261">
        <v>3</v>
      </c>
      <c r="G59" s="278"/>
      <c r="H59" s="1261">
        <v>0</v>
      </c>
      <c r="I59" s="1261">
        <v>2647</v>
      </c>
      <c r="J59" s="1261">
        <v>0</v>
      </c>
      <c r="K59" s="1261">
        <v>124851</v>
      </c>
      <c r="L59" s="1261">
        <v>7511</v>
      </c>
      <c r="M59" s="998">
        <v>123</v>
      </c>
      <c r="N59" s="996">
        <v>121381</v>
      </c>
      <c r="O59" s="997">
        <v>120874</v>
      </c>
      <c r="P59" s="1265">
        <v>2429</v>
      </c>
      <c r="Q59" s="1265">
        <v>1429</v>
      </c>
      <c r="R59" s="1265">
        <v>109065</v>
      </c>
      <c r="S59" s="1265">
        <v>3864</v>
      </c>
      <c r="T59" s="1265">
        <v>3</v>
      </c>
      <c r="U59" s="1265">
        <v>4084</v>
      </c>
      <c r="V59" s="997">
        <v>507</v>
      </c>
      <c r="W59" s="1265">
        <v>440</v>
      </c>
      <c r="X59" s="1265">
        <v>440</v>
      </c>
      <c r="Y59" s="1265">
        <v>3</v>
      </c>
      <c r="Z59" s="1265">
        <v>45</v>
      </c>
      <c r="AA59" s="1265">
        <v>0</v>
      </c>
      <c r="AB59" s="1266">
        <v>19</v>
      </c>
      <c r="AC59" s="1177">
        <v>13842</v>
      </c>
      <c r="AD59" s="997">
        <v>13842</v>
      </c>
      <c r="AE59" s="1265">
        <v>13845</v>
      </c>
      <c r="AF59" s="1275">
        <v>4210</v>
      </c>
      <c r="AG59" s="1275">
        <v>4779</v>
      </c>
      <c r="AH59" s="1275">
        <v>337</v>
      </c>
      <c r="AI59" s="1265">
        <v>2781</v>
      </c>
      <c r="AJ59" s="1265">
        <v>337</v>
      </c>
      <c r="AK59" s="1265">
        <v>-883</v>
      </c>
      <c r="AL59" s="1265">
        <v>19005</v>
      </c>
      <c r="AM59" s="1265">
        <v>14226</v>
      </c>
      <c r="AN59" s="1265">
        <v>2444</v>
      </c>
      <c r="AO59" s="1265">
        <v>0</v>
      </c>
      <c r="AP59" s="1265">
        <v>-1220</v>
      </c>
      <c r="AQ59" s="1265">
        <v>18668</v>
      </c>
      <c r="AR59" s="1265">
        <v>13889</v>
      </c>
      <c r="AS59" s="1275"/>
      <c r="AT59" s="1276">
        <v>0</v>
      </c>
      <c r="AU59" s="1270">
        <v>1.284591491182238</v>
      </c>
      <c r="AV59" s="1271">
        <v>1.284591491182238</v>
      </c>
      <c r="AW59" s="1271">
        <v>1.2848699028621648</v>
      </c>
      <c r="AX59" s="1271">
        <v>1.320228186212868</v>
      </c>
      <c r="AY59" s="1310"/>
      <c r="AZ59" s="1271"/>
      <c r="BA59" s="1319">
        <v>17168.553</v>
      </c>
      <c r="BB59" s="1320">
        <v>25551.325000000001</v>
      </c>
      <c r="BC59" s="1271">
        <v>-8382.7720000000008</v>
      </c>
      <c r="BD59" s="1272">
        <v>-0.77795387832110341</v>
      </c>
      <c r="BF59" s="1311">
        <v>12.549220864913725</v>
      </c>
      <c r="BG59" s="1271">
        <v>12.537805986036727</v>
      </c>
      <c r="BH59" s="1271">
        <v>8.1667426111860248E-3</v>
      </c>
      <c r="BI59" s="1271">
        <v>2.7841167992679629E-4</v>
      </c>
      <c r="BJ59" s="1271">
        <v>0</v>
      </c>
      <c r="BK59" s="1271">
        <v>0</v>
      </c>
      <c r="BL59" s="1271">
        <v>0.24565190558874325</v>
      </c>
      <c r="BM59" s="1271">
        <v>0</v>
      </c>
      <c r="BN59" s="1271">
        <v>11.586658883513481</v>
      </c>
      <c r="BO59" s="1271">
        <v>0.69705004264338899</v>
      </c>
      <c r="BP59" s="1271">
        <v>1.1414878876998647E-2</v>
      </c>
      <c r="BQ59" s="1311">
        <v>11.264629373731486</v>
      </c>
      <c r="BR59" s="1271">
        <v>11.217577799823859</v>
      </c>
      <c r="BS59" s="1271">
        <v>0.22542065684739607</v>
      </c>
      <c r="BT59" s="1271">
        <v>0.13261676353846397</v>
      </c>
      <c r="BU59" s="1271">
        <v>10.121656623738678</v>
      </c>
      <c r="BV59" s="278">
        <v>0</v>
      </c>
      <c r="BW59" s="1271">
        <v>0.35859424374571364</v>
      </c>
      <c r="BX59" s="1271">
        <v>2.7841167992679629E-4</v>
      </c>
      <c r="BY59" s="1271">
        <v>0.37901110027367868</v>
      </c>
      <c r="BZ59" s="1271">
        <v>4.7051573907628576E-2</v>
      </c>
      <c r="CA59" s="1271">
        <v>4.0833713055930122E-2</v>
      </c>
      <c r="CB59" s="1271">
        <v>4.0833713055930122E-2</v>
      </c>
      <c r="CC59" s="1271">
        <v>2.7841167992679629E-4</v>
      </c>
      <c r="CD59" s="1271">
        <v>0</v>
      </c>
      <c r="CE59" s="1272">
        <v>1.7632739728697098E-3</v>
      </c>
      <c r="CF59" s="1271"/>
      <c r="CG59" s="1270">
        <v>3.1274912045110119E-2</v>
      </c>
      <c r="CH59" s="1271">
        <v>0.3907043908306041</v>
      </c>
      <c r="CI59" s="1271">
        <v>0.44350980612338647</v>
      </c>
      <c r="CJ59" s="1272">
        <v>0.25808762729214019</v>
      </c>
      <c r="CK59" s="359">
        <v>2007</v>
      </c>
      <c r="CL59" s="97">
        <v>135223</v>
      </c>
      <c r="CM59" s="87">
        <v>135100</v>
      </c>
      <c r="CN59" s="87">
        <v>0</v>
      </c>
      <c r="CO59" s="87">
        <v>0</v>
      </c>
      <c r="CP59" s="87">
        <v>0</v>
      </c>
      <c r="CQ59" s="92">
        <v>0</v>
      </c>
      <c r="CR59" s="92">
        <v>0</v>
      </c>
      <c r="CS59" s="92">
        <v>0</v>
      </c>
      <c r="CT59" s="93">
        <v>0</v>
      </c>
      <c r="CU59" s="93">
        <v>0</v>
      </c>
      <c r="CV59" s="92">
        <v>0</v>
      </c>
      <c r="CW59" s="92">
        <v>0</v>
      </c>
      <c r="CX59" s="92">
        <v>0</v>
      </c>
      <c r="CY59" s="93">
        <v>0</v>
      </c>
      <c r="CZ59" s="92">
        <v>0</v>
      </c>
      <c r="DA59" s="92">
        <v>0</v>
      </c>
      <c r="DB59" s="93">
        <v>0</v>
      </c>
      <c r="DC59" s="92">
        <v>0</v>
      </c>
      <c r="DD59" s="92">
        <v>0</v>
      </c>
      <c r="DE59" s="92">
        <v>0</v>
      </c>
      <c r="DF59" s="92">
        <v>0</v>
      </c>
      <c r="DG59" s="92">
        <v>0</v>
      </c>
      <c r="DH59" s="92">
        <v>0</v>
      </c>
      <c r="DI59" s="92">
        <v>0</v>
      </c>
      <c r="DJ59" s="92">
        <v>0</v>
      </c>
      <c r="DK59" s="92">
        <v>0</v>
      </c>
      <c r="DL59" s="92">
        <v>0</v>
      </c>
      <c r="DM59" s="92">
        <v>0</v>
      </c>
      <c r="DN59" s="92">
        <v>0</v>
      </c>
      <c r="DO59" s="92">
        <v>0</v>
      </c>
      <c r="DP59" s="92">
        <v>0</v>
      </c>
      <c r="DQ59" s="92">
        <v>0</v>
      </c>
      <c r="DR59" s="92">
        <v>0</v>
      </c>
      <c r="DS59" s="92">
        <v>0</v>
      </c>
      <c r="DT59" s="92">
        <v>0</v>
      </c>
      <c r="DU59" s="92">
        <v>0</v>
      </c>
      <c r="DV59" s="92">
        <v>0</v>
      </c>
      <c r="DW59" s="92">
        <v>0</v>
      </c>
      <c r="DX59" s="92">
        <v>0</v>
      </c>
      <c r="DY59" s="92">
        <v>0</v>
      </c>
      <c r="DZ59" s="92">
        <v>0</v>
      </c>
      <c r="EA59" s="92">
        <v>0</v>
      </c>
      <c r="EB59" s="92">
        <v>0</v>
      </c>
      <c r="EC59" s="92">
        <v>0</v>
      </c>
      <c r="ED59" s="92">
        <v>0</v>
      </c>
      <c r="EE59" s="92">
        <v>0</v>
      </c>
      <c r="EF59" s="92">
        <v>0</v>
      </c>
      <c r="EG59" s="92">
        <v>0</v>
      </c>
      <c r="EH59" s="92">
        <v>0</v>
      </c>
      <c r="EI59" s="173">
        <v>0</v>
      </c>
      <c r="EJ59" s="92">
        <v>0</v>
      </c>
      <c r="EK59" s="92">
        <v>0</v>
      </c>
      <c r="EL59" s="92">
        <v>0</v>
      </c>
      <c r="EM59" s="92">
        <v>0</v>
      </c>
      <c r="EN59" s="92">
        <v>0</v>
      </c>
      <c r="EO59" s="92">
        <v>0</v>
      </c>
      <c r="EP59" s="92">
        <v>0</v>
      </c>
      <c r="EQ59" s="92">
        <v>0</v>
      </c>
      <c r="ER59" s="92">
        <v>0</v>
      </c>
      <c r="ES59" s="92">
        <v>0</v>
      </c>
      <c r="ET59" s="92">
        <v>0</v>
      </c>
      <c r="EU59" s="92">
        <v>0</v>
      </c>
      <c r="EV59" s="92">
        <v>0</v>
      </c>
      <c r="EW59" s="92">
        <v>0</v>
      </c>
      <c r="EX59" s="92">
        <v>0</v>
      </c>
      <c r="EY59" s="92">
        <v>0</v>
      </c>
      <c r="EZ59" s="92">
        <v>0</v>
      </c>
      <c r="FA59" s="92">
        <v>0</v>
      </c>
      <c r="FB59" s="92">
        <v>0</v>
      </c>
      <c r="FC59" s="92"/>
      <c r="FD59" s="92">
        <v>0</v>
      </c>
      <c r="FE59" s="92">
        <v>0</v>
      </c>
      <c r="FF59" s="92">
        <v>0</v>
      </c>
      <c r="FG59" s="92"/>
      <c r="FH59" s="92">
        <v>0</v>
      </c>
      <c r="FI59" s="87">
        <v>2647</v>
      </c>
      <c r="FJ59" s="92">
        <v>2646</v>
      </c>
      <c r="FK59" s="92">
        <v>1</v>
      </c>
      <c r="FL59" s="92">
        <v>0</v>
      </c>
      <c r="FM59" s="93">
        <v>0</v>
      </c>
      <c r="FN59" s="93">
        <v>0</v>
      </c>
      <c r="FO59" s="92">
        <v>0</v>
      </c>
      <c r="FP59" s="92">
        <v>0</v>
      </c>
      <c r="FQ59" s="92">
        <v>0</v>
      </c>
      <c r="FR59" s="92">
        <v>0</v>
      </c>
      <c r="FS59" s="173">
        <v>0</v>
      </c>
      <c r="FT59" s="92">
        <v>0</v>
      </c>
      <c r="FU59" s="92">
        <v>0</v>
      </c>
      <c r="FV59" s="92">
        <v>0</v>
      </c>
      <c r="FW59" s="92">
        <v>0</v>
      </c>
      <c r="FX59" s="92">
        <v>0</v>
      </c>
      <c r="FY59" s="92">
        <v>0</v>
      </c>
      <c r="FZ59" s="92">
        <v>0</v>
      </c>
      <c r="GA59" s="87">
        <v>124851</v>
      </c>
      <c r="GB59" s="87">
        <v>124790</v>
      </c>
      <c r="GC59" s="92">
        <v>91504</v>
      </c>
      <c r="GD59" s="92">
        <v>61</v>
      </c>
      <c r="GE59" s="92">
        <v>33286</v>
      </c>
      <c r="GF59" s="87">
        <v>7511</v>
      </c>
      <c r="GG59" s="92">
        <v>0</v>
      </c>
      <c r="GH59" s="92">
        <v>3</v>
      </c>
      <c r="GI59" s="92">
        <v>6014</v>
      </c>
      <c r="GJ59" s="92">
        <v>950</v>
      </c>
      <c r="GK59" s="92">
        <v>544</v>
      </c>
      <c r="GL59" s="87">
        <v>91</v>
      </c>
      <c r="GM59" s="72">
        <v>88</v>
      </c>
      <c r="GN59" s="72">
        <v>0</v>
      </c>
      <c r="GO59" s="72">
        <v>3</v>
      </c>
      <c r="GP59" s="93">
        <v>123</v>
      </c>
      <c r="GQ59" s="93">
        <v>0</v>
      </c>
      <c r="GR59" s="92">
        <v>0</v>
      </c>
      <c r="GS59" s="92">
        <v>0</v>
      </c>
      <c r="GT59" s="92">
        <v>0</v>
      </c>
      <c r="GU59" s="92">
        <v>0</v>
      </c>
      <c r="GV59" s="92">
        <v>0</v>
      </c>
      <c r="GW59" s="92">
        <v>0</v>
      </c>
      <c r="GX59" s="92">
        <v>0</v>
      </c>
      <c r="GY59" s="92">
        <v>0</v>
      </c>
      <c r="GZ59" s="92">
        <v>122</v>
      </c>
      <c r="HA59" s="92">
        <v>1</v>
      </c>
      <c r="HB59" s="92">
        <v>0</v>
      </c>
      <c r="HC59" s="97">
        <v>121381</v>
      </c>
      <c r="HD59" s="87">
        <v>120874</v>
      </c>
      <c r="HE59" s="72">
        <v>2429</v>
      </c>
      <c r="HF59" s="72">
        <v>1429</v>
      </c>
      <c r="HG59" s="87">
        <v>3864</v>
      </c>
      <c r="HH59" s="72">
        <v>0</v>
      </c>
      <c r="HI59" s="72">
        <v>3864</v>
      </c>
      <c r="HJ59" s="91">
        <v>3</v>
      </c>
      <c r="HK59" s="72">
        <v>3</v>
      </c>
      <c r="HL59" s="72">
        <v>0</v>
      </c>
      <c r="HM59" s="87">
        <v>15</v>
      </c>
      <c r="HN59" s="72">
        <v>15</v>
      </c>
      <c r="HO59" s="72">
        <v>0</v>
      </c>
      <c r="HP59" s="173">
        <v>109065</v>
      </c>
      <c r="HQ59" s="72">
        <v>108405</v>
      </c>
      <c r="HR59" s="72">
        <v>660</v>
      </c>
      <c r="HS59" s="87">
        <v>4069</v>
      </c>
      <c r="HT59" s="72">
        <v>6</v>
      </c>
      <c r="HU59" s="72">
        <v>0</v>
      </c>
      <c r="HV59" s="72">
        <v>4038</v>
      </c>
      <c r="HW59" s="72">
        <v>3</v>
      </c>
      <c r="HX59" s="72">
        <v>22</v>
      </c>
      <c r="HY59" s="72">
        <v>0</v>
      </c>
      <c r="HZ59" s="87">
        <v>507</v>
      </c>
      <c r="IA59" s="91">
        <v>440</v>
      </c>
      <c r="IB59" s="72">
        <v>440</v>
      </c>
      <c r="IC59" s="72">
        <v>0</v>
      </c>
      <c r="ID59" s="72">
        <v>19</v>
      </c>
      <c r="IE59" s="72">
        <v>45</v>
      </c>
      <c r="IF59" s="72">
        <v>3</v>
      </c>
      <c r="IG59" s="116">
        <v>0</v>
      </c>
    </row>
    <row r="60" spans="1:241" ht="14.25" customHeight="1">
      <c r="A60" s="370">
        <v>2008</v>
      </c>
      <c r="B60" s="1288">
        <v>1112432</v>
      </c>
      <c r="C60" s="996">
        <v>140984</v>
      </c>
      <c r="D60" s="997">
        <v>140851</v>
      </c>
      <c r="E60" s="1261">
        <v>84</v>
      </c>
      <c r="F60" s="1261">
        <v>3</v>
      </c>
      <c r="G60" s="278"/>
      <c r="H60" s="1261">
        <v>0</v>
      </c>
      <c r="I60" s="1261">
        <v>3148</v>
      </c>
      <c r="J60" s="1261">
        <v>0</v>
      </c>
      <c r="K60" s="1261">
        <v>129593</v>
      </c>
      <c r="L60" s="1261">
        <v>8023</v>
      </c>
      <c r="M60" s="998">
        <v>133</v>
      </c>
      <c r="N60" s="996">
        <v>133565</v>
      </c>
      <c r="O60" s="997">
        <v>133029</v>
      </c>
      <c r="P60" s="1265">
        <v>2661</v>
      </c>
      <c r="Q60" s="1265">
        <v>1494</v>
      </c>
      <c r="R60" s="1265">
        <v>120451</v>
      </c>
      <c r="S60" s="1265">
        <v>3705</v>
      </c>
      <c r="T60" s="1265">
        <v>1</v>
      </c>
      <c r="U60" s="1265">
        <v>4717</v>
      </c>
      <c r="V60" s="997">
        <v>536</v>
      </c>
      <c r="W60" s="1265">
        <v>412</v>
      </c>
      <c r="X60" s="1265">
        <v>412</v>
      </c>
      <c r="Y60" s="1265">
        <v>4</v>
      </c>
      <c r="Z60" s="1265">
        <v>100</v>
      </c>
      <c r="AA60" s="1265">
        <v>0</v>
      </c>
      <c r="AB60" s="1266">
        <v>20</v>
      </c>
      <c r="AC60" s="1177">
        <v>7419</v>
      </c>
      <c r="AD60" s="997">
        <v>7419</v>
      </c>
      <c r="AE60" s="1265">
        <v>7420</v>
      </c>
      <c r="AF60" s="1275">
        <v>4514</v>
      </c>
      <c r="AG60" s="1275">
        <v>5140</v>
      </c>
      <c r="AH60" s="1275">
        <v>345</v>
      </c>
      <c r="AI60" s="1265">
        <v>3020</v>
      </c>
      <c r="AJ60" s="1265">
        <v>345</v>
      </c>
      <c r="AK60" s="1265">
        <v>-213</v>
      </c>
      <c r="AL60" s="1265">
        <v>12962</v>
      </c>
      <c r="AM60" s="1265">
        <v>7822</v>
      </c>
      <c r="AN60" s="1265">
        <v>2675</v>
      </c>
      <c r="AO60" s="1265">
        <v>0</v>
      </c>
      <c r="AP60" s="1265">
        <v>-558</v>
      </c>
      <c r="AQ60" s="1265">
        <v>12617</v>
      </c>
      <c r="AR60" s="1265">
        <v>7477</v>
      </c>
      <c r="AS60" s="1275"/>
      <c r="AT60" s="1276">
        <v>0</v>
      </c>
      <c r="AU60" s="1270">
        <v>0.6669171688696478</v>
      </c>
      <c r="AV60" s="1271">
        <v>0.6669171688696478</v>
      </c>
      <c r="AW60" s="1271">
        <v>0.66700706200468884</v>
      </c>
      <c r="AX60" s="1271">
        <v>0.70314410229119617</v>
      </c>
      <c r="AY60" s="1310">
        <v>0</v>
      </c>
      <c r="AZ60" s="1271"/>
      <c r="BA60" s="1319">
        <v>17168.553</v>
      </c>
      <c r="BB60" s="1320">
        <v>34510.930999999997</v>
      </c>
      <c r="BC60" s="1271">
        <v>-17342.377999999997</v>
      </c>
      <c r="BD60" s="1272">
        <v>-1.5589607274871631</v>
      </c>
      <c r="BF60" s="1311">
        <v>12.673493750629252</v>
      </c>
      <c r="BG60" s="1271">
        <v>12.66153796366879</v>
      </c>
      <c r="BH60" s="1271">
        <v>7.5510233434493076E-3</v>
      </c>
      <c r="BI60" s="1271">
        <v>2.6967940512318954E-4</v>
      </c>
      <c r="BJ60" s="1271">
        <v>0</v>
      </c>
      <c r="BK60" s="1271">
        <v>0</v>
      </c>
      <c r="BL60" s="1271">
        <v>0.28298358910926691</v>
      </c>
      <c r="BM60" s="1271">
        <v>0</v>
      </c>
      <c r="BN60" s="1271">
        <v>11.649521049376501</v>
      </c>
      <c r="BO60" s="1271">
        <v>0.72121262243444995</v>
      </c>
      <c r="BP60" s="1271">
        <v>1.1955786960461404E-2</v>
      </c>
      <c r="BQ60" s="1311">
        <v>12.006576581759605</v>
      </c>
      <c r="BR60" s="1271">
        <v>11.958393861377594</v>
      </c>
      <c r="BS60" s="1271">
        <v>0.23920563234426914</v>
      </c>
      <c r="BT60" s="1271">
        <v>0.13430034375134839</v>
      </c>
      <c r="BU60" s="1271">
        <v>10.827718008831102</v>
      </c>
      <c r="BV60" s="278">
        <v>0</v>
      </c>
      <c r="BW60" s="1271">
        <v>0.3330540653271391</v>
      </c>
      <c r="BX60" s="1271">
        <v>8.9893135041063186E-5</v>
      </c>
      <c r="BY60" s="1271">
        <v>0.42402591798869504</v>
      </c>
      <c r="BZ60" s="1271">
        <v>4.8182720382009867E-2</v>
      </c>
      <c r="CA60" s="1271">
        <v>3.7035971636918033E-2</v>
      </c>
      <c r="CB60" s="1271">
        <v>3.7035971636918033E-2</v>
      </c>
      <c r="CC60" s="1271">
        <v>3.5957254016425274E-4</v>
      </c>
      <c r="CD60" s="1271">
        <v>0</v>
      </c>
      <c r="CE60" s="1272">
        <v>1.7978627008212638E-3</v>
      </c>
      <c r="CF60" s="1271"/>
      <c r="CG60" s="1270">
        <v>3.1013131589166798E-2</v>
      </c>
      <c r="CH60" s="1271">
        <v>0.40577761157535919</v>
      </c>
      <c r="CI60" s="1271">
        <v>0.46205071411106474</v>
      </c>
      <c r="CJ60" s="1272">
        <v>0.27147726782401083</v>
      </c>
      <c r="CK60" s="359">
        <v>2008</v>
      </c>
      <c r="CL60" s="97">
        <v>140984</v>
      </c>
      <c r="CM60" s="87">
        <v>140851</v>
      </c>
      <c r="CN60" s="87">
        <v>0</v>
      </c>
      <c r="CO60" s="87">
        <v>0</v>
      </c>
      <c r="CP60" s="87">
        <v>0</v>
      </c>
      <c r="CQ60" s="92">
        <v>0</v>
      </c>
      <c r="CR60" s="92">
        <v>0</v>
      </c>
      <c r="CS60" s="92">
        <v>0</v>
      </c>
      <c r="CT60" s="93">
        <v>0</v>
      </c>
      <c r="CU60" s="93">
        <v>0</v>
      </c>
      <c r="CV60" s="92">
        <v>0</v>
      </c>
      <c r="CW60" s="92">
        <v>0</v>
      </c>
      <c r="CX60" s="92">
        <v>0</v>
      </c>
      <c r="CY60" s="93">
        <v>0</v>
      </c>
      <c r="CZ60" s="92">
        <v>0</v>
      </c>
      <c r="DA60" s="92">
        <v>0</v>
      </c>
      <c r="DB60" s="93">
        <v>0</v>
      </c>
      <c r="DC60" s="92">
        <v>0</v>
      </c>
      <c r="DD60" s="92">
        <v>0</v>
      </c>
      <c r="DE60" s="92">
        <v>0</v>
      </c>
      <c r="DF60" s="92">
        <v>0</v>
      </c>
      <c r="DG60" s="92">
        <v>0</v>
      </c>
      <c r="DH60" s="92">
        <v>0</v>
      </c>
      <c r="DI60" s="92">
        <v>0</v>
      </c>
      <c r="DJ60" s="92">
        <v>0</v>
      </c>
      <c r="DK60" s="92">
        <v>0</v>
      </c>
      <c r="DL60" s="92">
        <v>0</v>
      </c>
      <c r="DM60" s="92">
        <v>0</v>
      </c>
      <c r="DN60" s="92">
        <v>0</v>
      </c>
      <c r="DO60" s="92">
        <v>0</v>
      </c>
      <c r="DP60" s="92">
        <v>0</v>
      </c>
      <c r="DQ60" s="92">
        <v>0</v>
      </c>
      <c r="DR60" s="92">
        <v>0</v>
      </c>
      <c r="DS60" s="92">
        <v>0</v>
      </c>
      <c r="DT60" s="92">
        <v>0</v>
      </c>
      <c r="DU60" s="92">
        <v>0</v>
      </c>
      <c r="DV60" s="92">
        <v>0</v>
      </c>
      <c r="DW60" s="92">
        <v>0</v>
      </c>
      <c r="DX60" s="92">
        <v>0</v>
      </c>
      <c r="DY60" s="92">
        <v>0</v>
      </c>
      <c r="DZ60" s="92">
        <v>0</v>
      </c>
      <c r="EA60" s="92">
        <v>0</v>
      </c>
      <c r="EB60" s="92">
        <v>0</v>
      </c>
      <c r="EC60" s="92">
        <v>0</v>
      </c>
      <c r="ED60" s="92">
        <v>0</v>
      </c>
      <c r="EE60" s="92">
        <v>0</v>
      </c>
      <c r="EF60" s="92">
        <v>0</v>
      </c>
      <c r="EG60" s="92">
        <v>0</v>
      </c>
      <c r="EH60" s="92">
        <v>0</v>
      </c>
      <c r="EI60" s="173">
        <v>0</v>
      </c>
      <c r="EJ60" s="92">
        <v>0</v>
      </c>
      <c r="EK60" s="92">
        <v>0</v>
      </c>
      <c r="EL60" s="92">
        <v>0</v>
      </c>
      <c r="EM60" s="92">
        <v>0</v>
      </c>
      <c r="EN60" s="92">
        <v>0</v>
      </c>
      <c r="EO60" s="92">
        <v>0</v>
      </c>
      <c r="EP60" s="92">
        <v>0</v>
      </c>
      <c r="EQ60" s="92">
        <v>0</v>
      </c>
      <c r="ER60" s="92">
        <v>0</v>
      </c>
      <c r="ES60" s="92">
        <v>0</v>
      </c>
      <c r="ET60" s="92">
        <v>0</v>
      </c>
      <c r="EU60" s="92">
        <v>0</v>
      </c>
      <c r="EV60" s="92">
        <v>0</v>
      </c>
      <c r="EW60" s="92">
        <v>0</v>
      </c>
      <c r="EX60" s="92">
        <v>0</v>
      </c>
      <c r="EY60" s="92">
        <v>0</v>
      </c>
      <c r="EZ60" s="92">
        <v>0</v>
      </c>
      <c r="FA60" s="92">
        <v>0</v>
      </c>
      <c r="FB60" s="92">
        <v>0</v>
      </c>
      <c r="FC60" s="92"/>
      <c r="FD60" s="92">
        <v>0</v>
      </c>
      <c r="FE60" s="92">
        <v>0</v>
      </c>
      <c r="FF60" s="92">
        <v>0</v>
      </c>
      <c r="FG60" s="92"/>
      <c r="FH60" s="92">
        <v>0</v>
      </c>
      <c r="FI60" s="87">
        <v>3148</v>
      </c>
      <c r="FJ60" s="92">
        <v>3148</v>
      </c>
      <c r="FK60" s="92">
        <v>0</v>
      </c>
      <c r="FL60" s="92">
        <v>0</v>
      </c>
      <c r="FM60" s="93">
        <v>0</v>
      </c>
      <c r="FN60" s="93">
        <v>0</v>
      </c>
      <c r="FO60" s="92">
        <v>0</v>
      </c>
      <c r="FP60" s="92">
        <v>0</v>
      </c>
      <c r="FQ60" s="92">
        <v>0</v>
      </c>
      <c r="FR60" s="92">
        <v>0</v>
      </c>
      <c r="FS60" s="173">
        <v>0</v>
      </c>
      <c r="FT60" s="92">
        <v>0</v>
      </c>
      <c r="FU60" s="92">
        <v>0</v>
      </c>
      <c r="FV60" s="92">
        <v>0</v>
      </c>
      <c r="FW60" s="92">
        <v>0</v>
      </c>
      <c r="FX60" s="92">
        <v>0</v>
      </c>
      <c r="FY60" s="92">
        <v>0</v>
      </c>
      <c r="FZ60" s="92">
        <v>0</v>
      </c>
      <c r="GA60" s="87">
        <v>129593</v>
      </c>
      <c r="GB60" s="87">
        <v>129522</v>
      </c>
      <c r="GC60" s="92">
        <v>94114</v>
      </c>
      <c r="GD60" s="92">
        <v>71</v>
      </c>
      <c r="GE60" s="92">
        <v>35408</v>
      </c>
      <c r="GF60" s="87">
        <v>8023</v>
      </c>
      <c r="GG60" s="92">
        <v>0</v>
      </c>
      <c r="GH60" s="92">
        <v>1</v>
      </c>
      <c r="GI60" s="92">
        <v>7015</v>
      </c>
      <c r="GJ60" s="92">
        <v>397</v>
      </c>
      <c r="GK60" s="92">
        <v>610</v>
      </c>
      <c r="GL60" s="87">
        <v>87</v>
      </c>
      <c r="GM60" s="72">
        <v>84</v>
      </c>
      <c r="GN60" s="72">
        <v>0</v>
      </c>
      <c r="GO60" s="72">
        <v>3</v>
      </c>
      <c r="GP60" s="93">
        <v>133</v>
      </c>
      <c r="GQ60" s="93">
        <v>0</v>
      </c>
      <c r="GR60" s="92">
        <v>0</v>
      </c>
      <c r="GS60" s="92">
        <v>0</v>
      </c>
      <c r="GT60" s="92">
        <v>0</v>
      </c>
      <c r="GU60" s="92">
        <v>0</v>
      </c>
      <c r="GV60" s="92">
        <v>0</v>
      </c>
      <c r="GW60" s="92">
        <v>0</v>
      </c>
      <c r="GX60" s="92">
        <v>0</v>
      </c>
      <c r="GY60" s="92">
        <v>0</v>
      </c>
      <c r="GZ60" s="92">
        <v>119</v>
      </c>
      <c r="HA60" s="92">
        <v>14</v>
      </c>
      <c r="HB60" s="92">
        <v>0</v>
      </c>
      <c r="HC60" s="97">
        <v>133565</v>
      </c>
      <c r="HD60" s="87">
        <v>133029</v>
      </c>
      <c r="HE60" s="72">
        <v>2661</v>
      </c>
      <c r="HF60" s="72">
        <v>1494</v>
      </c>
      <c r="HG60" s="87">
        <v>3705</v>
      </c>
      <c r="HH60" s="72">
        <v>0</v>
      </c>
      <c r="HI60" s="72">
        <v>3705</v>
      </c>
      <c r="HJ60" s="91">
        <v>1</v>
      </c>
      <c r="HK60" s="72">
        <v>1</v>
      </c>
      <c r="HL60" s="72">
        <v>0</v>
      </c>
      <c r="HM60" s="87">
        <v>14</v>
      </c>
      <c r="HN60" s="72">
        <v>14</v>
      </c>
      <c r="HO60" s="72">
        <v>0</v>
      </c>
      <c r="HP60" s="173">
        <v>120451</v>
      </c>
      <c r="HQ60" s="72">
        <v>119738</v>
      </c>
      <c r="HR60" s="72">
        <v>713</v>
      </c>
      <c r="HS60" s="87">
        <v>4703</v>
      </c>
      <c r="HT60" s="72">
        <v>4</v>
      </c>
      <c r="HU60" s="72">
        <v>0</v>
      </c>
      <c r="HV60" s="72">
        <v>4669</v>
      </c>
      <c r="HW60" s="72">
        <v>3</v>
      </c>
      <c r="HX60" s="72">
        <v>27</v>
      </c>
      <c r="HY60" s="72">
        <v>0</v>
      </c>
      <c r="HZ60" s="87">
        <v>536</v>
      </c>
      <c r="IA60" s="91">
        <v>412</v>
      </c>
      <c r="IB60" s="72">
        <v>412</v>
      </c>
      <c r="IC60" s="72">
        <v>0</v>
      </c>
      <c r="ID60" s="72">
        <v>20</v>
      </c>
      <c r="IE60" s="72">
        <v>100</v>
      </c>
      <c r="IF60" s="72">
        <v>4</v>
      </c>
      <c r="IG60" s="116">
        <v>0</v>
      </c>
    </row>
    <row r="61" spans="1:241" ht="14">
      <c r="A61" s="370">
        <v>2009</v>
      </c>
      <c r="B61" s="1288">
        <v>1072990</v>
      </c>
      <c r="C61" s="996">
        <v>158417</v>
      </c>
      <c r="D61" s="997">
        <v>158107</v>
      </c>
      <c r="E61" s="1261">
        <v>72</v>
      </c>
      <c r="F61" s="1261">
        <v>4</v>
      </c>
      <c r="G61" s="278"/>
      <c r="H61" s="1261">
        <v>0</v>
      </c>
      <c r="I61" s="1261">
        <v>2844</v>
      </c>
      <c r="J61" s="1261">
        <v>0</v>
      </c>
      <c r="K61" s="1261">
        <v>126230</v>
      </c>
      <c r="L61" s="1261">
        <v>28957</v>
      </c>
      <c r="M61" s="998">
        <v>310</v>
      </c>
      <c r="N61" s="996">
        <v>150788</v>
      </c>
      <c r="O61" s="997">
        <v>150092</v>
      </c>
      <c r="P61" s="1265">
        <v>2796</v>
      </c>
      <c r="Q61" s="1265">
        <v>1371</v>
      </c>
      <c r="R61" s="1265">
        <v>136696</v>
      </c>
      <c r="S61" s="1265">
        <v>3602</v>
      </c>
      <c r="T61" s="1265">
        <v>1</v>
      </c>
      <c r="U61" s="1265">
        <v>5626</v>
      </c>
      <c r="V61" s="997">
        <v>696</v>
      </c>
      <c r="W61" s="1265">
        <v>414</v>
      </c>
      <c r="X61" s="1265">
        <v>414</v>
      </c>
      <c r="Y61" s="1265">
        <v>3</v>
      </c>
      <c r="Z61" s="1265">
        <v>264</v>
      </c>
      <c r="AA61" s="1265">
        <v>0</v>
      </c>
      <c r="AB61" s="1266">
        <v>15</v>
      </c>
      <c r="AC61" s="1177">
        <v>7629</v>
      </c>
      <c r="AD61" s="997">
        <v>7629</v>
      </c>
      <c r="AE61" s="1265">
        <v>7630</v>
      </c>
      <c r="AF61" s="1275">
        <v>4527</v>
      </c>
      <c r="AG61" s="1275">
        <v>5088</v>
      </c>
      <c r="AH61" s="1275">
        <v>346</v>
      </c>
      <c r="AI61" s="1265">
        <v>3156</v>
      </c>
      <c r="AJ61" s="1265">
        <v>346</v>
      </c>
      <c r="AK61" s="1265">
        <v>-413</v>
      </c>
      <c r="AL61" s="1265">
        <v>13103</v>
      </c>
      <c r="AM61" s="1265">
        <v>8015</v>
      </c>
      <c r="AN61" s="1265">
        <v>2810</v>
      </c>
      <c r="AO61" s="1265">
        <v>0</v>
      </c>
      <c r="AP61" s="1265">
        <v>-759</v>
      </c>
      <c r="AQ61" s="1265">
        <v>12757</v>
      </c>
      <c r="AR61" s="1265">
        <v>7669</v>
      </c>
      <c r="AS61" s="1275"/>
      <c r="AT61" s="1276">
        <v>0</v>
      </c>
      <c r="AU61" s="1270">
        <v>0.71100383041780446</v>
      </c>
      <c r="AV61" s="1271">
        <v>0.71100383041780446</v>
      </c>
      <c r="AW61" s="1271">
        <v>0.71109702793129481</v>
      </c>
      <c r="AX61" s="1271">
        <v>0.74697807062507571</v>
      </c>
      <c r="AY61" s="1310">
        <v>0</v>
      </c>
      <c r="AZ61" s="1271"/>
      <c r="BA61" s="1319">
        <v>17168.553</v>
      </c>
      <c r="BB61" s="1320">
        <v>46105.057000000001</v>
      </c>
      <c r="BC61" s="1271">
        <v>-28936.504000000001</v>
      </c>
      <c r="BD61" s="1272">
        <v>-2.6968102219032795</v>
      </c>
      <c r="BF61" s="1311">
        <v>14.764070494599205</v>
      </c>
      <c r="BG61" s="1271">
        <v>14.735179265417198</v>
      </c>
      <c r="BH61" s="1271">
        <v>6.7102209713044859E-3</v>
      </c>
      <c r="BI61" s="1271">
        <v>3.727900539613603E-4</v>
      </c>
      <c r="BJ61" s="1271">
        <v>0</v>
      </c>
      <c r="BK61" s="1271">
        <v>0</v>
      </c>
      <c r="BL61" s="1271">
        <v>0.26505372836652719</v>
      </c>
      <c r="BM61" s="1271">
        <v>0</v>
      </c>
      <c r="BN61" s="1271">
        <v>11.764322127885627</v>
      </c>
      <c r="BO61" s="1271">
        <v>2.6987203981397778</v>
      </c>
      <c r="BP61" s="1271">
        <v>2.8891229182005426E-2</v>
      </c>
      <c r="BQ61" s="1311">
        <v>14.053066664181399</v>
      </c>
      <c r="BR61" s="1271">
        <v>13.988201194792122</v>
      </c>
      <c r="BS61" s="1271">
        <v>0.26058024771899085</v>
      </c>
      <c r="BT61" s="1271">
        <v>0.12777379099525624</v>
      </c>
      <c r="BU61" s="1271">
        <v>12.739727304075528</v>
      </c>
      <c r="BV61" s="278">
        <v>0</v>
      </c>
      <c r="BW61" s="1271">
        <v>0.33569744359220494</v>
      </c>
      <c r="BX61" s="1271">
        <v>9.3197513490340074E-5</v>
      </c>
      <c r="BY61" s="1271">
        <v>0.5243292108966533</v>
      </c>
      <c r="BZ61" s="1271">
        <v>6.4865469389276689E-2</v>
      </c>
      <c r="CA61" s="1271">
        <v>3.8583770585000794E-2</v>
      </c>
      <c r="CB61" s="1271">
        <v>3.8583770585000794E-2</v>
      </c>
      <c r="CC61" s="1271">
        <v>2.7959254047102021E-4</v>
      </c>
      <c r="CD61" s="1271">
        <v>0</v>
      </c>
      <c r="CE61" s="1272">
        <v>1.3979627023551012E-3</v>
      </c>
      <c r="CF61" s="1271"/>
      <c r="CG61" s="1270">
        <v>3.2246339667657664E-2</v>
      </c>
      <c r="CH61" s="1271">
        <v>0.42190514357076953</v>
      </c>
      <c r="CI61" s="1271">
        <v>0.4741889486388503</v>
      </c>
      <c r="CJ61" s="1272">
        <v>0.29413135257551326</v>
      </c>
      <c r="CK61" s="359">
        <v>2009</v>
      </c>
      <c r="CL61" s="97">
        <v>158417</v>
      </c>
      <c r="CM61" s="87">
        <v>158107</v>
      </c>
      <c r="CN61" s="87">
        <v>0</v>
      </c>
      <c r="CO61" s="87">
        <v>0</v>
      </c>
      <c r="CP61" s="87">
        <v>0</v>
      </c>
      <c r="CQ61" s="92">
        <v>0</v>
      </c>
      <c r="CR61" s="92">
        <v>0</v>
      </c>
      <c r="CS61" s="92">
        <v>0</v>
      </c>
      <c r="CT61" s="93">
        <v>0</v>
      </c>
      <c r="CU61" s="93">
        <v>0</v>
      </c>
      <c r="CV61" s="92">
        <v>0</v>
      </c>
      <c r="CW61" s="92">
        <v>0</v>
      </c>
      <c r="CX61" s="92">
        <v>0</v>
      </c>
      <c r="CY61" s="93">
        <v>0</v>
      </c>
      <c r="CZ61" s="92">
        <v>0</v>
      </c>
      <c r="DA61" s="92">
        <v>0</v>
      </c>
      <c r="DB61" s="93">
        <v>0</v>
      </c>
      <c r="DC61" s="92">
        <v>0</v>
      </c>
      <c r="DD61" s="92">
        <v>0</v>
      </c>
      <c r="DE61" s="92">
        <v>0</v>
      </c>
      <c r="DF61" s="92">
        <v>0</v>
      </c>
      <c r="DG61" s="92">
        <v>0</v>
      </c>
      <c r="DH61" s="92">
        <v>0</v>
      </c>
      <c r="DI61" s="92">
        <v>0</v>
      </c>
      <c r="DJ61" s="92">
        <v>0</v>
      </c>
      <c r="DK61" s="92">
        <v>0</v>
      </c>
      <c r="DL61" s="92">
        <v>0</v>
      </c>
      <c r="DM61" s="92">
        <v>0</v>
      </c>
      <c r="DN61" s="92">
        <v>0</v>
      </c>
      <c r="DO61" s="92">
        <v>0</v>
      </c>
      <c r="DP61" s="92">
        <v>0</v>
      </c>
      <c r="DQ61" s="92">
        <v>0</v>
      </c>
      <c r="DR61" s="92">
        <v>0</v>
      </c>
      <c r="DS61" s="92">
        <v>0</v>
      </c>
      <c r="DT61" s="92">
        <v>0</v>
      </c>
      <c r="DU61" s="92">
        <v>0</v>
      </c>
      <c r="DV61" s="92">
        <v>0</v>
      </c>
      <c r="DW61" s="92">
        <v>0</v>
      </c>
      <c r="DX61" s="92">
        <v>0</v>
      </c>
      <c r="DY61" s="92">
        <v>0</v>
      </c>
      <c r="DZ61" s="92">
        <v>0</v>
      </c>
      <c r="EA61" s="92">
        <v>0</v>
      </c>
      <c r="EB61" s="92">
        <v>0</v>
      </c>
      <c r="EC61" s="92">
        <v>0</v>
      </c>
      <c r="ED61" s="92">
        <v>0</v>
      </c>
      <c r="EE61" s="92">
        <v>0</v>
      </c>
      <c r="EF61" s="92">
        <v>0</v>
      </c>
      <c r="EG61" s="92">
        <v>0</v>
      </c>
      <c r="EH61" s="92">
        <v>0</v>
      </c>
      <c r="EI61" s="173">
        <v>0</v>
      </c>
      <c r="EJ61" s="92">
        <v>0</v>
      </c>
      <c r="EK61" s="92">
        <v>0</v>
      </c>
      <c r="EL61" s="92">
        <v>0</v>
      </c>
      <c r="EM61" s="92">
        <v>0</v>
      </c>
      <c r="EN61" s="92">
        <v>0</v>
      </c>
      <c r="EO61" s="92">
        <v>0</v>
      </c>
      <c r="EP61" s="92">
        <v>0</v>
      </c>
      <c r="EQ61" s="92">
        <v>0</v>
      </c>
      <c r="ER61" s="92">
        <v>0</v>
      </c>
      <c r="ES61" s="92">
        <v>0</v>
      </c>
      <c r="ET61" s="92">
        <v>0</v>
      </c>
      <c r="EU61" s="92">
        <v>0</v>
      </c>
      <c r="EV61" s="92">
        <v>0</v>
      </c>
      <c r="EW61" s="92">
        <v>0</v>
      </c>
      <c r="EX61" s="92">
        <v>0</v>
      </c>
      <c r="EY61" s="92">
        <v>0</v>
      </c>
      <c r="EZ61" s="92">
        <v>0</v>
      </c>
      <c r="FA61" s="92">
        <v>0</v>
      </c>
      <c r="FB61" s="92">
        <v>0</v>
      </c>
      <c r="FC61" s="92"/>
      <c r="FD61" s="92">
        <v>0</v>
      </c>
      <c r="FE61" s="92">
        <v>0</v>
      </c>
      <c r="FF61" s="92">
        <v>0</v>
      </c>
      <c r="FG61" s="92"/>
      <c r="FH61" s="92">
        <v>0</v>
      </c>
      <c r="FI61" s="87">
        <v>2844</v>
      </c>
      <c r="FJ61" s="92">
        <v>2844</v>
      </c>
      <c r="FK61" s="92">
        <v>0</v>
      </c>
      <c r="FL61" s="92">
        <v>0</v>
      </c>
      <c r="FM61" s="93">
        <v>0</v>
      </c>
      <c r="FN61" s="93">
        <v>0</v>
      </c>
      <c r="FO61" s="92">
        <v>0</v>
      </c>
      <c r="FP61" s="92">
        <v>0</v>
      </c>
      <c r="FQ61" s="92">
        <v>0</v>
      </c>
      <c r="FR61" s="92">
        <v>0</v>
      </c>
      <c r="FS61" s="173">
        <v>0</v>
      </c>
      <c r="FT61" s="92">
        <v>0</v>
      </c>
      <c r="FU61" s="92">
        <v>0</v>
      </c>
      <c r="FV61" s="92">
        <v>0</v>
      </c>
      <c r="FW61" s="92">
        <v>0</v>
      </c>
      <c r="FX61" s="92">
        <v>0</v>
      </c>
      <c r="FY61" s="92">
        <v>0</v>
      </c>
      <c r="FZ61" s="92">
        <v>0</v>
      </c>
      <c r="GA61" s="87">
        <v>126230</v>
      </c>
      <c r="GB61" s="87">
        <v>126150</v>
      </c>
      <c r="GC61" s="92">
        <v>88663</v>
      </c>
      <c r="GD61" s="92">
        <v>80</v>
      </c>
      <c r="GE61" s="92">
        <v>37487</v>
      </c>
      <c r="GF61" s="87">
        <v>28957</v>
      </c>
      <c r="GG61" s="92">
        <v>0</v>
      </c>
      <c r="GH61" s="92">
        <v>1</v>
      </c>
      <c r="GI61" s="92">
        <v>27549</v>
      </c>
      <c r="GJ61" s="92">
        <v>757</v>
      </c>
      <c r="GK61" s="92">
        <v>650</v>
      </c>
      <c r="GL61" s="87">
        <v>76</v>
      </c>
      <c r="GM61" s="72">
        <v>72</v>
      </c>
      <c r="GN61" s="72">
        <v>0</v>
      </c>
      <c r="GO61" s="72">
        <v>4</v>
      </c>
      <c r="GP61" s="93">
        <v>310</v>
      </c>
      <c r="GQ61" s="93">
        <v>0</v>
      </c>
      <c r="GR61" s="92">
        <v>0</v>
      </c>
      <c r="GS61" s="92">
        <v>0</v>
      </c>
      <c r="GT61" s="92">
        <v>0</v>
      </c>
      <c r="GU61" s="92">
        <v>0</v>
      </c>
      <c r="GV61" s="92">
        <v>0</v>
      </c>
      <c r="GW61" s="92">
        <v>0</v>
      </c>
      <c r="GX61" s="92">
        <v>0</v>
      </c>
      <c r="GY61" s="92">
        <v>0</v>
      </c>
      <c r="GZ61" s="92">
        <v>310</v>
      </c>
      <c r="HA61" s="92">
        <v>0</v>
      </c>
      <c r="HB61" s="92">
        <v>0</v>
      </c>
      <c r="HC61" s="97">
        <v>150788</v>
      </c>
      <c r="HD61" s="87">
        <v>150092</v>
      </c>
      <c r="HE61" s="72">
        <v>2796</v>
      </c>
      <c r="HF61" s="72">
        <v>1371</v>
      </c>
      <c r="HG61" s="87">
        <v>3602</v>
      </c>
      <c r="HH61" s="72">
        <v>0</v>
      </c>
      <c r="HI61" s="72">
        <v>3602</v>
      </c>
      <c r="HJ61" s="91">
        <v>1</v>
      </c>
      <c r="HK61" s="72">
        <v>1</v>
      </c>
      <c r="HL61" s="72">
        <v>0</v>
      </c>
      <c r="HM61" s="87">
        <v>14</v>
      </c>
      <c r="HN61" s="72">
        <v>14</v>
      </c>
      <c r="HO61" s="72">
        <v>0</v>
      </c>
      <c r="HP61" s="173">
        <v>136696</v>
      </c>
      <c r="HQ61" s="72">
        <v>136059</v>
      </c>
      <c r="HR61" s="72">
        <v>637</v>
      </c>
      <c r="HS61" s="87">
        <v>5612</v>
      </c>
      <c r="HT61" s="72">
        <v>4</v>
      </c>
      <c r="HU61" s="72">
        <v>0</v>
      </c>
      <c r="HV61" s="72">
        <v>5577</v>
      </c>
      <c r="HW61" s="72">
        <v>0</v>
      </c>
      <c r="HX61" s="72">
        <v>31</v>
      </c>
      <c r="HY61" s="72">
        <v>0</v>
      </c>
      <c r="HZ61" s="87">
        <v>696</v>
      </c>
      <c r="IA61" s="91">
        <v>414</v>
      </c>
      <c r="IB61" s="72">
        <v>414</v>
      </c>
      <c r="IC61" s="72">
        <v>0</v>
      </c>
      <c r="ID61" s="72">
        <v>15</v>
      </c>
      <c r="IE61" s="72">
        <v>264</v>
      </c>
      <c r="IF61" s="72">
        <v>3</v>
      </c>
      <c r="IG61" s="116">
        <v>0</v>
      </c>
    </row>
    <row r="62" spans="1:241" ht="14">
      <c r="A62" s="370">
        <v>2010</v>
      </c>
      <c r="B62" s="1288">
        <v>1077145</v>
      </c>
      <c r="C62" s="996">
        <v>154799</v>
      </c>
      <c r="D62" s="997">
        <v>154702</v>
      </c>
      <c r="E62" s="1261">
        <v>74</v>
      </c>
      <c r="F62" s="1261">
        <v>4</v>
      </c>
      <c r="G62" s="278"/>
      <c r="H62" s="1261">
        <v>0</v>
      </c>
      <c r="I62" s="1261">
        <v>2950</v>
      </c>
      <c r="J62" s="1261">
        <v>0</v>
      </c>
      <c r="K62" s="1261">
        <v>124944</v>
      </c>
      <c r="L62" s="1261">
        <v>26730</v>
      </c>
      <c r="M62" s="998">
        <v>97</v>
      </c>
      <c r="N62" s="996">
        <v>157468</v>
      </c>
      <c r="O62" s="997">
        <v>157049</v>
      </c>
      <c r="P62" s="1265">
        <v>2731</v>
      </c>
      <c r="Q62" s="1265">
        <v>1317</v>
      </c>
      <c r="R62" s="1265">
        <v>143205</v>
      </c>
      <c r="S62" s="1265">
        <v>3757</v>
      </c>
      <c r="T62" s="1265">
        <v>0</v>
      </c>
      <c r="U62" s="1265">
        <v>6039</v>
      </c>
      <c r="V62" s="997">
        <v>419</v>
      </c>
      <c r="W62" s="1265">
        <v>387</v>
      </c>
      <c r="X62" s="1265">
        <v>387</v>
      </c>
      <c r="Y62" s="1265">
        <v>3</v>
      </c>
      <c r="Z62" s="1265">
        <v>32</v>
      </c>
      <c r="AA62" s="1265">
        <v>0</v>
      </c>
      <c r="AB62" s="1266">
        <v>-3</v>
      </c>
      <c r="AC62" s="1177">
        <v>-2669</v>
      </c>
      <c r="AD62" s="997">
        <v>-2669</v>
      </c>
      <c r="AE62" s="1265">
        <v>-2669</v>
      </c>
      <c r="AF62" s="1275">
        <v>4428</v>
      </c>
      <c r="AG62" s="1275">
        <v>5034</v>
      </c>
      <c r="AH62" s="1275">
        <v>365</v>
      </c>
      <c r="AI62" s="1265">
        <v>3111</v>
      </c>
      <c r="AJ62" s="1265">
        <v>365</v>
      </c>
      <c r="AK62" s="1265">
        <v>-442</v>
      </c>
      <c r="AL62" s="1265">
        <v>2687</v>
      </c>
      <c r="AM62" s="1265">
        <v>-2347</v>
      </c>
      <c r="AN62" s="1265">
        <v>2746</v>
      </c>
      <c r="AO62" s="1265">
        <v>0</v>
      </c>
      <c r="AP62" s="1265">
        <v>-807</v>
      </c>
      <c r="AQ62" s="1265">
        <v>2322</v>
      </c>
      <c r="AR62" s="1265">
        <v>-2712</v>
      </c>
      <c r="AS62" s="1275"/>
      <c r="AT62" s="1276">
        <v>0</v>
      </c>
      <c r="AU62" s="1270">
        <v>-0.24778465294830315</v>
      </c>
      <c r="AV62" s="1271">
        <v>-0.24778465294830315</v>
      </c>
      <c r="AW62" s="1271">
        <v>-0.24778465294830315</v>
      </c>
      <c r="AX62" s="1271">
        <v>-0.21789081321456258</v>
      </c>
      <c r="AY62" s="1310">
        <v>0</v>
      </c>
      <c r="AZ62" s="1271"/>
      <c r="BA62" s="1319">
        <v>17168.553</v>
      </c>
      <c r="BB62" s="1320">
        <v>61169.773000000001</v>
      </c>
      <c r="BC62" s="1271">
        <v>-44001.22</v>
      </c>
      <c r="BD62" s="1272">
        <v>-4.084985772574723</v>
      </c>
      <c r="BF62" s="1311">
        <v>14.371231356966797</v>
      </c>
      <c r="BG62" s="1271">
        <v>14.362226069842036</v>
      </c>
      <c r="BH62" s="1271">
        <v>6.8700128580646063E-3</v>
      </c>
      <c r="BI62" s="1271">
        <v>3.713520463818706E-4</v>
      </c>
      <c r="BJ62" s="1271">
        <v>0</v>
      </c>
      <c r="BK62" s="1271">
        <v>0</v>
      </c>
      <c r="BL62" s="1271">
        <v>0.27387213420662954</v>
      </c>
      <c r="BM62" s="1271">
        <v>0</v>
      </c>
      <c r="BN62" s="1271">
        <v>11.59955252078411</v>
      </c>
      <c r="BO62" s="1271">
        <v>2.4815600499468502</v>
      </c>
      <c r="BP62" s="1271">
        <v>9.0052871247603625E-3</v>
      </c>
      <c r="BQ62" s="1311">
        <v>14.6190160099151</v>
      </c>
      <c r="BR62" s="1271">
        <v>14.580116883056599</v>
      </c>
      <c r="BS62" s="1271">
        <v>0.25354060966722214</v>
      </c>
      <c r="BT62" s="1271">
        <v>0.1222676612712309</v>
      </c>
      <c r="BU62" s="1271">
        <v>13.294867450528944</v>
      </c>
      <c r="BV62" s="278">
        <v>0</v>
      </c>
      <c r="BW62" s="1271">
        <v>0.34879240956417196</v>
      </c>
      <c r="BX62" s="1271">
        <v>0</v>
      </c>
      <c r="BY62" s="1271">
        <v>0.56064875202502917</v>
      </c>
      <c r="BZ62" s="1271">
        <v>3.8899126858500943E-2</v>
      </c>
      <c r="CA62" s="1271">
        <v>3.5928310487445977E-2</v>
      </c>
      <c r="CB62" s="1271">
        <v>3.5928310487445977E-2</v>
      </c>
      <c r="CC62" s="1271">
        <v>2.7851403478640292E-4</v>
      </c>
      <c r="CD62" s="1271">
        <v>0</v>
      </c>
      <c r="CE62" s="1272">
        <v>-2.7851403478640292E-4</v>
      </c>
      <c r="CF62" s="1271"/>
      <c r="CG62" s="1270">
        <v>3.3885874232345695E-2</v>
      </c>
      <c r="CH62" s="1271">
        <v>0.41108671534473074</v>
      </c>
      <c r="CI62" s="1271">
        <v>0.46734655037158412</v>
      </c>
      <c r="CJ62" s="1272">
        <v>0.28881905407349984</v>
      </c>
      <c r="CK62" s="359">
        <v>2010</v>
      </c>
      <c r="CL62" s="97">
        <v>154799</v>
      </c>
      <c r="CM62" s="87">
        <v>154702</v>
      </c>
      <c r="CN62" s="87">
        <v>0</v>
      </c>
      <c r="CO62" s="87">
        <v>0</v>
      </c>
      <c r="CP62" s="87">
        <v>0</v>
      </c>
      <c r="CQ62" s="92">
        <v>0</v>
      </c>
      <c r="CR62" s="92">
        <v>0</v>
      </c>
      <c r="CS62" s="92">
        <v>0</v>
      </c>
      <c r="CT62" s="93">
        <v>0</v>
      </c>
      <c r="CU62" s="93">
        <v>0</v>
      </c>
      <c r="CV62" s="92">
        <v>0</v>
      </c>
      <c r="CW62" s="92">
        <v>0</v>
      </c>
      <c r="CX62" s="92">
        <v>0</v>
      </c>
      <c r="CY62" s="93">
        <v>0</v>
      </c>
      <c r="CZ62" s="92">
        <v>0</v>
      </c>
      <c r="DA62" s="92">
        <v>0</v>
      </c>
      <c r="DB62" s="93">
        <v>0</v>
      </c>
      <c r="DC62" s="92">
        <v>0</v>
      </c>
      <c r="DD62" s="92">
        <v>0</v>
      </c>
      <c r="DE62" s="92">
        <v>0</v>
      </c>
      <c r="DF62" s="92">
        <v>0</v>
      </c>
      <c r="DG62" s="92">
        <v>0</v>
      </c>
      <c r="DH62" s="92">
        <v>0</v>
      </c>
      <c r="DI62" s="92">
        <v>0</v>
      </c>
      <c r="DJ62" s="92">
        <v>0</v>
      </c>
      <c r="DK62" s="92">
        <v>0</v>
      </c>
      <c r="DL62" s="92">
        <v>0</v>
      </c>
      <c r="DM62" s="92">
        <v>0</v>
      </c>
      <c r="DN62" s="92">
        <v>0</v>
      </c>
      <c r="DO62" s="92">
        <v>0</v>
      </c>
      <c r="DP62" s="92">
        <v>0</v>
      </c>
      <c r="DQ62" s="92">
        <v>0</v>
      </c>
      <c r="DR62" s="92">
        <v>0</v>
      </c>
      <c r="DS62" s="92">
        <v>0</v>
      </c>
      <c r="DT62" s="92">
        <v>0</v>
      </c>
      <c r="DU62" s="92">
        <v>0</v>
      </c>
      <c r="DV62" s="92">
        <v>0</v>
      </c>
      <c r="DW62" s="92">
        <v>0</v>
      </c>
      <c r="DX62" s="92">
        <v>0</v>
      </c>
      <c r="DY62" s="92">
        <v>0</v>
      </c>
      <c r="DZ62" s="92">
        <v>0</v>
      </c>
      <c r="EA62" s="92">
        <v>0</v>
      </c>
      <c r="EB62" s="92">
        <v>0</v>
      </c>
      <c r="EC62" s="92">
        <v>0</v>
      </c>
      <c r="ED62" s="92">
        <v>0</v>
      </c>
      <c r="EE62" s="92">
        <v>0</v>
      </c>
      <c r="EF62" s="92">
        <v>0</v>
      </c>
      <c r="EG62" s="92">
        <v>0</v>
      </c>
      <c r="EH62" s="92">
        <v>0</v>
      </c>
      <c r="EI62" s="173">
        <v>0</v>
      </c>
      <c r="EJ62" s="92">
        <v>0</v>
      </c>
      <c r="EK62" s="92">
        <v>0</v>
      </c>
      <c r="EL62" s="92">
        <v>0</v>
      </c>
      <c r="EM62" s="92">
        <v>0</v>
      </c>
      <c r="EN62" s="92">
        <v>0</v>
      </c>
      <c r="EO62" s="92">
        <v>0</v>
      </c>
      <c r="EP62" s="92">
        <v>0</v>
      </c>
      <c r="EQ62" s="92">
        <v>0</v>
      </c>
      <c r="ER62" s="92">
        <v>0</v>
      </c>
      <c r="ES62" s="92">
        <v>0</v>
      </c>
      <c r="ET62" s="92">
        <v>0</v>
      </c>
      <c r="EU62" s="92">
        <v>0</v>
      </c>
      <c r="EV62" s="92">
        <v>0</v>
      </c>
      <c r="EW62" s="92">
        <v>0</v>
      </c>
      <c r="EX62" s="92">
        <v>0</v>
      </c>
      <c r="EY62" s="92">
        <v>0</v>
      </c>
      <c r="EZ62" s="92">
        <v>0</v>
      </c>
      <c r="FA62" s="92">
        <v>0</v>
      </c>
      <c r="FB62" s="92">
        <v>0</v>
      </c>
      <c r="FC62" s="92"/>
      <c r="FD62" s="92">
        <v>0</v>
      </c>
      <c r="FE62" s="92">
        <v>0</v>
      </c>
      <c r="FF62" s="92">
        <v>0</v>
      </c>
      <c r="FG62" s="92"/>
      <c r="FH62" s="92">
        <v>0</v>
      </c>
      <c r="FI62" s="87">
        <v>2950</v>
      </c>
      <c r="FJ62" s="92">
        <v>2950</v>
      </c>
      <c r="FK62" s="92">
        <v>0</v>
      </c>
      <c r="FL62" s="92">
        <v>0</v>
      </c>
      <c r="FM62" s="93">
        <v>0</v>
      </c>
      <c r="FN62" s="93">
        <v>0</v>
      </c>
      <c r="FO62" s="92">
        <v>0</v>
      </c>
      <c r="FP62" s="92">
        <v>0</v>
      </c>
      <c r="FQ62" s="92">
        <v>0</v>
      </c>
      <c r="FR62" s="92">
        <v>0</v>
      </c>
      <c r="FS62" s="173">
        <v>0</v>
      </c>
      <c r="FT62" s="92">
        <v>0</v>
      </c>
      <c r="FU62" s="92">
        <v>0</v>
      </c>
      <c r="FV62" s="92">
        <v>0</v>
      </c>
      <c r="FW62" s="92">
        <v>0</v>
      </c>
      <c r="FX62" s="92">
        <v>0</v>
      </c>
      <c r="FY62" s="92">
        <v>0</v>
      </c>
      <c r="FZ62" s="92">
        <v>0</v>
      </c>
      <c r="GA62" s="87">
        <v>124944</v>
      </c>
      <c r="GB62" s="87">
        <v>124873</v>
      </c>
      <c r="GC62" s="92">
        <v>87853</v>
      </c>
      <c r="GD62" s="92">
        <v>71</v>
      </c>
      <c r="GE62" s="92">
        <v>37020</v>
      </c>
      <c r="GF62" s="87">
        <v>26730</v>
      </c>
      <c r="GG62" s="92">
        <v>0</v>
      </c>
      <c r="GH62" s="92">
        <v>1</v>
      </c>
      <c r="GI62" s="92">
        <v>25483</v>
      </c>
      <c r="GJ62" s="92">
        <v>568</v>
      </c>
      <c r="GK62" s="92">
        <v>678</v>
      </c>
      <c r="GL62" s="87">
        <v>78</v>
      </c>
      <c r="GM62" s="72">
        <v>72</v>
      </c>
      <c r="GN62" s="72">
        <v>2</v>
      </c>
      <c r="GO62" s="72">
        <v>4</v>
      </c>
      <c r="GP62" s="93">
        <v>97</v>
      </c>
      <c r="GQ62" s="93">
        <v>0</v>
      </c>
      <c r="GR62" s="92">
        <v>0</v>
      </c>
      <c r="GS62" s="92">
        <v>0</v>
      </c>
      <c r="GT62" s="92">
        <v>0</v>
      </c>
      <c r="GU62" s="92">
        <v>0</v>
      </c>
      <c r="GV62" s="92">
        <v>0</v>
      </c>
      <c r="GW62" s="92">
        <v>0</v>
      </c>
      <c r="GX62" s="92">
        <v>0</v>
      </c>
      <c r="GY62" s="92">
        <v>0</v>
      </c>
      <c r="GZ62" s="92">
        <v>87</v>
      </c>
      <c r="HA62" s="92">
        <v>10</v>
      </c>
      <c r="HB62" s="92">
        <v>0</v>
      </c>
      <c r="HC62" s="97">
        <v>157468</v>
      </c>
      <c r="HD62" s="87">
        <v>157049</v>
      </c>
      <c r="HE62" s="72">
        <v>2731</v>
      </c>
      <c r="HF62" s="72">
        <v>1317</v>
      </c>
      <c r="HG62" s="87">
        <v>3757</v>
      </c>
      <c r="HH62" s="72">
        <v>0</v>
      </c>
      <c r="HI62" s="72">
        <v>3757</v>
      </c>
      <c r="HJ62" s="91">
        <v>0</v>
      </c>
      <c r="HK62" s="72">
        <v>0</v>
      </c>
      <c r="HL62" s="72">
        <v>0</v>
      </c>
      <c r="HM62" s="87">
        <v>15</v>
      </c>
      <c r="HN62" s="72">
        <v>15</v>
      </c>
      <c r="HO62" s="72">
        <v>0</v>
      </c>
      <c r="HP62" s="173">
        <v>143205</v>
      </c>
      <c r="HQ62" s="72">
        <v>142521</v>
      </c>
      <c r="HR62" s="72">
        <v>684</v>
      </c>
      <c r="HS62" s="87">
        <v>6024</v>
      </c>
      <c r="HT62" s="72">
        <v>3</v>
      </c>
      <c r="HU62" s="72">
        <v>0</v>
      </c>
      <c r="HV62" s="72">
        <v>5991</v>
      </c>
      <c r="HW62" s="72">
        <v>0</v>
      </c>
      <c r="HX62" s="72">
        <v>30</v>
      </c>
      <c r="HY62" s="72">
        <v>0</v>
      </c>
      <c r="HZ62" s="87">
        <v>419</v>
      </c>
      <c r="IA62" s="91">
        <v>387</v>
      </c>
      <c r="IB62" s="72">
        <v>387</v>
      </c>
      <c r="IC62" s="72">
        <v>0</v>
      </c>
      <c r="ID62" s="72">
        <v>-3</v>
      </c>
      <c r="IE62" s="72">
        <v>32</v>
      </c>
      <c r="IF62" s="72">
        <v>3</v>
      </c>
      <c r="IG62" s="116">
        <v>0</v>
      </c>
    </row>
    <row r="63" spans="1:241" ht="14">
      <c r="A63" s="370">
        <v>2011</v>
      </c>
      <c r="B63" s="1288">
        <v>1068690</v>
      </c>
      <c r="C63" s="996">
        <v>156979</v>
      </c>
      <c r="D63" s="997">
        <v>156905</v>
      </c>
      <c r="E63" s="1261">
        <v>64</v>
      </c>
      <c r="F63" s="1261">
        <v>4</v>
      </c>
      <c r="G63" s="278"/>
      <c r="H63" s="1261">
        <v>0</v>
      </c>
      <c r="I63" s="1261">
        <v>3257</v>
      </c>
      <c r="J63" s="1261">
        <v>0</v>
      </c>
      <c r="K63" s="1261">
        <v>123606</v>
      </c>
      <c r="L63" s="1261">
        <v>29974</v>
      </c>
      <c r="M63" s="998">
        <v>74</v>
      </c>
      <c r="N63" s="996">
        <v>158221</v>
      </c>
      <c r="O63" s="997">
        <v>157930</v>
      </c>
      <c r="P63" s="1265">
        <v>2656</v>
      </c>
      <c r="Q63" s="1265">
        <v>1241</v>
      </c>
      <c r="R63" s="1265">
        <v>144637</v>
      </c>
      <c r="S63" s="1265">
        <v>3662</v>
      </c>
      <c r="T63" s="1265">
        <v>0</v>
      </c>
      <c r="U63" s="1265">
        <v>5734</v>
      </c>
      <c r="V63" s="997">
        <v>291</v>
      </c>
      <c r="W63" s="1265">
        <v>284</v>
      </c>
      <c r="X63" s="1265">
        <v>284</v>
      </c>
      <c r="Y63" s="1265">
        <v>3</v>
      </c>
      <c r="Z63" s="1265">
        <v>4</v>
      </c>
      <c r="AA63" s="1265">
        <v>0</v>
      </c>
      <c r="AB63" s="1266">
        <v>0</v>
      </c>
      <c r="AC63" s="1177">
        <v>-1242</v>
      </c>
      <c r="AD63" s="997">
        <v>-1242</v>
      </c>
      <c r="AE63" s="1265">
        <v>-1242</v>
      </c>
      <c r="AF63" s="1275">
        <v>4285</v>
      </c>
      <c r="AG63" s="1275">
        <v>4799</v>
      </c>
      <c r="AH63" s="1275">
        <v>370</v>
      </c>
      <c r="AI63" s="1265">
        <v>3044</v>
      </c>
      <c r="AJ63" s="1265">
        <v>370</v>
      </c>
      <c r="AK63" s="1265">
        <v>-35</v>
      </c>
      <c r="AL63" s="1265">
        <v>3774</v>
      </c>
      <c r="AM63" s="1265">
        <v>-1025</v>
      </c>
      <c r="AN63" s="1265">
        <v>2674</v>
      </c>
      <c r="AO63" s="1265">
        <v>0</v>
      </c>
      <c r="AP63" s="1265">
        <v>-405</v>
      </c>
      <c r="AQ63" s="1265">
        <v>3404</v>
      </c>
      <c r="AR63" s="1265">
        <v>-1395</v>
      </c>
      <c r="AS63" s="1275"/>
      <c r="AT63" s="1276">
        <v>0</v>
      </c>
      <c r="AU63" s="1270">
        <v>-0.11621705078179828</v>
      </c>
      <c r="AV63" s="1271">
        <v>-0.11621705078179828</v>
      </c>
      <c r="AW63" s="1271">
        <v>-0.11621705078179828</v>
      </c>
      <c r="AX63" s="1271">
        <v>-9.5911817271612909E-2</v>
      </c>
      <c r="AY63" s="1310">
        <v>0</v>
      </c>
      <c r="AZ63" s="1271"/>
      <c r="BA63" s="1319">
        <v>17168.553</v>
      </c>
      <c r="BB63" s="1320">
        <v>62612.612000000001</v>
      </c>
      <c r="BC63" s="1271">
        <v>-45444.059000000001</v>
      </c>
      <c r="BD63" s="1272">
        <v>-4.2523144223301426</v>
      </c>
      <c r="BF63" s="1311">
        <v>14.68891820827368</v>
      </c>
      <c r="BG63" s="1271">
        <v>14.681993842929193</v>
      </c>
      <c r="BH63" s="1271">
        <v>5.9886402979348547E-3</v>
      </c>
      <c r="BI63" s="1271">
        <v>3.7429001862092842E-4</v>
      </c>
      <c r="BJ63" s="1271">
        <v>0</v>
      </c>
      <c r="BK63" s="1271">
        <v>0</v>
      </c>
      <c r="BL63" s="1271">
        <v>0.30476564766209097</v>
      </c>
      <c r="BM63" s="1271">
        <v>0</v>
      </c>
      <c r="BN63" s="1271">
        <v>11.56612301041462</v>
      </c>
      <c r="BO63" s="1271">
        <v>2.8047422545359271</v>
      </c>
      <c r="BP63" s="1271">
        <v>6.9243653444871758E-3</v>
      </c>
      <c r="BQ63" s="1311">
        <v>14.805135259055479</v>
      </c>
      <c r="BR63" s="1271">
        <v>14.777905660200807</v>
      </c>
      <c r="BS63" s="1271">
        <v>0.24852857236429649</v>
      </c>
      <c r="BT63" s="1271">
        <v>0.11612347827714305</v>
      </c>
      <c r="BU63" s="1271">
        <v>13.534046355818806</v>
      </c>
      <c r="BV63" s="278">
        <v>0</v>
      </c>
      <c r="BW63" s="1271">
        <v>0.34266251204745996</v>
      </c>
      <c r="BX63" s="1271">
        <v>0</v>
      </c>
      <c r="BY63" s="1271">
        <v>0.53654474169310085</v>
      </c>
      <c r="BZ63" s="1271">
        <v>2.7229598854672542E-2</v>
      </c>
      <c r="CA63" s="1271">
        <v>2.6574591322085919E-2</v>
      </c>
      <c r="CB63" s="1271">
        <v>2.6574591322085919E-2</v>
      </c>
      <c r="CC63" s="1271">
        <v>2.8071751396569633E-4</v>
      </c>
      <c r="CD63" s="1271">
        <v>0</v>
      </c>
      <c r="CE63" s="1272">
        <v>0</v>
      </c>
      <c r="CF63" s="1271"/>
      <c r="CG63" s="1270">
        <v>3.4621826722435876E-2</v>
      </c>
      <c r="CH63" s="1271">
        <v>0.40095818244766956</v>
      </c>
      <c r="CI63" s="1271">
        <v>0.44905444984045889</v>
      </c>
      <c r="CJ63" s="1272">
        <v>0.28483470417052653</v>
      </c>
      <c r="CK63" s="359">
        <v>2011</v>
      </c>
      <c r="CL63" s="97">
        <v>156979</v>
      </c>
      <c r="CM63" s="87">
        <v>156905</v>
      </c>
      <c r="CN63" s="87">
        <v>0</v>
      </c>
      <c r="CO63" s="87">
        <v>0</v>
      </c>
      <c r="CP63" s="87">
        <v>0</v>
      </c>
      <c r="CQ63" s="92">
        <v>0</v>
      </c>
      <c r="CR63" s="92">
        <v>0</v>
      </c>
      <c r="CS63" s="92">
        <v>0</v>
      </c>
      <c r="CT63" s="93">
        <v>0</v>
      </c>
      <c r="CU63" s="93">
        <v>0</v>
      </c>
      <c r="CV63" s="92">
        <v>0</v>
      </c>
      <c r="CW63" s="92">
        <v>0</v>
      </c>
      <c r="CX63" s="92">
        <v>0</v>
      </c>
      <c r="CY63" s="93">
        <v>0</v>
      </c>
      <c r="CZ63" s="92">
        <v>0</v>
      </c>
      <c r="DA63" s="92">
        <v>0</v>
      </c>
      <c r="DB63" s="93">
        <v>0</v>
      </c>
      <c r="DC63" s="92">
        <v>0</v>
      </c>
      <c r="DD63" s="92">
        <v>0</v>
      </c>
      <c r="DE63" s="92">
        <v>0</v>
      </c>
      <c r="DF63" s="92">
        <v>0</v>
      </c>
      <c r="DG63" s="92">
        <v>0</v>
      </c>
      <c r="DH63" s="92">
        <v>0</v>
      </c>
      <c r="DI63" s="92">
        <v>0</v>
      </c>
      <c r="DJ63" s="92">
        <v>0</v>
      </c>
      <c r="DK63" s="92">
        <v>0</v>
      </c>
      <c r="DL63" s="92">
        <v>0</v>
      </c>
      <c r="DM63" s="92">
        <v>0</v>
      </c>
      <c r="DN63" s="92">
        <v>0</v>
      </c>
      <c r="DO63" s="92">
        <v>0</v>
      </c>
      <c r="DP63" s="92">
        <v>0</v>
      </c>
      <c r="DQ63" s="92">
        <v>0</v>
      </c>
      <c r="DR63" s="92">
        <v>0</v>
      </c>
      <c r="DS63" s="92">
        <v>0</v>
      </c>
      <c r="DT63" s="92">
        <v>0</v>
      </c>
      <c r="DU63" s="92">
        <v>0</v>
      </c>
      <c r="DV63" s="92">
        <v>0</v>
      </c>
      <c r="DW63" s="92">
        <v>0</v>
      </c>
      <c r="DX63" s="92">
        <v>0</v>
      </c>
      <c r="DY63" s="92">
        <v>0</v>
      </c>
      <c r="DZ63" s="92">
        <v>0</v>
      </c>
      <c r="EA63" s="92">
        <v>0</v>
      </c>
      <c r="EB63" s="92">
        <v>0</v>
      </c>
      <c r="EC63" s="92">
        <v>0</v>
      </c>
      <c r="ED63" s="92">
        <v>0</v>
      </c>
      <c r="EE63" s="92">
        <v>0</v>
      </c>
      <c r="EF63" s="92">
        <v>0</v>
      </c>
      <c r="EG63" s="92">
        <v>0</v>
      </c>
      <c r="EH63" s="92">
        <v>0</v>
      </c>
      <c r="EI63" s="173">
        <v>0</v>
      </c>
      <c r="EJ63" s="92">
        <v>0</v>
      </c>
      <c r="EK63" s="92">
        <v>0</v>
      </c>
      <c r="EL63" s="92">
        <v>0</v>
      </c>
      <c r="EM63" s="92">
        <v>0</v>
      </c>
      <c r="EN63" s="92">
        <v>0</v>
      </c>
      <c r="EO63" s="92">
        <v>0</v>
      </c>
      <c r="EP63" s="92">
        <v>0</v>
      </c>
      <c r="EQ63" s="92">
        <v>0</v>
      </c>
      <c r="ER63" s="92">
        <v>0</v>
      </c>
      <c r="ES63" s="92">
        <v>0</v>
      </c>
      <c r="ET63" s="92">
        <v>0</v>
      </c>
      <c r="EU63" s="92">
        <v>0</v>
      </c>
      <c r="EV63" s="92">
        <v>0</v>
      </c>
      <c r="EW63" s="92">
        <v>0</v>
      </c>
      <c r="EX63" s="92">
        <v>0</v>
      </c>
      <c r="EY63" s="92">
        <v>0</v>
      </c>
      <c r="EZ63" s="92">
        <v>0</v>
      </c>
      <c r="FA63" s="92">
        <v>0</v>
      </c>
      <c r="FB63" s="92">
        <v>0</v>
      </c>
      <c r="FC63" s="92"/>
      <c r="FD63" s="92">
        <v>0</v>
      </c>
      <c r="FE63" s="92">
        <v>0</v>
      </c>
      <c r="FF63" s="92">
        <v>0</v>
      </c>
      <c r="FG63" s="92"/>
      <c r="FH63" s="92">
        <v>0</v>
      </c>
      <c r="FI63" s="87">
        <v>3257</v>
      </c>
      <c r="FJ63" s="92">
        <v>3254</v>
      </c>
      <c r="FK63" s="92">
        <v>3</v>
      </c>
      <c r="FL63" s="92">
        <v>0</v>
      </c>
      <c r="FM63" s="93">
        <v>0</v>
      </c>
      <c r="FN63" s="93">
        <v>0</v>
      </c>
      <c r="FO63" s="92">
        <v>0</v>
      </c>
      <c r="FP63" s="92">
        <v>0</v>
      </c>
      <c r="FQ63" s="92">
        <v>0</v>
      </c>
      <c r="FR63" s="92">
        <v>0</v>
      </c>
      <c r="FS63" s="173">
        <v>0</v>
      </c>
      <c r="FT63" s="92">
        <v>0</v>
      </c>
      <c r="FU63" s="92">
        <v>0</v>
      </c>
      <c r="FV63" s="92">
        <v>0</v>
      </c>
      <c r="FW63" s="92">
        <v>0</v>
      </c>
      <c r="FX63" s="92">
        <v>0</v>
      </c>
      <c r="FY63" s="92">
        <v>0</v>
      </c>
      <c r="FZ63" s="92">
        <v>0</v>
      </c>
      <c r="GA63" s="87">
        <v>123606</v>
      </c>
      <c r="GB63" s="87">
        <v>123540</v>
      </c>
      <c r="GC63" s="92">
        <v>86633</v>
      </c>
      <c r="GD63" s="92">
        <v>66</v>
      </c>
      <c r="GE63" s="92">
        <v>36907</v>
      </c>
      <c r="GF63" s="87">
        <v>29974</v>
      </c>
      <c r="GG63" s="92">
        <v>0</v>
      </c>
      <c r="GH63" s="92">
        <v>1</v>
      </c>
      <c r="GI63" s="92">
        <v>28459</v>
      </c>
      <c r="GJ63" s="92">
        <v>849</v>
      </c>
      <c r="GK63" s="92">
        <v>665</v>
      </c>
      <c r="GL63" s="87">
        <v>68</v>
      </c>
      <c r="GM63" s="72">
        <v>62</v>
      </c>
      <c r="GN63" s="72">
        <v>2</v>
      </c>
      <c r="GO63" s="72">
        <v>4</v>
      </c>
      <c r="GP63" s="93">
        <v>74</v>
      </c>
      <c r="GQ63" s="93">
        <v>0</v>
      </c>
      <c r="GR63" s="92">
        <v>0</v>
      </c>
      <c r="GS63" s="92">
        <v>0</v>
      </c>
      <c r="GT63" s="92">
        <v>0</v>
      </c>
      <c r="GU63" s="92">
        <v>0</v>
      </c>
      <c r="GV63" s="92">
        <v>0</v>
      </c>
      <c r="GW63" s="92">
        <v>0</v>
      </c>
      <c r="GX63" s="92">
        <v>0</v>
      </c>
      <c r="GY63" s="92">
        <v>0</v>
      </c>
      <c r="GZ63" s="92">
        <v>73</v>
      </c>
      <c r="HA63" s="92">
        <v>0</v>
      </c>
      <c r="HB63" s="92">
        <v>1</v>
      </c>
      <c r="HC63" s="97">
        <v>158221</v>
      </c>
      <c r="HD63" s="87">
        <v>157930</v>
      </c>
      <c r="HE63" s="72">
        <v>2656</v>
      </c>
      <c r="HF63" s="72">
        <v>1241</v>
      </c>
      <c r="HG63" s="87">
        <v>3662</v>
      </c>
      <c r="HH63" s="72">
        <v>0</v>
      </c>
      <c r="HI63" s="72">
        <v>3662</v>
      </c>
      <c r="HJ63" s="91">
        <v>0</v>
      </c>
      <c r="HK63" s="72">
        <v>0</v>
      </c>
      <c r="HL63" s="72">
        <v>0</v>
      </c>
      <c r="HM63" s="87">
        <v>18</v>
      </c>
      <c r="HN63" s="72">
        <v>18</v>
      </c>
      <c r="HO63" s="72">
        <v>0</v>
      </c>
      <c r="HP63" s="173">
        <v>144637</v>
      </c>
      <c r="HQ63" s="72">
        <v>144055</v>
      </c>
      <c r="HR63" s="72">
        <v>582</v>
      </c>
      <c r="HS63" s="87">
        <v>5716</v>
      </c>
      <c r="HT63" s="72">
        <v>3</v>
      </c>
      <c r="HU63" s="72">
        <v>0</v>
      </c>
      <c r="HV63" s="72">
        <v>5695</v>
      </c>
      <c r="HW63" s="72">
        <v>0</v>
      </c>
      <c r="HX63" s="72">
        <v>18</v>
      </c>
      <c r="HY63" s="72">
        <v>0</v>
      </c>
      <c r="HZ63" s="87">
        <v>291</v>
      </c>
      <c r="IA63" s="91">
        <v>284</v>
      </c>
      <c r="IB63" s="72">
        <v>284</v>
      </c>
      <c r="IC63" s="72">
        <v>0</v>
      </c>
      <c r="ID63" s="72">
        <v>0</v>
      </c>
      <c r="IE63" s="72">
        <v>4</v>
      </c>
      <c r="IF63" s="72">
        <v>3</v>
      </c>
      <c r="IG63" s="116">
        <v>0</v>
      </c>
    </row>
    <row r="64" spans="1:241" ht="14">
      <c r="A64" s="370">
        <v>2012</v>
      </c>
      <c r="B64" s="1288">
        <v>1035964</v>
      </c>
      <c r="C64" s="996">
        <v>150106</v>
      </c>
      <c r="D64" s="997">
        <v>150067</v>
      </c>
      <c r="E64" s="1261">
        <v>64</v>
      </c>
      <c r="F64" s="1261">
        <v>4</v>
      </c>
      <c r="G64" s="278"/>
      <c r="H64" s="1261">
        <v>0</v>
      </c>
      <c r="I64" s="1261">
        <v>3214</v>
      </c>
      <c r="J64" s="1261">
        <v>0</v>
      </c>
      <c r="K64" s="1261">
        <v>118376</v>
      </c>
      <c r="L64" s="1261">
        <v>28409</v>
      </c>
      <c r="M64" s="998">
        <v>39</v>
      </c>
      <c r="N64" s="996">
        <v>160121</v>
      </c>
      <c r="O64" s="997">
        <v>159794</v>
      </c>
      <c r="P64" s="1265">
        <v>2528</v>
      </c>
      <c r="Q64" s="1265">
        <v>1231</v>
      </c>
      <c r="R64" s="1265">
        <v>149499</v>
      </c>
      <c r="S64" s="1265">
        <v>2837</v>
      </c>
      <c r="T64" s="1265">
        <v>0</v>
      </c>
      <c r="U64" s="1265">
        <v>3699</v>
      </c>
      <c r="V64" s="997">
        <v>327</v>
      </c>
      <c r="W64" s="1265">
        <v>334</v>
      </c>
      <c r="X64" s="1265">
        <v>334</v>
      </c>
      <c r="Y64" s="1265">
        <v>0</v>
      </c>
      <c r="Z64" s="1265">
        <v>0</v>
      </c>
      <c r="AA64" s="1265">
        <v>0</v>
      </c>
      <c r="AB64" s="1266">
        <v>-7</v>
      </c>
      <c r="AC64" s="1177">
        <v>-10015</v>
      </c>
      <c r="AD64" s="997">
        <v>-10015</v>
      </c>
      <c r="AE64" s="1265">
        <v>-10015</v>
      </c>
      <c r="AF64" s="1275">
        <v>4146</v>
      </c>
      <c r="AG64" s="1275">
        <v>4569</v>
      </c>
      <c r="AH64" s="1275">
        <v>368</v>
      </c>
      <c r="AI64" s="1265">
        <v>2915</v>
      </c>
      <c r="AJ64" s="1265">
        <v>368</v>
      </c>
      <c r="AK64" s="1265">
        <v>745</v>
      </c>
      <c r="AL64" s="1265">
        <v>-5158</v>
      </c>
      <c r="AM64" s="1265">
        <v>-9727</v>
      </c>
      <c r="AN64" s="1265">
        <v>2547</v>
      </c>
      <c r="AO64" s="1265">
        <v>0</v>
      </c>
      <c r="AP64" s="1265">
        <v>377</v>
      </c>
      <c r="AQ64" s="1265">
        <v>-5526</v>
      </c>
      <c r="AR64" s="1265">
        <v>-10095</v>
      </c>
      <c r="AS64" s="1275"/>
      <c r="AT64" s="1276">
        <v>0</v>
      </c>
      <c r="AU64" s="1270">
        <v>-0.96673243471780868</v>
      </c>
      <c r="AV64" s="1271">
        <v>-0.96673243471780868</v>
      </c>
      <c r="AW64" s="1271">
        <v>-0.96673243471780868</v>
      </c>
      <c r="AX64" s="1271">
        <v>-0.93893224088867955</v>
      </c>
      <c r="AY64" s="1310">
        <v>0</v>
      </c>
      <c r="AZ64" s="1271"/>
      <c r="BA64" s="1319">
        <v>17188.197</v>
      </c>
      <c r="BB64" s="1320">
        <v>59793.735999999997</v>
      </c>
      <c r="BC64" s="1271">
        <v>-42605.538999999997</v>
      </c>
      <c r="BD64" s="1272">
        <v>-4.1126466749809838</v>
      </c>
      <c r="BF64" s="1311">
        <v>14.489499635122456</v>
      </c>
      <c r="BG64" s="1271">
        <v>14.485735025541429</v>
      </c>
      <c r="BH64" s="1271">
        <v>6.1778208509175991E-3</v>
      </c>
      <c r="BI64" s="1271">
        <v>3.8611380318234994E-4</v>
      </c>
      <c r="BJ64" s="1271">
        <v>0</v>
      </c>
      <c r="BK64" s="1271">
        <v>0</v>
      </c>
      <c r="BL64" s="1271">
        <v>0.31024244085701819</v>
      </c>
      <c r="BM64" s="1271">
        <v>0</v>
      </c>
      <c r="BN64" s="1271">
        <v>11.426651891378464</v>
      </c>
      <c r="BO64" s="1271">
        <v>2.7422767586518448</v>
      </c>
      <c r="BP64" s="1271">
        <v>3.7646095810279123E-3</v>
      </c>
      <c r="BQ64" s="1311">
        <v>15.456232069840265</v>
      </c>
      <c r="BR64" s="1271">
        <v>15.424667266430108</v>
      </c>
      <c r="BS64" s="1271">
        <v>0.24402392361124517</v>
      </c>
      <c r="BT64" s="1271">
        <v>0.1188265229293682</v>
      </c>
      <c r="BU64" s="1271">
        <v>14.430906865489534</v>
      </c>
      <c r="BV64" s="278">
        <v>0</v>
      </c>
      <c r="BW64" s="1271">
        <v>0.2738512149070817</v>
      </c>
      <c r="BX64" s="1271">
        <v>0</v>
      </c>
      <c r="BY64" s="1271">
        <v>0.35705873949287814</v>
      </c>
      <c r="BZ64" s="1271">
        <v>3.1564803410157112E-2</v>
      </c>
      <c r="CA64" s="1271">
        <v>3.224050256572622E-2</v>
      </c>
      <c r="CB64" s="1271">
        <v>3.224050256572622E-2</v>
      </c>
      <c r="CC64" s="1271">
        <v>0</v>
      </c>
      <c r="CD64" s="1271">
        <v>0</v>
      </c>
      <c r="CE64" s="1272">
        <v>-6.7569915556911248E-4</v>
      </c>
      <c r="CF64" s="1271"/>
      <c r="CG64" s="1270">
        <v>3.5522469892776194E-2</v>
      </c>
      <c r="CH64" s="1271">
        <v>0.40020695699850573</v>
      </c>
      <c r="CI64" s="1271">
        <v>0.44103849168503922</v>
      </c>
      <c r="CJ64" s="1272">
        <v>0.28138043406913754</v>
      </c>
      <c r="CK64" s="359">
        <v>2012</v>
      </c>
      <c r="CL64" s="97">
        <v>150106</v>
      </c>
      <c r="CM64" s="87">
        <v>150067</v>
      </c>
      <c r="CN64" s="87">
        <v>0</v>
      </c>
      <c r="CO64" s="87">
        <v>0</v>
      </c>
      <c r="CP64" s="87">
        <v>0</v>
      </c>
      <c r="CQ64" s="92">
        <v>0</v>
      </c>
      <c r="CR64" s="92">
        <v>0</v>
      </c>
      <c r="CS64" s="92">
        <v>0</v>
      </c>
      <c r="CT64" s="93">
        <v>0</v>
      </c>
      <c r="CU64" s="93">
        <v>0</v>
      </c>
      <c r="CV64" s="92">
        <v>0</v>
      </c>
      <c r="CW64" s="92">
        <v>0</v>
      </c>
      <c r="CX64" s="92">
        <v>0</v>
      </c>
      <c r="CY64" s="93">
        <v>0</v>
      </c>
      <c r="CZ64" s="92">
        <v>0</v>
      </c>
      <c r="DA64" s="92">
        <v>0</v>
      </c>
      <c r="DB64" s="93">
        <v>0</v>
      </c>
      <c r="DC64" s="92">
        <v>0</v>
      </c>
      <c r="DD64" s="92">
        <v>0</v>
      </c>
      <c r="DE64" s="92">
        <v>0</v>
      </c>
      <c r="DF64" s="92">
        <v>0</v>
      </c>
      <c r="DG64" s="92">
        <v>0</v>
      </c>
      <c r="DH64" s="92">
        <v>0</v>
      </c>
      <c r="DI64" s="92">
        <v>0</v>
      </c>
      <c r="DJ64" s="92">
        <v>0</v>
      </c>
      <c r="DK64" s="92">
        <v>0</v>
      </c>
      <c r="DL64" s="92">
        <v>0</v>
      </c>
      <c r="DM64" s="92">
        <v>0</v>
      </c>
      <c r="DN64" s="92">
        <v>0</v>
      </c>
      <c r="DO64" s="92">
        <v>0</v>
      </c>
      <c r="DP64" s="92">
        <v>0</v>
      </c>
      <c r="DQ64" s="92">
        <v>0</v>
      </c>
      <c r="DR64" s="92">
        <v>0</v>
      </c>
      <c r="DS64" s="92">
        <v>0</v>
      </c>
      <c r="DT64" s="92">
        <v>0</v>
      </c>
      <c r="DU64" s="92">
        <v>0</v>
      </c>
      <c r="DV64" s="92">
        <v>0</v>
      </c>
      <c r="DW64" s="92">
        <v>0</v>
      </c>
      <c r="DX64" s="92">
        <v>0</v>
      </c>
      <c r="DY64" s="92">
        <v>0</v>
      </c>
      <c r="DZ64" s="92">
        <v>0</v>
      </c>
      <c r="EA64" s="92">
        <v>0</v>
      </c>
      <c r="EB64" s="92">
        <v>0</v>
      </c>
      <c r="EC64" s="92">
        <v>0</v>
      </c>
      <c r="ED64" s="92">
        <v>0</v>
      </c>
      <c r="EE64" s="92">
        <v>0</v>
      </c>
      <c r="EF64" s="92">
        <v>0</v>
      </c>
      <c r="EG64" s="92">
        <v>0</v>
      </c>
      <c r="EH64" s="92">
        <v>0</v>
      </c>
      <c r="EI64" s="173">
        <v>0</v>
      </c>
      <c r="EJ64" s="92">
        <v>0</v>
      </c>
      <c r="EK64" s="92">
        <v>0</v>
      </c>
      <c r="EL64" s="92">
        <v>0</v>
      </c>
      <c r="EM64" s="92">
        <v>0</v>
      </c>
      <c r="EN64" s="92">
        <v>0</v>
      </c>
      <c r="EO64" s="92">
        <v>0</v>
      </c>
      <c r="EP64" s="92">
        <v>0</v>
      </c>
      <c r="EQ64" s="92">
        <v>0</v>
      </c>
      <c r="ER64" s="92">
        <v>0</v>
      </c>
      <c r="ES64" s="92">
        <v>0</v>
      </c>
      <c r="ET64" s="92">
        <v>0</v>
      </c>
      <c r="EU64" s="92">
        <v>0</v>
      </c>
      <c r="EV64" s="92">
        <v>0</v>
      </c>
      <c r="EW64" s="92">
        <v>0</v>
      </c>
      <c r="EX64" s="92">
        <v>0</v>
      </c>
      <c r="EY64" s="92">
        <v>0</v>
      </c>
      <c r="EZ64" s="92">
        <v>0</v>
      </c>
      <c r="FA64" s="92">
        <v>0</v>
      </c>
      <c r="FB64" s="92">
        <v>0</v>
      </c>
      <c r="FC64" s="92"/>
      <c r="FD64" s="92">
        <v>0</v>
      </c>
      <c r="FE64" s="92">
        <v>0</v>
      </c>
      <c r="FF64" s="92">
        <v>0</v>
      </c>
      <c r="FG64" s="92"/>
      <c r="FH64" s="92">
        <v>0</v>
      </c>
      <c r="FI64" s="87">
        <v>3214</v>
      </c>
      <c r="FJ64" s="92">
        <v>3213</v>
      </c>
      <c r="FK64" s="92">
        <v>1</v>
      </c>
      <c r="FL64" s="92">
        <v>0</v>
      </c>
      <c r="FM64" s="93">
        <v>0</v>
      </c>
      <c r="FN64" s="93">
        <v>0</v>
      </c>
      <c r="FO64" s="92">
        <v>0</v>
      </c>
      <c r="FP64" s="92">
        <v>0</v>
      </c>
      <c r="FQ64" s="92">
        <v>0</v>
      </c>
      <c r="FR64" s="92">
        <v>0</v>
      </c>
      <c r="FS64" s="173">
        <v>0</v>
      </c>
      <c r="FT64" s="92">
        <v>0</v>
      </c>
      <c r="FU64" s="92">
        <v>0</v>
      </c>
      <c r="FV64" s="92">
        <v>0</v>
      </c>
      <c r="FW64" s="92">
        <v>0</v>
      </c>
      <c r="FX64" s="92">
        <v>0</v>
      </c>
      <c r="FY64" s="92">
        <v>0</v>
      </c>
      <c r="FZ64" s="92">
        <v>0</v>
      </c>
      <c r="GA64" s="87">
        <v>118376</v>
      </c>
      <c r="GB64" s="87">
        <v>118319</v>
      </c>
      <c r="GC64" s="92">
        <v>82003</v>
      </c>
      <c r="GD64" s="92">
        <v>57</v>
      </c>
      <c r="GE64" s="92">
        <v>36316</v>
      </c>
      <c r="GF64" s="87">
        <v>28409</v>
      </c>
      <c r="GG64" s="92">
        <v>0</v>
      </c>
      <c r="GH64" s="92">
        <v>0</v>
      </c>
      <c r="GI64" s="92">
        <v>27195</v>
      </c>
      <c r="GJ64" s="92">
        <v>398</v>
      </c>
      <c r="GK64" s="92">
        <v>816</v>
      </c>
      <c r="GL64" s="87">
        <v>68</v>
      </c>
      <c r="GM64" s="72">
        <v>58</v>
      </c>
      <c r="GN64" s="72">
        <v>6</v>
      </c>
      <c r="GO64" s="72">
        <v>4</v>
      </c>
      <c r="GP64" s="93">
        <v>39</v>
      </c>
      <c r="GQ64" s="93">
        <v>0</v>
      </c>
      <c r="GR64" s="92">
        <v>0</v>
      </c>
      <c r="GS64" s="92">
        <v>0</v>
      </c>
      <c r="GT64" s="92">
        <v>0</v>
      </c>
      <c r="GU64" s="92">
        <v>0</v>
      </c>
      <c r="GV64" s="92">
        <v>0</v>
      </c>
      <c r="GW64" s="92">
        <v>0</v>
      </c>
      <c r="GX64" s="92">
        <v>0</v>
      </c>
      <c r="GY64" s="92">
        <v>0</v>
      </c>
      <c r="GZ64" s="92">
        <v>38</v>
      </c>
      <c r="HA64" s="92">
        <v>1</v>
      </c>
      <c r="HB64" s="92">
        <v>0</v>
      </c>
      <c r="HC64" s="97">
        <v>160121</v>
      </c>
      <c r="HD64" s="87">
        <v>159794</v>
      </c>
      <c r="HE64" s="72">
        <v>2528</v>
      </c>
      <c r="HF64" s="72">
        <v>1231</v>
      </c>
      <c r="HG64" s="87">
        <v>2837</v>
      </c>
      <c r="HH64" s="72">
        <v>0</v>
      </c>
      <c r="HI64" s="72">
        <v>2837</v>
      </c>
      <c r="HJ64" s="91">
        <v>0</v>
      </c>
      <c r="HK64" s="72">
        <v>0</v>
      </c>
      <c r="HL64" s="72">
        <v>0</v>
      </c>
      <c r="HM64" s="87">
        <v>19</v>
      </c>
      <c r="HN64" s="72">
        <v>19</v>
      </c>
      <c r="HO64" s="72">
        <v>0</v>
      </c>
      <c r="HP64" s="173">
        <v>149499</v>
      </c>
      <c r="HQ64" s="72">
        <v>149008</v>
      </c>
      <c r="HR64" s="72">
        <v>491</v>
      </c>
      <c r="HS64" s="87">
        <v>3680</v>
      </c>
      <c r="HT64" s="72">
        <v>2</v>
      </c>
      <c r="HU64" s="72">
        <v>0</v>
      </c>
      <c r="HV64" s="72">
        <v>3668</v>
      </c>
      <c r="HW64" s="72">
        <v>0</v>
      </c>
      <c r="HX64" s="72">
        <v>10</v>
      </c>
      <c r="HY64" s="72">
        <v>0</v>
      </c>
      <c r="HZ64" s="87">
        <v>327</v>
      </c>
      <c r="IA64" s="91">
        <v>334</v>
      </c>
      <c r="IB64" s="72">
        <v>334</v>
      </c>
      <c r="IC64" s="72">
        <v>0</v>
      </c>
      <c r="ID64" s="72">
        <v>-7</v>
      </c>
      <c r="IE64" s="72">
        <v>0</v>
      </c>
      <c r="IF64" s="72">
        <v>0</v>
      </c>
      <c r="IG64" s="116">
        <v>0</v>
      </c>
    </row>
    <row r="65" spans="1:410" ht="14">
      <c r="A65" s="370">
        <v>2013</v>
      </c>
      <c r="B65" s="1288">
        <v>1025652</v>
      </c>
      <c r="C65" s="996">
        <v>150120</v>
      </c>
      <c r="D65" s="997">
        <v>150077</v>
      </c>
      <c r="E65" s="1261">
        <v>68</v>
      </c>
      <c r="F65" s="1261">
        <v>5</v>
      </c>
      <c r="G65" s="278"/>
      <c r="H65" s="1261">
        <v>0</v>
      </c>
      <c r="I65" s="1261">
        <v>2921</v>
      </c>
      <c r="J65" s="1261">
        <v>0</v>
      </c>
      <c r="K65" s="1261">
        <v>116080</v>
      </c>
      <c r="L65" s="1261">
        <v>31003</v>
      </c>
      <c r="M65" s="998">
        <v>43</v>
      </c>
      <c r="N65" s="996">
        <v>161469</v>
      </c>
      <c r="O65" s="997">
        <v>161356</v>
      </c>
      <c r="P65" s="1265">
        <v>2574</v>
      </c>
      <c r="Q65" s="1265">
        <v>1285</v>
      </c>
      <c r="R65" s="1265">
        <v>151959</v>
      </c>
      <c r="S65" s="1265">
        <v>2009</v>
      </c>
      <c r="T65" s="1265">
        <v>0</v>
      </c>
      <c r="U65" s="1265">
        <v>3529</v>
      </c>
      <c r="V65" s="997">
        <v>113</v>
      </c>
      <c r="W65" s="1265">
        <v>111</v>
      </c>
      <c r="X65" s="1265">
        <v>111</v>
      </c>
      <c r="Y65" s="1265">
        <v>0</v>
      </c>
      <c r="Z65" s="1265">
        <v>0</v>
      </c>
      <c r="AA65" s="1265">
        <v>0</v>
      </c>
      <c r="AB65" s="1266">
        <v>2</v>
      </c>
      <c r="AC65" s="1177">
        <v>-11349</v>
      </c>
      <c r="AD65" s="997">
        <v>-11349</v>
      </c>
      <c r="AE65" s="1265">
        <v>-11349</v>
      </c>
      <c r="AF65" s="1275">
        <v>4238</v>
      </c>
      <c r="AG65" s="1275">
        <v>4657</v>
      </c>
      <c r="AH65" s="1275">
        <v>360</v>
      </c>
      <c r="AI65" s="1265">
        <v>2953</v>
      </c>
      <c r="AJ65" s="1265">
        <v>360</v>
      </c>
      <c r="AK65" s="1265">
        <v>1272</v>
      </c>
      <c r="AL65" s="1265">
        <v>-6622</v>
      </c>
      <c r="AM65" s="1265">
        <v>-11279</v>
      </c>
      <c r="AN65" s="1265">
        <v>2593</v>
      </c>
      <c r="AO65" s="1265">
        <v>0</v>
      </c>
      <c r="AP65" s="1265">
        <v>912</v>
      </c>
      <c r="AQ65" s="1265">
        <v>-6982</v>
      </c>
      <c r="AR65" s="1265">
        <v>-11639</v>
      </c>
      <c r="AS65" s="1275"/>
      <c r="AT65" s="1276">
        <v>0</v>
      </c>
      <c r="AU65" s="1270">
        <v>-1.1065156602824351</v>
      </c>
      <c r="AV65" s="1271">
        <v>-1.1065156602824351</v>
      </c>
      <c r="AW65" s="1271">
        <v>-1.1065156602824351</v>
      </c>
      <c r="AX65" s="1271">
        <v>-1.0996907333091537</v>
      </c>
      <c r="AY65" s="1310">
        <v>0</v>
      </c>
      <c r="AZ65" s="1271"/>
      <c r="BA65" s="1319">
        <v>17187.330000000002</v>
      </c>
      <c r="BB65" s="1320">
        <v>51392.27</v>
      </c>
      <c r="BC65" s="1271">
        <v>-34204.939999999995</v>
      </c>
      <c r="BD65" s="1272">
        <v>-3.3349459660781626</v>
      </c>
      <c r="BF65" s="1311">
        <v>14.636543388985737</v>
      </c>
      <c r="BG65" s="1271">
        <v>14.632350933845007</v>
      </c>
      <c r="BH65" s="1271">
        <v>6.6299290597590602E-3</v>
      </c>
      <c r="BI65" s="1271">
        <v>4.8749478380581327E-4</v>
      </c>
      <c r="BJ65" s="1271">
        <v>0</v>
      </c>
      <c r="BK65" s="1271">
        <v>0</v>
      </c>
      <c r="BL65" s="1271">
        <v>0.2847944526993561</v>
      </c>
      <c r="BM65" s="1271">
        <v>0</v>
      </c>
      <c r="BN65" s="1271">
        <v>11.317678900835761</v>
      </c>
      <c r="BO65" s="1271">
        <v>3.022760156466326</v>
      </c>
      <c r="BP65" s="1271">
        <v>4.1924551407299939E-3</v>
      </c>
      <c r="BQ65" s="1311">
        <v>15.743059049268172</v>
      </c>
      <c r="BR65" s="1271">
        <v>15.732041667154162</v>
      </c>
      <c r="BS65" s="1271">
        <v>0.25096231470323266</v>
      </c>
      <c r="BT65" s="1271">
        <v>0.12528615943809401</v>
      </c>
      <c r="BU65" s="1271">
        <v>14.815843970469516</v>
      </c>
      <c r="BV65" s="278">
        <v>0</v>
      </c>
      <c r="BW65" s="1271">
        <v>0.19587540413317578</v>
      </c>
      <c r="BX65" s="1271">
        <v>0</v>
      </c>
      <c r="BY65" s="1271">
        <v>0.34407381841014301</v>
      </c>
      <c r="BZ65" s="1271">
        <v>1.1017382114011379E-2</v>
      </c>
      <c r="CA65" s="1271">
        <v>1.0822384200489055E-2</v>
      </c>
      <c r="CB65" s="1271">
        <v>1.0822384200489055E-2</v>
      </c>
      <c r="CC65" s="1271">
        <v>0</v>
      </c>
      <c r="CD65" s="1271">
        <v>0</v>
      </c>
      <c r="CE65" s="1272">
        <v>1.9499791352232531E-4</v>
      </c>
      <c r="CF65" s="1271"/>
      <c r="CG65" s="1270">
        <v>3.5099624434018553E-2</v>
      </c>
      <c r="CH65" s="1271">
        <v>0.41320057875380733</v>
      </c>
      <c r="CI65" s="1271">
        <v>0.45405264163673448</v>
      </c>
      <c r="CJ65" s="1272">
        <v>0.28791441931571332</v>
      </c>
      <c r="CK65" s="359">
        <v>2013</v>
      </c>
      <c r="CL65" s="97">
        <v>150120</v>
      </c>
      <c r="CM65" s="87">
        <v>150077</v>
      </c>
      <c r="CN65" s="87">
        <v>0</v>
      </c>
      <c r="CO65" s="87">
        <v>0</v>
      </c>
      <c r="CP65" s="87">
        <v>0</v>
      </c>
      <c r="CQ65" s="92">
        <v>0</v>
      </c>
      <c r="CR65" s="92">
        <v>0</v>
      </c>
      <c r="CS65" s="92">
        <v>0</v>
      </c>
      <c r="CT65" s="93">
        <v>0</v>
      </c>
      <c r="CU65" s="93">
        <v>0</v>
      </c>
      <c r="CV65" s="92">
        <v>0</v>
      </c>
      <c r="CW65" s="92">
        <v>0</v>
      </c>
      <c r="CX65" s="92">
        <v>0</v>
      </c>
      <c r="CY65" s="93">
        <v>0</v>
      </c>
      <c r="CZ65" s="92">
        <v>0</v>
      </c>
      <c r="DA65" s="92">
        <v>0</v>
      </c>
      <c r="DB65" s="93">
        <v>0</v>
      </c>
      <c r="DC65" s="92">
        <v>0</v>
      </c>
      <c r="DD65" s="92">
        <v>0</v>
      </c>
      <c r="DE65" s="92">
        <v>0</v>
      </c>
      <c r="DF65" s="92">
        <v>0</v>
      </c>
      <c r="DG65" s="92">
        <v>0</v>
      </c>
      <c r="DH65" s="92">
        <v>0</v>
      </c>
      <c r="DI65" s="92">
        <v>0</v>
      </c>
      <c r="DJ65" s="92">
        <v>0</v>
      </c>
      <c r="DK65" s="92">
        <v>0</v>
      </c>
      <c r="DL65" s="92">
        <v>0</v>
      </c>
      <c r="DM65" s="92">
        <v>0</v>
      </c>
      <c r="DN65" s="92">
        <v>0</v>
      </c>
      <c r="DO65" s="92">
        <v>0</v>
      </c>
      <c r="DP65" s="92">
        <v>0</v>
      </c>
      <c r="DQ65" s="92">
        <v>0</v>
      </c>
      <c r="DR65" s="92">
        <v>0</v>
      </c>
      <c r="DS65" s="92">
        <v>0</v>
      </c>
      <c r="DT65" s="92">
        <v>0</v>
      </c>
      <c r="DU65" s="92">
        <v>0</v>
      </c>
      <c r="DV65" s="92">
        <v>0</v>
      </c>
      <c r="DW65" s="92">
        <v>0</v>
      </c>
      <c r="DX65" s="92">
        <v>0</v>
      </c>
      <c r="DY65" s="92">
        <v>0</v>
      </c>
      <c r="DZ65" s="92">
        <v>0</v>
      </c>
      <c r="EA65" s="92">
        <v>0</v>
      </c>
      <c r="EB65" s="92">
        <v>0</v>
      </c>
      <c r="EC65" s="92">
        <v>0</v>
      </c>
      <c r="ED65" s="92">
        <v>0</v>
      </c>
      <c r="EE65" s="92">
        <v>0</v>
      </c>
      <c r="EF65" s="92">
        <v>0</v>
      </c>
      <c r="EG65" s="92">
        <v>0</v>
      </c>
      <c r="EH65" s="92">
        <v>0</v>
      </c>
      <c r="EI65" s="173">
        <v>0</v>
      </c>
      <c r="EJ65" s="92">
        <v>0</v>
      </c>
      <c r="EK65" s="92">
        <v>0</v>
      </c>
      <c r="EL65" s="92">
        <v>0</v>
      </c>
      <c r="EM65" s="92">
        <v>0</v>
      </c>
      <c r="EN65" s="92">
        <v>0</v>
      </c>
      <c r="EO65" s="92">
        <v>0</v>
      </c>
      <c r="EP65" s="92">
        <v>0</v>
      </c>
      <c r="EQ65" s="92">
        <v>0</v>
      </c>
      <c r="ER65" s="92">
        <v>0</v>
      </c>
      <c r="ES65" s="92">
        <v>0</v>
      </c>
      <c r="ET65" s="92">
        <v>0</v>
      </c>
      <c r="EU65" s="92">
        <v>0</v>
      </c>
      <c r="EV65" s="92">
        <v>0</v>
      </c>
      <c r="EW65" s="92">
        <v>0</v>
      </c>
      <c r="EX65" s="92">
        <v>0</v>
      </c>
      <c r="EY65" s="92">
        <v>0</v>
      </c>
      <c r="EZ65" s="92">
        <v>0</v>
      </c>
      <c r="FA65" s="92">
        <v>0</v>
      </c>
      <c r="FB65" s="92">
        <v>0</v>
      </c>
      <c r="FC65" s="92"/>
      <c r="FD65" s="92">
        <v>0</v>
      </c>
      <c r="FE65" s="92">
        <v>0</v>
      </c>
      <c r="FF65" s="92">
        <v>0</v>
      </c>
      <c r="FG65" s="92"/>
      <c r="FH65" s="92">
        <v>0</v>
      </c>
      <c r="FI65" s="87">
        <v>2921</v>
      </c>
      <c r="FJ65" s="92">
        <v>2921</v>
      </c>
      <c r="FK65" s="92">
        <v>0</v>
      </c>
      <c r="FL65" s="92">
        <v>0</v>
      </c>
      <c r="FM65" s="93">
        <v>0</v>
      </c>
      <c r="FN65" s="93">
        <v>0</v>
      </c>
      <c r="FO65" s="92">
        <v>0</v>
      </c>
      <c r="FP65" s="92">
        <v>0</v>
      </c>
      <c r="FQ65" s="92">
        <v>0</v>
      </c>
      <c r="FR65" s="92">
        <v>0</v>
      </c>
      <c r="FS65" s="173">
        <v>0</v>
      </c>
      <c r="FT65" s="92">
        <v>0</v>
      </c>
      <c r="FU65" s="92">
        <v>0</v>
      </c>
      <c r="FV65" s="92">
        <v>0</v>
      </c>
      <c r="FW65" s="92">
        <v>0</v>
      </c>
      <c r="FX65" s="92">
        <v>0</v>
      </c>
      <c r="FY65" s="92">
        <v>0</v>
      </c>
      <c r="FZ65" s="92">
        <v>0</v>
      </c>
      <c r="GA65" s="87">
        <v>116080</v>
      </c>
      <c r="GB65" s="87">
        <v>116056</v>
      </c>
      <c r="GC65" s="92">
        <v>80717</v>
      </c>
      <c r="GD65" s="92">
        <v>24</v>
      </c>
      <c r="GE65" s="92">
        <v>35339</v>
      </c>
      <c r="GF65" s="87">
        <v>31003</v>
      </c>
      <c r="GG65" s="92">
        <v>0</v>
      </c>
      <c r="GH65" s="92">
        <v>0</v>
      </c>
      <c r="GI65" s="92">
        <v>29841</v>
      </c>
      <c r="GJ65" s="92">
        <v>456</v>
      </c>
      <c r="GK65" s="92">
        <v>706</v>
      </c>
      <c r="GL65" s="87">
        <v>73</v>
      </c>
      <c r="GM65" s="72">
        <v>62</v>
      </c>
      <c r="GN65" s="72">
        <v>6</v>
      </c>
      <c r="GO65" s="72">
        <v>5</v>
      </c>
      <c r="GP65" s="93">
        <v>43</v>
      </c>
      <c r="GQ65" s="93">
        <v>0</v>
      </c>
      <c r="GR65" s="92">
        <v>0</v>
      </c>
      <c r="GS65" s="92">
        <v>0</v>
      </c>
      <c r="GT65" s="92">
        <v>0</v>
      </c>
      <c r="GU65" s="92">
        <v>0</v>
      </c>
      <c r="GV65" s="92">
        <v>0</v>
      </c>
      <c r="GW65" s="92">
        <v>0</v>
      </c>
      <c r="GX65" s="92">
        <v>0</v>
      </c>
      <c r="GY65" s="92">
        <v>0</v>
      </c>
      <c r="GZ65" s="92">
        <v>34</v>
      </c>
      <c r="HA65" s="92">
        <v>9</v>
      </c>
      <c r="HB65" s="92">
        <v>0</v>
      </c>
      <c r="HC65" s="97">
        <v>161469</v>
      </c>
      <c r="HD65" s="87">
        <v>161356</v>
      </c>
      <c r="HE65" s="72">
        <v>2574</v>
      </c>
      <c r="HF65" s="72">
        <v>1285</v>
      </c>
      <c r="HG65" s="87">
        <v>2009</v>
      </c>
      <c r="HH65" s="72">
        <v>0</v>
      </c>
      <c r="HI65" s="72">
        <v>2009</v>
      </c>
      <c r="HJ65" s="91">
        <v>0</v>
      </c>
      <c r="HK65" s="72">
        <v>0</v>
      </c>
      <c r="HL65" s="72">
        <v>0</v>
      </c>
      <c r="HM65" s="87">
        <v>19</v>
      </c>
      <c r="HN65" s="72">
        <v>19</v>
      </c>
      <c r="HO65" s="72">
        <v>0</v>
      </c>
      <c r="HP65" s="173">
        <v>151959</v>
      </c>
      <c r="HQ65" s="72">
        <v>151467</v>
      </c>
      <c r="HR65" s="72">
        <v>492</v>
      </c>
      <c r="HS65" s="87">
        <v>3510</v>
      </c>
      <c r="HT65" s="72">
        <v>2</v>
      </c>
      <c r="HU65" s="72">
        <v>0</v>
      </c>
      <c r="HV65" s="72">
        <v>3344</v>
      </c>
      <c r="HW65" s="72">
        <v>0</v>
      </c>
      <c r="HX65" s="72">
        <v>164</v>
      </c>
      <c r="HY65" s="72">
        <v>0</v>
      </c>
      <c r="HZ65" s="87">
        <v>113</v>
      </c>
      <c r="IA65" s="91">
        <v>111</v>
      </c>
      <c r="IB65" s="72">
        <v>111</v>
      </c>
      <c r="IC65" s="72">
        <v>0</v>
      </c>
      <c r="ID65" s="72">
        <v>2</v>
      </c>
      <c r="IE65" s="72">
        <v>0</v>
      </c>
      <c r="IF65" s="72">
        <v>0</v>
      </c>
      <c r="IG65" s="116">
        <v>0</v>
      </c>
    </row>
    <row r="66" spans="1:410" ht="14">
      <c r="A66" s="370">
        <v>2014</v>
      </c>
      <c r="B66" s="1288">
        <v>1038949</v>
      </c>
      <c r="C66" s="996">
        <v>149557</v>
      </c>
      <c r="D66" s="997">
        <v>149527</v>
      </c>
      <c r="E66" s="1261">
        <v>73</v>
      </c>
      <c r="F66" s="1261">
        <v>4</v>
      </c>
      <c r="G66" s="278"/>
      <c r="H66" s="1261">
        <v>0</v>
      </c>
      <c r="I66" s="1261">
        <v>2581</v>
      </c>
      <c r="J66" s="1261">
        <v>0</v>
      </c>
      <c r="K66" s="1261">
        <v>118108</v>
      </c>
      <c r="L66" s="1261">
        <v>28761</v>
      </c>
      <c r="M66" s="998">
        <v>30</v>
      </c>
      <c r="N66" s="996">
        <v>160164</v>
      </c>
      <c r="O66" s="997">
        <v>159985</v>
      </c>
      <c r="P66" s="1265">
        <v>2533</v>
      </c>
      <c r="Q66" s="1265">
        <v>1153</v>
      </c>
      <c r="R66" s="1265">
        <v>151400</v>
      </c>
      <c r="S66" s="1265">
        <v>2003</v>
      </c>
      <c r="T66" s="1265">
        <v>0</v>
      </c>
      <c r="U66" s="1265">
        <v>2896</v>
      </c>
      <c r="V66" s="997">
        <v>179</v>
      </c>
      <c r="W66" s="1265">
        <v>177</v>
      </c>
      <c r="X66" s="1265">
        <v>177</v>
      </c>
      <c r="Y66" s="1265">
        <v>0</v>
      </c>
      <c r="Z66" s="1265">
        <v>0</v>
      </c>
      <c r="AA66" s="1265">
        <v>0</v>
      </c>
      <c r="AB66" s="1266">
        <v>2</v>
      </c>
      <c r="AC66" s="1177">
        <v>-10607</v>
      </c>
      <c r="AD66" s="997">
        <v>-10607</v>
      </c>
      <c r="AE66" s="1265">
        <v>-10607</v>
      </c>
      <c r="AF66" s="1275">
        <v>4050</v>
      </c>
      <c r="AG66" s="1275">
        <v>4486</v>
      </c>
      <c r="AH66" s="1275">
        <v>343</v>
      </c>
      <c r="AI66" s="1265">
        <v>2897</v>
      </c>
      <c r="AJ66" s="1265">
        <v>343</v>
      </c>
      <c r="AK66" s="1265">
        <v>921</v>
      </c>
      <c r="AL66" s="1265">
        <v>-5972</v>
      </c>
      <c r="AM66" s="1265">
        <v>-10458</v>
      </c>
      <c r="AN66" s="1265">
        <v>2554</v>
      </c>
      <c r="AO66" s="1265">
        <v>0</v>
      </c>
      <c r="AP66" s="1265">
        <v>578</v>
      </c>
      <c r="AQ66" s="1265">
        <v>-6315</v>
      </c>
      <c r="AR66" s="1265">
        <v>-10801</v>
      </c>
      <c r="AS66" s="1275"/>
      <c r="AT66" s="1276">
        <v>0</v>
      </c>
      <c r="AU66" s="1270">
        <v>-1.0209355800910342</v>
      </c>
      <c r="AV66" s="1271">
        <v>-1.0209355800910342</v>
      </c>
      <c r="AW66" s="1271">
        <v>-1.0209355800910342</v>
      </c>
      <c r="AX66" s="1271">
        <v>-1.0065941639098743</v>
      </c>
      <c r="AY66" s="1310">
        <v>0</v>
      </c>
      <c r="AZ66" s="1271"/>
      <c r="BA66" s="1319">
        <v>17187.96</v>
      </c>
      <c r="BB66" s="1320">
        <v>40863.692999999999</v>
      </c>
      <c r="BC66" s="1271">
        <v>-23675.733</v>
      </c>
      <c r="BD66" s="1272">
        <v>-2.2788157070270052</v>
      </c>
      <c r="BF66" s="1311">
        <v>14.395028052387557</v>
      </c>
      <c r="BG66" s="1271">
        <v>14.392140518928263</v>
      </c>
      <c r="BH66" s="1271">
        <v>7.026331417615302E-3</v>
      </c>
      <c r="BI66" s="1271">
        <v>3.8500446123919461E-4</v>
      </c>
      <c r="BJ66" s="1271">
        <v>0</v>
      </c>
      <c r="BK66" s="1271">
        <v>0</v>
      </c>
      <c r="BL66" s="1271">
        <v>0.24842412861459032</v>
      </c>
      <c r="BM66" s="1271">
        <v>0</v>
      </c>
      <c r="BN66" s="1271">
        <v>11.368026727009699</v>
      </c>
      <c r="BO66" s="1271">
        <v>2.768278327425119</v>
      </c>
      <c r="BP66" s="1271">
        <v>2.8875334592939595E-3</v>
      </c>
      <c r="BQ66" s="1311">
        <v>15.415963632478592</v>
      </c>
      <c r="BR66" s="1271">
        <v>15.398734682838137</v>
      </c>
      <c r="BS66" s="1271">
        <v>0.24380407507971999</v>
      </c>
      <c r="BT66" s="1271">
        <v>0.11097753595219785</v>
      </c>
      <c r="BU66" s="1271">
        <v>14.572418857903516</v>
      </c>
      <c r="BV66" s="278">
        <v>0</v>
      </c>
      <c r="BW66" s="1271">
        <v>0.19279098396552671</v>
      </c>
      <c r="BX66" s="1271">
        <v>0</v>
      </c>
      <c r="BY66" s="1271">
        <v>0.27874322993717687</v>
      </c>
      <c r="BZ66" s="1271">
        <v>1.7228949640453958E-2</v>
      </c>
      <c r="CA66" s="1271">
        <v>1.7036447409834361E-2</v>
      </c>
      <c r="CB66" s="1271">
        <v>1.7036447409834361E-2</v>
      </c>
      <c r="CC66" s="1271">
        <v>0</v>
      </c>
      <c r="CD66" s="1271">
        <v>0</v>
      </c>
      <c r="CE66" s="1272">
        <v>1.9250223061959731E-4</v>
      </c>
      <c r="CF66" s="1271"/>
      <c r="CG66" s="1270">
        <v>3.3014132551260934E-2</v>
      </c>
      <c r="CH66" s="1271">
        <v>0.38981701700468452</v>
      </c>
      <c r="CI66" s="1271">
        <v>0.43178250327975676</v>
      </c>
      <c r="CJ66" s="1272">
        <v>0.27883948105248668</v>
      </c>
      <c r="CK66" s="359">
        <v>2014</v>
      </c>
      <c r="CL66" s="97">
        <v>149557</v>
      </c>
      <c r="CM66" s="87">
        <v>149527</v>
      </c>
      <c r="CN66" s="87">
        <v>0</v>
      </c>
      <c r="CO66" s="87">
        <v>0</v>
      </c>
      <c r="CP66" s="87">
        <v>0</v>
      </c>
      <c r="CQ66" s="92">
        <v>0</v>
      </c>
      <c r="CR66" s="92">
        <v>0</v>
      </c>
      <c r="CS66" s="92">
        <v>0</v>
      </c>
      <c r="CT66" s="93">
        <v>0</v>
      </c>
      <c r="CU66" s="93">
        <v>0</v>
      </c>
      <c r="CV66" s="92">
        <v>0</v>
      </c>
      <c r="CW66" s="92">
        <v>0</v>
      </c>
      <c r="CX66" s="92">
        <v>0</v>
      </c>
      <c r="CY66" s="93">
        <v>0</v>
      </c>
      <c r="CZ66" s="92">
        <v>0</v>
      </c>
      <c r="DA66" s="92">
        <v>0</v>
      </c>
      <c r="DB66" s="93">
        <v>0</v>
      </c>
      <c r="DC66" s="92">
        <v>0</v>
      </c>
      <c r="DD66" s="92">
        <v>0</v>
      </c>
      <c r="DE66" s="92">
        <v>0</v>
      </c>
      <c r="DF66" s="92">
        <v>0</v>
      </c>
      <c r="DG66" s="92">
        <v>0</v>
      </c>
      <c r="DH66" s="92">
        <v>0</v>
      </c>
      <c r="DI66" s="92">
        <v>0</v>
      </c>
      <c r="DJ66" s="92">
        <v>0</v>
      </c>
      <c r="DK66" s="92">
        <v>0</v>
      </c>
      <c r="DL66" s="92">
        <v>0</v>
      </c>
      <c r="DM66" s="92">
        <v>0</v>
      </c>
      <c r="DN66" s="92">
        <v>0</v>
      </c>
      <c r="DO66" s="92">
        <v>0</v>
      </c>
      <c r="DP66" s="92">
        <v>0</v>
      </c>
      <c r="DQ66" s="92">
        <v>0</v>
      </c>
      <c r="DR66" s="92">
        <v>0</v>
      </c>
      <c r="DS66" s="92">
        <v>0</v>
      </c>
      <c r="DT66" s="92">
        <v>0</v>
      </c>
      <c r="DU66" s="92">
        <v>0</v>
      </c>
      <c r="DV66" s="92">
        <v>0</v>
      </c>
      <c r="DW66" s="92">
        <v>0</v>
      </c>
      <c r="DX66" s="92">
        <v>0</v>
      </c>
      <c r="DY66" s="92">
        <v>0</v>
      </c>
      <c r="DZ66" s="92">
        <v>0</v>
      </c>
      <c r="EA66" s="92">
        <v>0</v>
      </c>
      <c r="EB66" s="92">
        <v>0</v>
      </c>
      <c r="EC66" s="92">
        <v>0</v>
      </c>
      <c r="ED66" s="92">
        <v>0</v>
      </c>
      <c r="EE66" s="92">
        <v>0</v>
      </c>
      <c r="EF66" s="92">
        <v>0</v>
      </c>
      <c r="EG66" s="92">
        <v>0</v>
      </c>
      <c r="EH66" s="92">
        <v>0</v>
      </c>
      <c r="EI66" s="173">
        <v>0</v>
      </c>
      <c r="EJ66" s="92">
        <v>0</v>
      </c>
      <c r="EK66" s="92">
        <v>0</v>
      </c>
      <c r="EL66" s="92">
        <v>0</v>
      </c>
      <c r="EM66" s="92">
        <v>0</v>
      </c>
      <c r="EN66" s="92">
        <v>0</v>
      </c>
      <c r="EO66" s="92">
        <v>0</v>
      </c>
      <c r="EP66" s="92">
        <v>0</v>
      </c>
      <c r="EQ66" s="92">
        <v>0</v>
      </c>
      <c r="ER66" s="92">
        <v>0</v>
      </c>
      <c r="ES66" s="92">
        <v>0</v>
      </c>
      <c r="ET66" s="92">
        <v>0</v>
      </c>
      <c r="EU66" s="92">
        <v>0</v>
      </c>
      <c r="EV66" s="92">
        <v>0</v>
      </c>
      <c r="EW66" s="92">
        <v>0</v>
      </c>
      <c r="EX66" s="92">
        <v>0</v>
      </c>
      <c r="EY66" s="92">
        <v>0</v>
      </c>
      <c r="EZ66" s="92">
        <v>0</v>
      </c>
      <c r="FA66" s="92">
        <v>0</v>
      </c>
      <c r="FB66" s="92">
        <v>0</v>
      </c>
      <c r="FC66" s="92"/>
      <c r="FD66" s="92">
        <v>0</v>
      </c>
      <c r="FE66" s="92">
        <v>0</v>
      </c>
      <c r="FF66" s="92">
        <v>0</v>
      </c>
      <c r="FG66" s="92"/>
      <c r="FH66" s="92">
        <v>0</v>
      </c>
      <c r="FI66" s="87">
        <v>2581</v>
      </c>
      <c r="FJ66" s="92">
        <v>2581</v>
      </c>
      <c r="FK66" s="92">
        <v>0</v>
      </c>
      <c r="FL66" s="92">
        <v>0</v>
      </c>
      <c r="FM66" s="93">
        <v>0</v>
      </c>
      <c r="FN66" s="93">
        <v>0</v>
      </c>
      <c r="FO66" s="92">
        <v>0</v>
      </c>
      <c r="FP66" s="92">
        <v>0</v>
      </c>
      <c r="FQ66" s="92">
        <v>0</v>
      </c>
      <c r="FR66" s="92">
        <v>0</v>
      </c>
      <c r="FS66" s="173">
        <v>0</v>
      </c>
      <c r="FT66" s="92">
        <v>0</v>
      </c>
      <c r="FU66" s="92">
        <v>0</v>
      </c>
      <c r="FV66" s="92">
        <v>0</v>
      </c>
      <c r="FW66" s="92">
        <v>0</v>
      </c>
      <c r="FX66" s="92">
        <v>0</v>
      </c>
      <c r="FY66" s="92">
        <v>0</v>
      </c>
      <c r="FZ66" s="92">
        <v>0</v>
      </c>
      <c r="GA66" s="87">
        <v>118108</v>
      </c>
      <c r="GB66" s="87">
        <v>118086</v>
      </c>
      <c r="GC66" s="92">
        <v>83213</v>
      </c>
      <c r="GD66" s="92">
        <v>22</v>
      </c>
      <c r="GE66" s="92">
        <v>34873</v>
      </c>
      <c r="GF66" s="87">
        <v>28761</v>
      </c>
      <c r="GG66" s="92">
        <v>0</v>
      </c>
      <c r="GH66" s="92">
        <v>0</v>
      </c>
      <c r="GI66" s="92">
        <v>27658</v>
      </c>
      <c r="GJ66" s="92">
        <v>450</v>
      </c>
      <c r="GK66" s="92">
        <v>653</v>
      </c>
      <c r="GL66" s="87">
        <v>77</v>
      </c>
      <c r="GM66" s="72">
        <v>64</v>
      </c>
      <c r="GN66" s="72">
        <v>9</v>
      </c>
      <c r="GO66" s="72">
        <v>4</v>
      </c>
      <c r="GP66" s="93">
        <v>30</v>
      </c>
      <c r="GQ66" s="93">
        <v>0</v>
      </c>
      <c r="GR66" s="92">
        <v>0</v>
      </c>
      <c r="GS66" s="92">
        <v>0</v>
      </c>
      <c r="GT66" s="92">
        <v>0</v>
      </c>
      <c r="GU66" s="92">
        <v>0</v>
      </c>
      <c r="GV66" s="92">
        <v>0</v>
      </c>
      <c r="GW66" s="92">
        <v>0</v>
      </c>
      <c r="GX66" s="92">
        <v>0</v>
      </c>
      <c r="GY66" s="92">
        <v>0</v>
      </c>
      <c r="GZ66" s="92">
        <v>30</v>
      </c>
      <c r="HA66" s="92">
        <v>0</v>
      </c>
      <c r="HB66" s="92">
        <v>0</v>
      </c>
      <c r="HC66" s="97">
        <v>160164</v>
      </c>
      <c r="HD66" s="87">
        <v>159985</v>
      </c>
      <c r="HE66" s="72">
        <v>2533</v>
      </c>
      <c r="HF66" s="72">
        <v>1153</v>
      </c>
      <c r="HG66" s="87">
        <v>2003</v>
      </c>
      <c r="HH66" s="72">
        <v>0</v>
      </c>
      <c r="HI66" s="72">
        <v>2003</v>
      </c>
      <c r="HJ66" s="91">
        <v>0</v>
      </c>
      <c r="HK66" s="72">
        <v>0</v>
      </c>
      <c r="HL66" s="72">
        <v>0</v>
      </c>
      <c r="HM66" s="87">
        <v>21</v>
      </c>
      <c r="HN66" s="72">
        <v>21</v>
      </c>
      <c r="HO66" s="72">
        <v>0</v>
      </c>
      <c r="HP66" s="173">
        <v>151400</v>
      </c>
      <c r="HQ66" s="72">
        <v>150887</v>
      </c>
      <c r="HR66" s="72">
        <v>513</v>
      </c>
      <c r="HS66" s="87">
        <v>2875</v>
      </c>
      <c r="HT66" s="72">
        <v>2</v>
      </c>
      <c r="HU66" s="72">
        <v>0</v>
      </c>
      <c r="HV66" s="72">
        <v>2861</v>
      </c>
      <c r="HW66" s="72">
        <v>0</v>
      </c>
      <c r="HX66" s="72">
        <v>12</v>
      </c>
      <c r="HY66" s="72">
        <v>0</v>
      </c>
      <c r="HZ66" s="87">
        <v>179</v>
      </c>
      <c r="IA66" s="91">
        <v>177</v>
      </c>
      <c r="IB66" s="72">
        <v>177</v>
      </c>
      <c r="IC66" s="72">
        <v>0</v>
      </c>
      <c r="ID66" s="72">
        <v>2</v>
      </c>
      <c r="IE66" s="72">
        <v>0</v>
      </c>
      <c r="IF66" s="72">
        <v>0</v>
      </c>
      <c r="IG66" s="116">
        <v>0</v>
      </c>
    </row>
    <row r="67" spans="1:410" ht="14">
      <c r="A67" s="370">
        <v>2015</v>
      </c>
      <c r="B67" s="1288">
        <v>1087112</v>
      </c>
      <c r="C67" s="996">
        <v>146701</v>
      </c>
      <c r="D67" s="997">
        <v>146655</v>
      </c>
      <c r="E67" s="1261">
        <v>72</v>
      </c>
      <c r="F67" s="1261">
        <v>4</v>
      </c>
      <c r="G67" s="278"/>
      <c r="H67" s="1261">
        <v>0</v>
      </c>
      <c r="I67" s="1261">
        <v>2017</v>
      </c>
      <c r="J67" s="1261">
        <v>0</v>
      </c>
      <c r="K67" s="1261">
        <v>120524</v>
      </c>
      <c r="L67" s="1261">
        <v>24038</v>
      </c>
      <c r="M67" s="998">
        <v>46</v>
      </c>
      <c r="N67" s="996">
        <v>159554</v>
      </c>
      <c r="O67" s="997">
        <v>159378</v>
      </c>
      <c r="P67" s="1265">
        <v>2552</v>
      </c>
      <c r="Q67" s="1265">
        <v>1042</v>
      </c>
      <c r="R67" s="1265">
        <v>150436</v>
      </c>
      <c r="S67" s="1265">
        <v>2068</v>
      </c>
      <c r="T67" s="1265">
        <v>0</v>
      </c>
      <c r="U67" s="1265">
        <v>3280</v>
      </c>
      <c r="V67" s="997">
        <v>176</v>
      </c>
      <c r="W67" s="1265">
        <v>116</v>
      </c>
      <c r="X67" s="1265">
        <v>116</v>
      </c>
      <c r="Y67" s="1265">
        <v>0</v>
      </c>
      <c r="Z67" s="1265">
        <v>0</v>
      </c>
      <c r="AA67" s="1265">
        <v>63</v>
      </c>
      <c r="AB67" s="1266">
        <v>-3</v>
      </c>
      <c r="AC67" s="1177">
        <v>-12853</v>
      </c>
      <c r="AD67" s="997">
        <v>-12853</v>
      </c>
      <c r="AE67" s="1265">
        <v>-12853</v>
      </c>
      <c r="AF67" s="1275">
        <v>3956</v>
      </c>
      <c r="AG67" s="1275">
        <v>4417</v>
      </c>
      <c r="AH67" s="1275">
        <v>340</v>
      </c>
      <c r="AI67" s="1265">
        <v>2914</v>
      </c>
      <c r="AJ67" s="1265">
        <v>340</v>
      </c>
      <c r="AK67" s="1265">
        <v>289</v>
      </c>
      <c r="AL67" s="1265">
        <v>-8306</v>
      </c>
      <c r="AM67" s="1265">
        <v>-12723</v>
      </c>
      <c r="AN67" s="1265">
        <v>2574</v>
      </c>
      <c r="AO67" s="1265">
        <v>0</v>
      </c>
      <c r="AP67" s="1265">
        <v>-51</v>
      </c>
      <c r="AQ67" s="1265">
        <v>-8646</v>
      </c>
      <c r="AR67" s="1265">
        <v>-13063</v>
      </c>
      <c r="AS67" s="1275"/>
      <c r="AT67" s="1276">
        <v>0</v>
      </c>
      <c r="AU67" s="1270">
        <v>-1.1823068828234808</v>
      </c>
      <c r="AV67" s="1271">
        <v>-1.1823068828234808</v>
      </c>
      <c r="AW67" s="1271">
        <v>-1.1823068828234808</v>
      </c>
      <c r="AX67" s="1271">
        <v>-1.1703485933372091</v>
      </c>
      <c r="AY67" s="1310">
        <v>0</v>
      </c>
      <c r="AZ67" s="1271"/>
      <c r="BA67" s="1319">
        <v>17188.376</v>
      </c>
      <c r="BB67" s="1320">
        <v>33239.47</v>
      </c>
      <c r="BC67" s="1271">
        <v>-16051.094000000001</v>
      </c>
      <c r="BD67" s="1272">
        <v>-1.4764894509489364</v>
      </c>
      <c r="BF67" s="1311">
        <v>13.494561737889013</v>
      </c>
      <c r="BG67" s="1271">
        <v>13.490330343147717</v>
      </c>
      <c r="BH67" s="1271">
        <v>6.6230526385505821E-3</v>
      </c>
      <c r="BI67" s="1271">
        <v>3.6794736880836566E-4</v>
      </c>
      <c r="BJ67" s="1271">
        <v>0</v>
      </c>
      <c r="BK67" s="1271">
        <v>0</v>
      </c>
      <c r="BL67" s="1271">
        <v>0.18553746072161839</v>
      </c>
      <c r="BM67" s="1271">
        <v>0</v>
      </c>
      <c r="BN67" s="1271">
        <v>11.086622169564865</v>
      </c>
      <c r="BO67" s="1271">
        <v>2.2111797128538733</v>
      </c>
      <c r="BP67" s="1271">
        <v>4.2313947412962053E-3</v>
      </c>
      <c r="BQ67" s="1311">
        <v>14.676868620712494</v>
      </c>
      <c r="BR67" s="1271">
        <v>14.660678936484926</v>
      </c>
      <c r="BS67" s="1271">
        <v>0.23475042129973728</v>
      </c>
      <c r="BT67" s="1271">
        <v>9.585028957457925E-2</v>
      </c>
      <c r="BU67" s="1271">
        <v>13.838132593513825</v>
      </c>
      <c r="BV67" s="278">
        <v>0</v>
      </c>
      <c r="BW67" s="1271">
        <v>0.19022878967392504</v>
      </c>
      <c r="BX67" s="1271">
        <v>0</v>
      </c>
      <c r="BY67" s="1271">
        <v>0.30171684242285984</v>
      </c>
      <c r="BZ67" s="1271">
        <v>1.6189684227568089E-2</v>
      </c>
      <c r="CA67" s="1271">
        <v>1.0670473695442604E-2</v>
      </c>
      <c r="CB67" s="1271">
        <v>1.0670473695442604E-2</v>
      </c>
      <c r="CC67" s="1271">
        <v>0</v>
      </c>
      <c r="CD67" s="1271">
        <v>5.795171058731759E-3</v>
      </c>
      <c r="CE67" s="1272">
        <v>-2.7596052660627422E-4</v>
      </c>
      <c r="CF67" s="1271"/>
      <c r="CG67" s="1270">
        <v>3.1275526348711079E-2</v>
      </c>
      <c r="CH67" s="1271">
        <v>0.36389994775147361</v>
      </c>
      <c r="CI67" s="1271">
        <v>0.40630588200663775</v>
      </c>
      <c r="CJ67" s="1272">
        <v>0.26804965817689436</v>
      </c>
      <c r="CK67" s="359">
        <v>2015</v>
      </c>
      <c r="CL67" s="97">
        <v>146701</v>
      </c>
      <c r="CM67" s="87">
        <v>146655</v>
      </c>
      <c r="CN67" s="87">
        <v>0</v>
      </c>
      <c r="CO67" s="87">
        <v>0</v>
      </c>
      <c r="CP67" s="87">
        <v>0</v>
      </c>
      <c r="CQ67" s="92">
        <v>0</v>
      </c>
      <c r="CR67" s="92">
        <v>0</v>
      </c>
      <c r="CS67" s="92">
        <v>0</v>
      </c>
      <c r="CT67" s="93">
        <v>0</v>
      </c>
      <c r="CU67" s="93">
        <v>0</v>
      </c>
      <c r="CV67" s="92">
        <v>0</v>
      </c>
      <c r="CW67" s="92">
        <v>0</v>
      </c>
      <c r="CX67" s="92">
        <v>0</v>
      </c>
      <c r="CY67" s="93">
        <v>0</v>
      </c>
      <c r="CZ67" s="92">
        <v>0</v>
      </c>
      <c r="DA67" s="92">
        <v>0</v>
      </c>
      <c r="DB67" s="93">
        <v>0</v>
      </c>
      <c r="DC67" s="92">
        <v>0</v>
      </c>
      <c r="DD67" s="92">
        <v>0</v>
      </c>
      <c r="DE67" s="92">
        <v>0</v>
      </c>
      <c r="DF67" s="92">
        <v>0</v>
      </c>
      <c r="DG67" s="92">
        <v>0</v>
      </c>
      <c r="DH67" s="92">
        <v>0</v>
      </c>
      <c r="DI67" s="92">
        <v>0</v>
      </c>
      <c r="DJ67" s="92">
        <v>0</v>
      </c>
      <c r="DK67" s="92">
        <v>0</v>
      </c>
      <c r="DL67" s="92">
        <v>0</v>
      </c>
      <c r="DM67" s="92">
        <v>0</v>
      </c>
      <c r="DN67" s="92">
        <v>0</v>
      </c>
      <c r="DO67" s="92">
        <v>0</v>
      </c>
      <c r="DP67" s="92">
        <v>0</v>
      </c>
      <c r="DQ67" s="92">
        <v>0</v>
      </c>
      <c r="DR67" s="92">
        <v>0</v>
      </c>
      <c r="DS67" s="92">
        <v>0</v>
      </c>
      <c r="DT67" s="92">
        <v>0</v>
      </c>
      <c r="DU67" s="92">
        <v>0</v>
      </c>
      <c r="DV67" s="92">
        <v>0</v>
      </c>
      <c r="DW67" s="92">
        <v>0</v>
      </c>
      <c r="DX67" s="92">
        <v>0</v>
      </c>
      <c r="DY67" s="92">
        <v>0</v>
      </c>
      <c r="DZ67" s="92">
        <v>0</v>
      </c>
      <c r="EA67" s="92">
        <v>0</v>
      </c>
      <c r="EB67" s="92">
        <v>0</v>
      </c>
      <c r="EC67" s="92">
        <v>0</v>
      </c>
      <c r="ED67" s="92">
        <v>0</v>
      </c>
      <c r="EE67" s="92">
        <v>0</v>
      </c>
      <c r="EF67" s="92">
        <v>0</v>
      </c>
      <c r="EG67" s="92">
        <v>0</v>
      </c>
      <c r="EH67" s="92">
        <v>0</v>
      </c>
      <c r="EI67" s="173">
        <v>0</v>
      </c>
      <c r="EJ67" s="92">
        <v>0</v>
      </c>
      <c r="EK67" s="92">
        <v>0</v>
      </c>
      <c r="EL67" s="92">
        <v>0</v>
      </c>
      <c r="EM67" s="92">
        <v>0</v>
      </c>
      <c r="EN67" s="92">
        <v>0</v>
      </c>
      <c r="EO67" s="92">
        <v>0</v>
      </c>
      <c r="EP67" s="92">
        <v>0</v>
      </c>
      <c r="EQ67" s="92">
        <v>0</v>
      </c>
      <c r="ER67" s="92">
        <v>0</v>
      </c>
      <c r="ES67" s="92">
        <v>0</v>
      </c>
      <c r="ET67" s="92">
        <v>0</v>
      </c>
      <c r="EU67" s="92">
        <v>0</v>
      </c>
      <c r="EV67" s="92">
        <v>0</v>
      </c>
      <c r="EW67" s="92">
        <v>0</v>
      </c>
      <c r="EX67" s="92">
        <v>0</v>
      </c>
      <c r="EY67" s="92">
        <v>0</v>
      </c>
      <c r="EZ67" s="92">
        <v>0</v>
      </c>
      <c r="FA67" s="92">
        <v>0</v>
      </c>
      <c r="FB67" s="92">
        <v>0</v>
      </c>
      <c r="FC67" s="92"/>
      <c r="FD67" s="92">
        <v>0</v>
      </c>
      <c r="FE67" s="92">
        <v>0</v>
      </c>
      <c r="FF67" s="92">
        <v>0</v>
      </c>
      <c r="FG67" s="92"/>
      <c r="FH67" s="92">
        <v>0</v>
      </c>
      <c r="FI67" s="87">
        <v>2017</v>
      </c>
      <c r="FJ67" s="92">
        <v>2017</v>
      </c>
      <c r="FK67" s="92">
        <v>0</v>
      </c>
      <c r="FL67" s="92">
        <v>0</v>
      </c>
      <c r="FM67" s="93">
        <v>0</v>
      </c>
      <c r="FN67" s="93">
        <v>0</v>
      </c>
      <c r="FO67" s="92">
        <v>0</v>
      </c>
      <c r="FP67" s="92">
        <v>0</v>
      </c>
      <c r="FQ67" s="92">
        <v>0</v>
      </c>
      <c r="FR67" s="92">
        <v>0</v>
      </c>
      <c r="FS67" s="173">
        <v>0</v>
      </c>
      <c r="FT67" s="92">
        <v>0</v>
      </c>
      <c r="FU67" s="92">
        <v>0</v>
      </c>
      <c r="FV67" s="92">
        <v>0</v>
      </c>
      <c r="FW67" s="92">
        <v>0</v>
      </c>
      <c r="FX67" s="92">
        <v>0</v>
      </c>
      <c r="FY67" s="92">
        <v>0</v>
      </c>
      <c r="FZ67" s="92">
        <v>0</v>
      </c>
      <c r="GA67" s="87">
        <v>120524</v>
      </c>
      <c r="GB67" s="87">
        <v>120500</v>
      </c>
      <c r="GC67" s="92">
        <v>86024</v>
      </c>
      <c r="GD67" s="92">
        <v>24</v>
      </c>
      <c r="GE67" s="92">
        <v>34476</v>
      </c>
      <c r="GF67" s="87">
        <v>24038</v>
      </c>
      <c r="GG67" s="92">
        <v>0</v>
      </c>
      <c r="GH67" s="92">
        <v>0</v>
      </c>
      <c r="GI67" s="92">
        <v>23441</v>
      </c>
      <c r="GJ67" s="92">
        <v>7</v>
      </c>
      <c r="GK67" s="92">
        <v>590</v>
      </c>
      <c r="GL67" s="87">
        <v>76</v>
      </c>
      <c r="GM67" s="72">
        <v>63</v>
      </c>
      <c r="GN67" s="72">
        <v>9</v>
      </c>
      <c r="GO67" s="72">
        <v>4</v>
      </c>
      <c r="GP67" s="93">
        <v>46</v>
      </c>
      <c r="GQ67" s="93">
        <v>0</v>
      </c>
      <c r="GR67" s="92">
        <v>0</v>
      </c>
      <c r="GS67" s="92">
        <v>0</v>
      </c>
      <c r="GT67" s="92">
        <v>0</v>
      </c>
      <c r="GU67" s="92">
        <v>0</v>
      </c>
      <c r="GV67" s="92">
        <v>0</v>
      </c>
      <c r="GW67" s="92">
        <v>0</v>
      </c>
      <c r="GX67" s="92">
        <v>0</v>
      </c>
      <c r="GY67" s="92">
        <v>0</v>
      </c>
      <c r="GZ67" s="92">
        <v>46</v>
      </c>
      <c r="HA67" s="92">
        <v>0</v>
      </c>
      <c r="HB67" s="92">
        <v>0</v>
      </c>
      <c r="HC67" s="97">
        <v>159554</v>
      </c>
      <c r="HD67" s="87">
        <v>159378</v>
      </c>
      <c r="HE67" s="72">
        <v>2552</v>
      </c>
      <c r="HF67" s="72">
        <v>1042</v>
      </c>
      <c r="HG67" s="87">
        <v>2068</v>
      </c>
      <c r="HH67" s="72">
        <v>0</v>
      </c>
      <c r="HI67" s="72">
        <v>2068</v>
      </c>
      <c r="HJ67" s="91">
        <v>0</v>
      </c>
      <c r="HK67" s="72">
        <v>0</v>
      </c>
      <c r="HL67" s="72">
        <v>0</v>
      </c>
      <c r="HM67" s="87">
        <v>22</v>
      </c>
      <c r="HN67" s="72">
        <v>22</v>
      </c>
      <c r="HO67" s="72">
        <v>0</v>
      </c>
      <c r="HP67" s="173">
        <v>150436</v>
      </c>
      <c r="HQ67" s="72">
        <v>149899</v>
      </c>
      <c r="HR67" s="72">
        <v>537</v>
      </c>
      <c r="HS67" s="87">
        <v>3258</v>
      </c>
      <c r="HT67" s="72">
        <v>2</v>
      </c>
      <c r="HU67" s="72">
        <v>0</v>
      </c>
      <c r="HV67" s="72">
        <v>3244</v>
      </c>
      <c r="HW67" s="72">
        <v>0</v>
      </c>
      <c r="HX67" s="72">
        <v>12</v>
      </c>
      <c r="HY67" s="72">
        <v>0</v>
      </c>
      <c r="HZ67" s="87">
        <v>176</v>
      </c>
      <c r="IA67" s="91">
        <v>116</v>
      </c>
      <c r="IB67" s="72">
        <v>116</v>
      </c>
      <c r="IC67" s="72">
        <v>0</v>
      </c>
      <c r="ID67" s="72">
        <v>-3</v>
      </c>
      <c r="IE67" s="72">
        <v>0</v>
      </c>
      <c r="IF67" s="72">
        <v>0</v>
      </c>
      <c r="IG67" s="116">
        <v>63</v>
      </c>
    </row>
    <row r="68" spans="1:410" ht="14">
      <c r="A68" s="370">
        <v>2016</v>
      </c>
      <c r="B68" s="1288">
        <v>1122967</v>
      </c>
      <c r="C68" s="996">
        <v>144409</v>
      </c>
      <c r="D68" s="997">
        <v>144383</v>
      </c>
      <c r="E68" s="1261">
        <v>78</v>
      </c>
      <c r="F68" s="1261">
        <v>4</v>
      </c>
      <c r="G68" s="278"/>
      <c r="H68" s="1261">
        <v>0</v>
      </c>
      <c r="I68" s="1261">
        <v>1355</v>
      </c>
      <c r="J68" s="1261">
        <v>0</v>
      </c>
      <c r="K68" s="1261">
        <v>124774</v>
      </c>
      <c r="L68" s="1261">
        <v>18172</v>
      </c>
      <c r="M68" s="998">
        <v>26</v>
      </c>
      <c r="N68" s="996">
        <v>161810</v>
      </c>
      <c r="O68" s="997">
        <v>161661</v>
      </c>
      <c r="P68" s="1265">
        <v>2557</v>
      </c>
      <c r="Q68" s="1265">
        <v>1037</v>
      </c>
      <c r="R68" s="1265">
        <v>152536</v>
      </c>
      <c r="S68" s="1265">
        <v>2132</v>
      </c>
      <c r="T68" s="1265">
        <v>2</v>
      </c>
      <c r="U68" s="1265">
        <v>3397</v>
      </c>
      <c r="V68" s="997">
        <v>149</v>
      </c>
      <c r="W68" s="1265">
        <v>149</v>
      </c>
      <c r="X68" s="1265">
        <v>149</v>
      </c>
      <c r="Y68" s="1265">
        <v>0</v>
      </c>
      <c r="Z68" s="1265">
        <v>0</v>
      </c>
      <c r="AA68" s="1265">
        <v>0</v>
      </c>
      <c r="AB68" s="1266">
        <v>0</v>
      </c>
      <c r="AC68" s="1177">
        <v>-17401</v>
      </c>
      <c r="AD68" s="997">
        <v>-17401</v>
      </c>
      <c r="AE68" s="1265">
        <v>-17399</v>
      </c>
      <c r="AF68" s="1275">
        <v>3953</v>
      </c>
      <c r="AG68" s="1275">
        <v>4413</v>
      </c>
      <c r="AH68" s="1275">
        <v>327</v>
      </c>
      <c r="AI68" s="1265">
        <v>2916</v>
      </c>
      <c r="AJ68" s="1265">
        <v>327</v>
      </c>
      <c r="AK68" s="1265">
        <v>-452</v>
      </c>
      <c r="AL68" s="1265">
        <v>-12865</v>
      </c>
      <c r="AM68" s="1265">
        <v>-17278</v>
      </c>
      <c r="AN68" s="1265">
        <v>2589</v>
      </c>
      <c r="AO68" s="1265">
        <v>0</v>
      </c>
      <c r="AP68" s="1265">
        <v>-779</v>
      </c>
      <c r="AQ68" s="1265">
        <v>-13192</v>
      </c>
      <c r="AR68" s="1265">
        <v>-17605</v>
      </c>
      <c r="AS68" s="1275"/>
      <c r="AT68" s="1276">
        <v>0</v>
      </c>
      <c r="AU68" s="1270">
        <v>-1.5495557750138695</v>
      </c>
      <c r="AV68" s="1271">
        <v>-1.5495557750138695</v>
      </c>
      <c r="AW68" s="1271">
        <v>-1.549377675390283</v>
      </c>
      <c r="AX68" s="1271">
        <v>-1.5386026481633031</v>
      </c>
      <c r="AY68" s="1310">
        <v>0</v>
      </c>
      <c r="AZ68" s="1271"/>
      <c r="BA68" s="1319">
        <v>17173.044999999998</v>
      </c>
      <c r="BB68" s="1320">
        <v>16004.275</v>
      </c>
      <c r="BC68" s="1271">
        <v>1168.7699999999986</v>
      </c>
      <c r="BD68" s="1272">
        <v>0.10407874852956485</v>
      </c>
      <c r="BF68" s="1311">
        <v>12.859594271247508</v>
      </c>
      <c r="BG68" s="1271">
        <v>12.857278976140885</v>
      </c>
      <c r="BH68" s="1271">
        <v>6.9458853198713765E-3</v>
      </c>
      <c r="BI68" s="1271">
        <v>3.5619924717289112E-4</v>
      </c>
      <c r="BJ68" s="1271">
        <v>0</v>
      </c>
      <c r="BK68" s="1271">
        <v>0</v>
      </c>
      <c r="BL68" s="1271">
        <v>0.12066249497981686</v>
      </c>
      <c r="BM68" s="1271">
        <v>0</v>
      </c>
      <c r="BN68" s="1271">
        <v>11.111101216687578</v>
      </c>
      <c r="BO68" s="1271">
        <v>1.6182131799064443</v>
      </c>
      <c r="BP68" s="1271">
        <v>2.315295106623792E-3</v>
      </c>
      <c r="BQ68" s="1311">
        <v>14.409150046261377</v>
      </c>
      <c r="BR68" s="1271">
        <v>14.395881624304186</v>
      </c>
      <c r="BS68" s="1271">
        <v>0.22770036875527064</v>
      </c>
      <c r="BT68" s="1271">
        <v>9.234465482957202E-2</v>
      </c>
      <c r="BU68" s="1271">
        <v>13.58330209169103</v>
      </c>
      <c r="BV68" s="278">
        <v>0</v>
      </c>
      <c r="BW68" s="1271">
        <v>0.18985419874315096</v>
      </c>
      <c r="BX68" s="1271">
        <v>1.7809962358644556E-4</v>
      </c>
      <c r="BY68" s="1271">
        <v>0.30250221066157779</v>
      </c>
      <c r="BZ68" s="1271">
        <v>1.3268421957190194E-2</v>
      </c>
      <c r="CA68" s="1271">
        <v>1.3268421957190194E-2</v>
      </c>
      <c r="CB68" s="1271">
        <v>1.3268421957190194E-2</v>
      </c>
      <c r="CC68" s="1271">
        <v>0</v>
      </c>
      <c r="CD68" s="1271">
        <v>0</v>
      </c>
      <c r="CE68" s="1272">
        <v>0</v>
      </c>
      <c r="CF68" s="1271"/>
      <c r="CG68" s="1270">
        <v>2.9119288456383847E-2</v>
      </c>
      <c r="CH68" s="1271">
        <v>0.35201390601860966</v>
      </c>
      <c r="CI68" s="1271">
        <v>0.39297681944349211</v>
      </c>
      <c r="CJ68" s="1272">
        <v>0.25966925118903761</v>
      </c>
      <c r="CK68" s="359">
        <v>2016</v>
      </c>
      <c r="CL68" s="97">
        <v>144409</v>
      </c>
      <c r="CM68" s="87">
        <v>144383</v>
      </c>
      <c r="CN68" s="87">
        <v>0</v>
      </c>
      <c r="CO68" s="87">
        <v>0</v>
      </c>
      <c r="CP68" s="87">
        <v>0</v>
      </c>
      <c r="CQ68" s="92">
        <v>0</v>
      </c>
      <c r="CR68" s="92">
        <v>0</v>
      </c>
      <c r="CS68" s="92">
        <v>0</v>
      </c>
      <c r="CT68" s="93">
        <v>0</v>
      </c>
      <c r="CU68" s="93">
        <v>0</v>
      </c>
      <c r="CV68" s="92">
        <v>0</v>
      </c>
      <c r="CW68" s="92">
        <v>0</v>
      </c>
      <c r="CX68" s="92">
        <v>0</v>
      </c>
      <c r="CY68" s="93">
        <v>0</v>
      </c>
      <c r="CZ68" s="92">
        <v>0</v>
      </c>
      <c r="DA68" s="92">
        <v>0</v>
      </c>
      <c r="DB68" s="93">
        <v>0</v>
      </c>
      <c r="DC68" s="92">
        <v>0</v>
      </c>
      <c r="DD68" s="92">
        <v>0</v>
      </c>
      <c r="DE68" s="92">
        <v>0</v>
      </c>
      <c r="DF68" s="92">
        <v>0</v>
      </c>
      <c r="DG68" s="92">
        <v>0</v>
      </c>
      <c r="DH68" s="92">
        <v>0</v>
      </c>
      <c r="DI68" s="92">
        <v>0</v>
      </c>
      <c r="DJ68" s="92">
        <v>0</v>
      </c>
      <c r="DK68" s="92">
        <v>0</v>
      </c>
      <c r="DL68" s="92">
        <v>0</v>
      </c>
      <c r="DM68" s="92">
        <v>0</v>
      </c>
      <c r="DN68" s="92">
        <v>0</v>
      </c>
      <c r="DO68" s="92">
        <v>0</v>
      </c>
      <c r="DP68" s="92">
        <v>0</v>
      </c>
      <c r="DQ68" s="92">
        <v>0</v>
      </c>
      <c r="DR68" s="92">
        <v>0</v>
      </c>
      <c r="DS68" s="92">
        <v>0</v>
      </c>
      <c r="DT68" s="92">
        <v>0</v>
      </c>
      <c r="DU68" s="92">
        <v>0</v>
      </c>
      <c r="DV68" s="92">
        <v>0</v>
      </c>
      <c r="DW68" s="92">
        <v>0</v>
      </c>
      <c r="DX68" s="92">
        <v>0</v>
      </c>
      <c r="DY68" s="92">
        <v>0</v>
      </c>
      <c r="DZ68" s="92">
        <v>0</v>
      </c>
      <c r="EA68" s="92">
        <v>0</v>
      </c>
      <c r="EB68" s="92">
        <v>0</v>
      </c>
      <c r="EC68" s="92">
        <v>0</v>
      </c>
      <c r="ED68" s="92">
        <v>0</v>
      </c>
      <c r="EE68" s="92">
        <v>0</v>
      </c>
      <c r="EF68" s="92">
        <v>0</v>
      </c>
      <c r="EG68" s="92">
        <v>0</v>
      </c>
      <c r="EH68" s="92">
        <v>0</v>
      </c>
      <c r="EI68" s="173">
        <v>0</v>
      </c>
      <c r="EJ68" s="92">
        <v>0</v>
      </c>
      <c r="EK68" s="92">
        <v>0</v>
      </c>
      <c r="EL68" s="92">
        <v>0</v>
      </c>
      <c r="EM68" s="92">
        <v>0</v>
      </c>
      <c r="EN68" s="92">
        <v>0</v>
      </c>
      <c r="EO68" s="92">
        <v>0</v>
      </c>
      <c r="EP68" s="92">
        <v>0</v>
      </c>
      <c r="EQ68" s="92">
        <v>0</v>
      </c>
      <c r="ER68" s="92">
        <v>0</v>
      </c>
      <c r="ES68" s="92">
        <v>0</v>
      </c>
      <c r="ET68" s="92">
        <v>0</v>
      </c>
      <c r="EU68" s="92">
        <v>0</v>
      </c>
      <c r="EV68" s="92">
        <v>0</v>
      </c>
      <c r="EW68" s="92">
        <v>0</v>
      </c>
      <c r="EX68" s="92">
        <v>0</v>
      </c>
      <c r="EY68" s="92">
        <v>0</v>
      </c>
      <c r="EZ68" s="92">
        <v>0</v>
      </c>
      <c r="FA68" s="92">
        <v>0</v>
      </c>
      <c r="FB68" s="92">
        <v>0</v>
      </c>
      <c r="FC68" s="92"/>
      <c r="FD68" s="92">
        <v>0</v>
      </c>
      <c r="FE68" s="92">
        <v>0</v>
      </c>
      <c r="FF68" s="92">
        <v>0</v>
      </c>
      <c r="FG68" s="92"/>
      <c r="FH68" s="92">
        <v>0</v>
      </c>
      <c r="FI68" s="87">
        <v>1355</v>
      </c>
      <c r="FJ68" s="92">
        <v>1355</v>
      </c>
      <c r="FK68" s="92">
        <v>0</v>
      </c>
      <c r="FL68" s="92">
        <v>0</v>
      </c>
      <c r="FM68" s="93">
        <v>0</v>
      </c>
      <c r="FN68" s="93">
        <v>0</v>
      </c>
      <c r="FO68" s="92">
        <v>0</v>
      </c>
      <c r="FP68" s="92">
        <v>0</v>
      </c>
      <c r="FQ68" s="92">
        <v>0</v>
      </c>
      <c r="FR68" s="92">
        <v>0</v>
      </c>
      <c r="FS68" s="173">
        <v>0</v>
      </c>
      <c r="FT68" s="92">
        <v>0</v>
      </c>
      <c r="FU68" s="92">
        <v>0</v>
      </c>
      <c r="FV68" s="92">
        <v>0</v>
      </c>
      <c r="FW68" s="92">
        <v>0</v>
      </c>
      <c r="FX68" s="92">
        <v>0</v>
      </c>
      <c r="FY68" s="92">
        <v>0</v>
      </c>
      <c r="FZ68" s="92">
        <v>0</v>
      </c>
      <c r="GA68" s="87">
        <v>124774</v>
      </c>
      <c r="GB68" s="87">
        <v>124749</v>
      </c>
      <c r="GC68" s="92">
        <v>89776</v>
      </c>
      <c r="GD68" s="92">
        <v>25</v>
      </c>
      <c r="GE68" s="92">
        <v>34973</v>
      </c>
      <c r="GF68" s="87">
        <v>18172</v>
      </c>
      <c r="GG68" s="92">
        <v>0</v>
      </c>
      <c r="GH68" s="92">
        <v>0</v>
      </c>
      <c r="GI68" s="92">
        <v>17198</v>
      </c>
      <c r="GJ68" s="92">
        <v>344</v>
      </c>
      <c r="GK68" s="92">
        <v>630</v>
      </c>
      <c r="GL68" s="87">
        <v>82</v>
      </c>
      <c r="GM68" s="72">
        <v>68</v>
      </c>
      <c r="GN68" s="72">
        <v>10</v>
      </c>
      <c r="GO68" s="72">
        <v>4</v>
      </c>
      <c r="GP68" s="93">
        <v>26</v>
      </c>
      <c r="GQ68" s="93">
        <v>0</v>
      </c>
      <c r="GR68" s="92">
        <v>0</v>
      </c>
      <c r="GS68" s="92">
        <v>0</v>
      </c>
      <c r="GT68" s="92">
        <v>0</v>
      </c>
      <c r="GU68" s="92">
        <v>0</v>
      </c>
      <c r="GV68" s="92">
        <v>0</v>
      </c>
      <c r="GW68" s="92">
        <v>0</v>
      </c>
      <c r="GX68" s="92">
        <v>0</v>
      </c>
      <c r="GY68" s="92">
        <v>0</v>
      </c>
      <c r="GZ68" s="92">
        <v>26</v>
      </c>
      <c r="HA68" s="92">
        <v>0</v>
      </c>
      <c r="HB68" s="92">
        <v>0</v>
      </c>
      <c r="HC68" s="97">
        <v>161810</v>
      </c>
      <c r="HD68" s="87">
        <v>161661</v>
      </c>
      <c r="HE68" s="72">
        <v>2557</v>
      </c>
      <c r="HF68" s="72">
        <v>1037</v>
      </c>
      <c r="HG68" s="87">
        <v>2132</v>
      </c>
      <c r="HH68" s="72">
        <v>0</v>
      </c>
      <c r="HI68" s="72">
        <v>2132</v>
      </c>
      <c r="HJ68" s="91">
        <v>2</v>
      </c>
      <c r="HK68" s="72">
        <v>2</v>
      </c>
      <c r="HL68" s="72">
        <v>0</v>
      </c>
      <c r="HM68" s="87">
        <v>32</v>
      </c>
      <c r="HN68" s="72">
        <v>32</v>
      </c>
      <c r="HO68" s="72">
        <v>0</v>
      </c>
      <c r="HP68" s="173">
        <v>152536</v>
      </c>
      <c r="HQ68" s="72">
        <v>151994</v>
      </c>
      <c r="HR68" s="72">
        <v>542</v>
      </c>
      <c r="HS68" s="87">
        <v>3365</v>
      </c>
      <c r="HT68" s="72">
        <v>2</v>
      </c>
      <c r="HU68" s="72">
        <v>0</v>
      </c>
      <c r="HV68" s="72">
        <v>3351</v>
      </c>
      <c r="HW68" s="72">
        <v>0</v>
      </c>
      <c r="HX68" s="72">
        <v>12</v>
      </c>
      <c r="HY68" s="72">
        <v>0</v>
      </c>
      <c r="HZ68" s="87">
        <v>149</v>
      </c>
      <c r="IA68" s="91">
        <v>149</v>
      </c>
      <c r="IB68" s="72">
        <v>149</v>
      </c>
      <c r="IC68" s="72">
        <v>0</v>
      </c>
      <c r="ID68" s="72">
        <v>0</v>
      </c>
      <c r="IE68" s="72">
        <v>0</v>
      </c>
      <c r="IF68" s="72">
        <v>0</v>
      </c>
      <c r="IG68" s="116">
        <v>0</v>
      </c>
    </row>
    <row r="69" spans="1:410" ht="14">
      <c r="A69" s="370">
        <v>2017</v>
      </c>
      <c r="B69" s="1288">
        <v>1170024</v>
      </c>
      <c r="C69" s="996">
        <v>148448</v>
      </c>
      <c r="D69" s="997">
        <v>148413</v>
      </c>
      <c r="E69" s="1261">
        <v>74</v>
      </c>
      <c r="F69" s="1261">
        <v>4</v>
      </c>
      <c r="G69" s="278"/>
      <c r="H69" s="1261">
        <v>0</v>
      </c>
      <c r="I69" s="1261">
        <v>725</v>
      </c>
      <c r="J69" s="1261">
        <v>0</v>
      </c>
      <c r="K69" s="1261">
        <v>131838</v>
      </c>
      <c r="L69" s="1261">
        <v>15772</v>
      </c>
      <c r="M69" s="998">
        <v>35</v>
      </c>
      <c r="N69" s="996">
        <v>165223</v>
      </c>
      <c r="O69" s="997">
        <v>165104</v>
      </c>
      <c r="P69" s="1265">
        <v>2511</v>
      </c>
      <c r="Q69" s="1265">
        <v>1056</v>
      </c>
      <c r="R69" s="1265">
        <v>155488</v>
      </c>
      <c r="S69" s="1265">
        <v>2178</v>
      </c>
      <c r="T69" s="1265">
        <v>0</v>
      </c>
      <c r="U69" s="1265">
        <v>3871</v>
      </c>
      <c r="V69" s="997">
        <v>119</v>
      </c>
      <c r="W69" s="1265">
        <v>157</v>
      </c>
      <c r="X69" s="1265">
        <v>157</v>
      </c>
      <c r="Y69" s="1265">
        <v>3</v>
      </c>
      <c r="Z69" s="1265">
        <v>0</v>
      </c>
      <c r="AA69" s="1265">
        <v>0</v>
      </c>
      <c r="AB69" s="1266">
        <v>-41</v>
      </c>
      <c r="AC69" s="1177">
        <v>-16775</v>
      </c>
      <c r="AD69" s="997">
        <v>-16775</v>
      </c>
      <c r="AE69" s="1265">
        <v>-16775</v>
      </c>
      <c r="AF69" s="1275">
        <v>3915</v>
      </c>
      <c r="AG69" s="1275">
        <v>4394</v>
      </c>
      <c r="AH69" s="1275">
        <v>325</v>
      </c>
      <c r="AI69" s="1265">
        <v>2859</v>
      </c>
      <c r="AJ69" s="1265">
        <v>325</v>
      </c>
      <c r="AK69" s="1265">
        <v>-1128</v>
      </c>
      <c r="AL69" s="1265">
        <v>-12297</v>
      </c>
      <c r="AM69" s="1265">
        <v>-16691</v>
      </c>
      <c r="AN69" s="1265">
        <v>2534</v>
      </c>
      <c r="AO69" s="1265">
        <v>0</v>
      </c>
      <c r="AP69" s="1265">
        <v>-1453</v>
      </c>
      <c r="AQ69" s="1265">
        <v>-12622</v>
      </c>
      <c r="AR69" s="1265">
        <v>-17016</v>
      </c>
      <c r="AS69" s="1275"/>
      <c r="AT69" s="1276">
        <v>0</v>
      </c>
      <c r="AU69" s="1270">
        <v>-1.4337312738883989</v>
      </c>
      <c r="AV69" s="1271">
        <v>-1.4337312738883989</v>
      </c>
      <c r="AW69" s="1271">
        <v>-1.4337312738883989</v>
      </c>
      <c r="AX69" s="1271">
        <v>-1.4265519339774226</v>
      </c>
      <c r="AY69" s="1310">
        <v>0</v>
      </c>
      <c r="AZ69" s="1271"/>
      <c r="BA69" s="1319">
        <v>27393.063999999998</v>
      </c>
      <c r="BB69" s="1320">
        <v>9190.8119999999999</v>
      </c>
      <c r="BC69" s="1271">
        <v>18202.252</v>
      </c>
      <c r="BD69" s="1272">
        <v>1.5557161220624534</v>
      </c>
      <c r="BF69" s="1311">
        <v>12.687602989340389</v>
      </c>
      <c r="BG69" s="1271">
        <v>12.684611597710816</v>
      </c>
      <c r="BH69" s="1271">
        <v>6.3246565882409253E-3</v>
      </c>
      <c r="BI69" s="1271">
        <v>3.4187332909410404E-4</v>
      </c>
      <c r="BJ69" s="1271">
        <v>0</v>
      </c>
      <c r="BK69" s="1271">
        <v>0</v>
      </c>
      <c r="BL69" s="1271">
        <v>6.1964540898306358E-2</v>
      </c>
      <c r="BM69" s="1271">
        <v>0</v>
      </c>
      <c r="BN69" s="1271">
        <v>11.267973990277122</v>
      </c>
      <c r="BO69" s="1271">
        <v>1.3480065366180523</v>
      </c>
      <c r="BP69" s="1271">
        <v>2.9913916295734103E-3</v>
      </c>
      <c r="BQ69" s="1311">
        <v>14.121334263228789</v>
      </c>
      <c r="BR69" s="1271">
        <v>14.11116353168824</v>
      </c>
      <c r="BS69" s="1271">
        <v>0.21461098233882381</v>
      </c>
      <c r="BT69" s="1271">
        <v>9.0254558880843466E-2</v>
      </c>
      <c r="BU69" s="1271">
        <v>13.289300048546012</v>
      </c>
      <c r="BV69" s="278">
        <v>0</v>
      </c>
      <c r="BW69" s="1271">
        <v>0.18615002769173966</v>
      </c>
      <c r="BX69" s="1271">
        <v>0</v>
      </c>
      <c r="BY69" s="1271">
        <v>0.33084791423081922</v>
      </c>
      <c r="BZ69" s="1271">
        <v>1.0170731540549595E-2</v>
      </c>
      <c r="CA69" s="1271">
        <v>1.3418528166943585E-2</v>
      </c>
      <c r="CB69" s="1271">
        <v>1.3418528166943585E-2</v>
      </c>
      <c r="CC69" s="1271">
        <v>2.5640499682057802E-4</v>
      </c>
      <c r="CD69" s="1271">
        <v>0</v>
      </c>
      <c r="CE69" s="1272">
        <v>-3.5042016232145665E-3</v>
      </c>
      <c r="CF69" s="1271"/>
      <c r="CG69" s="1270">
        <v>2.7777207988895953E-2</v>
      </c>
      <c r="CH69" s="1271">
        <v>0.33460852085085435</v>
      </c>
      <c r="CI69" s="1271">
        <v>0.37554785200987328</v>
      </c>
      <c r="CJ69" s="1272">
        <v>0.24435396197001086</v>
      </c>
      <c r="CK69" s="359">
        <v>2017</v>
      </c>
      <c r="CL69" s="97">
        <v>148448</v>
      </c>
      <c r="CM69" s="87">
        <v>148413</v>
      </c>
      <c r="CN69" s="87">
        <v>0</v>
      </c>
      <c r="CO69" s="87">
        <v>0</v>
      </c>
      <c r="CP69" s="87">
        <v>0</v>
      </c>
      <c r="CQ69" s="92">
        <v>0</v>
      </c>
      <c r="CR69" s="92">
        <v>0</v>
      </c>
      <c r="CS69" s="92">
        <v>0</v>
      </c>
      <c r="CT69" s="93">
        <v>0</v>
      </c>
      <c r="CU69" s="93">
        <v>0</v>
      </c>
      <c r="CV69" s="92">
        <v>0</v>
      </c>
      <c r="CW69" s="92">
        <v>0</v>
      </c>
      <c r="CX69" s="92">
        <v>0</v>
      </c>
      <c r="CY69" s="93">
        <v>0</v>
      </c>
      <c r="CZ69" s="92">
        <v>0</v>
      </c>
      <c r="DA69" s="92">
        <v>0</v>
      </c>
      <c r="DB69" s="93">
        <v>0</v>
      </c>
      <c r="DC69" s="92">
        <v>0</v>
      </c>
      <c r="DD69" s="92">
        <v>0</v>
      </c>
      <c r="DE69" s="92">
        <v>0</v>
      </c>
      <c r="DF69" s="92">
        <v>0</v>
      </c>
      <c r="DG69" s="92">
        <v>0</v>
      </c>
      <c r="DH69" s="92">
        <v>0</v>
      </c>
      <c r="DI69" s="92">
        <v>0</v>
      </c>
      <c r="DJ69" s="92">
        <v>0</v>
      </c>
      <c r="DK69" s="92">
        <v>0</v>
      </c>
      <c r="DL69" s="92">
        <v>0</v>
      </c>
      <c r="DM69" s="92">
        <v>0</v>
      </c>
      <c r="DN69" s="92">
        <v>0</v>
      </c>
      <c r="DO69" s="92">
        <v>0</v>
      </c>
      <c r="DP69" s="92">
        <v>0</v>
      </c>
      <c r="DQ69" s="92">
        <v>0</v>
      </c>
      <c r="DR69" s="92">
        <v>0</v>
      </c>
      <c r="DS69" s="92">
        <v>0</v>
      </c>
      <c r="DT69" s="92">
        <v>0</v>
      </c>
      <c r="DU69" s="92">
        <v>0</v>
      </c>
      <c r="DV69" s="92">
        <v>0</v>
      </c>
      <c r="DW69" s="92">
        <v>0</v>
      </c>
      <c r="DX69" s="92">
        <v>0</v>
      </c>
      <c r="DY69" s="92">
        <v>0</v>
      </c>
      <c r="DZ69" s="92">
        <v>0</v>
      </c>
      <c r="EA69" s="92">
        <v>0</v>
      </c>
      <c r="EB69" s="92">
        <v>0</v>
      </c>
      <c r="EC69" s="92">
        <v>0</v>
      </c>
      <c r="ED69" s="92">
        <v>0</v>
      </c>
      <c r="EE69" s="92">
        <v>0</v>
      </c>
      <c r="EF69" s="92">
        <v>0</v>
      </c>
      <c r="EG69" s="92">
        <v>0</v>
      </c>
      <c r="EH69" s="92">
        <v>0</v>
      </c>
      <c r="EI69" s="173">
        <v>0</v>
      </c>
      <c r="EJ69" s="92">
        <v>0</v>
      </c>
      <c r="EK69" s="92">
        <v>0</v>
      </c>
      <c r="EL69" s="92">
        <v>0</v>
      </c>
      <c r="EM69" s="92">
        <v>0</v>
      </c>
      <c r="EN69" s="92">
        <v>0</v>
      </c>
      <c r="EO69" s="92">
        <v>0</v>
      </c>
      <c r="EP69" s="92">
        <v>0</v>
      </c>
      <c r="EQ69" s="92">
        <v>0</v>
      </c>
      <c r="ER69" s="92">
        <v>0</v>
      </c>
      <c r="ES69" s="92">
        <v>0</v>
      </c>
      <c r="ET69" s="92">
        <v>0</v>
      </c>
      <c r="EU69" s="92">
        <v>0</v>
      </c>
      <c r="EV69" s="92">
        <v>0</v>
      </c>
      <c r="EW69" s="92">
        <v>0</v>
      </c>
      <c r="EX69" s="92">
        <v>0</v>
      </c>
      <c r="EY69" s="92">
        <v>0</v>
      </c>
      <c r="EZ69" s="92">
        <v>0</v>
      </c>
      <c r="FA69" s="92">
        <v>0</v>
      </c>
      <c r="FB69" s="92">
        <v>0</v>
      </c>
      <c r="FC69" s="92"/>
      <c r="FD69" s="92">
        <v>0</v>
      </c>
      <c r="FE69" s="92">
        <v>0</v>
      </c>
      <c r="FF69" s="92">
        <v>0</v>
      </c>
      <c r="FG69" s="92"/>
      <c r="FH69" s="92">
        <v>0</v>
      </c>
      <c r="FI69" s="87">
        <v>725</v>
      </c>
      <c r="FJ69" s="92">
        <v>725</v>
      </c>
      <c r="FK69" s="92">
        <v>0</v>
      </c>
      <c r="FL69" s="92">
        <v>0</v>
      </c>
      <c r="FM69" s="93">
        <v>0</v>
      </c>
      <c r="FN69" s="93">
        <v>0</v>
      </c>
      <c r="FO69" s="92">
        <v>0</v>
      </c>
      <c r="FP69" s="92">
        <v>0</v>
      </c>
      <c r="FQ69" s="92">
        <v>0</v>
      </c>
      <c r="FR69" s="92">
        <v>0</v>
      </c>
      <c r="FS69" s="173">
        <v>0</v>
      </c>
      <c r="FT69" s="92">
        <v>0</v>
      </c>
      <c r="FU69" s="92">
        <v>0</v>
      </c>
      <c r="FV69" s="92">
        <v>0</v>
      </c>
      <c r="FW69" s="92">
        <v>0</v>
      </c>
      <c r="FX69" s="92">
        <v>0</v>
      </c>
      <c r="FY69" s="92">
        <v>0</v>
      </c>
      <c r="FZ69" s="92">
        <v>0</v>
      </c>
      <c r="GA69" s="87">
        <v>131838</v>
      </c>
      <c r="GB69" s="87">
        <v>131813</v>
      </c>
      <c r="GC69" s="92">
        <v>95548</v>
      </c>
      <c r="GD69" s="92">
        <v>25</v>
      </c>
      <c r="GE69" s="92">
        <v>36265</v>
      </c>
      <c r="GF69" s="87">
        <v>15772</v>
      </c>
      <c r="GG69" s="92">
        <v>0</v>
      </c>
      <c r="GH69" s="92">
        <v>0</v>
      </c>
      <c r="GI69" s="92">
        <v>14892</v>
      </c>
      <c r="GJ69" s="92">
        <v>290</v>
      </c>
      <c r="GK69" s="92">
        <v>590</v>
      </c>
      <c r="GL69" s="87">
        <v>78</v>
      </c>
      <c r="GM69" s="72">
        <v>64</v>
      </c>
      <c r="GN69" s="72">
        <v>10</v>
      </c>
      <c r="GO69" s="72">
        <v>4</v>
      </c>
      <c r="GP69" s="93">
        <v>35</v>
      </c>
      <c r="GQ69" s="93">
        <v>0</v>
      </c>
      <c r="GR69" s="92">
        <v>0</v>
      </c>
      <c r="GS69" s="92">
        <v>0</v>
      </c>
      <c r="GT69" s="92">
        <v>0</v>
      </c>
      <c r="GU69" s="92">
        <v>0</v>
      </c>
      <c r="GV69" s="92">
        <v>0</v>
      </c>
      <c r="GW69" s="92">
        <v>0</v>
      </c>
      <c r="GX69" s="92">
        <v>0</v>
      </c>
      <c r="GY69" s="92">
        <v>0</v>
      </c>
      <c r="GZ69" s="92">
        <v>29</v>
      </c>
      <c r="HA69" s="92">
        <v>6</v>
      </c>
      <c r="HB69" s="92">
        <v>0</v>
      </c>
      <c r="HC69" s="97">
        <v>165223</v>
      </c>
      <c r="HD69" s="87">
        <v>165104</v>
      </c>
      <c r="HE69" s="72">
        <v>2511</v>
      </c>
      <c r="HF69" s="72">
        <v>1056</v>
      </c>
      <c r="HG69" s="87">
        <v>2178</v>
      </c>
      <c r="HH69" s="72">
        <v>0</v>
      </c>
      <c r="HI69" s="72">
        <v>2178</v>
      </c>
      <c r="HJ69" s="91">
        <v>0</v>
      </c>
      <c r="HK69" s="72">
        <v>0</v>
      </c>
      <c r="HL69" s="72">
        <v>0</v>
      </c>
      <c r="HM69" s="87">
        <v>23</v>
      </c>
      <c r="HN69" s="72">
        <v>23</v>
      </c>
      <c r="HO69" s="72">
        <v>0</v>
      </c>
      <c r="HP69" s="173">
        <v>155488</v>
      </c>
      <c r="HQ69" s="72">
        <v>154931</v>
      </c>
      <c r="HR69" s="72">
        <v>557</v>
      </c>
      <c r="HS69" s="87">
        <v>3848</v>
      </c>
      <c r="HT69" s="72">
        <v>2</v>
      </c>
      <c r="HU69" s="72">
        <v>0</v>
      </c>
      <c r="HV69" s="72">
        <v>3833</v>
      </c>
      <c r="HW69" s="72">
        <v>0</v>
      </c>
      <c r="HX69" s="72">
        <v>13</v>
      </c>
      <c r="HY69" s="72">
        <v>0</v>
      </c>
      <c r="HZ69" s="87">
        <v>119</v>
      </c>
      <c r="IA69" s="91">
        <v>157</v>
      </c>
      <c r="IB69" s="72">
        <v>157</v>
      </c>
      <c r="IC69" s="72">
        <v>0</v>
      </c>
      <c r="ID69" s="72">
        <v>-41</v>
      </c>
      <c r="IE69" s="72">
        <v>0</v>
      </c>
      <c r="IF69" s="72">
        <v>3</v>
      </c>
      <c r="IG69" s="116">
        <v>0</v>
      </c>
    </row>
    <row r="70" spans="1:410" ht="14">
      <c r="A70" s="370">
        <v>2018</v>
      </c>
      <c r="B70" s="1288">
        <v>1212276</v>
      </c>
      <c r="C70" s="996">
        <v>155308</v>
      </c>
      <c r="D70" s="997">
        <v>155141</v>
      </c>
      <c r="E70" s="1261">
        <v>73</v>
      </c>
      <c r="F70" s="1261">
        <v>4</v>
      </c>
      <c r="G70" s="278"/>
      <c r="H70" s="1261">
        <v>0</v>
      </c>
      <c r="I70" s="1261">
        <v>469</v>
      </c>
      <c r="J70" s="1261">
        <v>0</v>
      </c>
      <c r="K70" s="1261">
        <v>138862</v>
      </c>
      <c r="L70" s="1261">
        <v>15733</v>
      </c>
      <c r="M70" s="998">
        <v>167</v>
      </c>
      <c r="N70" s="996">
        <v>172618</v>
      </c>
      <c r="O70" s="997">
        <v>172451</v>
      </c>
      <c r="P70" s="1265">
        <v>2531</v>
      </c>
      <c r="Q70" s="1265">
        <v>1089</v>
      </c>
      <c r="R70" s="1265">
        <v>162438</v>
      </c>
      <c r="S70" s="1265">
        <v>2313</v>
      </c>
      <c r="T70" s="1265">
        <v>0</v>
      </c>
      <c r="U70" s="1265">
        <v>4080</v>
      </c>
      <c r="V70" s="997">
        <v>167</v>
      </c>
      <c r="W70" s="1265">
        <v>168</v>
      </c>
      <c r="X70" s="1265">
        <v>168</v>
      </c>
      <c r="Y70" s="1265">
        <v>3</v>
      </c>
      <c r="Z70" s="1265">
        <v>1</v>
      </c>
      <c r="AA70" s="1265">
        <v>0</v>
      </c>
      <c r="AB70" s="1266">
        <v>-5</v>
      </c>
      <c r="AC70" s="1177">
        <v>-17310</v>
      </c>
      <c r="AD70" s="997">
        <v>-17310</v>
      </c>
      <c r="AE70" s="1265">
        <v>-17310</v>
      </c>
      <c r="AF70" s="1275">
        <v>3955</v>
      </c>
      <c r="AG70" s="1275">
        <v>4457</v>
      </c>
      <c r="AH70" s="1275">
        <v>313</v>
      </c>
      <c r="AI70" s="1265">
        <v>2866</v>
      </c>
      <c r="AJ70" s="1265">
        <v>313</v>
      </c>
      <c r="AK70" s="1265">
        <v>-1531</v>
      </c>
      <c r="AL70" s="1265">
        <v>-12853</v>
      </c>
      <c r="AM70" s="1265">
        <v>-17310</v>
      </c>
      <c r="AN70" s="1265">
        <v>2553</v>
      </c>
      <c r="AO70" s="1265">
        <v>0</v>
      </c>
      <c r="AP70" s="1265">
        <v>-1844</v>
      </c>
      <c r="AQ70" s="1265">
        <v>-13166</v>
      </c>
      <c r="AR70" s="1265">
        <v>-17623</v>
      </c>
      <c r="AS70" s="1275"/>
      <c r="AT70" s="1276">
        <v>0</v>
      </c>
      <c r="AU70" s="1270">
        <v>-1.4278926581075597</v>
      </c>
      <c r="AV70" s="1271">
        <v>-1.4278926581075597</v>
      </c>
      <c r="AW70" s="1271">
        <v>-1.4278926581075597</v>
      </c>
      <c r="AX70" s="1271">
        <v>-1.4278926581075597</v>
      </c>
      <c r="AY70" s="1310">
        <v>0</v>
      </c>
      <c r="AZ70" s="1271"/>
      <c r="BA70" s="1319">
        <v>41194.228999999999</v>
      </c>
      <c r="BB70" s="1320">
        <v>6127.1040000000003</v>
      </c>
      <c r="BC70" s="1271">
        <v>35067.125</v>
      </c>
      <c r="BD70" s="1272">
        <v>2.8926684187429266</v>
      </c>
      <c r="BF70" s="1311">
        <v>12.81127400031016</v>
      </c>
      <c r="BG70" s="1271">
        <v>12.797498259472265</v>
      </c>
      <c r="BH70" s="1271">
        <v>6.0217310249481145E-3</v>
      </c>
      <c r="BI70" s="1271">
        <v>3.2995786438071856E-4</v>
      </c>
      <c r="BJ70" s="1271">
        <v>0</v>
      </c>
      <c r="BK70" s="1271">
        <v>0</v>
      </c>
      <c r="BL70" s="1271">
        <v>3.8687559598639253E-2</v>
      </c>
      <c r="BM70" s="1271">
        <v>0</v>
      </c>
      <c r="BN70" s="1271">
        <v>11.454652240908835</v>
      </c>
      <c r="BO70" s="1271">
        <v>1.2978067700754614</v>
      </c>
      <c r="BP70" s="1271">
        <v>1.3775740837895002E-2</v>
      </c>
      <c r="BQ70" s="1311">
        <v>14.239166658417719</v>
      </c>
      <c r="BR70" s="1271">
        <v>14.225390917579825</v>
      </c>
      <c r="BS70" s="1271">
        <v>0.20878083868689967</v>
      </c>
      <c r="BT70" s="1271">
        <v>8.9831028577650629E-2</v>
      </c>
      <c r="BU70" s="1271">
        <v>13.399423893568791</v>
      </c>
      <c r="BV70" s="278">
        <v>0</v>
      </c>
      <c r="BW70" s="1271">
        <v>0.19079813507815052</v>
      </c>
      <c r="BX70" s="1271">
        <v>0</v>
      </c>
      <c r="BY70" s="1271">
        <v>0.33655702166833296</v>
      </c>
      <c r="BZ70" s="1271">
        <v>1.3775740837895002E-2</v>
      </c>
      <c r="CA70" s="1271">
        <v>1.3858230303990181E-2</v>
      </c>
      <c r="CB70" s="1271">
        <v>1.3858230303990181E-2</v>
      </c>
      <c r="CC70" s="1271">
        <v>2.4746839828553892E-4</v>
      </c>
      <c r="CD70" s="1271">
        <v>0</v>
      </c>
      <c r="CE70" s="1272">
        <v>-4.1244733047589825E-4</v>
      </c>
      <c r="CF70" s="1271"/>
      <c r="CG70" s="1270">
        <v>2.5819202887791229E-2</v>
      </c>
      <c r="CH70" s="1271">
        <v>0.32624583840643551</v>
      </c>
      <c r="CI70" s="1271">
        <v>0.36765555038621567</v>
      </c>
      <c r="CJ70" s="1272">
        <v>0.23641480982878488</v>
      </c>
      <c r="CK70" s="359">
        <v>2018</v>
      </c>
      <c r="CL70" s="97">
        <v>155308</v>
      </c>
      <c r="CM70" s="87">
        <v>155141</v>
      </c>
      <c r="CN70" s="87">
        <v>0</v>
      </c>
      <c r="CO70" s="87">
        <v>0</v>
      </c>
      <c r="CP70" s="87">
        <v>0</v>
      </c>
      <c r="CQ70" s="92">
        <v>0</v>
      </c>
      <c r="CR70" s="92">
        <v>0</v>
      </c>
      <c r="CS70" s="92">
        <v>0</v>
      </c>
      <c r="CT70" s="93">
        <v>0</v>
      </c>
      <c r="CU70" s="93">
        <v>0</v>
      </c>
      <c r="CV70" s="92">
        <v>0</v>
      </c>
      <c r="CW70" s="92">
        <v>0</v>
      </c>
      <c r="CX70" s="92">
        <v>0</v>
      </c>
      <c r="CY70" s="93">
        <v>0</v>
      </c>
      <c r="CZ70" s="92">
        <v>0</v>
      </c>
      <c r="DA70" s="92">
        <v>0</v>
      </c>
      <c r="DB70" s="93">
        <v>0</v>
      </c>
      <c r="DC70" s="92">
        <v>0</v>
      </c>
      <c r="DD70" s="92">
        <v>0</v>
      </c>
      <c r="DE70" s="92">
        <v>0</v>
      </c>
      <c r="DF70" s="92">
        <v>0</v>
      </c>
      <c r="DG70" s="92">
        <v>0</v>
      </c>
      <c r="DH70" s="92">
        <v>0</v>
      </c>
      <c r="DI70" s="92">
        <v>0</v>
      </c>
      <c r="DJ70" s="92">
        <v>0</v>
      </c>
      <c r="DK70" s="92">
        <v>0</v>
      </c>
      <c r="DL70" s="92">
        <v>0</v>
      </c>
      <c r="DM70" s="92">
        <v>0</v>
      </c>
      <c r="DN70" s="92">
        <v>0</v>
      </c>
      <c r="DO70" s="92">
        <v>0</v>
      </c>
      <c r="DP70" s="92">
        <v>0</v>
      </c>
      <c r="DQ70" s="92">
        <v>0</v>
      </c>
      <c r="DR70" s="92">
        <v>0</v>
      </c>
      <c r="DS70" s="92">
        <v>0</v>
      </c>
      <c r="DT70" s="92">
        <v>0</v>
      </c>
      <c r="DU70" s="92">
        <v>0</v>
      </c>
      <c r="DV70" s="92">
        <v>0</v>
      </c>
      <c r="DW70" s="92">
        <v>0</v>
      </c>
      <c r="DX70" s="92">
        <v>0</v>
      </c>
      <c r="DY70" s="92">
        <v>0</v>
      </c>
      <c r="DZ70" s="92">
        <v>0</v>
      </c>
      <c r="EA70" s="92">
        <v>0</v>
      </c>
      <c r="EB70" s="92">
        <v>0</v>
      </c>
      <c r="EC70" s="92">
        <v>0</v>
      </c>
      <c r="ED70" s="92">
        <v>0</v>
      </c>
      <c r="EE70" s="92">
        <v>0</v>
      </c>
      <c r="EF70" s="92">
        <v>0</v>
      </c>
      <c r="EG70" s="92">
        <v>0</v>
      </c>
      <c r="EH70" s="92">
        <v>0</v>
      </c>
      <c r="EI70" s="173">
        <v>0</v>
      </c>
      <c r="EJ70" s="92">
        <v>0</v>
      </c>
      <c r="EK70" s="92">
        <v>0</v>
      </c>
      <c r="EL70" s="92">
        <v>0</v>
      </c>
      <c r="EM70" s="92">
        <v>0</v>
      </c>
      <c r="EN70" s="92">
        <v>0</v>
      </c>
      <c r="EO70" s="92">
        <v>0</v>
      </c>
      <c r="EP70" s="92">
        <v>0</v>
      </c>
      <c r="EQ70" s="92">
        <v>0</v>
      </c>
      <c r="ER70" s="92">
        <v>0</v>
      </c>
      <c r="ES70" s="92">
        <v>0</v>
      </c>
      <c r="ET70" s="92">
        <v>0</v>
      </c>
      <c r="EU70" s="92">
        <v>0</v>
      </c>
      <c r="EV70" s="92">
        <v>0</v>
      </c>
      <c r="EW70" s="92">
        <v>0</v>
      </c>
      <c r="EX70" s="92">
        <v>0</v>
      </c>
      <c r="EY70" s="92">
        <v>0</v>
      </c>
      <c r="EZ70" s="92">
        <v>0</v>
      </c>
      <c r="FA70" s="92">
        <v>0</v>
      </c>
      <c r="FB70" s="92">
        <v>0</v>
      </c>
      <c r="FC70" s="92"/>
      <c r="FD70" s="92">
        <v>0</v>
      </c>
      <c r="FE70" s="92">
        <v>0</v>
      </c>
      <c r="FF70" s="92">
        <v>0</v>
      </c>
      <c r="FG70" s="92"/>
      <c r="FH70" s="92">
        <v>0</v>
      </c>
      <c r="FI70" s="87">
        <v>469</v>
      </c>
      <c r="FJ70" s="92">
        <v>469</v>
      </c>
      <c r="FK70" s="92">
        <v>0</v>
      </c>
      <c r="FL70" s="92">
        <v>0</v>
      </c>
      <c r="FM70" s="93">
        <v>0</v>
      </c>
      <c r="FN70" s="93">
        <v>0</v>
      </c>
      <c r="FO70" s="92">
        <v>0</v>
      </c>
      <c r="FP70" s="92">
        <v>0</v>
      </c>
      <c r="FQ70" s="92">
        <v>0</v>
      </c>
      <c r="FR70" s="92">
        <v>0</v>
      </c>
      <c r="FS70" s="173">
        <v>0</v>
      </c>
      <c r="FT70" s="92">
        <v>0</v>
      </c>
      <c r="FU70" s="92">
        <v>0</v>
      </c>
      <c r="FV70" s="92">
        <v>0</v>
      </c>
      <c r="FW70" s="92">
        <v>0</v>
      </c>
      <c r="FX70" s="92">
        <v>0</v>
      </c>
      <c r="FY70" s="92">
        <v>0</v>
      </c>
      <c r="FZ70" s="92">
        <v>0</v>
      </c>
      <c r="GA70" s="87">
        <v>138862</v>
      </c>
      <c r="GB70" s="87">
        <v>138837</v>
      </c>
      <c r="GC70" s="92">
        <v>101312</v>
      </c>
      <c r="GD70" s="92">
        <v>25</v>
      </c>
      <c r="GE70" s="92">
        <v>37525</v>
      </c>
      <c r="GF70" s="87">
        <v>15733</v>
      </c>
      <c r="GG70" s="92">
        <v>0</v>
      </c>
      <c r="GH70" s="92">
        <v>0</v>
      </c>
      <c r="GI70" s="92">
        <v>14682</v>
      </c>
      <c r="GJ70" s="92">
        <v>436</v>
      </c>
      <c r="GK70" s="92">
        <v>615</v>
      </c>
      <c r="GL70" s="87">
        <v>77</v>
      </c>
      <c r="GM70" s="72">
        <v>62</v>
      </c>
      <c r="GN70" s="72">
        <v>11</v>
      </c>
      <c r="GO70" s="72">
        <v>4</v>
      </c>
      <c r="GP70" s="93">
        <v>167</v>
      </c>
      <c r="GQ70" s="93">
        <v>0</v>
      </c>
      <c r="GR70" s="92">
        <v>0</v>
      </c>
      <c r="GS70" s="92">
        <v>0</v>
      </c>
      <c r="GT70" s="92">
        <v>0</v>
      </c>
      <c r="GU70" s="92">
        <v>0</v>
      </c>
      <c r="GV70" s="92">
        <v>0</v>
      </c>
      <c r="GW70" s="92">
        <v>0</v>
      </c>
      <c r="GX70" s="92">
        <v>0</v>
      </c>
      <c r="GY70" s="92">
        <v>0</v>
      </c>
      <c r="GZ70" s="92">
        <v>17</v>
      </c>
      <c r="HA70" s="92">
        <v>150</v>
      </c>
      <c r="HB70" s="92">
        <v>0</v>
      </c>
      <c r="HC70" s="97">
        <v>172618</v>
      </c>
      <c r="HD70" s="87">
        <v>172451</v>
      </c>
      <c r="HE70" s="72">
        <v>2531</v>
      </c>
      <c r="HF70" s="72">
        <v>1089</v>
      </c>
      <c r="HG70" s="87">
        <v>2313</v>
      </c>
      <c r="HH70" s="72">
        <v>0</v>
      </c>
      <c r="HI70" s="72">
        <v>2313</v>
      </c>
      <c r="HJ70" s="91">
        <v>0</v>
      </c>
      <c r="HK70" s="72">
        <v>0</v>
      </c>
      <c r="HL70" s="72">
        <v>0</v>
      </c>
      <c r="HM70" s="87">
        <v>22</v>
      </c>
      <c r="HN70" s="72">
        <v>22</v>
      </c>
      <c r="HO70" s="72">
        <v>0</v>
      </c>
      <c r="HP70" s="173">
        <v>162438</v>
      </c>
      <c r="HQ70" s="72">
        <v>161859</v>
      </c>
      <c r="HR70" s="72">
        <v>579</v>
      </c>
      <c r="HS70" s="87">
        <v>4058</v>
      </c>
      <c r="HT70" s="72">
        <v>2</v>
      </c>
      <c r="HU70" s="72">
        <v>0</v>
      </c>
      <c r="HV70" s="72">
        <v>4043</v>
      </c>
      <c r="HW70" s="72">
        <v>0</v>
      </c>
      <c r="HX70" s="72">
        <v>13</v>
      </c>
      <c r="HY70" s="72">
        <v>0</v>
      </c>
      <c r="HZ70" s="87">
        <v>167</v>
      </c>
      <c r="IA70" s="91">
        <v>168</v>
      </c>
      <c r="IB70" s="72">
        <v>168</v>
      </c>
      <c r="IC70" s="72">
        <v>0</v>
      </c>
      <c r="ID70" s="72">
        <v>-5</v>
      </c>
      <c r="IE70" s="72">
        <v>1</v>
      </c>
      <c r="IF70" s="72">
        <v>3</v>
      </c>
      <c r="IG70" s="116">
        <v>0</v>
      </c>
    </row>
    <row r="71" spans="1:410" ht="14">
      <c r="A71" s="370">
        <v>2019</v>
      </c>
      <c r="B71" s="1288">
        <v>1253710</v>
      </c>
      <c r="C71" s="996">
        <v>167162</v>
      </c>
      <c r="D71" s="997">
        <v>167131</v>
      </c>
      <c r="E71" s="1261">
        <v>75</v>
      </c>
      <c r="F71" s="1261">
        <v>5</v>
      </c>
      <c r="G71" s="278"/>
      <c r="H71" s="1261">
        <v>0</v>
      </c>
      <c r="I71" s="1261">
        <v>384</v>
      </c>
      <c r="J71" s="1261">
        <v>0</v>
      </c>
      <c r="K71" s="1261">
        <v>150057</v>
      </c>
      <c r="L71" s="1261">
        <v>16610</v>
      </c>
      <c r="M71" s="998">
        <v>31</v>
      </c>
      <c r="N71" s="996">
        <v>183022</v>
      </c>
      <c r="O71" s="997">
        <v>182906</v>
      </c>
      <c r="P71" s="1265">
        <v>2610</v>
      </c>
      <c r="Q71" s="1265">
        <v>1144</v>
      </c>
      <c r="R71" s="1265">
        <v>172276</v>
      </c>
      <c r="S71" s="1265">
        <v>2611</v>
      </c>
      <c r="T71" s="1265">
        <v>0</v>
      </c>
      <c r="U71" s="1265">
        <v>4265</v>
      </c>
      <c r="V71" s="997">
        <v>116</v>
      </c>
      <c r="W71" s="1265">
        <v>120</v>
      </c>
      <c r="X71" s="1265">
        <v>120</v>
      </c>
      <c r="Y71" s="1265">
        <v>0</v>
      </c>
      <c r="Z71" s="1265">
        <v>0</v>
      </c>
      <c r="AA71" s="1265">
        <v>0</v>
      </c>
      <c r="AB71" s="1266">
        <v>-4</v>
      </c>
      <c r="AC71" s="1177">
        <v>-15860</v>
      </c>
      <c r="AD71" s="997">
        <v>-15860</v>
      </c>
      <c r="AE71" s="1265">
        <v>-15860</v>
      </c>
      <c r="AF71" s="1275">
        <v>4092</v>
      </c>
      <c r="AG71" s="1275">
        <v>4572</v>
      </c>
      <c r="AH71" s="1275">
        <v>314</v>
      </c>
      <c r="AI71" s="1265">
        <v>2948</v>
      </c>
      <c r="AJ71" s="1265">
        <v>314</v>
      </c>
      <c r="AK71" s="1265">
        <v>-1913</v>
      </c>
      <c r="AL71" s="1265">
        <v>-11203</v>
      </c>
      <c r="AM71" s="1265">
        <v>-15775</v>
      </c>
      <c r="AN71" s="1265">
        <v>2634</v>
      </c>
      <c r="AO71" s="1265">
        <v>0</v>
      </c>
      <c r="AP71" s="1265">
        <v>-2227</v>
      </c>
      <c r="AQ71" s="1265">
        <v>-11517</v>
      </c>
      <c r="AR71" s="1265">
        <v>-16089</v>
      </c>
      <c r="AS71" s="1275"/>
      <c r="AT71" s="1276">
        <v>0</v>
      </c>
      <c r="AU71" s="1270">
        <v>-1.265045345414809</v>
      </c>
      <c r="AV71" s="1271">
        <v>-1.265045345414809</v>
      </c>
      <c r="AW71" s="1271">
        <v>-1.265045345414809</v>
      </c>
      <c r="AX71" s="1271">
        <v>-1.2582654680907068</v>
      </c>
      <c r="AY71" s="1310">
        <v>0</v>
      </c>
      <c r="AZ71" s="1271"/>
      <c r="BA71" s="1319">
        <v>55024.338000000003</v>
      </c>
      <c r="BB71" s="1320">
        <v>3017.8</v>
      </c>
      <c r="BC71" s="1271">
        <v>52006.538</v>
      </c>
      <c r="BD71" s="1272">
        <v>4.1482111493088514</v>
      </c>
      <c r="BF71" s="1311">
        <v>13.333386508841757</v>
      </c>
      <c r="BG71" s="1271">
        <v>13.330913847700026</v>
      </c>
      <c r="BH71" s="1271">
        <v>5.9822446977371166E-3</v>
      </c>
      <c r="BI71" s="1271">
        <v>3.9881631318247439E-4</v>
      </c>
      <c r="BJ71" s="1271">
        <v>0</v>
      </c>
      <c r="BK71" s="1271">
        <v>0</v>
      </c>
      <c r="BL71" s="1271">
        <v>3.0629092852414035E-2</v>
      </c>
      <c r="BM71" s="1271">
        <v>0</v>
      </c>
      <c r="BN71" s="1271">
        <v>11.969035901444514</v>
      </c>
      <c r="BO71" s="1271">
        <v>1.3248677923921801</v>
      </c>
      <c r="BP71" s="1271">
        <v>2.4726611417313412E-3</v>
      </c>
      <c r="BQ71" s="1311">
        <v>14.598431854256566</v>
      </c>
      <c r="BR71" s="1271">
        <v>14.589179315790734</v>
      </c>
      <c r="BS71" s="1271">
        <v>0.20818211548125165</v>
      </c>
      <c r="BT71" s="1271">
        <v>9.1249172456150149E-2</v>
      </c>
      <c r="BU71" s="1271">
        <v>13.741295833964793</v>
      </c>
      <c r="BV71" s="278">
        <v>0</v>
      </c>
      <c r="BW71" s="1271">
        <v>0.20826187874388813</v>
      </c>
      <c r="BX71" s="1271">
        <v>0</v>
      </c>
      <c r="BY71" s="1271">
        <v>0.3401903151446507</v>
      </c>
      <c r="BZ71" s="1271">
        <v>9.252538465833406E-3</v>
      </c>
      <c r="CA71" s="1271">
        <v>9.5715915163793863E-3</v>
      </c>
      <c r="CB71" s="1271">
        <v>9.5715915163793863E-3</v>
      </c>
      <c r="CC71" s="1271">
        <v>0</v>
      </c>
      <c r="CD71" s="1271">
        <v>0</v>
      </c>
      <c r="CE71" s="1272">
        <v>-3.1905305054597953E-4</v>
      </c>
      <c r="CF71" s="1271"/>
      <c r="CG71" s="1270">
        <v>2.5045664467859392E-2</v>
      </c>
      <c r="CH71" s="1271">
        <v>0.32639127070853707</v>
      </c>
      <c r="CI71" s="1271">
        <v>0.36467763677405463</v>
      </c>
      <c r="CJ71" s="1272">
        <v>0.23514209825238691</v>
      </c>
      <c r="CK71" s="359">
        <v>2019</v>
      </c>
      <c r="CL71" s="97">
        <v>167162</v>
      </c>
      <c r="CM71" s="87">
        <v>167131</v>
      </c>
      <c r="CN71" s="87">
        <v>0</v>
      </c>
      <c r="CO71" s="87">
        <v>0</v>
      </c>
      <c r="CP71" s="87">
        <v>0</v>
      </c>
      <c r="CQ71" s="92">
        <v>0</v>
      </c>
      <c r="CR71" s="92">
        <v>0</v>
      </c>
      <c r="CS71" s="92">
        <v>0</v>
      </c>
      <c r="CT71" s="93">
        <v>0</v>
      </c>
      <c r="CU71" s="93">
        <v>0</v>
      </c>
      <c r="CV71" s="92">
        <v>0</v>
      </c>
      <c r="CW71" s="92">
        <v>0</v>
      </c>
      <c r="CX71" s="92">
        <v>0</v>
      </c>
      <c r="CY71" s="93">
        <v>0</v>
      </c>
      <c r="CZ71" s="92">
        <v>0</v>
      </c>
      <c r="DA71" s="92">
        <v>0</v>
      </c>
      <c r="DB71" s="93">
        <v>0</v>
      </c>
      <c r="DC71" s="92">
        <v>0</v>
      </c>
      <c r="DD71" s="92">
        <v>0</v>
      </c>
      <c r="DE71" s="92">
        <v>0</v>
      </c>
      <c r="DF71" s="92">
        <v>0</v>
      </c>
      <c r="DG71" s="92">
        <v>0</v>
      </c>
      <c r="DH71" s="92">
        <v>0</v>
      </c>
      <c r="DI71" s="92">
        <v>0</v>
      </c>
      <c r="DJ71" s="92">
        <v>0</v>
      </c>
      <c r="DK71" s="92">
        <v>0</v>
      </c>
      <c r="DL71" s="92">
        <v>0</v>
      </c>
      <c r="DM71" s="92">
        <v>0</v>
      </c>
      <c r="DN71" s="92">
        <v>0</v>
      </c>
      <c r="DO71" s="92">
        <v>0</v>
      </c>
      <c r="DP71" s="92">
        <v>0</v>
      </c>
      <c r="DQ71" s="92">
        <v>0</v>
      </c>
      <c r="DR71" s="92">
        <v>0</v>
      </c>
      <c r="DS71" s="92">
        <v>0</v>
      </c>
      <c r="DT71" s="92">
        <v>0</v>
      </c>
      <c r="DU71" s="92">
        <v>0</v>
      </c>
      <c r="DV71" s="92">
        <v>0</v>
      </c>
      <c r="DW71" s="92">
        <v>0</v>
      </c>
      <c r="DX71" s="92">
        <v>0</v>
      </c>
      <c r="DY71" s="92">
        <v>0</v>
      </c>
      <c r="DZ71" s="92">
        <v>0</v>
      </c>
      <c r="EA71" s="92">
        <v>0</v>
      </c>
      <c r="EB71" s="92">
        <v>0</v>
      </c>
      <c r="EC71" s="92">
        <v>0</v>
      </c>
      <c r="ED71" s="92">
        <v>0</v>
      </c>
      <c r="EE71" s="92">
        <v>0</v>
      </c>
      <c r="EF71" s="92">
        <v>0</v>
      </c>
      <c r="EG71" s="92">
        <v>0</v>
      </c>
      <c r="EH71" s="92">
        <v>0</v>
      </c>
      <c r="EI71" s="173">
        <v>0</v>
      </c>
      <c r="EJ71" s="92">
        <v>0</v>
      </c>
      <c r="EK71" s="92">
        <v>0</v>
      </c>
      <c r="EL71" s="92">
        <v>0</v>
      </c>
      <c r="EM71" s="92">
        <v>0</v>
      </c>
      <c r="EN71" s="92">
        <v>0</v>
      </c>
      <c r="EO71" s="92">
        <v>0</v>
      </c>
      <c r="EP71" s="92">
        <v>0</v>
      </c>
      <c r="EQ71" s="92">
        <v>0</v>
      </c>
      <c r="ER71" s="92">
        <v>0</v>
      </c>
      <c r="ES71" s="92">
        <v>0</v>
      </c>
      <c r="ET71" s="92">
        <v>0</v>
      </c>
      <c r="EU71" s="92">
        <v>0</v>
      </c>
      <c r="EV71" s="92">
        <v>0</v>
      </c>
      <c r="EW71" s="92">
        <v>0</v>
      </c>
      <c r="EX71" s="92">
        <v>0</v>
      </c>
      <c r="EY71" s="92">
        <v>0</v>
      </c>
      <c r="EZ71" s="92">
        <v>0</v>
      </c>
      <c r="FA71" s="92">
        <v>0</v>
      </c>
      <c r="FB71" s="92">
        <v>0</v>
      </c>
      <c r="FC71" s="92"/>
      <c r="FD71" s="92">
        <v>0</v>
      </c>
      <c r="FE71" s="92">
        <v>0</v>
      </c>
      <c r="FF71" s="92">
        <v>0</v>
      </c>
      <c r="FG71" s="92"/>
      <c r="FH71" s="92">
        <v>0</v>
      </c>
      <c r="FI71" s="87">
        <v>384</v>
      </c>
      <c r="FJ71" s="92">
        <v>384</v>
      </c>
      <c r="FK71" s="92">
        <v>0</v>
      </c>
      <c r="FL71" s="92">
        <v>0</v>
      </c>
      <c r="FM71" s="93">
        <v>0</v>
      </c>
      <c r="FN71" s="93">
        <v>0</v>
      </c>
      <c r="FO71" s="92">
        <v>0</v>
      </c>
      <c r="FP71" s="92">
        <v>0</v>
      </c>
      <c r="FQ71" s="92">
        <v>0</v>
      </c>
      <c r="FR71" s="92">
        <v>0</v>
      </c>
      <c r="FS71" s="173">
        <v>0</v>
      </c>
      <c r="FT71" s="92">
        <v>0</v>
      </c>
      <c r="FU71" s="92">
        <v>0</v>
      </c>
      <c r="FV71" s="92">
        <v>0</v>
      </c>
      <c r="FW71" s="92">
        <v>0</v>
      </c>
      <c r="FX71" s="92">
        <v>0</v>
      </c>
      <c r="FY71" s="92">
        <v>0</v>
      </c>
      <c r="FZ71" s="92">
        <v>0</v>
      </c>
      <c r="GA71" s="87">
        <v>150057</v>
      </c>
      <c r="GB71" s="87">
        <v>150033</v>
      </c>
      <c r="GC71" s="92">
        <v>110199</v>
      </c>
      <c r="GD71" s="92">
        <v>24</v>
      </c>
      <c r="GE71" s="92">
        <v>39834</v>
      </c>
      <c r="GF71" s="87">
        <v>16610</v>
      </c>
      <c r="GG71" s="92">
        <v>0</v>
      </c>
      <c r="GH71" s="92">
        <v>0</v>
      </c>
      <c r="GI71" s="92">
        <v>15553</v>
      </c>
      <c r="GJ71" s="92">
        <v>406</v>
      </c>
      <c r="GK71" s="92">
        <v>651</v>
      </c>
      <c r="GL71" s="87">
        <v>80</v>
      </c>
      <c r="GM71" s="72">
        <v>65</v>
      </c>
      <c r="GN71" s="72">
        <v>10</v>
      </c>
      <c r="GO71" s="72">
        <v>5</v>
      </c>
      <c r="GP71" s="93">
        <v>31</v>
      </c>
      <c r="GQ71" s="93">
        <v>0</v>
      </c>
      <c r="GR71" s="92">
        <v>0</v>
      </c>
      <c r="GS71" s="92">
        <v>0</v>
      </c>
      <c r="GT71" s="92">
        <v>0</v>
      </c>
      <c r="GU71" s="92">
        <v>0</v>
      </c>
      <c r="GV71" s="92">
        <v>0</v>
      </c>
      <c r="GW71" s="92">
        <v>0</v>
      </c>
      <c r="GX71" s="92">
        <v>0</v>
      </c>
      <c r="GY71" s="92">
        <v>0</v>
      </c>
      <c r="GZ71" s="92">
        <v>20</v>
      </c>
      <c r="HA71" s="92">
        <v>11</v>
      </c>
      <c r="HB71" s="92">
        <v>0</v>
      </c>
      <c r="HC71" s="97">
        <v>183022</v>
      </c>
      <c r="HD71" s="87">
        <v>182906</v>
      </c>
      <c r="HE71" s="72">
        <v>2610</v>
      </c>
      <c r="HF71" s="72">
        <v>1144</v>
      </c>
      <c r="HG71" s="87">
        <v>2611</v>
      </c>
      <c r="HH71" s="72">
        <v>0</v>
      </c>
      <c r="HI71" s="72">
        <v>2611</v>
      </c>
      <c r="HJ71" s="91">
        <v>0</v>
      </c>
      <c r="HK71" s="72">
        <v>0</v>
      </c>
      <c r="HL71" s="72">
        <v>0</v>
      </c>
      <c r="HM71" s="87">
        <v>24</v>
      </c>
      <c r="HN71" s="72">
        <v>24</v>
      </c>
      <c r="HO71" s="72">
        <v>0</v>
      </c>
      <c r="HP71" s="173">
        <v>172276</v>
      </c>
      <c r="HQ71" s="72">
        <v>171716</v>
      </c>
      <c r="HR71" s="72">
        <v>560</v>
      </c>
      <c r="HS71" s="87">
        <v>4241</v>
      </c>
      <c r="HT71" s="72">
        <v>1</v>
      </c>
      <c r="HU71" s="72">
        <v>0</v>
      </c>
      <c r="HV71" s="72">
        <v>4229</v>
      </c>
      <c r="HW71" s="72">
        <v>0</v>
      </c>
      <c r="HX71" s="72">
        <v>11</v>
      </c>
      <c r="HY71" s="72">
        <v>0</v>
      </c>
      <c r="HZ71" s="87">
        <v>116</v>
      </c>
      <c r="IA71" s="91">
        <v>120</v>
      </c>
      <c r="IB71" s="72">
        <v>120</v>
      </c>
      <c r="IC71" s="72">
        <v>0</v>
      </c>
      <c r="ID71" s="72">
        <v>-4</v>
      </c>
      <c r="IE71" s="72">
        <v>0</v>
      </c>
      <c r="IF71" s="72">
        <v>0</v>
      </c>
      <c r="IG71" s="116">
        <v>0</v>
      </c>
    </row>
    <row r="72" spans="1:410" ht="14">
      <c r="A72" s="370">
        <v>2020</v>
      </c>
      <c r="B72" s="1288">
        <v>1129214</v>
      </c>
      <c r="C72" s="996">
        <v>193120</v>
      </c>
      <c r="D72" s="997">
        <v>193067</v>
      </c>
      <c r="E72" s="1261">
        <v>61</v>
      </c>
      <c r="F72" s="1261">
        <v>4</v>
      </c>
      <c r="G72" s="278"/>
      <c r="H72" s="1261">
        <v>0</v>
      </c>
      <c r="I72" s="1261">
        <v>292</v>
      </c>
      <c r="J72" s="1261">
        <v>0</v>
      </c>
      <c r="K72" s="1261">
        <v>151773</v>
      </c>
      <c r="L72" s="1261">
        <v>40937</v>
      </c>
      <c r="M72" s="998">
        <v>53</v>
      </c>
      <c r="N72" s="996">
        <v>219788</v>
      </c>
      <c r="O72" s="997">
        <v>219610</v>
      </c>
      <c r="P72" s="1265">
        <v>2683</v>
      </c>
      <c r="Q72" s="1265">
        <v>1147</v>
      </c>
      <c r="R72" s="1265">
        <v>201759</v>
      </c>
      <c r="S72" s="1265">
        <v>10134</v>
      </c>
      <c r="T72" s="1265">
        <v>0</v>
      </c>
      <c r="U72" s="1265">
        <v>3887</v>
      </c>
      <c r="V72" s="997">
        <v>178</v>
      </c>
      <c r="W72" s="1265">
        <v>162</v>
      </c>
      <c r="X72" s="1265">
        <v>162</v>
      </c>
      <c r="Y72" s="1265">
        <v>0</v>
      </c>
      <c r="Z72" s="1265">
        <v>0</v>
      </c>
      <c r="AA72" s="1265">
        <v>16</v>
      </c>
      <c r="AB72" s="1266">
        <v>0</v>
      </c>
      <c r="AC72" s="1177">
        <v>-26668</v>
      </c>
      <c r="AD72" s="997">
        <v>-26668</v>
      </c>
      <c r="AE72" s="1265">
        <v>-26668</v>
      </c>
      <c r="AF72" s="1275">
        <v>4155</v>
      </c>
      <c r="AG72" s="1275">
        <v>4474</v>
      </c>
      <c r="AH72" s="1275">
        <v>305</v>
      </c>
      <c r="AI72" s="1265">
        <v>3008</v>
      </c>
      <c r="AJ72" s="1265">
        <v>305</v>
      </c>
      <c r="AK72" s="1265">
        <v>-9537</v>
      </c>
      <c r="AL72" s="1265">
        <v>-22069</v>
      </c>
      <c r="AM72" s="1265">
        <v>-26543</v>
      </c>
      <c r="AN72" s="1265">
        <v>2703</v>
      </c>
      <c r="AO72" s="1265">
        <v>0</v>
      </c>
      <c r="AP72" s="1265">
        <v>-9842</v>
      </c>
      <c r="AQ72" s="1265">
        <v>-22374</v>
      </c>
      <c r="AR72" s="1265">
        <v>-26848</v>
      </c>
      <c r="AS72" s="1275"/>
      <c r="AT72" s="1276">
        <v>0</v>
      </c>
      <c r="AU72" s="1270">
        <v>-2.3616427001436398</v>
      </c>
      <c r="AV72" s="1271">
        <v>-2.3616427001436398</v>
      </c>
      <c r="AW72" s="1271">
        <v>-2.3616427001436398</v>
      </c>
      <c r="AX72" s="1271">
        <v>-2.3505730534690503</v>
      </c>
      <c r="AY72" s="1310">
        <v>0</v>
      </c>
      <c r="AZ72" s="1271"/>
      <c r="BA72" s="1319">
        <v>85355.664000000004</v>
      </c>
      <c r="BB72" s="1320">
        <v>515.38</v>
      </c>
      <c r="BC72" s="1271">
        <v>84840.284</v>
      </c>
      <c r="BD72" s="1272">
        <v>7.5132157412146858</v>
      </c>
      <c r="BF72" s="1311">
        <v>17.102161326373921</v>
      </c>
      <c r="BG72" s="1271">
        <v>17.097467796183896</v>
      </c>
      <c r="BH72" s="1271">
        <v>5.4019875771997156E-3</v>
      </c>
      <c r="BI72" s="1271">
        <v>3.5422869358686659E-4</v>
      </c>
      <c r="BJ72" s="1271">
        <v>0</v>
      </c>
      <c r="BK72" s="1271">
        <v>0</v>
      </c>
      <c r="BL72" s="1271">
        <v>2.5858694631841261E-2</v>
      </c>
      <c r="BM72" s="1271">
        <v>0</v>
      </c>
      <c r="BN72" s="1271">
        <v>13.440587877939876</v>
      </c>
      <c r="BO72" s="1271">
        <v>3.6252650073413895</v>
      </c>
      <c r="BP72" s="1271">
        <v>4.6935301900259824E-3</v>
      </c>
      <c r="BQ72" s="1311">
        <v>19.463804026517561</v>
      </c>
      <c r="BR72" s="1271">
        <v>19.448040849652944</v>
      </c>
      <c r="BS72" s="1271">
        <v>0.23759889622339078</v>
      </c>
      <c r="BT72" s="1271">
        <v>0.101575077886034</v>
      </c>
      <c r="BU72" s="1271">
        <v>17.867206747348156</v>
      </c>
      <c r="BV72" s="278">
        <v>0</v>
      </c>
      <c r="BW72" s="1271">
        <v>0.8974383952023266</v>
      </c>
      <c r="BX72" s="1271">
        <v>0</v>
      </c>
      <c r="BY72" s="1271">
        <v>0.34422173299303765</v>
      </c>
      <c r="BZ72" s="1271">
        <v>1.5763176864615563E-2</v>
      </c>
      <c r="CA72" s="1271">
        <v>1.4346262090268099E-2</v>
      </c>
      <c r="CB72" s="1271">
        <v>1.4346262090268099E-2</v>
      </c>
      <c r="CC72" s="1271">
        <v>0</v>
      </c>
      <c r="CD72" s="1271">
        <v>1.4169147743474664E-3</v>
      </c>
      <c r="CE72" s="1272">
        <v>0</v>
      </c>
      <c r="CF72" s="1271"/>
      <c r="CG72" s="1270">
        <v>2.7009937885998578E-2</v>
      </c>
      <c r="CH72" s="1271">
        <v>0.36795505546335772</v>
      </c>
      <c r="CI72" s="1271">
        <v>0.39620479377691031</v>
      </c>
      <c r="CJ72" s="1272">
        <v>0.26637997757732368</v>
      </c>
      <c r="CK72" s="359">
        <v>2020</v>
      </c>
      <c r="CL72" s="97">
        <v>193120</v>
      </c>
      <c r="CM72" s="87">
        <v>193067</v>
      </c>
      <c r="CN72" s="87">
        <v>0</v>
      </c>
      <c r="CO72" s="87">
        <v>0</v>
      </c>
      <c r="CP72" s="87">
        <v>0</v>
      </c>
      <c r="CQ72" s="92">
        <v>0</v>
      </c>
      <c r="CR72" s="92">
        <v>0</v>
      </c>
      <c r="CS72" s="92">
        <v>0</v>
      </c>
      <c r="CT72" s="93">
        <v>0</v>
      </c>
      <c r="CU72" s="93">
        <v>0</v>
      </c>
      <c r="CV72" s="92">
        <v>0</v>
      </c>
      <c r="CW72" s="92">
        <v>0</v>
      </c>
      <c r="CX72" s="92">
        <v>0</v>
      </c>
      <c r="CY72" s="93">
        <v>0</v>
      </c>
      <c r="CZ72" s="92">
        <v>0</v>
      </c>
      <c r="DA72" s="92">
        <v>0</v>
      </c>
      <c r="DB72" s="93">
        <v>0</v>
      </c>
      <c r="DC72" s="92">
        <v>0</v>
      </c>
      <c r="DD72" s="92">
        <v>0</v>
      </c>
      <c r="DE72" s="92">
        <v>0</v>
      </c>
      <c r="DF72" s="92">
        <v>0</v>
      </c>
      <c r="DG72" s="92">
        <v>0</v>
      </c>
      <c r="DH72" s="92">
        <v>0</v>
      </c>
      <c r="DI72" s="92">
        <v>0</v>
      </c>
      <c r="DJ72" s="92">
        <v>0</v>
      </c>
      <c r="DK72" s="92">
        <v>0</v>
      </c>
      <c r="DL72" s="92">
        <v>0</v>
      </c>
      <c r="DM72" s="92">
        <v>0</v>
      </c>
      <c r="DN72" s="92">
        <v>0</v>
      </c>
      <c r="DO72" s="92">
        <v>0</v>
      </c>
      <c r="DP72" s="92">
        <v>0</v>
      </c>
      <c r="DQ72" s="92">
        <v>0</v>
      </c>
      <c r="DR72" s="92">
        <v>0</v>
      </c>
      <c r="DS72" s="92">
        <v>0</v>
      </c>
      <c r="DT72" s="92">
        <v>0</v>
      </c>
      <c r="DU72" s="92">
        <v>0</v>
      </c>
      <c r="DV72" s="92">
        <v>0</v>
      </c>
      <c r="DW72" s="92">
        <v>0</v>
      </c>
      <c r="DX72" s="92">
        <v>0</v>
      </c>
      <c r="DY72" s="92">
        <v>0</v>
      </c>
      <c r="DZ72" s="92">
        <v>0</v>
      </c>
      <c r="EA72" s="92">
        <v>0</v>
      </c>
      <c r="EB72" s="92">
        <v>0</v>
      </c>
      <c r="EC72" s="92">
        <v>0</v>
      </c>
      <c r="ED72" s="92">
        <v>0</v>
      </c>
      <c r="EE72" s="92">
        <v>0</v>
      </c>
      <c r="EF72" s="92">
        <v>0</v>
      </c>
      <c r="EG72" s="92">
        <v>0</v>
      </c>
      <c r="EH72" s="92">
        <v>0</v>
      </c>
      <c r="EI72" s="173">
        <v>0</v>
      </c>
      <c r="EJ72" s="92">
        <v>0</v>
      </c>
      <c r="EK72" s="92">
        <v>0</v>
      </c>
      <c r="EL72" s="92">
        <v>0</v>
      </c>
      <c r="EM72" s="92">
        <v>0</v>
      </c>
      <c r="EN72" s="92">
        <v>0</v>
      </c>
      <c r="EO72" s="92">
        <v>0</v>
      </c>
      <c r="EP72" s="92">
        <v>0</v>
      </c>
      <c r="EQ72" s="92">
        <v>0</v>
      </c>
      <c r="ER72" s="92">
        <v>0</v>
      </c>
      <c r="ES72" s="92">
        <v>0</v>
      </c>
      <c r="ET72" s="92">
        <v>0</v>
      </c>
      <c r="EU72" s="92">
        <v>0</v>
      </c>
      <c r="EV72" s="92">
        <v>0</v>
      </c>
      <c r="EW72" s="92">
        <v>0</v>
      </c>
      <c r="EX72" s="92">
        <v>0</v>
      </c>
      <c r="EY72" s="92">
        <v>0</v>
      </c>
      <c r="EZ72" s="92">
        <v>0</v>
      </c>
      <c r="FA72" s="92">
        <v>0</v>
      </c>
      <c r="FB72" s="92">
        <v>0</v>
      </c>
      <c r="FC72" s="92"/>
      <c r="FD72" s="92">
        <v>0</v>
      </c>
      <c r="FE72" s="92">
        <v>0</v>
      </c>
      <c r="FF72" s="92">
        <v>0</v>
      </c>
      <c r="FG72" s="92"/>
      <c r="FH72" s="92">
        <v>0</v>
      </c>
      <c r="FI72" s="87">
        <v>292</v>
      </c>
      <c r="FJ72" s="92">
        <v>292</v>
      </c>
      <c r="FK72" s="92">
        <v>0</v>
      </c>
      <c r="FL72" s="92">
        <v>0</v>
      </c>
      <c r="FM72" s="93">
        <v>0</v>
      </c>
      <c r="FN72" s="93">
        <v>0</v>
      </c>
      <c r="FO72" s="92">
        <v>0</v>
      </c>
      <c r="FP72" s="92">
        <v>0</v>
      </c>
      <c r="FQ72" s="92">
        <v>0</v>
      </c>
      <c r="FR72" s="92">
        <v>0</v>
      </c>
      <c r="FS72" s="173">
        <v>0</v>
      </c>
      <c r="FT72" s="92">
        <v>0</v>
      </c>
      <c r="FU72" s="92">
        <v>0</v>
      </c>
      <c r="FV72" s="92">
        <v>0</v>
      </c>
      <c r="FW72" s="92">
        <v>0</v>
      </c>
      <c r="FX72" s="92">
        <v>0</v>
      </c>
      <c r="FY72" s="92">
        <v>0</v>
      </c>
      <c r="FZ72" s="92">
        <v>0</v>
      </c>
      <c r="GA72" s="87">
        <v>151773</v>
      </c>
      <c r="GB72" s="87">
        <v>151751</v>
      </c>
      <c r="GC72" s="92">
        <v>110349</v>
      </c>
      <c r="GD72" s="92">
        <v>22</v>
      </c>
      <c r="GE72" s="92">
        <v>41402</v>
      </c>
      <c r="GF72" s="87">
        <v>40937</v>
      </c>
      <c r="GG72" s="92">
        <v>0</v>
      </c>
      <c r="GH72" s="92">
        <v>0</v>
      </c>
      <c r="GI72" s="92">
        <v>37969</v>
      </c>
      <c r="GJ72" s="92">
        <v>2378</v>
      </c>
      <c r="GK72" s="92">
        <v>590</v>
      </c>
      <c r="GL72" s="87">
        <v>65</v>
      </c>
      <c r="GM72" s="72">
        <v>49</v>
      </c>
      <c r="GN72" s="72">
        <v>12</v>
      </c>
      <c r="GO72" s="72">
        <v>4</v>
      </c>
      <c r="GP72" s="93">
        <v>53</v>
      </c>
      <c r="GQ72" s="93">
        <v>0</v>
      </c>
      <c r="GR72" s="92">
        <v>0</v>
      </c>
      <c r="GS72" s="92">
        <v>0</v>
      </c>
      <c r="GT72" s="92">
        <v>0</v>
      </c>
      <c r="GU72" s="92">
        <v>0</v>
      </c>
      <c r="GV72" s="92">
        <v>0</v>
      </c>
      <c r="GW72" s="92">
        <v>0</v>
      </c>
      <c r="GX72" s="92">
        <v>0</v>
      </c>
      <c r="GY72" s="92">
        <v>0</v>
      </c>
      <c r="GZ72" s="92">
        <v>21</v>
      </c>
      <c r="HA72" s="92">
        <v>32</v>
      </c>
      <c r="HB72" s="92">
        <v>0</v>
      </c>
      <c r="HC72" s="97">
        <v>219788</v>
      </c>
      <c r="HD72" s="87">
        <v>219610</v>
      </c>
      <c r="HE72" s="72">
        <v>2683</v>
      </c>
      <c r="HF72" s="72">
        <v>1147</v>
      </c>
      <c r="HG72" s="87">
        <v>10134</v>
      </c>
      <c r="HH72" s="72">
        <v>0</v>
      </c>
      <c r="HI72" s="72">
        <v>10134</v>
      </c>
      <c r="HJ72" s="91">
        <v>0</v>
      </c>
      <c r="HK72" s="72">
        <v>0</v>
      </c>
      <c r="HL72" s="72">
        <v>0</v>
      </c>
      <c r="HM72" s="87">
        <v>20</v>
      </c>
      <c r="HN72" s="72">
        <v>20</v>
      </c>
      <c r="HO72" s="72">
        <v>0</v>
      </c>
      <c r="HP72" s="173">
        <v>201759</v>
      </c>
      <c r="HQ72" s="72">
        <v>201375</v>
      </c>
      <c r="HR72" s="72">
        <v>384</v>
      </c>
      <c r="HS72" s="87">
        <v>3867</v>
      </c>
      <c r="HT72" s="72">
        <v>2</v>
      </c>
      <c r="HU72" s="72">
        <v>0</v>
      </c>
      <c r="HV72" s="72">
        <v>3858</v>
      </c>
      <c r="HW72" s="72">
        <v>0</v>
      </c>
      <c r="HX72" s="72">
        <v>7</v>
      </c>
      <c r="HY72" s="72">
        <v>0</v>
      </c>
      <c r="HZ72" s="87">
        <v>178</v>
      </c>
      <c r="IA72" s="91">
        <v>162</v>
      </c>
      <c r="IB72" s="72">
        <v>162</v>
      </c>
      <c r="IC72" s="72">
        <v>0</v>
      </c>
      <c r="ID72" s="72">
        <v>0</v>
      </c>
      <c r="IE72" s="72">
        <v>0</v>
      </c>
      <c r="IF72" s="72">
        <v>0</v>
      </c>
      <c r="IG72" s="116">
        <v>16</v>
      </c>
    </row>
    <row r="73" spans="1:410" ht="14.25" customHeight="1">
      <c r="A73" s="370">
        <v>2021</v>
      </c>
      <c r="B73" s="1288">
        <v>1235474</v>
      </c>
      <c r="C73" s="996">
        <v>203624</v>
      </c>
      <c r="D73" s="997">
        <v>203572</v>
      </c>
      <c r="E73" s="1261">
        <v>55</v>
      </c>
      <c r="F73" s="1261">
        <v>4</v>
      </c>
      <c r="G73" s="278"/>
      <c r="H73" s="1261">
        <v>0</v>
      </c>
      <c r="I73" s="1261">
        <v>289</v>
      </c>
      <c r="J73" s="1261">
        <v>0</v>
      </c>
      <c r="K73" s="1261">
        <v>161306</v>
      </c>
      <c r="L73" s="1261">
        <v>41918</v>
      </c>
      <c r="M73" s="998">
        <v>52</v>
      </c>
      <c r="N73" s="996">
        <v>215330</v>
      </c>
      <c r="O73" s="997">
        <v>215113</v>
      </c>
      <c r="P73" s="1265">
        <v>2752</v>
      </c>
      <c r="Q73" s="1265">
        <v>1153</v>
      </c>
      <c r="R73" s="1265">
        <v>199984</v>
      </c>
      <c r="S73" s="1265">
        <v>5219</v>
      </c>
      <c r="T73" s="1265">
        <v>0</v>
      </c>
      <c r="U73" s="1265">
        <v>6005</v>
      </c>
      <c r="V73" s="997">
        <v>217</v>
      </c>
      <c r="W73" s="1265">
        <v>220</v>
      </c>
      <c r="X73" s="1265">
        <v>220</v>
      </c>
      <c r="Y73" s="1265">
        <v>0</v>
      </c>
      <c r="Z73" s="1265">
        <v>0</v>
      </c>
      <c r="AA73" s="1265">
        <v>0</v>
      </c>
      <c r="AB73" s="1266">
        <v>-3</v>
      </c>
      <c r="AC73" s="1177">
        <v>-11706</v>
      </c>
      <c r="AD73" s="997">
        <v>-11706</v>
      </c>
      <c r="AE73" s="1265">
        <v>-11706</v>
      </c>
      <c r="AF73" s="1275">
        <v>4258</v>
      </c>
      <c r="AG73" s="1275">
        <v>4626</v>
      </c>
      <c r="AH73" s="1275">
        <v>329</v>
      </c>
      <c r="AI73" s="1265">
        <v>3105</v>
      </c>
      <c r="AJ73" s="1265">
        <v>329</v>
      </c>
      <c r="AK73" s="1265">
        <v>-4601</v>
      </c>
      <c r="AL73" s="1265">
        <v>-6915</v>
      </c>
      <c r="AM73" s="1265">
        <v>-11541</v>
      </c>
      <c r="AN73" s="1265">
        <v>2776</v>
      </c>
      <c r="AO73" s="1265">
        <v>0</v>
      </c>
      <c r="AP73" s="1265">
        <v>-4930</v>
      </c>
      <c r="AQ73" s="1265">
        <v>-7244</v>
      </c>
      <c r="AR73" s="1265">
        <v>-11870</v>
      </c>
      <c r="AS73" s="1275"/>
      <c r="AT73" s="1276">
        <v>0</v>
      </c>
      <c r="AU73" s="1270">
        <v>-0.94749059874995345</v>
      </c>
      <c r="AV73" s="1271">
        <v>-0.94749059874995345</v>
      </c>
      <c r="AW73" s="1271">
        <v>-0.94749059874995345</v>
      </c>
      <c r="AX73" s="1271">
        <v>-0.93413540066403666</v>
      </c>
      <c r="AY73" s="1310">
        <v>0</v>
      </c>
      <c r="AZ73" s="1271"/>
      <c r="BA73" s="1319">
        <v>97185.239000000001</v>
      </c>
      <c r="BB73" s="1320">
        <v>577.69899999999996</v>
      </c>
      <c r="BC73" s="1271">
        <v>96607.540000000008</v>
      </c>
      <c r="BD73" s="1272">
        <v>7.8194717169280779</v>
      </c>
      <c r="BF73" s="1311">
        <v>16.481447606343799</v>
      </c>
      <c r="BG73" s="1271">
        <v>16.477238695431875</v>
      </c>
      <c r="BH73" s="1271">
        <v>4.4517326953056073E-3</v>
      </c>
      <c r="BI73" s="1271">
        <v>3.2376237784040779E-4</v>
      </c>
      <c r="BJ73" s="1271">
        <v>0</v>
      </c>
      <c r="BK73" s="1271">
        <v>0</v>
      </c>
      <c r="BL73" s="1271">
        <v>2.3391831798969465E-2</v>
      </c>
      <c r="BM73" s="1271">
        <v>0</v>
      </c>
      <c r="BN73" s="1271">
        <v>13.056203529981206</v>
      </c>
      <c r="BO73" s="1271">
        <v>3.3928678385785536</v>
      </c>
      <c r="BP73" s="1271">
        <v>4.2089109119253015E-3</v>
      </c>
      <c r="BQ73" s="1311">
        <v>17.428938205093754</v>
      </c>
      <c r="BR73" s="1271">
        <v>17.411374096095912</v>
      </c>
      <c r="BS73" s="1271">
        <v>0.22274851595420059</v>
      </c>
      <c r="BT73" s="1271">
        <v>9.3324505412497552E-2</v>
      </c>
      <c r="BU73" s="1271">
        <v>16.186823842509028</v>
      </c>
      <c r="BV73" s="278">
        <v>0</v>
      </c>
      <c r="BW73" s="1271">
        <v>0.42242896248727207</v>
      </c>
      <c r="BX73" s="1271">
        <v>0</v>
      </c>
      <c r="BY73" s="1271">
        <v>0.48604826973291221</v>
      </c>
      <c r="BZ73" s="1271">
        <v>1.7564108997842123E-2</v>
      </c>
      <c r="CA73" s="1271">
        <v>1.7806930781222429E-2</v>
      </c>
      <c r="CB73" s="1271">
        <v>1.7806930781222429E-2</v>
      </c>
      <c r="CC73" s="1271">
        <v>0</v>
      </c>
      <c r="CD73" s="1271">
        <v>0</v>
      </c>
      <c r="CE73" s="1272">
        <v>-2.4282178338030585E-4</v>
      </c>
      <c r="CF73" s="1271"/>
      <c r="CG73" s="1270">
        <v>2.6629455577373541E-2</v>
      </c>
      <c r="CH73" s="1271">
        <v>0.34464505121111411</v>
      </c>
      <c r="CI73" s="1271">
        <v>0.37443118997243163</v>
      </c>
      <c r="CJ73" s="1272">
        <v>0.25132054579861657</v>
      </c>
      <c r="CK73" s="359">
        <v>2021</v>
      </c>
      <c r="CL73" s="97">
        <v>203624</v>
      </c>
      <c r="CM73" s="87">
        <v>203572</v>
      </c>
      <c r="CN73" s="87">
        <v>0</v>
      </c>
      <c r="CO73" s="87">
        <v>0</v>
      </c>
      <c r="CP73" s="87">
        <v>0</v>
      </c>
      <c r="CQ73" s="92">
        <v>0</v>
      </c>
      <c r="CR73" s="92">
        <v>0</v>
      </c>
      <c r="CS73" s="92">
        <v>0</v>
      </c>
      <c r="CT73" s="93">
        <v>0</v>
      </c>
      <c r="CU73" s="93">
        <v>0</v>
      </c>
      <c r="CV73" s="92">
        <v>0</v>
      </c>
      <c r="CW73" s="92">
        <v>0</v>
      </c>
      <c r="CX73" s="92">
        <v>0</v>
      </c>
      <c r="CY73" s="93">
        <v>0</v>
      </c>
      <c r="CZ73" s="92">
        <v>0</v>
      </c>
      <c r="DA73" s="92">
        <v>0</v>
      </c>
      <c r="DB73" s="93">
        <v>0</v>
      </c>
      <c r="DC73" s="92">
        <v>0</v>
      </c>
      <c r="DD73" s="92">
        <v>0</v>
      </c>
      <c r="DE73" s="92">
        <v>0</v>
      </c>
      <c r="DF73" s="92">
        <v>0</v>
      </c>
      <c r="DG73" s="92">
        <v>0</v>
      </c>
      <c r="DH73" s="92">
        <v>0</v>
      </c>
      <c r="DI73" s="92">
        <v>0</v>
      </c>
      <c r="DJ73" s="92">
        <v>0</v>
      </c>
      <c r="DK73" s="92">
        <v>0</v>
      </c>
      <c r="DL73" s="92">
        <v>0</v>
      </c>
      <c r="DM73" s="92">
        <v>0</v>
      </c>
      <c r="DN73" s="92">
        <v>0</v>
      </c>
      <c r="DO73" s="92">
        <v>0</v>
      </c>
      <c r="DP73" s="92">
        <v>0</v>
      </c>
      <c r="DQ73" s="92">
        <v>0</v>
      </c>
      <c r="DR73" s="92">
        <v>0</v>
      </c>
      <c r="DS73" s="92">
        <v>0</v>
      </c>
      <c r="DT73" s="92">
        <v>0</v>
      </c>
      <c r="DU73" s="92">
        <v>0</v>
      </c>
      <c r="DV73" s="92">
        <v>0</v>
      </c>
      <c r="DW73" s="92">
        <v>0</v>
      </c>
      <c r="DX73" s="92">
        <v>0</v>
      </c>
      <c r="DY73" s="92">
        <v>0</v>
      </c>
      <c r="DZ73" s="92">
        <v>0</v>
      </c>
      <c r="EA73" s="92">
        <v>0</v>
      </c>
      <c r="EB73" s="92">
        <v>0</v>
      </c>
      <c r="EC73" s="92">
        <v>0</v>
      </c>
      <c r="ED73" s="92">
        <v>0</v>
      </c>
      <c r="EE73" s="92">
        <v>0</v>
      </c>
      <c r="EF73" s="92">
        <v>0</v>
      </c>
      <c r="EG73" s="92">
        <v>0</v>
      </c>
      <c r="EH73" s="92">
        <v>0</v>
      </c>
      <c r="EI73" s="173">
        <v>0</v>
      </c>
      <c r="EJ73" s="92">
        <v>0</v>
      </c>
      <c r="EK73" s="92">
        <v>0</v>
      </c>
      <c r="EL73" s="92">
        <v>0</v>
      </c>
      <c r="EM73" s="92">
        <v>0</v>
      </c>
      <c r="EN73" s="92">
        <v>0</v>
      </c>
      <c r="EO73" s="92">
        <v>0</v>
      </c>
      <c r="EP73" s="92">
        <v>0</v>
      </c>
      <c r="EQ73" s="92">
        <v>0</v>
      </c>
      <c r="ER73" s="92">
        <v>0</v>
      </c>
      <c r="ES73" s="92">
        <v>0</v>
      </c>
      <c r="ET73" s="92">
        <v>0</v>
      </c>
      <c r="EU73" s="92">
        <v>0</v>
      </c>
      <c r="EV73" s="92">
        <v>0</v>
      </c>
      <c r="EW73" s="92">
        <v>0</v>
      </c>
      <c r="EX73" s="92">
        <v>0</v>
      </c>
      <c r="EY73" s="92">
        <v>0</v>
      </c>
      <c r="EZ73" s="92">
        <v>0</v>
      </c>
      <c r="FA73" s="92">
        <v>0</v>
      </c>
      <c r="FB73" s="92">
        <v>0</v>
      </c>
      <c r="FC73" s="92"/>
      <c r="FD73" s="92">
        <v>0</v>
      </c>
      <c r="FE73" s="92">
        <v>0</v>
      </c>
      <c r="FF73" s="92">
        <v>0</v>
      </c>
      <c r="FG73" s="92"/>
      <c r="FH73" s="92">
        <v>0</v>
      </c>
      <c r="FI73" s="87">
        <v>289</v>
      </c>
      <c r="FJ73" s="92">
        <v>289</v>
      </c>
      <c r="FK73" s="92">
        <v>0</v>
      </c>
      <c r="FL73" s="92">
        <v>0</v>
      </c>
      <c r="FM73" s="93">
        <v>0</v>
      </c>
      <c r="FN73" s="93">
        <v>0</v>
      </c>
      <c r="FO73" s="92">
        <v>0</v>
      </c>
      <c r="FP73" s="92">
        <v>0</v>
      </c>
      <c r="FQ73" s="92">
        <v>0</v>
      </c>
      <c r="FR73" s="92">
        <v>0</v>
      </c>
      <c r="FS73" s="173">
        <v>0</v>
      </c>
      <c r="FT73" s="92">
        <v>0</v>
      </c>
      <c r="FU73" s="92">
        <v>0</v>
      </c>
      <c r="FV73" s="92">
        <v>0</v>
      </c>
      <c r="FW73" s="92">
        <v>0</v>
      </c>
      <c r="FX73" s="92">
        <v>0</v>
      </c>
      <c r="FY73" s="92">
        <v>0</v>
      </c>
      <c r="FZ73" s="92">
        <v>0</v>
      </c>
      <c r="GA73" s="87">
        <v>161306</v>
      </c>
      <c r="GB73" s="87">
        <v>161284</v>
      </c>
      <c r="GC73" s="92">
        <v>116614</v>
      </c>
      <c r="GD73" s="92">
        <v>22</v>
      </c>
      <c r="GE73" s="92">
        <v>44670</v>
      </c>
      <c r="GF73" s="87">
        <v>41918</v>
      </c>
      <c r="GG73" s="92">
        <v>0</v>
      </c>
      <c r="GH73" s="92">
        <v>0</v>
      </c>
      <c r="GI73" s="92">
        <v>40675</v>
      </c>
      <c r="GJ73" s="92">
        <v>631</v>
      </c>
      <c r="GK73" s="92">
        <v>612</v>
      </c>
      <c r="GL73" s="87">
        <v>59</v>
      </c>
      <c r="GM73" s="72">
        <v>46</v>
      </c>
      <c r="GN73" s="72">
        <v>9</v>
      </c>
      <c r="GO73" s="72">
        <v>4</v>
      </c>
      <c r="GP73" s="93">
        <v>52</v>
      </c>
      <c r="GQ73" s="93">
        <v>0</v>
      </c>
      <c r="GR73" s="92">
        <v>0</v>
      </c>
      <c r="GS73" s="92">
        <v>0</v>
      </c>
      <c r="GT73" s="92">
        <v>0</v>
      </c>
      <c r="GU73" s="92">
        <v>0</v>
      </c>
      <c r="GV73" s="92">
        <v>0</v>
      </c>
      <c r="GW73" s="92">
        <v>0</v>
      </c>
      <c r="GX73" s="92">
        <v>0</v>
      </c>
      <c r="GY73" s="92">
        <v>0</v>
      </c>
      <c r="GZ73" s="92">
        <v>50</v>
      </c>
      <c r="HA73" s="92">
        <v>2</v>
      </c>
      <c r="HB73" s="92">
        <v>0</v>
      </c>
      <c r="HC73" s="97">
        <v>215330</v>
      </c>
      <c r="HD73" s="87">
        <v>215113</v>
      </c>
      <c r="HE73" s="72">
        <v>2752</v>
      </c>
      <c r="HF73" s="72">
        <v>1153</v>
      </c>
      <c r="HG73" s="87">
        <v>5219</v>
      </c>
      <c r="HH73" s="72">
        <v>0</v>
      </c>
      <c r="HI73" s="72">
        <v>5219</v>
      </c>
      <c r="HJ73" s="91">
        <v>0</v>
      </c>
      <c r="HK73" s="72">
        <v>0</v>
      </c>
      <c r="HL73" s="72">
        <v>0</v>
      </c>
      <c r="HM73" s="87">
        <v>24</v>
      </c>
      <c r="HN73" s="72">
        <v>24</v>
      </c>
      <c r="HO73" s="72">
        <v>0</v>
      </c>
      <c r="HP73" s="173">
        <v>199984</v>
      </c>
      <c r="HQ73" s="72">
        <v>199557</v>
      </c>
      <c r="HR73" s="72">
        <v>427</v>
      </c>
      <c r="HS73" s="87">
        <v>5981</v>
      </c>
      <c r="HT73" s="72">
        <v>2</v>
      </c>
      <c r="HU73" s="72">
        <v>0</v>
      </c>
      <c r="HV73" s="72">
        <v>5968</v>
      </c>
      <c r="HW73" s="72">
        <v>0</v>
      </c>
      <c r="HX73" s="72">
        <v>11</v>
      </c>
      <c r="HY73" s="72">
        <v>0</v>
      </c>
      <c r="HZ73" s="87">
        <v>217</v>
      </c>
      <c r="IA73" s="91">
        <v>220</v>
      </c>
      <c r="IB73" s="72">
        <v>220</v>
      </c>
      <c r="IC73" s="72">
        <v>0</v>
      </c>
      <c r="ID73" s="72">
        <v>-3</v>
      </c>
      <c r="IE73" s="72">
        <v>0</v>
      </c>
      <c r="IF73" s="72">
        <v>0</v>
      </c>
      <c r="IG73" s="116">
        <v>0</v>
      </c>
    </row>
    <row r="74" spans="1:410" ht="14.25" customHeight="1">
      <c r="A74" s="370">
        <v>2022</v>
      </c>
      <c r="B74" s="1288">
        <v>1375863</v>
      </c>
      <c r="C74" s="996">
        <v>208436</v>
      </c>
      <c r="D74" s="997">
        <v>208342</v>
      </c>
      <c r="E74" s="1261">
        <v>48</v>
      </c>
      <c r="F74" s="1261">
        <v>4</v>
      </c>
      <c r="G74" s="278"/>
      <c r="H74" s="1261">
        <v>0</v>
      </c>
      <c r="I74" s="1261">
        <v>352</v>
      </c>
      <c r="J74" s="1261">
        <v>0</v>
      </c>
      <c r="K74" s="1261">
        <v>169656</v>
      </c>
      <c r="L74" s="1261">
        <v>38282</v>
      </c>
      <c r="M74" s="998">
        <v>94</v>
      </c>
      <c r="N74" s="996">
        <v>214352</v>
      </c>
      <c r="O74" s="997">
        <v>214094</v>
      </c>
      <c r="P74" s="1265">
        <v>2757</v>
      </c>
      <c r="Q74" s="1265">
        <v>1296</v>
      </c>
      <c r="R74" s="1265">
        <v>199804</v>
      </c>
      <c r="S74" s="1265">
        <v>2865</v>
      </c>
      <c r="T74" s="1265">
        <v>0</v>
      </c>
      <c r="U74" s="1265">
        <v>7372</v>
      </c>
      <c r="V74" s="997">
        <v>258</v>
      </c>
      <c r="W74" s="1265">
        <v>267</v>
      </c>
      <c r="X74" s="1265">
        <v>267</v>
      </c>
      <c r="Y74" s="1265">
        <v>3</v>
      </c>
      <c r="Z74" s="1265">
        <v>1</v>
      </c>
      <c r="AA74" s="1265">
        <v>0</v>
      </c>
      <c r="AB74" s="1266">
        <v>-13</v>
      </c>
      <c r="AC74" s="1177">
        <v>-5916</v>
      </c>
      <c r="AD74" s="997">
        <v>-5916</v>
      </c>
      <c r="AE74" s="1265">
        <v>-5916</v>
      </c>
      <c r="AF74" s="1275">
        <v>4448</v>
      </c>
      <c r="AG74" s="1275">
        <v>4910</v>
      </c>
      <c r="AH74" s="1275">
        <v>372</v>
      </c>
      <c r="AI74" s="1265">
        <v>3152</v>
      </c>
      <c r="AJ74" s="1265">
        <v>372</v>
      </c>
      <c r="AK74" s="1265">
        <v>-2141</v>
      </c>
      <c r="AL74" s="1265">
        <v>-842</v>
      </c>
      <c r="AM74" s="1265">
        <v>-5752</v>
      </c>
      <c r="AN74" s="1265">
        <v>2780</v>
      </c>
      <c r="AO74" s="1265">
        <v>0</v>
      </c>
      <c r="AP74" s="1265">
        <v>-2513</v>
      </c>
      <c r="AQ74" s="1265">
        <v>-1214</v>
      </c>
      <c r="AR74" s="1265">
        <v>-6124</v>
      </c>
      <c r="AS74" s="1275"/>
      <c r="AT74" s="1276">
        <v>0</v>
      </c>
      <c r="AU74" s="1270">
        <v>-0.42998467143894414</v>
      </c>
      <c r="AV74" s="1271">
        <v>-0.42998467143894414</v>
      </c>
      <c r="AW74" s="1271">
        <v>-0.42998467143894414</v>
      </c>
      <c r="AX74" s="1271">
        <v>-0.41806488000622155</v>
      </c>
      <c r="AY74" s="1310">
        <v>0</v>
      </c>
      <c r="AZ74" s="1271"/>
      <c r="BA74" s="1319">
        <v>106177.71799999999</v>
      </c>
      <c r="BB74" s="1320">
        <v>3217.924</v>
      </c>
      <c r="BC74" s="1271">
        <v>102959.79399999999</v>
      </c>
      <c r="BD74" s="1272">
        <v>7.4832882343663565</v>
      </c>
      <c r="BF74" s="1311">
        <v>15.14947345774979</v>
      </c>
      <c r="BG74" s="1271">
        <v>15.142641382172497</v>
      </c>
      <c r="BH74" s="1271">
        <v>3.4887194437236849E-3</v>
      </c>
      <c r="BI74" s="1271">
        <v>2.9072662031030708E-4</v>
      </c>
      <c r="BJ74" s="1271">
        <v>0</v>
      </c>
      <c r="BK74" s="1271">
        <v>0</v>
      </c>
      <c r="BL74" s="1271">
        <v>2.5583942587307021E-2</v>
      </c>
      <c r="BM74" s="1271">
        <v>0</v>
      </c>
      <c r="BN74" s="1271">
        <v>12.330878873841364</v>
      </c>
      <c r="BO74" s="1271">
        <v>2.7823991196797939</v>
      </c>
      <c r="BP74" s="1271">
        <v>6.8320755772922157E-3</v>
      </c>
      <c r="BQ74" s="1311">
        <v>15.579458129188735</v>
      </c>
      <c r="BR74" s="1271">
        <v>15.560706262178719</v>
      </c>
      <c r="BS74" s="1271">
        <v>0.20038332304887915</v>
      </c>
      <c r="BT74" s="1271">
        <v>9.4195424980539483E-2</v>
      </c>
      <c r="BU74" s="1271">
        <v>14.522085411120148</v>
      </c>
      <c r="BV74" s="278">
        <v>0</v>
      </c>
      <c r="BW74" s="1271">
        <v>0.20823294179725743</v>
      </c>
      <c r="BX74" s="1271">
        <v>0</v>
      </c>
      <c r="BY74" s="1271">
        <v>0.53580916123189593</v>
      </c>
      <c r="BZ74" s="1271">
        <v>1.8751867010014807E-2</v>
      </c>
      <c r="CA74" s="1271">
        <v>1.9406001905712997E-2</v>
      </c>
      <c r="CB74" s="1271">
        <v>1.9406001905712997E-2</v>
      </c>
      <c r="CC74" s="1271">
        <v>2.1804496523273031E-4</v>
      </c>
      <c r="CD74" s="1271">
        <v>0</v>
      </c>
      <c r="CE74" s="1272">
        <v>-9.4486151600849794E-4</v>
      </c>
      <c r="CF74" s="1271"/>
      <c r="CG74" s="1270">
        <v>2.7037575688858555E-2</v>
      </c>
      <c r="CH74" s="1271">
        <v>0.32328800178506145</v>
      </c>
      <c r="CI74" s="1271">
        <v>0.3568669264309019</v>
      </c>
      <c r="CJ74" s="1272">
        <v>0.22909257680452197</v>
      </c>
      <c r="CK74" s="359">
        <v>2022</v>
      </c>
      <c r="CL74" s="97">
        <v>208436</v>
      </c>
      <c r="CM74" s="87">
        <v>208342</v>
      </c>
      <c r="CN74" s="87">
        <v>0</v>
      </c>
      <c r="CO74" s="87">
        <v>0</v>
      </c>
      <c r="CP74" s="87">
        <v>0</v>
      </c>
      <c r="CQ74" s="92">
        <v>0</v>
      </c>
      <c r="CR74" s="92">
        <v>0</v>
      </c>
      <c r="CS74" s="92">
        <v>0</v>
      </c>
      <c r="CT74" s="93">
        <v>0</v>
      </c>
      <c r="CU74" s="93">
        <v>0</v>
      </c>
      <c r="CV74" s="92">
        <v>0</v>
      </c>
      <c r="CW74" s="92">
        <v>0</v>
      </c>
      <c r="CX74" s="92">
        <v>0</v>
      </c>
      <c r="CY74" s="93">
        <v>0</v>
      </c>
      <c r="CZ74" s="92">
        <v>0</v>
      </c>
      <c r="DA74" s="92">
        <v>0</v>
      </c>
      <c r="DB74" s="93">
        <v>0</v>
      </c>
      <c r="DC74" s="92">
        <v>0</v>
      </c>
      <c r="DD74" s="92">
        <v>0</v>
      </c>
      <c r="DE74" s="92">
        <v>0</v>
      </c>
      <c r="DF74" s="92">
        <v>0</v>
      </c>
      <c r="DG74" s="92">
        <v>0</v>
      </c>
      <c r="DH74" s="92">
        <v>0</v>
      </c>
      <c r="DI74" s="92">
        <v>0</v>
      </c>
      <c r="DJ74" s="92">
        <v>0</v>
      </c>
      <c r="DK74" s="92">
        <v>0</v>
      </c>
      <c r="DL74" s="92">
        <v>0</v>
      </c>
      <c r="DM74" s="92">
        <v>0</v>
      </c>
      <c r="DN74" s="92">
        <v>0</v>
      </c>
      <c r="DO74" s="92">
        <v>0</v>
      </c>
      <c r="DP74" s="92">
        <v>0</v>
      </c>
      <c r="DQ74" s="92">
        <v>0</v>
      </c>
      <c r="DR74" s="92">
        <v>0</v>
      </c>
      <c r="DS74" s="92">
        <v>0</v>
      </c>
      <c r="DT74" s="92">
        <v>0</v>
      </c>
      <c r="DU74" s="92">
        <v>0</v>
      </c>
      <c r="DV74" s="92">
        <v>0</v>
      </c>
      <c r="DW74" s="92">
        <v>0</v>
      </c>
      <c r="DX74" s="92">
        <v>0</v>
      </c>
      <c r="DY74" s="92">
        <v>0</v>
      </c>
      <c r="DZ74" s="92">
        <v>0</v>
      </c>
      <c r="EA74" s="92">
        <v>0</v>
      </c>
      <c r="EB74" s="92">
        <v>0</v>
      </c>
      <c r="EC74" s="92">
        <v>0</v>
      </c>
      <c r="ED74" s="92">
        <v>0</v>
      </c>
      <c r="EE74" s="92">
        <v>0</v>
      </c>
      <c r="EF74" s="92">
        <v>0</v>
      </c>
      <c r="EG74" s="92">
        <v>0</v>
      </c>
      <c r="EH74" s="92">
        <v>0</v>
      </c>
      <c r="EI74" s="173">
        <v>0</v>
      </c>
      <c r="EJ74" s="92">
        <v>0</v>
      </c>
      <c r="EK74" s="92">
        <v>0</v>
      </c>
      <c r="EL74" s="92">
        <v>0</v>
      </c>
      <c r="EM74" s="92">
        <v>0</v>
      </c>
      <c r="EN74" s="92">
        <v>0</v>
      </c>
      <c r="EO74" s="92">
        <v>0</v>
      </c>
      <c r="EP74" s="92">
        <v>0</v>
      </c>
      <c r="EQ74" s="92">
        <v>0</v>
      </c>
      <c r="ER74" s="92">
        <v>0</v>
      </c>
      <c r="ES74" s="92">
        <v>0</v>
      </c>
      <c r="ET74" s="92">
        <v>0</v>
      </c>
      <c r="EU74" s="92">
        <v>0</v>
      </c>
      <c r="EV74" s="92">
        <v>0</v>
      </c>
      <c r="EW74" s="92">
        <v>0</v>
      </c>
      <c r="EX74" s="92">
        <v>0</v>
      </c>
      <c r="EY74" s="92">
        <v>0</v>
      </c>
      <c r="EZ74" s="92">
        <v>0</v>
      </c>
      <c r="FA74" s="92">
        <v>0</v>
      </c>
      <c r="FB74" s="92">
        <v>0</v>
      </c>
      <c r="FC74" s="92"/>
      <c r="FD74" s="92">
        <v>0</v>
      </c>
      <c r="FE74" s="92">
        <v>0</v>
      </c>
      <c r="FF74" s="92">
        <v>0</v>
      </c>
      <c r="FG74" s="92"/>
      <c r="FH74" s="92">
        <v>0</v>
      </c>
      <c r="FI74" s="87">
        <v>352</v>
      </c>
      <c r="FJ74" s="92">
        <v>352</v>
      </c>
      <c r="FK74" s="92">
        <v>0</v>
      </c>
      <c r="FL74" s="92">
        <v>0</v>
      </c>
      <c r="FM74" s="93">
        <v>0</v>
      </c>
      <c r="FN74" s="93">
        <v>0</v>
      </c>
      <c r="FO74" s="92">
        <v>0</v>
      </c>
      <c r="FP74" s="92">
        <v>0</v>
      </c>
      <c r="FQ74" s="92">
        <v>0</v>
      </c>
      <c r="FR74" s="92">
        <v>0</v>
      </c>
      <c r="FS74" s="173">
        <v>0</v>
      </c>
      <c r="FT74" s="92">
        <v>0</v>
      </c>
      <c r="FU74" s="92">
        <v>0</v>
      </c>
      <c r="FV74" s="92">
        <v>0</v>
      </c>
      <c r="FW74" s="92">
        <v>0</v>
      </c>
      <c r="FX74" s="92">
        <v>0</v>
      </c>
      <c r="FY74" s="92">
        <v>0</v>
      </c>
      <c r="FZ74" s="92">
        <v>0</v>
      </c>
      <c r="GA74" s="87">
        <v>169656</v>
      </c>
      <c r="GB74" s="87">
        <v>169632</v>
      </c>
      <c r="GC74" s="92">
        <v>125469</v>
      </c>
      <c r="GD74" s="92">
        <v>24</v>
      </c>
      <c r="GE74" s="92">
        <v>44163</v>
      </c>
      <c r="GF74" s="87">
        <v>38282</v>
      </c>
      <c r="GG74" s="92">
        <v>0</v>
      </c>
      <c r="GH74" s="92">
        <v>0</v>
      </c>
      <c r="GI74" s="92">
        <v>37571</v>
      </c>
      <c r="GJ74" s="92">
        <v>55</v>
      </c>
      <c r="GK74" s="92">
        <v>656</v>
      </c>
      <c r="GL74" s="87">
        <v>52</v>
      </c>
      <c r="GM74" s="72">
        <v>48</v>
      </c>
      <c r="GN74" s="72">
        <v>0</v>
      </c>
      <c r="GO74" s="72">
        <v>4</v>
      </c>
      <c r="GP74" s="93">
        <v>94</v>
      </c>
      <c r="GQ74" s="93">
        <v>0</v>
      </c>
      <c r="GR74" s="92">
        <v>0</v>
      </c>
      <c r="GS74" s="92">
        <v>0</v>
      </c>
      <c r="GT74" s="92">
        <v>0</v>
      </c>
      <c r="GU74" s="92">
        <v>0</v>
      </c>
      <c r="GV74" s="92">
        <v>0</v>
      </c>
      <c r="GW74" s="92">
        <v>0</v>
      </c>
      <c r="GX74" s="92">
        <v>0</v>
      </c>
      <c r="GY74" s="92">
        <v>0</v>
      </c>
      <c r="GZ74" s="92">
        <v>89</v>
      </c>
      <c r="HA74" s="92">
        <v>5</v>
      </c>
      <c r="HB74" s="92">
        <v>0</v>
      </c>
      <c r="HC74" s="97">
        <v>214352</v>
      </c>
      <c r="HD74" s="87">
        <v>214094</v>
      </c>
      <c r="HE74" s="72">
        <v>2757</v>
      </c>
      <c r="HF74" s="72">
        <v>1296</v>
      </c>
      <c r="HG74" s="87">
        <v>2865</v>
      </c>
      <c r="HH74" s="72">
        <v>0</v>
      </c>
      <c r="HI74" s="72">
        <v>2865</v>
      </c>
      <c r="HJ74" s="91">
        <v>0</v>
      </c>
      <c r="HK74" s="72">
        <v>0</v>
      </c>
      <c r="HL74" s="72">
        <v>0</v>
      </c>
      <c r="HM74" s="87">
        <v>23</v>
      </c>
      <c r="HN74" s="72">
        <v>23</v>
      </c>
      <c r="HO74" s="72">
        <v>0</v>
      </c>
      <c r="HP74" s="173">
        <v>199804</v>
      </c>
      <c r="HQ74" s="72">
        <v>199290</v>
      </c>
      <c r="HR74" s="72">
        <v>514</v>
      </c>
      <c r="HS74" s="87">
        <v>7349</v>
      </c>
      <c r="HT74" s="72">
        <v>2</v>
      </c>
      <c r="HU74" s="72">
        <v>0</v>
      </c>
      <c r="HV74" s="72">
        <v>7334</v>
      </c>
      <c r="HW74" s="72">
        <v>0</v>
      </c>
      <c r="HX74" s="72">
        <v>13</v>
      </c>
      <c r="HY74" s="72">
        <v>0</v>
      </c>
      <c r="HZ74" s="87">
        <v>258</v>
      </c>
      <c r="IA74" s="91">
        <v>267</v>
      </c>
      <c r="IB74" s="72">
        <v>267</v>
      </c>
      <c r="IC74" s="72">
        <v>0</v>
      </c>
      <c r="ID74" s="72">
        <v>-13</v>
      </c>
      <c r="IE74" s="72">
        <v>1</v>
      </c>
      <c r="IF74" s="72">
        <v>3</v>
      </c>
      <c r="IG74" s="116">
        <v>0</v>
      </c>
    </row>
    <row r="75" spans="1:410" ht="14.25" customHeight="1">
      <c r="A75" s="370">
        <v>2023</v>
      </c>
      <c r="B75" s="1288">
        <v>1497761</v>
      </c>
      <c r="C75" s="996">
        <v>227862</v>
      </c>
      <c r="D75" s="997">
        <v>227744</v>
      </c>
      <c r="E75" s="1261">
        <v>62</v>
      </c>
      <c r="F75" s="1261">
        <v>5</v>
      </c>
      <c r="G75" s="278"/>
      <c r="H75" s="1261">
        <v>0</v>
      </c>
      <c r="I75" s="1261">
        <v>821</v>
      </c>
      <c r="J75" s="1261">
        <v>0</v>
      </c>
      <c r="K75" s="1261">
        <v>186417</v>
      </c>
      <c r="L75" s="1261">
        <v>40439</v>
      </c>
      <c r="M75" s="998">
        <v>118</v>
      </c>
      <c r="N75" s="996">
        <v>236135</v>
      </c>
      <c r="O75" s="997">
        <v>235634</v>
      </c>
      <c r="P75" s="1265">
        <v>2960</v>
      </c>
      <c r="Q75" s="1265">
        <v>1642</v>
      </c>
      <c r="R75" s="1265">
        <v>219757</v>
      </c>
      <c r="S75" s="1265">
        <v>3158</v>
      </c>
      <c r="T75" s="1265">
        <v>0</v>
      </c>
      <c r="U75" s="1265">
        <v>8117</v>
      </c>
      <c r="V75" s="997">
        <v>501</v>
      </c>
      <c r="W75" s="1265">
        <v>311</v>
      </c>
      <c r="X75" s="1265">
        <v>311</v>
      </c>
      <c r="Y75" s="1265">
        <v>0</v>
      </c>
      <c r="Z75" s="1265">
        <v>7</v>
      </c>
      <c r="AA75" s="1265">
        <v>183</v>
      </c>
      <c r="AB75" s="1266">
        <v>0</v>
      </c>
      <c r="AC75" s="1177">
        <v>-8273</v>
      </c>
      <c r="AD75" s="997">
        <v>-8273</v>
      </c>
      <c r="AE75" s="1265">
        <v>-8273</v>
      </c>
      <c r="AF75" s="1275">
        <v>5018</v>
      </c>
      <c r="AG75" s="1275">
        <v>5528</v>
      </c>
      <c r="AH75" s="1275">
        <v>393</v>
      </c>
      <c r="AI75" s="1265">
        <v>3376</v>
      </c>
      <c r="AJ75" s="1265">
        <v>393</v>
      </c>
      <c r="AK75" s="1265">
        <v>-1944</v>
      </c>
      <c r="AL75" s="1265">
        <v>-2362</v>
      </c>
      <c r="AM75" s="1265">
        <v>-7890</v>
      </c>
      <c r="AN75" s="1265">
        <v>2983</v>
      </c>
      <c r="AO75" s="1265">
        <v>0</v>
      </c>
      <c r="AP75" s="1265">
        <v>-2337</v>
      </c>
      <c r="AQ75" s="1265">
        <v>-2755</v>
      </c>
      <c r="AR75" s="1265">
        <v>-8283</v>
      </c>
      <c r="AS75" s="1275"/>
      <c r="AT75" s="1276">
        <v>0</v>
      </c>
      <c r="AU75" s="1270">
        <v>-0.55235781943848183</v>
      </c>
      <c r="AV75" s="1271">
        <v>-0.55235781943848183</v>
      </c>
      <c r="AW75" s="1271">
        <v>-0.55235781943848183</v>
      </c>
      <c r="AX75" s="1271">
        <v>-0.52678631637490891</v>
      </c>
      <c r="AY75" s="1310">
        <v>0</v>
      </c>
      <c r="AZ75" s="1271"/>
      <c r="BA75" s="1319">
        <v>116172.55499999999</v>
      </c>
      <c r="BB75" s="1320">
        <v>3714.8249999999998</v>
      </c>
      <c r="BC75" s="1271">
        <v>112457.73</v>
      </c>
      <c r="BD75" s="1272">
        <v>7.5083895227609743</v>
      </c>
      <c r="BF75" s="1311">
        <v>15.213508697315527</v>
      </c>
      <c r="BG75" s="1271">
        <v>15.205630270784191</v>
      </c>
      <c r="BH75" s="1271">
        <v>4.1395122452781187E-3</v>
      </c>
      <c r="BI75" s="1271">
        <v>3.3383163268371925E-4</v>
      </c>
      <c r="BJ75" s="1271">
        <v>0</v>
      </c>
      <c r="BK75" s="1271">
        <v>0</v>
      </c>
      <c r="BL75" s="1271">
        <v>5.4815154086666699E-2</v>
      </c>
      <c r="BM75" s="1271">
        <v>0</v>
      </c>
      <c r="BN75" s="1271">
        <v>12.446378294000178</v>
      </c>
      <c r="BO75" s="1271">
        <v>2.6999634788193845</v>
      </c>
      <c r="BP75" s="1271">
        <v>7.8784265313357731E-3</v>
      </c>
      <c r="BQ75" s="1311">
        <v>15.765866516754008</v>
      </c>
      <c r="BR75" s="1271">
        <v>15.732416587159099</v>
      </c>
      <c r="BS75" s="1271">
        <v>0.19762832654876178</v>
      </c>
      <c r="BT75" s="1271">
        <v>0.1096303081733334</v>
      </c>
      <c r="BU75" s="1271">
        <v>14.672367620735217</v>
      </c>
      <c r="BV75" s="278">
        <v>0</v>
      </c>
      <c r="BW75" s="1271">
        <v>0.21084805920303706</v>
      </c>
      <c r="BX75" s="1271">
        <v>0</v>
      </c>
      <c r="BY75" s="1271">
        <v>0.54194227249874982</v>
      </c>
      <c r="BZ75" s="1271">
        <v>3.3449929594908667E-2</v>
      </c>
      <c r="CA75" s="1271">
        <v>2.0764327552927335E-2</v>
      </c>
      <c r="CB75" s="1271">
        <v>2.0764327552927335E-2</v>
      </c>
      <c r="CC75" s="1271">
        <v>0</v>
      </c>
      <c r="CD75" s="1271">
        <v>1.2218237756224123E-2</v>
      </c>
      <c r="CE75" s="1272">
        <v>0</v>
      </c>
      <c r="CF75" s="1271"/>
      <c r="CG75" s="1270">
        <v>2.6239166328940331E-2</v>
      </c>
      <c r="CH75" s="1271">
        <v>0.33503342656138063</v>
      </c>
      <c r="CI75" s="1271">
        <v>0.36908425309512</v>
      </c>
      <c r="CJ75" s="1272">
        <v>0.22540311838804722</v>
      </c>
      <c r="CK75" s="359">
        <v>2023</v>
      </c>
      <c r="CL75" s="97">
        <v>227862</v>
      </c>
      <c r="CM75" s="87">
        <v>227744</v>
      </c>
      <c r="CN75" s="87">
        <v>0</v>
      </c>
      <c r="CO75" s="87">
        <v>0</v>
      </c>
      <c r="CP75" s="87">
        <v>0</v>
      </c>
      <c r="CQ75" s="92">
        <v>0</v>
      </c>
      <c r="CR75" s="92">
        <v>0</v>
      </c>
      <c r="CS75" s="92">
        <v>0</v>
      </c>
      <c r="CT75" s="93">
        <v>0</v>
      </c>
      <c r="CU75" s="93">
        <v>0</v>
      </c>
      <c r="CV75" s="92">
        <v>0</v>
      </c>
      <c r="CW75" s="92">
        <v>0</v>
      </c>
      <c r="CX75" s="92">
        <v>0</v>
      </c>
      <c r="CY75" s="93">
        <v>0</v>
      </c>
      <c r="CZ75" s="92">
        <v>0</v>
      </c>
      <c r="DA75" s="92">
        <v>0</v>
      </c>
      <c r="DB75" s="93">
        <v>0</v>
      </c>
      <c r="DC75" s="92">
        <v>0</v>
      </c>
      <c r="DD75" s="92">
        <v>0</v>
      </c>
      <c r="DE75" s="92">
        <v>0</v>
      </c>
      <c r="DF75" s="92">
        <v>0</v>
      </c>
      <c r="DG75" s="92">
        <v>0</v>
      </c>
      <c r="DH75" s="92">
        <v>0</v>
      </c>
      <c r="DI75" s="92">
        <v>0</v>
      </c>
      <c r="DJ75" s="92">
        <v>0</v>
      </c>
      <c r="DK75" s="92">
        <v>0</v>
      </c>
      <c r="DL75" s="92">
        <v>0</v>
      </c>
      <c r="DM75" s="92">
        <v>0</v>
      </c>
      <c r="DN75" s="92">
        <v>0</v>
      </c>
      <c r="DO75" s="92">
        <v>0</v>
      </c>
      <c r="DP75" s="92">
        <v>0</v>
      </c>
      <c r="DQ75" s="92">
        <v>0</v>
      </c>
      <c r="DR75" s="92">
        <v>0</v>
      </c>
      <c r="DS75" s="92">
        <v>0</v>
      </c>
      <c r="DT75" s="92">
        <v>0</v>
      </c>
      <c r="DU75" s="92">
        <v>0</v>
      </c>
      <c r="DV75" s="92">
        <v>0</v>
      </c>
      <c r="DW75" s="92">
        <v>0</v>
      </c>
      <c r="DX75" s="92">
        <v>0</v>
      </c>
      <c r="DY75" s="92">
        <v>0</v>
      </c>
      <c r="DZ75" s="92">
        <v>0</v>
      </c>
      <c r="EA75" s="92">
        <v>0</v>
      </c>
      <c r="EB75" s="92">
        <v>0</v>
      </c>
      <c r="EC75" s="92">
        <v>0</v>
      </c>
      <c r="ED75" s="92">
        <v>0</v>
      </c>
      <c r="EE75" s="92">
        <v>0</v>
      </c>
      <c r="EF75" s="92">
        <v>0</v>
      </c>
      <c r="EG75" s="92">
        <v>0</v>
      </c>
      <c r="EH75" s="92">
        <v>0</v>
      </c>
      <c r="EI75" s="173">
        <v>0</v>
      </c>
      <c r="EJ75" s="92">
        <v>0</v>
      </c>
      <c r="EK75" s="92">
        <v>0</v>
      </c>
      <c r="EL75" s="92">
        <v>0</v>
      </c>
      <c r="EM75" s="92">
        <v>0</v>
      </c>
      <c r="EN75" s="92">
        <v>0</v>
      </c>
      <c r="EO75" s="92">
        <v>0</v>
      </c>
      <c r="EP75" s="92">
        <v>0</v>
      </c>
      <c r="EQ75" s="92">
        <v>0</v>
      </c>
      <c r="ER75" s="92">
        <v>0</v>
      </c>
      <c r="ES75" s="92">
        <v>0</v>
      </c>
      <c r="ET75" s="92">
        <v>0</v>
      </c>
      <c r="EU75" s="92">
        <v>0</v>
      </c>
      <c r="EV75" s="92">
        <v>0</v>
      </c>
      <c r="EW75" s="92">
        <v>0</v>
      </c>
      <c r="EX75" s="92">
        <v>0</v>
      </c>
      <c r="EY75" s="92">
        <v>0</v>
      </c>
      <c r="EZ75" s="92">
        <v>0</v>
      </c>
      <c r="FA75" s="92">
        <v>0</v>
      </c>
      <c r="FB75" s="92">
        <v>0</v>
      </c>
      <c r="FC75" s="92"/>
      <c r="FD75" s="92">
        <v>0</v>
      </c>
      <c r="FE75" s="92">
        <v>0</v>
      </c>
      <c r="FF75" s="92">
        <v>0</v>
      </c>
      <c r="FG75" s="92"/>
      <c r="FH75" s="92">
        <v>0</v>
      </c>
      <c r="FI75" s="87">
        <v>821</v>
      </c>
      <c r="FJ75" s="92">
        <v>821</v>
      </c>
      <c r="FK75" s="92">
        <v>0</v>
      </c>
      <c r="FL75" s="92">
        <v>0</v>
      </c>
      <c r="FM75" s="93">
        <v>0</v>
      </c>
      <c r="FN75" s="93">
        <v>0</v>
      </c>
      <c r="FO75" s="92">
        <v>0</v>
      </c>
      <c r="FP75" s="92">
        <v>0</v>
      </c>
      <c r="FQ75" s="92">
        <v>0</v>
      </c>
      <c r="FR75" s="92">
        <v>0</v>
      </c>
      <c r="FS75" s="173">
        <v>0</v>
      </c>
      <c r="FT75" s="92">
        <v>0</v>
      </c>
      <c r="FU75" s="92">
        <v>0</v>
      </c>
      <c r="FV75" s="92">
        <v>0</v>
      </c>
      <c r="FW75" s="92">
        <v>0</v>
      </c>
      <c r="FX75" s="92">
        <v>0</v>
      </c>
      <c r="FY75" s="92">
        <v>0</v>
      </c>
      <c r="FZ75" s="92">
        <v>0</v>
      </c>
      <c r="GA75" s="87">
        <v>186417</v>
      </c>
      <c r="GB75" s="87">
        <v>186394</v>
      </c>
      <c r="GC75" s="92">
        <v>138784</v>
      </c>
      <c r="GD75" s="92">
        <v>23</v>
      </c>
      <c r="GE75" s="92">
        <v>47610</v>
      </c>
      <c r="GF75" s="87">
        <v>40439</v>
      </c>
      <c r="GG75" s="92">
        <v>0</v>
      </c>
      <c r="GH75" s="92">
        <v>0</v>
      </c>
      <c r="GI75" s="92">
        <v>39347</v>
      </c>
      <c r="GJ75" s="92">
        <v>426</v>
      </c>
      <c r="GK75" s="92">
        <v>666</v>
      </c>
      <c r="GL75" s="87">
        <v>67</v>
      </c>
      <c r="GM75" s="72">
        <v>53</v>
      </c>
      <c r="GN75" s="72">
        <v>9</v>
      </c>
      <c r="GO75" s="72">
        <v>5</v>
      </c>
      <c r="GP75" s="93">
        <v>118</v>
      </c>
      <c r="GQ75" s="93">
        <v>0</v>
      </c>
      <c r="GR75" s="92">
        <v>0</v>
      </c>
      <c r="GS75" s="92">
        <v>0</v>
      </c>
      <c r="GT75" s="92">
        <v>0</v>
      </c>
      <c r="GU75" s="92">
        <v>0</v>
      </c>
      <c r="GV75" s="92">
        <v>0</v>
      </c>
      <c r="GW75" s="92">
        <v>0</v>
      </c>
      <c r="GX75" s="92">
        <v>0</v>
      </c>
      <c r="GY75" s="92">
        <v>0</v>
      </c>
      <c r="GZ75" s="92">
        <v>71</v>
      </c>
      <c r="HA75" s="92">
        <v>47</v>
      </c>
      <c r="HB75" s="92">
        <v>0</v>
      </c>
      <c r="HC75" s="97">
        <v>236135</v>
      </c>
      <c r="HD75" s="87">
        <v>235634</v>
      </c>
      <c r="HE75" s="72">
        <v>2960</v>
      </c>
      <c r="HF75" s="72">
        <v>1642</v>
      </c>
      <c r="HG75" s="87">
        <v>3158</v>
      </c>
      <c r="HH75" s="72">
        <v>0</v>
      </c>
      <c r="HI75" s="72">
        <v>3158</v>
      </c>
      <c r="HJ75" s="91">
        <v>0</v>
      </c>
      <c r="HK75" s="72">
        <v>0</v>
      </c>
      <c r="HL75" s="72">
        <v>0</v>
      </c>
      <c r="HM75" s="87">
        <v>23</v>
      </c>
      <c r="HN75" s="72">
        <v>23</v>
      </c>
      <c r="HO75" s="72">
        <v>0</v>
      </c>
      <c r="HP75" s="173">
        <v>219757</v>
      </c>
      <c r="HQ75" s="72">
        <v>219180</v>
      </c>
      <c r="HR75" s="72">
        <v>577</v>
      </c>
      <c r="HS75" s="87">
        <v>8094</v>
      </c>
      <c r="HT75" s="72">
        <v>2</v>
      </c>
      <c r="HU75" s="72">
        <v>0</v>
      </c>
      <c r="HV75" s="72">
        <v>8082</v>
      </c>
      <c r="HW75" s="72">
        <v>0</v>
      </c>
      <c r="HX75" s="72">
        <v>10</v>
      </c>
      <c r="HY75" s="72">
        <v>0</v>
      </c>
      <c r="HZ75" s="87">
        <v>501</v>
      </c>
      <c r="IA75" s="91">
        <v>311</v>
      </c>
      <c r="IB75" s="72">
        <v>311</v>
      </c>
      <c r="IC75" s="72">
        <v>0</v>
      </c>
      <c r="ID75" s="72">
        <v>0</v>
      </c>
      <c r="IE75" s="72">
        <v>7</v>
      </c>
      <c r="IF75" s="72">
        <v>0</v>
      </c>
      <c r="IG75" s="116">
        <v>183</v>
      </c>
    </row>
    <row r="76" spans="1:410" ht="14.25" customHeight="1" thickBot="1">
      <c r="A76" s="370" t="s">
        <v>968</v>
      </c>
      <c r="B76" s="1347">
        <v>1594330</v>
      </c>
      <c r="C76" s="1211">
        <v>244585</v>
      </c>
      <c r="D76" s="1212">
        <v>244469</v>
      </c>
      <c r="E76" s="1348">
        <v>65</v>
      </c>
      <c r="F76" s="1348">
        <v>5</v>
      </c>
      <c r="G76" s="1348"/>
      <c r="H76" s="1348">
        <v>0</v>
      </c>
      <c r="I76" s="1348">
        <v>855</v>
      </c>
      <c r="J76" s="1348">
        <v>0</v>
      </c>
      <c r="K76" s="1348">
        <v>199698</v>
      </c>
      <c r="L76" s="1348">
        <v>43846</v>
      </c>
      <c r="M76" s="1213">
        <v>116</v>
      </c>
      <c r="N76" s="1211">
        <v>252803</v>
      </c>
      <c r="O76" s="1212">
        <v>251318</v>
      </c>
      <c r="P76" s="1274">
        <v>3123</v>
      </c>
      <c r="Q76" s="1274">
        <v>1577</v>
      </c>
      <c r="R76" s="1274">
        <v>235078</v>
      </c>
      <c r="S76" s="1274">
        <v>2966</v>
      </c>
      <c r="T76" s="1274">
        <v>0</v>
      </c>
      <c r="U76" s="1274">
        <v>8574</v>
      </c>
      <c r="V76" s="1212">
        <v>1485</v>
      </c>
      <c r="W76" s="1274">
        <v>382</v>
      </c>
      <c r="X76" s="1274">
        <v>382</v>
      </c>
      <c r="Y76" s="1274">
        <v>0</v>
      </c>
      <c r="Z76" s="1274">
        <v>3</v>
      </c>
      <c r="AA76" s="1274">
        <v>1108</v>
      </c>
      <c r="AB76" s="1349">
        <v>-8</v>
      </c>
      <c r="AC76" s="1214">
        <v>-8218</v>
      </c>
      <c r="AD76" s="1212">
        <v>-8218</v>
      </c>
      <c r="AE76" s="1274">
        <v>-8218</v>
      </c>
      <c r="AF76" s="1274">
        <v>5147</v>
      </c>
      <c r="AG76" s="1274">
        <v>5725</v>
      </c>
      <c r="AH76" s="1274">
        <v>423</v>
      </c>
      <c r="AI76" s="1274">
        <v>3570</v>
      </c>
      <c r="AJ76" s="1274">
        <v>423</v>
      </c>
      <c r="AK76" s="1274">
        <v>-1688</v>
      </c>
      <c r="AL76" s="1274">
        <v>-1124</v>
      </c>
      <c r="AM76" s="1274">
        <v>-6849</v>
      </c>
      <c r="AN76" s="1274">
        <v>3147</v>
      </c>
      <c r="AO76" s="1274">
        <v>0</v>
      </c>
      <c r="AP76" s="1274">
        <v>-2111</v>
      </c>
      <c r="AQ76" s="1274">
        <v>-1547</v>
      </c>
      <c r="AR76" s="1274">
        <v>-7272</v>
      </c>
      <c r="AS76" s="1274"/>
      <c r="AT76" s="1349">
        <v>59</v>
      </c>
      <c r="AU76" s="1350">
        <v>-0.51545163171990738</v>
      </c>
      <c r="AV76" s="1278">
        <v>-0.51545163171990738</v>
      </c>
      <c r="AW76" s="1278">
        <v>-0.51545163171990738</v>
      </c>
      <c r="AX76" s="1278">
        <v>-0.4295848412812906</v>
      </c>
      <c r="AY76" s="1351">
        <v>0</v>
      </c>
      <c r="AZ76" s="1278"/>
      <c r="BA76" s="1352">
        <v>126173.28200000001</v>
      </c>
      <c r="BB76" s="1353">
        <v>9652.0220000000008</v>
      </c>
      <c r="BC76" s="1278">
        <v>116521.26000000001</v>
      </c>
      <c r="BD76" s="1279">
        <v>7.3084781695132124</v>
      </c>
      <c r="BE76" s="1348"/>
      <c r="BF76" s="1277">
        <v>15.340926909736378</v>
      </c>
      <c r="BG76" s="1278">
        <v>15.333651126178395</v>
      </c>
      <c r="BH76" s="1278">
        <v>4.0769476833528821E-3</v>
      </c>
      <c r="BI76" s="1278">
        <v>3.1361136025791398E-4</v>
      </c>
      <c r="BJ76" s="1278">
        <v>0</v>
      </c>
      <c r="BK76" s="1278">
        <v>0</v>
      </c>
      <c r="BL76" s="1278">
        <v>5.3627542604103288E-2</v>
      </c>
      <c r="BM76" s="1278">
        <v>0</v>
      </c>
      <c r="BN76" s="1278">
        <v>12.525512284156981</v>
      </c>
      <c r="BO76" s="1278">
        <v>2.7501207403736991</v>
      </c>
      <c r="BP76" s="1354">
        <v>7.2757835579836047E-3</v>
      </c>
      <c r="BQ76" s="1277">
        <v>15.856378541456285</v>
      </c>
      <c r="BR76" s="1278">
        <v>15.763235967459686</v>
      </c>
      <c r="BS76" s="1278">
        <v>0.19588165561709309</v>
      </c>
      <c r="BT76" s="1278">
        <v>9.8913023025346075E-2</v>
      </c>
      <c r="BU76" s="1278">
        <v>14.74462626934198</v>
      </c>
      <c r="BV76" s="1355">
        <v>1</v>
      </c>
      <c r="BW76" s="1278">
        <v>0.18603425890499459</v>
      </c>
      <c r="BX76" s="1278">
        <v>0</v>
      </c>
      <c r="BY76" s="1278">
        <v>0.53778076057027091</v>
      </c>
      <c r="BZ76" s="1278">
        <v>9.3142573996600447E-2</v>
      </c>
      <c r="CA76" s="1278">
        <v>2.3959907923704629E-2</v>
      </c>
      <c r="CB76" s="1278">
        <v>2.3959907923704629E-2</v>
      </c>
      <c r="CC76" s="1278">
        <v>0</v>
      </c>
      <c r="CD76" s="1278">
        <v>6.9496277433153744E-2</v>
      </c>
      <c r="CE76" s="1279">
        <v>-5.017781764126624E-4</v>
      </c>
      <c r="CF76" s="1278"/>
      <c r="CG76" s="1277">
        <v>2.6531521077819524E-2</v>
      </c>
      <c r="CH76" s="1278">
        <v>0.32283153424949668</v>
      </c>
      <c r="CI76" s="1278">
        <v>0.35908500749531153</v>
      </c>
      <c r="CJ76" s="1279">
        <v>0.22391851122415057</v>
      </c>
      <c r="CK76" s="1215" t="s">
        <v>968</v>
      </c>
      <c r="CL76" s="1216">
        <v>244585</v>
      </c>
      <c r="CM76" s="1217">
        <v>244469</v>
      </c>
      <c r="CN76" s="1217">
        <v>0</v>
      </c>
      <c r="CO76" s="1217">
        <v>0</v>
      </c>
      <c r="CP76" s="1217">
        <v>0</v>
      </c>
      <c r="CQ76" s="816">
        <v>0</v>
      </c>
      <c r="CR76" s="816">
        <v>0</v>
      </c>
      <c r="CS76" s="816">
        <v>0</v>
      </c>
      <c r="CT76" s="816">
        <v>0</v>
      </c>
      <c r="CU76" s="816">
        <v>0</v>
      </c>
      <c r="CV76" s="816">
        <v>0</v>
      </c>
      <c r="CW76" s="816">
        <v>0</v>
      </c>
      <c r="CX76" s="816">
        <v>0</v>
      </c>
      <c r="CY76" s="816">
        <v>0</v>
      </c>
      <c r="CZ76" s="816">
        <v>0</v>
      </c>
      <c r="DA76" s="816">
        <v>0</v>
      </c>
      <c r="DB76" s="816">
        <v>0</v>
      </c>
      <c r="DC76" s="816">
        <v>0</v>
      </c>
      <c r="DD76" s="816">
        <v>0</v>
      </c>
      <c r="DE76" s="816">
        <v>0</v>
      </c>
      <c r="DF76" s="816">
        <v>0</v>
      </c>
      <c r="DG76" s="816">
        <v>0</v>
      </c>
      <c r="DH76" s="816">
        <v>0</v>
      </c>
      <c r="DI76" s="816">
        <v>0</v>
      </c>
      <c r="DJ76" s="816">
        <v>0</v>
      </c>
      <c r="DK76" s="816">
        <v>0</v>
      </c>
      <c r="DL76" s="816">
        <v>0</v>
      </c>
      <c r="DM76" s="816">
        <v>0</v>
      </c>
      <c r="DN76" s="816">
        <v>0</v>
      </c>
      <c r="DO76" s="816">
        <v>0</v>
      </c>
      <c r="DP76" s="816">
        <v>0</v>
      </c>
      <c r="DQ76" s="816">
        <v>0</v>
      </c>
      <c r="DR76" s="816">
        <v>0</v>
      </c>
      <c r="DS76" s="816">
        <v>0</v>
      </c>
      <c r="DT76" s="816">
        <v>0</v>
      </c>
      <c r="DU76" s="816">
        <v>0</v>
      </c>
      <c r="DV76" s="816">
        <v>0</v>
      </c>
      <c r="DW76" s="816">
        <v>0</v>
      </c>
      <c r="DX76" s="816">
        <v>0</v>
      </c>
      <c r="DY76" s="816">
        <v>0</v>
      </c>
      <c r="DZ76" s="816">
        <v>0</v>
      </c>
      <c r="EA76" s="816">
        <v>0</v>
      </c>
      <c r="EB76" s="816">
        <v>0</v>
      </c>
      <c r="EC76" s="816">
        <v>0</v>
      </c>
      <c r="ED76" s="816">
        <v>0</v>
      </c>
      <c r="EE76" s="816">
        <v>0</v>
      </c>
      <c r="EF76" s="816">
        <v>0</v>
      </c>
      <c r="EG76" s="816">
        <v>0</v>
      </c>
      <c r="EH76" s="816">
        <v>0</v>
      </c>
      <c r="EI76" s="816">
        <v>0</v>
      </c>
      <c r="EJ76" s="816">
        <v>0</v>
      </c>
      <c r="EK76" s="816">
        <v>0</v>
      </c>
      <c r="EL76" s="816">
        <v>0</v>
      </c>
      <c r="EM76" s="816">
        <v>0</v>
      </c>
      <c r="EN76" s="816">
        <v>0</v>
      </c>
      <c r="EO76" s="816">
        <v>0</v>
      </c>
      <c r="EP76" s="816">
        <v>0</v>
      </c>
      <c r="EQ76" s="816">
        <v>0</v>
      </c>
      <c r="ER76" s="816">
        <v>0</v>
      </c>
      <c r="ES76" s="816">
        <v>0</v>
      </c>
      <c r="ET76" s="816">
        <v>0</v>
      </c>
      <c r="EU76" s="816">
        <v>0</v>
      </c>
      <c r="EV76" s="816">
        <v>0</v>
      </c>
      <c r="EW76" s="816">
        <v>0</v>
      </c>
      <c r="EX76" s="816">
        <v>0</v>
      </c>
      <c r="EY76" s="816">
        <v>0</v>
      </c>
      <c r="EZ76" s="816">
        <v>0</v>
      </c>
      <c r="FA76" s="816">
        <v>0</v>
      </c>
      <c r="FB76" s="816">
        <v>0</v>
      </c>
      <c r="FC76" s="816"/>
      <c r="FD76" s="816">
        <v>0</v>
      </c>
      <c r="FE76" s="816">
        <v>0</v>
      </c>
      <c r="FF76" s="816">
        <v>0</v>
      </c>
      <c r="FG76" s="816"/>
      <c r="FH76" s="816">
        <v>0</v>
      </c>
      <c r="FI76" s="1217">
        <v>855</v>
      </c>
      <c r="FJ76" s="816">
        <v>855</v>
      </c>
      <c r="FK76" s="816">
        <v>0</v>
      </c>
      <c r="FL76" s="816">
        <v>0</v>
      </c>
      <c r="FM76" s="816">
        <v>0</v>
      </c>
      <c r="FN76" s="816">
        <v>0</v>
      </c>
      <c r="FO76" s="816">
        <v>0</v>
      </c>
      <c r="FP76" s="816">
        <v>0</v>
      </c>
      <c r="FQ76" s="816">
        <v>0</v>
      </c>
      <c r="FR76" s="816">
        <v>0</v>
      </c>
      <c r="FS76" s="1217">
        <v>0</v>
      </c>
      <c r="FT76" s="816">
        <v>0</v>
      </c>
      <c r="FU76" s="816">
        <v>0</v>
      </c>
      <c r="FV76" s="816">
        <v>0</v>
      </c>
      <c r="FW76" s="816">
        <v>0</v>
      </c>
      <c r="FX76" s="816">
        <v>0</v>
      </c>
      <c r="FY76" s="816">
        <v>0</v>
      </c>
      <c r="FZ76" s="816">
        <v>0</v>
      </c>
      <c r="GA76" s="1217">
        <v>199698</v>
      </c>
      <c r="GB76" s="816">
        <v>199675</v>
      </c>
      <c r="GC76" s="816">
        <v>149222</v>
      </c>
      <c r="GD76" s="816">
        <v>23</v>
      </c>
      <c r="GE76" s="816">
        <v>50453</v>
      </c>
      <c r="GF76" s="1217">
        <v>43846</v>
      </c>
      <c r="GG76" s="816">
        <v>0</v>
      </c>
      <c r="GH76" s="816">
        <v>0</v>
      </c>
      <c r="GI76" s="816">
        <v>43043</v>
      </c>
      <c r="GJ76" s="816">
        <v>55</v>
      </c>
      <c r="GK76" s="816">
        <v>748</v>
      </c>
      <c r="GL76" s="1217">
        <v>70</v>
      </c>
      <c r="GM76" s="1218">
        <v>56</v>
      </c>
      <c r="GN76" s="1218">
        <v>9</v>
      </c>
      <c r="GO76" s="1218">
        <v>5</v>
      </c>
      <c r="GP76" s="816">
        <v>116</v>
      </c>
      <c r="GQ76" s="816">
        <v>0</v>
      </c>
      <c r="GR76" s="816">
        <v>0</v>
      </c>
      <c r="GS76" s="816">
        <v>0</v>
      </c>
      <c r="GT76" s="816">
        <v>0</v>
      </c>
      <c r="GU76" s="816">
        <v>0</v>
      </c>
      <c r="GV76" s="816">
        <v>0</v>
      </c>
      <c r="GW76" s="816">
        <v>0</v>
      </c>
      <c r="GX76" s="816">
        <v>0</v>
      </c>
      <c r="GY76" s="816">
        <v>0</v>
      </c>
      <c r="GZ76" s="816">
        <v>92</v>
      </c>
      <c r="HA76" s="816">
        <v>24</v>
      </c>
      <c r="HB76" s="816">
        <v>0</v>
      </c>
      <c r="HC76" s="1216">
        <v>252803</v>
      </c>
      <c r="HD76" s="1217">
        <v>251318</v>
      </c>
      <c r="HE76" s="1217">
        <v>3123</v>
      </c>
      <c r="HF76" s="1217">
        <v>1577</v>
      </c>
      <c r="HG76" s="1217">
        <v>2966</v>
      </c>
      <c r="HH76" s="1217">
        <v>0</v>
      </c>
      <c r="HI76" s="1217">
        <v>2966</v>
      </c>
      <c r="HJ76" s="1217">
        <v>0</v>
      </c>
      <c r="HK76" s="1217">
        <v>0</v>
      </c>
      <c r="HL76" s="1217">
        <v>0</v>
      </c>
      <c r="HM76" s="1217">
        <v>24</v>
      </c>
      <c r="HN76" s="1217">
        <v>24</v>
      </c>
      <c r="HO76" s="1217">
        <v>0</v>
      </c>
      <c r="HP76" s="816">
        <v>235078</v>
      </c>
      <c r="HQ76" s="1217">
        <v>234430</v>
      </c>
      <c r="HR76" s="1217">
        <v>648</v>
      </c>
      <c r="HS76" s="1217">
        <v>8550</v>
      </c>
      <c r="HT76" s="1217">
        <v>2</v>
      </c>
      <c r="HU76" s="1217">
        <v>0</v>
      </c>
      <c r="HV76" s="1217">
        <v>8530</v>
      </c>
      <c r="HW76" s="1217">
        <v>0</v>
      </c>
      <c r="HX76" s="1217">
        <v>18</v>
      </c>
      <c r="HY76" s="1217">
        <v>0</v>
      </c>
      <c r="HZ76" s="1217">
        <v>1485</v>
      </c>
      <c r="IA76" s="1217">
        <v>382</v>
      </c>
      <c r="IB76" s="1217">
        <v>382</v>
      </c>
      <c r="IC76" s="1217">
        <v>0</v>
      </c>
      <c r="ID76" s="1217">
        <v>-8</v>
      </c>
      <c r="IE76" s="1217">
        <v>3</v>
      </c>
      <c r="IF76" s="1217">
        <v>0</v>
      </c>
      <c r="IG76" s="1219">
        <v>1108</v>
      </c>
      <c r="IH76" s="1220"/>
      <c r="II76" s="1229"/>
      <c r="IJ76" s="1229"/>
      <c r="IK76" s="173"/>
      <c r="IL76" s="173"/>
      <c r="IM76" s="1230"/>
      <c r="IN76" s="173"/>
      <c r="IO76" s="173"/>
      <c r="IP76" s="173"/>
      <c r="IQ76" s="173"/>
      <c r="IR76" s="892"/>
      <c r="IS76" s="173"/>
      <c r="IT76" s="892"/>
      <c r="IU76" s="173"/>
      <c r="IV76" s="173"/>
      <c r="IW76" s="173"/>
      <c r="IX76" s="173"/>
      <c r="IY76" s="173"/>
      <c r="IZ76" s="173"/>
      <c r="JA76" s="173"/>
      <c r="JB76" s="173"/>
      <c r="JC76" s="173"/>
      <c r="JD76" s="173"/>
      <c r="JE76" s="173"/>
      <c r="JF76" s="173"/>
      <c r="JG76" s="173"/>
      <c r="JH76" s="173"/>
      <c r="JI76" s="173"/>
      <c r="JJ76" s="173"/>
      <c r="JK76" s="173"/>
      <c r="JL76" s="173"/>
      <c r="JM76" s="173"/>
      <c r="JN76" s="173"/>
      <c r="JO76" s="173"/>
      <c r="JP76" s="173"/>
      <c r="JQ76" s="173"/>
      <c r="JR76" s="173"/>
      <c r="JS76" s="173"/>
      <c r="JT76" s="173"/>
      <c r="JU76" s="173"/>
      <c r="JV76" s="173"/>
      <c r="JW76" s="173"/>
      <c r="JX76" s="173"/>
      <c r="JY76" s="173"/>
      <c r="JZ76" s="173"/>
      <c r="KA76" s="173"/>
      <c r="KB76" s="173"/>
      <c r="KC76" s="173"/>
      <c r="KD76" s="173"/>
      <c r="KE76" s="173"/>
      <c r="KF76" s="173"/>
      <c r="KG76" s="173"/>
      <c r="KH76" s="173"/>
      <c r="KI76" s="173"/>
      <c r="KJ76" s="173"/>
      <c r="KK76" s="173"/>
      <c r="KL76" s="173"/>
      <c r="KM76" s="173"/>
      <c r="KN76" s="173"/>
      <c r="KO76" s="173"/>
      <c r="KP76" s="173"/>
      <c r="KQ76" s="173"/>
      <c r="KR76" s="173"/>
      <c r="KS76" s="173"/>
      <c r="KT76" s="173"/>
      <c r="KU76" s="173"/>
      <c r="KV76" s="173"/>
      <c r="KW76" s="173"/>
      <c r="KX76" s="173"/>
      <c r="KY76" s="173"/>
      <c r="KZ76" s="173"/>
      <c r="LA76" s="173"/>
      <c r="LB76" s="173"/>
      <c r="LC76" s="173"/>
      <c r="LD76" s="173"/>
      <c r="LE76" s="173"/>
      <c r="LF76" s="173"/>
      <c r="LG76" s="173"/>
      <c r="LH76" s="173"/>
      <c r="LI76" s="173"/>
      <c r="LJ76" s="173"/>
      <c r="LK76" s="173"/>
      <c r="LL76" s="173"/>
      <c r="LM76" s="173"/>
      <c r="LN76" s="173"/>
      <c r="LO76" s="173"/>
      <c r="LP76" s="173"/>
      <c r="LQ76" s="173"/>
      <c r="LR76" s="173"/>
      <c r="LS76" s="173"/>
      <c r="LT76" s="173"/>
      <c r="LU76" s="173"/>
      <c r="LV76" s="173"/>
      <c r="LW76" s="173"/>
      <c r="LX76" s="173"/>
      <c r="LY76" s="173"/>
      <c r="LZ76" s="173"/>
      <c r="MA76" s="173"/>
      <c r="MB76" s="173"/>
      <c r="MC76" s="892"/>
      <c r="MD76" s="892"/>
      <c r="ME76" s="892"/>
      <c r="MF76" s="892"/>
      <c r="MG76" s="892"/>
      <c r="MH76" s="892"/>
      <c r="MI76" s="173"/>
      <c r="MJ76" s="173"/>
      <c r="MK76" s="892"/>
      <c r="ML76" s="892"/>
      <c r="MM76" s="892"/>
      <c r="MN76" s="173"/>
      <c r="MO76" s="173"/>
      <c r="MP76" s="173"/>
      <c r="MQ76" s="173"/>
      <c r="MR76" s="173"/>
      <c r="MS76" s="173"/>
      <c r="MT76" s="173"/>
      <c r="MU76" s="173"/>
      <c r="MV76" s="173"/>
      <c r="MW76" s="173"/>
      <c r="MX76" s="173"/>
      <c r="MY76" s="173"/>
      <c r="MZ76" s="173"/>
      <c r="NA76" s="1229"/>
      <c r="NB76" s="173"/>
      <c r="NC76" s="173"/>
      <c r="ND76" s="173"/>
      <c r="NE76" s="173"/>
      <c r="NF76" s="173"/>
      <c r="NG76" s="173"/>
      <c r="NH76" s="173"/>
      <c r="NI76" s="173"/>
      <c r="NJ76" s="173"/>
      <c r="NK76" s="173"/>
      <c r="NL76" s="173"/>
      <c r="NM76" s="173"/>
      <c r="NN76" s="173"/>
      <c r="NO76" s="1231"/>
      <c r="NP76" s="1229"/>
      <c r="NQ76" s="1230"/>
      <c r="NR76" s="173"/>
      <c r="NS76" s="173"/>
      <c r="NT76" s="173"/>
      <c r="NU76" s="173"/>
      <c r="NV76" s="173"/>
      <c r="NW76" s="173"/>
      <c r="NX76" s="173"/>
      <c r="NY76" s="173"/>
      <c r="NZ76" s="173"/>
      <c r="OA76" s="173"/>
      <c r="OB76" s="173"/>
      <c r="OC76" s="173"/>
      <c r="OD76" s="173"/>
      <c r="OE76" s="173"/>
      <c r="OF76" s="173"/>
      <c r="OG76" s="173"/>
      <c r="OH76" s="173"/>
      <c r="OI76" s="173"/>
      <c r="OJ76" s="1232"/>
      <c r="OK76" s="173"/>
      <c r="OL76" s="173"/>
      <c r="OM76" s="1230"/>
      <c r="ON76" s="173"/>
      <c r="OO76" s="173"/>
      <c r="OP76" s="173"/>
      <c r="OQ76" s="173"/>
      <c r="OR76" s="173"/>
      <c r="OS76" s="173"/>
      <c r="OT76" s="1233"/>
    </row>
    <row r="77" spans="1:410" ht="14.25" customHeight="1">
      <c r="A77" s="370"/>
      <c r="B77" s="1261"/>
      <c r="C77" s="997"/>
      <c r="D77" s="997"/>
      <c r="E77" s="1261"/>
      <c r="F77" s="1261"/>
      <c r="G77" s="278"/>
      <c r="H77" s="1261"/>
      <c r="I77" s="1261"/>
      <c r="J77" s="1261"/>
      <c r="K77" s="1261"/>
      <c r="L77" s="1261"/>
      <c r="M77" s="995"/>
      <c r="N77" s="997"/>
      <c r="O77" s="997"/>
      <c r="P77" s="1265"/>
      <c r="Q77" s="1265"/>
      <c r="R77" s="1265"/>
      <c r="S77" s="1265"/>
      <c r="T77" s="1265"/>
      <c r="U77" s="1265"/>
      <c r="V77" s="997"/>
      <c r="W77" s="1265"/>
      <c r="X77" s="1265"/>
      <c r="Y77" s="1265"/>
      <c r="Z77" s="1265"/>
      <c r="AA77" s="1265"/>
      <c r="AB77" s="1265"/>
      <c r="AC77" s="997"/>
      <c r="AD77" s="997"/>
      <c r="AE77" s="1265"/>
      <c r="AF77" s="1265"/>
      <c r="AG77" s="1265"/>
      <c r="AH77" s="1265"/>
      <c r="AI77" s="1265"/>
      <c r="AJ77" s="1265"/>
      <c r="AK77" s="1265"/>
      <c r="AL77" s="1265"/>
      <c r="AM77" s="1265"/>
      <c r="AN77" s="1265"/>
      <c r="AO77" s="1265"/>
      <c r="AP77" s="1265"/>
      <c r="AQ77" s="1265"/>
      <c r="AR77" s="1265"/>
      <c r="AS77" s="1265"/>
      <c r="AT77" s="1265"/>
      <c r="AU77" s="1271"/>
      <c r="AV77" s="1271"/>
      <c r="AW77" s="1271"/>
      <c r="AX77" s="1271"/>
      <c r="AY77" s="1297"/>
      <c r="AZ77" s="1271"/>
      <c r="BA77" s="1345"/>
      <c r="BB77" s="1345"/>
      <c r="BC77" s="1271"/>
      <c r="BD77" s="1271"/>
      <c r="BF77" s="1271"/>
      <c r="BG77" s="1271"/>
      <c r="BH77" s="1271"/>
      <c r="BI77" s="1271"/>
      <c r="BJ77" s="1271"/>
      <c r="BK77" s="1271"/>
      <c r="BL77" s="1271"/>
      <c r="BM77" s="1271"/>
      <c r="BN77" s="1271"/>
      <c r="BO77" s="1271"/>
      <c r="BP77" s="1271"/>
      <c r="BQ77" s="1271"/>
      <c r="BR77" s="1271"/>
      <c r="BS77" s="1271"/>
      <c r="BT77" s="1271"/>
      <c r="BU77" s="1271"/>
      <c r="BW77" s="1271"/>
      <c r="BX77" s="1271"/>
      <c r="BY77" s="1271"/>
      <c r="BZ77" s="1271"/>
      <c r="CA77" s="1271"/>
      <c r="CB77" s="1271"/>
      <c r="CC77" s="1271"/>
      <c r="CD77" s="1271"/>
      <c r="CE77" s="1271"/>
      <c r="CF77" s="1271"/>
      <c r="CG77" s="1271"/>
      <c r="CH77" s="1271"/>
      <c r="CI77" s="1271"/>
      <c r="CJ77" s="1271"/>
      <c r="CK77" s="370"/>
      <c r="CL77" s="173"/>
      <c r="CM77" s="172"/>
      <c r="CN77" s="172"/>
      <c r="CO77" s="172"/>
      <c r="CP77" s="172"/>
      <c r="CQ77" s="173"/>
      <c r="CR77" s="173"/>
      <c r="CS77" s="173"/>
      <c r="CT77" s="173"/>
      <c r="CU77" s="173"/>
      <c r="CV77" s="173"/>
      <c r="CW77" s="173"/>
      <c r="CX77" s="173"/>
      <c r="CY77" s="173"/>
      <c r="CZ77" s="173"/>
      <c r="DA77" s="173"/>
      <c r="DB77" s="173"/>
      <c r="DC77" s="173"/>
      <c r="DD77" s="173"/>
      <c r="DE77" s="173"/>
      <c r="DF77" s="173"/>
      <c r="DG77" s="173"/>
      <c r="DH77" s="173"/>
      <c r="DI77" s="173"/>
      <c r="DJ77" s="173"/>
      <c r="DK77" s="173"/>
      <c r="DL77" s="173"/>
      <c r="DM77" s="173"/>
      <c r="DN77" s="173"/>
      <c r="DO77" s="173"/>
      <c r="DP77" s="173"/>
      <c r="DQ77" s="173"/>
      <c r="DR77" s="173"/>
      <c r="DS77" s="173"/>
      <c r="DT77" s="173"/>
      <c r="DU77" s="173"/>
      <c r="DV77" s="173"/>
      <c r="DW77" s="173"/>
      <c r="DX77" s="173"/>
      <c r="DY77" s="173"/>
      <c r="DZ77" s="173"/>
      <c r="EA77" s="173"/>
      <c r="EB77" s="173"/>
      <c r="EC77" s="173"/>
      <c r="ED77" s="173"/>
      <c r="EE77" s="173"/>
      <c r="EF77" s="173"/>
      <c r="EG77" s="173"/>
      <c r="EH77" s="173"/>
      <c r="EI77" s="173"/>
      <c r="EJ77" s="173"/>
      <c r="EK77" s="173"/>
      <c r="EL77" s="173"/>
      <c r="EM77" s="173"/>
      <c r="EN77" s="173"/>
      <c r="EO77" s="173"/>
      <c r="EP77" s="173"/>
      <c r="EQ77" s="173"/>
      <c r="ER77" s="173"/>
      <c r="ES77" s="173"/>
      <c r="ET77" s="173"/>
      <c r="EU77" s="173"/>
      <c r="EV77" s="173"/>
      <c r="EW77" s="173"/>
      <c r="EX77" s="173"/>
      <c r="EY77" s="173"/>
      <c r="EZ77" s="173"/>
      <c r="FA77" s="173"/>
      <c r="FB77" s="173"/>
      <c r="FC77" s="173"/>
      <c r="FD77" s="173"/>
      <c r="FE77" s="173"/>
      <c r="FF77" s="173"/>
      <c r="FG77" s="173"/>
      <c r="FH77" s="173"/>
      <c r="FI77" s="172"/>
      <c r="FJ77" s="173"/>
      <c r="FK77" s="173"/>
      <c r="FL77" s="173"/>
      <c r="FM77" s="173"/>
      <c r="FN77" s="173"/>
      <c r="FO77" s="173"/>
      <c r="FP77" s="173"/>
      <c r="FQ77" s="173"/>
      <c r="FR77" s="173"/>
      <c r="FS77" s="173"/>
      <c r="FT77" s="173"/>
      <c r="FU77" s="173"/>
      <c r="FV77" s="173"/>
      <c r="FW77" s="173"/>
      <c r="FX77" s="173"/>
      <c r="FY77" s="173"/>
      <c r="FZ77" s="173"/>
      <c r="GA77" s="172"/>
      <c r="GB77" s="172"/>
      <c r="GC77" s="173"/>
      <c r="GD77" s="173"/>
      <c r="GE77" s="173"/>
      <c r="GF77" s="172"/>
      <c r="GG77" s="173"/>
      <c r="GH77" s="173"/>
      <c r="GI77" s="173"/>
      <c r="GJ77" s="173"/>
      <c r="GK77" s="173"/>
      <c r="GL77" s="172"/>
      <c r="GM77" s="171"/>
      <c r="GN77" s="171"/>
      <c r="GO77" s="171"/>
      <c r="GP77" s="173"/>
      <c r="GQ77" s="173"/>
      <c r="GR77" s="173"/>
      <c r="GS77" s="173"/>
      <c r="GT77" s="173"/>
      <c r="GU77" s="173"/>
      <c r="GV77" s="173"/>
      <c r="GW77" s="173"/>
      <c r="GX77" s="173"/>
      <c r="GY77" s="173"/>
      <c r="GZ77" s="173"/>
      <c r="HA77" s="173"/>
      <c r="HB77" s="173"/>
      <c r="HC77" s="173"/>
      <c r="HD77" s="172"/>
      <c r="HE77" s="171"/>
      <c r="HF77" s="171"/>
      <c r="HG77" s="172"/>
      <c r="HH77" s="171"/>
      <c r="HI77" s="171"/>
      <c r="HJ77" s="171"/>
      <c r="HK77" s="171"/>
      <c r="HL77" s="171"/>
      <c r="HM77" s="172"/>
      <c r="HN77" s="171"/>
      <c r="HO77" s="171"/>
      <c r="HP77" s="173"/>
      <c r="HQ77" s="171"/>
      <c r="HR77" s="171"/>
      <c r="HS77" s="172"/>
      <c r="HT77" s="171"/>
      <c r="HU77" s="171"/>
      <c r="HV77" s="171"/>
      <c r="HW77" s="171"/>
      <c r="HX77" s="171"/>
      <c r="HY77" s="171"/>
      <c r="HZ77" s="172"/>
      <c r="IA77" s="171"/>
      <c r="IB77" s="171"/>
      <c r="IC77" s="171"/>
      <c r="ID77" s="171"/>
      <c r="IE77" s="171"/>
      <c r="IF77" s="171"/>
      <c r="IG77" s="171"/>
    </row>
    <row r="78" spans="1:410" ht="15.5">
      <c r="E78" s="173"/>
      <c r="F78" s="173"/>
      <c r="N78" s="999"/>
      <c r="O78" s="999"/>
      <c r="P78" s="173"/>
      <c r="Q78" s="173"/>
      <c r="W78" s="1346"/>
      <c r="CN78" s="173"/>
      <c r="CO78" s="173"/>
      <c r="CU78" s="724"/>
      <c r="GJ78" s="60"/>
      <c r="GQ78" s="815"/>
      <c r="GW78" s="173"/>
      <c r="GX78" s="173"/>
      <c r="GY78" s="173"/>
      <c r="GZ78" s="173"/>
      <c r="HC78" s="60"/>
      <c r="HE78" s="173"/>
      <c r="HF78" s="173"/>
      <c r="HP78" s="173"/>
      <c r="HW78" s="170"/>
    </row>
    <row r="79" spans="1:410" ht="15.5">
      <c r="E79" s="173"/>
      <c r="F79" s="173"/>
      <c r="N79" s="999"/>
      <c r="O79" s="999"/>
      <c r="P79" s="173"/>
      <c r="Q79" s="173"/>
      <c r="W79" s="1346"/>
      <c r="CN79" s="173"/>
      <c r="CO79" s="173"/>
      <c r="CU79" s="724"/>
      <c r="GJ79" s="60"/>
      <c r="GQ79" s="815"/>
      <c r="GW79" s="173"/>
      <c r="GX79" s="173"/>
      <c r="GY79" s="173"/>
      <c r="GZ79" s="173"/>
      <c r="HC79" s="60"/>
      <c r="HE79" s="173"/>
      <c r="HF79" s="173"/>
      <c r="HP79" s="173"/>
      <c r="HW79" s="170"/>
    </row>
    <row r="80" spans="1:410" ht="15.5">
      <c r="E80" s="173"/>
      <c r="F80" s="173"/>
      <c r="N80" s="999"/>
      <c r="O80" s="999"/>
      <c r="P80" s="173"/>
      <c r="Q80" s="173"/>
      <c r="W80" s="1346"/>
      <c r="CN80" s="173"/>
      <c r="CO80" s="173"/>
      <c r="CU80" s="724"/>
      <c r="GJ80" s="60"/>
      <c r="GQ80" s="815"/>
      <c r="GW80" s="173"/>
      <c r="GX80" s="173"/>
      <c r="GY80" s="173"/>
      <c r="GZ80" s="173"/>
      <c r="HC80" s="60"/>
      <c r="HE80" s="173"/>
      <c r="HF80" s="173"/>
      <c r="HP80" s="173"/>
      <c r="HW80" s="170"/>
    </row>
    <row r="81" spans="5:231" ht="15.5">
      <c r="E81" s="173"/>
      <c r="F81" s="173"/>
      <c r="N81" s="999"/>
      <c r="O81" s="999"/>
      <c r="P81" s="173"/>
      <c r="Q81" s="173"/>
      <c r="W81" s="1346"/>
      <c r="CN81" s="173"/>
      <c r="CO81" s="173"/>
      <c r="CU81" s="724"/>
      <c r="GQ81" s="815"/>
      <c r="GW81" s="173"/>
      <c r="GX81" s="173"/>
      <c r="GY81" s="173"/>
      <c r="GZ81" s="173"/>
      <c r="HC81" s="60"/>
      <c r="HE81" s="173"/>
      <c r="HF81" s="173"/>
      <c r="HP81" s="173"/>
      <c r="HW81" s="170"/>
    </row>
    <row r="82" spans="5:231" ht="15.5">
      <c r="E82" s="173"/>
      <c r="F82" s="173"/>
      <c r="N82" s="999"/>
      <c r="O82" s="999"/>
      <c r="P82" s="173"/>
      <c r="Q82" s="173"/>
      <c r="W82" s="1346"/>
      <c r="CN82" s="173"/>
      <c r="CO82" s="173"/>
      <c r="CU82" s="724"/>
      <c r="GQ82" s="815"/>
      <c r="GW82" s="173"/>
      <c r="GX82" s="173"/>
      <c r="GY82" s="173"/>
      <c r="GZ82" s="173"/>
      <c r="HC82" s="60"/>
      <c r="HE82" s="173"/>
      <c r="HF82" s="173"/>
      <c r="HP82" s="173"/>
    </row>
    <row r="83" spans="5:231" ht="15.5">
      <c r="E83" s="173"/>
      <c r="F83" s="173"/>
      <c r="N83" s="999"/>
      <c r="O83" s="999"/>
      <c r="P83" s="173"/>
      <c r="Q83" s="173"/>
      <c r="W83" s="1346"/>
      <c r="CN83" s="173"/>
      <c r="CO83" s="173"/>
      <c r="CU83" s="724"/>
      <c r="GQ83" s="815"/>
      <c r="GW83" s="173"/>
      <c r="GX83" s="173"/>
      <c r="GY83" s="173"/>
      <c r="GZ83" s="173"/>
      <c r="HC83" s="60"/>
      <c r="HE83" s="173"/>
      <c r="HF83" s="173"/>
      <c r="HP83" s="173"/>
    </row>
    <row r="84" spans="5:231" ht="15.5">
      <c r="E84" s="173"/>
      <c r="F84" s="173"/>
      <c r="N84" s="999"/>
      <c r="O84" s="999"/>
      <c r="P84" s="173"/>
      <c r="Q84" s="173"/>
      <c r="W84" s="1346"/>
      <c r="CN84" s="173"/>
      <c r="CO84" s="173"/>
      <c r="CU84" s="724"/>
      <c r="GQ84" s="815"/>
      <c r="GW84" s="173"/>
      <c r="GX84" s="173"/>
      <c r="GY84" s="173"/>
      <c r="GZ84" s="173"/>
      <c r="HC84" s="60"/>
      <c r="HE84" s="173"/>
      <c r="HF84" s="173"/>
      <c r="HP84" s="173"/>
    </row>
    <row r="85" spans="5:231" ht="15.5">
      <c r="E85" s="173"/>
      <c r="F85" s="173"/>
      <c r="N85" s="999"/>
      <c r="O85" s="999"/>
      <c r="P85" s="173"/>
      <c r="Q85" s="173"/>
      <c r="W85" s="1346"/>
      <c r="CN85" s="173"/>
      <c r="CO85" s="173"/>
      <c r="CU85" s="724"/>
      <c r="GQ85" s="815"/>
      <c r="GW85" s="173"/>
      <c r="GX85" s="173"/>
      <c r="GY85" s="173"/>
      <c r="GZ85" s="173"/>
      <c r="HC85" s="60"/>
      <c r="HE85" s="173"/>
      <c r="HF85" s="173"/>
      <c r="HP85" s="173"/>
    </row>
    <row r="86" spans="5:231" ht="15.5">
      <c r="E86" s="173"/>
      <c r="F86" s="173"/>
      <c r="N86" s="999"/>
      <c r="O86" s="999"/>
      <c r="P86" s="173"/>
      <c r="Q86" s="173"/>
      <c r="W86" s="1346"/>
      <c r="CN86" s="173"/>
      <c r="CO86" s="173"/>
      <c r="CU86" s="724"/>
      <c r="GQ86" s="815"/>
      <c r="GW86" s="173"/>
      <c r="GX86" s="173"/>
      <c r="GY86" s="173"/>
      <c r="GZ86" s="173"/>
      <c r="HC86" s="60"/>
      <c r="HE86" s="173"/>
      <c r="HF86" s="173"/>
      <c r="HP86" s="173"/>
    </row>
    <row r="87" spans="5:231" ht="15.5">
      <c r="E87" s="173"/>
      <c r="F87" s="173"/>
      <c r="N87" s="999"/>
      <c r="O87" s="999"/>
      <c r="P87" s="173"/>
      <c r="Q87" s="173"/>
      <c r="W87" s="1346"/>
      <c r="CN87" s="173"/>
      <c r="CO87" s="173"/>
      <c r="CU87" s="724"/>
      <c r="GQ87" s="815"/>
      <c r="GW87" s="173"/>
      <c r="GX87" s="173"/>
      <c r="GY87" s="173"/>
      <c r="GZ87" s="173"/>
      <c r="HC87" s="60"/>
      <c r="HE87" s="173"/>
      <c r="HF87" s="173"/>
      <c r="HP87" s="173"/>
    </row>
    <row r="88" spans="5:231" ht="15.5">
      <c r="E88" s="173"/>
      <c r="F88" s="173"/>
      <c r="N88" s="999"/>
      <c r="O88" s="999"/>
      <c r="P88" s="173"/>
      <c r="Q88" s="173"/>
      <c r="W88" s="1346"/>
      <c r="CN88" s="173"/>
      <c r="CO88" s="173"/>
      <c r="CU88" s="724"/>
      <c r="GQ88" s="815"/>
      <c r="GW88" s="173"/>
      <c r="GX88" s="173"/>
      <c r="GY88" s="173"/>
      <c r="GZ88" s="173"/>
      <c r="HC88" s="60"/>
      <c r="HE88" s="173"/>
      <c r="HF88" s="173"/>
      <c r="HP88" s="173"/>
    </row>
    <row r="89" spans="5:231" ht="15.5">
      <c r="E89" s="173"/>
      <c r="F89" s="173"/>
      <c r="N89" s="999"/>
      <c r="O89" s="999"/>
      <c r="P89" s="173"/>
      <c r="Q89" s="173"/>
      <c r="W89" s="1346"/>
      <c r="CN89" s="173"/>
      <c r="CO89" s="173"/>
      <c r="CU89" s="724"/>
      <c r="GQ89" s="815"/>
      <c r="GW89" s="173"/>
      <c r="GX89" s="173"/>
      <c r="GY89" s="173"/>
      <c r="GZ89" s="173"/>
      <c r="HC89" s="60"/>
      <c r="HE89" s="173"/>
      <c r="HF89" s="173"/>
      <c r="HP89" s="173"/>
    </row>
    <row r="90" spans="5:231" ht="15.5">
      <c r="E90" s="173"/>
      <c r="F90" s="173"/>
      <c r="N90" s="999"/>
      <c r="O90" s="999"/>
      <c r="P90" s="173"/>
      <c r="Q90" s="173"/>
      <c r="W90" s="1346"/>
      <c r="CN90" s="173"/>
      <c r="CO90" s="173"/>
      <c r="CU90" s="724"/>
      <c r="GQ90" s="815"/>
      <c r="GW90" s="173"/>
      <c r="GX90" s="173"/>
      <c r="GY90" s="173"/>
      <c r="GZ90" s="173"/>
      <c r="HC90" s="60"/>
      <c r="HE90" s="173"/>
      <c r="HF90" s="173"/>
      <c r="HP90" s="173"/>
    </row>
    <row r="91" spans="5:231" ht="15.5">
      <c r="E91" s="173"/>
      <c r="F91" s="173"/>
      <c r="N91" s="999"/>
      <c r="O91" s="999"/>
      <c r="P91" s="173"/>
      <c r="Q91" s="173"/>
      <c r="W91" s="1346"/>
      <c r="CN91" s="173"/>
      <c r="CO91" s="173"/>
      <c r="CU91" s="724"/>
      <c r="GQ91" s="815"/>
      <c r="GW91" s="173"/>
      <c r="GX91" s="173"/>
      <c r="GY91" s="173"/>
      <c r="GZ91" s="173"/>
      <c r="HC91" s="60"/>
      <c r="HE91" s="173"/>
      <c r="HF91" s="173"/>
      <c r="HP91" s="173"/>
    </row>
    <row r="92" spans="5:231" ht="15.5">
      <c r="E92" s="173"/>
      <c r="F92" s="173"/>
      <c r="N92" s="999"/>
      <c r="O92" s="999"/>
      <c r="P92" s="173"/>
      <c r="Q92" s="173"/>
      <c r="W92" s="1346"/>
      <c r="CN92" s="173"/>
      <c r="CO92" s="173"/>
      <c r="CU92" s="724"/>
      <c r="GQ92" s="815"/>
      <c r="GW92" s="173"/>
      <c r="GX92" s="173"/>
      <c r="GY92" s="173"/>
      <c r="GZ92" s="173"/>
      <c r="HC92" s="60"/>
      <c r="HE92" s="173"/>
      <c r="HF92" s="173"/>
      <c r="HP92" s="173"/>
    </row>
    <row r="93" spans="5:231" ht="15.5">
      <c r="E93" s="173"/>
      <c r="F93" s="173"/>
      <c r="N93" s="999"/>
      <c r="O93" s="999"/>
      <c r="P93" s="173"/>
      <c r="Q93" s="173"/>
      <c r="W93" s="1346"/>
      <c r="CN93" s="173"/>
      <c r="CO93" s="173"/>
      <c r="CU93" s="724"/>
      <c r="GQ93" s="815"/>
      <c r="GW93" s="173"/>
      <c r="GX93" s="173"/>
      <c r="GY93" s="173"/>
      <c r="GZ93" s="173"/>
      <c r="HC93" s="60"/>
      <c r="HE93" s="173"/>
      <c r="HF93" s="173"/>
      <c r="HP93" s="173"/>
    </row>
    <row r="94" spans="5:231" ht="15.5">
      <c r="E94" s="173"/>
      <c r="F94" s="173"/>
      <c r="N94" s="999"/>
      <c r="O94" s="999"/>
      <c r="P94" s="173"/>
      <c r="Q94" s="173"/>
      <c r="W94" s="1346"/>
      <c r="CN94" s="173"/>
      <c r="CO94" s="173"/>
      <c r="CU94" s="724"/>
      <c r="GQ94" s="815"/>
      <c r="GW94" s="173"/>
      <c r="GX94" s="173"/>
      <c r="GY94" s="173"/>
      <c r="GZ94" s="173"/>
      <c r="HC94" s="60"/>
      <c r="HE94" s="173"/>
      <c r="HF94" s="173"/>
      <c r="HP94" s="173"/>
    </row>
    <row r="95" spans="5:231" ht="15.5">
      <c r="E95" s="173"/>
      <c r="F95" s="173"/>
      <c r="N95" s="999"/>
      <c r="O95" s="999"/>
      <c r="P95" s="173"/>
      <c r="Q95" s="173"/>
      <c r="W95" s="1346"/>
      <c r="CN95" s="173"/>
      <c r="CO95" s="173"/>
      <c r="CU95" s="724"/>
      <c r="GQ95" s="815"/>
      <c r="GW95" s="173"/>
      <c r="GX95" s="173"/>
      <c r="GY95" s="173"/>
      <c r="GZ95" s="173"/>
      <c r="HC95" s="60"/>
      <c r="HE95" s="173"/>
      <c r="HF95" s="173"/>
      <c r="HP95" s="173"/>
    </row>
    <row r="96" spans="5:231" ht="15.5">
      <c r="E96" s="173"/>
      <c r="F96" s="173"/>
      <c r="N96" s="999"/>
      <c r="O96" s="999"/>
      <c r="P96" s="173"/>
      <c r="Q96" s="173"/>
      <c r="W96" s="1346"/>
      <c r="CN96" s="173"/>
      <c r="CO96" s="173"/>
      <c r="CU96" s="724"/>
      <c r="GQ96" s="815"/>
      <c r="GW96" s="173"/>
      <c r="GX96" s="173"/>
      <c r="GY96" s="173"/>
      <c r="GZ96" s="173"/>
      <c r="HC96" s="60"/>
      <c r="HE96" s="173"/>
      <c r="HF96" s="173"/>
      <c r="HP96" s="173"/>
    </row>
    <row r="97" spans="5:224" ht="15.5">
      <c r="E97" s="173"/>
      <c r="F97" s="173"/>
      <c r="N97" s="999"/>
      <c r="O97" s="999"/>
      <c r="P97" s="173"/>
      <c r="Q97" s="173"/>
      <c r="W97" s="1346"/>
      <c r="CN97" s="173"/>
      <c r="CO97" s="173"/>
      <c r="CU97" s="724"/>
      <c r="GQ97" s="815"/>
      <c r="GW97" s="173"/>
      <c r="GX97" s="173"/>
      <c r="GY97" s="173"/>
      <c r="GZ97" s="173"/>
      <c r="HC97" s="60"/>
      <c r="HE97" s="173"/>
      <c r="HF97" s="173"/>
      <c r="HP97" s="173"/>
    </row>
    <row r="98" spans="5:224" ht="15.5">
      <c r="E98" s="173"/>
      <c r="F98" s="173"/>
      <c r="N98" s="999"/>
      <c r="O98" s="999"/>
      <c r="P98" s="173"/>
      <c r="Q98" s="173"/>
      <c r="W98" s="1346"/>
      <c r="CN98" s="173"/>
      <c r="CO98" s="173"/>
      <c r="CU98" s="724"/>
      <c r="GQ98" s="815"/>
      <c r="GW98" s="173"/>
      <c r="GX98" s="173"/>
      <c r="GY98" s="173"/>
      <c r="GZ98" s="173"/>
      <c r="HC98" s="60"/>
      <c r="HE98" s="173"/>
      <c r="HF98" s="173"/>
      <c r="HP98" s="173"/>
    </row>
    <row r="99" spans="5:224" ht="15.5">
      <c r="E99" s="173"/>
      <c r="F99" s="173"/>
      <c r="N99" s="999"/>
      <c r="O99" s="999"/>
      <c r="P99" s="173"/>
      <c r="Q99" s="173"/>
      <c r="W99" s="1346"/>
      <c r="CN99" s="173"/>
      <c r="CO99" s="173"/>
      <c r="CU99" s="724"/>
      <c r="GQ99" s="815"/>
      <c r="GW99" s="173"/>
      <c r="GX99" s="173"/>
      <c r="GY99" s="173"/>
      <c r="GZ99" s="173"/>
      <c r="HC99" s="60"/>
      <c r="HE99" s="173"/>
      <c r="HF99" s="173"/>
      <c r="HP99" s="173"/>
    </row>
    <row r="100" spans="5:224" ht="15.5">
      <c r="E100" s="173"/>
      <c r="F100" s="173"/>
      <c r="N100" s="999"/>
      <c r="O100" s="999"/>
      <c r="P100" s="173"/>
      <c r="Q100" s="173"/>
      <c r="W100" s="1346"/>
      <c r="CN100" s="173"/>
      <c r="CO100" s="173"/>
      <c r="CU100" s="724"/>
      <c r="GQ100" s="815"/>
      <c r="GW100" s="173"/>
      <c r="GX100" s="173"/>
      <c r="GY100" s="173"/>
      <c r="GZ100" s="173"/>
      <c r="HC100" s="60"/>
      <c r="HE100" s="173"/>
      <c r="HF100" s="173"/>
      <c r="HP100" s="173"/>
    </row>
    <row r="101" spans="5:224">
      <c r="E101" s="173"/>
      <c r="F101" s="173"/>
      <c r="N101" s="999"/>
      <c r="O101" s="999"/>
      <c r="P101" s="173"/>
      <c r="Q101" s="173"/>
      <c r="CN101" s="173"/>
      <c r="CO101" s="173"/>
      <c r="GQ101" s="815"/>
      <c r="GW101" s="173"/>
      <c r="GX101" s="173"/>
      <c r="GY101" s="173"/>
      <c r="GZ101" s="173"/>
      <c r="HC101" s="60"/>
      <c r="HE101" s="173"/>
      <c r="HF101" s="173"/>
      <c r="HP101" s="173"/>
    </row>
    <row r="102" spans="5:224">
      <c r="E102" s="173"/>
      <c r="F102" s="173"/>
      <c r="P102" s="173"/>
      <c r="Q102" s="173"/>
      <c r="GQ102" s="815"/>
      <c r="GW102" s="173"/>
      <c r="GX102" s="173"/>
      <c r="GY102" s="173"/>
      <c r="GZ102" s="173"/>
    </row>
    <row r="103" spans="5:224">
      <c r="P103" s="999"/>
      <c r="Q103" s="999"/>
    </row>
    <row r="104" spans="5:224">
      <c r="P104" s="999"/>
      <c r="Q104" s="999"/>
      <c r="AC104" s="802"/>
      <c r="AD104" s="802"/>
      <c r="AI104" s="1265"/>
      <c r="AJ104" s="1265"/>
      <c r="AK104" s="1265"/>
      <c r="AL104" s="1265"/>
      <c r="AM104" s="1265"/>
    </row>
    <row r="105" spans="5:224">
      <c r="AC105" s="802"/>
      <c r="AD105" s="802"/>
      <c r="AI105" s="1265"/>
      <c r="AJ105" s="1265"/>
      <c r="AK105" s="1265"/>
      <c r="AL105" s="1265"/>
      <c r="AM105" s="1265"/>
    </row>
    <row r="106" spans="5:224">
      <c r="AC106" s="802"/>
      <c r="AD106" s="802"/>
      <c r="AI106" s="1265"/>
      <c r="AJ106" s="1265"/>
      <c r="AK106" s="1265"/>
      <c r="AL106" s="1265"/>
      <c r="AM106" s="1265"/>
    </row>
    <row r="107" spans="5:224">
      <c r="AC107" s="802"/>
      <c r="AD107" s="802"/>
      <c r="AI107" s="1265"/>
      <c r="AJ107" s="1265"/>
      <c r="AK107" s="1265"/>
      <c r="AL107" s="1265"/>
      <c r="AM107" s="1265"/>
    </row>
    <row r="108" spans="5:224">
      <c r="AC108" s="802"/>
      <c r="AD108" s="802"/>
      <c r="AI108" s="1265"/>
      <c r="AJ108" s="1265"/>
      <c r="AK108" s="1265"/>
      <c r="AL108" s="1265"/>
      <c r="AM108" s="1265"/>
    </row>
    <row r="109" spans="5:224">
      <c r="AC109" s="802"/>
      <c r="AD109" s="802"/>
      <c r="AI109" s="1265"/>
      <c r="AJ109" s="1265"/>
      <c r="AK109" s="1265"/>
      <c r="AL109" s="1265"/>
      <c r="AM109" s="1265"/>
    </row>
    <row r="110" spans="5:224">
      <c r="AC110" s="802"/>
      <c r="AD110" s="802"/>
      <c r="AI110" s="1265"/>
      <c r="AJ110" s="1265"/>
      <c r="AK110" s="1265"/>
      <c r="AL110" s="1265"/>
      <c r="AM110" s="1265"/>
    </row>
    <row r="111" spans="5:224">
      <c r="AC111" s="802"/>
      <c r="AD111" s="802"/>
      <c r="AI111" s="1265"/>
      <c r="AJ111" s="1265"/>
      <c r="AK111" s="1265"/>
      <c r="AL111" s="1265"/>
      <c r="AM111" s="1265"/>
    </row>
    <row r="112" spans="5:224">
      <c r="AC112" s="802"/>
      <c r="AD112" s="802"/>
      <c r="AI112" s="1265"/>
      <c r="AJ112" s="1265"/>
      <c r="AK112" s="1265"/>
      <c r="AL112" s="1265"/>
      <c r="AM112" s="1265"/>
    </row>
    <row r="113" spans="29:39">
      <c r="AC113" s="802"/>
      <c r="AD113" s="802"/>
      <c r="AI113" s="1265"/>
      <c r="AJ113" s="1265"/>
      <c r="AK113" s="1265"/>
      <c r="AL113" s="1265"/>
      <c r="AM113" s="1265"/>
    </row>
    <row r="114" spans="29:39">
      <c r="AC114" s="802"/>
      <c r="AD114" s="802"/>
      <c r="AI114" s="1265"/>
      <c r="AJ114" s="1265"/>
      <c r="AK114" s="1265"/>
      <c r="AL114" s="1265"/>
      <c r="AM114" s="1265"/>
    </row>
    <row r="115" spans="29:39">
      <c r="AC115" s="802"/>
      <c r="AD115" s="802"/>
      <c r="AI115" s="1265"/>
      <c r="AJ115" s="1265"/>
      <c r="AK115" s="1265"/>
      <c r="AL115" s="1265"/>
      <c r="AM115" s="1265"/>
    </row>
    <row r="116" spans="29:39">
      <c r="AC116" s="802"/>
      <c r="AD116" s="802"/>
      <c r="AI116" s="1265"/>
      <c r="AJ116" s="1265"/>
      <c r="AK116" s="1265"/>
      <c r="AL116" s="1265"/>
      <c r="AM116" s="1265"/>
    </row>
    <row r="117" spans="29:39">
      <c r="AC117" s="802"/>
      <c r="AD117" s="802"/>
      <c r="AI117" s="1265"/>
      <c r="AJ117" s="1265"/>
      <c r="AK117" s="1265"/>
      <c r="AL117" s="1265"/>
      <c r="AM117" s="1265"/>
    </row>
    <row r="118" spans="29:39">
      <c r="AC118" s="802"/>
      <c r="AD118" s="802"/>
      <c r="AI118" s="1265"/>
      <c r="AJ118" s="1265"/>
      <c r="AK118" s="1265"/>
      <c r="AL118" s="1265"/>
      <c r="AM118" s="1265"/>
    </row>
    <row r="119" spans="29:39">
      <c r="AC119" s="802"/>
      <c r="AD119" s="802"/>
      <c r="AI119" s="1265"/>
      <c r="AJ119" s="1265"/>
      <c r="AK119" s="1265"/>
      <c r="AL119" s="1265"/>
      <c r="AM119" s="1265"/>
    </row>
    <row r="120" spans="29:39">
      <c r="AC120" s="802"/>
      <c r="AD120" s="802"/>
      <c r="AI120" s="1265"/>
      <c r="AJ120" s="1265"/>
      <c r="AK120" s="1265"/>
      <c r="AL120" s="1265"/>
      <c r="AM120" s="1265"/>
    </row>
    <row r="121" spans="29:39">
      <c r="AC121" s="802"/>
      <c r="AD121" s="802"/>
      <c r="AI121" s="1265"/>
      <c r="AJ121" s="1265"/>
      <c r="AK121" s="1265"/>
      <c r="AL121" s="1265"/>
      <c r="AM121" s="1265"/>
    </row>
    <row r="122" spans="29:39">
      <c r="AC122" s="802"/>
      <c r="AD122" s="802"/>
      <c r="AI122" s="1265"/>
      <c r="AJ122" s="1265"/>
      <c r="AK122" s="1265"/>
      <c r="AL122" s="1265"/>
      <c r="AM122" s="1265"/>
    </row>
    <row r="123" spans="29:39">
      <c r="AC123" s="802"/>
      <c r="AD123" s="802"/>
      <c r="AI123" s="1265"/>
      <c r="AJ123" s="1265"/>
      <c r="AK123" s="1265"/>
      <c r="AL123" s="1265"/>
      <c r="AM123" s="1265"/>
    </row>
    <row r="124" spans="29:39">
      <c r="AC124" s="802"/>
      <c r="AD124" s="802"/>
      <c r="AI124" s="1265"/>
      <c r="AJ124" s="1265"/>
      <c r="AK124" s="1265"/>
      <c r="AL124" s="1265"/>
      <c r="AM124" s="1265"/>
    </row>
    <row r="125" spans="29:39">
      <c r="AC125" s="802"/>
      <c r="AD125" s="802"/>
      <c r="AI125" s="1265"/>
      <c r="AJ125" s="1265"/>
      <c r="AK125" s="1265"/>
      <c r="AL125" s="1265"/>
      <c r="AM125" s="1265"/>
    </row>
    <row r="126" spans="29:39">
      <c r="AC126" s="802"/>
      <c r="AD126" s="802"/>
      <c r="AI126" s="1265"/>
      <c r="AJ126" s="1265"/>
      <c r="AK126" s="1265"/>
      <c r="AL126" s="1265"/>
      <c r="AM126" s="1265"/>
    </row>
    <row r="127" spans="29:39">
      <c r="AC127" s="802"/>
      <c r="AD127" s="802"/>
      <c r="AI127" s="1265"/>
      <c r="AJ127" s="1265"/>
      <c r="AK127" s="1265"/>
      <c r="AL127" s="1265"/>
      <c r="AM127" s="1265"/>
    </row>
    <row r="128" spans="29:39">
      <c r="AC128" s="802"/>
      <c r="AD128" s="802"/>
      <c r="AI128" s="1265"/>
      <c r="AJ128" s="1265"/>
      <c r="AK128" s="1265"/>
      <c r="AL128" s="1265"/>
      <c r="AM128" s="1265"/>
    </row>
    <row r="129" spans="29:39">
      <c r="AC129" s="802"/>
      <c r="AD129" s="802"/>
      <c r="AI129" s="1265"/>
      <c r="AJ129" s="1265"/>
      <c r="AK129" s="1265"/>
      <c r="AL129" s="1265"/>
      <c r="AM129" s="1265"/>
    </row>
    <row r="130" spans="29:39">
      <c r="AC130" s="802"/>
      <c r="AD130" s="802"/>
      <c r="AI130" s="1265"/>
      <c r="AJ130" s="1265"/>
      <c r="AK130" s="1265"/>
      <c r="AL130" s="1265"/>
      <c r="AM130" s="1265"/>
    </row>
    <row r="131" spans="29:39">
      <c r="AC131" s="802"/>
      <c r="AD131" s="802"/>
      <c r="AI131" s="1265"/>
      <c r="AJ131" s="1265"/>
      <c r="AK131" s="1265"/>
      <c r="AL131" s="1265"/>
      <c r="AM131" s="1265"/>
    </row>
    <row r="132" spans="29:39">
      <c r="AC132" s="802"/>
      <c r="AD132" s="802"/>
      <c r="AI132" s="1265"/>
      <c r="AJ132" s="1265"/>
      <c r="AK132" s="1265"/>
      <c r="AL132" s="1265"/>
      <c r="AM132" s="1265"/>
    </row>
    <row r="133" spans="29:39">
      <c r="AI133" s="1265"/>
      <c r="AJ133" s="1265"/>
      <c r="AK133" s="1265"/>
      <c r="AL133" s="1265"/>
      <c r="AM133" s="1265"/>
    </row>
    <row r="134" spans="29:39">
      <c r="AI134" s="1265"/>
      <c r="AJ134" s="1265"/>
      <c r="AK134" s="1265"/>
      <c r="AL134" s="1265"/>
      <c r="AM134" s="1265"/>
    </row>
    <row r="135" spans="29:39">
      <c r="AI135" s="1265"/>
      <c r="AJ135" s="1265"/>
      <c r="AK135" s="1265"/>
      <c r="AL135" s="1265"/>
      <c r="AM135" s="1265"/>
    </row>
    <row r="136" spans="29:39">
      <c r="AI136" s="1265"/>
      <c r="AJ136" s="1265"/>
      <c r="AK136" s="1265"/>
      <c r="AL136" s="1265"/>
      <c r="AM136" s="1265"/>
    </row>
    <row r="137" spans="29:39">
      <c r="AI137" s="1265"/>
      <c r="AJ137" s="1265"/>
      <c r="AK137" s="1265"/>
      <c r="AL137" s="1265"/>
      <c r="AM137" s="1265"/>
    </row>
    <row r="138" spans="29:39">
      <c r="AI138" s="1265"/>
      <c r="AJ138" s="1265"/>
      <c r="AK138" s="1265"/>
      <c r="AL138" s="1265"/>
      <c r="AM138" s="1265"/>
    </row>
    <row r="139" spans="29:39">
      <c r="AI139" s="1265"/>
      <c r="AJ139" s="1265"/>
      <c r="AK139" s="1265"/>
      <c r="AL139" s="1265"/>
      <c r="AM139" s="1265"/>
    </row>
    <row r="140" spans="29:39">
      <c r="AI140" s="1265"/>
      <c r="AJ140" s="1265"/>
      <c r="AK140" s="1265"/>
      <c r="AL140" s="1265"/>
      <c r="AM140" s="1265"/>
    </row>
    <row r="141" spans="29:39">
      <c r="AI141" s="1265"/>
      <c r="AJ141" s="1265"/>
      <c r="AK141" s="1265"/>
      <c r="AL141" s="1265"/>
      <c r="AM141" s="1265"/>
    </row>
    <row r="142" spans="29:39">
      <c r="AI142" s="1265"/>
      <c r="AJ142" s="1265"/>
      <c r="AK142" s="1265"/>
      <c r="AL142" s="1265"/>
      <c r="AM142" s="1265"/>
    </row>
    <row r="143" spans="29:39">
      <c r="AI143" s="1265"/>
      <c r="AJ143" s="1265"/>
      <c r="AK143" s="1265"/>
      <c r="AL143" s="1265"/>
      <c r="AM143" s="1265"/>
    </row>
    <row r="144" spans="29:39">
      <c r="AI144" s="1265"/>
      <c r="AJ144" s="1265"/>
      <c r="AK144" s="1265"/>
      <c r="AL144" s="1265"/>
      <c r="AM144" s="1265"/>
    </row>
    <row r="145" spans="35:39">
      <c r="AI145" s="1265"/>
      <c r="AJ145" s="1265"/>
      <c r="AK145" s="1265"/>
      <c r="AL145" s="1265"/>
      <c r="AM145" s="1265"/>
    </row>
    <row r="146" spans="35:39">
      <c r="AI146" s="1265"/>
      <c r="AJ146" s="1265"/>
      <c r="AK146" s="1265"/>
      <c r="AL146" s="1265"/>
      <c r="AM146" s="1265"/>
    </row>
    <row r="147" spans="35:39">
      <c r="AI147" s="1265"/>
      <c r="AJ147" s="1265"/>
      <c r="AK147" s="1265"/>
      <c r="AL147" s="1265"/>
      <c r="AM147" s="1265"/>
    </row>
    <row r="148" spans="35:39">
      <c r="AI148" s="1265"/>
      <c r="AJ148" s="1265"/>
      <c r="AK148" s="1265"/>
      <c r="AL148" s="1265"/>
      <c r="AM148" s="1265"/>
    </row>
  </sheetData>
  <mergeCells count="8">
    <mergeCell ref="BQ3:CE3"/>
    <mergeCell ref="BA3:BD3"/>
    <mergeCell ref="BA1:BD1"/>
    <mergeCell ref="BF1:BP1"/>
    <mergeCell ref="N3:AB3"/>
    <mergeCell ref="AD3:AE3"/>
    <mergeCell ref="AU3:AY3"/>
    <mergeCell ref="BF3:BP3"/>
  </mergeCells>
  <hyperlinks>
    <hyperlink ref="A1" location="'INDICE DE CUADROS'!A1" display="Índice" xr:uid="{872368CB-36BD-4F77-BCC6-15FE3044C6EF}"/>
  </hyperlinks>
  <pageMargins left="0.7" right="0.7" top="0.75" bottom="0.75" header="0.3" footer="0.3"/>
  <pageSetup paperSize="9"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6">
    <tabColor rgb="FFE1FFCD"/>
  </sheetPr>
  <dimension ref="A1:N23"/>
  <sheetViews>
    <sheetView showGridLines="0" topLeftCell="A5" zoomScale="115" zoomScaleNormal="115" workbookViewId="0">
      <selection activeCell="B24" sqref="B24"/>
    </sheetView>
  </sheetViews>
  <sheetFormatPr baseColWidth="10" defaultRowHeight="12.5"/>
  <cols>
    <col min="1" max="1" width="10.7265625"/>
  </cols>
  <sheetData>
    <row r="1" spans="1:14">
      <c r="A1" s="342" t="s">
        <v>132</v>
      </c>
    </row>
    <row r="2" spans="1:14" ht="29.25" customHeight="1">
      <c r="A2" s="342"/>
      <c r="B2" s="1481" t="s">
        <v>1310</v>
      </c>
      <c r="C2" s="1481"/>
      <c r="D2" s="1481"/>
      <c r="E2" s="1481"/>
      <c r="F2" s="1481"/>
      <c r="G2" s="1481"/>
      <c r="H2" s="1481"/>
      <c r="I2" s="1481"/>
      <c r="J2" s="1481"/>
      <c r="K2" s="1481"/>
      <c r="L2" s="1481"/>
      <c r="M2" s="1481"/>
      <c r="N2" s="1481"/>
    </row>
    <row r="3" spans="1:14">
      <c r="A3" s="342"/>
      <c r="B3" t="s">
        <v>1311</v>
      </c>
    </row>
    <row r="4" spans="1:14">
      <c r="A4" s="342"/>
    </row>
    <row r="5" spans="1:14" ht="13">
      <c r="B5" s="200" t="s">
        <v>386</v>
      </c>
    </row>
    <row r="7" spans="1:14" ht="57" customHeight="1">
      <c r="A7" s="286" t="s">
        <v>441</v>
      </c>
      <c r="B7" s="1481" t="s">
        <v>1304</v>
      </c>
      <c r="C7" s="1481"/>
      <c r="D7" s="1481"/>
      <c r="E7" s="1481"/>
      <c r="F7" s="1481"/>
      <c r="G7" s="1481"/>
      <c r="H7" s="1481"/>
      <c r="I7" s="1481"/>
      <c r="J7" s="1481"/>
      <c r="K7" s="1481"/>
      <c r="L7" s="1481"/>
      <c r="M7" s="1481"/>
      <c r="N7" s="1481"/>
    </row>
    <row r="8" spans="1:14" ht="20.25" customHeight="1">
      <c r="A8" s="286" t="s">
        <v>444</v>
      </c>
      <c r="B8" s="1481" t="s">
        <v>1305</v>
      </c>
      <c r="C8" s="1481"/>
      <c r="D8" s="1481"/>
      <c r="E8" s="1481"/>
      <c r="F8" s="1481"/>
      <c r="G8" s="1481"/>
      <c r="H8" s="1481"/>
      <c r="I8" s="1481"/>
      <c r="J8" s="1481"/>
      <c r="K8" s="1481"/>
      <c r="L8" s="1481"/>
      <c r="M8" s="1481"/>
      <c r="N8" s="1481"/>
    </row>
    <row r="9" spans="1:14" ht="22.5" customHeight="1">
      <c r="A9" s="286" t="s">
        <v>458</v>
      </c>
      <c r="B9" s="1481" t="s">
        <v>445</v>
      </c>
      <c r="C9" s="1481"/>
      <c r="D9" s="1481"/>
      <c r="E9" s="1481"/>
      <c r="F9" s="1481"/>
      <c r="G9" s="1481"/>
      <c r="H9" s="1481"/>
      <c r="I9" s="1481"/>
      <c r="J9" s="1481"/>
      <c r="K9" s="1481"/>
      <c r="L9" s="1481"/>
      <c r="M9" s="1481"/>
      <c r="N9" s="1481"/>
    </row>
    <row r="10" spans="1:14" ht="30.75" customHeight="1">
      <c r="A10" s="286" t="s">
        <v>472</v>
      </c>
      <c r="B10" s="1481" t="s">
        <v>1306</v>
      </c>
      <c r="C10" s="1481"/>
      <c r="D10" s="1481"/>
      <c r="E10" s="1481"/>
      <c r="F10" s="1481"/>
      <c r="G10" s="1481"/>
      <c r="H10" s="1481"/>
      <c r="I10" s="1481"/>
      <c r="J10" s="1481"/>
      <c r="K10" s="1481"/>
      <c r="L10" s="1481"/>
      <c r="M10" s="1481"/>
      <c r="N10" s="1481"/>
    </row>
    <row r="11" spans="1:14" ht="33" customHeight="1">
      <c r="A11" s="286" t="s">
        <v>473</v>
      </c>
      <c r="B11" s="1481" t="s">
        <v>1307</v>
      </c>
      <c r="C11" s="1481"/>
      <c r="D11" s="1481"/>
      <c r="E11" s="1481"/>
      <c r="F11" s="1481"/>
      <c r="G11" s="1481"/>
      <c r="H11" s="1481"/>
      <c r="I11" s="1481"/>
      <c r="J11" s="1481"/>
      <c r="K11" s="1481"/>
      <c r="L11" s="1481"/>
      <c r="M11" s="1481"/>
      <c r="N11" s="1481"/>
    </row>
    <row r="12" spans="1:14" ht="44.65" customHeight="1">
      <c r="A12" s="286" t="s">
        <v>474</v>
      </c>
      <c r="B12" s="1481" t="s">
        <v>1308</v>
      </c>
      <c r="C12" s="1481"/>
      <c r="D12" s="1481"/>
      <c r="E12" s="1481"/>
      <c r="F12" s="1481"/>
      <c r="G12" s="1481"/>
      <c r="H12" s="1481"/>
      <c r="I12" s="1481"/>
      <c r="J12" s="1481"/>
      <c r="K12" s="1481"/>
      <c r="L12" s="1481"/>
      <c r="M12" s="1481"/>
      <c r="N12" s="1481"/>
    </row>
    <row r="13" spans="1:14">
      <c r="B13" s="1481" t="s">
        <v>584</v>
      </c>
      <c r="C13" s="1481"/>
      <c r="D13" s="1481"/>
      <c r="E13" s="1481"/>
      <c r="F13" s="1481"/>
      <c r="G13" s="1481"/>
      <c r="H13" s="1481"/>
      <c r="I13" s="1481"/>
      <c r="J13" s="1481"/>
      <c r="K13" s="1481"/>
      <c r="L13" s="1481"/>
      <c r="M13" s="1481"/>
      <c r="N13" s="1481"/>
    </row>
    <row r="14" spans="1:14">
      <c r="B14" s="1481" t="s">
        <v>585</v>
      </c>
      <c r="C14" s="1481"/>
      <c r="D14" s="1481"/>
      <c r="E14" s="1481"/>
      <c r="F14" s="1481"/>
      <c r="G14" s="1481"/>
      <c r="H14" s="1481"/>
      <c r="I14" s="1481"/>
      <c r="J14" s="1481"/>
      <c r="K14" s="1481"/>
      <c r="L14" s="1481"/>
      <c r="M14" s="1481"/>
      <c r="N14" s="1481"/>
    </row>
    <row r="16" spans="1:14" ht="13">
      <c r="B16" s="200" t="s">
        <v>385</v>
      </c>
    </row>
    <row r="18" spans="1:14" ht="43.15" customHeight="1">
      <c r="A18" s="287" t="s">
        <v>456</v>
      </c>
      <c r="B18" s="1481" t="s">
        <v>1309</v>
      </c>
      <c r="C18" s="1481"/>
      <c r="D18" s="1481"/>
      <c r="E18" s="1481"/>
      <c r="F18" s="1481"/>
      <c r="G18" s="1481"/>
      <c r="H18" s="1481"/>
      <c r="I18" s="1481"/>
      <c r="J18" s="1481"/>
      <c r="K18" s="1481"/>
      <c r="L18" s="1481"/>
      <c r="M18" s="1481"/>
      <c r="N18" s="1481"/>
    </row>
    <row r="19" spans="1:14">
      <c r="A19" s="287"/>
    </row>
    <row r="20" spans="1:14">
      <c r="A20" s="287"/>
      <c r="B20" s="1482" t="s">
        <v>457</v>
      </c>
      <c r="C20" s="1482"/>
      <c r="D20" s="1482"/>
      <c r="E20" s="1482"/>
      <c r="F20" s="1482"/>
      <c r="G20" s="1482"/>
      <c r="H20" s="1482"/>
      <c r="I20" s="1482"/>
      <c r="J20" s="1482"/>
      <c r="K20" s="1482"/>
      <c r="L20" s="1482"/>
      <c r="M20" s="1482"/>
      <c r="N20" s="1482"/>
    </row>
    <row r="21" spans="1:14" ht="96.75" customHeight="1">
      <c r="A21" s="287" t="s">
        <v>444</v>
      </c>
      <c r="B21" s="1481" t="s">
        <v>1303</v>
      </c>
      <c r="C21" s="1481"/>
      <c r="D21" s="1481"/>
      <c r="E21" s="1481"/>
      <c r="F21" s="1481"/>
      <c r="G21" s="1481"/>
      <c r="H21" s="1481"/>
      <c r="I21" s="1481"/>
      <c r="J21" s="1481"/>
      <c r="K21" s="1481"/>
      <c r="L21" s="1481"/>
      <c r="M21" s="1481"/>
      <c r="N21" s="1481"/>
    </row>
    <row r="22" spans="1:14">
      <c r="A22" s="287"/>
      <c r="B22" s="1481" t="s">
        <v>1312</v>
      </c>
      <c r="C22" s="1481"/>
      <c r="D22" s="1481"/>
      <c r="E22" s="1481"/>
      <c r="F22" s="1481"/>
      <c r="G22" s="1481"/>
      <c r="H22" s="1481"/>
      <c r="I22" s="1481"/>
      <c r="J22" s="1481"/>
      <c r="K22" s="1481"/>
      <c r="L22" s="1481"/>
      <c r="M22" s="1481"/>
      <c r="N22" s="1481"/>
    </row>
    <row r="23" spans="1:14" ht="16.5" customHeight="1">
      <c r="A23" s="287"/>
    </row>
  </sheetData>
  <mergeCells count="13">
    <mergeCell ref="B2:N2"/>
    <mergeCell ref="B18:N18"/>
    <mergeCell ref="B20:N20"/>
    <mergeCell ref="B21:N21"/>
    <mergeCell ref="B22:N22"/>
    <mergeCell ref="B7:N7"/>
    <mergeCell ref="B8:N8"/>
    <mergeCell ref="B9:N9"/>
    <mergeCell ref="B10:N10"/>
    <mergeCell ref="B11:N11"/>
    <mergeCell ref="B12:N12"/>
    <mergeCell ref="B13:N13"/>
    <mergeCell ref="B14:N14"/>
  </mergeCells>
  <hyperlinks>
    <hyperlink ref="A1" location="'INDICE DE CUADROS'!A1" display="Índice" xr:uid="{00000000-0004-0000-1C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4">
    <tabColor rgb="FFFF0000"/>
    <pageSetUpPr fitToPage="1"/>
  </sheetPr>
  <dimension ref="A1:M76"/>
  <sheetViews>
    <sheetView showGridLines="0" zoomScale="115" zoomScaleNormal="115" workbookViewId="0">
      <pane xSplit="1" ySplit="5" topLeftCell="D30" activePane="bottomRight" state="frozen"/>
      <selection activeCell="A76" sqref="A76:XFD76"/>
      <selection pane="topRight" activeCell="A76" sqref="A76:XFD76"/>
      <selection pane="bottomLeft" activeCell="A76" sqref="A76:XFD76"/>
      <selection pane="bottomRight" activeCell="K40" sqref="K40"/>
    </sheetView>
  </sheetViews>
  <sheetFormatPr baseColWidth="10" defaultColWidth="11.453125" defaultRowHeight="12.5"/>
  <cols>
    <col min="1" max="2" width="13" style="1" customWidth="1"/>
    <col min="3" max="7" width="11.7265625" style="1" customWidth="1"/>
    <col min="8" max="8" width="6.54296875" style="1" customWidth="1"/>
    <col min="9" max="12" width="9.7265625" style="1" customWidth="1"/>
    <col min="13" max="16384" width="11.453125" style="1"/>
  </cols>
  <sheetData>
    <row r="1" spans="1:13" ht="127.5" customHeight="1" thickTop="1" thickBot="1">
      <c r="A1" s="124" t="s">
        <v>132</v>
      </c>
      <c r="B1" s="235" t="s">
        <v>895</v>
      </c>
      <c r="C1" s="245"/>
      <c r="D1" s="245"/>
      <c r="E1" s="245"/>
      <c r="F1" s="245"/>
      <c r="G1" s="246"/>
      <c r="I1" s="1408" t="s">
        <v>895</v>
      </c>
      <c r="J1" s="1409"/>
      <c r="K1" s="1409"/>
      <c r="L1" s="1409"/>
      <c r="M1" s="1410"/>
    </row>
    <row r="2" spans="1:13" ht="16.5" customHeight="1" thickTop="1" thickBot="1">
      <c r="B2" s="1408" t="s">
        <v>160</v>
      </c>
      <c r="C2" s="1409"/>
      <c r="D2" s="1409"/>
      <c r="E2" s="1409"/>
      <c r="F2" s="1409"/>
      <c r="G2" s="1410"/>
      <c r="I2" s="1408" t="s">
        <v>141</v>
      </c>
      <c r="J2" s="1409"/>
      <c r="K2" s="1409"/>
      <c r="L2" s="1409"/>
      <c r="M2" s="1410"/>
    </row>
    <row r="3" spans="1:13" ht="13" thickTop="1">
      <c r="B3" s="163"/>
      <c r="C3" s="163"/>
      <c r="D3" s="163"/>
      <c r="E3" s="163"/>
      <c r="F3" s="163"/>
      <c r="I3" s="163"/>
      <c r="J3" s="163"/>
      <c r="K3" s="163"/>
      <c r="L3" s="163"/>
    </row>
    <row r="4" spans="1:13" ht="40.15" customHeight="1" thickBot="1">
      <c r="B4" s="484" t="s">
        <v>798</v>
      </c>
      <c r="C4" s="484" t="s">
        <v>120</v>
      </c>
      <c r="D4" s="484" t="s">
        <v>121</v>
      </c>
      <c r="E4" s="614" t="s">
        <v>865</v>
      </c>
      <c r="F4" s="484" t="s">
        <v>715</v>
      </c>
      <c r="G4" s="484" t="s">
        <v>716</v>
      </c>
      <c r="I4" s="484" t="s">
        <v>798</v>
      </c>
      <c r="J4" s="484" t="s">
        <v>120</v>
      </c>
      <c r="K4" s="484" t="s">
        <v>121</v>
      </c>
      <c r="L4" s="484" t="s">
        <v>715</v>
      </c>
      <c r="M4" s="484" t="s">
        <v>716</v>
      </c>
    </row>
    <row r="5" spans="1:13" ht="40.15" customHeight="1" thickTop="1" thickBot="1">
      <c r="A5" s="59"/>
      <c r="B5" s="518" t="s">
        <v>119</v>
      </c>
      <c r="C5" s="519" t="s">
        <v>532</v>
      </c>
      <c r="D5" s="519" t="s">
        <v>531</v>
      </c>
      <c r="E5" s="615" t="s">
        <v>866</v>
      </c>
      <c r="F5" s="519" t="s">
        <v>533</v>
      </c>
      <c r="G5" s="522" t="s">
        <v>534</v>
      </c>
      <c r="I5" s="518" t="s">
        <v>119</v>
      </c>
      <c r="J5" s="519" t="s">
        <v>532</v>
      </c>
      <c r="K5" s="519" t="s">
        <v>531</v>
      </c>
      <c r="L5" s="519" t="s">
        <v>533</v>
      </c>
      <c r="M5" s="522" t="s">
        <v>534</v>
      </c>
    </row>
    <row r="6" spans="1:13" ht="14.25" customHeight="1" thickTop="1">
      <c r="A6" s="37">
        <v>1954</v>
      </c>
      <c r="B6" s="524">
        <v>29054.798999999999</v>
      </c>
      <c r="C6" s="335"/>
      <c r="D6" s="335"/>
      <c r="E6" s="335"/>
      <c r="F6" s="335"/>
      <c r="G6" s="523"/>
      <c r="I6" s="524"/>
      <c r="J6" s="335"/>
      <c r="K6" s="335"/>
      <c r="L6" s="335"/>
      <c r="M6" s="523"/>
    </row>
    <row r="7" spans="1:13" ht="14">
      <c r="A7" s="37">
        <v>1955</v>
      </c>
      <c r="B7" s="42">
        <v>29311.91</v>
      </c>
      <c r="C7" s="9"/>
      <c r="D7" s="9"/>
      <c r="E7" s="9"/>
      <c r="F7" s="9"/>
      <c r="G7" s="41"/>
      <c r="I7" s="42">
        <v>0.88491749676189446</v>
      </c>
      <c r="J7" s="9"/>
      <c r="K7" s="9"/>
      <c r="L7" s="9"/>
      <c r="M7" s="41"/>
    </row>
    <row r="8" spans="1:13" ht="14">
      <c r="A8" s="37">
        <v>1956</v>
      </c>
      <c r="B8" s="42">
        <v>29571.295999999998</v>
      </c>
      <c r="C8" s="9"/>
      <c r="D8" s="9"/>
      <c r="E8" s="9"/>
      <c r="F8" s="9"/>
      <c r="G8" s="41"/>
      <c r="I8" s="42">
        <v>0.88491674544579624</v>
      </c>
      <c r="J8" s="9"/>
      <c r="K8" s="9"/>
      <c r="L8" s="9"/>
      <c r="M8" s="41"/>
    </row>
    <row r="9" spans="1:13" ht="14">
      <c r="A9" s="37">
        <v>1957</v>
      </c>
      <c r="B9" s="42">
        <v>29832.977999999999</v>
      </c>
      <c r="C9" s="9"/>
      <c r="D9" s="9"/>
      <c r="E9" s="9"/>
      <c r="F9" s="9"/>
      <c r="G9" s="41"/>
      <c r="I9" s="42">
        <v>0.88491894301825358</v>
      </c>
      <c r="J9" s="9"/>
      <c r="K9" s="9"/>
      <c r="L9" s="9"/>
      <c r="M9" s="41"/>
    </row>
    <row r="10" spans="1:13" ht="14">
      <c r="A10" s="37">
        <v>1958</v>
      </c>
      <c r="B10" s="42">
        <v>30096.974999999999</v>
      </c>
      <c r="C10" s="9"/>
      <c r="D10" s="9"/>
      <c r="E10" s="9"/>
      <c r="F10" s="9"/>
      <c r="G10" s="41"/>
      <c r="I10" s="42">
        <v>0.88491668515291444</v>
      </c>
      <c r="J10" s="9"/>
      <c r="K10" s="9"/>
      <c r="L10" s="9"/>
      <c r="M10" s="41"/>
    </row>
    <row r="11" spans="1:13" ht="14.25" customHeight="1">
      <c r="A11" s="37">
        <v>1959</v>
      </c>
      <c r="B11" s="42">
        <v>30363.308000000001</v>
      </c>
      <c r="C11" s="9"/>
      <c r="D11" s="9"/>
      <c r="E11" s="10"/>
      <c r="F11" s="9"/>
      <c r="G11" s="41"/>
      <c r="I11" s="42">
        <v>0.88491617513055676</v>
      </c>
      <c r="J11" s="9"/>
      <c r="K11" s="9"/>
      <c r="L11" s="9"/>
      <c r="M11" s="41"/>
    </row>
    <row r="12" spans="1:13" ht="14.25" customHeight="1">
      <c r="A12" s="37">
        <v>1960</v>
      </c>
      <c r="B12" s="42">
        <v>30631.998</v>
      </c>
      <c r="C12" s="9"/>
      <c r="D12" s="9"/>
      <c r="E12" s="10">
        <v>19527.065999999999</v>
      </c>
      <c r="F12" s="9"/>
      <c r="G12" s="41"/>
      <c r="I12" s="42">
        <v>0.88491675544706272</v>
      </c>
      <c r="J12" s="9"/>
      <c r="K12" s="9"/>
      <c r="L12" s="9"/>
      <c r="M12" s="41"/>
    </row>
    <row r="13" spans="1:13" ht="14.25" customHeight="1">
      <c r="A13" s="37">
        <v>1961</v>
      </c>
      <c r="B13" s="42">
        <v>30903.894</v>
      </c>
      <c r="C13" s="9"/>
      <c r="D13" s="9"/>
      <c r="E13" s="10">
        <v>19806.716</v>
      </c>
      <c r="F13" s="9"/>
      <c r="G13" s="41"/>
      <c r="I13" s="42">
        <v>0.88762084667151075</v>
      </c>
      <c r="J13" s="9"/>
      <c r="K13" s="9"/>
      <c r="L13" s="9"/>
      <c r="M13" s="41"/>
    </row>
    <row r="14" spans="1:13" ht="14.25" customHeight="1">
      <c r="A14" s="37">
        <v>1962</v>
      </c>
      <c r="B14" s="42">
        <v>31158.061000000002</v>
      </c>
      <c r="C14" s="9"/>
      <c r="D14" s="9"/>
      <c r="E14" s="10">
        <v>19925.256000000001</v>
      </c>
      <c r="F14" s="9"/>
      <c r="G14" s="41"/>
      <c r="I14" s="42">
        <v>0.82244328174307935</v>
      </c>
      <c r="J14" s="9"/>
      <c r="K14" s="9"/>
      <c r="L14" s="9"/>
      <c r="M14" s="41"/>
    </row>
    <row r="15" spans="1:13" ht="14.25" customHeight="1">
      <c r="A15" s="37">
        <v>1963</v>
      </c>
      <c r="B15" s="42">
        <v>31429.833999999999</v>
      </c>
      <c r="C15" s="9"/>
      <c r="D15" s="9"/>
      <c r="E15" s="10">
        <v>20055.810000000001</v>
      </c>
      <c r="F15" s="9"/>
      <c r="G15" s="41"/>
      <c r="I15" s="42">
        <v>0.87223977127459662</v>
      </c>
      <c r="J15" s="9"/>
      <c r="K15" s="9"/>
      <c r="L15" s="9"/>
      <c r="M15" s="41"/>
    </row>
    <row r="16" spans="1:13" ht="14.25" customHeight="1">
      <c r="A16" s="37">
        <v>1964</v>
      </c>
      <c r="B16" s="42">
        <v>31743.92156989266</v>
      </c>
      <c r="C16" s="9"/>
      <c r="D16" s="9"/>
      <c r="E16" s="10">
        <v>20212.495999999999</v>
      </c>
      <c r="F16" s="9"/>
      <c r="G16" s="41"/>
      <c r="I16" s="42">
        <v>0.999329394780335</v>
      </c>
      <c r="J16" s="9"/>
      <c r="K16" s="9"/>
      <c r="L16" s="9"/>
      <c r="M16" s="41"/>
    </row>
    <row r="17" spans="1:13" ht="14.25" customHeight="1">
      <c r="A17" s="37">
        <v>1965</v>
      </c>
      <c r="B17" s="42">
        <v>32090.696688027914</v>
      </c>
      <c r="C17" s="9"/>
      <c r="D17" s="9"/>
      <c r="E17" s="10">
        <v>20390.896000000001</v>
      </c>
      <c r="F17" s="9"/>
      <c r="G17" s="41"/>
      <c r="I17" s="42">
        <v>1.0924142354993505</v>
      </c>
      <c r="J17" s="9"/>
      <c r="K17" s="9"/>
      <c r="L17" s="9"/>
      <c r="M17" s="41"/>
    </row>
    <row r="18" spans="1:13" ht="14.25" customHeight="1">
      <c r="A18" s="37">
        <v>1966</v>
      </c>
      <c r="B18" s="42">
        <v>32461.36025141471</v>
      </c>
      <c r="C18" s="9"/>
      <c r="D18" s="9"/>
      <c r="E18" s="10">
        <v>20566.183000000001</v>
      </c>
      <c r="F18" s="9"/>
      <c r="G18" s="41"/>
      <c r="I18" s="42">
        <v>1.1550499105402068</v>
      </c>
      <c r="J18" s="9"/>
      <c r="K18" s="9"/>
      <c r="L18" s="9"/>
      <c r="M18" s="41"/>
    </row>
    <row r="19" spans="1:13" ht="14.25" customHeight="1">
      <c r="A19" s="37">
        <v>1967</v>
      </c>
      <c r="B19" s="42">
        <v>32862.942865859601</v>
      </c>
      <c r="C19" s="9"/>
      <c r="D19" s="9"/>
      <c r="E19" s="10">
        <v>20742.612000000001</v>
      </c>
      <c r="F19" s="9"/>
      <c r="G19" s="41"/>
      <c r="I19" s="42">
        <v>1.2371096322970399</v>
      </c>
      <c r="J19" s="9"/>
      <c r="K19" s="9"/>
      <c r="L19" s="9"/>
      <c r="M19" s="41"/>
    </row>
    <row r="20" spans="1:13" ht="14.25" customHeight="1">
      <c r="A20" s="37">
        <v>1968</v>
      </c>
      <c r="B20" s="42">
        <v>33255.32412694805</v>
      </c>
      <c r="C20" s="9"/>
      <c r="D20" s="9"/>
      <c r="E20" s="10">
        <v>20912.522000000001</v>
      </c>
      <c r="F20" s="9"/>
      <c r="G20" s="41"/>
      <c r="I20" s="42">
        <v>1.1939930720449299</v>
      </c>
      <c r="J20" s="9"/>
      <c r="K20" s="9"/>
      <c r="L20" s="9"/>
      <c r="M20" s="41"/>
    </row>
    <row r="21" spans="1:13" ht="14.25" customHeight="1">
      <c r="A21" s="37">
        <v>1969</v>
      </c>
      <c r="B21" s="42">
        <v>33585.493715914949</v>
      </c>
      <c r="C21" s="9"/>
      <c r="D21" s="9"/>
      <c r="E21" s="10">
        <v>21042.385999999999</v>
      </c>
      <c r="F21" s="9"/>
      <c r="G21" s="41"/>
      <c r="I21" s="42">
        <v>0.9928322686211688</v>
      </c>
      <c r="J21" s="9"/>
      <c r="K21" s="9"/>
      <c r="L21" s="9"/>
      <c r="M21" s="41"/>
    </row>
    <row r="22" spans="1:13" ht="14.25" customHeight="1">
      <c r="A22" s="37">
        <v>1970</v>
      </c>
      <c r="B22" s="42">
        <v>33899.343597283245</v>
      </c>
      <c r="C22" s="9"/>
      <c r="D22" s="9"/>
      <c r="E22" s="10">
        <v>21161.757000000001</v>
      </c>
      <c r="F22" s="9"/>
      <c r="G22" s="41"/>
      <c r="I22" s="42">
        <v>0.93448047547852742</v>
      </c>
      <c r="J22" s="9"/>
      <c r="K22" s="9"/>
      <c r="L22" s="9"/>
      <c r="M22" s="41"/>
    </row>
    <row r="23" spans="1:13" ht="14.25" customHeight="1">
      <c r="A23" s="37">
        <v>1971</v>
      </c>
      <c r="B23" s="42">
        <v>34040.642999999996</v>
      </c>
      <c r="C23" s="9">
        <v>10020.628000000001</v>
      </c>
      <c r="D23" s="9">
        <v>20729.343000000001</v>
      </c>
      <c r="E23" s="10">
        <v>21389.205999999998</v>
      </c>
      <c r="F23" s="9">
        <v>3290.672</v>
      </c>
      <c r="G23" s="41">
        <v>24020.014999999999</v>
      </c>
      <c r="I23" s="42">
        <v>0.41682046825259889</v>
      </c>
      <c r="J23" s="9"/>
      <c r="K23" s="9"/>
      <c r="L23" s="9"/>
      <c r="M23" s="41"/>
    </row>
    <row r="24" spans="1:13" ht="14.25" customHeight="1">
      <c r="A24" s="37">
        <v>1972</v>
      </c>
      <c r="B24" s="42">
        <v>34408.341</v>
      </c>
      <c r="C24" s="9">
        <v>10118.661</v>
      </c>
      <c r="D24" s="9">
        <v>20925.922999999999</v>
      </c>
      <c r="E24" s="10">
        <v>21602.973999999998</v>
      </c>
      <c r="F24" s="9">
        <v>3363.7570000000001</v>
      </c>
      <c r="G24" s="41">
        <v>24289.68</v>
      </c>
      <c r="I24" s="42">
        <v>1.0801734855596212</v>
      </c>
      <c r="J24" s="9">
        <v>0.97831193813400219</v>
      </c>
      <c r="K24" s="9">
        <v>0.94831756124638122</v>
      </c>
      <c r="L24" s="9">
        <v>2.2209749254863409</v>
      </c>
      <c r="M24" s="41">
        <v>1.122667908408892</v>
      </c>
    </row>
    <row r="25" spans="1:13" ht="14.25" customHeight="1">
      <c r="A25" s="37">
        <v>1973</v>
      </c>
      <c r="B25" s="42">
        <v>34800.601999999999</v>
      </c>
      <c r="C25" s="9">
        <v>10221.156000000001</v>
      </c>
      <c r="D25" s="9">
        <v>21121.788</v>
      </c>
      <c r="E25" s="10">
        <v>21832.973999999998</v>
      </c>
      <c r="F25" s="9">
        <v>3457.6579999999999</v>
      </c>
      <c r="G25" s="41">
        <v>24579.446</v>
      </c>
      <c r="I25" s="42">
        <v>1.1400171836241535</v>
      </c>
      <c r="J25" s="9">
        <v>1.0129304657997773</v>
      </c>
      <c r="K25" s="9">
        <v>0.93599216627147097</v>
      </c>
      <c r="L25" s="9">
        <v>2.7915512327436165</v>
      </c>
      <c r="M25" s="41">
        <v>1.192959314408415</v>
      </c>
    </row>
    <row r="26" spans="1:13" ht="14.25" customHeight="1">
      <c r="A26" s="37">
        <v>1974</v>
      </c>
      <c r="B26" s="42">
        <v>35177.294000000002</v>
      </c>
      <c r="C26" s="9">
        <v>10292.679</v>
      </c>
      <c r="D26" s="9">
        <v>21340.9</v>
      </c>
      <c r="E26" s="10">
        <v>22064.511999999999</v>
      </c>
      <c r="F26" s="9">
        <v>3543.7150000000001</v>
      </c>
      <c r="G26" s="41">
        <v>24884.615000000002</v>
      </c>
      <c r="I26" s="42">
        <v>1.0824295510750259</v>
      </c>
      <c r="J26" s="9">
        <v>0.69975450917683091</v>
      </c>
      <c r="K26" s="9">
        <v>1.0373742980471112</v>
      </c>
      <c r="L26" s="9">
        <v>2.4888812022473061</v>
      </c>
      <c r="M26" s="41">
        <v>1.2415617504153653</v>
      </c>
    </row>
    <row r="27" spans="1:13" ht="14.25" customHeight="1">
      <c r="A27" s="37">
        <v>1975</v>
      </c>
      <c r="B27" s="42">
        <v>35569.375</v>
      </c>
      <c r="C27" s="9">
        <v>10369.307000000001</v>
      </c>
      <c r="D27" s="9">
        <v>21572.186000000002</v>
      </c>
      <c r="E27" s="10">
        <v>22295.774000000001</v>
      </c>
      <c r="F27" s="9">
        <v>3627.8820000000001</v>
      </c>
      <c r="G27" s="41">
        <v>25200.068000000003</v>
      </c>
      <c r="I27" s="42">
        <v>1.1145854482155437</v>
      </c>
      <c r="J27" s="9">
        <v>0.74449033142878207</v>
      </c>
      <c r="K27" s="9">
        <v>1.0837687257800654</v>
      </c>
      <c r="L27" s="9">
        <v>2.3751063502567282</v>
      </c>
      <c r="M27" s="41">
        <v>1.2676627707521426</v>
      </c>
    </row>
    <row r="28" spans="1:13" ht="14.25" customHeight="1">
      <c r="A28" s="37">
        <v>1976</v>
      </c>
      <c r="B28" s="42">
        <v>35946.423000000003</v>
      </c>
      <c r="C28" s="9">
        <v>10429.105</v>
      </c>
      <c r="D28" s="9">
        <v>21781.767</v>
      </c>
      <c r="E28" s="10">
        <v>22527.878000000001</v>
      </c>
      <c r="F28" s="9">
        <v>3735.5509999999999</v>
      </c>
      <c r="G28" s="41">
        <v>25517.317999999999</v>
      </c>
      <c r="I28" s="42">
        <v>1.0600354940169865</v>
      </c>
      <c r="J28" s="9">
        <v>0.57668270406112665</v>
      </c>
      <c r="K28" s="9">
        <v>0.97153343662064184</v>
      </c>
      <c r="L28" s="9">
        <v>2.9678197912721416</v>
      </c>
      <c r="M28" s="41">
        <v>1.2589251743288843</v>
      </c>
    </row>
    <row r="29" spans="1:13" ht="14.25" customHeight="1">
      <c r="A29" s="37">
        <v>1977</v>
      </c>
      <c r="B29" s="42">
        <v>36329.195</v>
      </c>
      <c r="C29" s="9">
        <v>10478.596</v>
      </c>
      <c r="D29" s="9">
        <v>22025.843000000001</v>
      </c>
      <c r="E29" s="10">
        <v>22765.063999999998</v>
      </c>
      <c r="F29" s="9">
        <v>3824.7559999999999</v>
      </c>
      <c r="G29" s="41">
        <v>25850.599000000002</v>
      </c>
      <c r="I29" s="42">
        <v>1.0648403041381815</v>
      </c>
      <c r="J29" s="9">
        <v>0.47454695297439731</v>
      </c>
      <c r="K29" s="9">
        <v>1.1205518817642313</v>
      </c>
      <c r="L29" s="9">
        <v>2.3880011275444923</v>
      </c>
      <c r="M29" s="41">
        <v>1.3060972943943483</v>
      </c>
    </row>
    <row r="30" spans="1:13" ht="14.25" customHeight="1">
      <c r="A30" s="37">
        <v>1978</v>
      </c>
      <c r="B30" s="42">
        <v>36694.072999999997</v>
      </c>
      <c r="C30" s="9">
        <v>10515.075999999999</v>
      </c>
      <c r="D30" s="9">
        <v>22251.649000000001</v>
      </c>
      <c r="E30" s="10">
        <v>23017.366999999998</v>
      </c>
      <c r="F30" s="9">
        <v>3927.348</v>
      </c>
      <c r="G30" s="41">
        <v>26178.997000000003</v>
      </c>
      <c r="I30" s="42">
        <v>1.0043657724868371</v>
      </c>
      <c r="J30" s="9">
        <v>0.34813824294781526</v>
      </c>
      <c r="K30" s="9">
        <v>1.0251866409834998</v>
      </c>
      <c r="L30" s="9">
        <v>2.6823148979961076</v>
      </c>
      <c r="M30" s="41">
        <v>1.2703690154336478</v>
      </c>
    </row>
    <row r="31" spans="1:13" ht="14.25" customHeight="1">
      <c r="A31" s="37">
        <v>1979</v>
      </c>
      <c r="B31" s="42">
        <v>37035.718999999997</v>
      </c>
      <c r="C31" s="9">
        <v>10516.2</v>
      </c>
      <c r="D31" s="9">
        <v>22495.645</v>
      </c>
      <c r="E31" s="10">
        <v>23294.786</v>
      </c>
      <c r="F31" s="9">
        <v>4023.8739999999998</v>
      </c>
      <c r="G31" s="41">
        <v>26519.519</v>
      </c>
      <c r="I31" s="42">
        <v>0.93106589720906019</v>
      </c>
      <c r="J31" s="9">
        <v>1.0689413942444048E-2</v>
      </c>
      <c r="K31" s="9">
        <v>1.0965299695316899</v>
      </c>
      <c r="L31" s="9">
        <v>2.4577908553049088</v>
      </c>
      <c r="M31" s="41">
        <v>1.300745020903582</v>
      </c>
    </row>
    <row r="32" spans="1:13" ht="14.25" customHeight="1">
      <c r="A32" s="37">
        <v>1980</v>
      </c>
      <c r="B32" s="42">
        <v>37346.940999999999</v>
      </c>
      <c r="C32" s="9">
        <v>10460.391</v>
      </c>
      <c r="D32" s="9">
        <v>22758.275000000001</v>
      </c>
      <c r="E32" s="10">
        <v>23580.987000000001</v>
      </c>
      <c r="F32" s="9">
        <v>4128.2749999999996</v>
      </c>
      <c r="G32" s="41">
        <v>26886.550000000003</v>
      </c>
      <c r="I32" s="42">
        <v>0.84032930479898127</v>
      </c>
      <c r="J32" s="9">
        <v>-0.53069549837394536</v>
      </c>
      <c r="K32" s="9">
        <v>1.1674704148291859</v>
      </c>
      <c r="L32" s="9">
        <v>2.5945394910476871</v>
      </c>
      <c r="M32" s="41">
        <v>1.3840032317328221</v>
      </c>
    </row>
    <row r="33" spans="1:13" ht="14.25" customHeight="1">
      <c r="A33" s="37">
        <v>1981</v>
      </c>
      <c r="B33" s="42">
        <v>37897.201000000001</v>
      </c>
      <c r="C33" s="9">
        <v>10352.19</v>
      </c>
      <c r="D33" s="9">
        <v>23054.09</v>
      </c>
      <c r="E33" s="10">
        <v>23867.727999999999</v>
      </c>
      <c r="F33" s="9">
        <v>4490.9210000000003</v>
      </c>
      <c r="G33" s="41">
        <v>27545.010999999999</v>
      </c>
      <c r="I33" s="42">
        <v>1.4733736827334809</v>
      </c>
      <c r="J33" s="9">
        <v>-1.0343877203060514</v>
      </c>
      <c r="K33" s="9">
        <v>1.299812925188748</v>
      </c>
      <c r="L33" s="9">
        <v>8.784443865779302</v>
      </c>
      <c r="M33" s="41">
        <v>2.4490349263851074</v>
      </c>
    </row>
    <row r="34" spans="1:13" ht="14.25" customHeight="1">
      <c r="A34" s="37">
        <v>1982</v>
      </c>
      <c r="B34" s="42">
        <v>38157.599000000002</v>
      </c>
      <c r="C34" s="9">
        <v>10234.221</v>
      </c>
      <c r="D34" s="9">
        <v>23339.786</v>
      </c>
      <c r="E34" s="10">
        <v>24154.103999999999</v>
      </c>
      <c r="F34" s="9">
        <v>4583.5919999999996</v>
      </c>
      <c r="G34" s="41">
        <v>27923.378000000001</v>
      </c>
      <c r="I34" s="42">
        <v>0.68711670817060977</v>
      </c>
      <c r="J34" s="9">
        <v>-1.1395559780104647</v>
      </c>
      <c r="K34" s="9">
        <v>1.239242147488806</v>
      </c>
      <c r="L34" s="9">
        <v>2.0635188194136456</v>
      </c>
      <c r="M34" s="41">
        <v>1.3736316896007184</v>
      </c>
    </row>
    <row r="35" spans="1:13" ht="14.25" customHeight="1">
      <c r="A35" s="37">
        <v>1983</v>
      </c>
      <c r="B35" s="42">
        <v>38377.586000000003</v>
      </c>
      <c r="C35" s="9">
        <v>10073.526</v>
      </c>
      <c r="D35" s="9">
        <v>23629.027999999998</v>
      </c>
      <c r="E35" s="10">
        <v>24419.337</v>
      </c>
      <c r="F35" s="9">
        <v>4675.0320000000002</v>
      </c>
      <c r="G35" s="41">
        <v>28304.059999999998</v>
      </c>
      <c r="I35" s="42">
        <v>0.57652212341767761</v>
      </c>
      <c r="J35" s="9">
        <v>-1.570173245232831</v>
      </c>
      <c r="K35" s="9">
        <v>1.2392658613065155</v>
      </c>
      <c r="L35" s="9">
        <v>1.9949419581847705</v>
      </c>
      <c r="M35" s="41">
        <v>1.3633092672383551</v>
      </c>
    </row>
    <row r="36" spans="1:13" ht="14.25" customHeight="1">
      <c r="A36" s="37">
        <v>1984</v>
      </c>
      <c r="B36" s="42">
        <v>38550.444000000003</v>
      </c>
      <c r="C36" s="9">
        <v>9892.3639999999996</v>
      </c>
      <c r="D36" s="9">
        <v>23894.249</v>
      </c>
      <c r="E36" s="10">
        <v>24670.888999999999</v>
      </c>
      <c r="F36" s="9">
        <v>4763.8310000000001</v>
      </c>
      <c r="G36" s="41">
        <v>28658.080000000002</v>
      </c>
      <c r="I36" s="42">
        <v>0.45041394734937068</v>
      </c>
      <c r="J36" s="9">
        <v>-1.7983971054425285</v>
      </c>
      <c r="K36" s="9">
        <v>1.1224371988555859</v>
      </c>
      <c r="L36" s="9">
        <v>1.8994308488155864</v>
      </c>
      <c r="M36" s="41">
        <v>1.2507746238525685</v>
      </c>
    </row>
    <row r="37" spans="1:13" ht="14.25" customHeight="1">
      <c r="A37" s="37">
        <v>1985</v>
      </c>
      <c r="B37" s="42">
        <v>38714.995000000003</v>
      </c>
      <c r="C37" s="9">
        <v>9717.768</v>
      </c>
      <c r="D37" s="9">
        <v>24147.723999999998</v>
      </c>
      <c r="E37" s="10">
        <v>24903.714</v>
      </c>
      <c r="F37" s="9">
        <v>4849.5029999999997</v>
      </c>
      <c r="G37" s="41">
        <v>28997.226999999999</v>
      </c>
      <c r="I37" s="42">
        <v>0.42684592685884315</v>
      </c>
      <c r="J37" s="9">
        <v>-1.7649572943332803</v>
      </c>
      <c r="K37" s="9">
        <v>1.0608201161710351</v>
      </c>
      <c r="L37" s="9">
        <v>1.7983845354715422</v>
      </c>
      <c r="M37" s="41">
        <v>1.1834254074243544</v>
      </c>
    </row>
    <row r="38" spans="1:13" ht="14.25" customHeight="1">
      <c r="A38" s="37">
        <v>1986</v>
      </c>
      <c r="B38" s="42">
        <v>38864.22</v>
      </c>
      <c r="C38" s="9">
        <v>9525.2129999999997</v>
      </c>
      <c r="D38" s="9">
        <v>24352.598999999998</v>
      </c>
      <c r="E38" s="10">
        <v>25110.012999999999</v>
      </c>
      <c r="F38" s="9">
        <v>4986.4080000000004</v>
      </c>
      <c r="G38" s="41">
        <v>29339.006999999998</v>
      </c>
      <c r="I38" s="42">
        <v>0.38544496777024317</v>
      </c>
      <c r="J38" s="9">
        <v>-1.9814735235498593</v>
      </c>
      <c r="K38" s="9">
        <v>0.8484236443981219</v>
      </c>
      <c r="L38" s="9">
        <v>2.8230727973567848</v>
      </c>
      <c r="M38" s="41">
        <v>1.17866442884349</v>
      </c>
    </row>
    <row r="39" spans="1:13" ht="14.25" customHeight="1">
      <c r="A39" s="37">
        <v>1987</v>
      </c>
      <c r="B39" s="42">
        <v>38990.372000000003</v>
      </c>
      <c r="C39" s="9">
        <v>9306.6730000000007</v>
      </c>
      <c r="D39" s="9">
        <v>24552.038</v>
      </c>
      <c r="E39" s="10">
        <v>25304.312999999998</v>
      </c>
      <c r="F39" s="9">
        <v>5131.6610000000001</v>
      </c>
      <c r="G39" s="41">
        <v>29683.699000000001</v>
      </c>
      <c r="I39" s="42">
        <v>0.3245967627807822</v>
      </c>
      <c r="J39" s="9">
        <v>-2.2943318957801662</v>
      </c>
      <c r="K39" s="9">
        <v>0.81896392249551919</v>
      </c>
      <c r="L39" s="9">
        <v>2.9129786411380643</v>
      </c>
      <c r="M39" s="41">
        <v>1.1748591218510018</v>
      </c>
    </row>
    <row r="40" spans="1:13" ht="14.25" customHeight="1">
      <c r="A40" s="37">
        <v>1988</v>
      </c>
      <c r="B40" s="42">
        <v>39110.167999999998</v>
      </c>
      <c r="C40" s="9">
        <v>9071.8860000000004</v>
      </c>
      <c r="D40" s="9">
        <v>24730.228999999999</v>
      </c>
      <c r="E40" s="10">
        <v>25489.841</v>
      </c>
      <c r="F40" s="9">
        <v>5308.0529999999999</v>
      </c>
      <c r="G40" s="41">
        <v>30038.281999999999</v>
      </c>
      <c r="I40" s="42">
        <v>0.30724508091379832</v>
      </c>
      <c r="J40" s="9">
        <v>-2.522781234497018</v>
      </c>
      <c r="K40" s="9">
        <v>0.7257686714235323</v>
      </c>
      <c r="L40" s="9">
        <v>3.4373276021155696</v>
      </c>
      <c r="M40" s="41">
        <v>1.1945377831785731</v>
      </c>
    </row>
    <row r="41" spans="1:13" ht="14.25" customHeight="1">
      <c r="A41" s="37">
        <v>1989</v>
      </c>
      <c r="B41" s="42">
        <v>39204.610999999997</v>
      </c>
      <c r="C41" s="9">
        <v>8814.2389999999996</v>
      </c>
      <c r="D41" s="9">
        <v>24919.373</v>
      </c>
      <c r="E41" s="10">
        <v>25673.681</v>
      </c>
      <c r="F41" s="9">
        <v>5470.9989999999998</v>
      </c>
      <c r="G41" s="41">
        <v>30390.371999999999</v>
      </c>
      <c r="I41" s="42">
        <v>0.24147940249195088</v>
      </c>
      <c r="J41" s="9">
        <v>-2.8400599390248193</v>
      </c>
      <c r="K41" s="9">
        <v>0.76482914897391119</v>
      </c>
      <c r="L41" s="9">
        <v>3.0697884893010619</v>
      </c>
      <c r="M41" s="41">
        <v>1.1721376076035295</v>
      </c>
    </row>
    <row r="42" spans="1:13" ht="14.25" customHeight="1">
      <c r="A42" s="37">
        <v>1990</v>
      </c>
      <c r="B42" s="42">
        <v>39276.798000000003</v>
      </c>
      <c r="C42" s="9">
        <v>8547.0259999999998</v>
      </c>
      <c r="D42" s="9">
        <v>25095.508999999998</v>
      </c>
      <c r="E42" s="10">
        <v>25858.492999999999</v>
      </c>
      <c r="F42" s="9">
        <v>5634.2629999999999</v>
      </c>
      <c r="G42" s="41">
        <v>30729.771999999997</v>
      </c>
      <c r="I42" s="42">
        <v>0.18412885157821357</v>
      </c>
      <c r="J42" s="9">
        <v>-3.0316060183981808</v>
      </c>
      <c r="K42" s="9">
        <v>0.70682356253506384</v>
      </c>
      <c r="L42" s="9">
        <v>2.9841716293495857</v>
      </c>
      <c r="M42" s="41">
        <v>1.1168010710760568</v>
      </c>
    </row>
    <row r="43" spans="1:13" ht="14.25" customHeight="1">
      <c r="A43" s="37">
        <v>1991</v>
      </c>
      <c r="B43" s="42">
        <v>39328.184999999998</v>
      </c>
      <c r="C43" s="9">
        <v>8256.4590000000007</v>
      </c>
      <c r="D43" s="9">
        <v>25276.870999999999</v>
      </c>
      <c r="E43" s="10">
        <v>26089.33</v>
      </c>
      <c r="F43" s="9">
        <v>5794.8549999999996</v>
      </c>
      <c r="G43" s="41">
        <v>31071.725999999999</v>
      </c>
      <c r="I43" s="42">
        <v>0.13083296657736554</v>
      </c>
      <c r="J43" s="9">
        <v>-3.3996269579617433</v>
      </c>
      <c r="K43" s="9">
        <v>0.7226870752053749</v>
      </c>
      <c r="L43" s="9">
        <v>2.8502751823973993</v>
      </c>
      <c r="M43" s="41">
        <v>1.1127775370412873</v>
      </c>
    </row>
    <row r="44" spans="1:13" ht="14.25" customHeight="1">
      <c r="A44" s="37">
        <v>1992</v>
      </c>
      <c r="B44" s="42">
        <v>39519.205999999998</v>
      </c>
      <c r="C44" s="9">
        <v>8003.5690000000004</v>
      </c>
      <c r="D44" s="9">
        <v>25554.995999999999</v>
      </c>
      <c r="E44" s="10">
        <v>26371.63</v>
      </c>
      <c r="F44" s="9">
        <v>5960.6409999999996</v>
      </c>
      <c r="G44" s="41">
        <v>31515.636999999999</v>
      </c>
      <c r="I44" s="42">
        <v>0.48571018469323324</v>
      </c>
      <c r="J44" s="9">
        <v>-3.0629353334159393</v>
      </c>
      <c r="K44" s="9">
        <v>1.1003141963259688</v>
      </c>
      <c r="L44" s="9">
        <v>2.8609171411536627</v>
      </c>
      <c r="M44" s="41">
        <v>1.428665404683338</v>
      </c>
    </row>
    <row r="45" spans="1:13" ht="14.25" customHeight="1">
      <c r="A45" s="37">
        <v>1993</v>
      </c>
      <c r="B45" s="42">
        <v>39756.883999999998</v>
      </c>
      <c r="C45" s="9">
        <v>7765.1549999999997</v>
      </c>
      <c r="D45" s="9">
        <v>25865.851999999999</v>
      </c>
      <c r="E45" s="10">
        <v>26647.567999999999</v>
      </c>
      <c r="F45" s="9">
        <v>6125.8770000000004</v>
      </c>
      <c r="G45" s="41">
        <v>31991.728999999999</v>
      </c>
      <c r="I45" s="42">
        <v>0.60142402658596161</v>
      </c>
      <c r="J45" s="9">
        <v>-2.9788460623004664</v>
      </c>
      <c r="K45" s="9">
        <v>1.2164196777804115</v>
      </c>
      <c r="L45" s="9">
        <v>2.7721179651651662</v>
      </c>
      <c r="M45" s="41">
        <v>1.510653267138462</v>
      </c>
    </row>
    <row r="46" spans="1:13" ht="14.25" customHeight="1">
      <c r="A46" s="37">
        <v>1994</v>
      </c>
      <c r="B46" s="42">
        <v>39976.423000000003</v>
      </c>
      <c r="C46" s="9">
        <v>7534.9719999999998</v>
      </c>
      <c r="D46" s="9">
        <v>26138.118999999999</v>
      </c>
      <c r="E46" s="10">
        <v>26898.383000000002</v>
      </c>
      <c r="F46" s="9">
        <v>6303.3320000000003</v>
      </c>
      <c r="G46" s="41">
        <v>32441.451000000001</v>
      </c>
      <c r="I46" s="42">
        <v>0.55220373910591647</v>
      </c>
      <c r="J46" s="9">
        <v>-2.9643065721160711</v>
      </c>
      <c r="K46" s="9">
        <v>1.0526117600920371</v>
      </c>
      <c r="L46" s="9">
        <v>2.8968097139397297</v>
      </c>
      <c r="M46" s="41">
        <v>1.4057445910472754</v>
      </c>
    </row>
    <row r="47" spans="1:13" ht="14.25" customHeight="1" thickBot="1">
      <c r="A47" s="156">
        <v>1995</v>
      </c>
      <c r="B47" s="525">
        <v>40184.262999999999</v>
      </c>
      <c r="C47" s="498">
        <v>7294.9489999999996</v>
      </c>
      <c r="D47" s="498">
        <v>26408.418000000001</v>
      </c>
      <c r="E47" s="549">
        <v>27116.07</v>
      </c>
      <c r="F47" s="498">
        <v>6480.8959999999997</v>
      </c>
      <c r="G47" s="526">
        <v>32889.313999999998</v>
      </c>
      <c r="H47" s="500"/>
      <c r="I47" s="525">
        <v>0.51990644585684365</v>
      </c>
      <c r="J47" s="498">
        <v>-3.185453111172809</v>
      </c>
      <c r="K47" s="498">
        <v>1.0341180250958537</v>
      </c>
      <c r="L47" s="498">
        <v>2.8169863177125887</v>
      </c>
      <c r="M47" s="526">
        <v>1.3805270300640826</v>
      </c>
    </row>
    <row r="48" spans="1:13" ht="14.25" customHeight="1">
      <c r="A48" s="37">
        <v>1996</v>
      </c>
      <c r="B48" s="42">
        <v>40382.002</v>
      </c>
      <c r="C48" s="9">
        <v>7078.8119999999999</v>
      </c>
      <c r="D48" s="9">
        <v>26629.05</v>
      </c>
      <c r="E48" s="10">
        <v>27305.839</v>
      </c>
      <c r="F48" s="9">
        <v>6674.14</v>
      </c>
      <c r="G48" s="41">
        <v>33303.19</v>
      </c>
      <c r="I48" s="42">
        <v>0.49208069337989269</v>
      </c>
      <c r="J48" s="9">
        <v>-2.9628308573507511</v>
      </c>
      <c r="K48" s="9">
        <v>0.83546087463473029</v>
      </c>
      <c r="L48" s="9">
        <v>2.9817482027176601</v>
      </c>
      <c r="M48" s="41">
        <v>1.2583904912094157</v>
      </c>
    </row>
    <row r="49" spans="1:13" ht="14.25" customHeight="1">
      <c r="A49" s="37">
        <v>1997</v>
      </c>
      <c r="B49" s="42">
        <v>40569.711000000003</v>
      </c>
      <c r="C49" s="9">
        <v>6881.63</v>
      </c>
      <c r="D49" s="9">
        <v>26840.508999999998</v>
      </c>
      <c r="E49" s="10">
        <v>27471.366000000002</v>
      </c>
      <c r="F49" s="9">
        <v>6847.5720000000001</v>
      </c>
      <c r="G49" s="41">
        <v>33688.080999999998</v>
      </c>
      <c r="I49" s="42">
        <v>0.46483331856603805</v>
      </c>
      <c r="J49" s="9">
        <v>-2.7855238986428721</v>
      </c>
      <c r="K49" s="9">
        <v>0.7940914152025691</v>
      </c>
      <c r="L49" s="9">
        <v>2.5985670063858324</v>
      </c>
      <c r="M49" s="41">
        <v>1.1557181158921903</v>
      </c>
    </row>
    <row r="50" spans="1:13" ht="14.25" customHeight="1">
      <c r="A50" s="37">
        <v>1998</v>
      </c>
      <c r="B50" s="42">
        <v>40769.688999999998</v>
      </c>
      <c r="C50" s="9">
        <v>6717.3109999999997</v>
      </c>
      <c r="D50" s="9">
        <v>27013.569</v>
      </c>
      <c r="E50" s="10">
        <v>27605.162</v>
      </c>
      <c r="F50" s="9">
        <v>7038.8090000000002</v>
      </c>
      <c r="G50" s="41">
        <v>34052.377999999997</v>
      </c>
      <c r="I50" s="42">
        <v>0.49292438883776768</v>
      </c>
      <c r="J50" s="9">
        <v>-2.3877918458272251</v>
      </c>
      <c r="K50" s="9">
        <v>0.64477167701999516</v>
      </c>
      <c r="L50" s="9">
        <v>2.7927709266875933</v>
      </c>
      <c r="M50" s="41">
        <v>1.0813824628360447</v>
      </c>
    </row>
    <row r="51" spans="1:13" ht="14.25" customHeight="1">
      <c r="A51" s="37">
        <v>1999</v>
      </c>
      <c r="B51" s="42">
        <v>40951.089</v>
      </c>
      <c r="C51" s="9">
        <v>6573.8</v>
      </c>
      <c r="D51" s="9">
        <v>27163.996999999999</v>
      </c>
      <c r="E51" s="10">
        <v>27725.983</v>
      </c>
      <c r="F51" s="9">
        <v>7213.2920000000004</v>
      </c>
      <c r="G51" s="41">
        <v>34377.288999999997</v>
      </c>
      <c r="I51" s="42">
        <v>0.44493839528676471</v>
      </c>
      <c r="J51" s="9">
        <v>-2.1364352491644256</v>
      </c>
      <c r="K51" s="9">
        <v>0.55686088720821036</v>
      </c>
      <c r="L51" s="9">
        <v>2.4788710703756767</v>
      </c>
      <c r="M51" s="41">
        <v>0.95415069103250705</v>
      </c>
    </row>
    <row r="52" spans="1:13" ht="14.25" customHeight="1">
      <c r="A52" s="37">
        <v>2000</v>
      </c>
      <c r="B52" s="42">
        <v>41135.228000000003</v>
      </c>
      <c r="C52" s="9">
        <v>6476.308</v>
      </c>
      <c r="D52" s="9">
        <v>27302.183000000001</v>
      </c>
      <c r="E52" s="10">
        <v>27840.826000000001</v>
      </c>
      <c r="F52" s="9">
        <v>7356.7370000000001</v>
      </c>
      <c r="G52" s="41">
        <v>34658.92</v>
      </c>
      <c r="I52" s="42">
        <v>0.44965592978492008</v>
      </c>
      <c r="J52" s="9">
        <v>-1.483038729501962</v>
      </c>
      <c r="K52" s="9">
        <v>0.5087101136110439</v>
      </c>
      <c r="L52" s="9">
        <v>1.9886204523537954</v>
      </c>
      <c r="M52" s="41">
        <v>0.81923562966237373</v>
      </c>
    </row>
    <row r="53" spans="1:13" ht="14.25" customHeight="1">
      <c r="A53" s="37">
        <v>2001</v>
      </c>
      <c r="B53" s="42">
        <v>41351.169000000002</v>
      </c>
      <c r="C53" s="9">
        <v>6410.951</v>
      </c>
      <c r="D53" s="9">
        <v>27427.940999999999</v>
      </c>
      <c r="E53" s="10">
        <v>27998.011999999999</v>
      </c>
      <c r="F53" s="9">
        <v>7512.277</v>
      </c>
      <c r="G53" s="41">
        <v>34940.218000000001</v>
      </c>
      <c r="I53" s="42">
        <v>0.52495393972289417</v>
      </c>
      <c r="J53" s="9">
        <v>-1.0091706571089598</v>
      </c>
      <c r="K53" s="9">
        <v>0.46061518230977594</v>
      </c>
      <c r="L53" s="9">
        <v>2.1142525551749447</v>
      </c>
      <c r="M53" s="41">
        <v>0.81161790384698396</v>
      </c>
    </row>
    <row r="54" spans="1:13" ht="14.25" customHeight="1">
      <c r="A54" s="37">
        <v>2002</v>
      </c>
      <c r="B54" s="42">
        <v>41739.970999999998</v>
      </c>
      <c r="C54" s="9">
        <v>6402.29</v>
      </c>
      <c r="D54" s="9">
        <v>27652.436000000002</v>
      </c>
      <c r="E54" s="10">
        <v>28391.735000000001</v>
      </c>
      <c r="F54" s="9">
        <v>7685.2449999999999</v>
      </c>
      <c r="G54" s="41">
        <v>35337.681000000004</v>
      </c>
      <c r="I54" s="42">
        <v>0.94024427701184798</v>
      </c>
      <c r="J54" s="9">
        <v>-0.13509696143364502</v>
      </c>
      <c r="K54" s="9">
        <v>0.81849016665160867</v>
      </c>
      <c r="L54" s="9">
        <v>2.3024710084572186</v>
      </c>
      <c r="M54" s="41">
        <v>1.1375515745208009</v>
      </c>
    </row>
    <row r="55" spans="1:13" ht="14.25" customHeight="1">
      <c r="A55" s="37">
        <v>2003</v>
      </c>
      <c r="B55" s="42">
        <v>42550.241000000002</v>
      </c>
      <c r="C55" s="9">
        <v>6497.491</v>
      </c>
      <c r="D55" s="9">
        <v>28237.507000000001</v>
      </c>
      <c r="E55" s="10">
        <v>28959.428</v>
      </c>
      <c r="F55" s="9">
        <v>7815.2430000000004</v>
      </c>
      <c r="G55" s="41">
        <v>36052.75</v>
      </c>
      <c r="I55" s="42">
        <v>1.9412327814027464</v>
      </c>
      <c r="J55" s="9">
        <v>1.4869835636936113</v>
      </c>
      <c r="K55" s="9">
        <v>2.1158027451903427</v>
      </c>
      <c r="L55" s="9">
        <v>1.6915270755844647</v>
      </c>
      <c r="M55" s="41">
        <v>2.0235311988921811</v>
      </c>
    </row>
    <row r="56" spans="1:13" ht="14.25" customHeight="1">
      <c r="A56" s="37">
        <v>2004</v>
      </c>
      <c r="B56" s="42">
        <v>43285.173000000003</v>
      </c>
      <c r="C56" s="9">
        <v>6608.2910000000002</v>
      </c>
      <c r="D56" s="9">
        <v>28792.487000000001</v>
      </c>
      <c r="E56" s="10">
        <v>29550.913</v>
      </c>
      <c r="F56" s="9">
        <v>7884.3950000000004</v>
      </c>
      <c r="G56" s="41">
        <v>36676.881999999998</v>
      </c>
      <c r="I56" s="42">
        <v>1.7272099586933098</v>
      </c>
      <c r="J56" s="9">
        <v>1.7052736202328056</v>
      </c>
      <c r="K56" s="9">
        <v>1.965400132525863</v>
      </c>
      <c r="L56" s="9">
        <v>0.88483493091642273</v>
      </c>
      <c r="M56" s="41">
        <v>1.7311633647918656</v>
      </c>
    </row>
    <row r="57" spans="1:13" ht="14.25" customHeight="1">
      <c r="A57" s="37">
        <v>2005</v>
      </c>
      <c r="B57" s="42">
        <v>44055.93</v>
      </c>
      <c r="C57" s="9">
        <v>6705.2470000000003</v>
      </c>
      <c r="D57" s="9">
        <v>29421.208999999999</v>
      </c>
      <c r="E57" s="10">
        <v>30085.151999999998</v>
      </c>
      <c r="F57" s="9">
        <v>7929.4740000000002</v>
      </c>
      <c r="G57" s="41">
        <v>37350.682999999997</v>
      </c>
      <c r="I57" s="42">
        <v>1.7806489996008423</v>
      </c>
      <c r="J57" s="9">
        <v>1.4671872046797096</v>
      </c>
      <c r="K57" s="9">
        <v>2.1836321398703618</v>
      </c>
      <c r="L57" s="9">
        <v>0.57174963963626535</v>
      </c>
      <c r="M57" s="41">
        <v>1.8371272672524253</v>
      </c>
    </row>
    <row r="58" spans="1:13" ht="14.25" customHeight="1">
      <c r="A58" s="37">
        <v>2006</v>
      </c>
      <c r="B58" s="42">
        <v>44805.207000000002</v>
      </c>
      <c r="C58" s="9">
        <v>6820.027</v>
      </c>
      <c r="D58" s="9">
        <v>29865.795999999998</v>
      </c>
      <c r="E58" s="10">
        <v>30578.633999999998</v>
      </c>
      <c r="F58" s="9">
        <v>8119.384</v>
      </c>
      <c r="G58" s="41">
        <v>37985.18</v>
      </c>
      <c r="I58" s="42">
        <v>1.7007403997600257</v>
      </c>
      <c r="J58" s="9">
        <v>1.711793763898628</v>
      </c>
      <c r="K58" s="9">
        <v>1.5111105733282448</v>
      </c>
      <c r="L58" s="9">
        <v>2.3949886209350124</v>
      </c>
      <c r="M58" s="41">
        <v>1.6987560843265026</v>
      </c>
    </row>
    <row r="59" spans="1:13" ht="14.25" customHeight="1">
      <c r="A59" s="37">
        <v>2007</v>
      </c>
      <c r="B59" s="42">
        <v>45630.945</v>
      </c>
      <c r="C59" s="9">
        <v>6965.6279999999997</v>
      </c>
      <c r="D59" s="9">
        <v>30411.871999999999</v>
      </c>
      <c r="E59" s="10">
        <v>31165.994999999999</v>
      </c>
      <c r="F59" s="9">
        <v>8253.4449999999997</v>
      </c>
      <c r="G59" s="41">
        <v>38665.316999999995</v>
      </c>
      <c r="I59" s="42">
        <v>1.8429509766576757</v>
      </c>
      <c r="J59" s="9">
        <v>2.1349035714961273</v>
      </c>
      <c r="K59" s="9">
        <v>1.8284327663659061</v>
      </c>
      <c r="L59" s="9">
        <v>1.6511227945371187</v>
      </c>
      <c r="M59" s="41">
        <v>1.7905325182083986</v>
      </c>
    </row>
    <row r="60" spans="1:13" ht="14.25" customHeight="1">
      <c r="A60" s="37">
        <v>2008</v>
      </c>
      <c r="B60" s="42">
        <v>46572.074000000001</v>
      </c>
      <c r="C60" s="9">
        <v>7131.6409999999996</v>
      </c>
      <c r="D60" s="9">
        <v>31031.006000000001</v>
      </c>
      <c r="E60" s="10">
        <v>31613.128000000001</v>
      </c>
      <c r="F60" s="9">
        <v>8409.4269999999997</v>
      </c>
      <c r="G60" s="41">
        <v>39440.433000000005</v>
      </c>
      <c r="I60" s="42">
        <v>2.0624797492140523</v>
      </c>
      <c r="J60" s="9">
        <v>2.383317053394185</v>
      </c>
      <c r="K60" s="9">
        <v>2.0358299548281833</v>
      </c>
      <c r="L60" s="9">
        <v>1.8899017319434552</v>
      </c>
      <c r="M60" s="41">
        <v>2.0046803185397533</v>
      </c>
    </row>
    <row r="61" spans="1:13" ht="14.25" customHeight="1">
      <c r="A61" s="37">
        <v>2009</v>
      </c>
      <c r="B61" s="42">
        <v>47196.896000000001</v>
      </c>
      <c r="C61" s="9">
        <v>7275.1350000000002</v>
      </c>
      <c r="D61" s="9">
        <v>31306.169000000002</v>
      </c>
      <c r="E61" s="10">
        <v>31744.205000000002</v>
      </c>
      <c r="F61" s="9">
        <v>8615.5920000000006</v>
      </c>
      <c r="G61" s="41">
        <v>39921.760999999999</v>
      </c>
      <c r="I61" s="42">
        <v>1.3416237378648832</v>
      </c>
      <c r="J61" s="9">
        <v>2.0120754816458142</v>
      </c>
      <c r="K61" s="9">
        <v>0.88673567334556225</v>
      </c>
      <c r="L61" s="9">
        <v>2.4515939076467541</v>
      </c>
      <c r="M61" s="41">
        <v>1.2203922811901968</v>
      </c>
    </row>
    <row r="62" spans="1:13" s="55" customFormat="1" ht="14.25" customHeight="1">
      <c r="A62" s="37">
        <v>2010</v>
      </c>
      <c r="B62" s="64">
        <v>47502.525999999998</v>
      </c>
      <c r="C62" s="40">
        <v>7359.6589999999997</v>
      </c>
      <c r="D62" s="40">
        <v>31316.560000000001</v>
      </c>
      <c r="E62" s="10">
        <v>31706.453000000001</v>
      </c>
      <c r="F62" s="40">
        <v>8826.3070000000007</v>
      </c>
      <c r="G62" s="65">
        <v>40142.866999999998</v>
      </c>
      <c r="I62" s="64">
        <v>0.64756377199042259</v>
      </c>
      <c r="J62" s="40">
        <v>1.161820364845445</v>
      </c>
      <c r="K62" s="40">
        <v>3.3191541258204005E-2</v>
      </c>
      <c r="L62" s="40">
        <v>2.4457402346814927</v>
      </c>
      <c r="M62" s="65">
        <v>0.5538483134549077</v>
      </c>
    </row>
    <row r="63" spans="1:13" ht="14.25" customHeight="1">
      <c r="A63" s="37">
        <v>2011</v>
      </c>
      <c r="B63" s="42">
        <v>47743.124000000003</v>
      </c>
      <c r="C63" s="9">
        <v>7436.3559999999998</v>
      </c>
      <c r="D63" s="9">
        <v>31247.82</v>
      </c>
      <c r="E63" s="10">
        <v>31641.859</v>
      </c>
      <c r="F63" s="9">
        <v>9058.9480000000003</v>
      </c>
      <c r="G63" s="41">
        <v>40306.767999999996</v>
      </c>
      <c r="I63" s="42">
        <v>0.50649517038316993</v>
      </c>
      <c r="J63" s="9">
        <v>1.0421270876816546</v>
      </c>
      <c r="K63" s="9">
        <v>-0.21950048153437374</v>
      </c>
      <c r="L63" s="9">
        <v>2.6357682777179647</v>
      </c>
      <c r="M63" s="41">
        <v>0.4082942057925143</v>
      </c>
    </row>
    <row r="64" spans="1:13" ht="14.25" customHeight="1">
      <c r="A64" s="37">
        <v>2012</v>
      </c>
      <c r="B64" s="42">
        <v>47957.951000000001</v>
      </c>
      <c r="C64" s="9">
        <v>7502.42</v>
      </c>
      <c r="D64" s="9">
        <v>31187.758000000002</v>
      </c>
      <c r="E64" s="10">
        <v>31496.227999999999</v>
      </c>
      <c r="F64" s="9">
        <v>9267.7729999999992</v>
      </c>
      <c r="G64" s="41">
        <v>40455.531000000003</v>
      </c>
      <c r="I64" s="42">
        <v>0.44996427129484484</v>
      </c>
      <c r="J64" s="9">
        <v>0.88839211032931686</v>
      </c>
      <c r="K64" s="9">
        <v>-0.1922118086957636</v>
      </c>
      <c r="L64" s="9">
        <v>2.305179365197807</v>
      </c>
      <c r="M64" s="41">
        <v>0.36907697486439073</v>
      </c>
    </row>
    <row r="65" spans="1:13" ht="14.25" customHeight="1">
      <c r="A65" s="37">
        <v>2013</v>
      </c>
      <c r="B65" s="42">
        <v>47905.108999999997</v>
      </c>
      <c r="C65" s="9">
        <v>7510.4690000000001</v>
      </c>
      <c r="D65" s="9">
        <v>30949.258999999998</v>
      </c>
      <c r="E65" s="10">
        <v>31200.215</v>
      </c>
      <c r="F65" s="9">
        <v>9445.3809999999994</v>
      </c>
      <c r="G65" s="41">
        <v>40394.639999999999</v>
      </c>
      <c r="I65" s="42">
        <v>-0.11018402350009282</v>
      </c>
      <c r="J65" s="9">
        <v>0.10728538258322207</v>
      </c>
      <c r="K65" s="9">
        <v>-0.76471992632495267</v>
      </c>
      <c r="L65" s="9">
        <v>1.916404296911467</v>
      </c>
      <c r="M65" s="41">
        <v>-0.15051341187439782</v>
      </c>
    </row>
    <row r="66" spans="1:13" ht="14.25" customHeight="1">
      <c r="A66" s="37">
        <v>2014</v>
      </c>
      <c r="B66" s="42">
        <v>47748.245999999999</v>
      </c>
      <c r="C66" s="9">
        <v>7477.9219999999996</v>
      </c>
      <c r="D66" s="9">
        <v>30595.146000000001</v>
      </c>
      <c r="E66" s="10">
        <v>30927.06</v>
      </c>
      <c r="F66" s="9">
        <v>9675.1779999999999</v>
      </c>
      <c r="G66" s="41">
        <v>40270.324000000001</v>
      </c>
      <c r="I66" s="42">
        <v>-0.32744524180082779</v>
      </c>
      <c r="J66" s="9">
        <v>-0.43335509406936534</v>
      </c>
      <c r="K66" s="9">
        <v>-1.1441727894034526</v>
      </c>
      <c r="L66" s="9">
        <v>2.4329034477275302</v>
      </c>
      <c r="M66" s="41">
        <v>-0.30775370197629881</v>
      </c>
    </row>
    <row r="67" spans="1:13" s="55" customFormat="1" ht="14.25" customHeight="1">
      <c r="A67" s="37">
        <v>2015</v>
      </c>
      <c r="B67" s="64">
        <v>47734.667999999998</v>
      </c>
      <c r="C67" s="40">
        <v>7467.3410000000003</v>
      </c>
      <c r="D67" s="40">
        <v>30393.767</v>
      </c>
      <c r="E67" s="158">
        <v>30795.037</v>
      </c>
      <c r="F67" s="40">
        <v>9873.56</v>
      </c>
      <c r="G67" s="65">
        <v>40267.326999999997</v>
      </c>
      <c r="I67" s="64">
        <v>-2.8436646657137299E-2</v>
      </c>
      <c r="J67" s="40">
        <v>-0.14149652804614776</v>
      </c>
      <c r="K67" s="40">
        <v>-0.65820571668460115</v>
      </c>
      <c r="L67" s="40">
        <v>2.0504222247900827</v>
      </c>
      <c r="M67" s="65">
        <v>-7.442204835506061E-3</v>
      </c>
    </row>
    <row r="68" spans="1:13" s="55" customFormat="1" ht="14.25" customHeight="1">
      <c r="A68" s="37">
        <v>2016</v>
      </c>
      <c r="B68" s="64">
        <v>47779.396000000001</v>
      </c>
      <c r="C68" s="40">
        <v>7447.9790000000003</v>
      </c>
      <c r="D68" s="40">
        <v>30306.702000000001</v>
      </c>
      <c r="E68" s="10">
        <v>30750.238000000001</v>
      </c>
      <c r="F68" s="40">
        <v>10024.715</v>
      </c>
      <c r="G68" s="65">
        <v>40331.417000000001</v>
      </c>
      <c r="I68" s="64">
        <v>9.3701290642700386E-2</v>
      </c>
      <c r="J68" s="40">
        <v>-0.25928908295469455</v>
      </c>
      <c r="K68" s="40">
        <v>-0.28645675937437609</v>
      </c>
      <c r="L68" s="40">
        <v>1.5309067853945368</v>
      </c>
      <c r="M68" s="65">
        <v>0.15916129719761862</v>
      </c>
    </row>
    <row r="69" spans="1:13" ht="14.25" customHeight="1">
      <c r="A69" s="37">
        <v>2017</v>
      </c>
      <c r="B69" s="42">
        <v>47913.248</v>
      </c>
      <c r="C69" s="9">
        <v>7421.5690000000004</v>
      </c>
      <c r="D69" s="9">
        <v>30291.525000000001</v>
      </c>
      <c r="E69" s="10">
        <v>30764.455000000002</v>
      </c>
      <c r="F69" s="9">
        <v>10200.154</v>
      </c>
      <c r="G69" s="41">
        <v>40491.679000000004</v>
      </c>
      <c r="I69" s="42">
        <v>0.28014586036206879</v>
      </c>
      <c r="J69" s="9">
        <v>-0.35459283652652385</v>
      </c>
      <c r="K69" s="9">
        <v>-5.007803224514884E-2</v>
      </c>
      <c r="L69" s="9">
        <v>1.7500647150567428</v>
      </c>
      <c r="M69" s="41">
        <v>0.39736268130623476</v>
      </c>
    </row>
    <row r="70" spans="1:13" ht="14">
      <c r="A70" s="37">
        <v>2018</v>
      </c>
      <c r="B70" s="42">
        <v>48113.667000000001</v>
      </c>
      <c r="C70" s="9">
        <v>7397.6210000000001</v>
      </c>
      <c r="D70" s="9">
        <v>30328.994999999999</v>
      </c>
      <c r="E70" s="10">
        <v>30880.381000000001</v>
      </c>
      <c r="F70" s="9">
        <v>10387.050999999999</v>
      </c>
      <c r="G70" s="41">
        <v>40716.046000000002</v>
      </c>
      <c r="I70" s="42">
        <v>0.41829558288346558</v>
      </c>
      <c r="J70" s="9">
        <v>-0.32268109344534279</v>
      </c>
      <c r="K70" s="9">
        <v>0.12369796502487151</v>
      </c>
      <c r="L70" s="9">
        <v>1.8322958653369303</v>
      </c>
      <c r="M70" s="41">
        <v>0.55410643752262789</v>
      </c>
    </row>
    <row r="71" spans="1:13" ht="14">
      <c r="A71" s="37">
        <v>2019</v>
      </c>
      <c r="B71" s="42">
        <v>48437.667000000001</v>
      </c>
      <c r="C71" s="9">
        <v>7363.5389999999998</v>
      </c>
      <c r="D71" s="9">
        <v>30498.489000000001</v>
      </c>
      <c r="E71" s="10">
        <v>31124.704000000002</v>
      </c>
      <c r="F71" s="9">
        <v>10575.638999999999</v>
      </c>
      <c r="G71" s="41">
        <v>41074.127999999997</v>
      </c>
      <c r="I71" s="42">
        <v>0.67340533408106751</v>
      </c>
      <c r="J71" s="9">
        <v>-0.4607156814332658</v>
      </c>
      <c r="K71" s="9">
        <v>0.5588513565978781</v>
      </c>
      <c r="L71" s="9">
        <v>1.8156067588384728</v>
      </c>
      <c r="M71" s="41">
        <v>0.87946162552225982</v>
      </c>
    </row>
    <row r="72" spans="1:13" s="167" customFormat="1" ht="14">
      <c r="A72" s="169">
        <v>2020</v>
      </c>
      <c r="B72" s="540">
        <v>48885.133000000002</v>
      </c>
      <c r="C72" s="507">
        <v>7321.24</v>
      </c>
      <c r="D72" s="507">
        <v>30785.371999999999</v>
      </c>
      <c r="E72" s="887">
        <v>31324.447</v>
      </c>
      <c r="F72" s="507">
        <v>10778.521000000001</v>
      </c>
      <c r="G72" s="541">
        <v>41563.892999999996</v>
      </c>
      <c r="I72" s="540">
        <v>0.92379758917786603</v>
      </c>
      <c r="J72" s="507">
        <v>-0.57443845955049699</v>
      </c>
      <c r="K72" s="507">
        <v>0.94064660055781513</v>
      </c>
      <c r="L72" s="507">
        <v>1.9183899904299029</v>
      </c>
      <c r="M72" s="541">
        <v>1.1923929340630135</v>
      </c>
    </row>
    <row r="73" spans="1:13" ht="14">
      <c r="A73" s="37">
        <v>2021</v>
      </c>
      <c r="B73" s="42">
        <v>48975.438999999998</v>
      </c>
      <c r="C73" s="9">
        <v>7209.0050000000001</v>
      </c>
      <c r="D73" s="9">
        <v>30880.309000000001</v>
      </c>
      <c r="E73" s="10">
        <v>31396.080000000002</v>
      </c>
      <c r="F73" s="9">
        <v>10886.125</v>
      </c>
      <c r="G73" s="41">
        <v>41766.434000000001</v>
      </c>
      <c r="I73" s="42">
        <v>0.18473101014166993</v>
      </c>
      <c r="J73" s="9">
        <v>-1.5330053378935782</v>
      </c>
      <c r="K73" s="9">
        <v>0.30838347511279451</v>
      </c>
      <c r="L73" s="9">
        <v>0.9983187860375109</v>
      </c>
      <c r="M73" s="41">
        <v>0.48730035947308625</v>
      </c>
    </row>
    <row r="74" spans="1:13" ht="14">
      <c r="A74" s="37">
        <v>2022</v>
      </c>
      <c r="B74" s="42">
        <v>49101.226999999999</v>
      </c>
      <c r="C74" s="9">
        <v>7095.18</v>
      </c>
      <c r="D74" s="9">
        <v>30909.744999999999</v>
      </c>
      <c r="E74" s="10">
        <v>31638.941999999999</v>
      </c>
      <c r="F74" s="9">
        <v>11096.302</v>
      </c>
      <c r="G74" s="41">
        <v>42006.046999999999</v>
      </c>
      <c r="I74" s="42">
        <v>0.25683894329155965</v>
      </c>
      <c r="J74" s="9">
        <v>-1.5789280212733958</v>
      </c>
      <c r="K74" s="9">
        <v>9.5322880350701134E-2</v>
      </c>
      <c r="L74" s="9">
        <v>1.9306869983579888</v>
      </c>
      <c r="M74" s="41">
        <v>0.57369752945630736</v>
      </c>
    </row>
    <row r="75" spans="1:13" ht="14">
      <c r="A75" s="37">
        <v>2023</v>
      </c>
      <c r="B75" s="42">
        <v>49703.097999999998</v>
      </c>
      <c r="C75" s="9">
        <v>7054.5550000000003</v>
      </c>
      <c r="D75" s="9">
        <v>31343.03</v>
      </c>
      <c r="E75" s="10">
        <v>32060.66</v>
      </c>
      <c r="F75" s="9">
        <v>11305.513000000001</v>
      </c>
      <c r="G75" s="41">
        <v>42648.542999999998</v>
      </c>
      <c r="I75" s="42">
        <v>1.2257758853969181</v>
      </c>
      <c r="J75" s="9">
        <v>-0.57257180226576443</v>
      </c>
      <c r="K75" s="9">
        <v>1.4017747477373277</v>
      </c>
      <c r="L75" s="9">
        <v>1.8854119147081683</v>
      </c>
      <c r="M75" s="41">
        <v>1.5295321647380788</v>
      </c>
    </row>
    <row r="76" spans="1:13" ht="14">
      <c r="A76" s="37" t="s">
        <v>968</v>
      </c>
      <c r="B76" s="42">
        <v>50232.868999999999</v>
      </c>
      <c r="C76" s="9">
        <v>6974.59</v>
      </c>
      <c r="D76" s="9">
        <v>31716.737000000001</v>
      </c>
      <c r="E76" s="10">
        <v>32458.212</v>
      </c>
      <c r="F76" s="9">
        <v>11541.541999999999</v>
      </c>
      <c r="G76" s="41">
        <v>43258.279000000002</v>
      </c>
      <c r="I76" s="42">
        <v>1.0658711857357561</v>
      </c>
      <c r="J76" s="9">
        <v>-1.1335229507743572</v>
      </c>
      <c r="K76" s="9">
        <v>1.1923129320936754</v>
      </c>
      <c r="L76" s="9">
        <v>2.0877336570220173</v>
      </c>
      <c r="M76" s="41">
        <v>1.4296760384053586</v>
      </c>
    </row>
  </sheetData>
  <mergeCells count="3">
    <mergeCell ref="B2:G2"/>
    <mergeCell ref="I1:M1"/>
    <mergeCell ref="I2:M2"/>
  </mergeCells>
  <hyperlinks>
    <hyperlink ref="A1" location="'INDICE DE CUADROS'!A1" display="Índice" xr:uid="{00000000-0004-0000-1D00-000000000000}"/>
  </hyperlinks>
  <pageMargins left="0.75" right="0.75" top="1" bottom="1" header="0" footer="0"/>
  <pageSetup paperSize="9" scale="76" orientation="portrait" horizontalDpi="200" verticalDpi="200" r:id="rId1"/>
  <headerFooter alignWithMargins="0">
    <oddHeader>&amp;L&amp;8
BDMACRO
Abril 2008&amp;R
&amp;8
&amp;"Arial,Cursiva"Base de Datos Macroeconómicos de la Economía Española&amp;"Arial,Normal"
Ministerio de Economía y Hacienda y FEDEA</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5">
    <tabColor rgb="FFFF0000"/>
  </sheetPr>
  <dimension ref="A1:AA76"/>
  <sheetViews>
    <sheetView showGridLines="0" zoomScale="115" zoomScaleNormal="115" workbookViewId="0">
      <pane xSplit="1" ySplit="5" topLeftCell="G65" activePane="bottomRight" state="frozen"/>
      <selection activeCell="A76" sqref="A76:XFD76"/>
      <selection pane="topRight" activeCell="A76" sqref="A76:XFD76"/>
      <selection pane="bottomLeft" activeCell="A76" sqref="A76:XFD76"/>
      <selection pane="bottomRight" activeCell="G83" sqref="G83"/>
    </sheetView>
  </sheetViews>
  <sheetFormatPr baseColWidth="10" defaultColWidth="11.453125" defaultRowHeight="12.5"/>
  <cols>
    <col min="1" max="1" width="13" style="1" customWidth="1"/>
    <col min="2" max="2" width="14.26953125" style="1" customWidth="1"/>
    <col min="3" max="3" width="13.7265625" style="1" customWidth="1"/>
    <col min="4" max="4" width="14.7265625" style="1" customWidth="1"/>
    <col min="5" max="5" width="18.453125" style="1" customWidth="1"/>
    <col min="6" max="6" width="18.26953125" style="1" customWidth="1"/>
    <col min="7" max="7" width="15.26953125" style="1" customWidth="1"/>
    <col min="8" max="8" width="22.7265625" style="1" customWidth="1"/>
    <col min="9" max="9" width="25.453125" customWidth="1"/>
    <col min="10" max="10" width="22.7265625" style="1" customWidth="1"/>
    <col min="11" max="11" width="17.7265625" style="1" customWidth="1"/>
    <col min="12" max="12" width="11.7265625" style="1" customWidth="1"/>
    <col min="13" max="13" width="16.54296875" style="1" customWidth="1"/>
    <col min="14" max="14" width="13.7265625" style="1" customWidth="1"/>
    <col min="15" max="15" width="8.81640625" style="1" customWidth="1"/>
    <col min="16" max="22" width="15.54296875" style="1" customWidth="1"/>
    <col min="23" max="23" width="15.54296875" customWidth="1"/>
    <col min="24" max="24" width="21.81640625" customWidth="1"/>
    <col min="25" max="25" width="15.54296875" style="1" customWidth="1"/>
    <col min="28" max="16384" width="11.453125" style="1"/>
  </cols>
  <sheetData>
    <row r="1" spans="1:25" ht="103.5" customHeight="1" thickTop="1" thickBot="1">
      <c r="A1" s="124" t="s">
        <v>132</v>
      </c>
      <c r="B1" s="1483" t="s">
        <v>590</v>
      </c>
      <c r="C1" s="1484"/>
      <c r="D1" s="1484"/>
      <c r="E1" s="1484"/>
      <c r="F1" s="1484"/>
      <c r="G1" s="616"/>
      <c r="H1" s="616"/>
      <c r="J1" s="616"/>
      <c r="K1" s="616"/>
      <c r="L1" s="616"/>
      <c r="M1" s="616"/>
      <c r="N1" s="487"/>
      <c r="P1" s="1485" t="s">
        <v>590</v>
      </c>
      <c r="Q1" s="1486"/>
      <c r="R1" s="1486"/>
      <c r="S1" s="1486"/>
      <c r="T1" s="1486"/>
      <c r="U1" s="1486"/>
      <c r="V1" s="1486"/>
      <c r="W1" s="1486"/>
      <c r="X1" s="1486"/>
      <c r="Y1" s="1487"/>
    </row>
    <row r="2" spans="1:25" ht="32.65" customHeight="1" thickTop="1" thickBot="1">
      <c r="A2" s="248"/>
      <c r="B2" s="617" t="s">
        <v>160</v>
      </c>
      <c r="C2" s="618"/>
      <c r="D2" s="559"/>
      <c r="E2" s="559"/>
      <c r="F2" s="559"/>
      <c r="G2" s="559"/>
      <c r="H2" s="559"/>
      <c r="I2" s="619"/>
      <c r="J2" s="559"/>
      <c r="K2" s="559"/>
      <c r="L2" s="559"/>
      <c r="M2" s="559"/>
      <c r="N2" s="620"/>
      <c r="P2" s="1485" t="s">
        <v>141</v>
      </c>
      <c r="Q2" s="1486"/>
      <c r="R2" s="1486"/>
      <c r="S2" s="1486"/>
      <c r="T2" s="1486"/>
      <c r="U2" s="1486"/>
      <c r="V2" s="1486"/>
      <c r="W2" s="1486"/>
      <c r="X2" s="1486"/>
      <c r="Y2" s="1487"/>
    </row>
    <row r="3" spans="1:25" ht="13.5" thickTop="1" thickBot="1">
      <c r="A3" s="248"/>
      <c r="B3" s="163"/>
      <c r="C3" s="163"/>
      <c r="D3" s="163"/>
      <c r="E3" s="163"/>
      <c r="F3" s="163"/>
      <c r="G3" s="163"/>
      <c r="H3" s="163"/>
      <c r="R3" s="163"/>
      <c r="S3" s="168"/>
      <c r="T3" s="168"/>
      <c r="U3" s="168"/>
      <c r="V3" s="168"/>
      <c r="Y3" s="168"/>
    </row>
    <row r="4" spans="1:25" ht="68.650000000000006" customHeight="1" thickBot="1">
      <c r="B4" s="320" t="s">
        <v>717</v>
      </c>
      <c r="C4" s="321" t="s">
        <v>539</v>
      </c>
      <c r="D4" s="321" t="s">
        <v>122</v>
      </c>
      <c r="E4" s="321" t="s">
        <v>123</v>
      </c>
      <c r="F4" s="321" t="s">
        <v>608</v>
      </c>
      <c r="G4" s="321" t="s">
        <v>609</v>
      </c>
      <c r="H4" s="321" t="s">
        <v>906</v>
      </c>
      <c r="I4" s="321" t="s">
        <v>907</v>
      </c>
      <c r="J4" s="321" t="s">
        <v>720</v>
      </c>
      <c r="K4" s="321" t="s">
        <v>721</v>
      </c>
      <c r="L4" s="321" t="s">
        <v>219</v>
      </c>
      <c r="M4" s="321" t="s">
        <v>722</v>
      </c>
      <c r="N4" s="322" t="s">
        <v>723</v>
      </c>
      <c r="P4" s="323" t="s">
        <v>717</v>
      </c>
      <c r="Q4" s="324" t="s">
        <v>539</v>
      </c>
      <c r="R4" s="324" t="s">
        <v>122</v>
      </c>
      <c r="S4" s="324" t="s">
        <v>123</v>
      </c>
      <c r="T4" s="324" t="s">
        <v>608</v>
      </c>
      <c r="U4" s="324" t="s">
        <v>609</v>
      </c>
      <c r="V4" s="324" t="s">
        <v>906</v>
      </c>
      <c r="W4" s="324" t="s">
        <v>907</v>
      </c>
      <c r="X4" s="324" t="s">
        <v>720</v>
      </c>
      <c r="Y4" s="325" t="s">
        <v>721</v>
      </c>
    </row>
    <row r="5" spans="1:25" s="55" customFormat="1" ht="26.5" thickBot="1">
      <c r="A5" s="252"/>
      <c r="B5" s="621" t="s">
        <v>567</v>
      </c>
      <c r="C5" s="622" t="s">
        <v>124</v>
      </c>
      <c r="D5" s="622" t="s">
        <v>122</v>
      </c>
      <c r="E5" s="623" t="s">
        <v>123</v>
      </c>
      <c r="F5" s="622" t="s">
        <v>858</v>
      </c>
      <c r="G5" s="622" t="s">
        <v>857</v>
      </c>
      <c r="H5" s="622" t="s">
        <v>546</v>
      </c>
      <c r="I5" s="622" t="s">
        <v>545</v>
      </c>
      <c r="J5" s="622" t="s">
        <v>610</v>
      </c>
      <c r="K5" s="622" t="s">
        <v>540</v>
      </c>
      <c r="L5" s="622" t="s">
        <v>718</v>
      </c>
      <c r="M5" s="623" t="s">
        <v>724</v>
      </c>
      <c r="N5" s="624" t="s">
        <v>719</v>
      </c>
      <c r="P5" s="625" t="s">
        <v>567</v>
      </c>
      <c r="Q5" s="622" t="s">
        <v>124</v>
      </c>
      <c r="R5" s="622" t="s">
        <v>122</v>
      </c>
      <c r="S5" s="623" t="s">
        <v>123</v>
      </c>
      <c r="T5" s="626" t="s">
        <v>858</v>
      </c>
      <c r="U5" s="626" t="s">
        <v>857</v>
      </c>
      <c r="V5" s="627" t="s">
        <v>546</v>
      </c>
      <c r="W5" s="627" t="s">
        <v>545</v>
      </c>
      <c r="X5" s="622" t="s">
        <v>610</v>
      </c>
      <c r="Y5" s="628" t="s">
        <v>540</v>
      </c>
    </row>
    <row r="6" spans="1:25" s="55" customFormat="1" ht="13.5" thickTop="1">
      <c r="A6" s="27">
        <v>1954</v>
      </c>
      <c r="B6" s="64"/>
      <c r="C6" s="40"/>
      <c r="D6" s="40"/>
      <c r="E6" s="40"/>
      <c r="F6" s="40"/>
      <c r="G6" s="40"/>
      <c r="H6" s="40"/>
      <c r="I6" s="157"/>
      <c r="J6" s="40"/>
      <c r="K6" s="40"/>
      <c r="L6" s="40"/>
      <c r="N6" s="215"/>
      <c r="P6" s="629"/>
      <c r="Q6" s="630"/>
      <c r="R6" s="630"/>
      <c r="S6" s="630"/>
      <c r="T6" s="630"/>
      <c r="U6" s="40"/>
      <c r="V6" s="40"/>
      <c r="W6" s="40"/>
      <c r="X6" s="40"/>
      <c r="Y6" s="215"/>
    </row>
    <row r="7" spans="1:25" s="55" customFormat="1" ht="13">
      <c r="A7" s="27">
        <v>1955</v>
      </c>
      <c r="B7" s="64">
        <v>12525.891637726398</v>
      </c>
      <c r="C7" s="40">
        <v>169.24522733311824</v>
      </c>
      <c r="D7" s="40">
        <v>12356.646410393279</v>
      </c>
      <c r="E7" s="40">
        <v>7644.4404969138286</v>
      </c>
      <c r="F7" s="40">
        <v>11838.594760857019</v>
      </c>
      <c r="G7" s="40">
        <v>7306.8110991708591</v>
      </c>
      <c r="H7" s="40"/>
      <c r="I7" s="157"/>
      <c r="J7" s="175">
        <v>159.90924311645125</v>
      </c>
      <c r="K7" s="175">
        <v>9.3359842166669864</v>
      </c>
      <c r="L7" s="40">
        <v>1.3511631125992847</v>
      </c>
      <c r="M7" s="40">
        <v>1.2766296223961007</v>
      </c>
      <c r="N7" s="207">
        <v>7.4533490203184005E-2</v>
      </c>
      <c r="P7" s="206"/>
      <c r="Q7" s="40"/>
      <c r="R7" s="40"/>
      <c r="S7" s="40"/>
      <c r="T7" s="40"/>
      <c r="U7" s="40"/>
      <c r="V7" s="40"/>
      <c r="W7" s="175"/>
      <c r="X7" s="40"/>
      <c r="Y7" s="215"/>
    </row>
    <row r="8" spans="1:25" s="55" customFormat="1" ht="13">
      <c r="A8" s="27">
        <v>1956</v>
      </c>
      <c r="B8" s="64">
        <v>12628.711433238876</v>
      </c>
      <c r="C8" s="40">
        <v>165.27183035758571</v>
      </c>
      <c r="D8" s="40">
        <v>12463.43960288129</v>
      </c>
      <c r="E8" s="40">
        <v>7853.9573572319696</v>
      </c>
      <c r="F8" s="40">
        <v>11940.910655242436</v>
      </c>
      <c r="G8" s="40">
        <v>7507.0742997352518</v>
      </c>
      <c r="H8" s="40"/>
      <c r="I8" s="157"/>
      <c r="J8" s="175">
        <v>156.155028519262</v>
      </c>
      <c r="K8" s="175">
        <v>9.1168018383237097</v>
      </c>
      <c r="L8" s="40">
        <v>1.3086990801182474</v>
      </c>
      <c r="M8" s="40">
        <v>1.2365080106926873</v>
      </c>
      <c r="N8" s="207">
        <v>7.2191069425560084E-2</v>
      </c>
      <c r="P8" s="206">
        <v>0.82085809526564191</v>
      </c>
      <c r="Q8" s="40">
        <v>-2.3477158193133896</v>
      </c>
      <c r="R8" s="40">
        <v>0.86425708838107074</v>
      </c>
      <c r="S8" s="40">
        <v>2.7407742973828642</v>
      </c>
      <c r="T8" s="40">
        <v>0.86425708838107074</v>
      </c>
      <c r="U8" s="40">
        <v>2.7407742973828642</v>
      </c>
      <c r="V8" s="40"/>
      <c r="W8" s="175"/>
      <c r="X8" s="40">
        <v>-2.3477158193134007</v>
      </c>
      <c r="Y8" s="207">
        <v>-2.347715819313223</v>
      </c>
    </row>
    <row r="9" spans="1:25" s="55" customFormat="1" ht="13">
      <c r="A9" s="27">
        <v>1957</v>
      </c>
      <c r="B9" s="64">
        <v>12727.45310081436</v>
      </c>
      <c r="C9" s="40">
        <v>137.67283030863109</v>
      </c>
      <c r="D9" s="40">
        <v>12589.780270505729</v>
      </c>
      <c r="E9" s="40">
        <v>8047.3575347051947</v>
      </c>
      <c r="F9" s="40">
        <v>12061.954498057574</v>
      </c>
      <c r="G9" s="40">
        <v>7691.9326374924076</v>
      </c>
      <c r="H9" s="157"/>
      <c r="I9" s="157"/>
      <c r="J9" s="175">
        <v>130.07845739142363</v>
      </c>
      <c r="K9" s="175">
        <v>7.5943729172074654</v>
      </c>
      <c r="L9" s="40">
        <v>1.0816997652092839</v>
      </c>
      <c r="M9" s="40">
        <v>1.0220305379330026</v>
      </c>
      <c r="N9" s="207">
        <v>5.9669227276281323E-2</v>
      </c>
      <c r="P9" s="206">
        <v>0.78188236462191085</v>
      </c>
      <c r="Q9" s="40">
        <v>-16.699155560412706</v>
      </c>
      <c r="R9" s="40">
        <v>1.013690214338836</v>
      </c>
      <c r="S9" s="40">
        <v>2.4624551506526871</v>
      </c>
      <c r="T9" s="40">
        <v>1.0136902143388582</v>
      </c>
      <c r="U9" s="40">
        <v>2.4624551506527093</v>
      </c>
      <c r="V9" s="40"/>
      <c r="W9" s="175"/>
      <c r="X9" s="40">
        <v>-16.699155560412706</v>
      </c>
      <c r="Y9" s="207">
        <v>-16.699155560412738</v>
      </c>
    </row>
    <row r="10" spans="1:25" s="55" customFormat="1" ht="13">
      <c r="A10" s="27">
        <v>1958</v>
      </c>
      <c r="B10" s="64">
        <v>12881.426562476136</v>
      </c>
      <c r="C10" s="40">
        <v>148.51913002261972</v>
      </c>
      <c r="D10" s="40">
        <v>12732.907432453516</v>
      </c>
      <c r="E10" s="40">
        <v>8286.4813355019105</v>
      </c>
      <c r="F10" s="40">
        <v>12199.081062442081</v>
      </c>
      <c r="G10" s="40">
        <v>7920.4951388870813</v>
      </c>
      <c r="H10" s="157"/>
      <c r="I10" s="157"/>
      <c r="J10" s="175">
        <v>140.32644845863587</v>
      </c>
      <c r="K10" s="175">
        <v>8.1926815639838537</v>
      </c>
      <c r="L10" s="40">
        <v>1.1529711348528626</v>
      </c>
      <c r="M10" s="40">
        <v>1.0893704030220515</v>
      </c>
      <c r="N10" s="207">
        <v>6.3600731830811164E-2</v>
      </c>
      <c r="P10" s="206">
        <v>1.2097743393131966</v>
      </c>
      <c r="Q10" s="40">
        <v>7.8783153434658804</v>
      </c>
      <c r="R10" s="40">
        <v>1.1368519455664527</v>
      </c>
      <c r="S10" s="40">
        <v>2.971457397853472</v>
      </c>
      <c r="T10" s="40">
        <v>1.1368519455664527</v>
      </c>
      <c r="U10" s="40">
        <v>2.971457397853472</v>
      </c>
      <c r="V10" s="40"/>
      <c r="W10" s="175"/>
      <c r="X10" s="40">
        <v>7.8783153434658582</v>
      </c>
      <c r="Y10" s="207">
        <v>7.8783153434660802</v>
      </c>
    </row>
    <row r="11" spans="1:25" s="55" customFormat="1" ht="13">
      <c r="A11" s="27">
        <v>1959</v>
      </c>
      <c r="B11" s="64">
        <v>12969.632420883147</v>
      </c>
      <c r="C11" s="40">
        <v>165.27183035796406</v>
      </c>
      <c r="D11" s="40">
        <v>12804.360590525182</v>
      </c>
      <c r="E11" s="40">
        <v>8237.5343767998493</v>
      </c>
      <c r="F11" s="40">
        <v>12267.538551205571</v>
      </c>
      <c r="G11" s="40">
        <v>7873.7100038259523</v>
      </c>
      <c r="H11" s="157"/>
      <c r="I11" s="157"/>
      <c r="J11" s="175">
        <v>156.15502851961946</v>
      </c>
      <c r="K11" s="175">
        <v>9.1168018383445997</v>
      </c>
      <c r="L11" s="40">
        <v>1.2742984920054541</v>
      </c>
      <c r="M11" s="40">
        <v>1.2040050438760725</v>
      </c>
      <c r="N11" s="207">
        <v>7.0293448129381542E-2</v>
      </c>
      <c r="P11" s="206">
        <v>0.68475225146225061</v>
      </c>
      <c r="Q11" s="40">
        <v>11.27982660064928</v>
      </c>
      <c r="R11" s="40">
        <v>0.56116922588747009</v>
      </c>
      <c r="S11" s="40">
        <v>-0.59068447414896141</v>
      </c>
      <c r="T11" s="40">
        <v>0.56116922588747009</v>
      </c>
      <c r="U11" s="40">
        <v>-0.59068447414896141</v>
      </c>
      <c r="V11" s="40"/>
      <c r="W11" s="175"/>
      <c r="X11" s="40">
        <v>11.27982660064928</v>
      </c>
      <c r="Y11" s="207">
        <v>11.279826600649345</v>
      </c>
    </row>
    <row r="12" spans="1:25" s="55" customFormat="1" ht="13">
      <c r="A12" s="27">
        <v>1960</v>
      </c>
      <c r="B12" s="64">
        <v>12808.943989713291</v>
      </c>
      <c r="C12" s="40">
        <v>173.11123437430251</v>
      </c>
      <c r="D12" s="40">
        <v>12635.832755338988</v>
      </c>
      <c r="E12" s="40">
        <v>8161.24875101611</v>
      </c>
      <c r="F12" s="40">
        <v>12106.076235263947</v>
      </c>
      <c r="G12" s="40">
        <v>7800.7936592734832</v>
      </c>
      <c r="H12" s="157"/>
      <c r="I12" s="157"/>
      <c r="J12" s="175">
        <v>163.56199167296947</v>
      </c>
      <c r="K12" s="175">
        <v>9.5492427013330428</v>
      </c>
      <c r="L12" s="40">
        <v>1.3514871679767384</v>
      </c>
      <c r="M12" s="40">
        <v>1.2769358020795794</v>
      </c>
      <c r="N12" s="207">
        <v>7.455136589715905E-2</v>
      </c>
      <c r="P12" s="206">
        <v>-1.2389590233191417</v>
      </c>
      <c r="Q12" s="40">
        <v>4.7433395027809633</v>
      </c>
      <c r="R12" s="40">
        <v>-1.3161753294490874</v>
      </c>
      <c r="S12" s="40">
        <v>-0.92607353480174126</v>
      </c>
      <c r="T12" s="40">
        <v>-1.3161753294490874</v>
      </c>
      <c r="U12" s="40">
        <v>-0.92607353480174126</v>
      </c>
      <c r="V12" s="40"/>
      <c r="W12" s="175"/>
      <c r="X12" s="40">
        <v>4.7433395027809633</v>
      </c>
      <c r="Y12" s="207">
        <v>4.7433395027807634</v>
      </c>
    </row>
    <row r="13" spans="1:25" s="55" customFormat="1" ht="13">
      <c r="A13" s="27">
        <v>1961</v>
      </c>
      <c r="B13" s="64">
        <v>12881.783654617384</v>
      </c>
      <c r="C13" s="40">
        <v>155.39203288452154</v>
      </c>
      <c r="D13" s="40">
        <v>12726.391621732862</v>
      </c>
      <c r="E13" s="40">
        <v>8166.8597437296976</v>
      </c>
      <c r="F13" s="40">
        <v>12192.838426689763</v>
      </c>
      <c r="G13" s="40">
        <v>7806.1568331844528</v>
      </c>
      <c r="H13" s="40"/>
      <c r="I13" s="157"/>
      <c r="J13" s="175">
        <v>146.82022504529505</v>
      </c>
      <c r="K13" s="175">
        <v>8.5718078392264943</v>
      </c>
      <c r="L13" s="40">
        <v>1.2062928321950404</v>
      </c>
      <c r="M13" s="40">
        <v>1.1397507440102705</v>
      </c>
      <c r="N13" s="207">
        <v>6.654208818476981E-2</v>
      </c>
      <c r="P13" s="206">
        <v>0.56866252957770147</v>
      </c>
      <c r="Q13" s="40">
        <v>-10.235731698075911</v>
      </c>
      <c r="R13" s="40">
        <v>0.716683008926422</v>
      </c>
      <c r="S13" s="40">
        <v>6.8751644322673222E-2</v>
      </c>
      <c r="T13" s="40">
        <v>0.716683008926422</v>
      </c>
      <c r="U13" s="40">
        <v>6.8751644322673222E-2</v>
      </c>
      <c r="V13" s="40"/>
      <c r="W13" s="175"/>
      <c r="X13" s="40">
        <v>-10.235731698075911</v>
      </c>
      <c r="Y13" s="207">
        <v>-10.235731698075934</v>
      </c>
    </row>
    <row r="14" spans="1:25" s="55" customFormat="1" ht="13">
      <c r="A14" s="27">
        <v>1962</v>
      </c>
      <c r="B14" s="64">
        <v>12955.117576393321</v>
      </c>
      <c r="C14" s="40">
        <v>139.71322377007891</v>
      </c>
      <c r="D14" s="40">
        <v>12815.404352623242</v>
      </c>
      <c r="E14" s="40">
        <v>8224.9991799574582</v>
      </c>
      <c r="F14" s="40">
        <v>12278.119304249072</v>
      </c>
      <c r="G14" s="40">
        <v>7861.7284447497514</v>
      </c>
      <c r="H14" s="40"/>
      <c r="I14" s="157"/>
      <c r="J14" s="175">
        <v>132.00629771650222</v>
      </c>
      <c r="K14" s="175">
        <v>7.7069260535766944</v>
      </c>
      <c r="L14" s="40">
        <v>1.0784404151195344</v>
      </c>
      <c r="M14" s="40">
        <v>1.0189509816340279</v>
      </c>
      <c r="N14" s="207">
        <v>5.9489433485506504E-2</v>
      </c>
      <c r="P14" s="206">
        <v>0.56928391084762886</v>
      </c>
      <c r="Q14" s="40">
        <v>-10.089841044871473</v>
      </c>
      <c r="R14" s="40">
        <v>0.69943416434217198</v>
      </c>
      <c r="S14" s="40">
        <v>0.71189463333687364</v>
      </c>
      <c r="T14" s="40">
        <v>0.69943416434217198</v>
      </c>
      <c r="U14" s="40">
        <v>0.71189463333685143</v>
      </c>
      <c r="V14" s="40"/>
      <c r="W14" s="175"/>
      <c r="X14" s="40">
        <v>-10.089841044871461</v>
      </c>
      <c r="Y14" s="207">
        <v>-10.089841044871639</v>
      </c>
    </row>
    <row r="15" spans="1:25" s="55" customFormat="1" ht="13">
      <c r="A15" s="27">
        <v>1963</v>
      </c>
      <c r="B15" s="64">
        <v>13043.212016956801</v>
      </c>
      <c r="C15" s="40">
        <v>168.17133611169629</v>
      </c>
      <c r="D15" s="40">
        <v>12875.040680845104</v>
      </c>
      <c r="E15" s="40">
        <v>8260.2171143400319</v>
      </c>
      <c r="F15" s="40">
        <v>12335.25538303581</v>
      </c>
      <c r="G15" s="40">
        <v>7895.3909206288363</v>
      </c>
      <c r="H15" s="40"/>
      <c r="I15" s="157"/>
      <c r="J15" s="175">
        <v>158.89459038376893</v>
      </c>
      <c r="K15" s="175">
        <v>9.2767457279273629</v>
      </c>
      <c r="L15" s="40">
        <v>1.2893398949052237</v>
      </c>
      <c r="M15" s="40">
        <v>1.2182167258892853</v>
      </c>
      <c r="N15" s="207">
        <v>7.1123169015938403E-2</v>
      </c>
      <c r="P15" s="206">
        <v>0.6799972292339973</v>
      </c>
      <c r="Q15" s="40">
        <v>20.368946885407134</v>
      </c>
      <c r="R15" s="40">
        <v>0.46534878323722939</v>
      </c>
      <c r="S15" s="40">
        <v>0.4281816157306384</v>
      </c>
      <c r="T15" s="40">
        <v>0.46534878323722939</v>
      </c>
      <c r="U15" s="40">
        <v>0.4281816157306384</v>
      </c>
      <c r="V15" s="40"/>
      <c r="W15" s="175"/>
      <c r="X15" s="40">
        <v>20.368946885407112</v>
      </c>
      <c r="Y15" s="207">
        <v>20.368946885407489</v>
      </c>
    </row>
    <row r="16" spans="1:25" s="55" customFormat="1" ht="13">
      <c r="A16" s="27">
        <v>1964</v>
      </c>
      <c r="B16" s="64">
        <v>13128.435357896431</v>
      </c>
      <c r="C16" s="40">
        <v>181.0580283256877</v>
      </c>
      <c r="D16" s="40">
        <v>12947.377329570743</v>
      </c>
      <c r="E16" s="40">
        <v>8319.430995297178</v>
      </c>
      <c r="F16" s="40">
        <v>12404.559322161318</v>
      </c>
      <c r="G16" s="40">
        <v>7951.9895222893938</v>
      </c>
      <c r="H16" s="40"/>
      <c r="I16" s="157"/>
      <c r="J16" s="175">
        <v>171.0704208676504</v>
      </c>
      <c r="K16" s="175">
        <v>9.9876074580373029</v>
      </c>
      <c r="L16" s="40">
        <v>1.3791287643183254</v>
      </c>
      <c r="M16" s="40">
        <v>1.303052619783482</v>
      </c>
      <c r="N16" s="207">
        <v>7.607614453484346E-2</v>
      </c>
      <c r="P16" s="206">
        <v>0.6533922842689055</v>
      </c>
      <c r="Q16" s="40">
        <v>7.6628351251442295</v>
      </c>
      <c r="R16" s="40">
        <v>0.56183627313315387</v>
      </c>
      <c r="S16" s="40">
        <v>0.71685622953359118</v>
      </c>
      <c r="T16" s="40">
        <v>0.56183627313317608</v>
      </c>
      <c r="U16" s="40">
        <v>0.71685622953359118</v>
      </c>
      <c r="V16" s="40"/>
      <c r="W16" s="175"/>
      <c r="X16" s="40">
        <v>7.6628351251442073</v>
      </c>
      <c r="Y16" s="207">
        <v>7.6628351251442961</v>
      </c>
    </row>
    <row r="17" spans="1:25" s="55" customFormat="1" ht="13">
      <c r="A17" s="27">
        <v>1965</v>
      </c>
      <c r="B17" s="64">
        <v>13201.515966642179</v>
      </c>
      <c r="C17" s="40">
        <v>189.86393456994119</v>
      </c>
      <c r="D17" s="40">
        <v>13011.652032072237</v>
      </c>
      <c r="E17" s="40">
        <v>8490.0290536729262</v>
      </c>
      <c r="F17" s="40">
        <v>12466.139311668003</v>
      </c>
      <c r="G17" s="40">
        <v>8115.0528343709193</v>
      </c>
      <c r="H17" s="40"/>
      <c r="I17" s="157"/>
      <c r="J17" s="175">
        <v>179.39057160195392</v>
      </c>
      <c r="K17" s="175">
        <v>10.473362967987271</v>
      </c>
      <c r="L17" s="40">
        <v>1.4381979694581506</v>
      </c>
      <c r="M17" s="40">
        <v>1.3588634218618616</v>
      </c>
      <c r="N17" s="207">
        <v>7.9334547596288996E-2</v>
      </c>
      <c r="P17" s="206">
        <v>0.55665893728753524</v>
      </c>
      <c r="Q17" s="40">
        <v>4.8635823142917589</v>
      </c>
      <c r="R17" s="40">
        <v>0.49643028750461227</v>
      </c>
      <c r="S17" s="40">
        <v>2.0505976727517083</v>
      </c>
      <c r="T17" s="40">
        <v>0.49643028750461227</v>
      </c>
      <c r="U17" s="40">
        <v>2.0505976727517083</v>
      </c>
      <c r="V17" s="40"/>
      <c r="W17" s="175"/>
      <c r="X17" s="40">
        <v>4.8635823142917589</v>
      </c>
      <c r="Y17" s="207">
        <v>4.8635823142915591</v>
      </c>
    </row>
    <row r="18" spans="1:25" s="55" customFormat="1" ht="13">
      <c r="A18" s="27">
        <v>1966</v>
      </c>
      <c r="B18" s="64">
        <v>13185.319653667108</v>
      </c>
      <c r="C18" s="40">
        <v>110.71816581795429</v>
      </c>
      <c r="D18" s="40">
        <v>13074.601487849153</v>
      </c>
      <c r="E18" s="40">
        <v>8596.6379176119081</v>
      </c>
      <c r="F18" s="40">
        <v>12526.44961533847</v>
      </c>
      <c r="G18" s="40">
        <v>8216.9531409550091</v>
      </c>
      <c r="H18" s="40"/>
      <c r="I18" s="157"/>
      <c r="J18" s="175">
        <v>104.6106786830868</v>
      </c>
      <c r="K18" s="175">
        <v>6.1074871348674833</v>
      </c>
      <c r="L18" s="40">
        <v>0.83970786242683704</v>
      </c>
      <c r="M18" s="40">
        <v>0.79338750542913405</v>
      </c>
      <c r="N18" s="207">
        <v>4.6320356997702983E-2</v>
      </c>
      <c r="P18" s="206">
        <v>-0.12268525081510218</v>
      </c>
      <c r="Q18" s="40">
        <v>-41.685520175940297</v>
      </c>
      <c r="R18" s="40">
        <v>0.48379295435931891</v>
      </c>
      <c r="S18" s="40">
        <v>1.2556949247760407</v>
      </c>
      <c r="T18" s="40">
        <v>0.48379295435931891</v>
      </c>
      <c r="U18" s="40">
        <v>1.2556949247760407</v>
      </c>
      <c r="V18" s="40"/>
      <c r="W18" s="175"/>
      <c r="X18" s="40">
        <v>-41.685520175940297</v>
      </c>
      <c r="Y18" s="207">
        <v>-41.685520175940241</v>
      </c>
    </row>
    <row r="19" spans="1:25" s="55" customFormat="1" ht="13">
      <c r="A19" s="27">
        <v>1967</v>
      </c>
      <c r="B19" s="64">
        <v>13305.598151248378</v>
      </c>
      <c r="C19" s="40">
        <v>125.8600293169311</v>
      </c>
      <c r="D19" s="40">
        <v>13179.738121931447</v>
      </c>
      <c r="E19" s="40">
        <v>8690.7115847084988</v>
      </c>
      <c r="F19" s="40">
        <v>12627.178402428621</v>
      </c>
      <c r="G19" s="40">
        <v>8306.8718884628961</v>
      </c>
      <c r="H19" s="40"/>
      <c r="I19" s="157"/>
      <c r="J19" s="175">
        <v>118.91727964104595</v>
      </c>
      <c r="K19" s="175">
        <v>6.9427496758851532</v>
      </c>
      <c r="L19" s="40">
        <v>0.94591786018371171</v>
      </c>
      <c r="M19" s="40">
        <v>0.89373869772167081</v>
      </c>
      <c r="N19" s="207">
        <v>5.2179162462040907E-2</v>
      </c>
      <c r="P19" s="206">
        <v>0.9122152571236164</v>
      </c>
      <c r="Q19" s="40">
        <v>13.676042578119896</v>
      </c>
      <c r="R19" s="40">
        <v>0.80412878495763618</v>
      </c>
      <c r="S19" s="40">
        <v>1.0943076583912248</v>
      </c>
      <c r="T19" s="40">
        <v>0.80412878495763618</v>
      </c>
      <c r="U19" s="40">
        <v>1.0943076583912026</v>
      </c>
      <c r="V19" s="40"/>
      <c r="W19" s="175"/>
      <c r="X19" s="40">
        <v>13.676042578119896</v>
      </c>
      <c r="Y19" s="207">
        <v>13.676042578119873</v>
      </c>
    </row>
    <row r="20" spans="1:25" s="55" customFormat="1" ht="13">
      <c r="A20" s="27">
        <v>1968</v>
      </c>
      <c r="B20" s="64">
        <v>13418.41054255933</v>
      </c>
      <c r="C20" s="40">
        <v>127.79303283306945</v>
      </c>
      <c r="D20" s="40">
        <v>13290.61750972626</v>
      </c>
      <c r="E20" s="40">
        <v>8821.1970136647578</v>
      </c>
      <c r="F20" s="40">
        <v>12733.409178631024</v>
      </c>
      <c r="G20" s="40">
        <v>8431.5942119557112</v>
      </c>
      <c r="H20" s="40"/>
      <c r="I20" s="157"/>
      <c r="J20" s="175">
        <v>120.74365391509696</v>
      </c>
      <c r="K20" s="175">
        <v>7.0493789179724899</v>
      </c>
      <c r="L20" s="40">
        <v>0.95237086708404528</v>
      </c>
      <c r="M20" s="40">
        <v>0.8998357408437675</v>
      </c>
      <c r="N20" s="207">
        <v>5.2535126240277785E-2</v>
      </c>
      <c r="P20" s="206">
        <v>0.84785659410859804</v>
      </c>
      <c r="Q20" s="40">
        <v>1.535835901699012</v>
      </c>
      <c r="R20" s="40">
        <v>0.84128672944046023</v>
      </c>
      <c r="S20" s="40">
        <v>1.5014355002397117</v>
      </c>
      <c r="T20" s="40">
        <v>0.84128672944046023</v>
      </c>
      <c r="U20" s="40">
        <v>1.5014355002397117</v>
      </c>
      <c r="V20" s="40"/>
      <c r="W20" s="175"/>
      <c r="X20" s="40">
        <v>1.535835901699012</v>
      </c>
      <c r="Y20" s="207">
        <v>1.535835901699012</v>
      </c>
    </row>
    <row r="21" spans="1:25" s="55" customFormat="1" ht="13">
      <c r="A21" s="27">
        <v>1969</v>
      </c>
      <c r="B21" s="64">
        <v>13523.769718853682</v>
      </c>
      <c r="C21" s="40">
        <v>119.95362882098379</v>
      </c>
      <c r="D21" s="40">
        <v>13403.816090032698</v>
      </c>
      <c r="E21" s="40">
        <v>9028.6843648910144</v>
      </c>
      <c r="F21" s="40">
        <v>12841.861915339994</v>
      </c>
      <c r="G21" s="40">
        <v>8629.9175400645017</v>
      </c>
      <c r="H21" s="40"/>
      <c r="I21" s="157"/>
      <c r="J21" s="175">
        <v>113.33669076576517</v>
      </c>
      <c r="K21" s="175">
        <v>6.6169380552186254</v>
      </c>
      <c r="L21" s="40">
        <v>0.88698366886382529</v>
      </c>
      <c r="M21" s="40">
        <v>0.83805546176788892</v>
      </c>
      <c r="N21" s="207">
        <v>4.8928207095936371E-2</v>
      </c>
      <c r="P21" s="206">
        <v>0.78518372917704138</v>
      </c>
      <c r="Q21" s="40">
        <v>-6.1344533722162531</v>
      </c>
      <c r="R21" s="40">
        <v>0.85171798995493653</v>
      </c>
      <c r="S21" s="40">
        <v>2.3521450762843399</v>
      </c>
      <c r="T21" s="40">
        <v>0.85171798995491432</v>
      </c>
      <c r="U21" s="40">
        <v>2.3521450762843177</v>
      </c>
      <c r="V21" s="40"/>
      <c r="W21" s="175"/>
      <c r="X21" s="40">
        <v>-6.1344533722162531</v>
      </c>
      <c r="Y21" s="207">
        <v>-6.1344533722162424</v>
      </c>
    </row>
    <row r="22" spans="1:25" s="55" customFormat="1" ht="13">
      <c r="A22" s="27">
        <v>1970</v>
      </c>
      <c r="B22" s="64">
        <v>13623.407882281082</v>
      </c>
      <c r="C22" s="40">
        <v>130.79992864968881</v>
      </c>
      <c r="D22" s="40">
        <v>13492.607953631394</v>
      </c>
      <c r="E22" s="40">
        <v>9335.7369931797366</v>
      </c>
      <c r="F22" s="40">
        <v>12926.931185455396</v>
      </c>
      <c r="G22" s="40">
        <v>8923.4086795815638</v>
      </c>
      <c r="H22" s="40"/>
      <c r="I22" s="157"/>
      <c r="J22" s="175">
        <v>123.58468194136577</v>
      </c>
      <c r="K22" s="175">
        <v>7.2152467083230363</v>
      </c>
      <c r="L22" s="40">
        <v>0.96011166794623592</v>
      </c>
      <c r="M22" s="40">
        <v>0.90714954003618187</v>
      </c>
      <c r="N22" s="207">
        <v>5.2962127910054058E-2</v>
      </c>
      <c r="P22" s="206">
        <v>0.73676323613003358</v>
      </c>
      <c r="Q22" s="40">
        <v>9.0420772887928269</v>
      </c>
      <c r="R22" s="40">
        <v>0.66243719700631587</v>
      </c>
      <c r="S22" s="40">
        <v>3.4008568234230152</v>
      </c>
      <c r="T22" s="40">
        <v>0.66243719700633807</v>
      </c>
      <c r="U22" s="40">
        <v>3.400856823422993</v>
      </c>
      <c r="V22" s="40"/>
      <c r="W22" s="175"/>
      <c r="X22" s="40">
        <v>9.0420772887928269</v>
      </c>
      <c r="Y22" s="207">
        <v>9.0420772887927825</v>
      </c>
    </row>
    <row r="23" spans="1:25" s="55" customFormat="1" ht="13">
      <c r="A23" s="27">
        <v>1971</v>
      </c>
      <c r="B23" s="64">
        <v>13735.859278399828</v>
      </c>
      <c r="C23" s="40">
        <v>172.68167883797469</v>
      </c>
      <c r="D23" s="40">
        <v>13563.177599561854</v>
      </c>
      <c r="E23" s="40">
        <v>9520.0640770653845</v>
      </c>
      <c r="F23" s="40">
        <v>12994.542203270486</v>
      </c>
      <c r="G23" s="40">
        <v>9099.5946519829704</v>
      </c>
      <c r="H23" s="40"/>
      <c r="I23" s="157"/>
      <c r="J23" s="175">
        <v>163.15613147960954</v>
      </c>
      <c r="K23" s="175">
        <v>9.5255473583651451</v>
      </c>
      <c r="L23" s="40">
        <v>1.257159638418279</v>
      </c>
      <c r="M23" s="40">
        <v>1.1878116117291539</v>
      </c>
      <c r="N23" s="207">
        <v>6.9348026689125097E-2</v>
      </c>
      <c r="P23" s="206">
        <v>0.82542780110843594</v>
      </c>
      <c r="Q23" s="40">
        <v>32.01970415477404</v>
      </c>
      <c r="R23" s="40">
        <v>0.52302450477312856</v>
      </c>
      <c r="S23" s="40">
        <v>1.9744245582358211</v>
      </c>
      <c r="T23" s="40">
        <v>0.52302450477312856</v>
      </c>
      <c r="U23" s="40">
        <v>1.9744245582358433</v>
      </c>
      <c r="V23" s="40"/>
      <c r="W23" s="175"/>
      <c r="X23" s="40">
        <v>32.01970415477404</v>
      </c>
      <c r="Y23" s="207">
        <v>32.01970415477404</v>
      </c>
    </row>
    <row r="24" spans="1:25" s="55" customFormat="1" ht="13">
      <c r="A24" s="27">
        <v>1972</v>
      </c>
      <c r="B24" s="64">
        <v>14020.734683766159</v>
      </c>
      <c r="C24" s="40">
        <v>313.34870457829857</v>
      </c>
      <c r="D24" s="40">
        <v>13707.38597918786</v>
      </c>
      <c r="E24" s="40">
        <v>9821.266947145099</v>
      </c>
      <c r="F24" s="40">
        <v>13132.704655347789</v>
      </c>
      <c r="G24" s="40">
        <v>9387.4943975678943</v>
      </c>
      <c r="H24" s="40"/>
      <c r="I24" s="157"/>
      <c r="J24" s="175">
        <v>296.06361709693596</v>
      </c>
      <c r="K24" s="175">
        <v>17.285087481362609</v>
      </c>
      <c r="L24" s="40">
        <v>2.2348950439887267</v>
      </c>
      <c r="M24" s="40">
        <v>2.1116127205497426</v>
      </c>
      <c r="N24" s="207">
        <v>0.12328232343898415</v>
      </c>
      <c r="P24" s="206">
        <v>2.0739540176733406</v>
      </c>
      <c r="Q24" s="40">
        <v>81.460307015146753</v>
      </c>
      <c r="R24" s="40">
        <v>1.0632344711807518</v>
      </c>
      <c r="S24" s="40">
        <v>3.1638743987588924</v>
      </c>
      <c r="T24" s="40">
        <v>1.0632344711807518</v>
      </c>
      <c r="U24" s="40">
        <v>3.1638743987589146</v>
      </c>
      <c r="V24" s="40"/>
      <c r="W24" s="175"/>
      <c r="X24" s="40">
        <v>81.460307015146753</v>
      </c>
      <c r="Y24" s="207">
        <v>81.460307015146924</v>
      </c>
    </row>
    <row r="25" spans="1:25" s="55" customFormat="1" ht="13">
      <c r="A25" s="27">
        <v>1973</v>
      </c>
      <c r="B25" s="64">
        <v>14424.690764201168</v>
      </c>
      <c r="C25" s="40">
        <v>381.17999039629831</v>
      </c>
      <c r="D25" s="40">
        <v>14043.51077380487</v>
      </c>
      <c r="E25" s="40">
        <v>10119.127097908122</v>
      </c>
      <c r="F25" s="40">
        <v>13454.737438385109</v>
      </c>
      <c r="G25" s="40">
        <v>9672.199060580786</v>
      </c>
      <c r="H25" s="40"/>
      <c r="I25" s="157"/>
      <c r="J25" s="175">
        <v>360.15316186987428</v>
      </c>
      <c r="K25" s="175">
        <v>21.026828526424026</v>
      </c>
      <c r="L25" s="40">
        <v>2.6425522503560428</v>
      </c>
      <c r="M25" s="40">
        <v>2.4967825498463601</v>
      </c>
      <c r="N25" s="207">
        <v>0.14576970050968274</v>
      </c>
      <c r="P25" s="206">
        <v>2.8811334751432716</v>
      </c>
      <c r="Q25" s="40">
        <v>21.647220756596507</v>
      </c>
      <c r="R25" s="40">
        <v>2.4521436481569348</v>
      </c>
      <c r="S25" s="40">
        <v>3.0328078074449039</v>
      </c>
      <c r="T25" s="40">
        <v>2.4521436481569348</v>
      </c>
      <c r="U25" s="40">
        <v>3.0328078074449039</v>
      </c>
      <c r="V25" s="40"/>
      <c r="W25" s="175"/>
      <c r="X25" s="40">
        <v>21.647220756596507</v>
      </c>
      <c r="Y25" s="207">
        <v>21.647220756596663</v>
      </c>
    </row>
    <row r="26" spans="1:25" s="55" customFormat="1" ht="13">
      <c r="A26" s="27">
        <v>1974</v>
      </c>
      <c r="B26" s="64">
        <v>14548.941512757827</v>
      </c>
      <c r="C26" s="40">
        <v>432.78441237444167</v>
      </c>
      <c r="D26" s="40">
        <v>14116.157100383385</v>
      </c>
      <c r="E26" s="40">
        <v>10352.639904800839</v>
      </c>
      <c r="F26" s="40">
        <v>13524.338072138336</v>
      </c>
      <c r="G26" s="40">
        <v>9895.398386926654</v>
      </c>
      <c r="H26" s="40"/>
      <c r="I26" s="157"/>
      <c r="J26" s="175">
        <v>408.9109566391457</v>
      </c>
      <c r="K26" s="175">
        <v>23.873455735295977</v>
      </c>
      <c r="L26" s="40">
        <v>2.9746797180739022</v>
      </c>
      <c r="M26" s="40">
        <v>2.8105890471865296</v>
      </c>
      <c r="N26" s="207">
        <v>0.16409067088737261</v>
      </c>
      <c r="P26" s="206">
        <v>0.86137547478675192</v>
      </c>
      <c r="Q26" s="40">
        <v>13.538072112466404</v>
      </c>
      <c r="R26" s="40">
        <v>0.51729462631253664</v>
      </c>
      <c r="S26" s="40">
        <v>2.3076378489305549</v>
      </c>
      <c r="T26" s="40">
        <v>0.51729462631253664</v>
      </c>
      <c r="U26" s="40">
        <v>2.3076378489305549</v>
      </c>
      <c r="V26" s="40"/>
      <c r="W26" s="175"/>
      <c r="X26" s="40">
        <v>13.538072112466404</v>
      </c>
      <c r="Y26" s="207">
        <v>13.538072112466448</v>
      </c>
    </row>
    <row r="27" spans="1:25" s="55" customFormat="1" ht="13">
      <c r="A27" s="27">
        <v>1975</v>
      </c>
      <c r="B27" s="64">
        <v>14455.715058170837</v>
      </c>
      <c r="C27" s="40">
        <v>588.94086992265329</v>
      </c>
      <c r="D27" s="40">
        <v>13866.774188248184</v>
      </c>
      <c r="E27" s="40">
        <v>10300.111461286668</v>
      </c>
      <c r="F27" s="40">
        <v>13285.410523433227</v>
      </c>
      <c r="G27" s="40">
        <v>9845.189949272326</v>
      </c>
      <c r="H27" s="40"/>
      <c r="I27" s="157"/>
      <c r="J27" s="175">
        <v>556.45343879807638</v>
      </c>
      <c r="K27" s="175">
        <v>32.487431124576915</v>
      </c>
      <c r="L27" s="40">
        <v>4.0741040311925953</v>
      </c>
      <c r="M27" s="40">
        <v>3.8493664032451367</v>
      </c>
      <c r="N27" s="207">
        <v>0.22473762794745866</v>
      </c>
      <c r="P27" s="206">
        <v>-0.64077826215219735</v>
      </c>
      <c r="Q27" s="40">
        <v>36.081811886770595</v>
      </c>
      <c r="R27" s="40">
        <v>-1.7666487441431733</v>
      </c>
      <c r="S27" s="40">
        <v>-0.50739177637012522</v>
      </c>
      <c r="T27" s="40">
        <v>-1.7666487441431733</v>
      </c>
      <c r="U27" s="40">
        <v>-0.50739177637012522</v>
      </c>
      <c r="V27" s="40"/>
      <c r="W27" s="175"/>
      <c r="X27" s="40">
        <v>36.081811886770595</v>
      </c>
      <c r="Y27" s="207">
        <v>36.081811886770573</v>
      </c>
    </row>
    <row r="28" spans="1:25" s="55" customFormat="1" ht="13">
      <c r="A28" s="27">
        <v>1976</v>
      </c>
      <c r="B28" s="64">
        <v>14375.557172975437</v>
      </c>
      <c r="C28" s="40">
        <v>656.24418494632846</v>
      </c>
      <c r="D28" s="40">
        <v>13719.312988029109</v>
      </c>
      <c r="E28" s="40">
        <v>10269.191309392878</v>
      </c>
      <c r="F28" s="40">
        <v>13144.131625068467</v>
      </c>
      <c r="G28" s="40">
        <v>9815.635437187786</v>
      </c>
      <c r="H28" s="40">
        <v>28506597.943759698</v>
      </c>
      <c r="I28" s="40">
        <v>20521016.630114023</v>
      </c>
      <c r="J28" s="175">
        <v>620.04413694804998</v>
      </c>
      <c r="K28" s="175">
        <v>36.200047998278478</v>
      </c>
      <c r="L28" s="40">
        <v>4.5649999999999995</v>
      </c>
      <c r="M28" s="40">
        <v>4.3131833395207035</v>
      </c>
      <c r="N28" s="207">
        <v>0.25181666047929596</v>
      </c>
      <c r="P28" s="206">
        <v>-0.55450653857549437</v>
      </c>
      <c r="Q28" s="40">
        <v>11.427856082141874</v>
      </c>
      <c r="R28" s="40">
        <v>-1.0634138712956487</v>
      </c>
      <c r="S28" s="40">
        <v>-0.30019240092696853</v>
      </c>
      <c r="T28" s="40">
        <v>-1.0634138712956487</v>
      </c>
      <c r="U28" s="40">
        <v>-0.30019240092695743</v>
      </c>
      <c r="V28" s="40"/>
      <c r="W28" s="175"/>
      <c r="X28" s="40">
        <v>11.427856082141874</v>
      </c>
      <c r="Y28" s="207">
        <v>11.427856082141719</v>
      </c>
    </row>
    <row r="29" spans="1:25" s="55" customFormat="1" ht="13">
      <c r="A29" s="27">
        <v>1977</v>
      </c>
      <c r="B29" s="64">
        <v>14352.915770568794</v>
      </c>
      <c r="C29" s="40">
        <v>744.19868270399093</v>
      </c>
      <c r="D29" s="40">
        <v>13608.717087864803</v>
      </c>
      <c r="E29" s="40">
        <v>10272.056497718733</v>
      </c>
      <c r="F29" s="40">
        <v>13038.172451294897</v>
      </c>
      <c r="G29" s="40">
        <v>9818.3740797174814</v>
      </c>
      <c r="H29" s="40">
        <v>27461533.084019206</v>
      </c>
      <c r="I29" s="40">
        <v>19985958.046265651</v>
      </c>
      <c r="J29" s="175">
        <v>703.14684765215964</v>
      </c>
      <c r="K29" s="175">
        <v>41.05183505183129</v>
      </c>
      <c r="L29" s="40">
        <v>5.1850000000000005</v>
      </c>
      <c r="M29" s="40">
        <v>4.8989826101675407</v>
      </c>
      <c r="N29" s="207">
        <v>0.28601738983245983</v>
      </c>
      <c r="P29" s="206">
        <v>-0.15749930339540308</v>
      </c>
      <c r="Q29" s="40">
        <v>13.402708896362391</v>
      </c>
      <c r="R29" s="40">
        <v>-0.8061329329012823</v>
      </c>
      <c r="S29" s="40">
        <v>2.7900817498993646E-2</v>
      </c>
      <c r="T29" s="40">
        <v>-0.8061329329012823</v>
      </c>
      <c r="U29" s="40">
        <v>2.7900817498993646E-2</v>
      </c>
      <c r="V29" s="40">
        <v>-3.6660455302393036</v>
      </c>
      <c r="W29" s="175">
        <v>-2.6073687941131962</v>
      </c>
      <c r="X29" s="40">
        <v>13.402708896362391</v>
      </c>
      <c r="Y29" s="207">
        <v>13.402708896362636</v>
      </c>
    </row>
    <row r="30" spans="1:25" s="55" customFormat="1" ht="13">
      <c r="A30" s="27">
        <v>1978</v>
      </c>
      <c r="B30" s="64">
        <v>14232.491933956107</v>
      </c>
      <c r="C30" s="40">
        <v>988.0907525149014</v>
      </c>
      <c r="D30" s="40">
        <v>13244.401181441206</v>
      </c>
      <c r="E30" s="40">
        <v>10093.732930288179</v>
      </c>
      <c r="F30" s="40">
        <v>12689.130467099607</v>
      </c>
      <c r="G30" s="40">
        <v>9647.9264685062553</v>
      </c>
      <c r="H30" s="40">
        <v>26496700.569910973</v>
      </c>
      <c r="I30" s="40">
        <v>19478993.04180998</v>
      </c>
      <c r="J30" s="175">
        <v>916.26630227481303</v>
      </c>
      <c r="K30" s="175">
        <v>71.824450240088368</v>
      </c>
      <c r="L30" s="40">
        <v>6.9424999999999999</v>
      </c>
      <c r="M30" s="40">
        <v>6.4378487374285474</v>
      </c>
      <c r="N30" s="207">
        <v>0.50465126257145254</v>
      </c>
      <c r="P30" s="206">
        <v>-0.83902001891225098</v>
      </c>
      <c r="Q30" s="40">
        <v>32.77244040862135</v>
      </c>
      <c r="R30" s="40">
        <v>-2.6770775237032862</v>
      </c>
      <c r="S30" s="40">
        <v>-1.7360064897438687</v>
      </c>
      <c r="T30" s="40">
        <v>-2.6770775237032862</v>
      </c>
      <c r="U30" s="40">
        <v>-1.7360064897438798</v>
      </c>
      <c r="V30" s="40">
        <v>-3.5133963976312077</v>
      </c>
      <c r="W30" s="175">
        <v>-2.5366059674602259</v>
      </c>
      <c r="X30" s="40">
        <v>30.309380655586992</v>
      </c>
      <c r="Y30" s="207">
        <v>74.96038885814518</v>
      </c>
    </row>
    <row r="31" spans="1:25" s="55" customFormat="1" ht="13">
      <c r="A31" s="27">
        <v>1979</v>
      </c>
      <c r="B31" s="64">
        <v>14185.214815644156</v>
      </c>
      <c r="C31" s="40">
        <v>1224.8932993308736</v>
      </c>
      <c r="D31" s="40">
        <v>12960.321516313283</v>
      </c>
      <c r="E31" s="40">
        <v>9891.7201840067009</v>
      </c>
      <c r="F31" s="40">
        <v>12416.960824661614</v>
      </c>
      <c r="G31" s="40">
        <v>9454.8359503317206</v>
      </c>
      <c r="H31" s="40">
        <v>25501297.687652677</v>
      </c>
      <c r="I31" s="40">
        <v>18717594.0635923</v>
      </c>
      <c r="J31" s="175">
        <v>1116.7161410705701</v>
      </c>
      <c r="K31" s="175">
        <v>108.17715826030349</v>
      </c>
      <c r="L31" s="40">
        <v>8.6350000000000016</v>
      </c>
      <c r="M31" s="40">
        <v>7.8723949942513398</v>
      </c>
      <c r="N31" s="207">
        <v>0.76260500574866175</v>
      </c>
      <c r="P31" s="206">
        <v>-0.33217737646600298</v>
      </c>
      <c r="Q31" s="40">
        <v>23.965667749977349</v>
      </c>
      <c r="R31" s="40">
        <v>-2.1449038067949178</v>
      </c>
      <c r="S31" s="40">
        <v>-2.0013680535899692</v>
      </c>
      <c r="T31" s="40">
        <v>-2.1449038067949178</v>
      </c>
      <c r="U31" s="40">
        <v>-2.0013680535899692</v>
      </c>
      <c r="V31" s="40">
        <v>-3.7567050268464408</v>
      </c>
      <c r="W31" s="175">
        <v>-3.9088210390722078</v>
      </c>
      <c r="X31" s="40">
        <v>21.876810082189046</v>
      </c>
      <c r="Y31" s="207">
        <v>50.613277092547904</v>
      </c>
    </row>
    <row r="32" spans="1:25" s="55" customFormat="1" ht="13">
      <c r="A32" s="27">
        <v>1980</v>
      </c>
      <c r="B32" s="64">
        <v>14299.901408745473</v>
      </c>
      <c r="C32" s="40">
        <v>1632.3337458082951</v>
      </c>
      <c r="D32" s="40">
        <v>12667.567662937177</v>
      </c>
      <c r="E32" s="40">
        <v>9557.5718169989777</v>
      </c>
      <c r="F32" s="40">
        <v>12136.480658790399</v>
      </c>
      <c r="G32" s="40">
        <v>9135.4458003518048</v>
      </c>
      <c r="H32" s="40">
        <v>24677211.120915711</v>
      </c>
      <c r="I32" s="40">
        <v>17888561.583436672</v>
      </c>
      <c r="J32" s="175">
        <v>1460.9195778265348</v>
      </c>
      <c r="K32" s="175">
        <v>171.41416798176033</v>
      </c>
      <c r="L32" s="40">
        <v>11.415000000000001</v>
      </c>
      <c r="M32" s="40">
        <v>10.216291260113668</v>
      </c>
      <c r="N32" s="207">
        <v>1.1987087398863334</v>
      </c>
      <c r="P32" s="206">
        <v>0.80849387613668444</v>
      </c>
      <c r="Q32" s="40">
        <v>33.263341933537838</v>
      </c>
      <c r="R32" s="40">
        <v>-2.2588471513427577</v>
      </c>
      <c r="S32" s="40">
        <v>-3.3780612551898348</v>
      </c>
      <c r="T32" s="40">
        <v>-2.2588471513427577</v>
      </c>
      <c r="U32" s="40">
        <v>-3.3780612551898348</v>
      </c>
      <c r="V32" s="40">
        <v>-3.2315475738945443</v>
      </c>
      <c r="W32" s="175">
        <v>-4.4291615543056606</v>
      </c>
      <c r="X32" s="40">
        <v>30.822822747595001</v>
      </c>
      <c r="Y32" s="207">
        <v>58.456896759380108</v>
      </c>
    </row>
    <row r="33" spans="1:25" s="55" customFormat="1" ht="13">
      <c r="A33" s="27">
        <v>1981</v>
      </c>
      <c r="B33" s="64">
        <v>14348.935631550843</v>
      </c>
      <c r="C33" s="40">
        <v>2013.1556691065834</v>
      </c>
      <c r="D33" s="40">
        <v>12335.77996244426</v>
      </c>
      <c r="E33" s="40">
        <v>9290.7152263598382</v>
      </c>
      <c r="F33" s="40">
        <v>11818.603137469689</v>
      </c>
      <c r="G33" s="40">
        <v>8880.3753737906773</v>
      </c>
      <c r="H33" s="40">
        <v>23677588.106158599</v>
      </c>
      <c r="I33" s="40">
        <v>17149918.674650371</v>
      </c>
      <c r="J33" s="175">
        <v>1699.1794089369769</v>
      </c>
      <c r="K33" s="175">
        <v>313.97626016960658</v>
      </c>
      <c r="L33" s="40">
        <v>14.030000000000001</v>
      </c>
      <c r="M33" s="40">
        <v>11.841849824740823</v>
      </c>
      <c r="N33" s="207">
        <v>2.1881501752591781</v>
      </c>
      <c r="P33" s="206">
        <v>0.34289902708968256</v>
      </c>
      <c r="Q33" s="40">
        <v>23.32990568112734</v>
      </c>
      <c r="R33" s="40">
        <v>-2.6191902764700736</v>
      </c>
      <c r="S33" s="40">
        <v>-2.792096107135833</v>
      </c>
      <c r="T33" s="40">
        <v>-2.6191902764700847</v>
      </c>
      <c r="U33" s="40">
        <v>-2.7920961071358441</v>
      </c>
      <c r="V33" s="40">
        <v>-4.0507941106434853</v>
      </c>
      <c r="W33" s="175">
        <v>-4.1291352876031251</v>
      </c>
      <c r="X33" s="40">
        <v>16.308894392729691</v>
      </c>
      <c r="Y33" s="207">
        <v>83.168208244615968</v>
      </c>
    </row>
    <row r="34" spans="1:25" s="55" customFormat="1" ht="13">
      <c r="A34" s="27">
        <v>1982</v>
      </c>
      <c r="B34" s="64">
        <v>14523.119531444219</v>
      </c>
      <c r="C34" s="40">
        <v>2301.188289757336</v>
      </c>
      <c r="D34" s="40">
        <v>12221.931241686883</v>
      </c>
      <c r="E34" s="40">
        <v>9248.3012662187539</v>
      </c>
      <c r="F34" s="40">
        <v>11709.527517408658</v>
      </c>
      <c r="G34" s="40">
        <v>8839.8346965699202</v>
      </c>
      <c r="H34" s="40">
        <v>23303271.355467204</v>
      </c>
      <c r="I34" s="40">
        <v>16970331.651603684</v>
      </c>
      <c r="J34" s="175">
        <v>1787.282618468877</v>
      </c>
      <c r="K34" s="175">
        <v>513.90567128845896</v>
      </c>
      <c r="L34" s="40">
        <v>15.844999999999999</v>
      </c>
      <c r="M34" s="40">
        <v>12.306464975373956</v>
      </c>
      <c r="N34" s="207">
        <v>3.538535024626043</v>
      </c>
      <c r="P34" s="206">
        <v>1.2139151248987234</v>
      </c>
      <c r="Q34" s="40">
        <v>14.307518542695629</v>
      </c>
      <c r="R34" s="40">
        <v>-0.92291465236883363</v>
      </c>
      <c r="S34" s="40">
        <v>-0.4565198599645659</v>
      </c>
      <c r="T34" s="40">
        <v>-0.92291465236883363</v>
      </c>
      <c r="U34" s="40">
        <v>-0.4565198599645659</v>
      </c>
      <c r="V34" s="40">
        <v>-1.5808905409332441</v>
      </c>
      <c r="W34" s="175">
        <v>-1.0471596189673971</v>
      </c>
      <c r="X34" s="40">
        <v>5.1850445614226359</v>
      </c>
      <c r="Y34" s="207">
        <v>63.67660122165055</v>
      </c>
    </row>
    <row r="35" spans="1:25" s="55" customFormat="1" ht="13">
      <c r="A35" s="27">
        <v>1983</v>
      </c>
      <c r="B35" s="64">
        <v>14714.040030896231</v>
      </c>
      <c r="C35" s="40">
        <v>2549.5752863535454</v>
      </c>
      <c r="D35" s="40">
        <v>12164.464744542685</v>
      </c>
      <c r="E35" s="40">
        <v>9189.9506997524713</v>
      </c>
      <c r="F35" s="40">
        <v>11654.470299663568</v>
      </c>
      <c r="G35" s="40">
        <v>8784.0612796833793</v>
      </c>
      <c r="H35" s="40">
        <v>22805246.029529326</v>
      </c>
      <c r="I35" s="40">
        <v>16558246.091120465</v>
      </c>
      <c r="J35" s="175">
        <v>1831.913005645232</v>
      </c>
      <c r="K35" s="175">
        <v>717.66228070831335</v>
      </c>
      <c r="L35" s="40">
        <v>17.327500000000001</v>
      </c>
      <c r="M35" s="40">
        <v>12.450102091598364</v>
      </c>
      <c r="N35" s="207">
        <v>4.8773979084016368</v>
      </c>
      <c r="P35" s="206">
        <v>1.3145970398346307</v>
      </c>
      <c r="Q35" s="40">
        <v>10.793858012479385</v>
      </c>
      <c r="R35" s="40">
        <v>-0.47019162526614755</v>
      </c>
      <c r="S35" s="40">
        <v>-0.63093280362113147</v>
      </c>
      <c r="T35" s="40">
        <v>-0.47019162526614755</v>
      </c>
      <c r="U35" s="40">
        <v>-0.63093280362112036</v>
      </c>
      <c r="V35" s="40">
        <v>-2.1371476920172272</v>
      </c>
      <c r="W35" s="175">
        <v>-2.4282705190636467</v>
      </c>
      <c r="X35" s="40">
        <v>2.4971085554778671</v>
      </c>
      <c r="Y35" s="207">
        <v>39.648639974919497</v>
      </c>
    </row>
    <row r="36" spans="1:25" s="55" customFormat="1" ht="13">
      <c r="A36" s="27">
        <v>1984</v>
      </c>
      <c r="B36" s="64">
        <v>14857.20650429007</v>
      </c>
      <c r="C36" s="40">
        <v>2983.3270660614453</v>
      </c>
      <c r="D36" s="40">
        <v>11873.879438228625</v>
      </c>
      <c r="E36" s="40">
        <v>8910.6459882671916</v>
      </c>
      <c r="F36" s="40">
        <v>11376.067764650657</v>
      </c>
      <c r="G36" s="40">
        <v>8517.092524186457</v>
      </c>
      <c r="H36" s="40">
        <v>21813419.721802358</v>
      </c>
      <c r="I36" s="40">
        <v>15710928.699111853</v>
      </c>
      <c r="J36" s="175">
        <v>2042.6044998926511</v>
      </c>
      <c r="K36" s="175">
        <v>940.72256616879417</v>
      </c>
      <c r="L36" s="40">
        <v>20.079999999999998</v>
      </c>
      <c r="M36" s="40">
        <v>13.748240621834542</v>
      </c>
      <c r="N36" s="207">
        <v>6.3317593781654562</v>
      </c>
      <c r="P36" s="206">
        <v>0.97299227875704553</v>
      </c>
      <c r="Q36" s="40">
        <v>17.012707254793824</v>
      </c>
      <c r="R36" s="40">
        <v>-2.388804706301817</v>
      </c>
      <c r="S36" s="40">
        <v>-3.0392405858368998</v>
      </c>
      <c r="T36" s="40">
        <v>-2.388804706301817</v>
      </c>
      <c r="U36" s="40">
        <v>-3.0392405858369109</v>
      </c>
      <c r="V36" s="40">
        <v>-4.3491147012520877</v>
      </c>
      <c r="W36" s="175">
        <v>-5.1171928919633292</v>
      </c>
      <c r="X36" s="40">
        <v>11.501173559997181</v>
      </c>
      <c r="Y36" s="207">
        <v>31.081511660376847</v>
      </c>
    </row>
    <row r="37" spans="1:25" s="55" customFormat="1" ht="13">
      <c r="A37" s="27">
        <v>1985</v>
      </c>
      <c r="B37" s="64">
        <v>15380.471285087297</v>
      </c>
      <c r="C37" s="40">
        <v>3299.4956024333515</v>
      </c>
      <c r="D37" s="40">
        <v>12080.975682653945</v>
      </c>
      <c r="E37" s="40">
        <v>8868.9096476076502</v>
      </c>
      <c r="F37" s="40">
        <v>11574.481511618815</v>
      </c>
      <c r="G37" s="40">
        <v>8477.1995382585756</v>
      </c>
      <c r="H37" s="40">
        <v>21850649.541723136</v>
      </c>
      <c r="I37" s="40">
        <v>15383437.934476128</v>
      </c>
      <c r="J37" s="175">
        <v>2170.9578167096561</v>
      </c>
      <c r="K37" s="175">
        <v>1128.5377857236954</v>
      </c>
      <c r="L37" s="40">
        <v>21.452500000000001</v>
      </c>
      <c r="M37" s="40">
        <v>14.115027923849045</v>
      </c>
      <c r="N37" s="207">
        <v>7.3374720761509558</v>
      </c>
      <c r="P37" s="206">
        <v>3.5219593982632746</v>
      </c>
      <c r="Q37" s="40">
        <v>10.597850298368661</v>
      </c>
      <c r="R37" s="40">
        <v>1.7441329558944396</v>
      </c>
      <c r="S37" s="40">
        <v>-0.46838737297494326</v>
      </c>
      <c r="T37" s="40">
        <v>1.7441329558944618</v>
      </c>
      <c r="U37" s="40">
        <v>-0.46838737297493216</v>
      </c>
      <c r="V37" s="40">
        <v>0.17067392639755763</v>
      </c>
      <c r="W37" s="175">
        <v>-2.0844774418347312</v>
      </c>
      <c r="X37" s="40">
        <v>6.2838066215829214</v>
      </c>
      <c r="Y37" s="207">
        <v>19.964995664960107</v>
      </c>
    </row>
    <row r="38" spans="1:25" s="55" customFormat="1" ht="13">
      <c r="A38" s="27">
        <v>1986</v>
      </c>
      <c r="B38" s="64">
        <v>15501.57842896991</v>
      </c>
      <c r="C38" s="40">
        <v>3251.4560754764389</v>
      </c>
      <c r="D38" s="40">
        <v>12250.122353493471</v>
      </c>
      <c r="E38" s="40">
        <v>9172.4078842858326</v>
      </c>
      <c r="F38" s="40">
        <v>11736.536718566627</v>
      </c>
      <c r="G38" s="40">
        <v>8767.2932717678104</v>
      </c>
      <c r="H38" s="40">
        <v>22074994.668452375</v>
      </c>
      <c r="I38" s="40">
        <v>15878472.117903328</v>
      </c>
      <c r="J38" s="175">
        <v>2065.7684277862254</v>
      </c>
      <c r="K38" s="175">
        <v>1185.6876476902135</v>
      </c>
      <c r="L38" s="40">
        <v>20.975000000000001</v>
      </c>
      <c r="M38" s="40">
        <v>13.326181183753796</v>
      </c>
      <c r="N38" s="207">
        <v>7.6488188162462052</v>
      </c>
      <c r="P38" s="206">
        <v>0.78740853669443389</v>
      </c>
      <c r="Q38" s="40">
        <v>-1.4559657822087679</v>
      </c>
      <c r="R38" s="40">
        <v>1.4001077005923346</v>
      </c>
      <c r="S38" s="40">
        <v>3.4220467761789664</v>
      </c>
      <c r="T38" s="40">
        <v>1.4001077005923568</v>
      </c>
      <c r="U38" s="40">
        <v>3.4220467761789664</v>
      </c>
      <c r="V38" s="40">
        <v>1.0267206304364507</v>
      </c>
      <c r="W38" s="175">
        <v>3.2179684771098449</v>
      </c>
      <c r="X38" s="40">
        <v>-4.8452986103091451</v>
      </c>
      <c r="Y38" s="207">
        <v>5.06406278012832</v>
      </c>
    </row>
    <row r="39" spans="1:25" s="55" customFormat="1" ht="13">
      <c r="A39" s="27">
        <v>1987</v>
      </c>
      <c r="B39" s="64">
        <v>16048.512242568399</v>
      </c>
      <c r="C39" s="40">
        <v>3245.4103882533946</v>
      </c>
      <c r="D39" s="40">
        <v>12803.101854315004</v>
      </c>
      <c r="E39" s="40">
        <v>9636.7278112504446</v>
      </c>
      <c r="F39" s="40">
        <v>12266.332587434479</v>
      </c>
      <c r="G39" s="40">
        <v>9211.105738786282</v>
      </c>
      <c r="H39" s="40">
        <v>22803867.277471203</v>
      </c>
      <c r="I39" s="40">
        <v>16496356.440280309</v>
      </c>
      <c r="J39" s="175">
        <v>1837.8248934831947</v>
      </c>
      <c r="K39" s="175">
        <v>1407.5854947701998</v>
      </c>
      <c r="L39" s="40">
        <v>20.2225</v>
      </c>
      <c r="M39" s="40">
        <v>11.451683905056298</v>
      </c>
      <c r="N39" s="207">
        <v>8.7708160949437026</v>
      </c>
      <c r="P39" s="206">
        <v>3.5282459531757127</v>
      </c>
      <c r="Q39" s="40">
        <v>-0.18593784085361165</v>
      </c>
      <c r="R39" s="40">
        <v>4.5140732873075073</v>
      </c>
      <c r="S39" s="40">
        <v>5.0621378030962338</v>
      </c>
      <c r="T39" s="40">
        <v>4.5140732873074851</v>
      </c>
      <c r="U39" s="40">
        <v>5.0621378030962338</v>
      </c>
      <c r="V39" s="40">
        <v>3.3018019708084934</v>
      </c>
      <c r="W39" s="175">
        <v>3.8913336106205287</v>
      </c>
      <c r="X39" s="40">
        <v>-11.034321719560102</v>
      </c>
      <c r="Y39" s="207">
        <v>18.714696700455292</v>
      </c>
    </row>
    <row r="40" spans="1:25" s="55" customFormat="1" ht="13">
      <c r="A40" s="27">
        <v>1988</v>
      </c>
      <c r="B40" s="64">
        <v>16385.771176141126</v>
      </c>
      <c r="C40" s="40">
        <v>3152.2127300101474</v>
      </c>
      <c r="D40" s="40">
        <v>13233.558446130979</v>
      </c>
      <c r="E40" s="40">
        <v>10053.589277489144</v>
      </c>
      <c r="F40" s="40">
        <v>12678.742312808081</v>
      </c>
      <c r="G40" s="40">
        <v>9609.5558267370288</v>
      </c>
      <c r="H40" s="40">
        <v>23340728.71896787</v>
      </c>
      <c r="I40" s="40">
        <v>17033761.783104394</v>
      </c>
      <c r="J40" s="175">
        <v>1773.3428597673483</v>
      </c>
      <c r="K40" s="175">
        <v>1378.8698702427992</v>
      </c>
      <c r="L40" s="40">
        <v>19.237499999999997</v>
      </c>
      <c r="M40" s="40">
        <v>10.822455902163851</v>
      </c>
      <c r="N40" s="207">
        <v>8.4150440978361463</v>
      </c>
      <c r="P40" s="206">
        <v>2.1014965653835205</v>
      </c>
      <c r="Q40" s="40">
        <v>-2.8716756001204491</v>
      </c>
      <c r="R40" s="40">
        <v>3.3621273712737043</v>
      </c>
      <c r="S40" s="40">
        <v>4.3257573981910324</v>
      </c>
      <c r="T40" s="40">
        <v>3.3621273712737043</v>
      </c>
      <c r="U40" s="40">
        <v>4.3257573981910324</v>
      </c>
      <c r="V40" s="40">
        <v>2.3542561222808622</v>
      </c>
      <c r="W40" s="175">
        <v>3.2577214536408938</v>
      </c>
      <c r="X40" s="40">
        <v>-3.5086059582986051</v>
      </c>
      <c r="Y40" s="207">
        <v>-2.0400625492442148</v>
      </c>
    </row>
    <row r="41" spans="1:25" s="55" customFormat="1" ht="13">
      <c r="A41" s="27">
        <v>1989</v>
      </c>
      <c r="B41" s="64">
        <v>16539.232788339115</v>
      </c>
      <c r="C41" s="40">
        <v>2851.3637327096621</v>
      </c>
      <c r="D41" s="40">
        <v>13687.869055629453</v>
      </c>
      <c r="E41" s="40">
        <v>10620.104261077715</v>
      </c>
      <c r="F41" s="40">
        <v>13114.005977623039</v>
      </c>
      <c r="G41" s="40">
        <v>10151.049736147757</v>
      </c>
      <c r="H41" s="40">
        <v>24161853.796989691</v>
      </c>
      <c r="I41" s="40">
        <v>18064240.079342633</v>
      </c>
      <c r="J41" s="175">
        <v>1691.1048236807487</v>
      </c>
      <c r="K41" s="175">
        <v>1160.2589090289134</v>
      </c>
      <c r="L41" s="40">
        <v>17.239999999999998</v>
      </c>
      <c r="M41" s="40">
        <v>10.224808159620633</v>
      </c>
      <c r="N41" s="207">
        <v>7.0151918403793658</v>
      </c>
      <c r="P41" s="206">
        <v>0.93655410263167038</v>
      </c>
      <c r="Q41" s="40">
        <v>-9.5440575579274665</v>
      </c>
      <c r="R41" s="40">
        <v>3.4330192544039351</v>
      </c>
      <c r="S41" s="40">
        <v>5.6349525323960314</v>
      </c>
      <c r="T41" s="40">
        <v>3.4330192544039129</v>
      </c>
      <c r="U41" s="40">
        <v>5.6349525323960314</v>
      </c>
      <c r="V41" s="40">
        <v>3.5179924667670504</v>
      </c>
      <c r="W41" s="175">
        <v>6.0496225634689926</v>
      </c>
      <c r="X41" s="40">
        <v>-4.6374583253115942</v>
      </c>
      <c r="Y41" s="207">
        <v>-15.854357683179455</v>
      </c>
    </row>
    <row r="42" spans="1:25" s="55" customFormat="1" ht="13">
      <c r="A42" s="27">
        <v>1990</v>
      </c>
      <c r="B42" s="64">
        <v>16928.970886391548</v>
      </c>
      <c r="C42" s="40">
        <v>2748.8416476778293</v>
      </c>
      <c r="D42" s="40">
        <v>14180.129238713718</v>
      </c>
      <c r="E42" s="40">
        <v>11139.0352988512</v>
      </c>
      <c r="F42" s="40">
        <v>13585.62818245834</v>
      </c>
      <c r="G42" s="40">
        <v>10647.061323658751</v>
      </c>
      <c r="H42" s="40">
        <v>25050970.65357117</v>
      </c>
      <c r="I42" s="40">
        <v>18932839.215586487</v>
      </c>
      <c r="J42" s="175">
        <v>1772.1133800445243</v>
      </c>
      <c r="K42" s="175">
        <v>976.72826763330499</v>
      </c>
      <c r="L42" s="40">
        <v>16.237500000000001</v>
      </c>
      <c r="M42" s="40">
        <v>10.467933295750706</v>
      </c>
      <c r="N42" s="207">
        <v>5.7695667042492946</v>
      </c>
      <c r="P42" s="206">
        <v>2.356446051882255</v>
      </c>
      <c r="Q42" s="40">
        <v>-3.5955456631415306</v>
      </c>
      <c r="R42" s="40">
        <v>3.5963244613434586</v>
      </c>
      <c r="S42" s="40">
        <v>4.8863083169093491</v>
      </c>
      <c r="T42" s="40">
        <v>3.5963244613434586</v>
      </c>
      <c r="U42" s="40">
        <v>4.8863083169093491</v>
      </c>
      <c r="V42" s="40">
        <v>3.679837085564408</v>
      </c>
      <c r="W42" s="175">
        <v>4.8083901256225081</v>
      </c>
      <c r="X42" s="40">
        <v>4.7902740994764326</v>
      </c>
      <c r="Y42" s="207">
        <v>-15.818076462710861</v>
      </c>
    </row>
    <row r="43" spans="1:25" s="55" customFormat="1" ht="13">
      <c r="A43" s="27">
        <v>1991</v>
      </c>
      <c r="B43" s="64">
        <v>17106.095211461143</v>
      </c>
      <c r="C43" s="40">
        <v>2790.431781369598</v>
      </c>
      <c r="D43" s="40">
        <v>14315.663430091545</v>
      </c>
      <c r="E43" s="40">
        <v>11389.177275612257</v>
      </c>
      <c r="F43" s="40">
        <v>13715.480111102421</v>
      </c>
      <c r="G43" s="40">
        <v>10886.155364995604</v>
      </c>
      <c r="H43" s="40">
        <v>25183517.004138123</v>
      </c>
      <c r="I43" s="40">
        <v>19278400.647439718</v>
      </c>
      <c r="J43" s="175">
        <v>1896.9761666710115</v>
      </c>
      <c r="K43" s="175">
        <v>893.45561469858649</v>
      </c>
      <c r="L43" s="40">
        <v>16.3125</v>
      </c>
      <c r="M43" s="40">
        <v>11.089475086050211</v>
      </c>
      <c r="N43" s="207">
        <v>5.2230249139497893</v>
      </c>
      <c r="P43" s="206">
        <v>1.046279341244416</v>
      </c>
      <c r="Q43" s="40">
        <v>1.5130058047142514</v>
      </c>
      <c r="R43" s="40">
        <v>0.95580363970027005</v>
      </c>
      <c r="S43" s="40">
        <v>2.2456341150732806</v>
      </c>
      <c r="T43" s="40">
        <v>0.95580363970024784</v>
      </c>
      <c r="U43" s="40">
        <v>2.2456341150732806</v>
      </c>
      <c r="V43" s="40">
        <v>0.52910664580598787</v>
      </c>
      <c r="W43" s="40">
        <v>1.825196041218935</v>
      </c>
      <c r="X43" s="40">
        <v>7.0459818221873638</v>
      </c>
      <c r="Y43" s="207">
        <v>-8.5256724612358337</v>
      </c>
    </row>
    <row r="44" spans="1:25" s="55" customFormat="1" ht="13">
      <c r="A44" s="27">
        <v>1992</v>
      </c>
      <c r="B44" s="64">
        <v>17261.260119699818</v>
      </c>
      <c r="C44" s="40">
        <v>3167.872763467909</v>
      </c>
      <c r="D44" s="40">
        <v>14093.38735623191</v>
      </c>
      <c r="E44" s="40">
        <v>11150.630121090955</v>
      </c>
      <c r="F44" s="40">
        <v>13502.522948126129</v>
      </c>
      <c r="G44" s="40">
        <v>10658.144041336853</v>
      </c>
      <c r="H44" s="40">
        <v>24669290.445688978</v>
      </c>
      <c r="I44" s="40">
        <v>18783105.482141048</v>
      </c>
      <c r="J44" s="175">
        <v>2247.5101135775462</v>
      </c>
      <c r="K44" s="175">
        <v>920.36264989036272</v>
      </c>
      <c r="L44" s="40">
        <v>18.352499999999999</v>
      </c>
      <c r="M44" s="40">
        <v>13.02054483851108</v>
      </c>
      <c r="N44" s="207">
        <v>5.3319551614889189</v>
      </c>
      <c r="P44" s="206">
        <v>0.90707380217733835</v>
      </c>
      <c r="Q44" s="40">
        <v>13.526257284564602</v>
      </c>
      <c r="R44" s="40">
        <v>-1.5526774217980766</v>
      </c>
      <c r="S44" s="40">
        <v>-2.0945073445481022</v>
      </c>
      <c r="T44" s="40">
        <v>-1.5526774217980654</v>
      </c>
      <c r="U44" s="40">
        <v>-2.0945073445481133</v>
      </c>
      <c r="V44" s="40">
        <v>-2.0419171729057828</v>
      </c>
      <c r="W44" s="40">
        <v>-2.5691714492117268</v>
      </c>
      <c r="X44" s="40">
        <v>18.478563572134064</v>
      </c>
      <c r="Y44" s="207">
        <v>3.0115693213091044</v>
      </c>
    </row>
    <row r="45" spans="1:25" s="55" customFormat="1" ht="13">
      <c r="A45" s="27">
        <v>1993</v>
      </c>
      <c r="B45" s="64">
        <v>17682.516633119536</v>
      </c>
      <c r="C45" s="40">
        <v>4003.3217657382647</v>
      </c>
      <c r="D45" s="40">
        <v>13679.194867381271</v>
      </c>
      <c r="E45" s="40">
        <v>10848.788287589879</v>
      </c>
      <c r="F45" s="40">
        <v>13105.695454189816</v>
      </c>
      <c r="G45" s="40">
        <v>10369.633553210204</v>
      </c>
      <c r="H45" s="40">
        <v>23929020.439389531</v>
      </c>
      <c r="I45" s="40">
        <v>18208889.9407239</v>
      </c>
      <c r="J45" s="175">
        <v>2849.7183310364348</v>
      </c>
      <c r="K45" s="175">
        <v>1153.6034347018299</v>
      </c>
      <c r="L45" s="40">
        <v>22.64</v>
      </c>
      <c r="M45" s="40">
        <v>16.116022340953908</v>
      </c>
      <c r="N45" s="207">
        <v>6.5239776590460927</v>
      </c>
      <c r="P45" s="206">
        <v>2.4404736994777521</v>
      </c>
      <c r="Q45" s="40">
        <v>26.372555485965265</v>
      </c>
      <c r="R45" s="40">
        <v>-2.9389136790275439</v>
      </c>
      <c r="S45" s="40">
        <v>-2.7069486676825072</v>
      </c>
      <c r="T45" s="40">
        <v>-2.938913679027555</v>
      </c>
      <c r="U45" s="40">
        <v>-2.7069486676824961</v>
      </c>
      <c r="V45" s="40">
        <v>-3.0007754293914446</v>
      </c>
      <c r="W45" s="40">
        <v>-3.0570852192844833</v>
      </c>
      <c r="X45" s="40">
        <v>26.794460848957179</v>
      </c>
      <c r="Y45" s="207">
        <v>25.342269684591368</v>
      </c>
    </row>
    <row r="46" spans="1:25" s="55" customFormat="1" ht="13">
      <c r="A46" s="27">
        <v>1994</v>
      </c>
      <c r="B46" s="64">
        <v>17936.79126930036</v>
      </c>
      <c r="C46" s="40">
        <v>4325.9056343735137</v>
      </c>
      <c r="D46" s="40">
        <v>13610.885634926846</v>
      </c>
      <c r="E46" s="40">
        <v>10813.250910335575</v>
      </c>
      <c r="F46" s="40">
        <v>13040.250082153198</v>
      </c>
      <c r="G46" s="40">
        <v>10335.665743183819</v>
      </c>
      <c r="H46" s="40">
        <v>23779157.780060146</v>
      </c>
      <c r="I46" s="40">
        <v>18113065.184315752</v>
      </c>
      <c r="J46" s="175">
        <v>2871.8848715330632</v>
      </c>
      <c r="K46" s="175">
        <v>1454.0207628404505</v>
      </c>
      <c r="L46" s="40">
        <v>24.1175</v>
      </c>
      <c r="M46" s="40">
        <v>16.011140612693787</v>
      </c>
      <c r="N46" s="207">
        <v>8.1063593873062132</v>
      </c>
      <c r="P46" s="206">
        <v>1.4380002657798485</v>
      </c>
      <c r="Q46" s="40">
        <v>8.0579050976123732</v>
      </c>
      <c r="R46" s="40">
        <v>-0.49936588459099651</v>
      </c>
      <c r="S46" s="40">
        <v>-0.32757001346368497</v>
      </c>
      <c r="T46" s="40">
        <v>-0.49936588459100761</v>
      </c>
      <c r="U46" s="40">
        <v>-0.32757001346367387</v>
      </c>
      <c r="V46" s="40">
        <v>-0.6262799587178125</v>
      </c>
      <c r="W46" s="40">
        <v>-0.52625259815447523</v>
      </c>
      <c r="X46" s="40">
        <v>0.77785022664209613</v>
      </c>
      <c r="Y46" s="207">
        <v>26.041646470675527</v>
      </c>
    </row>
    <row r="47" spans="1:25" s="55" customFormat="1" ht="13.5" thickBot="1">
      <c r="A47" s="27">
        <v>1995</v>
      </c>
      <c r="B47" s="632">
        <v>17974.189364461738</v>
      </c>
      <c r="C47" s="612">
        <v>4116.0893644617372</v>
      </c>
      <c r="D47" s="612">
        <v>13858.1</v>
      </c>
      <c r="E47" s="612">
        <v>11071.7</v>
      </c>
      <c r="F47" s="612">
        <v>13277.1</v>
      </c>
      <c r="G47" s="612">
        <v>10582.7</v>
      </c>
      <c r="H47" s="612">
        <v>24056453.899999999</v>
      </c>
      <c r="I47" s="612">
        <v>18459555.5</v>
      </c>
      <c r="J47" s="633">
        <v>2561.1993797276746</v>
      </c>
      <c r="K47" s="633">
        <v>1554.8899847340626</v>
      </c>
      <c r="L47" s="612">
        <v>22.900000000000002</v>
      </c>
      <c r="M47" s="612">
        <v>14.249317884630917</v>
      </c>
      <c r="N47" s="634">
        <v>8.6506821153690847</v>
      </c>
      <c r="P47" s="635">
        <v>0.20849936089397669</v>
      </c>
      <c r="Q47" s="612">
        <v>-4.8502276204220207</v>
      </c>
      <c r="R47" s="612">
        <v>1.8162988926949675</v>
      </c>
      <c r="S47" s="612">
        <v>2.3901146085252956</v>
      </c>
      <c r="T47" s="612">
        <v>1.8162988926949675</v>
      </c>
      <c r="U47" s="612">
        <v>2.3901146085252956</v>
      </c>
      <c r="V47" s="612">
        <v>1.1661309559600097</v>
      </c>
      <c r="W47" s="612">
        <v>1.9129303194043379</v>
      </c>
      <c r="X47" s="612">
        <v>-10.818173628232497</v>
      </c>
      <c r="Y47" s="634">
        <v>6.9372614526193255</v>
      </c>
    </row>
    <row r="48" spans="1:25" s="55" customFormat="1" ht="13">
      <c r="A48" s="27">
        <v>1996</v>
      </c>
      <c r="B48" s="64">
        <v>18042.094455852155</v>
      </c>
      <c r="C48" s="40">
        <v>3983.6944558521554</v>
      </c>
      <c r="D48" s="40">
        <v>14058.4</v>
      </c>
      <c r="E48" s="40">
        <v>11269.6</v>
      </c>
      <c r="F48" s="40">
        <v>13467.2</v>
      </c>
      <c r="G48" s="40">
        <v>10829</v>
      </c>
      <c r="H48" s="40">
        <v>24467619.100000001</v>
      </c>
      <c r="I48" s="40">
        <v>18963514</v>
      </c>
      <c r="J48" s="175">
        <v>2510.8419948097135</v>
      </c>
      <c r="K48" s="175">
        <v>1472.852461042442</v>
      </c>
      <c r="L48" s="40">
        <v>22.08</v>
      </c>
      <c r="M48" s="40">
        <v>13.916577152134872</v>
      </c>
      <c r="N48" s="207">
        <v>8.1634228478651263</v>
      </c>
      <c r="P48" s="206">
        <v>0.37779223314893251</v>
      </c>
      <c r="Q48" s="40">
        <v>-3.2165217245446076</v>
      </c>
      <c r="R48" s="40">
        <v>1.4453640830994097</v>
      </c>
      <c r="S48" s="40">
        <v>1.7874400498568477</v>
      </c>
      <c r="T48" s="40">
        <v>1.4317885682867626</v>
      </c>
      <c r="U48" s="40">
        <v>2.3273833709733793</v>
      </c>
      <c r="V48" s="40">
        <v>1.7091679501441526</v>
      </c>
      <c r="W48" s="40">
        <v>2.7300684461226687</v>
      </c>
      <c r="X48" s="40">
        <v>-1.966164185285546</v>
      </c>
      <c r="Y48" s="207">
        <v>-5.2760982768598748</v>
      </c>
    </row>
    <row r="49" spans="1:25" s="55" customFormat="1" ht="13">
      <c r="A49" s="27">
        <v>1997</v>
      </c>
      <c r="B49" s="64">
        <v>18370.071797455599</v>
      </c>
      <c r="C49" s="40">
        <v>3786.0717974555992</v>
      </c>
      <c r="D49" s="40">
        <v>14584</v>
      </c>
      <c r="E49" s="40">
        <v>11879.9</v>
      </c>
      <c r="F49" s="40">
        <v>13949.1</v>
      </c>
      <c r="G49" s="40">
        <v>11424.1</v>
      </c>
      <c r="H49" s="40">
        <v>25423000.100000001</v>
      </c>
      <c r="I49" s="40">
        <v>20088023.600000001</v>
      </c>
      <c r="J49" s="175">
        <v>2382.2552386901179</v>
      </c>
      <c r="K49" s="175">
        <v>1403.8165587654812</v>
      </c>
      <c r="L49" s="40">
        <v>20.61</v>
      </c>
      <c r="M49" s="40">
        <v>12.968132432776224</v>
      </c>
      <c r="N49" s="207">
        <v>7.641867567223775</v>
      </c>
      <c r="P49" s="206">
        <v>1.8178451642961058</v>
      </c>
      <c r="Q49" s="40">
        <v>-4.9607885490877246</v>
      </c>
      <c r="R49" s="40">
        <v>3.738690035850456</v>
      </c>
      <c r="S49" s="40">
        <v>5.4154539646482425</v>
      </c>
      <c r="T49" s="40">
        <v>3.5783236307473043</v>
      </c>
      <c r="U49" s="40">
        <v>5.4954289408071011</v>
      </c>
      <c r="V49" s="40">
        <v>3.9046749750980103</v>
      </c>
      <c r="W49" s="40">
        <v>5.9298587803927161</v>
      </c>
      <c r="X49" s="40">
        <v>-5.1212603734286599</v>
      </c>
      <c r="Y49" s="207">
        <v>-4.6872245593492234</v>
      </c>
    </row>
    <row r="50" spans="1:25" s="55" customFormat="1" ht="13">
      <c r="A50" s="27">
        <v>1998</v>
      </c>
      <c r="B50" s="64">
        <v>18702.254438233307</v>
      </c>
      <c r="C50" s="40">
        <v>3479.5544382333064</v>
      </c>
      <c r="D50" s="40">
        <v>15222.7</v>
      </c>
      <c r="E50" s="40">
        <v>12463.7</v>
      </c>
      <c r="F50" s="40">
        <v>14545.3</v>
      </c>
      <c r="G50" s="40">
        <v>11970.5</v>
      </c>
      <c r="H50" s="40">
        <v>26676909.899999999</v>
      </c>
      <c r="I50" s="40">
        <v>21196547.5</v>
      </c>
      <c r="J50" s="175">
        <v>2222.0347187545217</v>
      </c>
      <c r="K50" s="175">
        <v>1257.5197194787847</v>
      </c>
      <c r="L50" s="40">
        <v>18.605</v>
      </c>
      <c r="M50" s="40">
        <v>11.881106238251052</v>
      </c>
      <c r="N50" s="207">
        <v>6.7238937617489487</v>
      </c>
      <c r="P50" s="206">
        <v>1.8082816683586245</v>
      </c>
      <c r="Q50" s="40">
        <v>-8.0959204056374574</v>
      </c>
      <c r="R50" s="40">
        <v>4.3794569391113702</v>
      </c>
      <c r="S50" s="40">
        <v>4.9141827793163229</v>
      </c>
      <c r="T50" s="40">
        <v>4.2741108745367073</v>
      </c>
      <c r="U50" s="40">
        <v>4.7828712983954969</v>
      </c>
      <c r="V50" s="40">
        <v>4.9321865832821166</v>
      </c>
      <c r="W50" s="40">
        <v>5.5183323261328576</v>
      </c>
      <c r="X50" s="40">
        <v>-6.7255815973645827</v>
      </c>
      <c r="Y50" s="207">
        <v>-10.421364413549172</v>
      </c>
    </row>
    <row r="51" spans="1:25" s="55" customFormat="1" ht="13">
      <c r="A51" s="27">
        <v>1999</v>
      </c>
      <c r="B51" s="64">
        <v>18866.28733997155</v>
      </c>
      <c r="C51" s="40">
        <v>2950.6873399715496</v>
      </c>
      <c r="D51" s="40">
        <v>15915.6</v>
      </c>
      <c r="E51" s="40">
        <v>13136</v>
      </c>
      <c r="F51" s="40">
        <v>15223.7</v>
      </c>
      <c r="G51" s="40">
        <v>12631.4</v>
      </c>
      <c r="H51" s="40">
        <v>27985967.100000001</v>
      </c>
      <c r="I51" s="40">
        <v>22462422.600000001</v>
      </c>
      <c r="J51" s="175">
        <v>1929.4832707783523</v>
      </c>
      <c r="K51" s="175">
        <v>1021.2040691931973</v>
      </c>
      <c r="L51" s="40">
        <v>15.639999999999999</v>
      </c>
      <c r="M51" s="40">
        <v>10.227148754860755</v>
      </c>
      <c r="N51" s="207">
        <v>5.4128512451392439</v>
      </c>
      <c r="P51" s="206">
        <v>0.87707555407281479</v>
      </c>
      <c r="Q51" s="40">
        <v>-15.199276449035281</v>
      </c>
      <c r="R51" s="40">
        <v>4.5517549449177741</v>
      </c>
      <c r="S51" s="40">
        <v>5.3940643629098783</v>
      </c>
      <c r="T51" s="40">
        <v>4.6640495555265282</v>
      </c>
      <c r="U51" s="40">
        <v>5.5210726368990493</v>
      </c>
      <c r="V51" s="40">
        <v>4.9070795864554206</v>
      </c>
      <c r="W51" s="40">
        <v>5.9720815382788173</v>
      </c>
      <c r="X51" s="40">
        <v>-13.165926054483435</v>
      </c>
      <c r="Y51" s="207">
        <v>-18.792202350793772</v>
      </c>
    </row>
    <row r="52" spans="1:25" s="55" customFormat="1" ht="13">
      <c r="A52" s="27">
        <v>2000</v>
      </c>
      <c r="B52" s="64">
        <v>19422.716321732314</v>
      </c>
      <c r="C52" s="40">
        <v>2694.4163217323148</v>
      </c>
      <c r="D52" s="40">
        <v>16728.3</v>
      </c>
      <c r="E52" s="40">
        <v>13883.2</v>
      </c>
      <c r="F52" s="40">
        <v>15958.8</v>
      </c>
      <c r="G52" s="40">
        <v>13318.6</v>
      </c>
      <c r="H52" s="40">
        <v>29326206.399999999</v>
      </c>
      <c r="I52" s="40">
        <v>23685226.100000001</v>
      </c>
      <c r="J52" s="175">
        <v>1869.6462416738041</v>
      </c>
      <c r="K52" s="175">
        <v>824.77008005851076</v>
      </c>
      <c r="L52" s="40">
        <v>13.8725</v>
      </c>
      <c r="M52" s="40">
        <v>9.6260801563673883</v>
      </c>
      <c r="N52" s="207">
        <v>4.2464198436326122</v>
      </c>
      <c r="P52" s="206">
        <v>2.9493295195492486</v>
      </c>
      <c r="Q52" s="40">
        <v>-8.6851295549905885</v>
      </c>
      <c r="R52" s="40">
        <v>5.106310789414148</v>
      </c>
      <c r="S52" s="40">
        <v>5.6881851400730765</v>
      </c>
      <c r="T52" s="40">
        <v>4.8286553203229055</v>
      </c>
      <c r="U52" s="40">
        <v>5.440410405814089</v>
      </c>
      <c r="V52" s="40">
        <v>4.7889690401301088</v>
      </c>
      <c r="W52" s="40">
        <v>5.4437739053133205</v>
      </c>
      <c r="X52" s="40">
        <v>-3.1011945016973352</v>
      </c>
      <c r="Y52" s="207">
        <v>-19.235527458275726</v>
      </c>
    </row>
    <row r="53" spans="1:25" s="55" customFormat="1" ht="13">
      <c r="A53" s="27">
        <v>2001</v>
      </c>
      <c r="B53" s="64">
        <v>19325.302551776182</v>
      </c>
      <c r="C53" s="40">
        <v>2039.3025517761816</v>
      </c>
      <c r="D53" s="40">
        <v>17286</v>
      </c>
      <c r="E53" s="40">
        <v>14393</v>
      </c>
      <c r="F53" s="40">
        <v>16492.8</v>
      </c>
      <c r="G53" s="40">
        <v>13813.1</v>
      </c>
      <c r="H53" s="40">
        <v>30469188.800000001</v>
      </c>
      <c r="I53" s="40">
        <v>24702502.5</v>
      </c>
      <c r="J53" s="175">
        <v>1503.2154924538338</v>
      </c>
      <c r="K53" s="175">
        <v>536.08705932234784</v>
      </c>
      <c r="L53" s="40">
        <v>10.5525</v>
      </c>
      <c r="M53" s="40">
        <v>7.7784836145588514</v>
      </c>
      <c r="N53" s="207">
        <v>2.7740163854411488</v>
      </c>
      <c r="P53" s="206">
        <v>-0.50154555285933933</v>
      </c>
      <c r="Q53" s="40">
        <v>-24.313754510473807</v>
      </c>
      <c r="R53" s="40">
        <v>3.3338713437707446</v>
      </c>
      <c r="S53" s="40">
        <v>3.6720640774461133</v>
      </c>
      <c r="T53" s="40">
        <v>3.346116249342046</v>
      </c>
      <c r="U53" s="40">
        <v>3.7128527022359803</v>
      </c>
      <c r="V53" s="40">
        <v>3.897477854483089</v>
      </c>
      <c r="W53" s="40">
        <v>4.2949828543118684</v>
      </c>
      <c r="X53" s="40">
        <v>-19.598934870797933</v>
      </c>
      <c r="Y53" s="207">
        <v>-35.001635936609532</v>
      </c>
    </row>
    <row r="54" spans="1:25" s="55" customFormat="1" ht="13">
      <c r="A54" s="27">
        <v>2002</v>
      </c>
      <c r="B54" s="64">
        <v>20025.183512140033</v>
      </c>
      <c r="C54" s="40">
        <v>2292.8835121400334</v>
      </c>
      <c r="D54" s="40">
        <v>17732.3</v>
      </c>
      <c r="E54" s="40">
        <v>14813.3</v>
      </c>
      <c r="F54" s="40">
        <v>16856.599999999999</v>
      </c>
      <c r="G54" s="40">
        <v>14187.5</v>
      </c>
      <c r="H54" s="40">
        <v>31248172.600000001</v>
      </c>
      <c r="I54" s="40">
        <v>25461671.199999999</v>
      </c>
      <c r="J54" s="175">
        <v>1765.437811227883</v>
      </c>
      <c r="K54" s="175">
        <v>527.44570091215041</v>
      </c>
      <c r="L54" s="40">
        <v>11.450000000000001</v>
      </c>
      <c r="M54" s="40">
        <v>8.8160880531137558</v>
      </c>
      <c r="N54" s="207">
        <v>2.6339119468862453</v>
      </c>
      <c r="P54" s="206">
        <v>3.6215782831277021</v>
      </c>
      <c r="Q54" s="40">
        <v>12.434690484890986</v>
      </c>
      <c r="R54" s="40">
        <v>2.5818581511049432</v>
      </c>
      <c r="S54" s="40">
        <v>2.9201695268533223</v>
      </c>
      <c r="T54" s="40">
        <v>2.2058110205665393</v>
      </c>
      <c r="U54" s="40">
        <v>2.7104704953992975</v>
      </c>
      <c r="V54" s="40">
        <v>2.5566279598490782</v>
      </c>
      <c r="W54" s="40">
        <v>3.073246121521489</v>
      </c>
      <c r="X54" s="40">
        <v>17.444093683866988</v>
      </c>
      <c r="Y54" s="207">
        <v>-1.6119319166406854</v>
      </c>
    </row>
    <row r="55" spans="1:25" s="55" customFormat="1" ht="13">
      <c r="A55" s="27">
        <v>2003</v>
      </c>
      <c r="B55" s="64">
        <v>20690.278483872789</v>
      </c>
      <c r="C55" s="40">
        <v>2376.2784838727894</v>
      </c>
      <c r="D55" s="40">
        <v>18314</v>
      </c>
      <c r="E55" s="40">
        <v>15393.7</v>
      </c>
      <c r="F55" s="40">
        <v>17289.5</v>
      </c>
      <c r="G55" s="40">
        <v>14622.2</v>
      </c>
      <c r="H55" s="40">
        <v>32072815.600000001</v>
      </c>
      <c r="I55" s="40">
        <v>26266660.899999999</v>
      </c>
      <c r="J55" s="175">
        <v>1850.716731975117</v>
      </c>
      <c r="K55" s="175">
        <v>525.56175189767237</v>
      </c>
      <c r="L55" s="40">
        <v>11.484999999999999</v>
      </c>
      <c r="M55" s="40">
        <v>8.9448613918738396</v>
      </c>
      <c r="N55" s="207">
        <v>2.5401386081261599</v>
      </c>
      <c r="P55" s="206">
        <v>3.3212927678268223</v>
      </c>
      <c r="Q55" s="40">
        <v>3.6371220470297727</v>
      </c>
      <c r="R55" s="40">
        <v>3.2804543121873753</v>
      </c>
      <c r="S55" s="40">
        <v>3.9181006257889894</v>
      </c>
      <c r="T55" s="40">
        <v>2.5681335500634894</v>
      </c>
      <c r="U55" s="40">
        <v>3.0639647577092477</v>
      </c>
      <c r="V55" s="40">
        <v>2.6390119209722895</v>
      </c>
      <c r="W55" s="40">
        <v>3.1615744845530758</v>
      </c>
      <c r="X55" s="40">
        <v>4.8304686919513395</v>
      </c>
      <c r="Y55" s="207">
        <v>-0.35718349987875486</v>
      </c>
    </row>
    <row r="56" spans="1:25" s="55" customFormat="1" ht="13">
      <c r="A56" s="27">
        <v>2004</v>
      </c>
      <c r="B56" s="64">
        <v>21339.360925478744</v>
      </c>
      <c r="C56" s="40">
        <v>2339.8609254787443</v>
      </c>
      <c r="D56" s="40">
        <v>18999.5</v>
      </c>
      <c r="E56" s="40">
        <v>15999.5</v>
      </c>
      <c r="F56" s="40">
        <v>17731.400000000001</v>
      </c>
      <c r="G56" s="40">
        <v>15019.3</v>
      </c>
      <c r="H56" s="40">
        <v>32965054.899999999</v>
      </c>
      <c r="I56" s="40">
        <v>27026823.300000001</v>
      </c>
      <c r="J56" s="175">
        <v>1846.3579448106314</v>
      </c>
      <c r="K56" s="175">
        <v>493.50298066811297</v>
      </c>
      <c r="L56" s="40">
        <v>10.965</v>
      </c>
      <c r="M56" s="40">
        <v>8.652358199753392</v>
      </c>
      <c r="N56" s="207">
        <v>2.3126418002466078</v>
      </c>
      <c r="P56" s="206">
        <v>3.1371372894370975</v>
      </c>
      <c r="Q56" s="40">
        <v>-1.5325458965016914</v>
      </c>
      <c r="R56" s="40">
        <v>3.7430381129190726</v>
      </c>
      <c r="S56" s="40">
        <v>3.9353761603772908</v>
      </c>
      <c r="T56" s="40">
        <v>2.5558865207206738</v>
      </c>
      <c r="U56" s="40">
        <v>2.7157336105373853</v>
      </c>
      <c r="V56" s="40">
        <v>2.7819175937892959</v>
      </c>
      <c r="W56" s="40">
        <v>2.8940199247023513</v>
      </c>
      <c r="X56" s="40">
        <v>-0.23551887164460217</v>
      </c>
      <c r="Y56" s="207">
        <v>-6.0999056940127749</v>
      </c>
    </row>
    <row r="57" spans="1:25" s="55" customFormat="1" ht="13">
      <c r="A57" s="27">
        <v>2005</v>
      </c>
      <c r="B57" s="64">
        <v>21803.902143702358</v>
      </c>
      <c r="C57" s="40">
        <v>1995.6021437023592</v>
      </c>
      <c r="D57" s="40">
        <v>19808.3</v>
      </c>
      <c r="E57" s="40">
        <v>16754.5</v>
      </c>
      <c r="F57" s="40">
        <v>18331.7</v>
      </c>
      <c r="G57" s="40">
        <v>15591.2</v>
      </c>
      <c r="H57" s="40">
        <v>34029987</v>
      </c>
      <c r="I57" s="40">
        <v>28009437.199999999</v>
      </c>
      <c r="J57" s="175">
        <v>1646.4617756347798</v>
      </c>
      <c r="K57" s="175">
        <v>349.1403680675794</v>
      </c>
      <c r="L57" s="40">
        <v>9.1524999999999999</v>
      </c>
      <c r="M57" s="40">
        <v>7.5512253026246903</v>
      </c>
      <c r="N57" s="207">
        <v>1.6012746973753096</v>
      </c>
      <c r="P57" s="206">
        <v>2.176921885551697</v>
      </c>
      <c r="Q57" s="40">
        <v>-14.7127881844494</v>
      </c>
      <c r="R57" s="40">
        <v>4.2569541303718372</v>
      </c>
      <c r="S57" s="40">
        <v>4.7188974655457905</v>
      </c>
      <c r="T57" s="40">
        <v>3.3855194739276007</v>
      </c>
      <c r="U57" s="40">
        <v>3.8077673393567046</v>
      </c>
      <c r="V57" s="40">
        <v>3.2304878703538931</v>
      </c>
      <c r="W57" s="40">
        <v>3.6356988355342512</v>
      </c>
      <c r="X57" s="40">
        <v>-10.826512255528742</v>
      </c>
      <c r="Y57" s="207">
        <v>-29.252632355957186</v>
      </c>
    </row>
    <row r="58" spans="1:25" s="55" customFormat="1" ht="13">
      <c r="A58" s="27">
        <v>2006</v>
      </c>
      <c r="B58" s="64">
        <v>22531.581965646248</v>
      </c>
      <c r="C58" s="40">
        <v>1904.4819656462496</v>
      </c>
      <c r="D58" s="40">
        <v>20627.099999999999</v>
      </c>
      <c r="E58" s="40">
        <v>17544.900000000001</v>
      </c>
      <c r="F58" s="40">
        <v>18970.5</v>
      </c>
      <c r="G58" s="40">
        <v>16209.5</v>
      </c>
      <c r="H58" s="40">
        <v>35211547.5</v>
      </c>
      <c r="I58" s="40">
        <v>29102484.5</v>
      </c>
      <c r="J58" s="175">
        <v>1620.2905799408188</v>
      </c>
      <c r="K58" s="175">
        <v>284.19138570543078</v>
      </c>
      <c r="L58" s="40">
        <v>8.4524999999999988</v>
      </c>
      <c r="M58" s="40">
        <v>7.1911975928333165</v>
      </c>
      <c r="N58" s="207">
        <v>1.2613024071666823</v>
      </c>
      <c r="P58" s="206">
        <v>3.3373834515858292</v>
      </c>
      <c r="Q58" s="40">
        <v>-4.5660493171779226</v>
      </c>
      <c r="R58" s="40">
        <v>4.1336207549360626</v>
      </c>
      <c r="S58" s="40">
        <v>4.7175385717270091</v>
      </c>
      <c r="T58" s="40">
        <v>3.4846740891461225</v>
      </c>
      <c r="U58" s="40">
        <v>3.9656985992098104</v>
      </c>
      <c r="V58" s="40">
        <v>3.4721156373054063</v>
      </c>
      <c r="W58" s="40">
        <v>3.9024250726465981</v>
      </c>
      <c r="X58" s="40">
        <v>-1.589541651148918</v>
      </c>
      <c r="Y58" s="207">
        <v>-18.602541642958094</v>
      </c>
    </row>
    <row r="59" spans="1:25" s="55" customFormat="1" ht="13">
      <c r="A59" s="27">
        <v>2007</v>
      </c>
      <c r="B59" s="64">
        <v>23207.235677118806</v>
      </c>
      <c r="C59" s="40">
        <v>1910.5356771188053</v>
      </c>
      <c r="D59" s="40">
        <v>21296.7</v>
      </c>
      <c r="E59" s="40">
        <v>18193.7</v>
      </c>
      <c r="F59" s="40">
        <v>19555.599999999999</v>
      </c>
      <c r="G59" s="40">
        <v>16772.099999999999</v>
      </c>
      <c r="H59" s="40">
        <v>36095060.5</v>
      </c>
      <c r="I59" s="40">
        <v>29908583.600000001</v>
      </c>
      <c r="J59" s="175">
        <v>1637.6020089589761</v>
      </c>
      <c r="K59" s="175">
        <v>272.93366815982927</v>
      </c>
      <c r="L59" s="40">
        <v>8.2324999999999999</v>
      </c>
      <c r="M59" s="40">
        <v>7.0564285714285706</v>
      </c>
      <c r="N59" s="207">
        <v>1.1760714285714293</v>
      </c>
      <c r="P59" s="206">
        <v>2.9986962855192534</v>
      </c>
      <c r="Q59" s="40">
        <v>0.31786656853436401</v>
      </c>
      <c r="R59" s="40">
        <v>3.2462149308434052</v>
      </c>
      <c r="S59" s="40">
        <v>3.697940712115777</v>
      </c>
      <c r="T59" s="40">
        <v>3.0842624074220337</v>
      </c>
      <c r="U59" s="40">
        <v>3.4708041580554516</v>
      </c>
      <c r="V59" s="40">
        <v>2.509156974711213</v>
      </c>
      <c r="W59" s="40">
        <v>2.7698635145738226</v>
      </c>
      <c r="X59" s="40">
        <v>1.0684150875449383</v>
      </c>
      <c r="Y59" s="207">
        <v>-3.9613155471469264</v>
      </c>
    </row>
    <row r="60" spans="1:25" s="55" customFormat="1" ht="13">
      <c r="A60" s="27">
        <v>2008</v>
      </c>
      <c r="B60" s="64">
        <v>24012.393667962369</v>
      </c>
      <c r="C60" s="40">
        <v>2700.1936679623686</v>
      </c>
      <c r="D60" s="40">
        <v>21312.2</v>
      </c>
      <c r="E60" s="40">
        <v>18236.8</v>
      </c>
      <c r="F60" s="40">
        <v>19560.3</v>
      </c>
      <c r="G60" s="40">
        <v>16769.400000000001</v>
      </c>
      <c r="H60" s="40">
        <v>36338856</v>
      </c>
      <c r="I60" s="40">
        <v>30063083.399999999</v>
      </c>
      <c r="J60" s="175">
        <v>2402.3202209287788</v>
      </c>
      <c r="K60" s="175">
        <v>297.87344703358985</v>
      </c>
      <c r="L60" s="40">
        <v>11.245000000000001</v>
      </c>
      <c r="M60" s="40">
        <v>10.004501234435383</v>
      </c>
      <c r="N60" s="207">
        <v>1.2404987655646185</v>
      </c>
      <c r="P60" s="206">
        <v>3.4694265273369496</v>
      </c>
      <c r="Q60" s="40">
        <v>41.331758433028142</v>
      </c>
      <c r="R60" s="40">
        <v>7.278122901670514E-2</v>
      </c>
      <c r="S60" s="40">
        <v>0.23689518899399076</v>
      </c>
      <c r="T60" s="40">
        <v>2.4034036286280092E-2</v>
      </c>
      <c r="U60" s="40">
        <v>-1.6098163020716871E-2</v>
      </c>
      <c r="V60" s="40">
        <v>0.67542621240377354</v>
      </c>
      <c r="W60" s="40">
        <v>0.51657344281592632</v>
      </c>
      <c r="X60" s="40">
        <v>46.697439780007002</v>
      </c>
      <c r="Y60" s="207">
        <v>9.137670351155025</v>
      </c>
    </row>
    <row r="61" spans="1:25" s="55" customFormat="1" ht="13">
      <c r="A61" s="27">
        <v>2009</v>
      </c>
      <c r="B61" s="64">
        <v>24307.991965426987</v>
      </c>
      <c r="C61" s="40">
        <v>4340.1919654269877</v>
      </c>
      <c r="D61" s="40">
        <v>19967.8</v>
      </c>
      <c r="E61" s="40">
        <v>17098.2</v>
      </c>
      <c r="F61" s="40">
        <v>18337.7</v>
      </c>
      <c r="G61" s="40">
        <v>15725.9</v>
      </c>
      <c r="H61" s="40">
        <v>34168083.299999997</v>
      </c>
      <c r="I61" s="40">
        <v>28271746.300000001</v>
      </c>
      <c r="J61" s="175">
        <v>3858.1025944902071</v>
      </c>
      <c r="K61" s="175">
        <v>482.0893709367806</v>
      </c>
      <c r="L61" s="40">
        <v>17.855</v>
      </c>
      <c r="M61" s="40">
        <v>15.871745391299898</v>
      </c>
      <c r="N61" s="207">
        <v>1.9832546087001024</v>
      </c>
      <c r="P61" s="206">
        <v>1.231023868557557</v>
      </c>
      <c r="Q61" s="40">
        <v>60.736321135891025</v>
      </c>
      <c r="R61" s="40">
        <v>-6.3081239853229665</v>
      </c>
      <c r="S61" s="40">
        <v>-6.2434198982277529</v>
      </c>
      <c r="T61" s="40">
        <v>-6.2504153821771542</v>
      </c>
      <c r="U61" s="40">
        <v>-6.2226436246973771</v>
      </c>
      <c r="V61" s="40">
        <v>-5.9736957597124167</v>
      </c>
      <c r="W61" s="40">
        <v>-5.9585940542612352</v>
      </c>
      <c r="X61" s="40">
        <v>60.599014272901442</v>
      </c>
      <c r="Y61" s="207">
        <v>61.843687558501159</v>
      </c>
    </row>
    <row r="62" spans="1:25" s="55" customFormat="1" ht="13">
      <c r="A62" s="27">
        <v>2010</v>
      </c>
      <c r="B62" s="64">
        <v>24463.674080544031</v>
      </c>
      <c r="C62" s="40">
        <v>4857.874080544032</v>
      </c>
      <c r="D62" s="40">
        <v>19605.8</v>
      </c>
      <c r="E62" s="40">
        <v>16799.5</v>
      </c>
      <c r="F62" s="40">
        <v>17828.5</v>
      </c>
      <c r="G62" s="40">
        <v>15308</v>
      </c>
      <c r="H62" s="40">
        <v>33392886.300000001</v>
      </c>
      <c r="I62" s="40">
        <v>27615771.800000001</v>
      </c>
      <c r="J62" s="175">
        <v>3983.9338240076531</v>
      </c>
      <c r="K62" s="175">
        <v>873.94025653637891</v>
      </c>
      <c r="L62" s="40">
        <v>19.857500000000002</v>
      </c>
      <c r="M62" s="40">
        <v>16.285100148452671</v>
      </c>
      <c r="N62" s="207">
        <v>3.5723998515473312</v>
      </c>
      <c r="P62" s="206">
        <v>0.64045650228314877</v>
      </c>
      <c r="Q62" s="40">
        <v>11.927631755479617</v>
      </c>
      <c r="R62" s="40">
        <v>-1.8129187992668161</v>
      </c>
      <c r="S62" s="40">
        <v>-1.746967517048581</v>
      </c>
      <c r="T62" s="40">
        <v>-2.7767931638100762</v>
      </c>
      <c r="U62" s="40">
        <v>-2.6573995764948233</v>
      </c>
      <c r="V62" s="40">
        <v>-2.2687751993393124</v>
      </c>
      <c r="W62" s="40">
        <v>-2.3202475469299211</v>
      </c>
      <c r="X62" s="40">
        <v>3.2614796116916756</v>
      </c>
      <c r="Y62" s="207">
        <v>81.281793215678306</v>
      </c>
    </row>
    <row r="63" spans="1:25" s="55" customFormat="1" ht="13">
      <c r="A63" s="27">
        <v>2011</v>
      </c>
      <c r="B63" s="64">
        <v>24335.580714921765</v>
      </c>
      <c r="C63" s="40">
        <v>5205.3807149217646</v>
      </c>
      <c r="D63" s="40">
        <v>19130.2</v>
      </c>
      <c r="E63" s="40">
        <v>16382</v>
      </c>
      <c r="F63" s="40">
        <v>17354</v>
      </c>
      <c r="G63" s="40">
        <v>14888.5</v>
      </c>
      <c r="H63" s="40">
        <v>32685720.800000001</v>
      </c>
      <c r="I63" s="40">
        <v>26963801.699999999</v>
      </c>
      <c r="J63" s="175">
        <v>3848.4339766745147</v>
      </c>
      <c r="K63" s="175">
        <v>1356.9467382472499</v>
      </c>
      <c r="L63" s="40">
        <v>21.39</v>
      </c>
      <c r="M63" s="40">
        <v>15.814021542188978</v>
      </c>
      <c r="N63" s="207">
        <v>5.5759784578110221</v>
      </c>
      <c r="P63" s="206">
        <v>-0.52360641006142794</v>
      </c>
      <c r="Q63" s="40">
        <v>7.1534714283663536</v>
      </c>
      <c r="R63" s="40">
        <v>-2.425812769690594</v>
      </c>
      <c r="S63" s="40">
        <v>-2.4851930116967735</v>
      </c>
      <c r="T63" s="40">
        <v>-2.6614689962700222</v>
      </c>
      <c r="U63" s="40">
        <v>-2.7403971779461744</v>
      </c>
      <c r="V63" s="40">
        <v>-2.1177130172182812</v>
      </c>
      <c r="W63" s="40">
        <v>-2.360861411811066</v>
      </c>
      <c r="X63" s="40">
        <v>-3.4011570803862301</v>
      </c>
      <c r="Y63" s="207">
        <v>55.267677406821122</v>
      </c>
    </row>
    <row r="64" spans="1:25" s="55" customFormat="1" ht="13">
      <c r="A64" s="27">
        <v>2012</v>
      </c>
      <c r="B64" s="64">
        <v>24343.692870201096</v>
      </c>
      <c r="C64" s="40">
        <v>6034.1928702010955</v>
      </c>
      <c r="D64" s="40">
        <v>18309.5</v>
      </c>
      <c r="E64" s="40">
        <v>15549.6</v>
      </c>
      <c r="F64" s="40">
        <v>16491</v>
      </c>
      <c r="G64" s="40">
        <v>14025.3</v>
      </c>
      <c r="H64" s="40">
        <v>31111891.199999999</v>
      </c>
      <c r="I64" s="40">
        <v>25367487.600000001</v>
      </c>
      <c r="J64" s="175">
        <v>4143.6320415291138</v>
      </c>
      <c r="K64" s="175">
        <v>1890.5608286719817</v>
      </c>
      <c r="L64" s="40">
        <v>24.787499999999998</v>
      </c>
      <c r="M64" s="40">
        <v>17.021378242087906</v>
      </c>
      <c r="N64" s="207">
        <v>7.7661217579120922</v>
      </c>
      <c r="P64" s="206">
        <v>3.3334545718721742E-2</v>
      </c>
      <c r="Q64" s="40">
        <v>15.922219731276432</v>
      </c>
      <c r="R64" s="40">
        <v>-4.2900753781978214</v>
      </c>
      <c r="S64" s="40">
        <v>-5.0811866682944684</v>
      </c>
      <c r="T64" s="40">
        <v>-4.972916906765013</v>
      </c>
      <c r="U64" s="40">
        <v>-5.7977633744164976</v>
      </c>
      <c r="V64" s="40">
        <v>-4.8150371522478475</v>
      </c>
      <c r="W64" s="40">
        <v>-5.9202115404965223</v>
      </c>
      <c r="X64" s="40">
        <v>7.6706022928755946</v>
      </c>
      <c r="Y64" s="207">
        <v>39.324615726184952</v>
      </c>
    </row>
    <row r="65" spans="1:25" s="55" customFormat="1" ht="13">
      <c r="A65" s="27">
        <v>2013</v>
      </c>
      <c r="B65" s="64">
        <v>24229.619105608555</v>
      </c>
      <c r="C65" s="40">
        <v>6322.7191056085539</v>
      </c>
      <c r="D65" s="40">
        <v>17906.900000000001</v>
      </c>
      <c r="E65" s="40">
        <v>15127.7</v>
      </c>
      <c r="F65" s="40">
        <v>15928.8</v>
      </c>
      <c r="G65" s="40">
        <v>13436.8</v>
      </c>
      <c r="H65" s="40">
        <v>30228795.5</v>
      </c>
      <c r="I65" s="40">
        <v>24388629.100000001</v>
      </c>
      <c r="J65" s="175">
        <v>3940.620005561163</v>
      </c>
      <c r="K65" s="175">
        <v>2382.0991000473909</v>
      </c>
      <c r="L65" s="40">
        <v>26.095000000000002</v>
      </c>
      <c r="M65" s="40">
        <v>16.263648175340101</v>
      </c>
      <c r="N65" s="207">
        <v>9.831351824659901</v>
      </c>
      <c r="P65" s="206">
        <v>-0.46859679507449403</v>
      </c>
      <c r="Q65" s="40">
        <v>4.7815215988918691</v>
      </c>
      <c r="R65" s="40">
        <v>-2.1988585160708896</v>
      </c>
      <c r="S65" s="40">
        <v>-2.713253074034061</v>
      </c>
      <c r="T65" s="40">
        <v>-3.4091322539567037</v>
      </c>
      <c r="U65" s="40">
        <v>-4.1959886776040456</v>
      </c>
      <c r="V65" s="40">
        <v>-2.838450720732788</v>
      </c>
      <c r="W65" s="40">
        <v>-3.858712835243483</v>
      </c>
      <c r="X65" s="40">
        <v>-4.8993741223468774</v>
      </c>
      <c r="Y65" s="207">
        <v>25.999600960773563</v>
      </c>
    </row>
    <row r="66" spans="1:25" s="55" customFormat="1" ht="13">
      <c r="A66" s="27">
        <v>2014</v>
      </c>
      <c r="B66" s="64">
        <v>23945.471991529626</v>
      </c>
      <c r="C66" s="40">
        <v>5852.8719915296278</v>
      </c>
      <c r="D66" s="40">
        <v>18092.599999999999</v>
      </c>
      <c r="E66" s="40">
        <v>15293.6</v>
      </c>
      <c r="F66" s="40">
        <v>16073.6</v>
      </c>
      <c r="G66" s="40">
        <v>13558.2</v>
      </c>
      <c r="H66" s="40">
        <v>30543000.199999999</v>
      </c>
      <c r="I66" s="40">
        <v>24622226.800000001</v>
      </c>
      <c r="J66" s="175">
        <v>3246.8305406979416</v>
      </c>
      <c r="K66" s="175">
        <v>2606.0414508316862</v>
      </c>
      <c r="L66" s="40">
        <v>24.442499999999999</v>
      </c>
      <c r="M66" s="40">
        <v>13.559267246210315</v>
      </c>
      <c r="N66" s="207">
        <v>10.883232753789684</v>
      </c>
      <c r="P66" s="206">
        <v>-1.172726293551829</v>
      </c>
      <c r="Q66" s="40">
        <v>-7.4310926395915526</v>
      </c>
      <c r="R66" s="40">
        <v>1.0370304184420309</v>
      </c>
      <c r="S66" s="40">
        <v>1.0966637360603437</v>
      </c>
      <c r="T66" s="40">
        <v>0.90904525136858982</v>
      </c>
      <c r="U66" s="40">
        <v>0.90348892593474783</v>
      </c>
      <c r="V66" s="40">
        <v>1.0394218320739945</v>
      </c>
      <c r="W66" s="40">
        <v>0.95781398389465089</v>
      </c>
      <c r="X66" s="40">
        <v>-17.606099138818699</v>
      </c>
      <c r="Y66" s="207">
        <v>9.4010509797783026</v>
      </c>
    </row>
    <row r="67" spans="1:25" s="55" customFormat="1" ht="13">
      <c r="A67" s="27">
        <v>2015</v>
      </c>
      <c r="B67" s="64">
        <v>23882.734066779998</v>
      </c>
      <c r="C67" s="40">
        <v>5267.9340667799988</v>
      </c>
      <c r="D67" s="40">
        <v>18614.8</v>
      </c>
      <c r="E67" s="40">
        <v>15772</v>
      </c>
      <c r="F67" s="40">
        <v>16572.5</v>
      </c>
      <c r="G67" s="40">
        <v>14020.1</v>
      </c>
      <c r="H67" s="40">
        <v>31458249.399999999</v>
      </c>
      <c r="I67" s="40">
        <v>25451892.899999999</v>
      </c>
      <c r="J67" s="175">
        <v>2815.1509977728624</v>
      </c>
      <c r="K67" s="175">
        <v>2452.7830690071364</v>
      </c>
      <c r="L67" s="40">
        <v>22.057500000000005</v>
      </c>
      <c r="M67" s="40">
        <v>11.78738996088657</v>
      </c>
      <c r="N67" s="207">
        <v>10.270110039113435</v>
      </c>
      <c r="P67" s="206">
        <v>-0.26200329136055744</v>
      </c>
      <c r="Q67" s="40">
        <v>-9.9940324270915362</v>
      </c>
      <c r="R67" s="40">
        <v>2.8862628920111044</v>
      </c>
      <c r="S67" s="40">
        <v>3.1281058743526602</v>
      </c>
      <c r="T67" s="40">
        <v>3.103847302408913</v>
      </c>
      <c r="U67" s="40">
        <v>3.4067944122376126</v>
      </c>
      <c r="V67" s="40">
        <v>2.9965923255961036</v>
      </c>
      <c r="W67" s="40">
        <v>3.3695819096264623</v>
      </c>
      <c r="X67" s="40">
        <v>-13.29541340436834</v>
      </c>
      <c r="Y67" s="207">
        <v>-5.8808881100352099</v>
      </c>
    </row>
    <row r="68" spans="1:25" s="55" customFormat="1" ht="13">
      <c r="A68" s="27">
        <v>2016</v>
      </c>
      <c r="B68" s="64">
        <v>23657.935668512415</v>
      </c>
      <c r="C68" s="40">
        <v>4645.2356685124141</v>
      </c>
      <c r="D68" s="40">
        <v>19012.7</v>
      </c>
      <c r="E68" s="40">
        <v>16129.6</v>
      </c>
      <c r="F68" s="40">
        <v>17021.2</v>
      </c>
      <c r="G68" s="40">
        <v>14399.3</v>
      </c>
      <c r="H68" s="40">
        <v>32261467.800000001</v>
      </c>
      <c r="I68" s="40">
        <v>26106056.899999999</v>
      </c>
      <c r="J68" s="175">
        <v>2543.6193788244468</v>
      </c>
      <c r="K68" s="175">
        <v>2101.6162896879673</v>
      </c>
      <c r="L68" s="40">
        <v>19.634999999999998</v>
      </c>
      <c r="M68" s="40">
        <v>10.751653967044483</v>
      </c>
      <c r="N68" s="207">
        <v>8.8833460329555152</v>
      </c>
      <c r="P68" s="206">
        <v>-0.94125906036977014</v>
      </c>
      <c r="Q68" s="40">
        <v>-11.820542747381168</v>
      </c>
      <c r="R68" s="40">
        <v>2.1375464684014966</v>
      </c>
      <c r="S68" s="40">
        <v>2.2673091554653801</v>
      </c>
      <c r="T68" s="40">
        <v>2.7074973600844876</v>
      </c>
      <c r="U68" s="40">
        <v>2.7046882689852447</v>
      </c>
      <c r="V68" s="40">
        <v>2.5532838454767948</v>
      </c>
      <c r="W68" s="40">
        <v>2.570197833890786</v>
      </c>
      <c r="X68" s="40">
        <v>-9.6453660625391393</v>
      </c>
      <c r="Y68" s="207">
        <v>-14.317074500245885</v>
      </c>
    </row>
    <row r="69" spans="1:25" s="55" customFormat="1" ht="13">
      <c r="A69" s="27">
        <v>2017</v>
      </c>
      <c r="B69" s="64">
        <v>23572.697070371487</v>
      </c>
      <c r="C69" s="40">
        <v>4060.3970703714876</v>
      </c>
      <c r="D69" s="40">
        <v>19512.3</v>
      </c>
      <c r="E69" s="40">
        <v>16645.599999999999</v>
      </c>
      <c r="F69" s="40">
        <v>17502.599999999999</v>
      </c>
      <c r="G69" s="40">
        <v>14859.1</v>
      </c>
      <c r="H69" s="40">
        <v>32952216.600000001</v>
      </c>
      <c r="I69" s="40">
        <v>26861152</v>
      </c>
      <c r="J69" s="175">
        <v>2369.8358768575445</v>
      </c>
      <c r="K69" s="175">
        <v>1690.5611935139432</v>
      </c>
      <c r="L69" s="40">
        <v>17.224999999999998</v>
      </c>
      <c r="M69" s="40">
        <v>10.053308154696435</v>
      </c>
      <c r="N69" s="207">
        <v>7.1716918453035632</v>
      </c>
      <c r="P69" s="206">
        <v>-0.3602960094881702</v>
      </c>
      <c r="Q69" s="40">
        <v>-12.590073784743295</v>
      </c>
      <c r="R69" s="40">
        <v>2.6277172626717915</v>
      </c>
      <c r="S69" s="40">
        <v>3.1990873921237784</v>
      </c>
      <c r="T69" s="40">
        <v>2.828237727069749</v>
      </c>
      <c r="U69" s="40">
        <v>3.1932107810796362</v>
      </c>
      <c r="V69" s="40">
        <v>2.1410953905823149</v>
      </c>
      <c r="W69" s="40">
        <v>2.8924134460152962</v>
      </c>
      <c r="X69" s="40">
        <v>-6.8321346901837892</v>
      </c>
      <c r="Y69" s="207">
        <v>-19.558998385716485</v>
      </c>
    </row>
    <row r="70" spans="1:25" s="55" customFormat="1" ht="13">
      <c r="A70" s="27">
        <v>2018</v>
      </c>
      <c r="B70" s="64">
        <v>23527.523747713731</v>
      </c>
      <c r="C70" s="40">
        <v>3589.1237477137292</v>
      </c>
      <c r="D70" s="40">
        <v>19938.400000000001</v>
      </c>
      <c r="E70" s="40">
        <v>17063.5</v>
      </c>
      <c r="F70" s="40">
        <v>17760.599999999999</v>
      </c>
      <c r="G70" s="40">
        <v>15076.7</v>
      </c>
      <c r="H70" s="40">
        <v>33765616.399999999</v>
      </c>
      <c r="I70" s="40">
        <v>27593002.899999999</v>
      </c>
      <c r="J70" s="175">
        <v>2215.4457061782582</v>
      </c>
      <c r="K70" s="175">
        <v>1373.678041535471</v>
      </c>
      <c r="L70" s="40">
        <v>15.254999999999999</v>
      </c>
      <c r="M70" s="40">
        <v>9.416399829980163</v>
      </c>
      <c r="N70" s="207">
        <v>5.838600170019836</v>
      </c>
      <c r="P70" s="206">
        <v>-0.19163408634531587</v>
      </c>
      <c r="Q70" s="40">
        <v>-11.606582176324975</v>
      </c>
      <c r="R70" s="40">
        <v>2.1837507623396535</v>
      </c>
      <c r="S70" s="40">
        <v>2.5105733647330375</v>
      </c>
      <c r="T70" s="40">
        <v>1.4740667100887839</v>
      </c>
      <c r="U70" s="40">
        <v>1.4644224751162671</v>
      </c>
      <c r="V70" s="40">
        <v>2.468422109121482</v>
      </c>
      <c r="W70" s="40">
        <v>2.7245700407785955</v>
      </c>
      <c r="X70" s="40">
        <v>-6.5148043451857536</v>
      </c>
      <c r="Y70" s="207">
        <v>-18.744258012915203</v>
      </c>
    </row>
    <row r="71" spans="1:25" s="55" customFormat="1" ht="13">
      <c r="A71" s="27">
        <v>2019</v>
      </c>
      <c r="B71" s="64">
        <v>23828.045869957507</v>
      </c>
      <c r="C71" s="40">
        <v>3360.945869957508</v>
      </c>
      <c r="D71" s="40">
        <v>20467.099999999999</v>
      </c>
      <c r="E71" s="40">
        <v>17553.400000000001</v>
      </c>
      <c r="F71" s="40">
        <v>18302.7</v>
      </c>
      <c r="G71" s="40">
        <v>15579.1</v>
      </c>
      <c r="H71" s="40">
        <v>34348535</v>
      </c>
      <c r="I71" s="40">
        <v>28067456.199999999</v>
      </c>
      <c r="J71" s="175">
        <v>2217.9464147658764</v>
      </c>
      <c r="K71" s="175">
        <v>1142.9994551916316</v>
      </c>
      <c r="L71" s="40">
        <v>14.105</v>
      </c>
      <c r="M71" s="40">
        <v>9.3081338976364485</v>
      </c>
      <c r="N71" s="207">
        <v>4.7968661023635519</v>
      </c>
      <c r="P71" s="206">
        <v>1.2773215127366733</v>
      </c>
      <c r="Q71" s="40">
        <v>-6.3574814856013351</v>
      </c>
      <c r="R71" s="40">
        <v>2.6516671347750931</v>
      </c>
      <c r="S71" s="40">
        <v>2.8710405250974347</v>
      </c>
      <c r="T71" s="40">
        <v>3.0522617479139313</v>
      </c>
      <c r="U71" s="40">
        <v>3.3322942023121804</v>
      </c>
      <c r="V71" s="40">
        <v>1.7263674179512467</v>
      </c>
      <c r="W71" s="40">
        <v>1.719469612348723</v>
      </c>
      <c r="X71" s="40">
        <v>0.11287609444206037</v>
      </c>
      <c r="Y71" s="207">
        <v>-16.792769438608147</v>
      </c>
    </row>
    <row r="72" spans="1:25" s="846" customFormat="1" ht="13">
      <c r="A72" s="842">
        <v>2020</v>
      </c>
      <c r="B72" s="851">
        <v>23165.12268032083</v>
      </c>
      <c r="C72" s="844">
        <v>3598.1226803208301</v>
      </c>
      <c r="D72" s="844">
        <v>19567</v>
      </c>
      <c r="E72" s="844">
        <v>16709.099999999999</v>
      </c>
      <c r="F72" s="844">
        <v>17001.7</v>
      </c>
      <c r="G72" s="844">
        <v>14491.9</v>
      </c>
      <c r="H72" s="844">
        <v>30576946.199999999</v>
      </c>
      <c r="I72" s="844">
        <v>25278860.800000001</v>
      </c>
      <c r="J72" s="888">
        <v>2651.1482916037276</v>
      </c>
      <c r="K72" s="888">
        <v>946.97438871710256</v>
      </c>
      <c r="L72" s="844">
        <v>15.532499999999999</v>
      </c>
      <c r="M72" s="844">
        <v>11.444568320183874</v>
      </c>
      <c r="N72" s="845">
        <v>4.0879316798161245</v>
      </c>
      <c r="P72" s="843">
        <v>-2.7821131168481283</v>
      </c>
      <c r="Q72" s="844">
        <v>7.0568470763952229</v>
      </c>
      <c r="R72" s="844">
        <v>-4.3977896233467266</v>
      </c>
      <c r="S72" s="844">
        <v>-4.809894379436475</v>
      </c>
      <c r="T72" s="844">
        <v>-7.1082408606380483</v>
      </c>
      <c r="U72" s="844">
        <v>-6.9785802774229637</v>
      </c>
      <c r="V72" s="844">
        <v>-10.980348361291103</v>
      </c>
      <c r="W72" s="844">
        <v>-9.9353335768276647</v>
      </c>
      <c r="X72" s="844">
        <v>19.53166559632955</v>
      </c>
      <c r="Y72" s="845">
        <v>-17.150057734862536</v>
      </c>
    </row>
    <row r="73" spans="1:25" ht="13">
      <c r="A73" s="27">
        <v>2021</v>
      </c>
      <c r="B73" s="64">
        <v>23592.501175364363</v>
      </c>
      <c r="C73" s="40">
        <v>3520.001175364363</v>
      </c>
      <c r="D73" s="40">
        <v>20072.5</v>
      </c>
      <c r="E73" s="40">
        <v>17145.8</v>
      </c>
      <c r="F73" s="40">
        <v>18236</v>
      </c>
      <c r="G73" s="40">
        <v>15468.7</v>
      </c>
      <c r="H73" s="40">
        <v>32787923.300000001</v>
      </c>
      <c r="I73" s="40">
        <v>26867057.300000001</v>
      </c>
      <c r="J73" s="175">
        <v>2513.2132759893871</v>
      </c>
      <c r="K73" s="175">
        <v>1006.787899374976</v>
      </c>
      <c r="L73" s="40">
        <v>14.92</v>
      </c>
      <c r="M73" s="40">
        <v>10.652593624171232</v>
      </c>
      <c r="N73" s="207">
        <v>4.2674063758287684</v>
      </c>
      <c r="P73" s="206">
        <v>1.8449222175136448</v>
      </c>
      <c r="Q73" s="40">
        <v>-2.1711740231575849</v>
      </c>
      <c r="R73" s="40">
        <v>2.5834312873715959</v>
      </c>
      <c r="S73" s="40">
        <v>2.6135459121077842</v>
      </c>
      <c r="T73" s="40">
        <v>7.2598622490692044</v>
      </c>
      <c r="U73" s="40">
        <v>6.7403170046715921</v>
      </c>
      <c r="V73" s="40">
        <v>7.2308630349750214</v>
      </c>
      <c r="W73" s="40">
        <v>6.2827059833329146</v>
      </c>
      <c r="X73" s="40">
        <v>-5.2028404465787599</v>
      </c>
      <c r="Y73" s="207">
        <v>6.3162754315779113</v>
      </c>
    </row>
    <row r="74" spans="1:25" ht="13">
      <c r="A74" s="27">
        <v>2022</v>
      </c>
      <c r="B74" s="64">
        <v>23949.519921807623</v>
      </c>
      <c r="C74" s="40">
        <v>3121.8199218076224</v>
      </c>
      <c r="D74" s="40">
        <v>20827.7</v>
      </c>
      <c r="E74" s="40">
        <v>17790.5</v>
      </c>
      <c r="F74" s="40">
        <v>19037.5</v>
      </c>
      <c r="G74" s="40">
        <v>16206.2</v>
      </c>
      <c r="H74" s="40">
        <v>34448677.700000003</v>
      </c>
      <c r="I74" s="40">
        <v>28330943.899999999</v>
      </c>
      <c r="J74" s="175">
        <v>2119.5817257006843</v>
      </c>
      <c r="K74" s="175">
        <v>1002.2381961069382</v>
      </c>
      <c r="L74" s="40">
        <v>13.035000000000002</v>
      </c>
      <c r="M74" s="40">
        <v>8.8502054847899672</v>
      </c>
      <c r="N74" s="207">
        <v>4.1847945152100348</v>
      </c>
      <c r="P74" s="206">
        <v>1.513272135877064</v>
      </c>
      <c r="Q74" s="40">
        <v>-11.311963653407698</v>
      </c>
      <c r="R74" s="40">
        <v>3.7623614397807925</v>
      </c>
      <c r="S74" s="40">
        <v>3.7601045153915269</v>
      </c>
      <c r="T74" s="40">
        <v>4.3951524457117808</v>
      </c>
      <c r="U74" s="40">
        <v>4.7676921783989634</v>
      </c>
      <c r="V74" s="40">
        <v>5.0651405543577166</v>
      </c>
      <c r="W74" s="40">
        <v>5.4486302078195825</v>
      </c>
      <c r="X74" s="40">
        <v>-15.662480938222012</v>
      </c>
      <c r="Y74" s="207">
        <v>-0.45190285569207678</v>
      </c>
    </row>
    <row r="75" spans="1:25" ht="13">
      <c r="A75" s="27">
        <v>2023</v>
      </c>
      <c r="B75" s="64">
        <v>24491.260035301486</v>
      </c>
      <c r="C75" s="40">
        <v>2984.2600353014859</v>
      </c>
      <c r="D75" s="40">
        <v>21507</v>
      </c>
      <c r="E75" s="40">
        <v>18368.899999999998</v>
      </c>
      <c r="F75" s="40">
        <v>19729.2</v>
      </c>
      <c r="G75" s="40">
        <v>16804.599999999999</v>
      </c>
      <c r="H75" s="40">
        <v>35369626</v>
      </c>
      <c r="I75" s="40">
        <v>29118788.499999993</v>
      </c>
      <c r="J75" s="175">
        <v>2133.5498138304774</v>
      </c>
      <c r="K75" s="175">
        <v>850.71022147100848</v>
      </c>
      <c r="L75" s="40">
        <v>12.184999999999999</v>
      </c>
      <c r="M75" s="40">
        <v>8.7114742596142367</v>
      </c>
      <c r="N75" s="207">
        <v>3.473525740385762</v>
      </c>
      <c r="P75" s="206">
        <v>2.2620082375871542</v>
      </c>
      <c r="Q75" s="40">
        <v>-4.4064004315305105</v>
      </c>
      <c r="R75" s="40">
        <v>3.2615219155259556</v>
      </c>
      <c r="S75" s="40">
        <v>3.2511733790506092</v>
      </c>
      <c r="T75" s="40">
        <v>3.633355219960599</v>
      </c>
      <c r="U75" s="40">
        <v>3.6924140143895334</v>
      </c>
      <c r="V75" s="40">
        <v>2.6733923084658606</v>
      </c>
      <c r="W75" s="40">
        <v>2.7808625183151525</v>
      </c>
      <c r="X75" s="40">
        <v>0.65900210218012845</v>
      </c>
      <c r="Y75" s="207">
        <v>-15.118958270051975</v>
      </c>
    </row>
    <row r="76" spans="1:25" ht="13">
      <c r="A76" s="27" t="s">
        <v>968</v>
      </c>
      <c r="B76" s="64">
        <v>24816.874400767021</v>
      </c>
      <c r="C76" s="40">
        <v>2815.4744007670197</v>
      </c>
      <c r="D76" s="40">
        <v>22001.4</v>
      </c>
      <c r="E76" s="40">
        <v>18849.599999999999</v>
      </c>
      <c r="F76" s="40">
        <v>20286.099999999999</v>
      </c>
      <c r="G76" s="40">
        <v>17344.2</v>
      </c>
      <c r="H76" s="40">
        <v>36159400.200000003</v>
      </c>
      <c r="I76" s="40">
        <v>29825970.100000001</v>
      </c>
      <c r="J76" s="175">
        <v>2071.7631458739552</v>
      </c>
      <c r="K76" s="175">
        <v>743.71125489306451</v>
      </c>
      <c r="L76" s="40">
        <v>11.344999999999999</v>
      </c>
      <c r="M76" s="40">
        <v>8.3482033733060383</v>
      </c>
      <c r="N76" s="207">
        <v>2.9967966266939605</v>
      </c>
      <c r="P76" s="206">
        <v>1.3295125077117165</v>
      </c>
      <c r="Q76" s="40">
        <v>-5.6558621748059146</v>
      </c>
      <c r="R76" s="40">
        <v>2.2987864416236681</v>
      </c>
      <c r="S76" s="40">
        <v>2.6169231690520434</v>
      </c>
      <c r="T76" s="40">
        <v>2.8227196237049501</v>
      </c>
      <c r="U76" s="40">
        <v>3.2110255525273024</v>
      </c>
      <c r="V76" s="40">
        <v>2.2329164577538974</v>
      </c>
      <c r="W76" s="40">
        <v>2.4286092809115534</v>
      </c>
      <c r="X76" s="40">
        <v>-2.8959561926324651</v>
      </c>
      <c r="Y76" s="207">
        <v>-12.577604438903577</v>
      </c>
    </row>
  </sheetData>
  <mergeCells count="3">
    <mergeCell ref="B1:F1"/>
    <mergeCell ref="P1:Y1"/>
    <mergeCell ref="P2:Y2"/>
  </mergeCells>
  <hyperlinks>
    <hyperlink ref="A1" location="'INDICE DE CUADROS'!A1" display="Índice" xr:uid="{00000000-0004-0000-1E00-000000000000}"/>
  </hyperlinks>
  <pageMargins left="0.75" right="0.75" top="1" bottom="1" header="0" footer="0"/>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6">
    <tabColor rgb="FFFF0000"/>
  </sheetPr>
  <dimension ref="A1:T76"/>
  <sheetViews>
    <sheetView showGridLines="0" zoomScale="55" zoomScaleNormal="55" workbookViewId="0">
      <pane xSplit="1" ySplit="5" topLeftCell="B6" activePane="bottomRight" state="frozen"/>
      <selection activeCell="A76" sqref="A76:XFD76"/>
      <selection pane="topRight" activeCell="A76" sqref="A76:XFD76"/>
      <selection pane="bottomLeft" activeCell="A76" sqref="A76:XFD76"/>
      <selection pane="bottomRight" activeCell="V43" sqref="V43"/>
    </sheetView>
  </sheetViews>
  <sheetFormatPr baseColWidth="10" defaultColWidth="11.453125" defaultRowHeight="12.5"/>
  <cols>
    <col min="1" max="1" width="13" style="55" customWidth="1"/>
    <col min="2" max="10" width="14.54296875" style="55" customWidth="1"/>
    <col min="11" max="11" width="4.7265625" style="55" customWidth="1"/>
    <col min="12" max="12" width="9.7265625" style="55" customWidth="1"/>
    <col min="13" max="13" width="12.26953125" style="55" customWidth="1"/>
    <col min="14" max="14" width="13.54296875" style="55" customWidth="1"/>
    <col min="15" max="15" width="12.7265625" style="55" customWidth="1"/>
    <col min="16" max="16" width="12.26953125" style="55" customWidth="1"/>
    <col min="17" max="17" width="14" style="55" customWidth="1"/>
    <col min="18" max="18" width="12.26953125" style="55" customWidth="1"/>
    <col min="19" max="19" width="14.26953125" style="55" customWidth="1"/>
    <col min="20" max="20" width="18.453125" style="55" customWidth="1"/>
    <col min="21" max="16384" width="11.453125" style="55"/>
  </cols>
  <sheetData>
    <row r="1" spans="1:20" ht="68.25" customHeight="1" thickTop="1" thickBot="1">
      <c r="A1" s="124" t="s">
        <v>132</v>
      </c>
      <c r="B1" s="637" t="s">
        <v>591</v>
      </c>
      <c r="C1" s="638"/>
      <c r="D1" s="638"/>
      <c r="E1" s="638"/>
      <c r="F1" s="638"/>
      <c r="G1" s="638"/>
      <c r="H1" s="638"/>
      <c r="I1" s="638"/>
      <c r="J1" s="639"/>
      <c r="K1" s="142"/>
      <c r="L1" s="1488" t="s">
        <v>591</v>
      </c>
      <c r="M1" s="1489"/>
      <c r="N1" s="1489"/>
      <c r="O1" s="1489"/>
      <c r="P1" s="1489"/>
      <c r="Q1" s="1489"/>
      <c r="R1" s="1489"/>
      <c r="S1" s="1489"/>
      <c r="T1" s="1490"/>
    </row>
    <row r="2" spans="1:20" ht="16.149999999999999" customHeight="1" thickTop="1" thickBot="1">
      <c r="B2" s="1488" t="s">
        <v>160</v>
      </c>
      <c r="C2" s="1489"/>
      <c r="D2" s="1489"/>
      <c r="E2" s="1489"/>
      <c r="F2" s="1489"/>
      <c r="G2" s="1489"/>
      <c r="H2" s="1489"/>
      <c r="I2" s="1489"/>
      <c r="J2" s="1490"/>
      <c r="K2" s="63"/>
      <c r="L2" s="1488" t="s">
        <v>141</v>
      </c>
      <c r="M2" s="1489"/>
      <c r="N2" s="1489"/>
      <c r="O2" s="1489"/>
      <c r="P2" s="1489"/>
      <c r="Q2" s="1489"/>
      <c r="R2" s="1489"/>
      <c r="S2" s="1489"/>
      <c r="T2" s="1490"/>
    </row>
    <row r="3" spans="1:20" ht="13.5" thickTop="1" thickBot="1">
      <c r="B3" s="56"/>
      <c r="C3" s="56"/>
      <c r="D3" s="56"/>
      <c r="E3" s="56"/>
      <c r="F3" s="56"/>
      <c r="G3" s="56"/>
      <c r="H3" s="56"/>
      <c r="I3" s="56"/>
      <c r="J3" s="279"/>
      <c r="K3" s="279"/>
      <c r="L3" s="56"/>
      <c r="M3" s="56"/>
      <c r="N3" s="56"/>
      <c r="O3" s="56"/>
      <c r="P3" s="56"/>
      <c r="Q3" s="56"/>
      <c r="R3" s="56"/>
      <c r="S3" s="56"/>
    </row>
    <row r="4" spans="1:20" ht="41.15" customHeight="1" thickBot="1">
      <c r="B4" s="641" t="s">
        <v>122</v>
      </c>
      <c r="C4" s="642" t="s">
        <v>733</v>
      </c>
      <c r="D4" s="642" t="s">
        <v>732</v>
      </c>
      <c r="E4" s="642" t="s">
        <v>735</v>
      </c>
      <c r="F4" s="642" t="s">
        <v>734</v>
      </c>
      <c r="G4" s="642" t="s">
        <v>780</v>
      </c>
      <c r="H4" s="642" t="s">
        <v>736</v>
      </c>
      <c r="I4" s="642" t="s">
        <v>779</v>
      </c>
      <c r="J4" s="643" t="s">
        <v>781</v>
      </c>
      <c r="K4" s="644"/>
      <c r="L4" s="645" t="s">
        <v>122</v>
      </c>
      <c r="M4" s="646" t="s">
        <v>733</v>
      </c>
      <c r="N4" s="646" t="s">
        <v>732</v>
      </c>
      <c r="O4" s="646" t="s">
        <v>735</v>
      </c>
      <c r="P4" s="646" t="s">
        <v>734</v>
      </c>
      <c r="Q4" s="646" t="s">
        <v>780</v>
      </c>
      <c r="R4" s="646" t="s">
        <v>736</v>
      </c>
      <c r="S4" s="646" t="s">
        <v>779</v>
      </c>
      <c r="T4" s="647" t="s">
        <v>781</v>
      </c>
    </row>
    <row r="5" spans="1:20" ht="27" thickTop="1" thickBot="1">
      <c r="A5" s="648"/>
      <c r="B5" s="568" t="s">
        <v>122</v>
      </c>
      <c r="C5" s="569" t="s">
        <v>725</v>
      </c>
      <c r="D5" s="569" t="s">
        <v>727</v>
      </c>
      <c r="E5" s="569" t="s">
        <v>726</v>
      </c>
      <c r="F5" s="569" t="s">
        <v>778</v>
      </c>
      <c r="G5" s="569" t="s">
        <v>728</v>
      </c>
      <c r="H5" s="569" t="s">
        <v>729</v>
      </c>
      <c r="I5" s="569" t="s">
        <v>730</v>
      </c>
      <c r="J5" s="609" t="s">
        <v>731</v>
      </c>
      <c r="K5" s="145"/>
      <c r="L5" s="329" t="s">
        <v>122</v>
      </c>
      <c r="M5" s="330" t="s">
        <v>725</v>
      </c>
      <c r="N5" s="330" t="s">
        <v>727</v>
      </c>
      <c r="O5" s="330" t="s">
        <v>726</v>
      </c>
      <c r="P5" s="330" t="s">
        <v>778</v>
      </c>
      <c r="Q5" s="330" t="s">
        <v>728</v>
      </c>
      <c r="R5" s="330" t="s">
        <v>729</v>
      </c>
      <c r="S5" s="330" t="s">
        <v>730</v>
      </c>
      <c r="T5" s="649" t="s">
        <v>731</v>
      </c>
    </row>
    <row r="6" spans="1:20" s="161" customFormat="1" ht="13.5" thickTop="1">
      <c r="A6" s="353">
        <v>1954</v>
      </c>
      <c r="B6" s="650"/>
      <c r="C6" s="651"/>
      <c r="D6" s="651"/>
      <c r="E6" s="651"/>
      <c r="F6" s="651"/>
      <c r="G6" s="651"/>
      <c r="H6" s="651"/>
      <c r="I6" s="651"/>
      <c r="J6" s="652"/>
      <c r="L6" s="653"/>
      <c r="M6" s="654"/>
      <c r="N6" s="654"/>
      <c r="O6" s="654"/>
      <c r="P6" s="654"/>
      <c r="Q6" s="654"/>
      <c r="R6" s="654"/>
      <c r="S6" s="654"/>
      <c r="T6" s="655"/>
    </row>
    <row r="7" spans="1:20" s="161" customFormat="1" ht="13">
      <c r="A7" s="353">
        <v>1955</v>
      </c>
      <c r="B7" s="354">
        <v>12356.646410393279</v>
      </c>
      <c r="C7" s="158">
        <v>5018.6043352109373</v>
      </c>
      <c r="D7" s="158">
        <v>2401.4105553569257</v>
      </c>
      <c r="E7" s="158"/>
      <c r="F7" s="158"/>
      <c r="G7" s="158">
        <v>890.11532356041118</v>
      </c>
      <c r="H7" s="158">
        <v>4046.5161962650045</v>
      </c>
      <c r="I7" s="158"/>
      <c r="J7" s="355"/>
      <c r="L7" s="656"/>
      <c r="M7" s="175"/>
      <c r="N7" s="175"/>
      <c r="O7" s="175"/>
      <c r="P7" s="175"/>
      <c r="Q7" s="175"/>
      <c r="R7" s="175"/>
      <c r="S7" s="175"/>
      <c r="T7" s="657"/>
    </row>
    <row r="8" spans="1:20" s="161" customFormat="1" ht="13">
      <c r="A8" s="353">
        <v>1956</v>
      </c>
      <c r="B8" s="354">
        <v>12463.43960288129</v>
      </c>
      <c r="C8" s="158">
        <v>4941.5633984529632</v>
      </c>
      <c r="D8" s="158">
        <v>2448.2440694082202</v>
      </c>
      <c r="E8" s="158"/>
      <c r="F8" s="158"/>
      <c r="G8" s="158">
        <v>900.55915444040511</v>
      </c>
      <c r="H8" s="158">
        <v>4173.0729805797018</v>
      </c>
      <c r="I8" s="158"/>
      <c r="J8" s="355"/>
      <c r="L8" s="656">
        <v>0.86425708838107074</v>
      </c>
      <c r="M8" s="175">
        <v>-1.5351068068356954</v>
      </c>
      <c r="N8" s="175">
        <v>1.9502501955286577</v>
      </c>
      <c r="O8" s="175"/>
      <c r="P8" s="175"/>
      <c r="Q8" s="175">
        <v>1.1733121095162335</v>
      </c>
      <c r="R8" s="175">
        <v>3.1275491849386716</v>
      </c>
      <c r="S8" s="175"/>
      <c r="T8" s="657"/>
    </row>
    <row r="9" spans="1:20" s="161" customFormat="1" ht="13">
      <c r="A9" s="353">
        <v>1957</v>
      </c>
      <c r="B9" s="354">
        <v>12589.780270505729</v>
      </c>
      <c r="C9" s="158">
        <v>4853.2748546192743</v>
      </c>
      <c r="D9" s="158">
        <v>2532.7588722623877</v>
      </c>
      <c r="E9" s="158"/>
      <c r="F9" s="158"/>
      <c r="G9" s="158">
        <v>920.5661096529476</v>
      </c>
      <c r="H9" s="158">
        <v>4283.180433971118</v>
      </c>
      <c r="I9" s="158"/>
      <c r="J9" s="355"/>
      <c r="L9" s="656">
        <v>1.013690214338836</v>
      </c>
      <c r="M9" s="175">
        <v>-1.786652051480897</v>
      </c>
      <c r="N9" s="175">
        <v>3.4520579018331388</v>
      </c>
      <c r="O9" s="175"/>
      <c r="P9" s="175"/>
      <c r="Q9" s="175">
        <v>2.2216147727657676</v>
      </c>
      <c r="R9" s="175">
        <v>2.638522113172348</v>
      </c>
      <c r="S9" s="175"/>
      <c r="T9" s="657"/>
    </row>
    <row r="10" spans="1:20" s="161" customFormat="1" ht="13">
      <c r="A10" s="353">
        <v>1958</v>
      </c>
      <c r="B10" s="354">
        <v>12732.907432453516</v>
      </c>
      <c r="C10" s="158">
        <v>4735.4225283633496</v>
      </c>
      <c r="D10" s="158">
        <v>2612.3497020616046</v>
      </c>
      <c r="E10" s="158"/>
      <c r="F10" s="158"/>
      <c r="G10" s="158">
        <v>948.80594440667676</v>
      </c>
      <c r="H10" s="158">
        <v>4436.3292576218855</v>
      </c>
      <c r="I10" s="158"/>
      <c r="J10" s="355"/>
      <c r="L10" s="656">
        <v>1.1368519455664527</v>
      </c>
      <c r="M10" s="175">
        <v>-2.4283052121755411</v>
      </c>
      <c r="N10" s="175">
        <v>3.1424558678230019</v>
      </c>
      <c r="O10" s="175"/>
      <c r="P10" s="175"/>
      <c r="Q10" s="175">
        <v>3.0676596126676392</v>
      </c>
      <c r="R10" s="175">
        <v>3.5755865533027897</v>
      </c>
      <c r="S10" s="175"/>
      <c r="T10" s="657"/>
    </row>
    <row r="11" spans="1:20" s="161" customFormat="1" ht="13">
      <c r="A11" s="353">
        <v>1959</v>
      </c>
      <c r="B11" s="354">
        <v>12804.360590525182</v>
      </c>
      <c r="C11" s="158">
        <v>4699.2918951829715</v>
      </c>
      <c r="D11" s="158">
        <v>2628.0661657166502</v>
      </c>
      <c r="E11" s="158"/>
      <c r="F11" s="158"/>
      <c r="G11" s="158">
        <v>985.86549037028487</v>
      </c>
      <c r="H11" s="158">
        <v>4491.1370392552753</v>
      </c>
      <c r="I11" s="158"/>
      <c r="J11" s="355"/>
      <c r="L11" s="656">
        <v>0.56116922588747009</v>
      </c>
      <c r="M11" s="175">
        <v>-0.76298646982332352</v>
      </c>
      <c r="N11" s="175">
        <v>0.6016217370378385</v>
      </c>
      <c r="O11" s="175"/>
      <c r="P11" s="175"/>
      <c r="Q11" s="175">
        <v>3.9059141842521683</v>
      </c>
      <c r="R11" s="175">
        <v>1.2354308810426318</v>
      </c>
      <c r="S11" s="175"/>
      <c r="T11" s="657"/>
    </row>
    <row r="12" spans="1:20" s="161" customFormat="1" ht="13">
      <c r="A12" s="353">
        <v>1960</v>
      </c>
      <c r="B12" s="354">
        <v>12635.832755338988</v>
      </c>
      <c r="C12" s="158">
        <v>4616.0520815180898</v>
      </c>
      <c r="D12" s="158">
        <v>2601.5816260130314</v>
      </c>
      <c r="E12" s="158"/>
      <c r="F12" s="158"/>
      <c r="G12" s="158">
        <v>948.04529022591635</v>
      </c>
      <c r="H12" s="158">
        <v>4470.1537575819502</v>
      </c>
      <c r="I12" s="158"/>
      <c r="J12" s="355"/>
      <c r="L12" s="656">
        <v>-1.3161753294490874</v>
      </c>
      <c r="M12" s="175">
        <v>-1.7713267343577255</v>
      </c>
      <c r="N12" s="175">
        <v>-1.0077577212138644</v>
      </c>
      <c r="O12" s="175"/>
      <c r="P12" s="175"/>
      <c r="Q12" s="175">
        <v>-3.8362434341994822</v>
      </c>
      <c r="R12" s="175">
        <v>-0.46721535081023502</v>
      </c>
      <c r="S12" s="175"/>
      <c r="T12" s="657"/>
    </row>
    <row r="13" spans="1:20" s="161" customFormat="1" ht="13">
      <c r="A13" s="353">
        <v>1961</v>
      </c>
      <c r="B13" s="354">
        <v>12726.391621732862</v>
      </c>
      <c r="C13" s="158">
        <v>4515.298528631859</v>
      </c>
      <c r="D13" s="158">
        <v>2672.1617729728523</v>
      </c>
      <c r="E13" s="158"/>
      <c r="F13" s="158"/>
      <c r="G13" s="158">
        <v>977.16407106555585</v>
      </c>
      <c r="H13" s="158">
        <v>4561.7672490625955</v>
      </c>
      <c r="I13" s="158"/>
      <c r="J13" s="355"/>
      <c r="L13" s="656">
        <v>0.716683008926422</v>
      </c>
      <c r="M13" s="175">
        <v>-2.1826779920796735</v>
      </c>
      <c r="N13" s="175">
        <v>2.7129706888338712</v>
      </c>
      <c r="O13" s="175"/>
      <c r="P13" s="175"/>
      <c r="Q13" s="175">
        <v>3.0714546171840107</v>
      </c>
      <c r="R13" s="175">
        <v>2.0494483288244103</v>
      </c>
      <c r="S13" s="175"/>
      <c r="T13" s="657"/>
    </row>
    <row r="14" spans="1:20" s="161" customFormat="1" ht="13">
      <c r="A14" s="353">
        <v>1962</v>
      </c>
      <c r="B14" s="354">
        <v>12815.404352623242</v>
      </c>
      <c r="C14" s="158">
        <v>4300.6466662909997</v>
      </c>
      <c r="D14" s="158">
        <v>2776.9318321129308</v>
      </c>
      <c r="E14" s="158"/>
      <c r="F14" s="158"/>
      <c r="G14" s="158">
        <v>1029.2175990406756</v>
      </c>
      <c r="H14" s="158">
        <v>4708.6082551786349</v>
      </c>
      <c r="I14" s="158"/>
      <c r="J14" s="355"/>
      <c r="L14" s="656">
        <v>0.69943416434217198</v>
      </c>
      <c r="M14" s="175">
        <v>-4.7538797485866091</v>
      </c>
      <c r="N14" s="175">
        <v>3.9207977675512984</v>
      </c>
      <c r="O14" s="175"/>
      <c r="P14" s="175"/>
      <c r="Q14" s="175">
        <v>5.3269997860602381</v>
      </c>
      <c r="R14" s="175">
        <v>3.2189499836102753</v>
      </c>
      <c r="S14" s="175"/>
      <c r="T14" s="657"/>
    </row>
    <row r="15" spans="1:20" s="161" customFormat="1" ht="13">
      <c r="A15" s="353">
        <v>1963</v>
      </c>
      <c r="B15" s="354">
        <v>12875.040680845104</v>
      </c>
      <c r="C15" s="158">
        <v>4172.6436367480173</v>
      </c>
      <c r="D15" s="158">
        <v>2798.2247623860376</v>
      </c>
      <c r="E15" s="158"/>
      <c r="F15" s="158"/>
      <c r="G15" s="158">
        <v>1049.5833686222047</v>
      </c>
      <c r="H15" s="158">
        <v>4854.5889130888445</v>
      </c>
      <c r="I15" s="158"/>
      <c r="J15" s="355"/>
      <c r="L15" s="656">
        <v>0.46534878323722939</v>
      </c>
      <c r="M15" s="175">
        <v>-2.9763670321090507</v>
      </c>
      <c r="N15" s="175">
        <v>0.76677900504691365</v>
      </c>
      <c r="O15" s="175"/>
      <c r="P15" s="175"/>
      <c r="Q15" s="175">
        <v>1.9787622753936418</v>
      </c>
      <c r="R15" s="175">
        <v>3.1002931227004593</v>
      </c>
      <c r="S15" s="175"/>
      <c r="T15" s="657"/>
    </row>
    <row r="16" spans="1:20" s="161" customFormat="1" ht="13.5" thickBot="1">
      <c r="A16" s="353">
        <v>1964</v>
      </c>
      <c r="B16" s="658">
        <v>12947.377329570743</v>
      </c>
      <c r="C16" s="631">
        <v>3988.8165311785492</v>
      </c>
      <c r="D16" s="631">
        <v>2866.8396121138335</v>
      </c>
      <c r="E16" s="631"/>
      <c r="F16" s="631"/>
      <c r="G16" s="631">
        <v>1088.7047089365685</v>
      </c>
      <c r="H16" s="631">
        <v>5003.0164773417901</v>
      </c>
      <c r="I16" s="631">
        <v>4167.3748386397538</v>
      </c>
      <c r="J16" s="659">
        <v>835.64163870203697</v>
      </c>
      <c r="K16" s="527"/>
      <c r="L16" s="660">
        <v>0.56183627313315387</v>
      </c>
      <c r="M16" s="633">
        <v>-4.4055309193079095</v>
      </c>
      <c r="N16" s="633">
        <v>2.452085002252935</v>
      </c>
      <c r="O16" s="633"/>
      <c r="P16" s="633"/>
      <c r="Q16" s="633">
        <v>3.7273209050290745</v>
      </c>
      <c r="R16" s="633">
        <v>3.0574692710387597</v>
      </c>
      <c r="S16" s="633"/>
      <c r="T16" s="661"/>
    </row>
    <row r="17" spans="1:20" s="161" customFormat="1" ht="13">
      <c r="A17" s="353">
        <v>1965</v>
      </c>
      <c r="B17" s="354">
        <v>13011.652032072237</v>
      </c>
      <c r="C17" s="158">
        <v>3881.6214550751342</v>
      </c>
      <c r="D17" s="158">
        <v>2894.0322391242375</v>
      </c>
      <c r="E17" s="158"/>
      <c r="F17" s="158"/>
      <c r="G17" s="158">
        <v>1116.3807722082588</v>
      </c>
      <c r="H17" s="158">
        <v>5119.6175656646083</v>
      </c>
      <c r="I17" s="158">
        <v>4259.1840020094496</v>
      </c>
      <c r="J17" s="355">
        <v>860.43356365515876</v>
      </c>
      <c r="L17" s="656">
        <v>0.49643028750461227</v>
      </c>
      <c r="M17" s="175">
        <v>-2.6873904895230338</v>
      </c>
      <c r="N17" s="175">
        <v>0.94852278779398169</v>
      </c>
      <c r="O17" s="175"/>
      <c r="P17" s="175"/>
      <c r="Q17" s="175">
        <v>2.5421092647540666</v>
      </c>
      <c r="R17" s="175">
        <v>2.3306157165560837</v>
      </c>
      <c r="S17" s="175">
        <v>2.2030454884558237</v>
      </c>
      <c r="T17" s="657">
        <v>2.9668130218630573</v>
      </c>
    </row>
    <row r="18" spans="1:20" s="161" customFormat="1" ht="13">
      <c r="A18" s="353">
        <v>1966</v>
      </c>
      <c r="B18" s="354">
        <v>13074.601487849153</v>
      </c>
      <c r="C18" s="158">
        <v>3799.799995808432</v>
      </c>
      <c r="D18" s="158">
        <v>2957.0710079559108</v>
      </c>
      <c r="E18" s="158"/>
      <c r="F18" s="158"/>
      <c r="G18" s="158">
        <v>1160.4295142587371</v>
      </c>
      <c r="H18" s="158">
        <v>5157.3009698260739</v>
      </c>
      <c r="I18" s="158">
        <v>4296.2541205859134</v>
      </c>
      <c r="J18" s="355">
        <v>861.04684924016067</v>
      </c>
      <c r="L18" s="656">
        <v>0.48379295435931891</v>
      </c>
      <c r="M18" s="175">
        <v>-2.1079195952949603</v>
      </c>
      <c r="N18" s="175">
        <v>2.1782331233030527</v>
      </c>
      <c r="O18" s="175"/>
      <c r="P18" s="175"/>
      <c r="Q18" s="175">
        <v>3.9456736578638463</v>
      </c>
      <c r="R18" s="175">
        <v>0.73605896686881334</v>
      </c>
      <c r="S18" s="175">
        <v>0.87035729282824992</v>
      </c>
      <c r="T18" s="657">
        <v>7.127634380006409E-2</v>
      </c>
    </row>
    <row r="19" spans="1:20" s="161" customFormat="1" ht="13">
      <c r="A19" s="353">
        <v>1967</v>
      </c>
      <c r="B19" s="354">
        <v>13179.738121931447</v>
      </c>
      <c r="C19" s="158">
        <v>3715.156826714076</v>
      </c>
      <c r="D19" s="158">
        <v>3011.1763512057878</v>
      </c>
      <c r="E19" s="158"/>
      <c r="F19" s="158"/>
      <c r="G19" s="158">
        <v>1184.3793284103224</v>
      </c>
      <c r="H19" s="158">
        <v>5269.0256156012592</v>
      </c>
      <c r="I19" s="158">
        <v>4376.974843920877</v>
      </c>
      <c r="J19" s="355">
        <v>892.05077168038281</v>
      </c>
      <c r="L19" s="656">
        <v>0.80412878495763618</v>
      </c>
      <c r="M19" s="175">
        <v>-2.2275690612065357</v>
      </c>
      <c r="N19" s="175">
        <v>1.8296937443946559</v>
      </c>
      <c r="O19" s="175"/>
      <c r="P19" s="175"/>
      <c r="Q19" s="175">
        <v>2.0638749581342708</v>
      </c>
      <c r="R19" s="175">
        <v>2.1663394560227367</v>
      </c>
      <c r="S19" s="175">
        <v>1.8788628667979035</v>
      </c>
      <c r="T19" s="657">
        <v>3.6007242193130118</v>
      </c>
    </row>
    <row r="20" spans="1:20" s="161" customFormat="1" ht="13">
      <c r="A20" s="353">
        <v>1968</v>
      </c>
      <c r="B20" s="354">
        <v>13290.61750972626</v>
      </c>
      <c r="C20" s="158">
        <v>3663.4446226506184</v>
      </c>
      <c r="D20" s="158">
        <v>3004.813531512978</v>
      </c>
      <c r="E20" s="158"/>
      <c r="F20" s="158"/>
      <c r="G20" s="158">
        <v>1212.9362250744805</v>
      </c>
      <c r="H20" s="158">
        <v>5409.4231304881823</v>
      </c>
      <c r="I20" s="158">
        <v>4529.152434440608</v>
      </c>
      <c r="J20" s="355">
        <v>880.27069604757469</v>
      </c>
      <c r="L20" s="656">
        <v>0.84128672944046023</v>
      </c>
      <c r="M20" s="175">
        <v>-1.3919251992706605</v>
      </c>
      <c r="N20" s="175">
        <v>-0.21130677684360055</v>
      </c>
      <c r="O20" s="175"/>
      <c r="P20" s="175"/>
      <c r="Q20" s="175">
        <v>2.4111275821140143</v>
      </c>
      <c r="R20" s="175">
        <v>2.6645821282632376</v>
      </c>
      <c r="S20" s="175">
        <v>3.4767755343873663</v>
      </c>
      <c r="T20" s="657">
        <v>-1.3205611167868447</v>
      </c>
    </row>
    <row r="21" spans="1:20" s="161" customFormat="1" ht="13">
      <c r="A21" s="353">
        <v>1969</v>
      </c>
      <c r="B21" s="354">
        <v>13403.816090032698</v>
      </c>
      <c r="C21" s="158">
        <v>3543.2510676133656</v>
      </c>
      <c r="D21" s="158">
        <v>3090.1345562874317</v>
      </c>
      <c r="E21" s="158"/>
      <c r="F21" s="158"/>
      <c r="G21" s="158">
        <v>1256.8431669437907</v>
      </c>
      <c r="H21" s="158">
        <v>5513.5872991881097</v>
      </c>
      <c r="I21" s="158">
        <v>4610.6723752773223</v>
      </c>
      <c r="J21" s="355">
        <v>902.91492391078725</v>
      </c>
      <c r="L21" s="656">
        <v>0.85171798995493653</v>
      </c>
      <c r="M21" s="175">
        <v>-3.2808890925799972</v>
      </c>
      <c r="N21" s="175">
        <v>2.8394781865713092</v>
      </c>
      <c r="O21" s="175"/>
      <c r="P21" s="175"/>
      <c r="Q21" s="175">
        <v>3.619888742840871</v>
      </c>
      <c r="R21" s="175">
        <v>1.9256058582817204</v>
      </c>
      <c r="S21" s="175">
        <v>1.7998939540391667</v>
      </c>
      <c r="T21" s="657">
        <v>2.5724164129154126</v>
      </c>
    </row>
    <row r="22" spans="1:20" s="161" customFormat="1" ht="13">
      <c r="A22" s="353">
        <v>1970</v>
      </c>
      <c r="B22" s="354">
        <v>13492.607953631394</v>
      </c>
      <c r="C22" s="158">
        <v>3371.7186866821921</v>
      </c>
      <c r="D22" s="158">
        <v>3089.0083073632613</v>
      </c>
      <c r="E22" s="158"/>
      <c r="F22" s="158"/>
      <c r="G22" s="158">
        <v>1273.4132502291277</v>
      </c>
      <c r="H22" s="158">
        <v>5758.4677093568143</v>
      </c>
      <c r="I22" s="158">
        <v>4788.8065096985965</v>
      </c>
      <c r="J22" s="355">
        <v>969.66119965821804</v>
      </c>
      <c r="L22" s="656">
        <v>0.66243719700631587</v>
      </c>
      <c r="M22" s="175">
        <v>-4.8411015098264842</v>
      </c>
      <c r="N22" s="175">
        <v>-3.6446598154726839E-2</v>
      </c>
      <c r="O22" s="175"/>
      <c r="P22" s="175"/>
      <c r="Q22" s="175">
        <v>1.3183890974742374</v>
      </c>
      <c r="R22" s="175">
        <v>4.4413989818346433</v>
      </c>
      <c r="S22" s="175">
        <v>3.8635175072607497</v>
      </c>
      <c r="T22" s="657">
        <v>7.3923106130900251</v>
      </c>
    </row>
    <row r="23" spans="1:20" s="161" customFormat="1" ht="13">
      <c r="A23" s="353">
        <v>1971</v>
      </c>
      <c r="B23" s="354">
        <v>13563.177599561854</v>
      </c>
      <c r="C23" s="158">
        <v>3206.7235063675184</v>
      </c>
      <c r="D23" s="158">
        <v>3168.1853417400575</v>
      </c>
      <c r="E23" s="158"/>
      <c r="F23" s="158"/>
      <c r="G23" s="158">
        <v>1268.5453902933996</v>
      </c>
      <c r="H23" s="158">
        <v>5919.7233611608763</v>
      </c>
      <c r="I23" s="158">
        <v>4871.87204095365</v>
      </c>
      <c r="J23" s="355">
        <v>1047.8513202072268</v>
      </c>
      <c r="L23" s="656">
        <v>0.52302450477312856</v>
      </c>
      <c r="M23" s="175">
        <v>-4.8935037482925603</v>
      </c>
      <c r="N23" s="175">
        <v>2.5631861911171283</v>
      </c>
      <c r="O23" s="175"/>
      <c r="P23" s="175"/>
      <c r="Q23" s="175">
        <v>-0.38226867317834312</v>
      </c>
      <c r="R23" s="175">
        <v>2.8003222374945569</v>
      </c>
      <c r="S23" s="175">
        <v>1.7345768948238804</v>
      </c>
      <c r="T23" s="657">
        <v>8.0636536324820263</v>
      </c>
    </row>
    <row r="24" spans="1:20" s="161" customFormat="1" ht="13">
      <c r="A24" s="353">
        <v>1972</v>
      </c>
      <c r="B24" s="354">
        <v>13707.38597918786</v>
      </c>
      <c r="C24" s="158">
        <v>3033.6662391183409</v>
      </c>
      <c r="D24" s="158">
        <v>3258.603059154118</v>
      </c>
      <c r="E24" s="158"/>
      <c r="F24" s="158"/>
      <c r="G24" s="158">
        <v>1373.1933282664436</v>
      </c>
      <c r="H24" s="158">
        <v>6041.9233526489588</v>
      </c>
      <c r="I24" s="158">
        <v>4933.4608073361314</v>
      </c>
      <c r="J24" s="355">
        <v>1108.4625453128274</v>
      </c>
      <c r="L24" s="656">
        <v>1.0632344711807518</v>
      </c>
      <c r="M24" s="175">
        <v>-5.3967006168614713</v>
      </c>
      <c r="N24" s="175">
        <v>2.8539276481975184</v>
      </c>
      <c r="O24" s="175"/>
      <c r="P24" s="175"/>
      <c r="Q24" s="175">
        <v>8.2494437151232169</v>
      </c>
      <c r="R24" s="175">
        <v>2.0642855085059031</v>
      </c>
      <c r="S24" s="175">
        <v>1.2641704434097845</v>
      </c>
      <c r="T24" s="657">
        <v>5.7843344696663523</v>
      </c>
    </row>
    <row r="25" spans="1:20" s="161" customFormat="1" ht="13">
      <c r="A25" s="353">
        <v>1973</v>
      </c>
      <c r="B25" s="354">
        <v>14043.51077380487</v>
      </c>
      <c r="C25" s="158">
        <v>2932.7403315249812</v>
      </c>
      <c r="D25" s="158">
        <v>3371.312135380741</v>
      </c>
      <c r="E25" s="158"/>
      <c r="F25" s="158"/>
      <c r="G25" s="158">
        <v>1431.8944530532451</v>
      </c>
      <c r="H25" s="158">
        <v>6307.5638538459025</v>
      </c>
      <c r="I25" s="158">
        <v>5020.7099942402701</v>
      </c>
      <c r="J25" s="355">
        <v>1286.8538596056319</v>
      </c>
      <c r="L25" s="656">
        <v>2.4521436481569348</v>
      </c>
      <c r="M25" s="175">
        <v>-3.3268626024823056</v>
      </c>
      <c r="N25" s="175">
        <v>3.4588157618645532</v>
      </c>
      <c r="O25" s="175"/>
      <c r="P25" s="175"/>
      <c r="Q25" s="175">
        <v>4.274789541899926</v>
      </c>
      <c r="R25" s="175">
        <v>4.3966215010072807</v>
      </c>
      <c r="S25" s="175">
        <v>1.7685189020737235</v>
      </c>
      <c r="T25" s="657">
        <v>16.093580703032174</v>
      </c>
    </row>
    <row r="26" spans="1:20" s="161" customFormat="1" ht="13">
      <c r="A26" s="353">
        <v>1974</v>
      </c>
      <c r="B26" s="354">
        <v>14116.157100383385</v>
      </c>
      <c r="C26" s="158">
        <v>2793.2393188100268</v>
      </c>
      <c r="D26" s="158">
        <v>3442.9902319989678</v>
      </c>
      <c r="E26" s="158"/>
      <c r="F26" s="158"/>
      <c r="G26" s="158">
        <v>1466.0090502889448</v>
      </c>
      <c r="H26" s="158">
        <v>6413.9184992854471</v>
      </c>
      <c r="I26" s="158">
        <v>5028.0830109795525</v>
      </c>
      <c r="J26" s="355">
        <v>1385.8354883058942</v>
      </c>
      <c r="L26" s="656">
        <v>0.51729462631253664</v>
      </c>
      <c r="M26" s="175">
        <v>-4.7566779511780339</v>
      </c>
      <c r="N26" s="175">
        <v>2.1261186665568754</v>
      </c>
      <c r="O26" s="175"/>
      <c r="P26" s="175"/>
      <c r="Q26" s="175">
        <v>2.3824798792227098</v>
      </c>
      <c r="R26" s="175">
        <v>1.6861445702955002</v>
      </c>
      <c r="S26" s="175">
        <v>0.14685207366569308</v>
      </c>
      <c r="T26" s="657">
        <v>7.6917536487473459</v>
      </c>
    </row>
    <row r="27" spans="1:20" s="161" customFormat="1" ht="13">
      <c r="A27" s="353">
        <v>1975</v>
      </c>
      <c r="B27" s="354">
        <v>13866.774188248184</v>
      </c>
      <c r="C27" s="158">
        <v>2592.555719248277</v>
      </c>
      <c r="D27" s="158">
        <v>3434.3210966076886</v>
      </c>
      <c r="E27" s="158"/>
      <c r="F27" s="158"/>
      <c r="G27" s="158">
        <v>1428.788675242185</v>
      </c>
      <c r="H27" s="158">
        <v>6411.1086971500326</v>
      </c>
      <c r="I27" s="158">
        <v>5013.1027061374116</v>
      </c>
      <c r="J27" s="355">
        <v>1398.0059910126215</v>
      </c>
      <c r="L27" s="656">
        <v>-1.7666487441431733</v>
      </c>
      <c r="M27" s="175">
        <v>-7.1846188835421714</v>
      </c>
      <c r="N27" s="175">
        <v>-0.25179087964609659</v>
      </c>
      <c r="O27" s="175"/>
      <c r="P27" s="175"/>
      <c r="Q27" s="175">
        <v>-2.53889121894737</v>
      </c>
      <c r="R27" s="175">
        <v>-4.3807886485114356E-2</v>
      </c>
      <c r="S27" s="175">
        <v>-0.29793272723280806</v>
      </c>
      <c r="T27" s="657">
        <v>0.8782068874282567</v>
      </c>
    </row>
    <row r="28" spans="1:20" s="161" customFormat="1" ht="13">
      <c r="A28" s="353">
        <v>1976</v>
      </c>
      <c r="B28" s="354">
        <v>13719.312988029109</v>
      </c>
      <c r="C28" s="158">
        <v>2454.6249432728378</v>
      </c>
      <c r="D28" s="158">
        <v>3395.1105371538915</v>
      </c>
      <c r="E28" s="158"/>
      <c r="F28" s="158"/>
      <c r="G28" s="158">
        <v>1409.8485085387313</v>
      </c>
      <c r="H28" s="158">
        <v>6459.7289990636491</v>
      </c>
      <c r="I28" s="158">
        <v>4958.6964797454566</v>
      </c>
      <c r="J28" s="355">
        <v>1501.0325193181923</v>
      </c>
      <c r="L28" s="656">
        <v>-1.0634138712956487</v>
      </c>
      <c r="M28" s="175">
        <v>-5.3202627411777614</v>
      </c>
      <c r="N28" s="175">
        <v>-1.1417266571995266</v>
      </c>
      <c r="O28" s="175"/>
      <c r="P28" s="175"/>
      <c r="Q28" s="175">
        <v>-1.325610080178119</v>
      </c>
      <c r="R28" s="175">
        <v>0.75837587865621447</v>
      </c>
      <c r="S28" s="175">
        <v>-1.0852805055309722</v>
      </c>
      <c r="T28" s="657">
        <v>7.3695341055688424</v>
      </c>
    </row>
    <row r="29" spans="1:20" s="161" customFormat="1" ht="13">
      <c r="A29" s="353">
        <v>1977</v>
      </c>
      <c r="B29" s="354">
        <v>13608.717087864803</v>
      </c>
      <c r="C29" s="158">
        <v>2327.1636822731666</v>
      </c>
      <c r="D29" s="158">
        <v>3335.2042641719631</v>
      </c>
      <c r="E29" s="158"/>
      <c r="F29" s="158"/>
      <c r="G29" s="158">
        <v>1416.9396270951097</v>
      </c>
      <c r="H29" s="158">
        <v>6529.409514324565</v>
      </c>
      <c r="I29" s="158">
        <v>4989.3955180089843</v>
      </c>
      <c r="J29" s="355">
        <v>1540.0139963155807</v>
      </c>
      <c r="L29" s="656">
        <v>-0.8061329329012823</v>
      </c>
      <c r="M29" s="175">
        <v>-5.1926980270037726</v>
      </c>
      <c r="N29" s="175">
        <v>-1.7644866735958331</v>
      </c>
      <c r="O29" s="175"/>
      <c r="P29" s="175"/>
      <c r="Q29" s="175">
        <v>0.50297024917438371</v>
      </c>
      <c r="R29" s="175">
        <v>1.0786909988176996</v>
      </c>
      <c r="S29" s="175">
        <v>0.61909492522727039</v>
      </c>
      <c r="T29" s="657">
        <v>2.5969775135248119</v>
      </c>
    </row>
    <row r="30" spans="1:20" s="161" customFormat="1" ht="13">
      <c r="A30" s="353">
        <v>1978</v>
      </c>
      <c r="B30" s="354">
        <v>13244.401181441206</v>
      </c>
      <c r="C30" s="158">
        <v>2228.2718638448005</v>
      </c>
      <c r="D30" s="158">
        <v>3237.7543486447553</v>
      </c>
      <c r="E30" s="158"/>
      <c r="F30" s="158"/>
      <c r="G30" s="158">
        <v>1349.0813163679652</v>
      </c>
      <c r="H30" s="158">
        <v>6429.293652583684</v>
      </c>
      <c r="I30" s="158">
        <v>4820.4698899523291</v>
      </c>
      <c r="J30" s="355">
        <v>1608.8237626313546</v>
      </c>
      <c r="L30" s="656">
        <v>-2.6770775237032862</v>
      </c>
      <c r="M30" s="175">
        <v>-4.2494569325595926</v>
      </c>
      <c r="N30" s="175">
        <v>-2.9218574878322134</v>
      </c>
      <c r="O30" s="175"/>
      <c r="P30" s="175"/>
      <c r="Q30" s="175">
        <v>-4.78907565499187</v>
      </c>
      <c r="R30" s="175">
        <v>-1.5333065190847872</v>
      </c>
      <c r="S30" s="175">
        <v>-3.3856932657859273</v>
      </c>
      <c r="T30" s="657">
        <v>4.4681260352437357</v>
      </c>
    </row>
    <row r="31" spans="1:20" s="161" customFormat="1" ht="13">
      <c r="A31" s="353">
        <v>1979</v>
      </c>
      <c r="B31" s="354">
        <v>12960.321516313283</v>
      </c>
      <c r="C31" s="158">
        <v>2092.3523836056906</v>
      </c>
      <c r="D31" s="158">
        <v>3137.0989194128847</v>
      </c>
      <c r="E31" s="158"/>
      <c r="F31" s="158"/>
      <c r="G31" s="158">
        <v>1267.33930641181</v>
      </c>
      <c r="H31" s="158">
        <v>6463.5309068828983</v>
      </c>
      <c r="I31" s="158">
        <v>4858.3901978023277</v>
      </c>
      <c r="J31" s="355">
        <v>1605.1407090805708</v>
      </c>
      <c r="L31" s="656">
        <v>-2.1449038067949178</v>
      </c>
      <c r="M31" s="175">
        <v>-6.0997709680086221</v>
      </c>
      <c r="N31" s="175">
        <v>-3.108803769316304</v>
      </c>
      <c r="O31" s="175"/>
      <c r="P31" s="175"/>
      <c r="Q31" s="175">
        <v>-6.0590869478663762</v>
      </c>
      <c r="R31" s="175">
        <v>0.53251968488725598</v>
      </c>
      <c r="S31" s="175">
        <v>0.78665168989102696</v>
      </c>
      <c r="T31" s="657">
        <v>-0.22892834108565463</v>
      </c>
    </row>
    <row r="32" spans="1:20" s="161" customFormat="1" ht="13.5" thickBot="1">
      <c r="A32" s="353">
        <v>1980</v>
      </c>
      <c r="B32" s="658">
        <v>12667.567662937177</v>
      </c>
      <c r="C32" s="631">
        <v>1970.2335052779338</v>
      </c>
      <c r="D32" s="631">
        <v>3039.3457651835802</v>
      </c>
      <c r="E32" s="631">
        <v>221.75264270796799</v>
      </c>
      <c r="F32" s="631">
        <v>2817.5931224756123</v>
      </c>
      <c r="G32" s="631">
        <v>1186.3735057972756</v>
      </c>
      <c r="H32" s="631">
        <v>6471.6148866783878</v>
      </c>
      <c r="I32" s="631">
        <v>4789.6271811141523</v>
      </c>
      <c r="J32" s="659">
        <v>1681.9877055642351</v>
      </c>
      <c r="K32" s="527"/>
      <c r="L32" s="660">
        <v>-2.2588471513427577</v>
      </c>
      <c r="M32" s="633">
        <v>-5.8364393724785968</v>
      </c>
      <c r="N32" s="633">
        <v>-3.1160367186508497</v>
      </c>
      <c r="O32" s="633"/>
      <c r="P32" s="633"/>
      <c r="Q32" s="633">
        <v>-6.3886443200259491</v>
      </c>
      <c r="R32" s="633">
        <v>0.12507064500737464</v>
      </c>
      <c r="S32" s="633">
        <v>-1.4153456986489066</v>
      </c>
      <c r="T32" s="661">
        <v>4.7875551376229453</v>
      </c>
    </row>
    <row r="33" spans="1:20" s="161" customFormat="1" ht="13">
      <c r="A33" s="353">
        <v>1981</v>
      </c>
      <c r="B33" s="354">
        <v>12335.77996244426</v>
      </c>
      <c r="C33" s="158">
        <v>1848.7490512630293</v>
      </c>
      <c r="D33" s="158">
        <v>2850.6001401029762</v>
      </c>
      <c r="E33" s="158">
        <v>218.94658197072994</v>
      </c>
      <c r="F33" s="158">
        <v>2631.6535581322464</v>
      </c>
      <c r="G33" s="158">
        <v>1092.9608855838687</v>
      </c>
      <c r="H33" s="158">
        <v>6543.4698854943854</v>
      </c>
      <c r="I33" s="158">
        <v>4794.4486008243948</v>
      </c>
      <c r="J33" s="355">
        <v>1749.0212846699908</v>
      </c>
      <c r="L33" s="656">
        <v>-2.6191902764700736</v>
      </c>
      <c r="M33" s="175">
        <v>-6.1659926952550297</v>
      </c>
      <c r="N33" s="175">
        <v>-6.210074129858123</v>
      </c>
      <c r="O33" s="175">
        <v>-1.265401261049881</v>
      </c>
      <c r="P33" s="175">
        <v>-6.599234036318002</v>
      </c>
      <c r="Q33" s="175">
        <v>-7.8737952050464077</v>
      </c>
      <c r="R33" s="175">
        <v>1.1103101787454772</v>
      </c>
      <c r="S33" s="175">
        <v>0.10066377878541477</v>
      </c>
      <c r="T33" s="657">
        <v>3.9853786614491904</v>
      </c>
    </row>
    <row r="34" spans="1:20" s="161" customFormat="1" ht="13">
      <c r="A34" s="353">
        <v>1982</v>
      </c>
      <c r="B34" s="354">
        <v>12221.931241686883</v>
      </c>
      <c r="C34" s="158">
        <v>1802.3809929575639</v>
      </c>
      <c r="D34" s="158">
        <v>2722.9263402898455</v>
      </c>
      <c r="E34" s="158">
        <v>226.24008897805294</v>
      </c>
      <c r="F34" s="158">
        <v>2496.6862513117921</v>
      </c>
      <c r="G34" s="158">
        <v>1074.7090729628594</v>
      </c>
      <c r="H34" s="158">
        <v>6621.9148354766121</v>
      </c>
      <c r="I34" s="158">
        <v>4840.1536029761292</v>
      </c>
      <c r="J34" s="355">
        <v>1781.7612325004825</v>
      </c>
      <c r="L34" s="656">
        <v>-0.92291465236883363</v>
      </c>
      <c r="M34" s="175">
        <v>-2.5080774631790925</v>
      </c>
      <c r="N34" s="175">
        <v>-4.4788393158683659</v>
      </c>
      <c r="O34" s="175">
        <v>3.3311810313156887</v>
      </c>
      <c r="P34" s="175">
        <v>-5.1286122522998134</v>
      </c>
      <c r="Q34" s="175">
        <v>-1.6699419770414781</v>
      </c>
      <c r="R34" s="175">
        <v>1.1988280125827977</v>
      </c>
      <c r="S34" s="175">
        <v>0.95329006434390351</v>
      </c>
      <c r="T34" s="657">
        <v>1.8719010521744073</v>
      </c>
    </row>
    <row r="35" spans="1:20" s="161" customFormat="1" ht="13">
      <c r="A35" s="353">
        <v>1983</v>
      </c>
      <c r="B35" s="354">
        <v>12164.464744542685</v>
      </c>
      <c r="C35" s="158">
        <v>1791.7575963320573</v>
      </c>
      <c r="D35" s="158">
        <v>2665.693804493143</v>
      </c>
      <c r="E35" s="158">
        <v>225.56582457096388</v>
      </c>
      <c r="F35" s="158">
        <v>2440.1279799221788</v>
      </c>
      <c r="G35" s="158">
        <v>1042.6293370653104</v>
      </c>
      <c r="H35" s="158">
        <v>6664.3840066521734</v>
      </c>
      <c r="I35" s="158">
        <v>4834.0366484803499</v>
      </c>
      <c r="J35" s="355">
        <v>1830.3473581718231</v>
      </c>
      <c r="L35" s="656">
        <v>-0.47019162526614755</v>
      </c>
      <c r="M35" s="175">
        <v>-0.58940904653429493</v>
      </c>
      <c r="N35" s="175">
        <v>-2.1018760202896392</v>
      </c>
      <c r="O35" s="175">
        <v>-0.29803047290812845</v>
      </c>
      <c r="P35" s="175">
        <v>-2.2653335540217312</v>
      </c>
      <c r="Q35" s="175">
        <v>-2.9849693004925015</v>
      </c>
      <c r="R35" s="175">
        <v>0.64134275705320931</v>
      </c>
      <c r="S35" s="175">
        <v>-0.12637934655664873</v>
      </c>
      <c r="T35" s="657">
        <v>2.7268595132219797</v>
      </c>
    </row>
    <row r="36" spans="1:20" s="161" customFormat="1" ht="13">
      <c r="A36" s="353">
        <v>1984</v>
      </c>
      <c r="B36" s="354">
        <v>11873.879438228625</v>
      </c>
      <c r="C36" s="158">
        <v>1723.2309693087263</v>
      </c>
      <c r="D36" s="158">
        <v>2597.5565055378593</v>
      </c>
      <c r="E36" s="158">
        <v>222.7370849600924</v>
      </c>
      <c r="F36" s="158">
        <v>2374.8194205777663</v>
      </c>
      <c r="G36" s="158">
        <v>905.24026299645311</v>
      </c>
      <c r="H36" s="158">
        <v>6647.8517003855868</v>
      </c>
      <c r="I36" s="158">
        <v>4763.5899724541778</v>
      </c>
      <c r="J36" s="355">
        <v>1884.2617279314086</v>
      </c>
      <c r="L36" s="656">
        <v>-2.388804706301817</v>
      </c>
      <c r="M36" s="175">
        <v>-3.824547872078965</v>
      </c>
      <c r="N36" s="175">
        <v>-2.5560812288506374</v>
      </c>
      <c r="O36" s="175">
        <v>-1.2540639151572996</v>
      </c>
      <c r="P36" s="175">
        <v>-2.6764399196182898</v>
      </c>
      <c r="Q36" s="175">
        <v>-13.177173246972551</v>
      </c>
      <c r="R36" s="175">
        <v>-0.24806953275928745</v>
      </c>
      <c r="S36" s="175">
        <v>-1.4573053774492584</v>
      </c>
      <c r="T36" s="657">
        <v>2.9455813137805764</v>
      </c>
    </row>
    <row r="37" spans="1:20" s="161" customFormat="1" ht="13">
      <c r="A37" s="353">
        <v>1985</v>
      </c>
      <c r="B37" s="354">
        <v>12080.975682653945</v>
      </c>
      <c r="C37" s="158">
        <v>1712.6352307035886</v>
      </c>
      <c r="D37" s="158">
        <v>2595.2823655918278</v>
      </c>
      <c r="E37" s="158">
        <v>224.71849246482094</v>
      </c>
      <c r="F37" s="158">
        <v>2370.5638731270069</v>
      </c>
      <c r="G37" s="158">
        <v>885.21745896281413</v>
      </c>
      <c r="H37" s="158">
        <v>6887.8406273957153</v>
      </c>
      <c r="I37" s="158">
        <v>4874.6836536976361</v>
      </c>
      <c r="J37" s="355">
        <v>2013.1569736980784</v>
      </c>
      <c r="L37" s="656">
        <v>1.7441329558944396</v>
      </c>
      <c r="M37" s="175">
        <v>-0.61487628726799581</v>
      </c>
      <c r="N37" s="175">
        <v>-8.7549200226566537E-2</v>
      </c>
      <c r="O37" s="175">
        <v>0.8895723426943114</v>
      </c>
      <c r="P37" s="175">
        <v>-0.17919457007489203</v>
      </c>
      <c r="Q37" s="175">
        <v>-2.2118773161239114</v>
      </c>
      <c r="R37" s="175">
        <v>3.6100222722508901</v>
      </c>
      <c r="S37" s="175">
        <v>2.3321419745583993</v>
      </c>
      <c r="T37" s="657">
        <v>6.8406232454858884</v>
      </c>
    </row>
    <row r="38" spans="1:20" s="161" customFormat="1" ht="13">
      <c r="A38" s="353">
        <v>1986</v>
      </c>
      <c r="B38" s="354">
        <v>12250.122353493471</v>
      </c>
      <c r="C38" s="158">
        <v>1581.6447085916925</v>
      </c>
      <c r="D38" s="158">
        <v>2608.4284379623127</v>
      </c>
      <c r="E38" s="158">
        <v>220.79393286657501</v>
      </c>
      <c r="F38" s="158">
        <v>2387.6345050957375</v>
      </c>
      <c r="G38" s="158">
        <v>940.80903693825076</v>
      </c>
      <c r="H38" s="158">
        <v>7119.2401700012133</v>
      </c>
      <c r="I38" s="158">
        <v>5057.4445595406205</v>
      </c>
      <c r="J38" s="355">
        <v>2061.7956104605933</v>
      </c>
      <c r="L38" s="656">
        <v>1.4001077005923346</v>
      </c>
      <c r="M38" s="175">
        <v>-7.6484776071132359</v>
      </c>
      <c r="N38" s="175">
        <v>0.50653726718814518</v>
      </c>
      <c r="O38" s="175">
        <v>-1.7464337514903505</v>
      </c>
      <c r="P38" s="175">
        <v>0.72010850086112743</v>
      </c>
      <c r="Q38" s="175">
        <v>6.2799911380613471</v>
      </c>
      <c r="R38" s="175">
        <v>3.3595368290771477</v>
      </c>
      <c r="S38" s="175">
        <v>3.7491849487371942</v>
      </c>
      <c r="T38" s="657">
        <v>2.4160379641517959</v>
      </c>
    </row>
    <row r="39" spans="1:20" s="161" customFormat="1" ht="13">
      <c r="A39" s="353">
        <v>1987</v>
      </c>
      <c r="B39" s="354">
        <v>12803.101854315004</v>
      </c>
      <c r="C39" s="158">
        <v>1539.6227872839756</v>
      </c>
      <c r="D39" s="158">
        <v>2683.8485791129315</v>
      </c>
      <c r="E39" s="158">
        <v>218.21301677572259</v>
      </c>
      <c r="F39" s="158">
        <v>2465.6355623372092</v>
      </c>
      <c r="G39" s="158">
        <v>1048.7739396168486</v>
      </c>
      <c r="H39" s="158">
        <v>7530.8565483012471</v>
      </c>
      <c r="I39" s="158">
        <v>5351.4180872707957</v>
      </c>
      <c r="J39" s="355">
        <v>2179.4384610304514</v>
      </c>
      <c r="L39" s="656">
        <v>4.5140732873075073</v>
      </c>
      <c r="M39" s="175">
        <v>-2.6568496122706065</v>
      </c>
      <c r="N39" s="175">
        <v>2.8914015831515982</v>
      </c>
      <c r="O39" s="175">
        <v>-1.1689252767701941</v>
      </c>
      <c r="P39" s="175">
        <v>3.2668759424861804</v>
      </c>
      <c r="Q39" s="175">
        <v>11.4757510227534</v>
      </c>
      <c r="R39" s="175">
        <v>5.7817459233147961</v>
      </c>
      <c r="S39" s="175">
        <v>5.8126890817934651</v>
      </c>
      <c r="T39" s="657">
        <v>5.7058444577625878</v>
      </c>
    </row>
    <row r="40" spans="1:20" s="161" customFormat="1" ht="13">
      <c r="A40" s="353">
        <v>1988</v>
      </c>
      <c r="B40" s="354">
        <v>13233.558446130979</v>
      </c>
      <c r="C40" s="158">
        <v>1519.6087270938899</v>
      </c>
      <c r="D40" s="158">
        <v>2726.0842806190026</v>
      </c>
      <c r="E40" s="158">
        <v>216.83296073568312</v>
      </c>
      <c r="F40" s="158">
        <v>2509.2513198833194</v>
      </c>
      <c r="G40" s="158">
        <v>1153.777545795984</v>
      </c>
      <c r="H40" s="158">
        <v>7834.087892622103</v>
      </c>
      <c r="I40" s="158">
        <v>5559.2480007257427</v>
      </c>
      <c r="J40" s="355">
        <v>2274.8398918963594</v>
      </c>
      <c r="L40" s="656">
        <v>3.3621273712737043</v>
      </c>
      <c r="M40" s="175">
        <v>-1.2999327078934808</v>
      </c>
      <c r="N40" s="175">
        <v>1.5736991212831786</v>
      </c>
      <c r="O40" s="175">
        <v>-0.632435250853014</v>
      </c>
      <c r="P40" s="175">
        <v>1.7689458333723262</v>
      </c>
      <c r="Q40" s="175">
        <v>10.012034263312897</v>
      </c>
      <c r="R40" s="175">
        <v>4.0265186619343751</v>
      </c>
      <c r="S40" s="175">
        <v>3.8836418696065467</v>
      </c>
      <c r="T40" s="657">
        <v>4.377339969525984</v>
      </c>
    </row>
    <row r="41" spans="1:20" s="161" customFormat="1" ht="13">
      <c r="A41" s="353">
        <v>1989</v>
      </c>
      <c r="B41" s="354">
        <v>13687.869055629453</v>
      </c>
      <c r="C41" s="158">
        <v>1416.9356749505964</v>
      </c>
      <c r="D41" s="158">
        <v>2798.6906505984925</v>
      </c>
      <c r="E41" s="158">
        <v>213.25398696108718</v>
      </c>
      <c r="F41" s="158">
        <v>2585.4366636374052</v>
      </c>
      <c r="G41" s="158">
        <v>1278.1626688790168</v>
      </c>
      <c r="H41" s="158">
        <v>8194.0800612013463</v>
      </c>
      <c r="I41" s="158">
        <v>5776.3094006293068</v>
      </c>
      <c r="J41" s="355">
        <v>2417.7706605720391</v>
      </c>
      <c r="L41" s="656">
        <v>3.4330192544039351</v>
      </c>
      <c r="M41" s="175">
        <v>-6.7565453075309811</v>
      </c>
      <c r="N41" s="175">
        <v>2.663394176610101</v>
      </c>
      <c r="O41" s="175">
        <v>-1.6505672211701516</v>
      </c>
      <c r="P41" s="175">
        <v>3.0361782875391041</v>
      </c>
      <c r="Q41" s="175">
        <v>10.78068502340459</v>
      </c>
      <c r="R41" s="175">
        <v>4.5952020645348313</v>
      </c>
      <c r="S41" s="175">
        <v>3.9045101041584651</v>
      </c>
      <c r="T41" s="657">
        <v>6.2831133384305682</v>
      </c>
    </row>
    <row r="42" spans="1:20" s="161" customFormat="1" ht="13">
      <c r="A42" s="353">
        <v>1990</v>
      </c>
      <c r="B42" s="354">
        <v>14180.129238713718</v>
      </c>
      <c r="C42" s="158">
        <v>1365.1909773898083</v>
      </c>
      <c r="D42" s="158">
        <v>2876.6863710880698</v>
      </c>
      <c r="E42" s="158">
        <v>207.72900470238517</v>
      </c>
      <c r="F42" s="158">
        <v>2668.9573663856845</v>
      </c>
      <c r="G42" s="158">
        <v>1376.358260760245</v>
      </c>
      <c r="H42" s="158">
        <v>8561.8936294755949</v>
      </c>
      <c r="I42" s="158">
        <v>6014.2216535115977</v>
      </c>
      <c r="J42" s="355">
        <v>2547.6719759639982</v>
      </c>
      <c r="L42" s="656">
        <v>3.5963244613434586</v>
      </c>
      <c r="M42" s="175">
        <v>-3.6518734389683782</v>
      </c>
      <c r="N42" s="175">
        <v>2.78686465304403</v>
      </c>
      <c r="O42" s="175">
        <v>-2.5907990455110053</v>
      </c>
      <c r="P42" s="175">
        <v>3.2304292703413395</v>
      </c>
      <c r="Q42" s="175">
        <v>7.6825582746324672</v>
      </c>
      <c r="R42" s="175">
        <v>4.4887719613069477</v>
      </c>
      <c r="S42" s="175">
        <v>4.1187588195391811</v>
      </c>
      <c r="T42" s="657">
        <v>5.3727724266959598</v>
      </c>
    </row>
    <row r="43" spans="1:20" s="161" customFormat="1" ht="13">
      <c r="A43" s="353">
        <v>1991</v>
      </c>
      <c r="B43" s="354">
        <v>14315.663430091545</v>
      </c>
      <c r="C43" s="158">
        <v>1231.8101097816796</v>
      </c>
      <c r="D43" s="158">
        <v>2829.2395605416045</v>
      </c>
      <c r="E43" s="158">
        <v>203.88147632769378</v>
      </c>
      <c r="F43" s="158">
        <v>2625.3580842139108</v>
      </c>
      <c r="G43" s="158">
        <v>1430.7942362143795</v>
      </c>
      <c r="H43" s="158">
        <v>8823.8195235538806</v>
      </c>
      <c r="I43" s="158">
        <v>6193.3099688172133</v>
      </c>
      <c r="J43" s="355">
        <v>2630.5095547366677</v>
      </c>
      <c r="L43" s="656">
        <v>0.95580363970027005</v>
      </c>
      <c r="M43" s="175">
        <v>-9.7701251925314985</v>
      </c>
      <c r="N43" s="175">
        <v>-1.6493563922479026</v>
      </c>
      <c r="O43" s="175">
        <v>-1.8521864003554933</v>
      </c>
      <c r="P43" s="175">
        <v>-1.6335698247145869</v>
      </c>
      <c r="Q43" s="175">
        <v>3.9550731089495805</v>
      </c>
      <c r="R43" s="175">
        <v>3.0592051877001536</v>
      </c>
      <c r="S43" s="175">
        <v>2.9777471736687433</v>
      </c>
      <c r="T43" s="657">
        <v>3.2515009606495893</v>
      </c>
    </row>
    <row r="44" spans="1:20" s="161" customFormat="1" ht="13">
      <c r="A44" s="353">
        <v>1992</v>
      </c>
      <c r="B44" s="354">
        <v>14093.38735623191</v>
      </c>
      <c r="C44" s="158">
        <v>1142.9976287958791</v>
      </c>
      <c r="D44" s="158">
        <v>2729.7275361025918</v>
      </c>
      <c r="E44" s="158">
        <v>193.47470047196384</v>
      </c>
      <c r="F44" s="158">
        <v>2536.2528356306284</v>
      </c>
      <c r="G44" s="158">
        <v>1340.8088993631004</v>
      </c>
      <c r="H44" s="158">
        <v>8879.8532919703375</v>
      </c>
      <c r="I44" s="158">
        <v>6212.0899627635372</v>
      </c>
      <c r="J44" s="355">
        <v>2667.7633292068012</v>
      </c>
      <c r="L44" s="656">
        <v>-1.5526774217980766</v>
      </c>
      <c r="M44" s="175">
        <v>-7.2099165513052288</v>
      </c>
      <c r="N44" s="175">
        <v>-3.5172710655849482</v>
      </c>
      <c r="O44" s="175">
        <v>-5.1043263189851418</v>
      </c>
      <c r="P44" s="175">
        <v>-3.3940226713858879</v>
      </c>
      <c r="Q44" s="175">
        <v>-6.2891878212596009</v>
      </c>
      <c r="R44" s="175">
        <v>0.63502849607115497</v>
      </c>
      <c r="S44" s="175">
        <v>0.30323032499390834</v>
      </c>
      <c r="T44" s="657">
        <v>1.4162189376218715</v>
      </c>
    </row>
    <row r="45" spans="1:20" s="161" customFormat="1" ht="13">
      <c r="A45" s="353">
        <v>1993</v>
      </c>
      <c r="B45" s="354">
        <v>13679.194867381271</v>
      </c>
      <c r="C45" s="158">
        <v>1083.2102316887542</v>
      </c>
      <c r="D45" s="158">
        <v>2580.4827807620318</v>
      </c>
      <c r="E45" s="158">
        <v>182.9633553058861</v>
      </c>
      <c r="F45" s="158">
        <v>2397.5194254561457</v>
      </c>
      <c r="G45" s="158">
        <v>1218.8845489953085</v>
      </c>
      <c r="H45" s="158">
        <v>8796.617305935175</v>
      </c>
      <c r="I45" s="158">
        <v>6126.4857957314371</v>
      </c>
      <c r="J45" s="355">
        <v>2670.1315102037383</v>
      </c>
      <c r="L45" s="656">
        <v>-2.9389136790275439</v>
      </c>
      <c r="M45" s="175">
        <v>-5.2307542553792992</v>
      </c>
      <c r="N45" s="175">
        <v>-5.4673865199618588</v>
      </c>
      <c r="O45" s="175">
        <v>-5.4329300629158634</v>
      </c>
      <c r="P45" s="175">
        <v>-5.4700149853154194</v>
      </c>
      <c r="Q45" s="175">
        <v>-9.0933428638270026</v>
      </c>
      <c r="R45" s="175">
        <v>-0.93735767133032999</v>
      </c>
      <c r="S45" s="175">
        <v>-1.378025230562141</v>
      </c>
      <c r="T45" s="657">
        <v>8.8770280744543406E-2</v>
      </c>
    </row>
    <row r="46" spans="1:20" s="161" customFormat="1" ht="13">
      <c r="A46" s="353">
        <v>1994</v>
      </c>
      <c r="B46" s="354">
        <v>13610.885634926846</v>
      </c>
      <c r="C46" s="158">
        <v>1039.1599728000538</v>
      </c>
      <c r="D46" s="158">
        <v>2525.3488182155934</v>
      </c>
      <c r="E46" s="158">
        <v>176.02785205195309</v>
      </c>
      <c r="F46" s="158">
        <v>2349.3209661636406</v>
      </c>
      <c r="G46" s="158">
        <v>1184.9506527331646</v>
      </c>
      <c r="H46" s="158">
        <v>8861.4261911780322</v>
      </c>
      <c r="I46" s="158">
        <v>6202.3712859450743</v>
      </c>
      <c r="J46" s="355">
        <v>2659.0549052329579</v>
      </c>
      <c r="L46" s="656">
        <v>-0.49936588459099651</v>
      </c>
      <c r="M46" s="175">
        <v>-4.0666398451595924</v>
      </c>
      <c r="N46" s="175">
        <v>-2.1365754872488263</v>
      </c>
      <c r="O46" s="175">
        <v>-3.7906515445882194</v>
      </c>
      <c r="P46" s="175">
        <v>-2.0103469769941484</v>
      </c>
      <c r="Q46" s="175">
        <v>-2.7840123406367434</v>
      </c>
      <c r="R46" s="175">
        <v>0.7367478087188184</v>
      </c>
      <c r="S46" s="175">
        <v>1.2386463095451772</v>
      </c>
      <c r="T46" s="657">
        <v>-0.41483368622301509</v>
      </c>
    </row>
    <row r="47" spans="1:20" s="161" customFormat="1" ht="13.5" thickBot="1">
      <c r="A47" s="353">
        <v>1995</v>
      </c>
      <c r="B47" s="658">
        <v>13858.1</v>
      </c>
      <c r="C47" s="631">
        <v>990.60000000000025</v>
      </c>
      <c r="D47" s="631">
        <v>2562.9000000000005</v>
      </c>
      <c r="E47" s="631">
        <v>177.80000000000021</v>
      </c>
      <c r="F47" s="631">
        <v>2385.1000000000004</v>
      </c>
      <c r="G47" s="631">
        <v>1251.3000000000002</v>
      </c>
      <c r="H47" s="631">
        <v>9053.3000000000011</v>
      </c>
      <c r="I47" s="631">
        <v>6345.3000000000011</v>
      </c>
      <c r="J47" s="659">
        <v>2708.0000000000005</v>
      </c>
      <c r="K47" s="527"/>
      <c r="L47" s="660">
        <v>1.8162988926949675</v>
      </c>
      <c r="M47" s="633">
        <v>-4.6730026243415601</v>
      </c>
      <c r="N47" s="633">
        <v>1.4869700974988742</v>
      </c>
      <c r="O47" s="633">
        <v>1.0067429258433958</v>
      </c>
      <c r="P47" s="633">
        <v>1.5229521360287324</v>
      </c>
      <c r="Q47" s="633">
        <v>5.5993342097239829</v>
      </c>
      <c r="R47" s="633">
        <v>2.1652700669446245</v>
      </c>
      <c r="S47" s="633">
        <v>2.3044204783227329</v>
      </c>
      <c r="T47" s="661">
        <v>1.8406951534065685</v>
      </c>
    </row>
    <row r="48" spans="1:20" s="161" customFormat="1" ht="13">
      <c r="A48" s="353">
        <v>1996</v>
      </c>
      <c r="B48" s="354">
        <v>14058.4</v>
      </c>
      <c r="C48" s="158">
        <v>1014.7</v>
      </c>
      <c r="D48" s="158">
        <v>2651.9</v>
      </c>
      <c r="E48" s="158">
        <v>179.09999999999991</v>
      </c>
      <c r="F48" s="158">
        <v>2472.8000000000002</v>
      </c>
      <c r="G48" s="158">
        <v>1270.9000000000001</v>
      </c>
      <c r="H48" s="158">
        <v>9120.9</v>
      </c>
      <c r="I48" s="158">
        <v>6428.5</v>
      </c>
      <c r="J48" s="355">
        <v>2692.4</v>
      </c>
      <c r="L48" s="656">
        <v>1.4453640830994097</v>
      </c>
      <c r="M48" s="175">
        <v>2.4328689683020155</v>
      </c>
      <c r="N48" s="175">
        <v>3.4726286628428582</v>
      </c>
      <c r="O48" s="175">
        <v>0.73115860517418696</v>
      </c>
      <c r="P48" s="175">
        <v>3.6769946752756688</v>
      </c>
      <c r="Q48" s="175">
        <v>1.566370974186837</v>
      </c>
      <c r="R48" s="175">
        <v>0.74668905261063845</v>
      </c>
      <c r="S48" s="175">
        <v>1.3112067199344324</v>
      </c>
      <c r="T48" s="657">
        <v>-0.57607090103398706</v>
      </c>
    </row>
    <row r="49" spans="1:20" s="161" customFormat="1" ht="13">
      <c r="A49" s="353">
        <v>1997</v>
      </c>
      <c r="B49" s="354">
        <v>14584</v>
      </c>
      <c r="C49" s="158">
        <v>993.4</v>
      </c>
      <c r="D49" s="158">
        <v>2777.4</v>
      </c>
      <c r="E49" s="158">
        <v>179.70000000000027</v>
      </c>
      <c r="F49" s="158">
        <v>2597.6999999999998</v>
      </c>
      <c r="G49" s="158">
        <v>1371.2</v>
      </c>
      <c r="H49" s="158">
        <v>9442</v>
      </c>
      <c r="I49" s="158">
        <v>6680.7</v>
      </c>
      <c r="J49" s="355">
        <v>2761.3</v>
      </c>
      <c r="L49" s="656">
        <v>3.738690035850456</v>
      </c>
      <c r="M49" s="175">
        <v>-2.0991426037252459</v>
      </c>
      <c r="N49" s="175">
        <v>4.7324559749613471</v>
      </c>
      <c r="O49" s="175">
        <v>0.33500837520958893</v>
      </c>
      <c r="P49" s="175">
        <v>5.0509543836945836</v>
      </c>
      <c r="Q49" s="175">
        <v>7.8920450074750237</v>
      </c>
      <c r="R49" s="175">
        <v>3.5204859169599478</v>
      </c>
      <c r="S49" s="175">
        <v>3.9231547017189117</v>
      </c>
      <c r="T49" s="657">
        <v>2.5590551181102317</v>
      </c>
    </row>
    <row r="50" spans="1:20" s="161" customFormat="1" ht="13">
      <c r="A50" s="353">
        <v>1998</v>
      </c>
      <c r="B50" s="354">
        <v>15222.7</v>
      </c>
      <c r="C50" s="158">
        <v>994.5</v>
      </c>
      <c r="D50" s="158">
        <v>2882.6</v>
      </c>
      <c r="E50" s="158">
        <v>179.69999999999982</v>
      </c>
      <c r="F50" s="158">
        <v>2702.9</v>
      </c>
      <c r="G50" s="158">
        <v>1481.6</v>
      </c>
      <c r="H50" s="158">
        <v>9864</v>
      </c>
      <c r="I50" s="158">
        <v>7025.8</v>
      </c>
      <c r="J50" s="355">
        <v>2838.2</v>
      </c>
      <c r="L50" s="656">
        <v>4.3794569391113702</v>
      </c>
      <c r="M50" s="175">
        <v>0.11073082343466822</v>
      </c>
      <c r="N50" s="175">
        <v>3.7877151292575739</v>
      </c>
      <c r="O50" s="175">
        <v>-2.55351295663786E-13</v>
      </c>
      <c r="P50" s="175">
        <v>4.0497363051930746</v>
      </c>
      <c r="Q50" s="175">
        <v>8.0513418903150438</v>
      </c>
      <c r="R50" s="175">
        <v>4.4693920779495855</v>
      </c>
      <c r="S50" s="175">
        <v>5.1656263565195371</v>
      </c>
      <c r="T50" s="657">
        <v>2.7849201463078899</v>
      </c>
    </row>
    <row r="51" spans="1:20" s="161" customFormat="1" ht="13">
      <c r="A51" s="353">
        <v>1999</v>
      </c>
      <c r="B51" s="354">
        <v>15915.6</v>
      </c>
      <c r="C51" s="158">
        <v>967.5</v>
      </c>
      <c r="D51" s="158">
        <v>2985.6</v>
      </c>
      <c r="E51" s="158">
        <v>182</v>
      </c>
      <c r="F51" s="158">
        <v>2803.6</v>
      </c>
      <c r="G51" s="158">
        <v>1654.4</v>
      </c>
      <c r="H51" s="158">
        <v>10308.1</v>
      </c>
      <c r="I51" s="158">
        <v>7390.1</v>
      </c>
      <c r="J51" s="355">
        <v>2918</v>
      </c>
      <c r="L51" s="656">
        <v>4.5517549449177741</v>
      </c>
      <c r="M51" s="175">
        <v>-2.714932126696834</v>
      </c>
      <c r="N51" s="175">
        <v>3.5731631166308286</v>
      </c>
      <c r="O51" s="175">
        <v>1.2799109627157357</v>
      </c>
      <c r="P51" s="175">
        <v>3.7256280291538602</v>
      </c>
      <c r="Q51" s="175">
        <v>11.663066954643631</v>
      </c>
      <c r="R51" s="175">
        <v>4.5022303325223056</v>
      </c>
      <c r="S51" s="175">
        <v>5.185174642033652</v>
      </c>
      <c r="T51" s="657">
        <v>2.8116411810302333</v>
      </c>
    </row>
    <row r="52" spans="1:20" s="161" customFormat="1" ht="13">
      <c r="A52" s="353">
        <v>2000</v>
      </c>
      <c r="B52" s="354">
        <v>16728.3</v>
      </c>
      <c r="C52" s="158">
        <v>991</v>
      </c>
      <c r="D52" s="158">
        <v>3085.5</v>
      </c>
      <c r="E52" s="158">
        <v>187.19999999999982</v>
      </c>
      <c r="F52" s="158">
        <v>2898.3</v>
      </c>
      <c r="G52" s="158">
        <v>1861.3</v>
      </c>
      <c r="H52" s="158">
        <v>10790.5</v>
      </c>
      <c r="I52" s="158">
        <v>7787.1</v>
      </c>
      <c r="J52" s="355">
        <v>3003.4</v>
      </c>
      <c r="L52" s="656">
        <v>5.106310789414148</v>
      </c>
      <c r="M52" s="175">
        <v>2.4289405684754461</v>
      </c>
      <c r="N52" s="175">
        <v>3.3460610932475987</v>
      </c>
      <c r="O52" s="175">
        <v>2.8571428571427582</v>
      </c>
      <c r="P52" s="175">
        <v>3.3777999714652784</v>
      </c>
      <c r="Q52" s="175">
        <v>12.506044487427449</v>
      </c>
      <c r="R52" s="175">
        <v>4.6798149028433933</v>
      </c>
      <c r="S52" s="175">
        <v>5.3720517990284211</v>
      </c>
      <c r="T52" s="657">
        <v>2.9266620973269486</v>
      </c>
    </row>
    <row r="53" spans="1:20" s="161" customFormat="1" ht="13">
      <c r="A53" s="353">
        <v>2001</v>
      </c>
      <c r="B53" s="354">
        <v>17286</v>
      </c>
      <c r="C53" s="158">
        <v>999.8</v>
      </c>
      <c r="D53" s="158">
        <v>3071.9</v>
      </c>
      <c r="E53" s="158">
        <v>187.70000000000027</v>
      </c>
      <c r="F53" s="158">
        <v>2884.2</v>
      </c>
      <c r="G53" s="158">
        <v>1998.2</v>
      </c>
      <c r="H53" s="158">
        <v>11216.1</v>
      </c>
      <c r="I53" s="158">
        <v>8137.4000000000005</v>
      </c>
      <c r="J53" s="355">
        <v>3078.7</v>
      </c>
      <c r="L53" s="656">
        <v>3.3338713437707446</v>
      </c>
      <c r="M53" s="175">
        <v>0.8879919273461212</v>
      </c>
      <c r="N53" s="175">
        <v>-0.44077134986225674</v>
      </c>
      <c r="O53" s="175">
        <v>0.26709401709426039</v>
      </c>
      <c r="P53" s="175">
        <v>-0.48649208156507084</v>
      </c>
      <c r="Q53" s="175">
        <v>7.3550744103583643</v>
      </c>
      <c r="R53" s="175">
        <v>3.9442101848848665</v>
      </c>
      <c r="S53" s="175">
        <v>4.498465410743413</v>
      </c>
      <c r="T53" s="657">
        <v>2.5071585536392105</v>
      </c>
    </row>
    <row r="54" spans="1:20" s="161" customFormat="1" ht="13">
      <c r="A54" s="353">
        <v>2002</v>
      </c>
      <c r="B54" s="354">
        <v>17732.3</v>
      </c>
      <c r="C54" s="158">
        <v>995.39999999999975</v>
      </c>
      <c r="D54" s="158">
        <v>3037.6999999999994</v>
      </c>
      <c r="E54" s="158">
        <v>188.7999999999997</v>
      </c>
      <c r="F54" s="158">
        <v>2848.8999999999996</v>
      </c>
      <c r="G54" s="158">
        <v>2082.4999999999995</v>
      </c>
      <c r="H54" s="158">
        <v>11616.699999999999</v>
      </c>
      <c r="I54" s="158">
        <v>8470.4</v>
      </c>
      <c r="J54" s="355">
        <v>3146.2999999999993</v>
      </c>
      <c r="L54" s="656">
        <v>2.5818581511049432</v>
      </c>
      <c r="M54" s="175">
        <v>-0.44008801760354599</v>
      </c>
      <c r="N54" s="175">
        <v>-1.1133174908037557</v>
      </c>
      <c r="O54" s="175">
        <v>0.58604155567363314</v>
      </c>
      <c r="P54" s="175">
        <v>-1.223909576312332</v>
      </c>
      <c r="Q54" s="175">
        <v>4.2187969172254869</v>
      </c>
      <c r="R54" s="175">
        <v>3.5716514653043152</v>
      </c>
      <c r="S54" s="175">
        <v>4.092216186988451</v>
      </c>
      <c r="T54" s="657">
        <v>2.1957319647903262</v>
      </c>
    </row>
    <row r="55" spans="1:20" s="161" customFormat="1" ht="13">
      <c r="A55" s="353">
        <v>2003</v>
      </c>
      <c r="B55" s="354">
        <v>18314</v>
      </c>
      <c r="C55" s="158">
        <v>990.1</v>
      </c>
      <c r="D55" s="158">
        <v>3040.7</v>
      </c>
      <c r="E55" s="158">
        <v>203.09999999999991</v>
      </c>
      <c r="F55" s="158">
        <v>2837.6</v>
      </c>
      <c r="G55" s="158">
        <v>2177.1</v>
      </c>
      <c r="H55" s="158">
        <v>12106.1</v>
      </c>
      <c r="I55" s="158">
        <v>8848.5</v>
      </c>
      <c r="J55" s="355">
        <v>3257.6</v>
      </c>
      <c r="L55" s="656">
        <v>3.2804543121873753</v>
      </c>
      <c r="M55" s="175">
        <v>-0.53244926662645575</v>
      </c>
      <c r="N55" s="175">
        <v>9.8758929453213185E-2</v>
      </c>
      <c r="O55" s="175">
        <v>7.5741525423730138</v>
      </c>
      <c r="P55" s="175">
        <v>-0.3966443188599067</v>
      </c>
      <c r="Q55" s="175">
        <v>4.5426170468187532</v>
      </c>
      <c r="R55" s="175">
        <v>4.212900393399166</v>
      </c>
      <c r="S55" s="175">
        <v>4.4637797506611232</v>
      </c>
      <c r="T55" s="657">
        <v>3.5374884785303484</v>
      </c>
    </row>
    <row r="56" spans="1:20" s="161" customFormat="1" ht="13">
      <c r="A56" s="353">
        <v>2004</v>
      </c>
      <c r="B56" s="354">
        <v>18999.5</v>
      </c>
      <c r="C56" s="158">
        <v>970.4</v>
      </c>
      <c r="D56" s="158">
        <v>3050.8</v>
      </c>
      <c r="E56" s="158">
        <v>212.80000000000018</v>
      </c>
      <c r="F56" s="158">
        <v>2838</v>
      </c>
      <c r="G56" s="158">
        <v>2291</v>
      </c>
      <c r="H56" s="158">
        <v>12687.3</v>
      </c>
      <c r="I56" s="158">
        <v>9340.7999999999993</v>
      </c>
      <c r="J56" s="355">
        <v>3346.5</v>
      </c>
      <c r="L56" s="656">
        <v>3.7430381129190726</v>
      </c>
      <c r="M56" s="175">
        <v>-1.989698010301999</v>
      </c>
      <c r="N56" s="175">
        <v>0.33216035781236108</v>
      </c>
      <c r="O56" s="175">
        <v>4.7759724273758186</v>
      </c>
      <c r="P56" s="175">
        <v>1.4096419509446179E-2</v>
      </c>
      <c r="Q56" s="175">
        <v>5.2317302834045343</v>
      </c>
      <c r="R56" s="175">
        <v>4.8008855040021059</v>
      </c>
      <c r="S56" s="175">
        <v>5.5636548567553845</v>
      </c>
      <c r="T56" s="657">
        <v>2.7290029469548172</v>
      </c>
    </row>
    <row r="57" spans="1:20" s="161" customFormat="1" ht="13">
      <c r="A57" s="353">
        <v>2005</v>
      </c>
      <c r="B57" s="354">
        <v>19808.3</v>
      </c>
      <c r="C57" s="158">
        <v>954.49999999999977</v>
      </c>
      <c r="D57" s="158">
        <v>3049.7999999999997</v>
      </c>
      <c r="E57" s="158">
        <v>219.60000000000034</v>
      </c>
      <c r="F57" s="158">
        <v>2830.1999999999994</v>
      </c>
      <c r="G57" s="158">
        <v>2470.3999999999996</v>
      </c>
      <c r="H57" s="158">
        <v>13333.599999999997</v>
      </c>
      <c r="I57" s="158">
        <v>9841.4</v>
      </c>
      <c r="J57" s="355">
        <v>3492.1999999999989</v>
      </c>
      <c r="L57" s="656">
        <v>4.2569541303718372</v>
      </c>
      <c r="M57" s="175">
        <v>-1.6384995877988695</v>
      </c>
      <c r="N57" s="175">
        <v>-3.2778287662271754E-2</v>
      </c>
      <c r="O57" s="175">
        <v>3.1954887218045736</v>
      </c>
      <c r="P57" s="175">
        <v>-0.27484143763215618</v>
      </c>
      <c r="Q57" s="175">
        <v>7.8306416412047053</v>
      </c>
      <c r="R57" s="175">
        <v>5.0940704484011334</v>
      </c>
      <c r="S57" s="175">
        <v>5.3592840013703347</v>
      </c>
      <c r="T57" s="657">
        <v>4.3538024802031616</v>
      </c>
    </row>
    <row r="58" spans="1:20" s="161" customFormat="1" ht="13">
      <c r="A58" s="353">
        <v>2006</v>
      </c>
      <c r="B58" s="354">
        <v>20627.099999999999</v>
      </c>
      <c r="C58" s="158">
        <v>905.5</v>
      </c>
      <c r="D58" s="158">
        <v>3013.9</v>
      </c>
      <c r="E58" s="158">
        <v>226</v>
      </c>
      <c r="F58" s="158">
        <v>2787.9</v>
      </c>
      <c r="G58" s="158">
        <v>2638.6</v>
      </c>
      <c r="H58" s="158">
        <v>14069.1</v>
      </c>
      <c r="I58" s="158">
        <v>10412.200000000001</v>
      </c>
      <c r="J58" s="355">
        <v>3656.9</v>
      </c>
      <c r="L58" s="656">
        <v>4.1336207549360626</v>
      </c>
      <c r="M58" s="175">
        <v>-5.1335777894185197</v>
      </c>
      <c r="N58" s="175">
        <v>-1.1771263689422162</v>
      </c>
      <c r="O58" s="175">
        <v>2.9143897996355417</v>
      </c>
      <c r="P58" s="175">
        <v>-1.4945940216238851</v>
      </c>
      <c r="Q58" s="175">
        <v>6.8086139896373243</v>
      </c>
      <c r="R58" s="175">
        <v>5.5161396772064775</v>
      </c>
      <c r="S58" s="175">
        <v>5.7999878066128829</v>
      </c>
      <c r="T58" s="657">
        <v>4.7162247293969894</v>
      </c>
    </row>
    <row r="59" spans="1:20" s="161" customFormat="1" ht="13">
      <c r="A59" s="353">
        <v>2007</v>
      </c>
      <c r="B59" s="354">
        <v>21296.7</v>
      </c>
      <c r="C59" s="158">
        <v>888.9</v>
      </c>
      <c r="D59" s="158">
        <v>2960</v>
      </c>
      <c r="E59" s="158">
        <v>231.09999999999991</v>
      </c>
      <c r="F59" s="158">
        <v>2728.9</v>
      </c>
      <c r="G59" s="158">
        <v>2780.9</v>
      </c>
      <c r="H59" s="158">
        <v>14666.9</v>
      </c>
      <c r="I59" s="158">
        <v>10920</v>
      </c>
      <c r="J59" s="355">
        <v>3746.9</v>
      </c>
      <c r="L59" s="656">
        <v>3.2462149308434052</v>
      </c>
      <c r="M59" s="175">
        <v>-1.8332413031474371</v>
      </c>
      <c r="N59" s="175">
        <v>-1.7883805036663536</v>
      </c>
      <c r="O59" s="175">
        <v>2.2566371681415509</v>
      </c>
      <c r="P59" s="175">
        <v>-2.1162882456329135</v>
      </c>
      <c r="Q59" s="175">
        <v>5.3930114454635136</v>
      </c>
      <c r="R59" s="175">
        <v>4.2490280117420287</v>
      </c>
      <c r="S59" s="175">
        <v>4.8769712452699565</v>
      </c>
      <c r="T59" s="657">
        <v>2.4611009324837951</v>
      </c>
    </row>
    <row r="60" spans="1:20" s="161" customFormat="1" ht="13">
      <c r="A60" s="353">
        <v>2008</v>
      </c>
      <c r="B60" s="354">
        <v>21312.2</v>
      </c>
      <c r="C60" s="158">
        <v>856.9</v>
      </c>
      <c r="D60" s="158">
        <v>2925.8</v>
      </c>
      <c r="E60" s="158">
        <v>228.40000000000009</v>
      </c>
      <c r="F60" s="158">
        <v>2697.4</v>
      </c>
      <c r="G60" s="158">
        <v>2458.8000000000002</v>
      </c>
      <c r="H60" s="158">
        <v>15070.7</v>
      </c>
      <c r="I60" s="158">
        <v>11219.900000000001</v>
      </c>
      <c r="J60" s="355">
        <v>3850.8</v>
      </c>
      <c r="L60" s="656">
        <v>7.278122901670514E-2</v>
      </c>
      <c r="M60" s="175">
        <v>-3.5999550005624936</v>
      </c>
      <c r="N60" s="175">
        <v>-1.1554054054053964</v>
      </c>
      <c r="O60" s="175">
        <v>-1.1683254002595511</v>
      </c>
      <c r="P60" s="175">
        <v>-1.154311260947638</v>
      </c>
      <c r="Q60" s="175">
        <v>-11.582581178755081</v>
      </c>
      <c r="R60" s="175">
        <v>2.753138018258805</v>
      </c>
      <c r="S60" s="175">
        <v>2.7463369963370177</v>
      </c>
      <c r="T60" s="657">
        <v>2.7729589794230014</v>
      </c>
    </row>
    <row r="61" spans="1:20" s="161" customFormat="1" ht="13">
      <c r="A61" s="353">
        <v>2009</v>
      </c>
      <c r="B61" s="354">
        <v>19967.8</v>
      </c>
      <c r="C61" s="158">
        <v>815.8</v>
      </c>
      <c r="D61" s="158">
        <v>2580.1999999999998</v>
      </c>
      <c r="E61" s="158">
        <v>227.29999999999973</v>
      </c>
      <c r="F61" s="158">
        <v>2352.9</v>
      </c>
      <c r="G61" s="158">
        <v>1911.4</v>
      </c>
      <c r="H61" s="158">
        <v>14660.4</v>
      </c>
      <c r="I61" s="158">
        <v>10748.8</v>
      </c>
      <c r="J61" s="355">
        <v>3911.6</v>
      </c>
      <c r="L61" s="656">
        <v>-6.3081239853229665</v>
      </c>
      <c r="M61" s="175">
        <v>-4.7963589683743706</v>
      </c>
      <c r="N61" s="175">
        <v>-11.812153940802528</v>
      </c>
      <c r="O61" s="175">
        <v>-0.48161120840646277</v>
      </c>
      <c r="P61" s="175">
        <v>-12.771557796396527</v>
      </c>
      <c r="Q61" s="175">
        <v>-22.262892467870511</v>
      </c>
      <c r="R61" s="175">
        <v>-2.7225012773129387</v>
      </c>
      <c r="S61" s="175">
        <v>-4.1987896505316646</v>
      </c>
      <c r="T61" s="657">
        <v>1.5788926976212592</v>
      </c>
    </row>
    <row r="62" spans="1:20" s="161" customFormat="1" ht="13">
      <c r="A62" s="353">
        <v>2010</v>
      </c>
      <c r="B62" s="354">
        <v>19605.8</v>
      </c>
      <c r="C62" s="158">
        <v>826.1</v>
      </c>
      <c r="D62" s="158">
        <v>2486.1999999999998</v>
      </c>
      <c r="E62" s="158">
        <v>244.59999999999991</v>
      </c>
      <c r="F62" s="158">
        <v>2241.6</v>
      </c>
      <c r="G62" s="158">
        <v>1674.3</v>
      </c>
      <c r="H62" s="158">
        <v>14619.2</v>
      </c>
      <c r="I62" s="158">
        <v>10629.1</v>
      </c>
      <c r="J62" s="355">
        <v>3990.1</v>
      </c>
      <c r="L62" s="656">
        <v>-1.8129187992668161</v>
      </c>
      <c r="M62" s="175">
        <v>1.2625643540083331</v>
      </c>
      <c r="N62" s="175">
        <v>-3.6431284396558405</v>
      </c>
      <c r="O62" s="175">
        <v>7.6110866695997315</v>
      </c>
      <c r="P62" s="175">
        <v>-4.7303327808236766</v>
      </c>
      <c r="Q62" s="175">
        <v>-12.404520246939422</v>
      </c>
      <c r="R62" s="175">
        <v>-0.28102916700771807</v>
      </c>
      <c r="S62" s="175">
        <v>-1.1136126823459214</v>
      </c>
      <c r="T62" s="657">
        <v>2.0068514163002371</v>
      </c>
    </row>
    <row r="63" spans="1:20" s="161" customFormat="1" ht="13">
      <c r="A63" s="353">
        <v>2011</v>
      </c>
      <c r="B63" s="354">
        <v>19130.2</v>
      </c>
      <c r="C63" s="158">
        <v>803.4</v>
      </c>
      <c r="D63" s="158">
        <v>2397.1999999999998</v>
      </c>
      <c r="E63" s="158">
        <v>247.59999999999991</v>
      </c>
      <c r="F63" s="158">
        <v>2149.6</v>
      </c>
      <c r="G63" s="158">
        <v>1426</v>
      </c>
      <c r="H63" s="158">
        <v>14503.6</v>
      </c>
      <c r="I63" s="158">
        <v>10457.5</v>
      </c>
      <c r="J63" s="355">
        <v>4046.1</v>
      </c>
      <c r="L63" s="656">
        <v>-2.425812769690594</v>
      </c>
      <c r="M63" s="175">
        <v>-2.7478513497155355</v>
      </c>
      <c r="N63" s="175">
        <v>-3.5797602767275394</v>
      </c>
      <c r="O63" s="175">
        <v>1.22649223221587</v>
      </c>
      <c r="P63" s="175">
        <v>-4.1042112776588198</v>
      </c>
      <c r="Q63" s="175">
        <v>-14.830078241653222</v>
      </c>
      <c r="R63" s="175">
        <v>-0.79074094341687884</v>
      </c>
      <c r="S63" s="175">
        <v>-1.6144358412283344</v>
      </c>
      <c r="T63" s="657">
        <v>1.4034735971529599</v>
      </c>
    </row>
    <row r="64" spans="1:20" s="161" customFormat="1" ht="13">
      <c r="A64" s="353">
        <v>2012</v>
      </c>
      <c r="B64" s="354">
        <v>18309.5</v>
      </c>
      <c r="C64" s="158">
        <v>778.9</v>
      </c>
      <c r="D64" s="158">
        <v>2236</v>
      </c>
      <c r="E64" s="158">
        <v>244.20000000000005</v>
      </c>
      <c r="F64" s="158">
        <v>1991.8</v>
      </c>
      <c r="G64" s="158">
        <v>1191.4000000000001</v>
      </c>
      <c r="H64" s="158">
        <v>14103.2</v>
      </c>
      <c r="I64" s="158">
        <v>10166.5</v>
      </c>
      <c r="J64" s="355">
        <v>3936.7</v>
      </c>
      <c r="L64" s="656">
        <v>-4.2900753781978214</v>
      </c>
      <c r="M64" s="175">
        <v>-3.0495394573064494</v>
      </c>
      <c r="N64" s="175">
        <v>-6.7245119305856749</v>
      </c>
      <c r="O64" s="175">
        <v>-1.373182552503982</v>
      </c>
      <c r="P64" s="175">
        <v>-7.3409006326758401</v>
      </c>
      <c r="Q64" s="175">
        <v>-16.451612903225797</v>
      </c>
      <c r="R64" s="175">
        <v>-2.7606938966877159</v>
      </c>
      <c r="S64" s="175">
        <v>-2.7826918479560092</v>
      </c>
      <c r="T64" s="657">
        <v>-2.7038382640073189</v>
      </c>
    </row>
    <row r="65" spans="1:20" s="161" customFormat="1" ht="13">
      <c r="A65" s="353">
        <v>2013</v>
      </c>
      <c r="B65" s="354">
        <v>17906.900000000001</v>
      </c>
      <c r="C65" s="158">
        <v>770.2</v>
      </c>
      <c r="D65" s="158">
        <v>2131.1999999999998</v>
      </c>
      <c r="E65" s="158">
        <v>239.69999999999982</v>
      </c>
      <c r="F65" s="158">
        <v>1891.5</v>
      </c>
      <c r="G65" s="158">
        <v>1051.8</v>
      </c>
      <c r="H65" s="158">
        <v>13953.7</v>
      </c>
      <c r="I65" s="158">
        <v>9966.5</v>
      </c>
      <c r="J65" s="355">
        <v>3987.2</v>
      </c>
      <c r="L65" s="656">
        <v>-2.1988585160708896</v>
      </c>
      <c r="M65" s="175">
        <v>-1.1169598151238858</v>
      </c>
      <c r="N65" s="175">
        <v>-4.6869409660107442</v>
      </c>
      <c r="O65" s="175">
        <v>-1.8427518427519329</v>
      </c>
      <c r="P65" s="175">
        <v>-5.0356461492117699</v>
      </c>
      <c r="Q65" s="175">
        <v>-11.71730736948129</v>
      </c>
      <c r="R65" s="175">
        <v>-1.0600431107833708</v>
      </c>
      <c r="S65" s="175">
        <v>-1.9672453646781052</v>
      </c>
      <c r="T65" s="657">
        <v>1.2828003149846223</v>
      </c>
    </row>
    <row r="66" spans="1:20" s="161" customFormat="1" ht="13">
      <c r="A66" s="353">
        <v>2014</v>
      </c>
      <c r="B66" s="354">
        <v>18092.599999999999</v>
      </c>
      <c r="C66" s="158">
        <v>777.0999999999998</v>
      </c>
      <c r="D66" s="158">
        <v>2111.8999999999996</v>
      </c>
      <c r="E66" s="158">
        <v>237.49999999999994</v>
      </c>
      <c r="F66" s="158">
        <v>1874.3999999999996</v>
      </c>
      <c r="G66" s="158">
        <v>1028.8999999999999</v>
      </c>
      <c r="H66" s="158">
        <v>14174.699999999997</v>
      </c>
      <c r="I66" s="158">
        <v>10125.599999999999</v>
      </c>
      <c r="J66" s="355">
        <v>4049.099999999999</v>
      </c>
      <c r="L66" s="656">
        <v>1.0370304184420309</v>
      </c>
      <c r="M66" s="175">
        <v>0.89587120228509232</v>
      </c>
      <c r="N66" s="175">
        <v>-0.90559309309310443</v>
      </c>
      <c r="O66" s="175">
        <v>-0.91781393408422174</v>
      </c>
      <c r="P66" s="175">
        <v>-0.90404440919906737</v>
      </c>
      <c r="Q66" s="175">
        <v>-2.1772200038030154</v>
      </c>
      <c r="R66" s="175">
        <v>1.5838093122254149</v>
      </c>
      <c r="S66" s="175">
        <v>1.5963477650127844</v>
      </c>
      <c r="T66" s="657">
        <v>1.5524678972712369</v>
      </c>
    </row>
    <row r="67" spans="1:20" s="262" customFormat="1" ht="13">
      <c r="A67" s="353">
        <v>2015</v>
      </c>
      <c r="B67" s="662">
        <v>18614.8</v>
      </c>
      <c r="C67" s="254">
        <v>784.9</v>
      </c>
      <c r="D67" s="254">
        <v>2167.6999999999998</v>
      </c>
      <c r="E67" s="254">
        <v>241.79999999999973</v>
      </c>
      <c r="F67" s="254">
        <v>1925.9</v>
      </c>
      <c r="G67" s="254">
        <v>1101.7</v>
      </c>
      <c r="H67" s="254">
        <v>14560.5</v>
      </c>
      <c r="I67" s="254">
        <v>10469.4</v>
      </c>
      <c r="J67" s="663">
        <v>4091.1</v>
      </c>
      <c r="L67" s="664">
        <v>2.8862628920111044</v>
      </c>
      <c r="M67" s="177">
        <v>1.0037318234461745</v>
      </c>
      <c r="N67" s="177">
        <v>2.6421705573180576</v>
      </c>
      <c r="O67" s="177">
        <v>1.8105263157893736</v>
      </c>
      <c r="P67" s="177">
        <v>2.7475458813487341</v>
      </c>
      <c r="Q67" s="177">
        <v>7.0755175430071038</v>
      </c>
      <c r="R67" s="177">
        <v>2.7217507248830763</v>
      </c>
      <c r="S67" s="177">
        <v>3.3953543493719041</v>
      </c>
      <c r="T67" s="665">
        <v>1.0372675409350496</v>
      </c>
    </row>
    <row r="68" spans="1:20" s="161" customFormat="1" ht="13">
      <c r="A68" s="353">
        <v>2016</v>
      </c>
      <c r="B68" s="354">
        <v>19012.7</v>
      </c>
      <c r="C68" s="158">
        <v>819.5</v>
      </c>
      <c r="D68" s="158">
        <v>2246.4</v>
      </c>
      <c r="E68" s="158">
        <v>248.60000000000014</v>
      </c>
      <c r="F68" s="158">
        <v>1997.8</v>
      </c>
      <c r="G68" s="158">
        <v>1119.8</v>
      </c>
      <c r="H68" s="158">
        <v>14827</v>
      </c>
      <c r="I68" s="158">
        <v>10668.8</v>
      </c>
      <c r="J68" s="355">
        <v>4158.2</v>
      </c>
      <c r="L68" s="656">
        <v>2.1375464684014966</v>
      </c>
      <c r="M68" s="175">
        <v>4.40820486686202</v>
      </c>
      <c r="N68" s="175">
        <v>3.6305761867417186</v>
      </c>
      <c r="O68" s="175">
        <v>2.8122415219191232</v>
      </c>
      <c r="P68" s="175">
        <v>3.7333194869930919</v>
      </c>
      <c r="Q68" s="175">
        <v>1.6429154942361635</v>
      </c>
      <c r="R68" s="175">
        <v>1.8302942893444696</v>
      </c>
      <c r="S68" s="175">
        <v>1.9045981622633601</v>
      </c>
      <c r="T68" s="657">
        <v>1.6401456820903881</v>
      </c>
    </row>
    <row r="69" spans="1:20" s="161" customFormat="1" ht="13">
      <c r="A69" s="353">
        <v>2017</v>
      </c>
      <c r="B69" s="354">
        <v>19512.3</v>
      </c>
      <c r="C69" s="158">
        <v>839</v>
      </c>
      <c r="D69" s="158">
        <v>2301.4</v>
      </c>
      <c r="E69" s="158">
        <v>247.70000000000027</v>
      </c>
      <c r="F69" s="158">
        <v>2053.6999999999998</v>
      </c>
      <c r="G69" s="158">
        <v>1166.0999999999999</v>
      </c>
      <c r="H69" s="158">
        <v>15205.8</v>
      </c>
      <c r="I69" s="158">
        <v>10979.4</v>
      </c>
      <c r="J69" s="355">
        <v>4226.3999999999996</v>
      </c>
      <c r="L69" s="656">
        <v>2.6277172626717915</v>
      </c>
      <c r="M69" s="175">
        <v>2.3794996949359382</v>
      </c>
      <c r="N69" s="175">
        <v>2.4483618233618332</v>
      </c>
      <c r="O69" s="175">
        <v>-0.36202735317774071</v>
      </c>
      <c r="P69" s="175">
        <v>2.7980778856742328</v>
      </c>
      <c r="Q69" s="175">
        <v>4.1346669048044182</v>
      </c>
      <c r="R69" s="175">
        <v>2.5547986780872778</v>
      </c>
      <c r="S69" s="175">
        <v>2.9112927414517209</v>
      </c>
      <c r="T69" s="657">
        <v>1.6401327497474805</v>
      </c>
    </row>
    <row r="70" spans="1:20" s="161" customFormat="1" ht="13">
      <c r="A70" s="353">
        <v>2018</v>
      </c>
      <c r="B70" s="354">
        <v>19938.400000000001</v>
      </c>
      <c r="C70" s="158">
        <v>838.6</v>
      </c>
      <c r="D70" s="158">
        <v>2349.3000000000002</v>
      </c>
      <c r="E70" s="158">
        <v>250.90000000000009</v>
      </c>
      <c r="F70" s="158">
        <v>2098.4</v>
      </c>
      <c r="G70" s="158">
        <v>1244.0999999999999</v>
      </c>
      <c r="H70" s="158">
        <v>15506.4</v>
      </c>
      <c r="I70" s="158">
        <v>11140.4</v>
      </c>
      <c r="J70" s="355">
        <v>4366</v>
      </c>
      <c r="L70" s="656">
        <v>2.1837507623396535</v>
      </c>
      <c r="M70" s="175">
        <v>-4.7675804529201393E-2</v>
      </c>
      <c r="N70" s="175">
        <v>2.0813417919527177</v>
      </c>
      <c r="O70" s="175">
        <v>1.2918853451755474</v>
      </c>
      <c r="P70" s="175">
        <v>2.1765593806301053</v>
      </c>
      <c r="Q70" s="175">
        <v>6.6889632107023367</v>
      </c>
      <c r="R70" s="175">
        <v>1.9768772442094518</v>
      </c>
      <c r="S70" s="175">
        <v>1.4663824981328677</v>
      </c>
      <c r="T70" s="657">
        <v>3.3030475108839719</v>
      </c>
    </row>
    <row r="71" spans="1:20" s="161" customFormat="1" ht="13">
      <c r="A71" s="353">
        <v>2019</v>
      </c>
      <c r="B71" s="354">
        <v>20467.099999999999</v>
      </c>
      <c r="C71" s="158">
        <v>824.8</v>
      </c>
      <c r="D71" s="158">
        <v>2416</v>
      </c>
      <c r="E71" s="158">
        <v>259.90000000000009</v>
      </c>
      <c r="F71" s="158">
        <v>2156.1</v>
      </c>
      <c r="G71" s="158">
        <v>1353.2</v>
      </c>
      <c r="H71" s="158">
        <v>15873.1</v>
      </c>
      <c r="I71" s="158">
        <v>11488.900000000001</v>
      </c>
      <c r="J71" s="355">
        <v>4384.2</v>
      </c>
      <c r="L71" s="656">
        <v>2.6516671347750931</v>
      </c>
      <c r="M71" s="175">
        <v>-1.6455998092058222</v>
      </c>
      <c r="N71" s="175">
        <v>2.8391435746818017</v>
      </c>
      <c r="O71" s="175">
        <v>3.5870864886409004</v>
      </c>
      <c r="P71" s="175">
        <v>2.7497140678612197</v>
      </c>
      <c r="Q71" s="175">
        <v>8.769391528012239</v>
      </c>
      <c r="R71" s="175">
        <v>2.3648300056750893</v>
      </c>
      <c r="S71" s="175">
        <v>3.128253922659896</v>
      </c>
      <c r="T71" s="657">
        <v>0.41685753550158022</v>
      </c>
    </row>
    <row r="72" spans="1:20" ht="13">
      <c r="A72" s="353">
        <v>2020</v>
      </c>
      <c r="B72" s="354">
        <v>19567</v>
      </c>
      <c r="C72" s="158">
        <v>776.8</v>
      </c>
      <c r="D72" s="158">
        <v>2329.4</v>
      </c>
      <c r="E72" s="158">
        <v>262.40000000000009</v>
      </c>
      <c r="F72" s="158">
        <v>2067</v>
      </c>
      <c r="G72" s="158">
        <v>1287.3</v>
      </c>
      <c r="H72" s="158">
        <v>15173.5</v>
      </c>
      <c r="I72" s="158">
        <v>10736.7</v>
      </c>
      <c r="J72" s="355">
        <v>4436.8</v>
      </c>
      <c r="L72" s="656">
        <v>-4.3977896233467266</v>
      </c>
      <c r="M72" s="175">
        <v>-5.819592628516002</v>
      </c>
      <c r="N72" s="175">
        <v>-3.5844370860927066</v>
      </c>
      <c r="O72" s="175">
        <v>0.96190842631780349</v>
      </c>
      <c r="P72" s="175">
        <v>-4.1324613886183359</v>
      </c>
      <c r="Q72" s="175">
        <v>-4.8699379249187214</v>
      </c>
      <c r="R72" s="175">
        <v>-4.4074566404798121</v>
      </c>
      <c r="S72" s="175">
        <v>-6.547189025929379</v>
      </c>
      <c r="T72" s="657">
        <v>1.1997627845445225</v>
      </c>
    </row>
    <row r="73" spans="1:20" ht="13">
      <c r="A73" s="353">
        <v>2021</v>
      </c>
      <c r="B73" s="354">
        <v>20072.5</v>
      </c>
      <c r="C73" s="158">
        <v>804.2</v>
      </c>
      <c r="D73" s="158">
        <v>2334.8000000000002</v>
      </c>
      <c r="E73" s="158">
        <v>275</v>
      </c>
      <c r="F73" s="158">
        <v>2059.8000000000002</v>
      </c>
      <c r="G73" s="158">
        <v>1349.1</v>
      </c>
      <c r="H73" s="158">
        <v>15584.4</v>
      </c>
      <c r="I73" s="158">
        <v>10962.4</v>
      </c>
      <c r="J73" s="355">
        <v>4622</v>
      </c>
      <c r="L73" s="656">
        <v>2.5834312873715959</v>
      </c>
      <c r="M73" s="175">
        <v>3.5272914521112364</v>
      </c>
      <c r="N73" s="175">
        <v>0.23181935262299724</v>
      </c>
      <c r="O73" s="175">
        <v>4.8018292682926456</v>
      </c>
      <c r="P73" s="175">
        <v>-0.34833091436864416</v>
      </c>
      <c r="Q73" s="175">
        <v>4.8007457469121384</v>
      </c>
      <c r="R73" s="175">
        <v>2.7080106765083878</v>
      </c>
      <c r="S73" s="175">
        <v>2.1021356655210433</v>
      </c>
      <c r="T73" s="657">
        <v>4.1741795888929012</v>
      </c>
    </row>
    <row r="74" spans="1:20" ht="13">
      <c r="A74" s="353">
        <v>2022</v>
      </c>
      <c r="B74" s="354">
        <v>20827.7</v>
      </c>
      <c r="C74" s="158">
        <v>797.90000000000009</v>
      </c>
      <c r="D74" s="158">
        <v>2384.7000000000003</v>
      </c>
      <c r="E74" s="158">
        <v>272.70000000000027</v>
      </c>
      <c r="F74" s="158">
        <v>2112</v>
      </c>
      <c r="G74" s="158">
        <v>1432.3</v>
      </c>
      <c r="H74" s="158">
        <v>16212.8</v>
      </c>
      <c r="I74" s="158">
        <v>11517.599999999999</v>
      </c>
      <c r="J74" s="355">
        <v>4695.2</v>
      </c>
      <c r="L74" s="656">
        <v>3.7623614397807925</v>
      </c>
      <c r="M74" s="175">
        <v>-0.78338721711016523</v>
      </c>
      <c r="N74" s="175">
        <v>2.1372280280966383</v>
      </c>
      <c r="O74" s="175">
        <v>-0.83636363636353517</v>
      </c>
      <c r="P74" s="175">
        <v>2.5342266239440692</v>
      </c>
      <c r="Q74" s="175">
        <v>6.1670743458602129</v>
      </c>
      <c r="R74" s="175">
        <v>4.0322373655707011</v>
      </c>
      <c r="S74" s="175">
        <v>5.0645843975771543</v>
      </c>
      <c r="T74" s="657">
        <v>1.5837299870186117</v>
      </c>
    </row>
    <row r="75" spans="1:20" ht="13">
      <c r="A75" s="353">
        <v>2023</v>
      </c>
      <c r="B75" s="354">
        <v>21507</v>
      </c>
      <c r="C75" s="158">
        <v>777</v>
      </c>
      <c r="D75" s="158">
        <v>2429.6000000000004</v>
      </c>
      <c r="E75" s="158">
        <v>280.80000000000018</v>
      </c>
      <c r="F75" s="158">
        <v>2148.8000000000002</v>
      </c>
      <c r="G75" s="158">
        <v>1515.4</v>
      </c>
      <c r="H75" s="158">
        <v>16785</v>
      </c>
      <c r="I75" s="158">
        <v>11995.4</v>
      </c>
      <c r="J75" s="355">
        <v>4789.6000000000004</v>
      </c>
      <c r="L75" s="656">
        <v>3.2615219155259556</v>
      </c>
      <c r="M75" s="175">
        <v>-2.6193758616368079</v>
      </c>
      <c r="N75" s="175">
        <v>1.8828364154820365</v>
      </c>
      <c r="O75" s="175">
        <v>2.9702970297029285</v>
      </c>
      <c r="P75" s="175">
        <v>1.7424242424242564</v>
      </c>
      <c r="Q75" s="175">
        <v>5.8018571528311247</v>
      </c>
      <c r="R75" s="175">
        <v>3.5293101746768141</v>
      </c>
      <c r="S75" s="175">
        <v>4.1484337014656036</v>
      </c>
      <c r="T75" s="657">
        <v>2.0105639802351361</v>
      </c>
    </row>
    <row r="76" spans="1:20" ht="13">
      <c r="A76" s="353" t="s">
        <v>968</v>
      </c>
      <c r="B76" s="354">
        <v>22001.4</v>
      </c>
      <c r="C76" s="158">
        <v>769.9</v>
      </c>
      <c r="D76" s="158">
        <v>2506.2000000000003</v>
      </c>
      <c r="E76" s="158">
        <v>304.70000000000027</v>
      </c>
      <c r="F76" s="158">
        <v>2201.5</v>
      </c>
      <c r="G76" s="158">
        <v>1590.6</v>
      </c>
      <c r="H76" s="158">
        <v>17134.7</v>
      </c>
      <c r="I76" s="158">
        <v>12295.800000000001</v>
      </c>
      <c r="J76" s="355">
        <v>4838.8999999999996</v>
      </c>
      <c r="L76" s="656">
        <v>2.2987864416236681</v>
      </c>
      <c r="M76" s="175">
        <v>-0.91377091377091713</v>
      </c>
      <c r="N76" s="175">
        <v>3.1527823510042685</v>
      </c>
      <c r="O76" s="175">
        <v>8.5113960113960339</v>
      </c>
      <c r="P76" s="175">
        <v>2.4525316455696222</v>
      </c>
      <c r="Q76" s="175">
        <v>4.9623861686683313</v>
      </c>
      <c r="R76" s="175">
        <v>2.0834078045874227</v>
      </c>
      <c r="S76" s="175">
        <v>2.5042933124364453</v>
      </c>
      <c r="T76" s="657">
        <v>1.0293135126106412</v>
      </c>
    </row>
  </sheetData>
  <mergeCells count="3">
    <mergeCell ref="B2:J2"/>
    <mergeCell ref="L1:T1"/>
    <mergeCell ref="L2:T2"/>
  </mergeCells>
  <hyperlinks>
    <hyperlink ref="A1" location="'INDICE DE CUADROS'!A1" display="Índice" xr:uid="{00000000-0004-0000-1F00-000000000000}"/>
  </hyperlinks>
  <pageMargins left="0.75" right="0.75" top="1" bottom="1" header="0" footer="0"/>
  <pageSetup paperSize="9" orientation="portrait" verticalDpi="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7">
    <tabColor rgb="FFFF0000"/>
  </sheetPr>
  <dimension ref="A1:T76"/>
  <sheetViews>
    <sheetView showGridLines="0" zoomScale="70" zoomScaleNormal="70" workbookViewId="0">
      <pane xSplit="1" ySplit="5" topLeftCell="B21" activePane="bottomRight" state="frozen"/>
      <selection activeCell="A76" sqref="A76:XFD76"/>
      <selection pane="topRight" activeCell="A76" sqref="A76:XFD76"/>
      <selection pane="bottomLeft" activeCell="A76" sqref="A76:XFD76"/>
      <selection pane="bottomRight" activeCell="E41" sqref="E41"/>
    </sheetView>
  </sheetViews>
  <sheetFormatPr baseColWidth="10" defaultColWidth="11.453125" defaultRowHeight="12.5"/>
  <cols>
    <col min="1" max="1" width="13" style="1" customWidth="1"/>
    <col min="2" max="2" width="12.7265625" style="1" customWidth="1"/>
    <col min="3" max="3" width="11.7265625" style="1" customWidth="1"/>
    <col min="4" max="4" width="13" style="1" customWidth="1"/>
    <col min="5" max="5" width="10.54296875" style="1" customWidth="1"/>
    <col min="6" max="6" width="16.26953125" style="1" customWidth="1"/>
    <col min="7" max="9" width="11.7265625" style="1" customWidth="1"/>
    <col min="10" max="10" width="13.26953125" style="1" customWidth="1"/>
    <col min="11" max="11" width="7.54296875" style="1" customWidth="1"/>
    <col min="12" max="12" width="13.453125" style="1" customWidth="1"/>
    <col min="13" max="13" width="9.7265625" style="1" customWidth="1"/>
    <col min="14" max="14" width="13.7265625" style="1" customWidth="1"/>
    <col min="15" max="16" width="9.7265625" style="1" customWidth="1"/>
    <col min="17" max="17" width="12.7265625" style="1" customWidth="1"/>
    <col min="18" max="19" width="9.7265625" style="1" customWidth="1"/>
    <col min="20" max="20" width="16.54296875" style="1" customWidth="1"/>
    <col min="21" max="16384" width="11.453125" style="1"/>
  </cols>
  <sheetData>
    <row r="1" spans="1:20" ht="70.5" customHeight="1" thickTop="1" thickBot="1">
      <c r="A1" s="124" t="s">
        <v>132</v>
      </c>
      <c r="B1" s="235" t="s">
        <v>592</v>
      </c>
      <c r="C1" s="245"/>
      <c r="D1" s="245"/>
      <c r="E1" s="245"/>
      <c r="F1" s="245"/>
      <c r="G1" s="245"/>
      <c r="H1" s="245"/>
      <c r="I1" s="245"/>
      <c r="J1" s="246"/>
      <c r="K1" s="251"/>
      <c r="L1" s="1408" t="s">
        <v>592</v>
      </c>
      <c r="M1" s="1409"/>
      <c r="N1" s="1409"/>
      <c r="O1" s="1409"/>
      <c r="P1" s="1409"/>
      <c r="Q1" s="1409"/>
      <c r="R1" s="1409"/>
      <c r="S1" s="1409"/>
      <c r="T1" s="1410"/>
    </row>
    <row r="2" spans="1:20" ht="16.149999999999999" customHeight="1" thickTop="1" thickBot="1">
      <c r="B2" s="1408" t="s">
        <v>160</v>
      </c>
      <c r="C2" s="1409"/>
      <c r="D2" s="1409"/>
      <c r="E2" s="1409"/>
      <c r="F2" s="1409"/>
      <c r="G2" s="1409"/>
      <c r="H2" s="1409"/>
      <c r="I2" s="1409"/>
      <c r="J2" s="1410"/>
      <c r="K2" s="251"/>
      <c r="L2" s="1408" t="s">
        <v>141</v>
      </c>
      <c r="M2" s="1409"/>
      <c r="N2" s="1409"/>
      <c r="O2" s="1409"/>
      <c r="P2" s="1409"/>
      <c r="Q2" s="1409"/>
      <c r="R2" s="1409"/>
      <c r="S2" s="1409"/>
      <c r="T2" s="1410"/>
    </row>
    <row r="3" spans="1:20" ht="13.5" thickTop="1" thickBot="1">
      <c r="B3" s="163"/>
      <c r="C3" s="163"/>
      <c r="D3" s="163"/>
      <c r="E3" s="163"/>
      <c r="F3" s="163"/>
      <c r="G3" s="163"/>
      <c r="H3" s="163"/>
      <c r="I3" s="163"/>
      <c r="L3" s="163"/>
      <c r="M3" s="163"/>
      <c r="N3" s="163"/>
      <c r="O3" s="163"/>
      <c r="P3" s="163"/>
      <c r="Q3" s="163"/>
      <c r="R3" s="163"/>
      <c r="S3" s="163"/>
    </row>
    <row r="4" spans="1:20" ht="66" customHeight="1" thickBot="1">
      <c r="B4" s="641" t="s">
        <v>123</v>
      </c>
      <c r="C4" s="666" t="s">
        <v>744</v>
      </c>
      <c r="D4" s="666" t="s">
        <v>745</v>
      </c>
      <c r="E4" s="666" t="s">
        <v>746</v>
      </c>
      <c r="F4" s="666" t="s">
        <v>747</v>
      </c>
      <c r="G4" s="666" t="s">
        <v>782</v>
      </c>
      <c r="H4" s="666" t="s">
        <v>748</v>
      </c>
      <c r="I4" s="666" t="s">
        <v>783</v>
      </c>
      <c r="J4" s="667" t="s">
        <v>784</v>
      </c>
      <c r="K4" s="484"/>
      <c r="L4" s="323" t="s">
        <v>123</v>
      </c>
      <c r="M4" s="324" t="s">
        <v>744</v>
      </c>
      <c r="N4" s="324" t="s">
        <v>745</v>
      </c>
      <c r="O4" s="324" t="s">
        <v>746</v>
      </c>
      <c r="P4" s="324" t="s">
        <v>747</v>
      </c>
      <c r="Q4" s="324" t="s">
        <v>782</v>
      </c>
      <c r="R4" s="324" t="s">
        <v>748</v>
      </c>
      <c r="S4" s="324" t="s">
        <v>783</v>
      </c>
      <c r="T4" s="325" t="s">
        <v>784</v>
      </c>
    </row>
    <row r="5" spans="1:20" ht="27" thickTop="1" thickBot="1">
      <c r="A5" s="668"/>
      <c r="B5" s="669" t="s">
        <v>123</v>
      </c>
      <c r="C5" s="670" t="s">
        <v>737</v>
      </c>
      <c r="D5" s="670" t="s">
        <v>739</v>
      </c>
      <c r="E5" s="670" t="s">
        <v>738</v>
      </c>
      <c r="F5" s="670" t="s">
        <v>803</v>
      </c>
      <c r="G5" s="670" t="s">
        <v>740</v>
      </c>
      <c r="H5" s="521" t="s">
        <v>741</v>
      </c>
      <c r="I5" s="521" t="s">
        <v>742</v>
      </c>
      <c r="J5" s="520" t="s">
        <v>743</v>
      </c>
      <c r="K5" s="28"/>
      <c r="L5" s="671" t="s">
        <v>123</v>
      </c>
      <c r="M5" s="672" t="s">
        <v>737</v>
      </c>
      <c r="N5" s="672" t="s">
        <v>739</v>
      </c>
      <c r="O5" s="672" t="s">
        <v>738</v>
      </c>
      <c r="P5" s="672" t="s">
        <v>803</v>
      </c>
      <c r="Q5" s="672" t="s">
        <v>740</v>
      </c>
      <c r="R5" s="672" t="s">
        <v>741</v>
      </c>
      <c r="S5" s="672" t="s">
        <v>742</v>
      </c>
      <c r="T5" s="673" t="s">
        <v>743</v>
      </c>
    </row>
    <row r="6" spans="1:20" ht="14.5" thickTop="1">
      <c r="A6" s="37">
        <v>1954</v>
      </c>
      <c r="B6" s="524"/>
      <c r="C6" s="335"/>
      <c r="D6" s="335"/>
      <c r="E6" s="335"/>
      <c r="F6" s="335"/>
      <c r="G6" s="335"/>
      <c r="H6" s="335"/>
      <c r="I6" s="335"/>
      <c r="J6" s="523"/>
      <c r="K6" s="9"/>
      <c r="L6" s="524"/>
      <c r="M6" s="335"/>
      <c r="N6" s="335"/>
      <c r="O6" s="335"/>
      <c r="P6" s="335"/>
      <c r="Q6" s="335"/>
      <c r="R6" s="335"/>
      <c r="S6" s="335"/>
      <c r="T6" s="523"/>
    </row>
    <row r="7" spans="1:20" ht="14">
      <c r="A7" s="37">
        <v>1955</v>
      </c>
      <c r="B7" s="42">
        <v>7644.4404969138286</v>
      </c>
      <c r="C7" s="9"/>
      <c r="D7" s="9"/>
      <c r="E7" s="9"/>
      <c r="F7" s="9"/>
      <c r="G7" s="9"/>
      <c r="H7" s="9"/>
      <c r="I7" s="9"/>
      <c r="J7" s="41"/>
      <c r="K7" s="9"/>
      <c r="L7" s="42"/>
      <c r="M7" s="9"/>
      <c r="N7" s="9"/>
      <c r="O7" s="9"/>
      <c r="P7" s="9"/>
      <c r="Q7" s="9"/>
      <c r="R7" s="9"/>
      <c r="S7" s="9"/>
      <c r="T7" s="41"/>
    </row>
    <row r="8" spans="1:20" ht="14">
      <c r="A8" s="37">
        <v>1956</v>
      </c>
      <c r="B8" s="42">
        <v>7853.9573572319696</v>
      </c>
      <c r="C8" s="9"/>
      <c r="D8" s="9"/>
      <c r="E8" s="9"/>
      <c r="F8" s="9"/>
      <c r="G8" s="9"/>
      <c r="H8" s="9"/>
      <c r="I8" s="9"/>
      <c r="J8" s="41"/>
      <c r="K8" s="9"/>
      <c r="L8" s="42">
        <v>2.7407742973828642</v>
      </c>
      <c r="M8" s="9"/>
      <c r="N8" s="9"/>
      <c r="O8" s="9"/>
      <c r="P8" s="9"/>
      <c r="Q8" s="9"/>
      <c r="R8" s="9"/>
      <c r="S8" s="9"/>
      <c r="T8" s="41"/>
    </row>
    <row r="9" spans="1:20" ht="14">
      <c r="A9" s="37">
        <v>1957</v>
      </c>
      <c r="B9" s="42">
        <v>8047.3575347051947</v>
      </c>
      <c r="C9" s="9"/>
      <c r="D9" s="9"/>
      <c r="E9" s="9"/>
      <c r="F9" s="9"/>
      <c r="G9" s="9"/>
      <c r="H9" s="9"/>
      <c r="I9" s="9"/>
      <c r="J9" s="41"/>
      <c r="K9" s="9"/>
      <c r="L9" s="42">
        <v>2.4624551506526871</v>
      </c>
      <c r="M9" s="9"/>
      <c r="N9" s="9"/>
      <c r="O9" s="9"/>
      <c r="P9" s="9"/>
      <c r="Q9" s="9"/>
      <c r="R9" s="9"/>
      <c r="S9" s="9"/>
      <c r="T9" s="41"/>
    </row>
    <row r="10" spans="1:20" ht="14">
      <c r="A10" s="37">
        <v>1958</v>
      </c>
      <c r="B10" s="42">
        <v>8286.4813355019105</v>
      </c>
      <c r="C10" s="9"/>
      <c r="D10" s="9"/>
      <c r="E10" s="9"/>
      <c r="F10" s="9"/>
      <c r="G10" s="9"/>
      <c r="H10" s="9"/>
      <c r="I10" s="9"/>
      <c r="J10" s="41"/>
      <c r="K10" s="9"/>
      <c r="L10" s="42">
        <v>2.971457397853472</v>
      </c>
      <c r="M10" s="9"/>
      <c r="N10" s="9"/>
      <c r="O10" s="9"/>
      <c r="P10" s="9"/>
      <c r="Q10" s="9"/>
      <c r="R10" s="9"/>
      <c r="S10" s="9"/>
      <c r="T10" s="41"/>
    </row>
    <row r="11" spans="1:20" ht="14">
      <c r="A11" s="37">
        <v>1959</v>
      </c>
      <c r="B11" s="42">
        <v>8237.5343767998493</v>
      </c>
      <c r="C11" s="9"/>
      <c r="D11" s="9"/>
      <c r="E11" s="9"/>
      <c r="F11" s="9"/>
      <c r="G11" s="9"/>
      <c r="H11" s="9"/>
      <c r="I11" s="9"/>
      <c r="J11" s="41"/>
      <c r="K11" s="9"/>
      <c r="L11" s="42">
        <v>-0.59068447414896141</v>
      </c>
      <c r="M11" s="9"/>
      <c r="N11" s="9"/>
      <c r="O11" s="9"/>
      <c r="P11" s="9"/>
      <c r="Q11" s="9"/>
      <c r="R11" s="9"/>
      <c r="S11" s="9"/>
      <c r="T11" s="41"/>
    </row>
    <row r="12" spans="1:20" ht="14">
      <c r="A12" s="37">
        <v>1960</v>
      </c>
      <c r="B12" s="42">
        <v>8161.24875101611</v>
      </c>
      <c r="C12" s="9"/>
      <c r="D12" s="9"/>
      <c r="E12" s="9"/>
      <c r="F12" s="9"/>
      <c r="G12" s="9"/>
      <c r="H12" s="9"/>
      <c r="I12" s="9"/>
      <c r="J12" s="41"/>
      <c r="K12" s="9"/>
      <c r="L12" s="42">
        <v>-0.92607353480174126</v>
      </c>
      <c r="M12" s="9"/>
      <c r="N12" s="9"/>
      <c r="O12" s="9"/>
      <c r="P12" s="9"/>
      <c r="Q12" s="9"/>
      <c r="R12" s="9"/>
      <c r="S12" s="9"/>
      <c r="T12" s="41"/>
    </row>
    <row r="13" spans="1:20" ht="14">
      <c r="A13" s="37">
        <v>1961</v>
      </c>
      <c r="B13" s="42">
        <v>8166.8597437296976</v>
      </c>
      <c r="C13" s="9"/>
      <c r="D13" s="9"/>
      <c r="E13" s="9"/>
      <c r="F13" s="9"/>
      <c r="G13" s="9"/>
      <c r="H13" s="9"/>
      <c r="I13" s="9"/>
      <c r="J13" s="41"/>
      <c r="K13" s="9"/>
      <c r="L13" s="42">
        <v>6.8751644322673222E-2</v>
      </c>
      <c r="M13" s="9"/>
      <c r="N13" s="9"/>
      <c r="O13" s="9"/>
      <c r="P13" s="9"/>
      <c r="Q13" s="9"/>
      <c r="R13" s="9"/>
      <c r="S13" s="9"/>
      <c r="T13" s="41"/>
    </row>
    <row r="14" spans="1:20" ht="14">
      <c r="A14" s="37">
        <v>1962</v>
      </c>
      <c r="B14" s="42">
        <v>8224.9991799574582</v>
      </c>
      <c r="C14" s="9"/>
      <c r="D14" s="9"/>
      <c r="E14" s="9"/>
      <c r="F14" s="9"/>
      <c r="G14" s="9"/>
      <c r="H14" s="9"/>
      <c r="I14" s="9"/>
      <c r="J14" s="41"/>
      <c r="K14" s="9"/>
      <c r="L14" s="42">
        <v>0.71189463333687364</v>
      </c>
      <c r="M14" s="9"/>
      <c r="N14" s="9"/>
      <c r="O14" s="9"/>
      <c r="P14" s="9"/>
      <c r="Q14" s="9"/>
      <c r="R14" s="9"/>
      <c r="S14" s="9"/>
      <c r="T14" s="41"/>
    </row>
    <row r="15" spans="1:20" ht="14">
      <c r="A15" s="37">
        <v>1963</v>
      </c>
      <c r="B15" s="42">
        <v>8260.2171143400319</v>
      </c>
      <c r="C15" s="9"/>
      <c r="D15" s="9"/>
      <c r="E15" s="9"/>
      <c r="F15" s="9"/>
      <c r="G15" s="9"/>
      <c r="H15" s="9"/>
      <c r="I15" s="9"/>
      <c r="J15" s="41"/>
      <c r="K15" s="9"/>
      <c r="L15" s="42">
        <v>0.4281816157306384</v>
      </c>
      <c r="M15" s="9"/>
      <c r="N15" s="9"/>
      <c r="O15" s="9"/>
      <c r="P15" s="9"/>
      <c r="Q15" s="9"/>
      <c r="R15" s="9"/>
      <c r="S15" s="9"/>
      <c r="T15" s="41"/>
    </row>
    <row r="16" spans="1:20" ht="14.5" thickBot="1">
      <c r="A16" s="37">
        <v>1964</v>
      </c>
      <c r="B16" s="525">
        <v>8319.430995297178</v>
      </c>
      <c r="C16" s="498">
        <v>1316.9559492883764</v>
      </c>
      <c r="D16" s="498">
        <v>2361.2117362176596</v>
      </c>
      <c r="E16" s="498"/>
      <c r="F16" s="498"/>
      <c r="G16" s="498">
        <v>1040.8359346078848</v>
      </c>
      <c r="H16" s="498">
        <v>3600.4273751832566</v>
      </c>
      <c r="I16" s="498">
        <v>2818.0042138349518</v>
      </c>
      <c r="J16" s="526">
        <v>782.4231613483048</v>
      </c>
      <c r="K16" s="498"/>
      <c r="L16" s="525">
        <v>0.71685622953359118</v>
      </c>
      <c r="M16" s="498"/>
      <c r="N16" s="498"/>
      <c r="O16" s="498"/>
      <c r="P16" s="498"/>
      <c r="Q16" s="498"/>
      <c r="R16" s="498"/>
      <c r="S16" s="498"/>
      <c r="T16" s="526"/>
    </row>
    <row r="17" spans="1:20" ht="14">
      <c r="A17" s="37">
        <v>1965</v>
      </c>
      <c r="B17" s="42">
        <v>8490.0290536729262</v>
      </c>
      <c r="C17" s="9">
        <v>1282.8407374620276</v>
      </c>
      <c r="D17" s="9">
        <v>2432.4601803877886</v>
      </c>
      <c r="E17" s="9"/>
      <c r="F17" s="9"/>
      <c r="G17" s="9">
        <v>1068.9185151102797</v>
      </c>
      <c r="H17" s="9">
        <v>3705.8096207128297</v>
      </c>
      <c r="I17" s="9">
        <v>2898.6554513638134</v>
      </c>
      <c r="J17" s="41">
        <v>807.15416934901657</v>
      </c>
      <c r="K17" s="9"/>
      <c r="L17" s="42">
        <v>2.0505976727517083</v>
      </c>
      <c r="M17" s="9">
        <v>-2.5904596007773173</v>
      </c>
      <c r="N17" s="9">
        <v>3.0174525679877995</v>
      </c>
      <c r="O17" s="9"/>
      <c r="P17" s="9"/>
      <c r="Q17" s="9">
        <v>2.6980794540855779</v>
      </c>
      <c r="R17" s="9">
        <v>2.9269371257407917</v>
      </c>
      <c r="S17" s="9">
        <v>2.8619984715745117</v>
      </c>
      <c r="T17" s="41">
        <v>3.1608225858363204</v>
      </c>
    </row>
    <row r="18" spans="1:20" ht="14">
      <c r="A18" s="37">
        <v>1966</v>
      </c>
      <c r="B18" s="42">
        <v>8596.6379176119081</v>
      </c>
      <c r="C18" s="9">
        <v>1241.4456319331523</v>
      </c>
      <c r="D18" s="9">
        <v>2534.3175893432599</v>
      </c>
      <c r="E18" s="9"/>
      <c r="F18" s="9"/>
      <c r="G18" s="9">
        <v>1111.7490523383112</v>
      </c>
      <c r="H18" s="9">
        <v>3709.1256439971839</v>
      </c>
      <c r="I18" s="9">
        <v>2899.7568075800382</v>
      </c>
      <c r="J18" s="41">
        <v>809.36883641714587</v>
      </c>
      <c r="K18" s="9"/>
      <c r="L18" s="42">
        <v>1.2556949247760407</v>
      </c>
      <c r="M18" s="9">
        <v>-3.2268312285413825</v>
      </c>
      <c r="N18" s="9">
        <v>4.1874234890551421</v>
      </c>
      <c r="O18" s="9"/>
      <c r="P18" s="9"/>
      <c r="Q18" s="9">
        <v>4.0069038586737049</v>
      </c>
      <c r="R18" s="9">
        <v>8.9481749570197167E-2</v>
      </c>
      <c r="S18" s="9">
        <v>3.7995416657965464E-2</v>
      </c>
      <c r="T18" s="41">
        <v>0.27437968509973487</v>
      </c>
    </row>
    <row r="19" spans="1:20" ht="14">
      <c r="A19" s="37">
        <v>1967</v>
      </c>
      <c r="B19" s="42">
        <v>8690.7115847084988</v>
      </c>
      <c r="C19" s="9">
        <v>1198.0632064107274</v>
      </c>
      <c r="D19" s="9">
        <v>2575.6253497637881</v>
      </c>
      <c r="E19" s="9"/>
      <c r="F19" s="9"/>
      <c r="G19" s="9">
        <v>1144.5306490566491</v>
      </c>
      <c r="H19" s="9">
        <v>3772.4923794773335</v>
      </c>
      <c r="I19" s="9">
        <v>2932.981199668191</v>
      </c>
      <c r="J19" s="41">
        <v>839.51117980914239</v>
      </c>
      <c r="K19" s="9"/>
      <c r="L19" s="42">
        <v>1.0943076583912248</v>
      </c>
      <c r="M19" s="9">
        <v>-3.4945086926497781</v>
      </c>
      <c r="N19" s="9">
        <v>1.6299362240244086</v>
      </c>
      <c r="O19" s="9"/>
      <c r="P19" s="9"/>
      <c r="Q19" s="9">
        <v>2.9486507453628352</v>
      </c>
      <c r="R19" s="9">
        <v>1.7084008891071534</v>
      </c>
      <c r="S19" s="9">
        <v>1.1457647759047784</v>
      </c>
      <c r="T19" s="41">
        <v>3.7241788954252897</v>
      </c>
    </row>
    <row r="20" spans="1:20" ht="14">
      <c r="A20" s="37">
        <v>1968</v>
      </c>
      <c r="B20" s="42">
        <v>8821.1970136647578</v>
      </c>
      <c r="C20" s="9">
        <v>1187.292155401334</v>
      </c>
      <c r="D20" s="9">
        <v>2571.5077861106993</v>
      </c>
      <c r="E20" s="9"/>
      <c r="F20" s="9"/>
      <c r="G20" s="9">
        <v>1175.3006891402763</v>
      </c>
      <c r="H20" s="9">
        <v>3887.0963830124469</v>
      </c>
      <c r="I20" s="9">
        <v>3058.1558247352159</v>
      </c>
      <c r="J20" s="41">
        <v>828.94055827723105</v>
      </c>
      <c r="K20" s="9"/>
      <c r="L20" s="42">
        <v>1.5014355002397117</v>
      </c>
      <c r="M20" s="9">
        <v>-0.89903862765825515</v>
      </c>
      <c r="N20" s="9">
        <v>-0.1598665603080196</v>
      </c>
      <c r="O20" s="9"/>
      <c r="P20" s="9"/>
      <c r="Q20" s="9">
        <v>2.6884417738388011</v>
      </c>
      <c r="R20" s="9">
        <v>3.0378856206196403</v>
      </c>
      <c r="S20" s="9">
        <v>4.2678290976152722</v>
      </c>
      <c r="T20" s="41">
        <v>-1.2591400550871157</v>
      </c>
    </row>
    <row r="21" spans="1:20" ht="14">
      <c r="A21" s="37">
        <v>1969</v>
      </c>
      <c r="B21" s="42">
        <v>9028.6843648910144</v>
      </c>
      <c r="C21" s="9">
        <v>1195.1067948530167</v>
      </c>
      <c r="D21" s="9">
        <v>2645.4542452116311</v>
      </c>
      <c r="E21" s="9"/>
      <c r="F21" s="9"/>
      <c r="G21" s="9">
        <v>1209.6832257076433</v>
      </c>
      <c r="H21" s="9">
        <v>3978.4400991187231</v>
      </c>
      <c r="I21" s="9">
        <v>3126.0916896756985</v>
      </c>
      <c r="J21" s="41">
        <v>852.34840944302493</v>
      </c>
      <c r="K21" s="9"/>
      <c r="L21" s="42">
        <v>2.3521450762843399</v>
      </c>
      <c r="M21" s="9">
        <v>0.65819010225340868</v>
      </c>
      <c r="N21" s="9">
        <v>2.875607046586981</v>
      </c>
      <c r="O21" s="9"/>
      <c r="P21" s="9"/>
      <c r="Q21" s="9">
        <v>2.9254246921711191</v>
      </c>
      <c r="R21" s="9">
        <v>2.3499215637016402</v>
      </c>
      <c r="S21" s="9">
        <v>2.2214651193048551</v>
      </c>
      <c r="T21" s="41">
        <v>2.8238274665244978</v>
      </c>
    </row>
    <row r="22" spans="1:20" ht="14">
      <c r="A22" s="37">
        <v>1970</v>
      </c>
      <c r="B22" s="42">
        <v>9335.7369931797366</v>
      </c>
      <c r="C22" s="9">
        <v>1154.7821943650058</v>
      </c>
      <c r="D22" s="9">
        <v>2727.7950062601631</v>
      </c>
      <c r="E22" s="9"/>
      <c r="F22" s="9"/>
      <c r="G22" s="9">
        <v>1220.2511930594408</v>
      </c>
      <c r="H22" s="9">
        <v>4232.9085994951274</v>
      </c>
      <c r="I22" s="9">
        <v>3314.8993697198425</v>
      </c>
      <c r="J22" s="41">
        <v>918.00922977528489</v>
      </c>
      <c r="K22" s="9"/>
      <c r="L22" s="42">
        <v>3.4008568234230152</v>
      </c>
      <c r="M22" s="9">
        <v>-3.3741420148958645</v>
      </c>
      <c r="N22" s="9">
        <v>3.1125377124768594</v>
      </c>
      <c r="O22" s="9"/>
      <c r="P22" s="9"/>
      <c r="Q22" s="9">
        <v>0.8736144411372937</v>
      </c>
      <c r="R22" s="9">
        <v>6.3961878031737252</v>
      </c>
      <c r="S22" s="9">
        <v>6.0397358358907027</v>
      </c>
      <c r="T22" s="41">
        <v>7.7035188433291824</v>
      </c>
    </row>
    <row r="23" spans="1:20" ht="14">
      <c r="A23" s="37">
        <v>1971</v>
      </c>
      <c r="B23" s="42">
        <v>9520.0640770653845</v>
      </c>
      <c r="C23" s="9">
        <v>1093.7538996315391</v>
      </c>
      <c r="D23" s="9">
        <v>2799.4124897163606</v>
      </c>
      <c r="E23" s="9"/>
      <c r="F23" s="9"/>
      <c r="G23" s="9">
        <v>1223.9667786401153</v>
      </c>
      <c r="H23" s="9">
        <v>4402.9309090773695</v>
      </c>
      <c r="I23" s="9">
        <v>3409.0697675580354</v>
      </c>
      <c r="J23" s="41">
        <v>993.86114151933452</v>
      </c>
      <c r="K23" s="9"/>
      <c r="L23" s="42">
        <v>1.9744245582358211</v>
      </c>
      <c r="M23" s="9">
        <v>-5.2848316358934833</v>
      </c>
      <c r="N23" s="9">
        <v>2.6254716095541974</v>
      </c>
      <c r="O23" s="9"/>
      <c r="P23" s="9"/>
      <c r="Q23" s="9">
        <v>0.30449350115846485</v>
      </c>
      <c r="R23" s="9">
        <v>4.0166780261336354</v>
      </c>
      <c r="S23" s="9">
        <v>2.8408222191719679</v>
      </c>
      <c r="T23" s="41">
        <v>8.2626524095642306</v>
      </c>
    </row>
    <row r="24" spans="1:20" ht="14">
      <c r="A24" s="37">
        <v>1972</v>
      </c>
      <c r="B24" s="42">
        <v>9821.266947145099</v>
      </c>
      <c r="C24" s="9">
        <v>1042.0224675141458</v>
      </c>
      <c r="D24" s="9">
        <v>2957.0101448306636</v>
      </c>
      <c r="E24" s="9"/>
      <c r="F24" s="9"/>
      <c r="G24" s="9">
        <v>1294.6043568654072</v>
      </c>
      <c r="H24" s="9">
        <v>4527.629977934881</v>
      </c>
      <c r="I24" s="9">
        <v>3480.5847237356561</v>
      </c>
      <c r="J24" s="41">
        <v>1047.0452541992252</v>
      </c>
      <c r="K24" s="9"/>
      <c r="L24" s="42">
        <v>3.1638743987588924</v>
      </c>
      <c r="M24" s="9">
        <v>-4.7297140732316834</v>
      </c>
      <c r="N24" s="9">
        <v>5.6296689285068924</v>
      </c>
      <c r="O24" s="9"/>
      <c r="P24" s="9"/>
      <c r="Q24" s="9">
        <v>5.7712006124687187</v>
      </c>
      <c r="R24" s="9">
        <v>2.8321831850784518</v>
      </c>
      <c r="S24" s="9">
        <v>2.0977850573251189</v>
      </c>
      <c r="T24" s="41">
        <v>5.3512619075323897</v>
      </c>
    </row>
    <row r="25" spans="1:20" ht="14">
      <c r="A25" s="37">
        <v>1973</v>
      </c>
      <c r="B25" s="42">
        <v>10119.127097908122</v>
      </c>
      <c r="C25" s="9">
        <v>1017.9289571810575</v>
      </c>
      <c r="D25" s="9">
        <v>3091.576910613011</v>
      </c>
      <c r="E25" s="9"/>
      <c r="F25" s="9"/>
      <c r="G25" s="9">
        <v>1337.0987106351756</v>
      </c>
      <c r="H25" s="9">
        <v>4672.5225194788791</v>
      </c>
      <c r="I25" s="9">
        <v>3458.3423601787813</v>
      </c>
      <c r="J25" s="41">
        <v>1214.1801593000973</v>
      </c>
      <c r="K25" s="9"/>
      <c r="L25" s="42">
        <v>3.0328078074449039</v>
      </c>
      <c r="M25" s="9">
        <v>-2.3121872209306504</v>
      </c>
      <c r="N25" s="9">
        <v>4.5507711908798099</v>
      </c>
      <c r="O25" s="9"/>
      <c r="P25" s="9"/>
      <c r="Q25" s="9">
        <v>3.2824201111649964</v>
      </c>
      <c r="R25" s="9">
        <v>3.2001851354930277</v>
      </c>
      <c r="S25" s="9">
        <v>-0.63904100380588469</v>
      </c>
      <c r="T25" s="41">
        <v>15.962529263235714</v>
      </c>
    </row>
    <row r="26" spans="1:20" ht="14">
      <c r="A26" s="37">
        <v>1974</v>
      </c>
      <c r="B26" s="42">
        <v>10352.639904800839</v>
      </c>
      <c r="C26" s="9">
        <v>995.90640125478399</v>
      </c>
      <c r="D26" s="9">
        <v>3166.1243413400657</v>
      </c>
      <c r="E26" s="9"/>
      <c r="F26" s="9"/>
      <c r="G26" s="9">
        <v>1384.608054339988</v>
      </c>
      <c r="H26" s="9">
        <v>4806.001107866</v>
      </c>
      <c r="I26" s="9">
        <v>3493.7220369000634</v>
      </c>
      <c r="J26" s="41">
        <v>1312.2790709659366</v>
      </c>
      <c r="K26" s="9"/>
      <c r="L26" s="42">
        <v>2.3076378489305549</v>
      </c>
      <c r="M26" s="9">
        <v>-2.1634668874398133</v>
      </c>
      <c r="N26" s="9">
        <v>2.4113076556867341</v>
      </c>
      <c r="O26" s="9"/>
      <c r="P26" s="9"/>
      <c r="Q26" s="9">
        <v>3.5531665184422634</v>
      </c>
      <c r="R26" s="9">
        <v>2.8566708417278486</v>
      </c>
      <c r="S26" s="9">
        <v>1.0230241264908457</v>
      </c>
      <c r="T26" s="41">
        <v>8.0794362281778156</v>
      </c>
    </row>
    <row r="27" spans="1:20" ht="14">
      <c r="A27" s="37">
        <v>1975</v>
      </c>
      <c r="B27" s="42">
        <v>10300.111461286668</v>
      </c>
      <c r="C27" s="9">
        <v>922.54914531571433</v>
      </c>
      <c r="D27" s="9">
        <v>3174.960592357942</v>
      </c>
      <c r="E27" s="9"/>
      <c r="F27" s="9"/>
      <c r="G27" s="9">
        <v>1358.4765789333558</v>
      </c>
      <c r="H27" s="9">
        <v>4844.1251446796541</v>
      </c>
      <c r="I27" s="9">
        <v>3515.9633043909821</v>
      </c>
      <c r="J27" s="41">
        <v>1328.161840288672</v>
      </c>
      <c r="K27" s="9"/>
      <c r="L27" s="42">
        <v>-0.50739177637012522</v>
      </c>
      <c r="M27" s="9">
        <v>-7.3658785450765096</v>
      </c>
      <c r="N27" s="9">
        <v>0.27908730249477376</v>
      </c>
      <c r="O27" s="9"/>
      <c r="P27" s="9"/>
      <c r="Q27" s="9">
        <v>-1.8872832152553531</v>
      </c>
      <c r="R27" s="9">
        <v>0.79325901010003363</v>
      </c>
      <c r="S27" s="9">
        <v>0.63660666922011888</v>
      </c>
      <c r="T27" s="41">
        <v>1.2103194872295386</v>
      </c>
    </row>
    <row r="28" spans="1:20" ht="14">
      <c r="A28" s="37">
        <v>1976</v>
      </c>
      <c r="B28" s="42">
        <v>10269.191309392878</v>
      </c>
      <c r="C28" s="9">
        <v>846.66245423828354</v>
      </c>
      <c r="D28" s="9">
        <v>3149.3086593998792</v>
      </c>
      <c r="E28" s="9"/>
      <c r="F28" s="9"/>
      <c r="G28" s="9">
        <v>1326.1319092923479</v>
      </c>
      <c r="H28" s="9">
        <v>4947.0882864623682</v>
      </c>
      <c r="I28" s="9">
        <v>3520.1525944723508</v>
      </c>
      <c r="J28" s="41">
        <v>1426.9356919900181</v>
      </c>
      <c r="K28" s="9"/>
      <c r="L28" s="42">
        <v>-0.30019240092696853</v>
      </c>
      <c r="M28" s="9">
        <v>-8.225761355126604</v>
      </c>
      <c r="N28" s="9">
        <v>-0.80794492441280674</v>
      </c>
      <c r="O28" s="9"/>
      <c r="P28" s="9"/>
      <c r="Q28" s="9">
        <v>-2.3809515852238006</v>
      </c>
      <c r="R28" s="9">
        <v>2.1255260487190286</v>
      </c>
      <c r="S28" s="9">
        <v>0.11915056326488038</v>
      </c>
      <c r="T28" s="41">
        <v>7.436883721932408</v>
      </c>
    </row>
    <row r="29" spans="1:20" ht="14">
      <c r="A29" s="37">
        <v>1977</v>
      </c>
      <c r="B29" s="42">
        <v>10272.056497718733</v>
      </c>
      <c r="C29" s="9">
        <v>783.77275741801236</v>
      </c>
      <c r="D29" s="9">
        <v>3119.2176572463341</v>
      </c>
      <c r="E29" s="9"/>
      <c r="F29" s="9"/>
      <c r="G29" s="9">
        <v>1334.6885959471388</v>
      </c>
      <c r="H29" s="9">
        <v>5034.3774871072483</v>
      </c>
      <c r="I29" s="9">
        <v>3564.2437483021349</v>
      </c>
      <c r="J29" s="41">
        <v>1470.1337388051138</v>
      </c>
      <c r="K29" s="9"/>
      <c r="L29" s="42">
        <v>2.7900817498993646E-2</v>
      </c>
      <c r="M29" s="9">
        <v>-7.427953903642881</v>
      </c>
      <c r="N29" s="9">
        <v>-0.95547961181039476</v>
      </c>
      <c r="O29" s="9"/>
      <c r="P29" s="9"/>
      <c r="Q29" s="9">
        <v>0.64523646515353139</v>
      </c>
      <c r="R29" s="9">
        <v>1.7644560919550578</v>
      </c>
      <c r="S29" s="9">
        <v>1.25253529915208</v>
      </c>
      <c r="T29" s="41">
        <v>3.0273296167153241</v>
      </c>
    </row>
    <row r="30" spans="1:20" ht="14">
      <c r="A30" s="37">
        <v>1978</v>
      </c>
      <c r="B30" s="42">
        <v>10093.732930288179</v>
      </c>
      <c r="C30" s="9">
        <v>756.63555724587582</v>
      </c>
      <c r="D30" s="9">
        <v>3058.8441641053755</v>
      </c>
      <c r="E30" s="9"/>
      <c r="F30" s="9"/>
      <c r="G30" s="9">
        <v>1265.2658602794879</v>
      </c>
      <c r="H30" s="9">
        <v>5012.9873486574379</v>
      </c>
      <c r="I30" s="9">
        <v>3461.2800109633718</v>
      </c>
      <c r="J30" s="41">
        <v>1551.7073376940655</v>
      </c>
      <c r="K30" s="9"/>
      <c r="L30" s="42">
        <v>-1.7360064897438687</v>
      </c>
      <c r="M30" s="9">
        <v>-3.4623811449551734</v>
      </c>
      <c r="N30" s="9">
        <v>-1.9355331937386033</v>
      </c>
      <c r="O30" s="9"/>
      <c r="P30" s="9"/>
      <c r="Q30" s="9">
        <v>-5.2014182093453982</v>
      </c>
      <c r="R30" s="9">
        <v>-0.42488149735671055</v>
      </c>
      <c r="S30" s="9">
        <v>-2.8887961825790121</v>
      </c>
      <c r="T30" s="41">
        <v>5.5487195984803783</v>
      </c>
    </row>
    <row r="31" spans="1:20" ht="14">
      <c r="A31" s="37">
        <v>1979</v>
      </c>
      <c r="B31" s="42">
        <v>9891.7201840067009</v>
      </c>
      <c r="C31" s="9">
        <v>697.6213801466763</v>
      </c>
      <c r="D31" s="9">
        <v>2997.0389352630759</v>
      </c>
      <c r="E31" s="9"/>
      <c r="F31" s="9"/>
      <c r="G31" s="9">
        <v>1168.6212640386477</v>
      </c>
      <c r="H31" s="9">
        <v>5028.4386045583014</v>
      </c>
      <c r="I31" s="9">
        <v>3469.9374109005275</v>
      </c>
      <c r="J31" s="41">
        <v>1558.5011936577739</v>
      </c>
      <c r="K31" s="9"/>
      <c r="L31" s="42">
        <v>-2.0013680535899692</v>
      </c>
      <c r="M31" s="9">
        <v>-7.7995511226050311</v>
      </c>
      <c r="N31" s="9">
        <v>-2.020541927815922</v>
      </c>
      <c r="O31" s="9"/>
      <c r="P31" s="9"/>
      <c r="Q31" s="9">
        <v>-7.6382837216118489</v>
      </c>
      <c r="R31" s="9">
        <v>0.308224514171207</v>
      </c>
      <c r="S31" s="9">
        <v>0.25012133978568052</v>
      </c>
      <c r="T31" s="41">
        <v>0.4378310135340735</v>
      </c>
    </row>
    <row r="32" spans="1:20" ht="14">
      <c r="A32" s="37">
        <v>1980</v>
      </c>
      <c r="B32" s="42">
        <v>9557.5718169989777</v>
      </c>
      <c r="C32" s="9">
        <v>638.34797696008661</v>
      </c>
      <c r="D32" s="9">
        <v>2869.6461311446419</v>
      </c>
      <c r="E32" s="9">
        <v>217.46903471897971</v>
      </c>
      <c r="F32" s="9">
        <v>2652.1770964256621</v>
      </c>
      <c r="G32" s="9">
        <v>1074.9194799999893</v>
      </c>
      <c r="H32" s="9">
        <v>4974.6582288942609</v>
      </c>
      <c r="I32" s="9">
        <v>3352.7335285606373</v>
      </c>
      <c r="J32" s="41">
        <v>1621.9247003336238</v>
      </c>
      <c r="K32" s="9"/>
      <c r="L32" s="42">
        <v>-3.3780612551898348</v>
      </c>
      <c r="M32" s="9">
        <v>-8.4965003759098323</v>
      </c>
      <c r="N32" s="9">
        <v>-4.2506222598423404</v>
      </c>
      <c r="O32" s="9"/>
      <c r="P32" s="9"/>
      <c r="Q32" s="9">
        <v>-8.01814813080105</v>
      </c>
      <c r="R32" s="9">
        <v>-1.0695243572286683</v>
      </c>
      <c r="S32" s="9">
        <v>-3.3776944209916837</v>
      </c>
      <c r="T32" s="41">
        <v>4.0695192877585162</v>
      </c>
    </row>
    <row r="33" spans="1:20" ht="14">
      <c r="A33" s="37">
        <v>1981</v>
      </c>
      <c r="B33" s="42">
        <v>9290.7152263598382</v>
      </c>
      <c r="C33" s="9">
        <v>606.48970180859237</v>
      </c>
      <c r="D33" s="9">
        <v>2700.7207496594319</v>
      </c>
      <c r="E33" s="9">
        <v>215.16282428358284</v>
      </c>
      <c r="F33" s="9">
        <v>2485.5579253758488</v>
      </c>
      <c r="G33" s="9">
        <v>969.4437017085271</v>
      </c>
      <c r="H33" s="9">
        <v>5014.0610731832885</v>
      </c>
      <c r="I33" s="9">
        <v>3322.0030565536481</v>
      </c>
      <c r="J33" s="41">
        <v>1692.05801662964</v>
      </c>
      <c r="K33" s="9"/>
      <c r="L33" s="42">
        <v>-2.792096107135833</v>
      </c>
      <c r="M33" s="9">
        <v>-4.9907380145870262</v>
      </c>
      <c r="N33" s="9">
        <v>-5.8866276106953048</v>
      </c>
      <c r="O33" s="9">
        <v>-1.0604776162165042</v>
      </c>
      <c r="P33" s="9">
        <v>-6.2823546464663256</v>
      </c>
      <c r="Q33" s="9">
        <v>-9.8124352804047525</v>
      </c>
      <c r="R33" s="9">
        <v>0.79207138412371592</v>
      </c>
      <c r="S33" s="9">
        <v>-0.91657961317856973</v>
      </c>
      <c r="T33" s="41">
        <v>4.3240796740804388</v>
      </c>
    </row>
    <row r="34" spans="1:20" ht="14">
      <c r="A34" s="37">
        <v>1982</v>
      </c>
      <c r="B34" s="42">
        <v>9248.3012662187539</v>
      </c>
      <c r="C34" s="9">
        <v>613.70078293733093</v>
      </c>
      <c r="D34" s="9">
        <v>2583.6171843978755</v>
      </c>
      <c r="E34" s="9">
        <v>220.46837981697936</v>
      </c>
      <c r="F34" s="9">
        <v>2363.1488045808965</v>
      </c>
      <c r="G34" s="9">
        <v>954.83238647022165</v>
      </c>
      <c r="H34" s="9">
        <v>5096.1509124133245</v>
      </c>
      <c r="I34" s="9">
        <v>3370.1963605704977</v>
      </c>
      <c r="J34" s="41">
        <v>1725.9545518428272</v>
      </c>
      <c r="K34" s="9"/>
      <c r="L34" s="42">
        <v>-0.4565198599645659</v>
      </c>
      <c r="M34" s="9">
        <v>1.1889865742542138</v>
      </c>
      <c r="N34" s="9">
        <v>-4.3360116100979118</v>
      </c>
      <c r="O34" s="9">
        <v>2.4658328180354516</v>
      </c>
      <c r="P34" s="9">
        <v>-4.9248146480610604</v>
      </c>
      <c r="Q34" s="9">
        <v>-1.507185534606581</v>
      </c>
      <c r="R34" s="9">
        <v>1.6371926474744614</v>
      </c>
      <c r="S34" s="9">
        <v>1.4507302731637806</v>
      </c>
      <c r="T34" s="41">
        <v>2.0032726348653718</v>
      </c>
    </row>
    <row r="35" spans="1:20" ht="14">
      <c r="A35" s="37">
        <v>1983</v>
      </c>
      <c r="B35" s="42">
        <v>9189.9506997524713</v>
      </c>
      <c r="C35" s="9">
        <v>604.60159690384569</v>
      </c>
      <c r="D35" s="9">
        <v>2532.5805562396636</v>
      </c>
      <c r="E35" s="9">
        <v>220.85787622906952</v>
      </c>
      <c r="F35" s="9">
        <v>2311.7226800105941</v>
      </c>
      <c r="G35" s="9">
        <v>903.4772191748184</v>
      </c>
      <c r="H35" s="9">
        <v>5149.2913274341427</v>
      </c>
      <c r="I35" s="9">
        <v>3373.8014169247467</v>
      </c>
      <c r="J35" s="41">
        <v>1775.4899105093957</v>
      </c>
      <c r="K35" s="9"/>
      <c r="L35" s="42">
        <v>-0.63093280362113147</v>
      </c>
      <c r="M35" s="9">
        <v>-1.4826746659722612</v>
      </c>
      <c r="N35" s="9">
        <v>-1.9753943605273827</v>
      </c>
      <c r="O35" s="9">
        <v>0.17666769829465245</v>
      </c>
      <c r="P35" s="9">
        <v>-2.1761695442375162</v>
      </c>
      <c r="Q35" s="9">
        <v>-5.3784484086521811</v>
      </c>
      <c r="R35" s="9">
        <v>1.0427559139070564</v>
      </c>
      <c r="S35" s="9">
        <v>0.10696873322950662</v>
      </c>
      <c r="T35" s="41">
        <v>2.8700268273969876</v>
      </c>
    </row>
    <row r="36" spans="1:20" ht="14">
      <c r="A36" s="37">
        <v>1984</v>
      </c>
      <c r="B36" s="42">
        <v>8910.6459882671916</v>
      </c>
      <c r="C36" s="9">
        <v>563.8808992404779</v>
      </c>
      <c r="D36" s="9">
        <v>2459.217728829713</v>
      </c>
      <c r="E36" s="9">
        <v>220.59241288884195</v>
      </c>
      <c r="F36" s="9">
        <v>2238.6253159408707</v>
      </c>
      <c r="G36" s="9">
        <v>747.00144151592292</v>
      </c>
      <c r="H36" s="9">
        <v>5140.5459186810776</v>
      </c>
      <c r="I36" s="9">
        <v>3309.18467282031</v>
      </c>
      <c r="J36" s="41">
        <v>1831.3612458607677</v>
      </c>
      <c r="K36" s="9"/>
      <c r="L36" s="42">
        <v>-3.0392405858368998</v>
      </c>
      <c r="M36" s="9">
        <v>-6.7351290290825876</v>
      </c>
      <c r="N36" s="9">
        <v>-2.8967618514326166</v>
      </c>
      <c r="O36" s="9">
        <v>-0.12019645609208096</v>
      </c>
      <c r="P36" s="9">
        <v>-3.1620299745204972</v>
      </c>
      <c r="Q36" s="9">
        <v>-17.319283136082941</v>
      </c>
      <c r="R36" s="9">
        <v>-0.16983713285887436</v>
      </c>
      <c r="S36" s="9">
        <v>-1.9152503695174627</v>
      </c>
      <c r="T36" s="41">
        <v>3.1468123260324443</v>
      </c>
    </row>
    <row r="37" spans="1:20" ht="14">
      <c r="A37" s="37">
        <v>1985</v>
      </c>
      <c r="B37" s="42">
        <v>8868.9096476076502</v>
      </c>
      <c r="C37" s="9">
        <v>588.68557274335035</v>
      </c>
      <c r="D37" s="9">
        <v>2401.3278479408636</v>
      </c>
      <c r="E37" s="9">
        <v>216.87484536112893</v>
      </c>
      <c r="F37" s="9">
        <v>2184.4530025797344</v>
      </c>
      <c r="G37" s="9">
        <v>686.66002864547863</v>
      </c>
      <c r="H37" s="9">
        <v>5192.2361982779576</v>
      </c>
      <c r="I37" s="9">
        <v>3287.1820457523258</v>
      </c>
      <c r="J37" s="41">
        <v>1905.0541525256317</v>
      </c>
      <c r="K37" s="9"/>
      <c r="L37" s="42">
        <v>-0.46838737297494326</v>
      </c>
      <c r="M37" s="9">
        <v>4.3989206827688587</v>
      </c>
      <c r="N37" s="9">
        <v>-2.3539957528037947</v>
      </c>
      <c r="O37" s="9">
        <v>-1.6852653629507719</v>
      </c>
      <c r="P37" s="9">
        <v>-2.4198919298993204</v>
      </c>
      <c r="Q37" s="9">
        <v>-8.0778174601632386</v>
      </c>
      <c r="R37" s="9">
        <v>1.0055406646409581</v>
      </c>
      <c r="S37" s="9">
        <v>-0.6648957143039147</v>
      </c>
      <c r="T37" s="41">
        <v>4.023941580691659</v>
      </c>
    </row>
    <row r="38" spans="1:20" ht="14">
      <c r="A38" s="37">
        <v>1986</v>
      </c>
      <c r="B38" s="42">
        <v>9172.4078842858326</v>
      </c>
      <c r="C38" s="9">
        <v>562.57704997358587</v>
      </c>
      <c r="D38" s="9">
        <v>2443.281429359944</v>
      </c>
      <c r="E38" s="9">
        <v>214.84336476615573</v>
      </c>
      <c r="F38" s="9">
        <v>2228.4380645937881</v>
      </c>
      <c r="G38" s="9">
        <v>758.92773557427768</v>
      </c>
      <c r="H38" s="9">
        <v>5407.6216693780252</v>
      </c>
      <c r="I38" s="9">
        <v>3437.0106392346306</v>
      </c>
      <c r="J38" s="41">
        <v>1970.6110301433946</v>
      </c>
      <c r="K38" s="9"/>
      <c r="L38" s="42">
        <v>3.4220467761789664</v>
      </c>
      <c r="M38" s="9">
        <v>-4.4350539538612122</v>
      </c>
      <c r="N38" s="9">
        <v>1.7470992748889191</v>
      </c>
      <c r="O38" s="9">
        <v>-0.93670641774544761</v>
      </c>
      <c r="P38" s="9">
        <v>2.0135503928035758</v>
      </c>
      <c r="Q38" s="9">
        <v>10.524525079952006</v>
      </c>
      <c r="R38" s="9">
        <v>4.1482217463739701</v>
      </c>
      <c r="S38" s="9">
        <v>4.5579645847698691</v>
      </c>
      <c r="T38" s="41">
        <v>3.4412080901139008</v>
      </c>
    </row>
    <row r="39" spans="1:20" ht="14">
      <c r="A39" s="37">
        <v>1987</v>
      </c>
      <c r="B39" s="42">
        <v>9636.7278112504446</v>
      </c>
      <c r="C39" s="9">
        <v>552.06484901657745</v>
      </c>
      <c r="D39" s="9">
        <v>2502.8587480235592</v>
      </c>
      <c r="E39" s="9">
        <v>212.69090996343706</v>
      </c>
      <c r="F39" s="9">
        <v>2290.167838060122</v>
      </c>
      <c r="G39" s="9">
        <v>860.79933912862145</v>
      </c>
      <c r="H39" s="9">
        <v>5721.0048750816859</v>
      </c>
      <c r="I39" s="9">
        <v>3631.2022475203094</v>
      </c>
      <c r="J39" s="41">
        <v>2089.8026275613765</v>
      </c>
      <c r="K39" s="9"/>
      <c r="L39" s="42">
        <v>5.0621378030962338</v>
      </c>
      <c r="M39" s="9">
        <v>-1.8685797718733799</v>
      </c>
      <c r="N39" s="9">
        <v>2.4384140912994345</v>
      </c>
      <c r="O39" s="9">
        <v>-1.0018716682553719</v>
      </c>
      <c r="P39" s="9">
        <v>2.7700915025244965</v>
      </c>
      <c r="Q39" s="9">
        <v>13.423096663776279</v>
      </c>
      <c r="R39" s="9">
        <v>5.7952132168984649</v>
      </c>
      <c r="S39" s="9">
        <v>5.6500147561056702</v>
      </c>
      <c r="T39" s="41">
        <v>6.0484588584338139</v>
      </c>
    </row>
    <row r="40" spans="1:20" ht="14">
      <c r="A40" s="37">
        <v>1988</v>
      </c>
      <c r="B40" s="42">
        <v>10053.589277489144</v>
      </c>
      <c r="C40" s="9">
        <v>552.17672007797148</v>
      </c>
      <c r="D40" s="9">
        <v>2564.6634144532886</v>
      </c>
      <c r="E40" s="9">
        <v>212.26081309104126</v>
      </c>
      <c r="F40" s="9">
        <v>2352.4026013622474</v>
      </c>
      <c r="G40" s="9">
        <v>960.38615377246208</v>
      </c>
      <c r="H40" s="9">
        <v>5976.3629891854225</v>
      </c>
      <c r="I40" s="9">
        <v>3791.3289607976571</v>
      </c>
      <c r="J40" s="41">
        <v>2185.0340283877658</v>
      </c>
      <c r="K40" s="9"/>
      <c r="L40" s="42">
        <v>4.3257573981910324</v>
      </c>
      <c r="M40" s="9">
        <v>2.026411599893585E-2</v>
      </c>
      <c r="N40" s="9">
        <v>2.4693629426165042</v>
      </c>
      <c r="O40" s="9">
        <v>-0.20221685659709276</v>
      </c>
      <c r="P40" s="9">
        <v>2.7174760848462931</v>
      </c>
      <c r="Q40" s="9">
        <v>11.569109096279195</v>
      </c>
      <c r="R40" s="9">
        <v>4.4635185545107703</v>
      </c>
      <c r="S40" s="9">
        <v>4.4097437256956917</v>
      </c>
      <c r="T40" s="41">
        <v>4.5569566987058607</v>
      </c>
    </row>
    <row r="41" spans="1:20" ht="14">
      <c r="A41" s="37">
        <v>1989</v>
      </c>
      <c r="B41" s="42">
        <v>10620.104261077715</v>
      </c>
      <c r="C41" s="9">
        <v>501.22594989917002</v>
      </c>
      <c r="D41" s="9">
        <v>2649.1880969161075</v>
      </c>
      <c r="E41" s="9">
        <v>209.47240495015095</v>
      </c>
      <c r="F41" s="9">
        <v>2439.7156919659565</v>
      </c>
      <c r="G41" s="9">
        <v>1102.8282002073063</v>
      </c>
      <c r="H41" s="9">
        <v>6366.8620140551311</v>
      </c>
      <c r="I41" s="9">
        <v>4039.2357245610251</v>
      </c>
      <c r="J41" s="41">
        <v>2327.6262894941055</v>
      </c>
      <c r="K41" s="9"/>
      <c r="L41" s="42">
        <v>5.6349525323960314</v>
      </c>
      <c r="M41" s="9">
        <v>-9.2272579277892781</v>
      </c>
      <c r="N41" s="9">
        <v>3.2957417330662597</v>
      </c>
      <c r="O41" s="9">
        <v>-1.313670714949311</v>
      </c>
      <c r="P41" s="9">
        <v>3.7116559279923855</v>
      </c>
      <c r="Q41" s="9">
        <v>14.831747196200418</v>
      </c>
      <c r="R41" s="9">
        <v>6.5340580144870541</v>
      </c>
      <c r="S41" s="9">
        <v>6.5387827415327004</v>
      </c>
      <c r="T41" s="41">
        <v>6.5258599753502233</v>
      </c>
    </row>
    <row r="42" spans="1:20" ht="14">
      <c r="A42" s="37">
        <v>1990</v>
      </c>
      <c r="B42" s="42">
        <v>11139.0352988512</v>
      </c>
      <c r="C42" s="9">
        <v>483.91184280689043</v>
      </c>
      <c r="D42" s="9">
        <v>2724.8699538701899</v>
      </c>
      <c r="E42" s="9">
        <v>203.852194411152</v>
      </c>
      <c r="F42" s="9">
        <v>2521.0177594590377</v>
      </c>
      <c r="G42" s="9">
        <v>1212.9397744084795</v>
      </c>
      <c r="H42" s="9">
        <v>6717.3137277656388</v>
      </c>
      <c r="I42" s="9">
        <v>4258.8016868328114</v>
      </c>
      <c r="J42" s="41">
        <v>2458.5120409328274</v>
      </c>
      <c r="K42" s="9"/>
      <c r="L42" s="42">
        <v>4.8863083169093491</v>
      </c>
      <c r="M42" s="9">
        <v>-3.4543516942334263</v>
      </c>
      <c r="N42" s="9">
        <v>2.8567943907864768</v>
      </c>
      <c r="O42" s="9">
        <v>-2.6830314667635635</v>
      </c>
      <c r="P42" s="9">
        <v>3.3324402413285714</v>
      </c>
      <c r="Q42" s="9">
        <v>9.9844721218114163</v>
      </c>
      <c r="R42" s="9">
        <v>5.5043082909111307</v>
      </c>
      <c r="S42" s="9">
        <v>5.4358293807091007</v>
      </c>
      <c r="T42" s="41">
        <v>5.6231428571452025</v>
      </c>
    </row>
    <row r="43" spans="1:20" ht="14">
      <c r="A43" s="37">
        <v>1991</v>
      </c>
      <c r="B43" s="42">
        <v>11389.177275612257</v>
      </c>
      <c r="C43" s="9">
        <v>477.56692014183227</v>
      </c>
      <c r="D43" s="9">
        <v>2679.1708576880055</v>
      </c>
      <c r="E43" s="9">
        <v>201.35089664514598</v>
      </c>
      <c r="F43" s="9">
        <v>2477.8199610428592</v>
      </c>
      <c r="G43" s="9">
        <v>1254.6706265463665</v>
      </c>
      <c r="H43" s="9">
        <v>6977.7688712360532</v>
      </c>
      <c r="I43" s="9">
        <v>4430.3943310384193</v>
      </c>
      <c r="J43" s="41">
        <v>2547.3745401976344</v>
      </c>
      <c r="K43" s="9"/>
      <c r="L43" s="42">
        <v>2.2456341150732806</v>
      </c>
      <c r="M43" s="9">
        <v>-1.3111732559085487</v>
      </c>
      <c r="N43" s="9">
        <v>-1.6771110899174047</v>
      </c>
      <c r="O43" s="9">
        <v>-1.2270153741691492</v>
      </c>
      <c r="P43" s="9">
        <v>-1.7135063112545423</v>
      </c>
      <c r="Q43" s="9">
        <v>3.4404719029218267</v>
      </c>
      <c r="R43" s="9">
        <v>3.877370538669922</v>
      </c>
      <c r="S43" s="9">
        <v>4.0291297135560677</v>
      </c>
      <c r="T43" s="41">
        <v>3.6144829793508082</v>
      </c>
    </row>
    <row r="44" spans="1:20" ht="14">
      <c r="A44" s="37">
        <v>1992</v>
      </c>
      <c r="B44" s="42">
        <v>11150.630121090955</v>
      </c>
      <c r="C44" s="9">
        <v>410.1508000333248</v>
      </c>
      <c r="D44" s="9">
        <v>2557.5011248504352</v>
      </c>
      <c r="E44" s="9">
        <v>191.28132897325688</v>
      </c>
      <c r="F44" s="9">
        <v>2366.2197958771785</v>
      </c>
      <c r="G44" s="9">
        <v>1141.8938856493569</v>
      </c>
      <c r="H44" s="9">
        <v>7041.0843105578388</v>
      </c>
      <c r="I44" s="9">
        <v>4452.3724017953455</v>
      </c>
      <c r="J44" s="41">
        <v>2588.7119087624937</v>
      </c>
      <c r="K44" s="9"/>
      <c r="L44" s="42">
        <v>-2.0945073445481022</v>
      </c>
      <c r="M44" s="9">
        <v>-14.11658079007767</v>
      </c>
      <c r="N44" s="9">
        <v>-4.5413204047227262</v>
      </c>
      <c r="O44" s="9">
        <v>-5.0010046340321797</v>
      </c>
      <c r="P44" s="9">
        <v>-4.5039658619390082</v>
      </c>
      <c r="Q44" s="9">
        <v>-8.9885535303748441</v>
      </c>
      <c r="R44" s="9">
        <v>0.90738802746515024</v>
      </c>
      <c r="S44" s="9">
        <v>0.4960748212174293</v>
      </c>
      <c r="T44" s="41">
        <v>1.6227440414652294</v>
      </c>
    </row>
    <row r="45" spans="1:20" ht="14">
      <c r="A45" s="37">
        <v>1993</v>
      </c>
      <c r="B45" s="42">
        <v>10848.788287589879</v>
      </c>
      <c r="C45" s="9">
        <v>372.92046357042227</v>
      </c>
      <c r="D45" s="9">
        <v>2423.8511402595814</v>
      </c>
      <c r="E45" s="9">
        <v>181.81274350407006</v>
      </c>
      <c r="F45" s="9">
        <v>2242.0383967555113</v>
      </c>
      <c r="G45" s="9">
        <v>1027.4561898524853</v>
      </c>
      <c r="H45" s="9">
        <v>7024.5604939073901</v>
      </c>
      <c r="I45" s="9">
        <v>4429.8599119658738</v>
      </c>
      <c r="J45" s="41">
        <v>2594.7005819415172</v>
      </c>
      <c r="K45" s="9"/>
      <c r="L45" s="42">
        <v>-2.7069486676825072</v>
      </c>
      <c r="M45" s="9">
        <v>-9.0772312183415416</v>
      </c>
      <c r="N45" s="9">
        <v>-5.2258035506697826</v>
      </c>
      <c r="O45" s="9">
        <v>-4.9500834817550965</v>
      </c>
      <c r="P45" s="9">
        <v>-5.2480923090085234</v>
      </c>
      <c r="Q45" s="9">
        <v>-10.021745210746502</v>
      </c>
      <c r="R45" s="9">
        <v>-0.23467715939250455</v>
      </c>
      <c r="S45" s="9">
        <v>-0.50562908485358715</v>
      </c>
      <c r="T45" s="41">
        <v>0.23133795455385631</v>
      </c>
    </row>
    <row r="46" spans="1:20" ht="14">
      <c r="A46" s="37">
        <v>1994</v>
      </c>
      <c r="B46" s="42">
        <v>10813.250910335575</v>
      </c>
      <c r="C46" s="9">
        <v>365.55991230336485</v>
      </c>
      <c r="D46" s="9">
        <v>2356.5682713519673</v>
      </c>
      <c r="E46" s="9">
        <v>174.56056249427081</v>
      </c>
      <c r="F46" s="9">
        <v>2182.0077088576963</v>
      </c>
      <c r="G46" s="9">
        <v>996.71675826098635</v>
      </c>
      <c r="H46" s="9">
        <v>7094.4059684192571</v>
      </c>
      <c r="I46" s="9">
        <v>4508.6717748666797</v>
      </c>
      <c r="J46" s="41">
        <v>2585.7341935525774</v>
      </c>
      <c r="K46" s="9"/>
      <c r="L46" s="42">
        <v>-0.32757001346368497</v>
      </c>
      <c r="M46" s="9">
        <v>-1.9737590146128969</v>
      </c>
      <c r="N46" s="9">
        <v>-2.775866380160974</v>
      </c>
      <c r="O46" s="9">
        <v>-3.9888188638641298</v>
      </c>
      <c r="P46" s="9">
        <v>-2.6775048984302052</v>
      </c>
      <c r="Q46" s="9">
        <v>-2.9917997375549676</v>
      </c>
      <c r="R46" s="9">
        <v>0.99430383683714041</v>
      </c>
      <c r="S46" s="9">
        <v>1.779105083840693</v>
      </c>
      <c r="T46" s="41">
        <v>-0.34556543638767367</v>
      </c>
    </row>
    <row r="47" spans="1:20" ht="14.5" thickBot="1">
      <c r="A47" s="37">
        <v>1995</v>
      </c>
      <c r="B47" s="525">
        <v>11071.7</v>
      </c>
      <c r="C47" s="498">
        <v>348</v>
      </c>
      <c r="D47" s="498">
        <v>2397.3000000000002</v>
      </c>
      <c r="E47" s="498">
        <v>176.70000000000027</v>
      </c>
      <c r="F47" s="498">
        <v>2220.6</v>
      </c>
      <c r="G47" s="498">
        <v>1076.8</v>
      </c>
      <c r="H47" s="498">
        <v>7249.6</v>
      </c>
      <c r="I47" s="498">
        <v>4613.3</v>
      </c>
      <c r="J47" s="526">
        <v>2636.3</v>
      </c>
      <c r="K47" s="498"/>
      <c r="L47" s="525">
        <v>2.3901146085252956</v>
      </c>
      <c r="M47" s="498">
        <v>-4.803566176805651</v>
      </c>
      <c r="N47" s="498">
        <v>1.7284340599504455</v>
      </c>
      <c r="O47" s="498">
        <v>1.2256133201906216</v>
      </c>
      <c r="P47" s="498">
        <v>1.7686597066381093</v>
      </c>
      <c r="Q47" s="498">
        <v>8.0347040495976287</v>
      </c>
      <c r="R47" s="498">
        <v>2.1875549872898414</v>
      </c>
      <c r="S47" s="498">
        <v>2.3205997321997129</v>
      </c>
      <c r="T47" s="526">
        <v>1.9555686185187326</v>
      </c>
    </row>
    <row r="48" spans="1:20" ht="14">
      <c r="A48" s="37">
        <v>1996</v>
      </c>
      <c r="B48" s="42">
        <v>11269.6</v>
      </c>
      <c r="C48" s="9">
        <v>357</v>
      </c>
      <c r="D48" s="9">
        <v>2476</v>
      </c>
      <c r="E48" s="9">
        <v>177.69999999999982</v>
      </c>
      <c r="F48" s="9">
        <v>2298.3000000000002</v>
      </c>
      <c r="G48" s="9">
        <v>1097.3</v>
      </c>
      <c r="H48" s="9">
        <v>7339.3</v>
      </c>
      <c r="I48" s="9">
        <v>4715.9000000000005</v>
      </c>
      <c r="J48" s="41">
        <v>2623.4000000000005</v>
      </c>
      <c r="K48" s="9"/>
      <c r="L48" s="42">
        <v>1.7874400498568477</v>
      </c>
      <c r="M48" s="9">
        <v>2.5862068965517349</v>
      </c>
      <c r="N48" s="9">
        <v>3.2828598840362044</v>
      </c>
      <c r="O48" s="9">
        <v>0.56593095642305524</v>
      </c>
      <c r="P48" s="9">
        <v>3.4990543096460547</v>
      </c>
      <c r="Q48" s="9">
        <v>1.9037890044576455</v>
      </c>
      <c r="R48" s="9">
        <v>1.2373096446700371</v>
      </c>
      <c r="S48" s="9">
        <v>2.2240045087031035</v>
      </c>
      <c r="T48" s="41">
        <v>-0.48932215605203</v>
      </c>
    </row>
    <row r="49" spans="1:20" ht="14">
      <c r="A49" s="37">
        <v>1997</v>
      </c>
      <c r="B49" s="42">
        <v>11879.9</v>
      </c>
      <c r="C49" s="9">
        <v>396.4</v>
      </c>
      <c r="D49" s="9">
        <v>2598.4</v>
      </c>
      <c r="E49" s="9">
        <v>177.90000000000009</v>
      </c>
      <c r="F49" s="9">
        <v>2420.5</v>
      </c>
      <c r="G49" s="9">
        <v>1187.7</v>
      </c>
      <c r="H49" s="9">
        <v>7697.4</v>
      </c>
      <c r="I49" s="9">
        <v>5008.5999999999995</v>
      </c>
      <c r="J49" s="41">
        <v>2688.8</v>
      </c>
      <c r="K49" s="9"/>
      <c r="L49" s="42">
        <v>5.4154539646482425</v>
      </c>
      <c r="M49" s="9">
        <v>11.036414565826313</v>
      </c>
      <c r="N49" s="9">
        <v>4.943457189014544</v>
      </c>
      <c r="O49" s="9">
        <v>0.11254924029278079</v>
      </c>
      <c r="P49" s="9">
        <v>5.3169734151329084</v>
      </c>
      <c r="Q49" s="9">
        <v>8.2384033536863299</v>
      </c>
      <c r="R49" s="9">
        <v>4.8792119139427381</v>
      </c>
      <c r="S49" s="9">
        <v>6.2066625670603504</v>
      </c>
      <c r="T49" s="41">
        <v>2.4929480826408223</v>
      </c>
    </row>
    <row r="50" spans="1:20" ht="14">
      <c r="A50" s="37">
        <v>1998</v>
      </c>
      <c r="B50" s="42">
        <v>12463.7</v>
      </c>
      <c r="C50" s="9">
        <v>413</v>
      </c>
      <c r="D50" s="9">
        <v>2686.8</v>
      </c>
      <c r="E50" s="9">
        <v>177.60000000000036</v>
      </c>
      <c r="F50" s="9">
        <v>2509.1999999999998</v>
      </c>
      <c r="G50" s="9">
        <v>1281.3</v>
      </c>
      <c r="H50" s="9">
        <v>8082.6</v>
      </c>
      <c r="I50" s="9">
        <v>5321.6</v>
      </c>
      <c r="J50" s="41">
        <v>2761</v>
      </c>
      <c r="K50" s="9"/>
      <c r="L50" s="42">
        <v>4.9141827793163229</v>
      </c>
      <c r="M50" s="9">
        <v>4.1876892028254398</v>
      </c>
      <c r="N50" s="9">
        <v>3.4020935960591192</v>
      </c>
      <c r="O50" s="9">
        <v>-0.16863406408078596</v>
      </c>
      <c r="P50" s="9">
        <v>3.6645321214624937</v>
      </c>
      <c r="Q50" s="9">
        <v>7.8807779742359196</v>
      </c>
      <c r="R50" s="9">
        <v>5.0042871618988238</v>
      </c>
      <c r="S50" s="9">
        <v>6.2492512877850181</v>
      </c>
      <c r="T50" s="41">
        <v>2.6852127343052645</v>
      </c>
    </row>
    <row r="51" spans="1:20" ht="14">
      <c r="A51" s="37">
        <v>1999</v>
      </c>
      <c r="B51" s="42">
        <v>13136</v>
      </c>
      <c r="C51" s="9">
        <v>408.1</v>
      </c>
      <c r="D51" s="9">
        <v>2777.1</v>
      </c>
      <c r="E51" s="9">
        <v>179.59999999999991</v>
      </c>
      <c r="F51" s="9">
        <v>2597.5</v>
      </c>
      <c r="G51" s="9">
        <v>1426.2</v>
      </c>
      <c r="H51" s="9">
        <v>8524.6</v>
      </c>
      <c r="I51" s="9">
        <v>5689</v>
      </c>
      <c r="J51" s="41">
        <v>2835.6</v>
      </c>
      <c r="K51" s="9"/>
      <c r="L51" s="42">
        <v>5.3940643629098783</v>
      </c>
      <c r="M51" s="9">
        <v>-1.1864406779660941</v>
      </c>
      <c r="N51" s="9">
        <v>3.360875390799456</v>
      </c>
      <c r="O51" s="9">
        <v>1.1261261261258593</v>
      </c>
      <c r="P51" s="9">
        <v>3.519049896381321</v>
      </c>
      <c r="Q51" s="9">
        <v>11.308826972605956</v>
      </c>
      <c r="R51" s="9">
        <v>5.4685373518422287</v>
      </c>
      <c r="S51" s="9">
        <v>6.9039386650631362</v>
      </c>
      <c r="T51" s="41">
        <v>2.7019195943498664</v>
      </c>
    </row>
    <row r="52" spans="1:20" ht="14">
      <c r="A52" s="37">
        <v>2000</v>
      </c>
      <c r="B52" s="42">
        <v>13883.2</v>
      </c>
      <c r="C52" s="9">
        <v>424.2000000000001</v>
      </c>
      <c r="D52" s="9">
        <v>2876.1000000000004</v>
      </c>
      <c r="E52" s="9">
        <v>184.59999999999994</v>
      </c>
      <c r="F52" s="9">
        <v>2691.5000000000005</v>
      </c>
      <c r="G52" s="9">
        <v>1584.5000000000005</v>
      </c>
      <c r="H52" s="9">
        <v>8998.4000000000015</v>
      </c>
      <c r="I52" s="9">
        <v>6080.7000000000007</v>
      </c>
      <c r="J52" s="41">
        <v>2917.7000000000003</v>
      </c>
      <c r="K52" s="9"/>
      <c r="L52" s="42">
        <v>5.6881851400730765</v>
      </c>
      <c r="M52" s="9">
        <v>3.9451114922813169</v>
      </c>
      <c r="N52" s="9">
        <v>3.5648698282381153</v>
      </c>
      <c r="O52" s="9">
        <v>2.7839643652561419</v>
      </c>
      <c r="P52" s="9">
        <v>3.6188642925890413</v>
      </c>
      <c r="Q52" s="9">
        <v>11.099425045575684</v>
      </c>
      <c r="R52" s="9">
        <v>5.5580320484245771</v>
      </c>
      <c r="S52" s="9">
        <v>6.885217085603812</v>
      </c>
      <c r="T52" s="41">
        <v>2.8953307941882001</v>
      </c>
    </row>
    <row r="53" spans="1:20" ht="14">
      <c r="A53" s="37">
        <v>2001</v>
      </c>
      <c r="B53" s="42">
        <v>14393</v>
      </c>
      <c r="C53" s="9">
        <v>440.1</v>
      </c>
      <c r="D53" s="9">
        <v>2895</v>
      </c>
      <c r="E53" s="9">
        <v>186</v>
      </c>
      <c r="F53" s="9">
        <v>2709</v>
      </c>
      <c r="G53" s="9">
        <v>1697.3</v>
      </c>
      <c r="H53" s="9">
        <v>9360.6</v>
      </c>
      <c r="I53" s="9">
        <v>6370.1</v>
      </c>
      <c r="J53" s="41">
        <v>2990.5</v>
      </c>
      <c r="K53" s="9"/>
      <c r="L53" s="42">
        <v>3.6720640774461133</v>
      </c>
      <c r="M53" s="9">
        <v>3.7482319660537389</v>
      </c>
      <c r="N53" s="9">
        <v>0.65713987691664588</v>
      </c>
      <c r="O53" s="9">
        <v>0.75839653304445864</v>
      </c>
      <c r="P53" s="9">
        <v>0.65019505851753312</v>
      </c>
      <c r="Q53" s="9">
        <v>7.1189649731776328</v>
      </c>
      <c r="R53" s="9">
        <v>4.0251600284494815</v>
      </c>
      <c r="S53" s="9">
        <v>4.7593204729718508</v>
      </c>
      <c r="T53" s="41">
        <v>2.4951160160400221</v>
      </c>
    </row>
    <row r="54" spans="1:20" ht="14">
      <c r="A54" s="37">
        <v>2002</v>
      </c>
      <c r="B54" s="42">
        <v>14813.3</v>
      </c>
      <c r="C54" s="9">
        <v>439.39999999999992</v>
      </c>
      <c r="D54" s="9">
        <v>2869.2999999999997</v>
      </c>
      <c r="E54" s="9">
        <v>186.60000000000034</v>
      </c>
      <c r="F54" s="9">
        <v>2682.6999999999994</v>
      </c>
      <c r="G54" s="9">
        <v>1763.8999999999999</v>
      </c>
      <c r="H54" s="9">
        <v>9740.6999999999989</v>
      </c>
      <c r="I54" s="9">
        <v>6680.6999999999989</v>
      </c>
      <c r="J54" s="41">
        <v>3059.9999999999995</v>
      </c>
      <c r="K54" s="9"/>
      <c r="L54" s="42">
        <v>2.9201695268533223</v>
      </c>
      <c r="M54" s="9">
        <v>-0.15905476028177379</v>
      </c>
      <c r="N54" s="9">
        <v>-0.88773747841106587</v>
      </c>
      <c r="O54" s="9">
        <v>0.32258064516146323</v>
      </c>
      <c r="P54" s="9">
        <v>-0.97083794758215936</v>
      </c>
      <c r="Q54" s="9">
        <v>3.9238791021033448</v>
      </c>
      <c r="R54" s="9">
        <v>4.0606371386449513</v>
      </c>
      <c r="S54" s="9">
        <v>4.8759046168819653</v>
      </c>
      <c r="T54" s="41">
        <v>2.3240260825948766</v>
      </c>
    </row>
    <row r="55" spans="1:20" ht="14">
      <c r="A55" s="37">
        <v>2003</v>
      </c>
      <c r="B55" s="42">
        <v>15393.7</v>
      </c>
      <c r="C55" s="9">
        <v>456.40000000000009</v>
      </c>
      <c r="D55" s="9">
        <v>2891.2000000000003</v>
      </c>
      <c r="E55" s="9">
        <v>200.39999999999969</v>
      </c>
      <c r="F55" s="9">
        <v>2690.8000000000006</v>
      </c>
      <c r="G55" s="9">
        <v>1852.3000000000004</v>
      </c>
      <c r="H55" s="9">
        <v>10193.800000000001</v>
      </c>
      <c r="I55" s="9">
        <v>7022.3000000000011</v>
      </c>
      <c r="J55" s="41">
        <v>3171.5000000000009</v>
      </c>
      <c r="K55" s="9"/>
      <c r="L55" s="42">
        <v>3.9181006257889894</v>
      </c>
      <c r="M55" s="9">
        <v>3.868912152935855</v>
      </c>
      <c r="N55" s="9">
        <v>0.76325236120309281</v>
      </c>
      <c r="O55" s="9">
        <v>7.3954983922825956</v>
      </c>
      <c r="P55" s="9">
        <v>0.30193461810867905</v>
      </c>
      <c r="Q55" s="9">
        <v>5.0116219740348411</v>
      </c>
      <c r="R55" s="9">
        <v>4.6516164136047866</v>
      </c>
      <c r="S55" s="9">
        <v>5.1132366368793924</v>
      </c>
      <c r="T55" s="41">
        <v>3.6437908496732563</v>
      </c>
    </row>
    <row r="56" spans="1:20" ht="14">
      <c r="A56" s="37">
        <v>2004</v>
      </c>
      <c r="B56" s="42">
        <v>15999.5</v>
      </c>
      <c r="C56" s="9">
        <v>454.2</v>
      </c>
      <c r="D56" s="9">
        <v>2913.6</v>
      </c>
      <c r="E56" s="9">
        <v>210.59999999999991</v>
      </c>
      <c r="F56" s="9">
        <v>2703</v>
      </c>
      <c r="G56" s="9">
        <v>1945.5</v>
      </c>
      <c r="H56" s="9">
        <v>10686.2</v>
      </c>
      <c r="I56" s="9">
        <v>7429.6</v>
      </c>
      <c r="J56" s="41">
        <v>3256.6</v>
      </c>
      <c r="K56" s="9"/>
      <c r="L56" s="42">
        <v>3.9353761603772908</v>
      </c>
      <c r="M56" s="9">
        <v>-0.48203330411921153</v>
      </c>
      <c r="N56" s="9">
        <v>0.77476480354177202</v>
      </c>
      <c r="O56" s="9">
        <v>5.0898203592815605</v>
      </c>
      <c r="P56" s="9">
        <v>0.45339675932805079</v>
      </c>
      <c r="Q56" s="9">
        <v>5.031582357069575</v>
      </c>
      <c r="R56" s="9">
        <v>4.8303870980399788</v>
      </c>
      <c r="S56" s="9">
        <v>5.8000939863007694</v>
      </c>
      <c r="T56" s="41">
        <v>2.6832728992590038</v>
      </c>
    </row>
    <row r="57" spans="1:20" ht="14">
      <c r="A57" s="37">
        <v>2005</v>
      </c>
      <c r="B57" s="42">
        <v>16754.5</v>
      </c>
      <c r="C57" s="9">
        <v>455.3</v>
      </c>
      <c r="D57" s="9">
        <v>2919.7</v>
      </c>
      <c r="E57" s="9">
        <v>217.29999999999973</v>
      </c>
      <c r="F57" s="9">
        <v>2702.4</v>
      </c>
      <c r="G57" s="9">
        <v>2120.8000000000002</v>
      </c>
      <c r="H57" s="9">
        <v>11258.7</v>
      </c>
      <c r="I57" s="9">
        <v>7864.8000000000011</v>
      </c>
      <c r="J57" s="41">
        <v>3393.9</v>
      </c>
      <c r="K57" s="9"/>
      <c r="L57" s="42">
        <v>4.7188974655457905</v>
      </c>
      <c r="M57" s="9">
        <v>0.24218405988551961</v>
      </c>
      <c r="N57" s="9">
        <v>0.20936298736957681</v>
      </c>
      <c r="O57" s="9">
        <v>3.1813865147197529</v>
      </c>
      <c r="P57" s="9">
        <v>-2.2197558268588491E-2</v>
      </c>
      <c r="Q57" s="9">
        <v>9.0105371369827871</v>
      </c>
      <c r="R57" s="9">
        <v>5.3573768037281644</v>
      </c>
      <c r="S57" s="9">
        <v>5.8576504791644224</v>
      </c>
      <c r="T57" s="41">
        <v>4.2160535527851151</v>
      </c>
    </row>
    <row r="58" spans="1:20" ht="14">
      <c r="A58" s="37">
        <v>2006</v>
      </c>
      <c r="B58" s="42">
        <v>17544.900000000001</v>
      </c>
      <c r="C58" s="9">
        <v>449.6</v>
      </c>
      <c r="D58" s="9">
        <v>2881.6</v>
      </c>
      <c r="E58" s="9">
        <v>223.59999999999991</v>
      </c>
      <c r="F58" s="9">
        <v>2658</v>
      </c>
      <c r="G58" s="9">
        <v>2275</v>
      </c>
      <c r="H58" s="9">
        <v>11938.7</v>
      </c>
      <c r="I58" s="9">
        <v>8386.3000000000011</v>
      </c>
      <c r="J58" s="41">
        <v>3552.4</v>
      </c>
      <c r="K58" s="9"/>
      <c r="L58" s="42">
        <v>4.7175385717270091</v>
      </c>
      <c r="M58" s="9">
        <v>-1.2519218097957419</v>
      </c>
      <c r="N58" s="9">
        <v>-1.304928588553611</v>
      </c>
      <c r="O58" s="9">
        <v>2.8992176714220941</v>
      </c>
      <c r="P58" s="9">
        <v>-1.6429840142095919</v>
      </c>
      <c r="Q58" s="9">
        <v>7.270841192003008</v>
      </c>
      <c r="R58" s="9">
        <v>6.0397736861271811</v>
      </c>
      <c r="S58" s="9">
        <v>6.6308107008442585</v>
      </c>
      <c r="T58" s="41">
        <v>4.6701434927369778</v>
      </c>
    </row>
    <row r="59" spans="1:20" ht="14">
      <c r="A59" s="37">
        <v>2007</v>
      </c>
      <c r="B59" s="42">
        <v>18193.7</v>
      </c>
      <c r="C59" s="9">
        <v>460.2</v>
      </c>
      <c r="D59" s="9">
        <v>2825.4</v>
      </c>
      <c r="E59" s="9">
        <v>228.5</v>
      </c>
      <c r="F59" s="9">
        <v>2596.9</v>
      </c>
      <c r="G59" s="9">
        <v>2409.1</v>
      </c>
      <c r="H59" s="9">
        <v>12499</v>
      </c>
      <c r="I59" s="9">
        <v>8851.5</v>
      </c>
      <c r="J59" s="41">
        <v>3647.5</v>
      </c>
      <c r="K59" s="9"/>
      <c r="L59" s="42">
        <v>3.697940712115777</v>
      </c>
      <c r="M59" s="9">
        <v>2.3576512455515841</v>
      </c>
      <c r="N59" s="9">
        <v>-1.9503053858967223</v>
      </c>
      <c r="O59" s="9">
        <v>2.1914132379249107</v>
      </c>
      <c r="P59" s="9">
        <v>-2.2987208427388994</v>
      </c>
      <c r="Q59" s="9">
        <v>5.8945054945054975</v>
      </c>
      <c r="R59" s="9">
        <v>4.6931407942238268</v>
      </c>
      <c r="S59" s="9">
        <v>5.5471423631398675</v>
      </c>
      <c r="T59" s="41">
        <v>2.6770633937619692</v>
      </c>
    </row>
    <row r="60" spans="1:20" ht="14">
      <c r="A60" s="37">
        <v>2008</v>
      </c>
      <c r="B60" s="42">
        <v>18236.8</v>
      </c>
      <c r="C60" s="9">
        <v>439.6</v>
      </c>
      <c r="D60" s="9">
        <v>2781.8</v>
      </c>
      <c r="E60" s="9">
        <v>225.5</v>
      </c>
      <c r="F60" s="9">
        <v>2556.3000000000002</v>
      </c>
      <c r="G60" s="9">
        <v>2141.6</v>
      </c>
      <c r="H60" s="9">
        <v>12873.8</v>
      </c>
      <c r="I60" s="9">
        <v>9121.5999999999985</v>
      </c>
      <c r="J60" s="41">
        <v>3752.2</v>
      </c>
      <c r="K60" s="9"/>
      <c r="L60" s="42">
        <v>0.23689518899399076</v>
      </c>
      <c r="M60" s="9">
        <v>-4.476314645806168</v>
      </c>
      <c r="N60" s="9">
        <v>-1.5431443335456874</v>
      </c>
      <c r="O60" s="9">
        <v>-1.3129102844638973</v>
      </c>
      <c r="P60" s="9">
        <v>-1.5634025183873024</v>
      </c>
      <c r="Q60" s="9">
        <v>-11.103731684031381</v>
      </c>
      <c r="R60" s="9">
        <v>2.9986398911912904</v>
      </c>
      <c r="S60" s="9">
        <v>3.0514602044851014</v>
      </c>
      <c r="T60" s="41">
        <v>2.8704592186429068</v>
      </c>
    </row>
    <row r="61" spans="1:20" ht="14">
      <c r="A61" s="37">
        <v>2009</v>
      </c>
      <c r="B61" s="42">
        <v>17098.2</v>
      </c>
      <c r="C61" s="9">
        <v>433.6</v>
      </c>
      <c r="D61" s="9">
        <v>2460.6</v>
      </c>
      <c r="E61" s="9">
        <v>225.09999999999991</v>
      </c>
      <c r="F61" s="9">
        <v>2235.5</v>
      </c>
      <c r="G61" s="9">
        <v>1638</v>
      </c>
      <c r="H61" s="9">
        <v>12566</v>
      </c>
      <c r="I61" s="9">
        <v>8751.7999999999993</v>
      </c>
      <c r="J61" s="41">
        <v>3814.2</v>
      </c>
      <c r="K61" s="9"/>
      <c r="L61" s="42">
        <v>-6.2434198982277529</v>
      </c>
      <c r="M61" s="9">
        <v>-1.3648771610554999</v>
      </c>
      <c r="N61" s="9">
        <v>-11.546480695952265</v>
      </c>
      <c r="O61" s="9">
        <v>-0.17738359201777687</v>
      </c>
      <c r="P61" s="9">
        <v>-12.549387787035959</v>
      </c>
      <c r="Q61" s="9">
        <v>-23.515128875607015</v>
      </c>
      <c r="R61" s="9">
        <v>-2.3909024530441636</v>
      </c>
      <c r="S61" s="9">
        <v>-4.0541133134537777</v>
      </c>
      <c r="T61" s="41">
        <v>1.6523639464847362</v>
      </c>
    </row>
    <row r="62" spans="1:20" ht="14">
      <c r="A62" s="37">
        <v>2010</v>
      </c>
      <c r="B62" s="42">
        <v>16799.5</v>
      </c>
      <c r="C62" s="9">
        <v>460.9</v>
      </c>
      <c r="D62" s="9">
        <v>2377.1</v>
      </c>
      <c r="E62" s="9">
        <v>241.90000000000009</v>
      </c>
      <c r="F62" s="9">
        <v>2135.1999999999998</v>
      </c>
      <c r="G62" s="9">
        <v>1409.6</v>
      </c>
      <c r="H62" s="9">
        <v>12551.9</v>
      </c>
      <c r="I62" s="9">
        <v>8666.7999999999993</v>
      </c>
      <c r="J62" s="41">
        <v>3885.1</v>
      </c>
      <c r="K62" s="9"/>
      <c r="L62" s="42">
        <v>-1.746967517048581</v>
      </c>
      <c r="M62" s="9">
        <v>6.296125461254598</v>
      </c>
      <c r="N62" s="9">
        <v>-3.3934812647321788</v>
      </c>
      <c r="O62" s="9">
        <v>7.4633496223901252</v>
      </c>
      <c r="P62" s="9">
        <v>-4.4866920152091367</v>
      </c>
      <c r="Q62" s="9">
        <v>-13.943833943833949</v>
      </c>
      <c r="R62" s="9">
        <v>-0.11220754416679801</v>
      </c>
      <c r="S62" s="9">
        <v>-0.97122877579469691</v>
      </c>
      <c r="T62" s="41">
        <v>1.8588432698862123</v>
      </c>
    </row>
    <row r="63" spans="1:20" ht="14">
      <c r="A63" s="37">
        <v>2011</v>
      </c>
      <c r="B63" s="42">
        <v>16382</v>
      </c>
      <c r="C63" s="9">
        <v>449.4</v>
      </c>
      <c r="D63" s="9">
        <v>2294.1</v>
      </c>
      <c r="E63" s="9">
        <v>244.5</v>
      </c>
      <c r="F63" s="9">
        <v>2049.6</v>
      </c>
      <c r="G63" s="9">
        <v>1197.3</v>
      </c>
      <c r="H63" s="9">
        <v>12441.2</v>
      </c>
      <c r="I63" s="9">
        <v>8500.5</v>
      </c>
      <c r="J63" s="41">
        <v>3940.7</v>
      </c>
      <c r="L63" s="42">
        <v>-2.4851930116967735</v>
      </c>
      <c r="M63" s="9">
        <v>-2.4951182469082234</v>
      </c>
      <c r="N63" s="9">
        <v>-3.4916494888729943</v>
      </c>
      <c r="O63" s="9">
        <v>1.0748243075650699</v>
      </c>
      <c r="P63" s="9">
        <v>-4.0089921318845922</v>
      </c>
      <c r="Q63" s="9">
        <v>-15.061010215664016</v>
      </c>
      <c r="R63" s="9">
        <v>-0.88193819262422091</v>
      </c>
      <c r="S63" s="9">
        <v>-1.9188166335902479</v>
      </c>
      <c r="T63" s="41">
        <v>1.4311085943733648</v>
      </c>
    </row>
    <row r="64" spans="1:20" ht="14">
      <c r="A64" s="37">
        <v>2012</v>
      </c>
      <c r="B64" s="42">
        <v>15549.6</v>
      </c>
      <c r="C64" s="9">
        <v>429.00000000000011</v>
      </c>
      <c r="D64" s="9">
        <v>2135.2000000000003</v>
      </c>
      <c r="E64" s="9">
        <v>240.99999999999983</v>
      </c>
      <c r="F64" s="9">
        <v>1894.2000000000005</v>
      </c>
      <c r="G64" s="9">
        <v>967.60000000000025</v>
      </c>
      <c r="H64" s="9">
        <v>12017.800000000001</v>
      </c>
      <c r="I64" s="9">
        <v>8192.4000000000015</v>
      </c>
      <c r="J64" s="41">
        <v>3825.400000000001</v>
      </c>
      <c r="L64" s="42">
        <v>-5.0811866682944684</v>
      </c>
      <c r="M64" s="9">
        <v>-4.5393858477970284</v>
      </c>
      <c r="N64" s="9">
        <v>-6.9264635368989858</v>
      </c>
      <c r="O64" s="9">
        <v>-1.4314928425358531</v>
      </c>
      <c r="P64" s="9">
        <v>-7.5819672131147264</v>
      </c>
      <c r="Q64" s="9">
        <v>-19.184832539881381</v>
      </c>
      <c r="R64" s="9">
        <v>-3.4032086936951367</v>
      </c>
      <c r="S64" s="9">
        <v>-3.6244926769013364</v>
      </c>
      <c r="T64" s="41">
        <v>-2.9258761133808431</v>
      </c>
    </row>
    <row r="65" spans="1:20" ht="14">
      <c r="A65" s="37">
        <v>2013</v>
      </c>
      <c r="B65" s="42">
        <v>15127.7</v>
      </c>
      <c r="C65" s="9">
        <v>421.9</v>
      </c>
      <c r="D65" s="9">
        <v>2032.6</v>
      </c>
      <c r="E65" s="9">
        <v>236.59999999999991</v>
      </c>
      <c r="F65" s="9">
        <v>1796</v>
      </c>
      <c r="G65" s="9">
        <v>836.8</v>
      </c>
      <c r="H65" s="9">
        <v>11836.4</v>
      </c>
      <c r="I65" s="9">
        <v>7969.2</v>
      </c>
      <c r="J65" s="41">
        <v>3867.2</v>
      </c>
      <c r="L65" s="42">
        <v>-2.713253074034061</v>
      </c>
      <c r="M65" s="9">
        <v>-1.6550116550116845</v>
      </c>
      <c r="N65" s="9">
        <v>-4.8051704758336644</v>
      </c>
      <c r="O65" s="9">
        <v>-1.8257261410788095</v>
      </c>
      <c r="P65" s="9">
        <v>-5.1842466476613058</v>
      </c>
      <c r="Q65" s="9">
        <v>-13.517982637453517</v>
      </c>
      <c r="R65" s="9">
        <v>-1.5094276822713137</v>
      </c>
      <c r="S65" s="9">
        <v>-2.7244763439285391</v>
      </c>
      <c r="T65" s="41">
        <v>1.0926961886338349</v>
      </c>
    </row>
    <row r="66" spans="1:20" ht="14">
      <c r="A66" s="37">
        <v>2014</v>
      </c>
      <c r="B66" s="42">
        <v>15293.6</v>
      </c>
      <c r="C66" s="9">
        <v>448.50000000000011</v>
      </c>
      <c r="D66" s="9">
        <v>2011.6000000000004</v>
      </c>
      <c r="E66" s="9">
        <v>233.89999999999992</v>
      </c>
      <c r="F66" s="9">
        <v>1777.7000000000005</v>
      </c>
      <c r="G66" s="9">
        <v>810.10000000000025</v>
      </c>
      <c r="H66" s="9">
        <v>12023.400000000001</v>
      </c>
      <c r="I66" s="9">
        <v>8107.0000000000018</v>
      </c>
      <c r="J66" s="41">
        <v>3916.400000000001</v>
      </c>
      <c r="L66" s="42">
        <v>1.0966637360603437</v>
      </c>
      <c r="M66" s="9">
        <v>6.3048115667220017</v>
      </c>
      <c r="N66" s="9">
        <v>-1.0331595001475735</v>
      </c>
      <c r="O66" s="9">
        <v>-1.1411665257819115</v>
      </c>
      <c r="P66" s="9">
        <v>-1.0189309576837169</v>
      </c>
      <c r="Q66" s="9">
        <v>-3.1907265774378191</v>
      </c>
      <c r="R66" s="9">
        <v>1.5798722584569713</v>
      </c>
      <c r="S66" s="9">
        <v>1.7291572554334333</v>
      </c>
      <c r="T66" s="41">
        <v>1.2722383119569969</v>
      </c>
    </row>
    <row r="67" spans="1:20" s="162" customFormat="1" ht="14">
      <c r="A67" s="536">
        <v>2015</v>
      </c>
      <c r="B67" s="530">
        <v>15772</v>
      </c>
      <c r="C67" s="253">
        <v>463.8</v>
      </c>
      <c r="D67" s="253">
        <v>2065.8000000000002</v>
      </c>
      <c r="E67" s="253">
        <v>237.90000000000009</v>
      </c>
      <c r="F67" s="253">
        <v>1827.9</v>
      </c>
      <c r="G67" s="253">
        <v>865.5</v>
      </c>
      <c r="H67" s="253">
        <v>12376.9</v>
      </c>
      <c r="I67" s="253">
        <v>8433.4</v>
      </c>
      <c r="J67" s="531">
        <v>3943.5</v>
      </c>
      <c r="L67" s="530">
        <v>3.1281058743526602</v>
      </c>
      <c r="M67" s="253">
        <v>3.4113712374581606</v>
      </c>
      <c r="N67" s="253">
        <v>2.6943726386955635</v>
      </c>
      <c r="O67" s="253">
        <v>1.7101325352715468</v>
      </c>
      <c r="P67" s="253">
        <v>2.8238735444675367</v>
      </c>
      <c r="Q67" s="253">
        <v>6.8386618935933452</v>
      </c>
      <c r="R67" s="253">
        <v>2.9401001380640945</v>
      </c>
      <c r="S67" s="253">
        <v>4.0261502405328553</v>
      </c>
      <c r="T67" s="531">
        <v>0.69196200592378521</v>
      </c>
    </row>
    <row r="68" spans="1:20" ht="14">
      <c r="A68" s="37">
        <v>2016</v>
      </c>
      <c r="B68" s="42">
        <v>16129.6</v>
      </c>
      <c r="C68" s="9">
        <v>492.80000000000013</v>
      </c>
      <c r="D68" s="9">
        <v>2139.2000000000003</v>
      </c>
      <c r="E68" s="9">
        <v>244.29999999999978</v>
      </c>
      <c r="F68" s="9">
        <v>1894.9000000000005</v>
      </c>
      <c r="G68" s="9">
        <v>884.70000000000027</v>
      </c>
      <c r="H68" s="9">
        <v>12612.900000000003</v>
      </c>
      <c r="I68" s="9">
        <v>8610.0000000000018</v>
      </c>
      <c r="J68" s="41">
        <v>4002.900000000001</v>
      </c>
      <c r="L68" s="42">
        <v>2.2673091554653801</v>
      </c>
      <c r="M68" s="9">
        <v>6.2526951272100284</v>
      </c>
      <c r="N68" s="9">
        <v>3.5531029141252723</v>
      </c>
      <c r="O68" s="9">
        <v>2.6902059688943547</v>
      </c>
      <c r="P68" s="9">
        <v>3.6654083921440206</v>
      </c>
      <c r="Q68" s="9">
        <v>2.2183708838821703</v>
      </c>
      <c r="R68" s="9">
        <v>1.9067779492441872</v>
      </c>
      <c r="S68" s="9">
        <v>2.0940545924538423</v>
      </c>
      <c r="T68" s="41">
        <v>1.506276150627639</v>
      </c>
    </row>
    <row r="69" spans="1:20" ht="14">
      <c r="A69" s="37">
        <v>2017</v>
      </c>
      <c r="B69" s="42">
        <v>16645.599999999999</v>
      </c>
      <c r="C69" s="9">
        <v>505</v>
      </c>
      <c r="D69" s="9">
        <v>2194.9</v>
      </c>
      <c r="E69" s="9">
        <v>243.10000000000014</v>
      </c>
      <c r="F69" s="9">
        <v>1951.8</v>
      </c>
      <c r="G69" s="9">
        <v>930.1</v>
      </c>
      <c r="H69" s="9">
        <v>13015.6</v>
      </c>
      <c r="I69" s="9">
        <v>8945.4</v>
      </c>
      <c r="J69" s="41">
        <v>4070.1999999999994</v>
      </c>
      <c r="L69" s="42">
        <v>3.1990873921237784</v>
      </c>
      <c r="M69" s="9">
        <v>2.4756493506493227</v>
      </c>
      <c r="N69" s="9">
        <v>2.6037771129393983</v>
      </c>
      <c r="O69" s="9">
        <v>-0.4911993450673946</v>
      </c>
      <c r="P69" s="9">
        <v>3.0027969813710254</v>
      </c>
      <c r="Q69" s="9">
        <v>5.13168305640328</v>
      </c>
      <c r="R69" s="9">
        <v>3.1927629649009859</v>
      </c>
      <c r="S69" s="9">
        <v>3.8954703832752458</v>
      </c>
      <c r="T69" s="41">
        <v>1.6812810712233173</v>
      </c>
    </row>
    <row r="70" spans="1:20" ht="14">
      <c r="A70" s="37">
        <v>2018</v>
      </c>
      <c r="B70" s="42">
        <v>17063.5</v>
      </c>
      <c r="C70" s="9">
        <v>513.6</v>
      </c>
      <c r="D70" s="9">
        <v>2244.1999999999998</v>
      </c>
      <c r="E70" s="9">
        <v>246.49999999999977</v>
      </c>
      <c r="F70" s="9">
        <v>1997.7</v>
      </c>
      <c r="G70" s="9">
        <v>1003</v>
      </c>
      <c r="H70" s="9">
        <v>13302.7</v>
      </c>
      <c r="I70" s="9">
        <v>9104.7000000000007</v>
      </c>
      <c r="J70" s="41">
        <v>4198</v>
      </c>
      <c r="L70" s="42">
        <v>2.5105733647330375</v>
      </c>
      <c r="M70" s="9">
        <v>1.7029702970297045</v>
      </c>
      <c r="N70" s="9">
        <v>2.246115996172926</v>
      </c>
      <c r="O70" s="9">
        <v>1.3986013986012402</v>
      </c>
      <c r="P70" s="9">
        <v>2.3516753765754794</v>
      </c>
      <c r="Q70" s="9">
        <v>7.8378668960326747</v>
      </c>
      <c r="R70" s="9">
        <v>2.2058145609883617</v>
      </c>
      <c r="S70" s="9">
        <v>1.780803541485021</v>
      </c>
      <c r="T70" s="41">
        <v>3.1398948454621545</v>
      </c>
    </row>
    <row r="71" spans="1:20" ht="14">
      <c r="A71" s="37">
        <v>2019</v>
      </c>
      <c r="B71" s="42">
        <v>17553.400000000001</v>
      </c>
      <c r="C71" s="9">
        <v>501.2</v>
      </c>
      <c r="D71" s="9">
        <v>2315.5</v>
      </c>
      <c r="E71" s="9">
        <v>255.59999999999991</v>
      </c>
      <c r="F71" s="9">
        <v>2059.9</v>
      </c>
      <c r="G71" s="9">
        <v>1096.7</v>
      </c>
      <c r="H71" s="9">
        <v>13640</v>
      </c>
      <c r="I71" s="9">
        <v>9431.6</v>
      </c>
      <c r="J71" s="41">
        <v>4208.3999999999996</v>
      </c>
      <c r="L71" s="42">
        <v>2.8710405250974347</v>
      </c>
      <c r="M71" s="9">
        <v>-2.4143302180685389</v>
      </c>
      <c r="N71" s="9">
        <v>3.1770786917387106</v>
      </c>
      <c r="O71" s="9">
        <v>3.6916835699797756</v>
      </c>
      <c r="P71" s="9">
        <v>3.1135806177103653</v>
      </c>
      <c r="Q71" s="9">
        <v>9.3419740777667126</v>
      </c>
      <c r="R71" s="9">
        <v>2.5355754846760448</v>
      </c>
      <c r="S71" s="9">
        <v>3.5904532823706425</v>
      </c>
      <c r="T71" s="41">
        <v>0.24773701762743627</v>
      </c>
    </row>
    <row r="72" spans="1:20" ht="14">
      <c r="A72" s="37">
        <v>2020</v>
      </c>
      <c r="B72" s="42">
        <v>16709.099999999999</v>
      </c>
      <c r="C72" s="9">
        <v>476.2</v>
      </c>
      <c r="D72" s="9">
        <v>2224.6</v>
      </c>
      <c r="E72" s="9">
        <v>256</v>
      </c>
      <c r="F72" s="9">
        <v>1968.6</v>
      </c>
      <c r="G72" s="9">
        <v>1041.2</v>
      </c>
      <c r="H72" s="9">
        <v>12967.1</v>
      </c>
      <c r="I72" s="9">
        <v>8716.6</v>
      </c>
      <c r="J72" s="41">
        <v>4250.5</v>
      </c>
      <c r="L72" s="42">
        <v>-4.809894379436475</v>
      </c>
      <c r="M72" s="9">
        <v>-4.9880287310454907</v>
      </c>
      <c r="N72" s="9">
        <v>-3.9257179874757075</v>
      </c>
      <c r="O72" s="9">
        <v>0.15649452269175246</v>
      </c>
      <c r="P72" s="9">
        <v>-4.4322539929122833</v>
      </c>
      <c r="Q72" s="9">
        <v>-5.0606364548190008</v>
      </c>
      <c r="R72" s="9">
        <v>-4.9332844574780044</v>
      </c>
      <c r="S72" s="9">
        <v>-7.580898256923529</v>
      </c>
      <c r="T72" s="41">
        <v>1.0003801919969746</v>
      </c>
    </row>
    <row r="73" spans="1:20" ht="14.5" customHeight="1">
      <c r="A73" s="37">
        <v>2021</v>
      </c>
      <c r="B73" s="42">
        <v>17145.8</v>
      </c>
      <c r="C73" s="9">
        <v>500.39999999999986</v>
      </c>
      <c r="D73" s="9">
        <v>2216.9999999999995</v>
      </c>
      <c r="E73" s="9">
        <v>267.2</v>
      </c>
      <c r="F73" s="9">
        <v>1949.7999999999995</v>
      </c>
      <c r="G73" s="9">
        <v>1076.6999999999998</v>
      </c>
      <c r="H73" s="9">
        <v>13351.699999999997</v>
      </c>
      <c r="I73" s="9">
        <v>8914.1999999999989</v>
      </c>
      <c r="J73" s="41">
        <v>4437.4999999999991</v>
      </c>
      <c r="L73" s="42">
        <v>2.6135459121077842</v>
      </c>
      <c r="M73" s="9">
        <v>5.081898362032744</v>
      </c>
      <c r="N73" s="9">
        <v>-0.34163445113729596</v>
      </c>
      <c r="O73" s="9">
        <v>4.3749999999999956</v>
      </c>
      <c r="P73" s="9">
        <v>-0.95499339632227898</v>
      </c>
      <c r="Q73" s="9">
        <v>3.4095274683057841</v>
      </c>
      <c r="R73" s="9">
        <v>2.9659677183024424</v>
      </c>
      <c r="S73" s="9">
        <v>2.2669389440836962</v>
      </c>
      <c r="T73" s="41">
        <v>4.3994824138336552</v>
      </c>
    </row>
    <row r="74" spans="1:20" ht="14.5" customHeight="1">
      <c r="A74" s="37">
        <v>2022</v>
      </c>
      <c r="B74" s="42">
        <v>17790.5</v>
      </c>
      <c r="C74" s="9">
        <v>503.5</v>
      </c>
      <c r="D74" s="9">
        <v>2265.4999999999995</v>
      </c>
      <c r="E74" s="9">
        <v>264.49999999999955</v>
      </c>
      <c r="F74" s="9">
        <v>2001</v>
      </c>
      <c r="G74" s="9">
        <v>1126.3</v>
      </c>
      <c r="H74" s="9">
        <v>13895.199999999999</v>
      </c>
      <c r="I74" s="9">
        <v>9401.9999999999982</v>
      </c>
      <c r="J74" s="41">
        <v>4493.1999999999989</v>
      </c>
      <c r="L74" s="42">
        <v>3.7601045153915269</v>
      </c>
      <c r="M74" s="9">
        <v>0.6195043964828395</v>
      </c>
      <c r="N74" s="9">
        <v>2.1876409562471721</v>
      </c>
      <c r="O74" s="9">
        <v>-1.0104790419163345</v>
      </c>
      <c r="P74" s="9">
        <v>2.6259103497794811</v>
      </c>
      <c r="Q74" s="9">
        <v>4.6066685241943128</v>
      </c>
      <c r="R74" s="9">
        <v>4.0706426896949699</v>
      </c>
      <c r="S74" s="9">
        <v>5.4721680016153851</v>
      </c>
      <c r="T74" s="41">
        <v>1.2552112676056382</v>
      </c>
    </row>
    <row r="75" spans="1:20" ht="14.5" customHeight="1">
      <c r="A75" s="37">
        <v>2023</v>
      </c>
      <c r="B75" s="42">
        <v>18368.899999999998</v>
      </c>
      <c r="C75" s="9">
        <v>481</v>
      </c>
      <c r="D75" s="9">
        <v>2309.1999999999994</v>
      </c>
      <c r="E75" s="9">
        <v>271.49999999999977</v>
      </c>
      <c r="F75" s="9">
        <v>2037.6999999999996</v>
      </c>
      <c r="G75" s="9">
        <v>1201.3</v>
      </c>
      <c r="H75" s="9">
        <v>14377.4</v>
      </c>
      <c r="I75" s="9">
        <v>9804.1</v>
      </c>
      <c r="J75" s="41">
        <v>4573.2999999999993</v>
      </c>
      <c r="L75" s="42">
        <v>3.2511733790506092</v>
      </c>
      <c r="M75" s="9">
        <v>-4.4687189672293908</v>
      </c>
      <c r="N75" s="9">
        <v>1.9289340101522834</v>
      </c>
      <c r="O75" s="9">
        <v>2.6465028355388442</v>
      </c>
      <c r="P75" s="9">
        <v>1.8340829585207219</v>
      </c>
      <c r="Q75" s="9">
        <v>6.6589718547456211</v>
      </c>
      <c r="R75" s="9">
        <v>3.4702631124417183</v>
      </c>
      <c r="S75" s="9">
        <v>4.2767496277388073</v>
      </c>
      <c r="T75" s="41">
        <v>1.7826938484821531</v>
      </c>
    </row>
    <row r="76" spans="1:20" ht="14.5" customHeight="1">
      <c r="A76" s="37" t="s">
        <v>968</v>
      </c>
      <c r="B76" s="42">
        <v>18849.599999999999</v>
      </c>
      <c r="C76" s="9">
        <v>489.8</v>
      </c>
      <c r="D76" s="9">
        <v>2383</v>
      </c>
      <c r="E76" s="9">
        <v>294.90000000000009</v>
      </c>
      <c r="F76" s="9">
        <v>2088.1</v>
      </c>
      <c r="G76" s="9">
        <v>1263.5999999999999</v>
      </c>
      <c r="H76" s="9">
        <v>14713.199999999999</v>
      </c>
      <c r="I76" s="9">
        <v>10095.799999999999</v>
      </c>
      <c r="J76" s="41">
        <v>4617.3999999999996</v>
      </c>
      <c r="L76" s="42">
        <v>2.6169231690520434</v>
      </c>
      <c r="M76" s="9">
        <v>1.8295218295218296</v>
      </c>
      <c r="N76" s="9">
        <v>3.1959120041573197</v>
      </c>
      <c r="O76" s="9">
        <v>8.6187845303868684</v>
      </c>
      <c r="P76" s="9">
        <v>2.4733768464445305</v>
      </c>
      <c r="Q76" s="9">
        <v>5.1860484475151791</v>
      </c>
      <c r="R76" s="9">
        <v>2.335610054669135</v>
      </c>
      <c r="S76" s="9">
        <v>2.9752858497975154</v>
      </c>
      <c r="T76" s="41">
        <v>0.96429274265847909</v>
      </c>
    </row>
  </sheetData>
  <mergeCells count="3">
    <mergeCell ref="B2:J2"/>
    <mergeCell ref="L1:T1"/>
    <mergeCell ref="L2:T2"/>
  </mergeCells>
  <hyperlinks>
    <hyperlink ref="A1" location="'INDICE DE CUADROS'!A1" display="Índice" xr:uid="{00000000-0004-0000-2000-000000000000}"/>
  </hyperlinks>
  <pageMargins left="0.75" right="0.75" top="1" bottom="1" header="0" footer="0"/>
  <pageSetup paperSize="9" orientation="portrait" verticalDpi="1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28">
    <tabColor rgb="FFFF0000"/>
    <pageSetUpPr fitToPage="1"/>
  </sheetPr>
  <dimension ref="A1:AX76"/>
  <sheetViews>
    <sheetView showGridLines="0" zoomScale="70" zoomScaleNormal="70" workbookViewId="0">
      <pane xSplit="1" ySplit="5" topLeftCell="B72" activePane="bottomRight" state="frozen"/>
      <selection activeCell="A76" sqref="A76:XFD76"/>
      <selection pane="topRight" activeCell="A76" sqref="A76:XFD76"/>
      <selection pane="bottomLeft" activeCell="A76" sqref="A76:XFD76"/>
      <selection pane="bottomRight" activeCell="F75" sqref="F75"/>
    </sheetView>
  </sheetViews>
  <sheetFormatPr baseColWidth="10" defaultColWidth="11.453125" defaultRowHeight="12.5"/>
  <cols>
    <col min="1" max="1" width="13" style="1" customWidth="1"/>
    <col min="2" max="6" width="13.26953125" style="1" customWidth="1"/>
    <col min="7" max="7" width="14.453125" style="1" customWidth="1"/>
    <col min="8" max="12" width="13.26953125" style="1" customWidth="1"/>
    <col min="13" max="13" width="12.54296875" style="1" customWidth="1"/>
    <col min="14" max="15" width="13.26953125" style="1" customWidth="1"/>
    <col min="16" max="16" width="12.453125" style="1" customWidth="1"/>
    <col min="17" max="18" width="13.26953125" style="1" customWidth="1"/>
    <col min="19" max="19" width="12.54296875" style="1" customWidth="1"/>
    <col min="20" max="20" width="6" style="1" customWidth="1"/>
    <col min="21" max="21" width="14" style="1" customWidth="1"/>
    <col min="22" max="22" width="15" style="1" customWidth="1"/>
    <col min="23" max="23" width="13" style="1" customWidth="1"/>
    <col min="24" max="24" width="10.54296875" style="1" customWidth="1"/>
    <col min="25" max="25" width="16.26953125" style="1" customWidth="1"/>
    <col min="26" max="26" width="14.453125" style="1" customWidth="1"/>
    <col min="27" max="27" width="11.7265625" style="1" customWidth="1"/>
    <col min="28" max="28" width="13.7265625" style="1" customWidth="1"/>
    <col min="29" max="29" width="14.453125" style="1" customWidth="1"/>
    <col min="30" max="30" width="5.7265625" style="1" customWidth="1"/>
    <col min="31" max="32" width="9.7265625" style="1" customWidth="1"/>
    <col min="33" max="34" width="12" style="1" customWidth="1"/>
    <col min="35" max="40" width="9.7265625" style="1" customWidth="1"/>
    <col min="41" max="41" width="5.26953125" style="1" customWidth="1"/>
    <col min="42" max="50" width="17.54296875" style="1" customWidth="1"/>
    <col min="51" max="16384" width="11.453125" style="1"/>
  </cols>
  <sheetData>
    <row r="1" spans="1:50" ht="72.75" customHeight="1" thickTop="1" thickBot="1">
      <c r="A1" s="124" t="s">
        <v>132</v>
      </c>
      <c r="B1" s="235" t="s">
        <v>593</v>
      </c>
      <c r="C1" s="245"/>
      <c r="D1" s="245"/>
      <c r="E1" s="245"/>
      <c r="F1" s="245"/>
      <c r="G1" s="245"/>
      <c r="H1" s="245"/>
      <c r="I1" s="245"/>
      <c r="J1" s="245"/>
      <c r="K1" s="245"/>
      <c r="L1" s="245"/>
      <c r="M1" s="245"/>
      <c r="N1" s="245"/>
      <c r="O1" s="245"/>
      <c r="P1" s="245"/>
      <c r="Q1" s="245"/>
      <c r="R1" s="245"/>
      <c r="S1" s="246"/>
      <c r="T1" s="515"/>
      <c r="U1" s="235" t="s">
        <v>594</v>
      </c>
      <c r="V1" s="245"/>
      <c r="W1" s="245"/>
      <c r="X1" s="245"/>
      <c r="Y1" s="245"/>
      <c r="Z1" s="245"/>
      <c r="AA1" s="245"/>
      <c r="AB1" s="245"/>
      <c r="AC1" s="246"/>
      <c r="AD1" s="444"/>
      <c r="AE1" s="1408" t="s">
        <v>593</v>
      </c>
      <c r="AF1" s="1409"/>
      <c r="AG1" s="1409"/>
      <c r="AH1" s="1409"/>
      <c r="AI1" s="1409"/>
      <c r="AJ1" s="1409"/>
      <c r="AK1" s="1409"/>
      <c r="AL1" s="1409"/>
      <c r="AM1" s="1409"/>
      <c r="AN1" s="1410"/>
      <c r="AO1" s="444"/>
      <c r="AP1" s="1408" t="s">
        <v>594</v>
      </c>
      <c r="AQ1" s="1409"/>
      <c r="AR1" s="1409"/>
      <c r="AS1" s="1409"/>
      <c r="AT1" s="1409"/>
      <c r="AU1" s="1409"/>
      <c r="AV1" s="1409"/>
      <c r="AW1" s="1409"/>
      <c r="AX1" s="1410"/>
    </row>
    <row r="2" spans="1:50" ht="16.5" customHeight="1" thickTop="1" thickBot="1">
      <c r="B2" s="235" t="s">
        <v>35</v>
      </c>
      <c r="C2" s="245"/>
      <c r="D2" s="245"/>
      <c r="E2" s="245"/>
      <c r="F2" s="245"/>
      <c r="G2" s="245"/>
      <c r="H2" s="245"/>
      <c r="I2" s="245"/>
      <c r="J2" s="245"/>
      <c r="K2" s="245"/>
      <c r="L2" s="245"/>
      <c r="M2" s="245"/>
      <c r="N2" s="245"/>
      <c r="O2" s="245"/>
      <c r="P2" s="245"/>
      <c r="Q2" s="245"/>
      <c r="R2" s="245"/>
      <c r="S2" s="245"/>
      <c r="T2" s="515"/>
      <c r="U2" s="1408" t="s">
        <v>223</v>
      </c>
      <c r="V2" s="1409"/>
      <c r="W2" s="1409"/>
      <c r="X2" s="1409"/>
      <c r="Y2" s="1409"/>
      <c r="Z2" s="1409"/>
      <c r="AA2" s="1409"/>
      <c r="AB2" s="1409"/>
      <c r="AC2" s="1410"/>
      <c r="AD2" s="444"/>
      <c r="AE2" s="1408" t="s">
        <v>133</v>
      </c>
      <c r="AF2" s="1409"/>
      <c r="AG2" s="1409"/>
      <c r="AH2" s="1409"/>
      <c r="AI2" s="1409"/>
      <c r="AJ2" s="1409"/>
      <c r="AK2" s="1409"/>
      <c r="AL2" s="1409"/>
      <c r="AM2" s="1409"/>
      <c r="AN2" s="1410"/>
      <c r="AO2" s="444"/>
      <c r="AP2" s="1408" t="s">
        <v>133</v>
      </c>
      <c r="AQ2" s="1409"/>
      <c r="AR2" s="1409"/>
      <c r="AS2" s="1409"/>
      <c r="AT2" s="1409"/>
      <c r="AU2" s="1409"/>
      <c r="AV2" s="1409"/>
      <c r="AW2" s="1409"/>
      <c r="AX2" s="1410"/>
    </row>
    <row r="3" spans="1:50" ht="13.5" thickTop="1" thickBot="1">
      <c r="B3" s="163"/>
      <c r="C3" s="163"/>
      <c r="D3" s="163"/>
      <c r="E3" s="163"/>
      <c r="F3" s="163"/>
      <c r="G3" s="163"/>
      <c r="H3" s="163"/>
      <c r="I3" s="163"/>
      <c r="J3" s="163"/>
      <c r="K3" s="163"/>
      <c r="L3" s="163"/>
      <c r="M3" s="163"/>
      <c r="N3" s="163"/>
      <c r="O3" s="163"/>
      <c r="P3" s="163"/>
      <c r="Q3" s="163"/>
      <c r="R3" s="163"/>
      <c r="U3" s="163"/>
      <c r="V3" s="163"/>
      <c r="W3" s="163"/>
      <c r="X3" s="163"/>
      <c r="Y3" s="163"/>
      <c r="Z3" s="163"/>
      <c r="AA3" s="163"/>
      <c r="AB3" s="163"/>
      <c r="AE3" s="163"/>
      <c r="AF3" s="163"/>
      <c r="AG3" s="163"/>
      <c r="AH3" s="163"/>
      <c r="AI3" s="163"/>
      <c r="AJ3" s="163"/>
      <c r="AK3" s="163"/>
      <c r="AL3" s="163"/>
      <c r="AM3" s="163"/>
      <c r="AP3" s="163"/>
      <c r="AQ3" s="163"/>
      <c r="AR3" s="163"/>
      <c r="AS3" s="163"/>
      <c r="AT3" s="163"/>
      <c r="AU3" s="163"/>
      <c r="AV3" s="163"/>
      <c r="AW3" s="163"/>
    </row>
    <row r="4" spans="1:50" ht="107.25" customHeight="1" thickBot="1">
      <c r="B4" s="323" t="s">
        <v>611</v>
      </c>
      <c r="C4" s="324" t="s">
        <v>749</v>
      </c>
      <c r="D4" s="324" t="s">
        <v>750</v>
      </c>
      <c r="E4" s="324" t="s">
        <v>751</v>
      </c>
      <c r="F4" s="324" t="s">
        <v>752</v>
      </c>
      <c r="G4" s="324" t="s">
        <v>763</v>
      </c>
      <c r="H4" s="324" t="s">
        <v>753</v>
      </c>
      <c r="I4" s="324" t="s">
        <v>754</v>
      </c>
      <c r="J4" s="324" t="s">
        <v>786</v>
      </c>
      <c r="K4" s="324" t="s">
        <v>785</v>
      </c>
      <c r="L4" s="324" t="s">
        <v>1314</v>
      </c>
      <c r="M4" s="324" t="s">
        <v>1315</v>
      </c>
      <c r="N4" s="324" t="s">
        <v>1317</v>
      </c>
      <c r="O4" s="324" t="s">
        <v>1316</v>
      </c>
      <c r="P4" s="324" t="s">
        <v>1318</v>
      </c>
      <c r="Q4" s="324" t="s">
        <v>1319</v>
      </c>
      <c r="R4" s="324" t="s">
        <v>1510</v>
      </c>
      <c r="S4" s="325" t="s">
        <v>1320</v>
      </c>
      <c r="U4" s="323" t="s">
        <v>762</v>
      </c>
      <c r="V4" s="324" t="s">
        <v>772</v>
      </c>
      <c r="W4" s="324" t="s">
        <v>773</v>
      </c>
      <c r="X4" s="324" t="s">
        <v>774</v>
      </c>
      <c r="Y4" s="324" t="s">
        <v>775</v>
      </c>
      <c r="Z4" s="324" t="s">
        <v>776</v>
      </c>
      <c r="AA4" s="324" t="s">
        <v>777</v>
      </c>
      <c r="AB4" s="324" t="s">
        <v>787</v>
      </c>
      <c r="AC4" s="325" t="s">
        <v>788</v>
      </c>
      <c r="AD4" s="675"/>
      <c r="AE4" s="323" t="s">
        <v>611</v>
      </c>
      <c r="AF4" s="324" t="s">
        <v>749</v>
      </c>
      <c r="AG4" s="324" t="s">
        <v>750</v>
      </c>
      <c r="AH4" s="324" t="s">
        <v>751</v>
      </c>
      <c r="AI4" s="324" t="s">
        <v>752</v>
      </c>
      <c r="AJ4" s="324" t="s">
        <v>763</v>
      </c>
      <c r="AK4" s="324" t="s">
        <v>753</v>
      </c>
      <c r="AL4" s="324" t="s">
        <v>754</v>
      </c>
      <c r="AM4" s="324" t="s">
        <v>786</v>
      </c>
      <c r="AN4" s="325" t="s">
        <v>785</v>
      </c>
      <c r="AO4" s="675"/>
      <c r="AP4" s="323" t="s">
        <v>762</v>
      </c>
      <c r="AQ4" s="324" t="s">
        <v>772</v>
      </c>
      <c r="AR4" s="324" t="s">
        <v>773</v>
      </c>
      <c r="AS4" s="324" t="s">
        <v>774</v>
      </c>
      <c r="AT4" s="324" t="s">
        <v>775</v>
      </c>
      <c r="AU4" s="324" t="s">
        <v>776</v>
      </c>
      <c r="AV4" s="324" t="s">
        <v>777</v>
      </c>
      <c r="AW4" s="324" t="s">
        <v>787</v>
      </c>
      <c r="AX4" s="325" t="s">
        <v>788</v>
      </c>
    </row>
    <row r="5" spans="1:50" ht="51" customHeight="1" thickTop="1" thickBot="1">
      <c r="A5" s="59"/>
      <c r="B5" s="568" t="s">
        <v>0</v>
      </c>
      <c r="C5" s="569" t="s">
        <v>39</v>
      </c>
      <c r="D5" s="569" t="s">
        <v>755</v>
      </c>
      <c r="E5" s="569" t="s">
        <v>757</v>
      </c>
      <c r="F5" s="569" t="s">
        <v>756</v>
      </c>
      <c r="G5" s="569" t="s">
        <v>764</v>
      </c>
      <c r="H5" s="569" t="s">
        <v>758</v>
      </c>
      <c r="I5" s="569" t="s">
        <v>759</v>
      </c>
      <c r="J5" s="569" t="s">
        <v>760</v>
      </c>
      <c r="K5" s="569" t="s">
        <v>761</v>
      </c>
      <c r="L5" s="569" t="s">
        <v>1371</v>
      </c>
      <c r="M5" s="569" t="s">
        <v>1372</v>
      </c>
      <c r="N5" s="569" t="s">
        <v>1373</v>
      </c>
      <c r="O5" s="569" t="s">
        <v>1374</v>
      </c>
      <c r="P5" s="569" t="s">
        <v>1375</v>
      </c>
      <c r="Q5" s="569" t="s">
        <v>1376</v>
      </c>
      <c r="R5" s="569" t="s">
        <v>1509</v>
      </c>
      <c r="S5" s="570" t="s">
        <v>1377</v>
      </c>
      <c r="U5" s="568" t="s">
        <v>218</v>
      </c>
      <c r="V5" s="569" t="s">
        <v>765</v>
      </c>
      <c r="W5" s="569" t="s">
        <v>767</v>
      </c>
      <c r="X5" s="569" t="s">
        <v>766</v>
      </c>
      <c r="Y5" s="569" t="s">
        <v>797</v>
      </c>
      <c r="Z5" s="677" t="s">
        <v>768</v>
      </c>
      <c r="AA5" s="569" t="s">
        <v>769</v>
      </c>
      <c r="AB5" s="569" t="s">
        <v>770</v>
      </c>
      <c r="AC5" s="609" t="s">
        <v>771</v>
      </c>
      <c r="AD5" s="145"/>
      <c r="AE5" s="568" t="s">
        <v>0</v>
      </c>
      <c r="AF5" s="569" t="s">
        <v>39</v>
      </c>
      <c r="AG5" s="569" t="s">
        <v>755</v>
      </c>
      <c r="AH5" s="569" t="s">
        <v>757</v>
      </c>
      <c r="AI5" s="569" t="s">
        <v>756</v>
      </c>
      <c r="AJ5" s="569" t="s">
        <v>764</v>
      </c>
      <c r="AK5" s="569" t="s">
        <v>758</v>
      </c>
      <c r="AL5" s="569" t="s">
        <v>759</v>
      </c>
      <c r="AM5" s="569" t="s">
        <v>760</v>
      </c>
      <c r="AN5" s="609" t="s">
        <v>761</v>
      </c>
      <c r="AO5" s="145"/>
      <c r="AP5" s="329" t="s">
        <v>218</v>
      </c>
      <c r="AQ5" s="330" t="s">
        <v>765</v>
      </c>
      <c r="AR5" s="330" t="s">
        <v>767</v>
      </c>
      <c r="AS5" s="330" t="s">
        <v>766</v>
      </c>
      <c r="AT5" s="330" t="s">
        <v>797</v>
      </c>
      <c r="AU5" s="330" t="s">
        <v>768</v>
      </c>
      <c r="AV5" s="330" t="s">
        <v>769</v>
      </c>
      <c r="AW5" s="330" t="s">
        <v>770</v>
      </c>
      <c r="AX5" s="1210" t="s">
        <v>771</v>
      </c>
    </row>
    <row r="6" spans="1:50" ht="14.25" customHeight="1" thickTop="1">
      <c r="A6" s="37">
        <v>1954</v>
      </c>
      <c r="B6" s="524">
        <v>2470.8404360302675</v>
      </c>
      <c r="C6" s="335">
        <v>1007.1314267256078</v>
      </c>
      <c r="D6" s="335"/>
      <c r="E6" s="335"/>
      <c r="F6" s="335"/>
      <c r="G6" s="335"/>
      <c r="H6" s="335"/>
      <c r="I6" s="335"/>
      <c r="J6" s="335"/>
      <c r="K6" s="335"/>
      <c r="L6" s="335"/>
      <c r="M6" s="335"/>
      <c r="N6" s="335"/>
      <c r="O6" s="335"/>
      <c r="P6" s="335"/>
      <c r="Q6" s="335"/>
      <c r="R6" s="335"/>
      <c r="S6" s="523"/>
      <c r="U6" s="524"/>
      <c r="V6" s="335"/>
      <c r="W6" s="335"/>
      <c r="X6" s="335"/>
      <c r="Y6" s="335"/>
      <c r="Z6" s="335"/>
      <c r="AA6" s="335"/>
      <c r="AB6" s="335"/>
      <c r="AC6" s="523"/>
      <c r="AD6" s="9"/>
      <c r="AE6" s="524"/>
      <c r="AF6" s="335"/>
      <c r="AG6" s="335"/>
      <c r="AH6" s="335"/>
      <c r="AI6" s="335"/>
      <c r="AJ6" s="335"/>
      <c r="AK6" s="335"/>
      <c r="AL6" s="335"/>
      <c r="AM6" s="335"/>
      <c r="AN6" s="523"/>
      <c r="AO6" s="9"/>
      <c r="AP6" s="524"/>
      <c r="AQ6" s="335"/>
      <c r="AR6" s="335"/>
      <c r="AS6" s="335"/>
      <c r="AT6" s="335"/>
      <c r="AU6" s="335"/>
      <c r="AV6" s="335"/>
      <c r="AW6" s="335"/>
      <c r="AX6" s="523"/>
    </row>
    <row r="7" spans="1:50" ht="14.25" customHeight="1">
      <c r="A7" s="37">
        <v>1955</v>
      </c>
      <c r="B7" s="42">
        <v>2757.3256323432392</v>
      </c>
      <c r="C7" s="9">
        <v>1123.4032259883877</v>
      </c>
      <c r="D7" s="9"/>
      <c r="E7" s="9"/>
      <c r="F7" s="9"/>
      <c r="G7" s="9"/>
      <c r="H7" s="9"/>
      <c r="I7" s="9"/>
      <c r="J7" s="9"/>
      <c r="K7" s="9"/>
      <c r="L7" s="9"/>
      <c r="M7" s="9"/>
      <c r="N7" s="9"/>
      <c r="O7" s="9"/>
      <c r="P7" s="9"/>
      <c r="Q7" s="9"/>
      <c r="R7" s="9"/>
      <c r="S7" s="41"/>
      <c r="U7" s="42">
        <v>146.9568932405088</v>
      </c>
      <c r="V7" s="9"/>
      <c r="W7" s="9"/>
      <c r="X7" s="9"/>
      <c r="Y7" s="9"/>
      <c r="Z7" s="9"/>
      <c r="AA7" s="9"/>
      <c r="AB7" s="9"/>
      <c r="AC7" s="41"/>
      <c r="AD7" s="9"/>
      <c r="AE7" s="42">
        <v>11.594645778634272</v>
      </c>
      <c r="AF7" s="9">
        <v>11.544848683831033</v>
      </c>
      <c r="AG7" s="9"/>
      <c r="AH7" s="9"/>
      <c r="AI7" s="9"/>
      <c r="AJ7" s="9"/>
      <c r="AK7" s="9"/>
      <c r="AL7" s="9"/>
      <c r="AM7" s="9"/>
      <c r="AN7" s="41"/>
      <c r="AO7" s="9"/>
      <c r="AP7" s="42"/>
      <c r="AQ7" s="9"/>
      <c r="AR7" s="9"/>
      <c r="AS7" s="9"/>
      <c r="AT7" s="9"/>
      <c r="AU7" s="9"/>
      <c r="AV7" s="9"/>
      <c r="AW7" s="9"/>
      <c r="AX7" s="41"/>
    </row>
    <row r="8" spans="1:50" ht="14.25" customHeight="1">
      <c r="A8" s="37">
        <v>1956</v>
      </c>
      <c r="B8" s="42">
        <v>3167.5551163074106</v>
      </c>
      <c r="C8" s="9">
        <v>1294.3472485781369</v>
      </c>
      <c r="D8" s="9"/>
      <c r="E8" s="9"/>
      <c r="F8" s="9"/>
      <c r="G8" s="9"/>
      <c r="H8" s="9"/>
      <c r="I8" s="9"/>
      <c r="J8" s="9"/>
      <c r="K8" s="9"/>
      <c r="L8" s="9"/>
      <c r="M8" s="9"/>
      <c r="N8" s="9"/>
      <c r="O8" s="9"/>
      <c r="P8" s="9"/>
      <c r="Q8" s="9"/>
      <c r="R8" s="9"/>
      <c r="S8" s="41"/>
      <c r="U8" s="42">
        <v>164.80191955540661</v>
      </c>
      <c r="V8" s="9"/>
      <c r="W8" s="9"/>
      <c r="X8" s="9"/>
      <c r="Y8" s="9"/>
      <c r="Z8" s="9"/>
      <c r="AA8" s="9"/>
      <c r="AB8" s="9"/>
      <c r="AC8" s="41"/>
      <c r="AD8" s="9"/>
      <c r="AE8" s="42">
        <v>14.877803301583526</v>
      </c>
      <c r="AF8" s="9">
        <v>15.216622013823212</v>
      </c>
      <c r="AG8" s="9"/>
      <c r="AH8" s="9"/>
      <c r="AI8" s="9"/>
      <c r="AJ8" s="9"/>
      <c r="AK8" s="9"/>
      <c r="AL8" s="9"/>
      <c r="AM8" s="9"/>
      <c r="AN8" s="41"/>
      <c r="AO8" s="9"/>
      <c r="AP8" s="42"/>
      <c r="AQ8" s="9"/>
      <c r="AR8" s="9"/>
      <c r="AS8" s="9"/>
      <c r="AT8" s="9"/>
      <c r="AU8" s="9"/>
      <c r="AV8" s="9"/>
      <c r="AW8" s="9"/>
      <c r="AX8" s="41"/>
    </row>
    <row r="9" spans="1:50" ht="14.25" customHeight="1">
      <c r="A9" s="37">
        <v>1957</v>
      </c>
      <c r="B9" s="42">
        <v>3713.7147357941253</v>
      </c>
      <c r="C9" s="9">
        <v>1500.7812907117254</v>
      </c>
      <c r="D9" s="9"/>
      <c r="E9" s="9"/>
      <c r="F9" s="9"/>
      <c r="G9" s="9"/>
      <c r="H9" s="9"/>
      <c r="I9" s="9"/>
      <c r="J9" s="9"/>
      <c r="K9" s="9"/>
      <c r="L9" s="9"/>
      <c r="M9" s="9"/>
      <c r="N9" s="9"/>
      <c r="O9" s="9"/>
      <c r="P9" s="9"/>
      <c r="Q9" s="9"/>
      <c r="R9" s="9"/>
      <c r="S9" s="41"/>
      <c r="U9" s="42">
        <v>186.49367624582678</v>
      </c>
      <c r="V9" s="9"/>
      <c r="W9" s="9"/>
      <c r="X9" s="9"/>
      <c r="Y9" s="9"/>
      <c r="Z9" s="9"/>
      <c r="AA9" s="9"/>
      <c r="AB9" s="9"/>
      <c r="AC9" s="41"/>
      <c r="AD9" s="9"/>
      <c r="AE9" s="42">
        <v>17.242308324011191</v>
      </c>
      <c r="AF9" s="9">
        <v>15.948891795486864</v>
      </c>
      <c r="AG9" s="9"/>
      <c r="AH9" s="9"/>
      <c r="AI9" s="9"/>
      <c r="AJ9" s="9"/>
      <c r="AK9" s="9"/>
      <c r="AL9" s="9"/>
      <c r="AM9" s="9"/>
      <c r="AN9" s="41"/>
      <c r="AO9" s="9"/>
      <c r="AP9" s="42"/>
      <c r="AQ9" s="9"/>
      <c r="AR9" s="9"/>
      <c r="AS9" s="9"/>
      <c r="AT9" s="9"/>
      <c r="AU9" s="9"/>
      <c r="AV9" s="9"/>
      <c r="AW9" s="9"/>
      <c r="AX9" s="41"/>
    </row>
    <row r="10" spans="1:50" ht="14.25" customHeight="1">
      <c r="A10" s="37">
        <v>1958</v>
      </c>
      <c r="B10" s="42">
        <v>4269.6622173122632</v>
      </c>
      <c r="C10" s="9">
        <v>1726.5638842731578</v>
      </c>
      <c r="D10" s="9"/>
      <c r="E10" s="9"/>
      <c r="F10" s="9"/>
      <c r="G10" s="9"/>
      <c r="H10" s="9"/>
      <c r="I10" s="9"/>
      <c r="J10" s="9"/>
      <c r="K10" s="9"/>
      <c r="L10" s="9"/>
      <c r="M10" s="9"/>
      <c r="N10" s="9"/>
      <c r="O10" s="9"/>
      <c r="P10" s="9"/>
      <c r="Q10" s="9"/>
      <c r="R10" s="9"/>
      <c r="S10" s="41"/>
      <c r="U10" s="42">
        <v>208.35911098671173</v>
      </c>
      <c r="V10" s="9"/>
      <c r="W10" s="9"/>
      <c r="X10" s="9"/>
      <c r="Y10" s="9"/>
      <c r="Z10" s="9"/>
      <c r="AA10" s="9"/>
      <c r="AB10" s="9"/>
      <c r="AC10" s="41"/>
      <c r="AD10" s="9"/>
      <c r="AE10" s="42">
        <v>14.970118091185491</v>
      </c>
      <c r="AF10" s="9">
        <v>15.044336903637578</v>
      </c>
      <c r="AG10" s="9"/>
      <c r="AH10" s="9"/>
      <c r="AI10" s="9"/>
      <c r="AJ10" s="9"/>
      <c r="AK10" s="9"/>
      <c r="AL10" s="9"/>
      <c r="AM10" s="9"/>
      <c r="AN10" s="41"/>
      <c r="AO10" s="9"/>
      <c r="AP10" s="42"/>
      <c r="AQ10" s="9"/>
      <c r="AR10" s="9"/>
      <c r="AS10" s="9"/>
      <c r="AT10" s="9"/>
      <c r="AU10" s="9"/>
      <c r="AV10" s="9"/>
      <c r="AW10" s="9"/>
      <c r="AX10" s="41"/>
    </row>
    <row r="11" spans="1:50" ht="14.25" customHeight="1">
      <c r="A11" s="37">
        <v>1959</v>
      </c>
      <c r="B11" s="42">
        <v>4428.0290765273512</v>
      </c>
      <c r="C11" s="9">
        <v>1832.1714721497806</v>
      </c>
      <c r="D11" s="9"/>
      <c r="E11" s="9"/>
      <c r="F11" s="9"/>
      <c r="G11" s="9"/>
      <c r="H11" s="9"/>
      <c r="I11" s="9"/>
      <c r="J11" s="9"/>
      <c r="K11" s="9"/>
      <c r="L11" s="9"/>
      <c r="M11" s="9"/>
      <c r="N11" s="9"/>
      <c r="O11" s="9"/>
      <c r="P11" s="9"/>
      <c r="Q11" s="9"/>
      <c r="R11" s="9"/>
      <c r="S11" s="41"/>
      <c r="U11" s="42">
        <v>222.41745992707467</v>
      </c>
      <c r="V11" s="9"/>
      <c r="W11" s="9"/>
      <c r="X11" s="9"/>
      <c r="Y11" s="9"/>
      <c r="Z11" s="9"/>
      <c r="AA11" s="9"/>
      <c r="AB11" s="9"/>
      <c r="AC11" s="41"/>
      <c r="AD11" s="9"/>
      <c r="AE11" s="42">
        <v>3.7091191563809245</v>
      </c>
      <c r="AF11" s="9">
        <v>6.1166336698326829</v>
      </c>
      <c r="AG11" s="9"/>
      <c r="AH11" s="9"/>
      <c r="AI11" s="9"/>
      <c r="AJ11" s="9"/>
      <c r="AK11" s="9"/>
      <c r="AL11" s="9"/>
      <c r="AM11" s="9"/>
      <c r="AN11" s="41"/>
      <c r="AO11" s="9"/>
      <c r="AP11" s="42"/>
      <c r="AQ11" s="9"/>
      <c r="AR11" s="9"/>
      <c r="AS11" s="9"/>
      <c r="AT11" s="9"/>
      <c r="AU11" s="9"/>
      <c r="AV11" s="9"/>
      <c r="AW11" s="9"/>
      <c r="AX11" s="41"/>
    </row>
    <row r="12" spans="1:50" ht="14.25" customHeight="1">
      <c r="A12" s="37">
        <v>1960</v>
      </c>
      <c r="B12" s="42">
        <v>4554.8919198149215</v>
      </c>
      <c r="C12" s="9">
        <v>1917.4011185517645</v>
      </c>
      <c r="D12" s="9"/>
      <c r="E12" s="9"/>
      <c r="F12" s="9"/>
      <c r="G12" s="9"/>
      <c r="H12" s="9"/>
      <c r="I12" s="9"/>
      <c r="J12" s="9"/>
      <c r="K12" s="9"/>
      <c r="L12" s="9"/>
      <c r="M12" s="9"/>
      <c r="N12" s="9"/>
      <c r="O12" s="9"/>
      <c r="P12" s="9"/>
      <c r="Q12" s="9"/>
      <c r="R12" s="9"/>
      <c r="S12" s="41"/>
      <c r="U12" s="42">
        <v>234.93967370042972</v>
      </c>
      <c r="V12" s="9"/>
      <c r="W12" s="9"/>
      <c r="X12" s="9"/>
      <c r="Y12" s="9"/>
      <c r="Z12" s="9"/>
      <c r="AA12" s="9"/>
      <c r="AB12" s="9"/>
      <c r="AC12" s="41"/>
      <c r="AD12" s="9"/>
      <c r="AE12" s="42">
        <v>2.8649957146862581</v>
      </c>
      <c r="AF12" s="9">
        <v>4.6518378709379027</v>
      </c>
      <c r="AG12" s="9"/>
      <c r="AH12" s="9"/>
      <c r="AI12" s="9"/>
      <c r="AJ12" s="9"/>
      <c r="AK12" s="9"/>
      <c r="AL12" s="9"/>
      <c r="AM12" s="9"/>
      <c r="AN12" s="41"/>
      <c r="AO12" s="9"/>
      <c r="AP12" s="42"/>
      <c r="AQ12" s="9"/>
      <c r="AR12" s="9"/>
      <c r="AS12" s="9"/>
      <c r="AT12" s="9"/>
      <c r="AU12" s="9"/>
      <c r="AV12" s="9"/>
      <c r="AW12" s="9"/>
      <c r="AX12" s="41"/>
    </row>
    <row r="13" spans="1:50" ht="14.25" customHeight="1">
      <c r="A13" s="37">
        <v>1961</v>
      </c>
      <c r="B13" s="42">
        <v>5187.4325953179241</v>
      </c>
      <c r="C13" s="9">
        <v>2166.8287558384568</v>
      </c>
      <c r="D13" s="9"/>
      <c r="E13" s="9"/>
      <c r="F13" s="9"/>
      <c r="G13" s="9"/>
      <c r="H13" s="9"/>
      <c r="I13" s="9"/>
      <c r="J13" s="9"/>
      <c r="K13" s="9"/>
      <c r="L13" s="9"/>
      <c r="M13" s="9"/>
      <c r="N13" s="9"/>
      <c r="O13" s="9"/>
      <c r="P13" s="9"/>
      <c r="Q13" s="9"/>
      <c r="R13" s="9"/>
      <c r="S13" s="41"/>
      <c r="U13" s="42">
        <v>265.31969739067597</v>
      </c>
      <c r="V13" s="9"/>
      <c r="W13" s="9"/>
      <c r="X13" s="9"/>
      <c r="Y13" s="9"/>
      <c r="Z13" s="9"/>
      <c r="AA13" s="9"/>
      <c r="AB13" s="9"/>
      <c r="AC13" s="41"/>
      <c r="AD13" s="9"/>
      <c r="AE13" s="42">
        <v>13.887062231955326</v>
      </c>
      <c r="AF13" s="9">
        <v>13.008631051341402</v>
      </c>
      <c r="AG13" s="9"/>
      <c r="AH13" s="9"/>
      <c r="AI13" s="9"/>
      <c r="AJ13" s="9"/>
      <c r="AK13" s="9"/>
      <c r="AL13" s="9"/>
      <c r="AM13" s="9"/>
      <c r="AN13" s="41"/>
      <c r="AO13" s="9"/>
      <c r="AP13" s="42"/>
      <c r="AQ13" s="9"/>
      <c r="AR13" s="9"/>
      <c r="AS13" s="9"/>
      <c r="AT13" s="9"/>
      <c r="AU13" s="9"/>
      <c r="AV13" s="9"/>
      <c r="AW13" s="9"/>
      <c r="AX13" s="41"/>
    </row>
    <row r="14" spans="1:50" ht="14.25" customHeight="1">
      <c r="A14" s="37">
        <v>1962</v>
      </c>
      <c r="B14" s="42">
        <v>5994.453156675796</v>
      </c>
      <c r="C14" s="9">
        <v>2515.7701519757679</v>
      </c>
      <c r="D14" s="9"/>
      <c r="E14" s="9"/>
      <c r="F14" s="9"/>
      <c r="G14" s="9"/>
      <c r="H14" s="9"/>
      <c r="I14" s="9"/>
      <c r="J14" s="9"/>
      <c r="K14" s="9"/>
      <c r="L14" s="9"/>
      <c r="M14" s="9"/>
      <c r="N14" s="9"/>
      <c r="O14" s="9"/>
      <c r="P14" s="9"/>
      <c r="Q14" s="9"/>
      <c r="R14" s="9"/>
      <c r="S14" s="41"/>
      <c r="U14" s="42">
        <v>305.86874198190259</v>
      </c>
      <c r="V14" s="9"/>
      <c r="W14" s="9"/>
      <c r="X14" s="9"/>
      <c r="Y14" s="9"/>
      <c r="Z14" s="9"/>
      <c r="AA14" s="9"/>
      <c r="AB14" s="9"/>
      <c r="AC14" s="41"/>
      <c r="AD14" s="9"/>
      <c r="AE14" s="42">
        <v>15.557225015054122</v>
      </c>
      <c r="AF14" s="9">
        <v>16.103782783807841</v>
      </c>
      <c r="AG14" s="9"/>
      <c r="AH14" s="9"/>
      <c r="AI14" s="9"/>
      <c r="AJ14" s="9"/>
      <c r="AK14" s="9"/>
      <c r="AL14" s="9"/>
      <c r="AM14" s="9"/>
      <c r="AN14" s="41"/>
      <c r="AO14" s="9"/>
      <c r="AP14" s="42"/>
      <c r="AQ14" s="9"/>
      <c r="AR14" s="9"/>
      <c r="AS14" s="9"/>
      <c r="AT14" s="9"/>
      <c r="AU14" s="9"/>
      <c r="AV14" s="9"/>
      <c r="AW14" s="9"/>
      <c r="AX14" s="41"/>
    </row>
    <row r="15" spans="1:50" ht="14.25" customHeight="1">
      <c r="A15" s="37">
        <v>1963</v>
      </c>
      <c r="B15" s="42">
        <v>7075.3643522424809</v>
      </c>
      <c r="C15" s="9">
        <v>3064.6886620077544</v>
      </c>
      <c r="D15" s="9"/>
      <c r="E15" s="9"/>
      <c r="F15" s="9"/>
      <c r="G15" s="9"/>
      <c r="H15" s="9"/>
      <c r="I15" s="9"/>
      <c r="J15" s="9"/>
      <c r="K15" s="9"/>
      <c r="L15" s="9"/>
      <c r="M15" s="9"/>
      <c r="N15" s="9"/>
      <c r="O15" s="9"/>
      <c r="P15" s="9"/>
      <c r="Q15" s="9"/>
      <c r="R15" s="9"/>
      <c r="S15" s="41"/>
      <c r="U15" s="42">
        <v>371.01793083469261</v>
      </c>
      <c r="V15" s="9"/>
      <c r="W15" s="9"/>
      <c r="X15" s="9"/>
      <c r="Y15" s="9"/>
      <c r="Z15" s="9"/>
      <c r="AA15" s="9"/>
      <c r="AB15" s="9"/>
      <c r="AC15" s="41"/>
      <c r="AD15" s="9"/>
      <c r="AE15" s="42">
        <v>18.031856573320869</v>
      </c>
      <c r="AF15" s="9">
        <v>21.819104165811474</v>
      </c>
      <c r="AG15" s="9"/>
      <c r="AH15" s="9"/>
      <c r="AI15" s="9"/>
      <c r="AJ15" s="9"/>
      <c r="AK15" s="9"/>
      <c r="AL15" s="9"/>
      <c r="AM15" s="9"/>
      <c r="AN15" s="41"/>
      <c r="AO15" s="9"/>
      <c r="AP15" s="42"/>
      <c r="AQ15" s="9"/>
      <c r="AR15" s="9"/>
      <c r="AS15" s="9"/>
      <c r="AT15" s="9"/>
      <c r="AU15" s="9"/>
      <c r="AV15" s="9"/>
      <c r="AW15" s="9"/>
      <c r="AX15" s="41"/>
    </row>
    <row r="16" spans="1:50" ht="14.25" customHeight="1">
      <c r="A16" s="37">
        <v>1964</v>
      </c>
      <c r="B16" s="42">
        <v>7987.9036283348041</v>
      </c>
      <c r="C16" s="9">
        <v>3510.3898509711835</v>
      </c>
      <c r="D16" s="40">
        <v>215.55499839695287</v>
      </c>
      <c r="E16" s="40">
        <v>1216.5741208847389</v>
      </c>
      <c r="F16" s="40">
        <v>133.74090888464505</v>
      </c>
      <c r="G16" s="40">
        <v>1082.8332120000939</v>
      </c>
      <c r="H16" s="40">
        <v>391.0063782222266</v>
      </c>
      <c r="I16" s="40">
        <v>1687.2543534672654</v>
      </c>
      <c r="J16" s="40">
        <v>1157.3315680537173</v>
      </c>
      <c r="K16" s="40">
        <v>529.92278541354813</v>
      </c>
      <c r="L16" s="40"/>
      <c r="M16" s="40"/>
      <c r="N16" s="40"/>
      <c r="O16" s="40"/>
      <c r="P16" s="40"/>
      <c r="Q16" s="40"/>
      <c r="R16" s="40"/>
      <c r="S16" s="41"/>
      <c r="U16" s="42">
        <v>421.95071429230467</v>
      </c>
      <c r="V16" s="9">
        <v>163.67669587842258</v>
      </c>
      <c r="W16" s="9">
        <v>515.23296374662505</v>
      </c>
      <c r="X16" s="9"/>
      <c r="Y16" s="9"/>
      <c r="Z16" s="9">
        <v>375.66571754609032</v>
      </c>
      <c r="AA16" s="9">
        <v>468.62613174675869</v>
      </c>
      <c r="AB16" s="9">
        <v>410.69192245058196</v>
      </c>
      <c r="AC16" s="41">
        <v>677.28412397757074</v>
      </c>
      <c r="AD16" s="9"/>
      <c r="AE16" s="42">
        <v>12.897417442581617</v>
      </c>
      <c r="AF16" s="9">
        <v>14.543114753830789</v>
      </c>
      <c r="AG16" s="40"/>
      <c r="AH16" s="40"/>
      <c r="AI16" s="40"/>
      <c r="AJ16" s="40"/>
      <c r="AK16" s="40"/>
      <c r="AL16" s="40"/>
      <c r="AM16" s="40"/>
      <c r="AN16" s="65"/>
      <c r="AO16" s="9"/>
      <c r="AP16" s="42"/>
      <c r="AQ16" s="9"/>
      <c r="AR16" s="9"/>
      <c r="AS16" s="9"/>
      <c r="AT16" s="9"/>
      <c r="AU16" s="9"/>
      <c r="AV16" s="9"/>
      <c r="AW16" s="9"/>
      <c r="AX16" s="41"/>
    </row>
    <row r="17" spans="1:50" ht="14.25" customHeight="1">
      <c r="A17" s="37">
        <v>1965</v>
      </c>
      <c r="B17" s="42">
        <v>9265.8865338405176</v>
      </c>
      <c r="C17" s="9">
        <v>3767.9486805886527</v>
      </c>
      <c r="D17" s="40">
        <v>218.2218070059352</v>
      </c>
      <c r="E17" s="40">
        <v>1306.6791422515519</v>
      </c>
      <c r="F17" s="40">
        <v>141.3156089498145</v>
      </c>
      <c r="G17" s="40">
        <v>1165.3635333017373</v>
      </c>
      <c r="H17" s="40">
        <v>422.62438509634035</v>
      </c>
      <c r="I17" s="40">
        <v>1820.4233462348252</v>
      </c>
      <c r="J17" s="40">
        <v>1230.0742490549051</v>
      </c>
      <c r="K17" s="40">
        <v>590.34909717992002</v>
      </c>
      <c r="L17" s="40"/>
      <c r="M17" s="40"/>
      <c r="N17" s="40"/>
      <c r="O17" s="40"/>
      <c r="P17" s="40"/>
      <c r="Q17" s="40"/>
      <c r="R17" s="40"/>
      <c r="S17" s="41"/>
      <c r="U17" s="42">
        <v>443.80869096773893</v>
      </c>
      <c r="V17" s="9">
        <v>170.10826101271564</v>
      </c>
      <c r="W17" s="9">
        <v>537.18418611203651</v>
      </c>
      <c r="X17" s="9"/>
      <c r="Y17" s="9"/>
      <c r="Z17" s="9">
        <v>395.37568029938973</v>
      </c>
      <c r="AA17" s="9">
        <v>491.2349884516351</v>
      </c>
      <c r="AB17" s="9">
        <v>424.36028348114183</v>
      </c>
      <c r="AC17" s="41">
        <v>731.39571050725851</v>
      </c>
      <c r="AD17" s="9"/>
      <c r="AE17" s="42">
        <v>15.99897751610866</v>
      </c>
      <c r="AF17" s="9">
        <v>7.3370434781257376</v>
      </c>
      <c r="AG17" s="40">
        <v>1.2371824494050054</v>
      </c>
      <c r="AH17" s="40">
        <v>7.4064555393702713</v>
      </c>
      <c r="AI17" s="40">
        <v>5.6637121194553997</v>
      </c>
      <c r="AJ17" s="40">
        <v>7.6217020670433788</v>
      </c>
      <c r="AK17" s="40">
        <v>8.0863148621437055</v>
      </c>
      <c r="AL17" s="40">
        <v>7.8926447867152305</v>
      </c>
      <c r="AM17" s="40">
        <v>6.2853794892607118</v>
      </c>
      <c r="AN17" s="65">
        <v>11.402852156888411</v>
      </c>
      <c r="AO17" s="9"/>
      <c r="AP17" s="42">
        <v>5.1802203278869641</v>
      </c>
      <c r="AQ17" s="9">
        <v>3.9294324092846944</v>
      </c>
      <c r="AR17" s="9">
        <v>4.2604460331475247</v>
      </c>
      <c r="AS17" s="9"/>
      <c r="AT17" s="9"/>
      <c r="AU17" s="9">
        <v>5.2466759229583326</v>
      </c>
      <c r="AV17" s="9">
        <v>4.8244976481793822</v>
      </c>
      <c r="AW17" s="9">
        <v>3.3281299882893522</v>
      </c>
      <c r="AX17" s="41">
        <v>7.9894957838225977</v>
      </c>
    </row>
    <row r="18" spans="1:50" ht="14.25" customHeight="1">
      <c r="A18" s="37">
        <v>1966</v>
      </c>
      <c r="B18" s="42">
        <v>10749.160546980429</v>
      </c>
      <c r="C18" s="9">
        <v>4423.9266218448529</v>
      </c>
      <c r="D18" s="40">
        <v>234.91189202695995</v>
      </c>
      <c r="E18" s="40">
        <v>1510.546170388993</v>
      </c>
      <c r="F18" s="40">
        <v>157.15480132568806</v>
      </c>
      <c r="G18" s="40">
        <v>1353.3913690633049</v>
      </c>
      <c r="H18" s="40">
        <v>483.71609184104818</v>
      </c>
      <c r="I18" s="40">
        <v>2194.7524675878522</v>
      </c>
      <c r="J18" s="40">
        <v>1445.8456499058673</v>
      </c>
      <c r="K18" s="40">
        <v>748.90681768198476</v>
      </c>
      <c r="L18" s="40"/>
      <c r="M18" s="40"/>
      <c r="N18" s="40"/>
      <c r="O18" s="40"/>
      <c r="P18" s="40"/>
      <c r="Q18" s="40"/>
      <c r="R18" s="40"/>
      <c r="S18" s="41"/>
      <c r="U18" s="42">
        <v>514.61125433485654</v>
      </c>
      <c r="V18" s="9">
        <v>189.22447023407722</v>
      </c>
      <c r="W18" s="9">
        <v>596.03665173646777</v>
      </c>
      <c r="X18" s="9"/>
      <c r="Y18" s="9"/>
      <c r="Z18" s="9">
        <v>435.09467430951389</v>
      </c>
      <c r="AA18" s="9">
        <v>591.71693769387934</v>
      </c>
      <c r="AB18" s="9">
        <v>498.60927858722147</v>
      </c>
      <c r="AC18" s="41">
        <v>925.29732303159835</v>
      </c>
      <c r="AD18" s="9"/>
      <c r="AE18" s="42">
        <v>16.007901755787259</v>
      </c>
      <c r="AF18" s="9">
        <v>17.409418144031608</v>
      </c>
      <c r="AG18" s="40">
        <v>7.6482205193043828</v>
      </c>
      <c r="AH18" s="40">
        <v>15.601919518372043</v>
      </c>
      <c r="AI18" s="40">
        <v>11.208381362527708</v>
      </c>
      <c r="AJ18" s="40">
        <v>16.134693628935025</v>
      </c>
      <c r="AK18" s="40">
        <v>14.455319877195816</v>
      </c>
      <c r="AL18" s="40">
        <v>20.562751083546061</v>
      </c>
      <c r="AM18" s="40">
        <v>17.541331429118557</v>
      </c>
      <c r="AN18" s="65">
        <v>26.858298125548117</v>
      </c>
      <c r="AO18" s="9"/>
      <c r="AP18" s="42">
        <v>15.953397220034237</v>
      </c>
      <c r="AQ18" s="9">
        <v>11.237672472551253</v>
      </c>
      <c r="AR18" s="9">
        <v>10.955733088568032</v>
      </c>
      <c r="AS18" s="9"/>
      <c r="AT18" s="9"/>
      <c r="AU18" s="9">
        <v>10.045886985271268</v>
      </c>
      <c r="AV18" s="9">
        <v>20.454965872639018</v>
      </c>
      <c r="AW18" s="9">
        <v>17.496688072925927</v>
      </c>
      <c r="AX18" s="41">
        <v>26.511177156051357</v>
      </c>
    </row>
    <row r="19" spans="1:50" ht="14.25" customHeight="1">
      <c r="A19" s="37">
        <v>1967</v>
      </c>
      <c r="B19" s="42">
        <v>12172.301651262995</v>
      </c>
      <c r="C19" s="9">
        <v>5222.5688116418532</v>
      </c>
      <c r="D19" s="40">
        <v>258.2931274564101</v>
      </c>
      <c r="E19" s="40">
        <v>1762.1452229500628</v>
      </c>
      <c r="F19" s="40">
        <v>177.69815484118735</v>
      </c>
      <c r="G19" s="40">
        <v>1584.4470681088753</v>
      </c>
      <c r="H19" s="40">
        <v>559.88850039698218</v>
      </c>
      <c r="I19" s="40">
        <v>2642.241960838398</v>
      </c>
      <c r="J19" s="40">
        <v>1708.3105268968275</v>
      </c>
      <c r="K19" s="40">
        <v>933.93143394157039</v>
      </c>
      <c r="L19" s="40"/>
      <c r="M19" s="40"/>
      <c r="N19" s="40"/>
      <c r="O19" s="40"/>
      <c r="P19" s="40"/>
      <c r="Q19" s="40"/>
      <c r="R19" s="40"/>
      <c r="S19" s="41"/>
      <c r="U19" s="42">
        <v>600.93684627977757</v>
      </c>
      <c r="V19" s="9">
        <v>215.59223760007575</v>
      </c>
      <c r="W19" s="9">
        <v>684.16209023244392</v>
      </c>
      <c r="X19" s="9"/>
      <c r="Y19" s="9"/>
      <c r="Z19" s="9">
        <v>489.18611385239564</v>
      </c>
      <c r="AA19" s="9">
        <v>700.39689813885639</v>
      </c>
      <c r="AB19" s="9">
        <v>582.44850907673356</v>
      </c>
      <c r="AC19" s="41">
        <v>1112.4705142746209</v>
      </c>
      <c r="AD19" s="9"/>
      <c r="AE19" s="42">
        <v>13.239555759378273</v>
      </c>
      <c r="AF19" s="9">
        <v>18.052790158258848</v>
      </c>
      <c r="AG19" s="40">
        <v>9.9531936113165251</v>
      </c>
      <c r="AH19" s="40">
        <v>16.656164339305057</v>
      </c>
      <c r="AI19" s="40">
        <v>13.072049560181863</v>
      </c>
      <c r="AJ19" s="40">
        <v>17.072349087425188</v>
      </c>
      <c r="AK19" s="40">
        <v>15.74733812679623</v>
      </c>
      <c r="AL19" s="40">
        <v>20.389064364163147</v>
      </c>
      <c r="AM19" s="40">
        <v>18.153035699768381</v>
      </c>
      <c r="AN19" s="65">
        <v>24.705959658943087</v>
      </c>
      <c r="AO19" s="9"/>
      <c r="AP19" s="42">
        <v>16.774913338515752</v>
      </c>
      <c r="AQ19" s="9">
        <v>13.934649854419302</v>
      </c>
      <c r="AR19" s="9">
        <v>14.785238162659176</v>
      </c>
      <c r="AS19" s="9"/>
      <c r="AT19" s="9"/>
      <c r="AU19" s="9">
        <v>12.432107938053649</v>
      </c>
      <c r="AV19" s="9">
        <v>18.366883474476747</v>
      </c>
      <c r="AW19" s="9">
        <v>16.814614988125641</v>
      </c>
      <c r="AX19" s="41">
        <v>20.228437560996881</v>
      </c>
    </row>
    <row r="20" spans="1:50" ht="14.25" customHeight="1">
      <c r="A20" s="37">
        <v>1968</v>
      </c>
      <c r="B20" s="42">
        <v>13742.219917253184</v>
      </c>
      <c r="C20" s="9">
        <v>6130.3438150265392</v>
      </c>
      <c r="D20" s="40">
        <v>280.63483389951108</v>
      </c>
      <c r="E20" s="40">
        <v>2042.0735057291974</v>
      </c>
      <c r="F20" s="40">
        <v>192.93354530417395</v>
      </c>
      <c r="G20" s="40">
        <v>1849.1399604250237</v>
      </c>
      <c r="H20" s="40">
        <v>654.61806574777847</v>
      </c>
      <c r="I20" s="40">
        <v>3153.0174096500523</v>
      </c>
      <c r="J20" s="40">
        <v>2019.7965086230076</v>
      </c>
      <c r="K20" s="40">
        <v>1133.2209010270446</v>
      </c>
      <c r="L20" s="40"/>
      <c r="M20" s="40"/>
      <c r="N20" s="40"/>
      <c r="O20" s="40"/>
      <c r="P20" s="40"/>
      <c r="Q20" s="40"/>
      <c r="R20" s="40"/>
      <c r="S20" s="41"/>
      <c r="U20" s="42">
        <v>694.95600262981702</v>
      </c>
      <c r="V20" s="9">
        <v>236.36544099345929</v>
      </c>
      <c r="W20" s="9">
        <v>794.11523338910456</v>
      </c>
      <c r="X20" s="9"/>
      <c r="Y20" s="9"/>
      <c r="Z20" s="9">
        <v>556.97922395215028</v>
      </c>
      <c r="AA20" s="9">
        <v>811.14978867761101</v>
      </c>
      <c r="AB20" s="9">
        <v>660.46226038788836</v>
      </c>
      <c r="AC20" s="41">
        <v>1367.0713656262553</v>
      </c>
      <c r="AD20" s="9"/>
      <c r="AE20" s="42">
        <v>12.897464349540622</v>
      </c>
      <c r="AF20" s="9">
        <v>17.381772000038097</v>
      </c>
      <c r="AG20" s="40">
        <v>8.6497487033879281</v>
      </c>
      <c r="AH20" s="40">
        <v>15.885653414563517</v>
      </c>
      <c r="AI20" s="40">
        <v>8.5737471368809715</v>
      </c>
      <c r="AJ20" s="40">
        <v>16.705694853667396</v>
      </c>
      <c r="AK20" s="40">
        <v>16.919362566587704</v>
      </c>
      <c r="AL20" s="40">
        <v>19.331138343196329</v>
      </c>
      <c r="AM20" s="40">
        <v>18.233569179720455</v>
      </c>
      <c r="AN20" s="65">
        <v>21.338768547964126</v>
      </c>
      <c r="AO20" s="9"/>
      <c r="AP20" s="42">
        <v>15.645430452814502</v>
      </c>
      <c r="AQ20" s="9">
        <v>9.635413419623152</v>
      </c>
      <c r="AR20" s="9">
        <v>16.071212469446252</v>
      </c>
      <c r="AS20" s="9"/>
      <c r="AT20" s="9"/>
      <c r="AU20" s="9">
        <v>13.858347197526989</v>
      </c>
      <c r="AV20" s="9">
        <v>15.812875647087377</v>
      </c>
      <c r="AW20" s="9">
        <v>13.394102670949938</v>
      </c>
      <c r="AX20" s="41">
        <v>22.886076357506457</v>
      </c>
    </row>
    <row r="21" spans="1:50" ht="14.25" customHeight="1">
      <c r="A21" s="37">
        <v>1969</v>
      </c>
      <c r="B21" s="42">
        <v>15734.89896455837</v>
      </c>
      <c r="C21" s="9">
        <v>6816.8929463655359</v>
      </c>
      <c r="D21" s="40">
        <v>292.67715366153089</v>
      </c>
      <c r="E21" s="40">
        <v>2248.1082493494923</v>
      </c>
      <c r="F21" s="40">
        <v>201.08710055110782</v>
      </c>
      <c r="G21" s="40">
        <v>2047.0211487983847</v>
      </c>
      <c r="H21" s="40">
        <v>725.704656046183</v>
      </c>
      <c r="I21" s="40">
        <v>3550.4028873083289</v>
      </c>
      <c r="J21" s="40">
        <v>2258.5050834574904</v>
      </c>
      <c r="K21" s="40">
        <v>1291.8978038508387</v>
      </c>
      <c r="L21" s="40"/>
      <c r="M21" s="40"/>
      <c r="N21" s="40"/>
      <c r="O21" s="40"/>
      <c r="P21" s="40"/>
      <c r="Q21" s="40"/>
      <c r="R21" s="40"/>
      <c r="S21" s="41"/>
      <c r="U21" s="42">
        <v>755.02616669973963</v>
      </c>
      <c r="V21" s="9">
        <v>244.8962343131239</v>
      </c>
      <c r="W21" s="9">
        <v>849.80046561706752</v>
      </c>
      <c r="X21" s="9"/>
      <c r="Y21" s="9"/>
      <c r="Z21" s="9">
        <v>599.91296946492628</v>
      </c>
      <c r="AA21" s="9">
        <v>892.4107938925082</v>
      </c>
      <c r="AB21" s="9">
        <v>722.46923879951464</v>
      </c>
      <c r="AC21" s="41">
        <v>1515.6921624280867</v>
      </c>
      <c r="AD21" s="9"/>
      <c r="AE21" s="42">
        <v>14.500415939373834</v>
      </c>
      <c r="AF21" s="9">
        <v>11.199194564848792</v>
      </c>
      <c r="AG21" s="40">
        <v>4.2910994314882211</v>
      </c>
      <c r="AH21" s="40">
        <v>10.089487133653519</v>
      </c>
      <c r="AI21" s="40">
        <v>4.2260951739000019</v>
      </c>
      <c r="AJ21" s="40">
        <v>10.701255319141879</v>
      </c>
      <c r="AK21" s="40">
        <v>10.859246638297627</v>
      </c>
      <c r="AL21" s="40">
        <v>12.603339151951642</v>
      </c>
      <c r="AM21" s="40">
        <v>11.818446750223455</v>
      </c>
      <c r="AN21" s="65">
        <v>14.002292287407014</v>
      </c>
      <c r="AO21" s="9"/>
      <c r="AP21" s="42">
        <v>8.6437362714485655</v>
      </c>
      <c r="AQ21" s="9">
        <v>3.6091542332961746</v>
      </c>
      <c r="AR21" s="9">
        <v>7.0122357419478032</v>
      </c>
      <c r="AS21" s="9"/>
      <c r="AT21" s="9"/>
      <c r="AU21" s="9">
        <v>7.7083208253499347</v>
      </c>
      <c r="AV21" s="9">
        <v>10.018002389839008</v>
      </c>
      <c r="AW21" s="9">
        <v>9.388421130256507</v>
      </c>
      <c r="AX21" s="41">
        <v>10.871473175341384</v>
      </c>
    </row>
    <row r="22" spans="1:50" ht="14.25" customHeight="1">
      <c r="A22" s="37">
        <v>1970</v>
      </c>
      <c r="B22" s="42">
        <v>17378.139731282747</v>
      </c>
      <c r="C22" s="9">
        <v>7648.3390951444153</v>
      </c>
      <c r="D22" s="40">
        <v>317.3905646273318</v>
      </c>
      <c r="E22" s="40">
        <v>2513.5029872107812</v>
      </c>
      <c r="F22" s="40">
        <v>217.67992316430673</v>
      </c>
      <c r="G22" s="40">
        <v>2295.823064046474</v>
      </c>
      <c r="H22" s="40">
        <v>810.56755704585771</v>
      </c>
      <c r="I22" s="40">
        <v>4006.8779862604442</v>
      </c>
      <c r="J22" s="40">
        <v>2585.9405686079208</v>
      </c>
      <c r="K22" s="40">
        <v>1420.9374176525237</v>
      </c>
      <c r="L22" s="40"/>
      <c r="M22" s="40"/>
      <c r="N22" s="40"/>
      <c r="O22" s="40"/>
      <c r="P22" s="40"/>
      <c r="Q22" s="40"/>
      <c r="R22" s="40"/>
      <c r="S22" s="41"/>
      <c r="U22" s="42">
        <v>819.25391650728193</v>
      </c>
      <c r="V22" s="9">
        <v>274.84885563364548</v>
      </c>
      <c r="W22" s="9">
        <v>921.44130385252868</v>
      </c>
      <c r="X22" s="9"/>
      <c r="Y22" s="9"/>
      <c r="Z22" s="9">
        <v>664.26286788836057</v>
      </c>
      <c r="AA22" s="9">
        <v>946.60158424832457</v>
      </c>
      <c r="AB22" s="9">
        <v>780.09625035057115</v>
      </c>
      <c r="AC22" s="41">
        <v>1547.8465483406394</v>
      </c>
      <c r="AD22" s="9"/>
      <c r="AE22" s="42">
        <v>10.443287690792612</v>
      </c>
      <c r="AF22" s="9">
        <v>12.196849141105703</v>
      </c>
      <c r="AG22" s="40">
        <v>8.4439153027916056</v>
      </c>
      <c r="AH22" s="40">
        <v>11.805247275707597</v>
      </c>
      <c r="AI22" s="40">
        <v>8.2515599298631948</v>
      </c>
      <c r="AJ22" s="40">
        <v>12.154340241874761</v>
      </c>
      <c r="AK22" s="40">
        <v>11.69386199918141</v>
      </c>
      <c r="AL22" s="40">
        <v>12.856994359256602</v>
      </c>
      <c r="AM22" s="40">
        <v>14.497885683266531</v>
      </c>
      <c r="AN22" s="65">
        <v>9.9883762800005336</v>
      </c>
      <c r="AO22" s="9"/>
      <c r="AP22" s="42">
        <v>8.5066919055647219</v>
      </c>
      <c r="AQ22" s="9">
        <v>12.230739849688433</v>
      </c>
      <c r="AR22" s="9">
        <v>8.4303128950912622</v>
      </c>
      <c r="AS22" s="9"/>
      <c r="AT22" s="9"/>
      <c r="AU22" s="9">
        <v>10.726538964615017</v>
      </c>
      <c r="AV22" s="9">
        <v>6.0724041805285234</v>
      </c>
      <c r="AW22" s="9">
        <v>7.9763965655910818</v>
      </c>
      <c r="AX22" s="41">
        <v>2.1214324854093469</v>
      </c>
    </row>
    <row r="23" spans="1:50" ht="14.25" customHeight="1">
      <c r="A23" s="37">
        <v>1971</v>
      </c>
      <c r="B23" s="42">
        <v>19612.526640146614</v>
      </c>
      <c r="C23" s="9">
        <v>8793.8116949377727</v>
      </c>
      <c r="D23" s="40">
        <v>355.31842194011028</v>
      </c>
      <c r="E23" s="40">
        <v>2882.244103422996</v>
      </c>
      <c r="F23" s="40">
        <v>243.34244091392461</v>
      </c>
      <c r="G23" s="40">
        <v>2638.9016625090712</v>
      </c>
      <c r="H23" s="40">
        <v>928.77165066839621</v>
      </c>
      <c r="I23" s="40">
        <v>4627.4775189062702</v>
      </c>
      <c r="J23" s="40">
        <v>3018.6841536376942</v>
      </c>
      <c r="K23" s="40">
        <v>1608.7933652685758</v>
      </c>
      <c r="L23" s="40"/>
      <c r="M23" s="40"/>
      <c r="N23" s="40"/>
      <c r="O23" s="40"/>
      <c r="P23" s="40"/>
      <c r="Q23" s="40"/>
      <c r="R23" s="40"/>
      <c r="S23" s="41"/>
      <c r="U23" s="42">
        <v>923.71349853860613</v>
      </c>
      <c r="V23" s="9">
        <v>324.86139894889425</v>
      </c>
      <c r="W23" s="9">
        <v>1029.5889276806893</v>
      </c>
      <c r="X23" s="9"/>
      <c r="Y23" s="9"/>
      <c r="Z23" s="9">
        <v>758.82096383392457</v>
      </c>
      <c r="AA23" s="9">
        <v>1050.9993489486653</v>
      </c>
      <c r="AB23" s="9">
        <v>885.48617642402201</v>
      </c>
      <c r="AC23" s="41">
        <v>1618.7305228667885</v>
      </c>
      <c r="AD23" s="9"/>
      <c r="AE23" s="42">
        <v>12.857457376992443</v>
      </c>
      <c r="AF23" s="9">
        <v>14.976749664781019</v>
      </c>
      <c r="AG23" s="40">
        <v>11.949900702723149</v>
      </c>
      <c r="AH23" s="40">
        <v>14.670406921672473</v>
      </c>
      <c r="AI23" s="40">
        <v>11.789106398318406</v>
      </c>
      <c r="AJ23" s="40">
        <v>14.943599262301532</v>
      </c>
      <c r="AK23" s="40">
        <v>14.582879933331849</v>
      </c>
      <c r="AL23" s="40">
        <v>15.488356140962045</v>
      </c>
      <c r="AM23" s="40">
        <v>16.734475273062088</v>
      </c>
      <c r="AN23" s="65">
        <v>13.220564486675412</v>
      </c>
      <c r="AO23" s="9"/>
      <c r="AP23" s="42">
        <v>12.750574629739431</v>
      </c>
      <c r="AQ23" s="9">
        <v>18.196380406950663</v>
      </c>
      <c r="AR23" s="9">
        <v>11.736789242678558</v>
      </c>
      <c r="AS23" s="9"/>
      <c r="AT23" s="9"/>
      <c r="AU23" s="9">
        <v>14.235041655445336</v>
      </c>
      <c r="AV23" s="9">
        <v>11.028691102734701</v>
      </c>
      <c r="AW23" s="9">
        <v>13.509861895386521</v>
      </c>
      <c r="AX23" s="41">
        <v>4.5795220851924778</v>
      </c>
    </row>
    <row r="24" spans="1:50" ht="14.25" customHeight="1">
      <c r="A24" s="37">
        <v>1972</v>
      </c>
      <c r="B24" s="42">
        <v>23018.474421862622</v>
      </c>
      <c r="C24" s="9">
        <v>10674.121001742902</v>
      </c>
      <c r="D24" s="40">
        <v>406.02831675178112</v>
      </c>
      <c r="E24" s="40">
        <v>3430.8895998075586</v>
      </c>
      <c r="F24" s="40">
        <v>285.55973511400776</v>
      </c>
      <c r="G24" s="40">
        <v>3145.3298646935509</v>
      </c>
      <c r="H24" s="40">
        <v>1237.8540778933291</v>
      </c>
      <c r="I24" s="40">
        <v>5599.3490072902323</v>
      </c>
      <c r="J24" s="40">
        <v>3665.6272474701914</v>
      </c>
      <c r="K24" s="40">
        <v>1933.7217598200411</v>
      </c>
      <c r="L24" s="40"/>
      <c r="M24" s="40"/>
      <c r="N24" s="40"/>
      <c r="O24" s="40"/>
      <c r="P24" s="40"/>
      <c r="Q24" s="40"/>
      <c r="R24" s="40"/>
      <c r="S24" s="41"/>
      <c r="U24" s="42">
        <v>1086.8374782181961</v>
      </c>
      <c r="V24" s="9">
        <v>389.65409039634659</v>
      </c>
      <c r="W24" s="9">
        <v>1160.2562831261548</v>
      </c>
      <c r="X24" s="9"/>
      <c r="Y24" s="9"/>
      <c r="Z24" s="9">
        <v>956.16399815810439</v>
      </c>
      <c r="AA24" s="9">
        <v>1236.7064081160136</v>
      </c>
      <c r="AB24" s="9">
        <v>1053.16420613831</v>
      </c>
      <c r="AC24" s="41">
        <v>1846.8368507137179</v>
      </c>
      <c r="AD24" s="9"/>
      <c r="AE24" s="42">
        <v>17.366185623141849</v>
      </c>
      <c r="AF24" s="9">
        <v>21.38218752043035</v>
      </c>
      <c r="AG24" s="40">
        <v>14.271676243180575</v>
      </c>
      <c r="AH24" s="40">
        <v>19.035358446322537</v>
      </c>
      <c r="AI24" s="40">
        <v>17.34892361625333</v>
      </c>
      <c r="AJ24" s="40">
        <v>19.190870557221416</v>
      </c>
      <c r="AK24" s="40">
        <v>33.278624191694448</v>
      </c>
      <c r="AL24" s="40">
        <v>21.00218714003972</v>
      </c>
      <c r="AM24" s="40">
        <v>21.431294594132755</v>
      </c>
      <c r="AN24" s="65">
        <v>20.197024774354478</v>
      </c>
      <c r="AO24" s="9"/>
      <c r="AP24" s="42">
        <v>17.659586001251036</v>
      </c>
      <c r="AQ24" s="9">
        <v>19.944718472891033</v>
      </c>
      <c r="AR24" s="9">
        <v>12.691216070069267</v>
      </c>
      <c r="AS24" s="9"/>
      <c r="AT24" s="9"/>
      <c r="AU24" s="9">
        <v>26.006534311744488</v>
      </c>
      <c r="AV24" s="9">
        <v>17.669569382047158</v>
      </c>
      <c r="AW24" s="9">
        <v>18.93626734992575</v>
      </c>
      <c r="AX24" s="41">
        <v>14.091680154578823</v>
      </c>
    </row>
    <row r="25" spans="1:50" ht="14.25" customHeight="1">
      <c r="A25" s="37">
        <v>1973</v>
      </c>
      <c r="B25" s="42">
        <v>27749.784554854359</v>
      </c>
      <c r="C25" s="9">
        <v>12990.910615423196</v>
      </c>
      <c r="D25" s="40">
        <v>473.23041456020502</v>
      </c>
      <c r="E25" s="40">
        <v>4119.5322850692746</v>
      </c>
      <c r="F25" s="40">
        <v>339.41090639798483</v>
      </c>
      <c r="G25" s="40">
        <v>3780.1213786712897</v>
      </c>
      <c r="H25" s="40">
        <v>1598.0390844728897</v>
      </c>
      <c r="I25" s="40">
        <v>6800.1088313208274</v>
      </c>
      <c r="J25" s="40">
        <v>4462.4696680380057</v>
      </c>
      <c r="K25" s="40">
        <v>2337.6391632828222</v>
      </c>
      <c r="L25" s="40"/>
      <c r="M25" s="40"/>
      <c r="N25" s="40"/>
      <c r="O25" s="40"/>
      <c r="P25" s="40"/>
      <c r="Q25" s="40"/>
      <c r="R25" s="40"/>
      <c r="S25" s="41"/>
      <c r="U25" s="42">
        <v>1283.7975538531127</v>
      </c>
      <c r="V25" s="9">
        <v>464.89532616374152</v>
      </c>
      <c r="W25" s="9">
        <v>1332.5019574727114</v>
      </c>
      <c r="X25" s="9"/>
      <c r="Y25" s="9"/>
      <c r="Z25" s="9">
        <v>1195.1541585989241</v>
      </c>
      <c r="AA25" s="9">
        <v>1455.3399802724196</v>
      </c>
      <c r="AB25" s="9">
        <v>1290.3493070614661</v>
      </c>
      <c r="AC25" s="41">
        <v>1925.2819652648025</v>
      </c>
      <c r="AD25" s="9"/>
      <c r="AE25" s="42">
        <v>20.554403590265768</v>
      </c>
      <c r="AF25" s="9">
        <v>21.704734406720718</v>
      </c>
      <c r="AG25" s="40">
        <v>16.551086472500099</v>
      </c>
      <c r="AH25" s="40">
        <v>20.071840414227914</v>
      </c>
      <c r="AI25" s="40">
        <v>18.85811081260367</v>
      </c>
      <c r="AJ25" s="40">
        <v>20.182033086681873</v>
      </c>
      <c r="AK25" s="40">
        <v>29.097533627917581</v>
      </c>
      <c r="AL25" s="40">
        <v>21.444632625457551</v>
      </c>
      <c r="AM25" s="40">
        <v>21.738228324163344</v>
      </c>
      <c r="AN25" s="65">
        <v>20.888082859468415</v>
      </c>
      <c r="AO25" s="9"/>
      <c r="AP25" s="42">
        <v>18.1223117147028</v>
      </c>
      <c r="AQ25" s="9">
        <v>19.309751295273546</v>
      </c>
      <c r="AR25" s="9">
        <v>14.845485161473437</v>
      </c>
      <c r="AS25" s="9"/>
      <c r="AT25" s="9"/>
      <c r="AU25" s="9">
        <v>24.994683014754337</v>
      </c>
      <c r="AV25" s="9">
        <v>17.678696473277778</v>
      </c>
      <c r="AW25" s="9">
        <v>22.521188959968043</v>
      </c>
      <c r="AX25" s="41">
        <v>4.2475389485957527</v>
      </c>
    </row>
    <row r="26" spans="1:50" ht="14.25" customHeight="1">
      <c r="A26" s="37">
        <v>1974</v>
      </c>
      <c r="B26" s="42">
        <v>33983.974672478289</v>
      </c>
      <c r="C26" s="9">
        <v>16200.141604394195</v>
      </c>
      <c r="D26" s="40">
        <v>539.89540805793774</v>
      </c>
      <c r="E26" s="40">
        <v>5141.8689135501363</v>
      </c>
      <c r="F26" s="40">
        <v>408.32802764963628</v>
      </c>
      <c r="G26" s="40">
        <v>4733.5408859004992</v>
      </c>
      <c r="H26" s="40">
        <v>2069.8984519277342</v>
      </c>
      <c r="I26" s="40">
        <v>8448.4788308583866</v>
      </c>
      <c r="J26" s="40">
        <v>5528.3672663954976</v>
      </c>
      <c r="K26" s="40">
        <v>2920.111564462889</v>
      </c>
      <c r="L26" s="40"/>
      <c r="M26" s="40"/>
      <c r="N26" s="40"/>
      <c r="O26" s="40"/>
      <c r="P26" s="40"/>
      <c r="Q26" s="40"/>
      <c r="R26" s="40"/>
      <c r="S26" s="41"/>
      <c r="U26" s="42">
        <v>1564.8319417428679</v>
      </c>
      <c r="V26" s="9">
        <v>542.11460773592887</v>
      </c>
      <c r="W26" s="9">
        <v>1624.0262097141247</v>
      </c>
      <c r="X26" s="9"/>
      <c r="Y26" s="9"/>
      <c r="Z26" s="9">
        <v>1494.9345740404556</v>
      </c>
      <c r="AA26" s="9">
        <v>1757.9019732289969</v>
      </c>
      <c r="AB26" s="9">
        <v>1582.3718109242459</v>
      </c>
      <c r="AC26" s="41">
        <v>2225.2214708518259</v>
      </c>
      <c r="AD26" s="9"/>
      <c r="AE26" s="42">
        <v>22.465724392564201</v>
      </c>
      <c r="AF26" s="9">
        <v>24.703664615788412</v>
      </c>
      <c r="AG26" s="40">
        <v>14.087216596103103</v>
      </c>
      <c r="AH26" s="40">
        <v>24.816813117017954</v>
      </c>
      <c r="AI26" s="40">
        <v>20.304922426635553</v>
      </c>
      <c r="AJ26" s="40">
        <v>25.221928391207804</v>
      </c>
      <c r="AK26" s="40">
        <v>29.527398424706639</v>
      </c>
      <c r="AL26" s="40">
        <v>24.240347330108627</v>
      </c>
      <c r="AM26" s="40">
        <v>23.885822821203174</v>
      </c>
      <c r="AN26" s="65">
        <v>24.917121954873565</v>
      </c>
      <c r="AO26" s="9"/>
      <c r="AP26" s="42">
        <v>21.890864883351391</v>
      </c>
      <c r="AQ26" s="9">
        <v>16.610036114880145</v>
      </c>
      <c r="AR26" s="9">
        <v>21.877960524300644</v>
      </c>
      <c r="AS26" s="9"/>
      <c r="AT26" s="9"/>
      <c r="AU26" s="9">
        <v>25.082991452162396</v>
      </c>
      <c r="AV26" s="9">
        <v>20.789780879924823</v>
      </c>
      <c r="AW26" s="9">
        <v>22.631275288379669</v>
      </c>
      <c r="AX26" s="41">
        <v>15.578991077588466</v>
      </c>
    </row>
    <row r="27" spans="1:50" ht="14.25" customHeight="1">
      <c r="A27" s="37">
        <v>1975</v>
      </c>
      <c r="B27" s="42">
        <v>39900.497831036366</v>
      </c>
      <c r="C27" s="9">
        <v>19779.203078536553</v>
      </c>
      <c r="D27" s="40">
        <v>619.7149199021901</v>
      </c>
      <c r="E27" s="40">
        <v>6281.5115152478584</v>
      </c>
      <c r="F27" s="40">
        <v>486.81325607359338</v>
      </c>
      <c r="G27" s="40">
        <v>5794.6982591742644</v>
      </c>
      <c r="H27" s="40">
        <v>2587.7387380505825</v>
      </c>
      <c r="I27" s="40">
        <v>10290.237905335925</v>
      </c>
      <c r="J27" s="40">
        <v>6721.0735411296673</v>
      </c>
      <c r="K27" s="40">
        <v>3569.1643642062581</v>
      </c>
      <c r="L27" s="40"/>
      <c r="M27" s="40"/>
      <c r="N27" s="40"/>
      <c r="O27" s="40"/>
      <c r="P27" s="40"/>
      <c r="Q27" s="40"/>
      <c r="R27" s="40"/>
      <c r="S27" s="41"/>
      <c r="U27" s="42">
        <v>1920.2901981087664</v>
      </c>
      <c r="V27" s="9">
        <v>671.74190453573237</v>
      </c>
      <c r="W27" s="9">
        <v>1978.4533799781054</v>
      </c>
      <c r="X27" s="9"/>
      <c r="Y27" s="9"/>
      <c r="Z27" s="9">
        <v>1904.8828505254132</v>
      </c>
      <c r="AA27" s="9">
        <v>2124.2716895201988</v>
      </c>
      <c r="AB27" s="9">
        <v>1911.5880796411948</v>
      </c>
      <c r="AC27" s="41">
        <v>2687.2962736457712</v>
      </c>
      <c r="AD27" s="9"/>
      <c r="AE27" s="42">
        <v>17.409744491569246</v>
      </c>
      <c r="AF27" s="9">
        <v>22.092778949361524</v>
      </c>
      <c r="AG27" s="40">
        <v>14.784254626534388</v>
      </c>
      <c r="AH27" s="40">
        <v>22.163976189561609</v>
      </c>
      <c r="AI27" s="40">
        <v>19.221122016953718</v>
      </c>
      <c r="AJ27" s="40">
        <v>22.417834742582833</v>
      </c>
      <c r="AK27" s="40">
        <v>25.017666235779544</v>
      </c>
      <c r="AL27" s="40">
        <v>21.799889794958638</v>
      </c>
      <c r="AM27" s="40">
        <v>21.574295217036401</v>
      </c>
      <c r="AN27" s="65">
        <v>22.226986381006732</v>
      </c>
      <c r="AO27" s="9"/>
      <c r="AP27" s="42">
        <v>22.715426933961915</v>
      </c>
      <c r="AQ27" s="9">
        <v>23.911419273716874</v>
      </c>
      <c r="AR27" s="9">
        <v>21.823980927399568</v>
      </c>
      <c r="AS27" s="9"/>
      <c r="AT27" s="9"/>
      <c r="AU27" s="9">
        <v>27.422489492430714</v>
      </c>
      <c r="AV27" s="9">
        <v>20.841305253115848</v>
      </c>
      <c r="AW27" s="9">
        <v>20.805240996087846</v>
      </c>
      <c r="AX27" s="41">
        <v>20.765339937919116</v>
      </c>
    </row>
    <row r="28" spans="1:50" ht="14.25" customHeight="1">
      <c r="A28" s="37">
        <v>1976</v>
      </c>
      <c r="B28" s="42">
        <v>48016.365611021996</v>
      </c>
      <c r="C28" s="9">
        <v>24359.577770408046</v>
      </c>
      <c r="D28" s="40">
        <v>699.47190074074172</v>
      </c>
      <c r="E28" s="40">
        <v>7626.1821947593799</v>
      </c>
      <c r="F28" s="40">
        <v>607.1022483200569</v>
      </c>
      <c r="G28" s="40">
        <v>7019.079946439324</v>
      </c>
      <c r="H28" s="40">
        <v>3203.3840027951187</v>
      </c>
      <c r="I28" s="40">
        <v>12830.539672112802</v>
      </c>
      <c r="J28" s="40">
        <v>8184.4866918082043</v>
      </c>
      <c r="K28" s="40">
        <v>4646.0529803045974</v>
      </c>
      <c r="L28" s="40"/>
      <c r="M28" s="40"/>
      <c r="N28" s="40"/>
      <c r="O28" s="40"/>
      <c r="P28" s="40"/>
      <c r="Q28" s="40"/>
      <c r="R28" s="40"/>
      <c r="S28" s="41"/>
      <c r="U28" s="42">
        <v>2372.1028303491798</v>
      </c>
      <c r="V28" s="9">
        <v>826.15202462241621</v>
      </c>
      <c r="W28" s="9">
        <v>2421.5416840763387</v>
      </c>
      <c r="X28" s="9"/>
      <c r="Y28" s="9"/>
      <c r="Z28" s="9">
        <v>2415.5847396089825</v>
      </c>
      <c r="AA28" s="9">
        <v>2593.5538096668656</v>
      </c>
      <c r="AB28" s="9">
        <v>2325.0374727107555</v>
      </c>
      <c r="AC28" s="41">
        <v>3255.9652172027236</v>
      </c>
      <c r="AD28" s="9"/>
      <c r="AE28" s="42">
        <v>20.340266966976905</v>
      </c>
      <c r="AF28" s="9">
        <v>23.157529015119405</v>
      </c>
      <c r="AG28" s="40">
        <v>12.869946854134096</v>
      </c>
      <c r="AH28" s="40">
        <v>21.406801153630674</v>
      </c>
      <c r="AI28" s="40">
        <v>24.709473447099196</v>
      </c>
      <c r="AJ28" s="40">
        <v>21.129343280758373</v>
      </c>
      <c r="AK28" s="40">
        <v>23.790858624635327</v>
      </c>
      <c r="AL28" s="40">
        <v>24.686521246118343</v>
      </c>
      <c r="AM28" s="40">
        <v>21.773503023336495</v>
      </c>
      <c r="AN28" s="65">
        <v>30.172009641753416</v>
      </c>
      <c r="AO28" s="9"/>
      <c r="AP28" s="42">
        <v>23.528351740033337</v>
      </c>
      <c r="AQ28" s="9">
        <v>22.986524890598091</v>
      </c>
      <c r="AR28" s="9">
        <v>22.395690926168644</v>
      </c>
      <c r="AS28" s="9"/>
      <c r="AT28" s="9"/>
      <c r="AU28" s="9">
        <v>26.810146825706639</v>
      </c>
      <c r="AV28" s="9">
        <v>22.091435971293372</v>
      </c>
      <c r="AW28" s="9">
        <v>21.628581882931861</v>
      </c>
      <c r="AX28" s="41">
        <v>21.161378785579799</v>
      </c>
    </row>
    <row r="29" spans="1:50" ht="14.25" customHeight="1">
      <c r="A29" s="37">
        <v>1977</v>
      </c>
      <c r="B29" s="42">
        <v>60925.288787775527</v>
      </c>
      <c r="C29" s="9">
        <v>30934.629875409024</v>
      </c>
      <c r="D29" s="40">
        <v>837.11915327391716</v>
      </c>
      <c r="E29" s="40">
        <v>9596.3802084783147</v>
      </c>
      <c r="F29" s="40">
        <v>777.03085757295821</v>
      </c>
      <c r="G29" s="40">
        <v>8819.3493509053551</v>
      </c>
      <c r="H29" s="40">
        <v>4081.1796056941248</v>
      </c>
      <c r="I29" s="40">
        <v>16419.950907962666</v>
      </c>
      <c r="J29" s="40">
        <v>10318.980484650028</v>
      </c>
      <c r="K29" s="40">
        <v>6100.9704233126367</v>
      </c>
      <c r="L29" s="40"/>
      <c r="M29" s="40"/>
      <c r="N29" s="40"/>
      <c r="O29" s="40"/>
      <c r="P29" s="40"/>
      <c r="Q29" s="40"/>
      <c r="R29" s="40"/>
      <c r="S29" s="41"/>
      <c r="U29" s="42">
        <v>3011.5322946558103</v>
      </c>
      <c r="V29" s="9">
        <v>1068.0636005155936</v>
      </c>
      <c r="W29" s="9">
        <v>3076.534331031603</v>
      </c>
      <c r="X29" s="9"/>
      <c r="Y29" s="9"/>
      <c r="Z29" s="9">
        <v>3057.7766365029784</v>
      </c>
      <c r="AA29" s="9">
        <v>3261.565297797636</v>
      </c>
      <c r="AB29" s="9">
        <v>2895.1388326248966</v>
      </c>
      <c r="AC29" s="41">
        <v>4149.9424591611278</v>
      </c>
      <c r="AD29" s="9"/>
      <c r="AE29" s="42">
        <v>26.884423701135617</v>
      </c>
      <c r="AF29" s="9">
        <v>26.991650540791934</v>
      </c>
      <c r="AG29" s="40">
        <v>19.678739401455125</v>
      </c>
      <c r="AH29" s="40">
        <v>25.834657019771058</v>
      </c>
      <c r="AI29" s="40">
        <v>27.990113646114679</v>
      </c>
      <c r="AJ29" s="40">
        <v>25.648224812986808</v>
      </c>
      <c r="AK29" s="40">
        <v>27.402134809098257</v>
      </c>
      <c r="AL29" s="40">
        <v>27.975528135043739</v>
      </c>
      <c r="AM29" s="40">
        <v>26.079751525263319</v>
      </c>
      <c r="AN29" s="65">
        <v>31.315128113598355</v>
      </c>
      <c r="AO29" s="9"/>
      <c r="AP29" s="42">
        <v>26.956228715114538</v>
      </c>
      <c r="AQ29" s="9">
        <v>29.281726447833911</v>
      </c>
      <c r="AR29" s="9">
        <v>27.048580301647853</v>
      </c>
      <c r="AS29" s="9"/>
      <c r="AT29" s="9"/>
      <c r="AU29" s="9">
        <v>26.585359907429673</v>
      </c>
      <c r="AV29" s="9">
        <v>25.75660800407973</v>
      </c>
      <c r="AW29" s="9">
        <v>24.520093400880171</v>
      </c>
      <c r="AX29" s="41">
        <v>27.45659680991437</v>
      </c>
    </row>
    <row r="30" spans="1:50" ht="14.25" customHeight="1">
      <c r="A30" s="37">
        <v>1978</v>
      </c>
      <c r="B30" s="42">
        <v>74571.381955012461</v>
      </c>
      <c r="C30" s="9">
        <v>38118.336521728503</v>
      </c>
      <c r="D30" s="40">
        <v>947.84470490068259</v>
      </c>
      <c r="E30" s="40">
        <v>11814.243090055581</v>
      </c>
      <c r="F30" s="40">
        <v>1005.1196773125245</v>
      </c>
      <c r="G30" s="40">
        <v>10809.123412743056</v>
      </c>
      <c r="H30" s="40">
        <v>4780.1071695635155</v>
      </c>
      <c r="I30" s="40">
        <v>20576.141557208721</v>
      </c>
      <c r="J30" s="40">
        <v>13112.225639066859</v>
      </c>
      <c r="K30" s="40">
        <v>7463.9159181418627</v>
      </c>
      <c r="L30" s="40"/>
      <c r="M30" s="40"/>
      <c r="N30" s="40"/>
      <c r="O30" s="40"/>
      <c r="P30" s="40"/>
      <c r="Q30" s="40"/>
      <c r="R30" s="40"/>
      <c r="S30" s="41"/>
      <c r="U30" s="42">
        <v>3776.4360108386791</v>
      </c>
      <c r="V30" s="9">
        <v>1252.7097039303844</v>
      </c>
      <c r="W30" s="9">
        <v>3862.3226474536368</v>
      </c>
      <c r="X30" s="9"/>
      <c r="Y30" s="9"/>
      <c r="Z30" s="9">
        <v>3777.9468486627975</v>
      </c>
      <c r="AA30" s="9">
        <v>4104.566823357206</v>
      </c>
      <c r="AB30" s="9">
        <v>3788.2591404147497</v>
      </c>
      <c r="AC30" s="41">
        <v>4810.1312256689525</v>
      </c>
      <c r="AD30" s="9"/>
      <c r="AE30" s="42">
        <v>22.398077118306546</v>
      </c>
      <c r="AF30" s="9">
        <v>23.222216251664452</v>
      </c>
      <c r="AG30" s="40">
        <v>13.226976254661626</v>
      </c>
      <c r="AH30" s="40">
        <v>23.111452791520335</v>
      </c>
      <c r="AI30" s="40">
        <v>29.353894702714591</v>
      </c>
      <c r="AJ30" s="40">
        <v>22.561460972553938</v>
      </c>
      <c r="AK30" s="40">
        <v>17.125626201165865</v>
      </c>
      <c r="AL30" s="40">
        <v>25.311833589164735</v>
      </c>
      <c r="AM30" s="40">
        <v>27.069003169178529</v>
      </c>
      <c r="AN30" s="65">
        <v>22.339814820626348</v>
      </c>
      <c r="AO30" s="9"/>
      <c r="AP30" s="42">
        <v>25.399153697944655</v>
      </c>
      <c r="AQ30" s="9">
        <v>17.287931479516327</v>
      </c>
      <c r="AR30" s="9">
        <v>25.541347239201741</v>
      </c>
      <c r="AS30" s="9"/>
      <c r="AT30" s="9"/>
      <c r="AU30" s="9">
        <v>23.552086949798955</v>
      </c>
      <c r="AV30" s="9">
        <v>25.846532219631001</v>
      </c>
      <c r="AW30" s="9">
        <v>30.848963017780374</v>
      </c>
      <c r="AX30" s="41">
        <v>15.908383622294275</v>
      </c>
    </row>
    <row r="31" spans="1:50" ht="14.25" customHeight="1">
      <c r="A31" s="37">
        <v>1979</v>
      </c>
      <c r="B31" s="42">
        <v>87233.13244431444</v>
      </c>
      <c r="C31" s="9">
        <v>44378.410025401405</v>
      </c>
      <c r="D31" s="40">
        <v>1037.002844190012</v>
      </c>
      <c r="E31" s="40">
        <v>13746.016636587048</v>
      </c>
      <c r="F31" s="40">
        <v>1208.0568499534559</v>
      </c>
      <c r="G31" s="40">
        <v>12537.959786633592</v>
      </c>
      <c r="H31" s="40">
        <v>5367.3711635223535</v>
      </c>
      <c r="I31" s="40">
        <v>24228.019381101993</v>
      </c>
      <c r="J31" s="40">
        <v>15581.113261659715</v>
      </c>
      <c r="K31" s="40">
        <v>8646.9061194422775</v>
      </c>
      <c r="L31" s="40"/>
      <c r="M31" s="40"/>
      <c r="N31" s="40"/>
      <c r="O31" s="40"/>
      <c r="P31" s="40"/>
      <c r="Q31" s="40"/>
      <c r="R31" s="40"/>
      <c r="S31" s="41"/>
      <c r="U31" s="42">
        <v>4486.4198743868692</v>
      </c>
      <c r="V31" s="9">
        <v>1486.4837484940326</v>
      </c>
      <c r="W31" s="9">
        <v>4586.5325521306386</v>
      </c>
      <c r="X31" s="9"/>
      <c r="Y31" s="9"/>
      <c r="Z31" s="9">
        <v>4592.9090362203506</v>
      </c>
      <c r="AA31" s="9">
        <v>4818.1993032865485</v>
      </c>
      <c r="AB31" s="9">
        <v>4490.315362090656</v>
      </c>
      <c r="AC31" s="41">
        <v>5548.2191188754532</v>
      </c>
      <c r="AD31" s="9"/>
      <c r="AE31" s="42">
        <v>16.979369507917362</v>
      </c>
      <c r="AF31" s="9">
        <v>16.422735289365221</v>
      </c>
      <c r="AG31" s="40">
        <v>9.4064079092652122</v>
      </c>
      <c r="AH31" s="40">
        <v>16.351225650312728</v>
      </c>
      <c r="AI31" s="40">
        <v>20.190349191405943</v>
      </c>
      <c r="AJ31" s="40">
        <v>15.994232907475014</v>
      </c>
      <c r="AK31" s="40">
        <v>12.285582166402831</v>
      </c>
      <c r="AL31" s="40">
        <v>17.748117710698086</v>
      </c>
      <c r="AM31" s="40">
        <v>18.828898240105008</v>
      </c>
      <c r="AN31" s="65">
        <v>15.849457768207543</v>
      </c>
      <c r="AO31" s="9"/>
      <c r="AP31" s="42">
        <v>18.800367900064472</v>
      </c>
      <c r="AQ31" s="9">
        <v>18.661469918384178</v>
      </c>
      <c r="AR31" s="9">
        <v>18.750631958582243</v>
      </c>
      <c r="AS31" s="9"/>
      <c r="AT31" s="9"/>
      <c r="AU31" s="9">
        <v>21.571563079189659</v>
      </c>
      <c r="AV31" s="9">
        <v>17.386304344428936</v>
      </c>
      <c r="AW31" s="9">
        <v>18.532423354729708</v>
      </c>
      <c r="AX31" s="41">
        <v>15.34444401989996</v>
      </c>
    </row>
    <row r="32" spans="1:50" ht="14.25" customHeight="1">
      <c r="A32" s="37">
        <v>1980</v>
      </c>
      <c r="B32" s="42">
        <v>100230.14042052605</v>
      </c>
      <c r="C32" s="9">
        <v>50288.466387681823</v>
      </c>
      <c r="D32" s="40">
        <v>1090.7396712253146</v>
      </c>
      <c r="E32" s="40">
        <v>15881.620276068857</v>
      </c>
      <c r="F32" s="40">
        <v>1426.5399393566131</v>
      </c>
      <c r="G32" s="40">
        <v>14455.080336712243</v>
      </c>
      <c r="H32" s="40">
        <v>5258.7530516325824</v>
      </c>
      <c r="I32" s="40">
        <v>28057.353388755066</v>
      </c>
      <c r="J32" s="40">
        <v>17923.686555129654</v>
      </c>
      <c r="K32" s="40">
        <v>10133.666833625413</v>
      </c>
      <c r="L32" s="40"/>
      <c r="M32" s="40"/>
      <c r="N32" s="40"/>
      <c r="O32" s="40"/>
      <c r="P32" s="40"/>
      <c r="Q32" s="40"/>
      <c r="R32" s="40"/>
      <c r="S32" s="41"/>
      <c r="U32" s="42">
        <v>5261.6362555852711</v>
      </c>
      <c r="V32" s="9">
        <v>1708.6913573684192</v>
      </c>
      <c r="W32" s="9">
        <v>5534.3479823883408</v>
      </c>
      <c r="X32" s="9">
        <v>6559.7382229614104</v>
      </c>
      <c r="Y32" s="9">
        <v>5450.2696506177317</v>
      </c>
      <c r="Z32" s="9">
        <v>4892.2297432293572</v>
      </c>
      <c r="AA32" s="9">
        <v>5640.0564818281991</v>
      </c>
      <c r="AB32" s="9">
        <v>5345.9919801095784</v>
      </c>
      <c r="AC32" s="41">
        <v>6247.9268190076618</v>
      </c>
      <c r="AD32" s="9"/>
      <c r="AE32" s="42">
        <v>14.899164585782</v>
      </c>
      <c r="AF32" s="9">
        <v>13.317413487544073</v>
      </c>
      <c r="AG32" s="40">
        <v>5.181936321233116</v>
      </c>
      <c r="AH32" s="40">
        <v>15.536163646111012</v>
      </c>
      <c r="AI32" s="40">
        <v>18.085497334961921</v>
      </c>
      <c r="AJ32" s="40">
        <v>15.290530378973187</v>
      </c>
      <c r="AK32" s="40">
        <v>-2.0236743198972285</v>
      </c>
      <c r="AL32" s="40">
        <v>15.805394355264468</v>
      </c>
      <c r="AM32" s="40">
        <v>15.034697804516227</v>
      </c>
      <c r="AN32" s="65">
        <v>17.19413503102809</v>
      </c>
      <c r="AO32" s="9"/>
      <c r="AP32" s="42">
        <v>17.279175888644293</v>
      </c>
      <c r="AQ32" s="9">
        <v>14.948539403777982</v>
      </c>
      <c r="AR32" s="9">
        <v>20.665184853368189</v>
      </c>
      <c r="AS32" s="9"/>
      <c r="AT32" s="9"/>
      <c r="AU32" s="9">
        <v>6.5170179650526405</v>
      </c>
      <c r="AV32" s="9">
        <v>17.057351238688945</v>
      </c>
      <c r="AW32" s="9">
        <v>19.056047271043486</v>
      </c>
      <c r="AX32" s="41">
        <v>12.611392685479039</v>
      </c>
    </row>
    <row r="33" spans="1:50" ht="14.25" customHeight="1">
      <c r="A33" s="37">
        <v>1981</v>
      </c>
      <c r="B33" s="42">
        <v>112454.02061971059</v>
      </c>
      <c r="C33" s="9">
        <v>56497.794704760134</v>
      </c>
      <c r="D33" s="9">
        <v>1137.7462896385759</v>
      </c>
      <c r="E33" s="9">
        <v>17457.678413611633</v>
      </c>
      <c r="F33" s="9">
        <v>1711.5287995115852</v>
      </c>
      <c r="G33" s="9">
        <v>15746.149614100048</v>
      </c>
      <c r="H33" s="9">
        <v>5452.1246867246864</v>
      </c>
      <c r="I33" s="9">
        <v>32450.245314785236</v>
      </c>
      <c r="J33" s="9">
        <v>20546.579885656534</v>
      </c>
      <c r="K33" s="9">
        <v>11903.665429128703</v>
      </c>
      <c r="L33" s="9"/>
      <c r="M33" s="9"/>
      <c r="N33" s="9"/>
      <c r="O33" s="9"/>
      <c r="P33" s="9"/>
      <c r="Q33" s="9"/>
      <c r="R33" s="9"/>
      <c r="S33" s="41"/>
      <c r="U33" s="42">
        <v>6081.1028352761523</v>
      </c>
      <c r="V33" s="9">
        <v>1875.9531880685545</v>
      </c>
      <c r="W33" s="9">
        <v>6464.0812700880278</v>
      </c>
      <c r="X33" s="9">
        <v>7954.5748909477234</v>
      </c>
      <c r="Y33" s="9">
        <v>6335.0563884842977</v>
      </c>
      <c r="Z33" s="9">
        <v>5623.9724670096639</v>
      </c>
      <c r="AA33" s="9">
        <v>6471.8488349372001</v>
      </c>
      <c r="AB33" s="9">
        <v>6184.9972850332697</v>
      </c>
      <c r="AC33" s="41">
        <v>7035.0220336057155</v>
      </c>
      <c r="AD33" s="9"/>
      <c r="AE33" s="42">
        <v>12.195812704539733</v>
      </c>
      <c r="AF33" s="9">
        <v>12.347420319421975</v>
      </c>
      <c r="AG33" s="9">
        <v>4.3096093094748378</v>
      </c>
      <c r="AH33" s="9">
        <v>9.9237868060455536</v>
      </c>
      <c r="AI33" s="9">
        <v>19.977629247696036</v>
      </c>
      <c r="AJ33" s="9">
        <v>8.9315953098428444</v>
      </c>
      <c r="AK33" s="9">
        <v>3.6771385382333488</v>
      </c>
      <c r="AL33" s="9">
        <v>15.656829299483288</v>
      </c>
      <c r="AM33" s="9">
        <v>14.63367105008999</v>
      </c>
      <c r="AN33" s="41">
        <v>17.46651655874556</v>
      </c>
      <c r="AO33" s="9"/>
      <c r="AP33" s="42">
        <v>15.574367741993012</v>
      </c>
      <c r="AQ33" s="9">
        <v>9.788884925229425</v>
      </c>
      <c r="AR33" s="9">
        <v>16.799328315789452</v>
      </c>
      <c r="AS33" s="9">
        <v>21.263602609992716</v>
      </c>
      <c r="AT33" s="9">
        <v>16.233815840034339</v>
      </c>
      <c r="AU33" s="9">
        <v>14.957243673868925</v>
      </c>
      <c r="AV33" s="9">
        <v>14.747943673772902</v>
      </c>
      <c r="AW33" s="9">
        <v>15.694099580495324</v>
      </c>
      <c r="AX33" s="41">
        <v>12.597702204249984</v>
      </c>
    </row>
    <row r="34" spans="1:50" ht="14.25" customHeight="1">
      <c r="A34" s="37">
        <v>1982</v>
      </c>
      <c r="B34" s="42">
        <v>129320.59927590025</v>
      </c>
      <c r="C34" s="9">
        <v>63901.146187848746</v>
      </c>
      <c r="D34" s="9">
        <v>1244.0047587596234</v>
      </c>
      <c r="E34" s="9">
        <v>19186.960107077688</v>
      </c>
      <c r="F34" s="9">
        <v>2004.6059860174394</v>
      </c>
      <c r="G34" s="9">
        <v>17182.354121060249</v>
      </c>
      <c r="H34" s="9">
        <v>6082.1643447988372</v>
      </c>
      <c r="I34" s="9">
        <v>37388.016977212596</v>
      </c>
      <c r="J34" s="9">
        <v>23777.719648055205</v>
      </c>
      <c r="K34" s="9">
        <v>13610.297329157391</v>
      </c>
      <c r="L34" s="9"/>
      <c r="M34" s="9"/>
      <c r="N34" s="9"/>
      <c r="O34" s="9"/>
      <c r="P34" s="9"/>
      <c r="Q34" s="9"/>
      <c r="R34" s="9"/>
      <c r="S34" s="41"/>
      <c r="U34" s="42">
        <v>6909.5009287013927</v>
      </c>
      <c r="V34" s="9">
        <v>2027.0542149310847</v>
      </c>
      <c r="W34" s="9">
        <v>7426.3943679215399</v>
      </c>
      <c r="X34" s="9">
        <v>9092.4874926805933</v>
      </c>
      <c r="Y34" s="9">
        <v>7270.9573293703497</v>
      </c>
      <c r="Z34" s="9">
        <v>6369.8764631173526</v>
      </c>
      <c r="AA34" s="9">
        <v>7336.5207623938259</v>
      </c>
      <c r="AB34" s="9">
        <v>7055.292067323393</v>
      </c>
      <c r="AC34" s="41">
        <v>7885.6637995626688</v>
      </c>
      <c r="AD34" s="9"/>
      <c r="AE34" s="42">
        <v>14.998644391051098</v>
      </c>
      <c r="AF34" s="9">
        <v>13.103788425329199</v>
      </c>
      <c r="AG34" s="9">
        <v>9.3393817311240959</v>
      </c>
      <c r="AH34" s="9">
        <v>9.9055650613757873</v>
      </c>
      <c r="AI34" s="9">
        <v>17.123707564224965</v>
      </c>
      <c r="AJ34" s="9">
        <v>9.1209885728136264</v>
      </c>
      <c r="AK34" s="9">
        <v>11.555855639329504</v>
      </c>
      <c r="AL34" s="9">
        <v>15.216438626359396</v>
      </c>
      <c r="AM34" s="9">
        <v>15.725925094980475</v>
      </c>
      <c r="AN34" s="41">
        <v>14.337028457238876</v>
      </c>
      <c r="AO34" s="9"/>
      <c r="AP34" s="42">
        <v>13.622497692684089</v>
      </c>
      <c r="AQ34" s="9">
        <v>8.0546267264856919</v>
      </c>
      <c r="AR34" s="9">
        <v>14.887082287881071</v>
      </c>
      <c r="AS34" s="9">
        <v>14.30513405597338</v>
      </c>
      <c r="AT34" s="9">
        <v>14.773364015943224</v>
      </c>
      <c r="AU34" s="9">
        <v>13.262938260867685</v>
      </c>
      <c r="AV34" s="9">
        <v>13.360508712577435</v>
      </c>
      <c r="AW34" s="9">
        <v>14.071061670408502</v>
      </c>
      <c r="AX34" s="41">
        <v>12.091529520355571</v>
      </c>
    </row>
    <row r="35" spans="1:50" ht="14.25" customHeight="1">
      <c r="A35" s="37">
        <v>1983</v>
      </c>
      <c r="B35" s="42">
        <v>147258.48901172949</v>
      </c>
      <c r="C35" s="9">
        <v>72319.859295854912</v>
      </c>
      <c r="D35" s="9">
        <v>1418.9899341081532</v>
      </c>
      <c r="E35" s="9">
        <v>21142.06391554921</v>
      </c>
      <c r="F35" s="9">
        <v>2292.415582698834</v>
      </c>
      <c r="G35" s="9">
        <v>18849.648332850375</v>
      </c>
      <c r="H35" s="9">
        <v>6456.0873499279323</v>
      </c>
      <c r="I35" s="9">
        <v>43302.718096269607</v>
      </c>
      <c r="J35" s="9">
        <v>27204.105559769203</v>
      </c>
      <c r="K35" s="9">
        <v>16098.612536500405</v>
      </c>
      <c r="L35" s="9"/>
      <c r="M35" s="9"/>
      <c r="N35" s="9"/>
      <c r="O35" s="9"/>
      <c r="P35" s="9"/>
      <c r="Q35" s="9"/>
      <c r="R35" s="9"/>
      <c r="S35" s="41"/>
      <c r="U35" s="42">
        <v>7869.4501916972013</v>
      </c>
      <c r="V35" s="9">
        <v>2346.9834373160379</v>
      </c>
      <c r="W35" s="9">
        <v>8348.0321537888685</v>
      </c>
      <c r="X35" s="9">
        <v>10379.596244605671</v>
      </c>
      <c r="Y35" s="9">
        <v>8153.9401312461887</v>
      </c>
      <c r="Z35" s="9">
        <v>7145.8219564457122</v>
      </c>
      <c r="AA35" s="9">
        <v>8409.4519697426131</v>
      </c>
      <c r="AB35" s="9">
        <v>8063.3393012698452</v>
      </c>
      <c r="AC35" s="41">
        <v>9067.1382817836693</v>
      </c>
      <c r="AD35" s="9"/>
      <c r="AE35" s="42">
        <v>13.870868087735566</v>
      </c>
      <c r="AF35" s="9">
        <v>13.174588579769541</v>
      </c>
      <c r="AG35" s="9">
        <v>14.066278614802453</v>
      </c>
      <c r="AH35" s="9">
        <v>10.18975281941783</v>
      </c>
      <c r="AI35" s="9">
        <v>14.357414808143298</v>
      </c>
      <c r="AJ35" s="9">
        <v>9.7035260712415408</v>
      </c>
      <c r="AK35" s="9">
        <v>6.1478609246863769</v>
      </c>
      <c r="AL35" s="9">
        <v>15.819777557771864</v>
      </c>
      <c r="AM35" s="9">
        <v>14.41006943655443</v>
      </c>
      <c r="AN35" s="41">
        <v>18.282592563296074</v>
      </c>
      <c r="AO35" s="9"/>
      <c r="AP35" s="42">
        <v>13.893178000863603</v>
      </c>
      <c r="AQ35" s="9">
        <v>15.782963278849937</v>
      </c>
      <c r="AR35" s="9">
        <v>12.410299537126136</v>
      </c>
      <c r="AS35" s="9">
        <v>14.155738492477376</v>
      </c>
      <c r="AT35" s="9">
        <v>12.143968969658413</v>
      </c>
      <c r="AU35" s="9">
        <v>12.181484175104696</v>
      </c>
      <c r="AV35" s="9">
        <v>14.624523559566693</v>
      </c>
      <c r="AW35" s="9">
        <v>14.287817206253251</v>
      </c>
      <c r="AX35" s="41">
        <v>14.982562181848591</v>
      </c>
    </row>
    <row r="36" spans="1:50" ht="14.25" customHeight="1">
      <c r="A36" s="37">
        <v>1984</v>
      </c>
      <c r="B36" s="42">
        <v>166174.12094978127</v>
      </c>
      <c r="C36" s="9">
        <v>77162.883570149206</v>
      </c>
      <c r="D36" s="9">
        <v>1527.1096856800318</v>
      </c>
      <c r="E36" s="9">
        <v>22376.25848266717</v>
      </c>
      <c r="F36" s="9">
        <v>2417.5265289700183</v>
      </c>
      <c r="G36" s="9">
        <v>19958.731953697152</v>
      </c>
      <c r="H36" s="9">
        <v>5886.5638703634768</v>
      </c>
      <c r="I36" s="9">
        <v>47372.951531438535</v>
      </c>
      <c r="J36" s="9">
        <v>29480.527080460386</v>
      </c>
      <c r="K36" s="9">
        <v>17892.424450978153</v>
      </c>
      <c r="L36" s="9"/>
      <c r="M36" s="9"/>
      <c r="N36" s="9"/>
      <c r="O36" s="9"/>
      <c r="P36" s="9"/>
      <c r="Q36" s="9"/>
      <c r="R36" s="9"/>
      <c r="S36" s="41"/>
      <c r="U36" s="42">
        <v>8659.6284569885247</v>
      </c>
      <c r="V36" s="9">
        <v>2708.213184268131</v>
      </c>
      <c r="W36" s="9">
        <v>9098.933461786457</v>
      </c>
      <c r="X36" s="9">
        <v>10959.246047089691</v>
      </c>
      <c r="Y36" s="9">
        <v>8915.6196937354416</v>
      </c>
      <c r="Z36" s="9">
        <v>7880.2577119765838</v>
      </c>
      <c r="AA36" s="9">
        <v>9215.5487531552153</v>
      </c>
      <c r="AB36" s="9">
        <v>8908.6980616694</v>
      </c>
      <c r="AC36" s="41">
        <v>9770.0136941406345</v>
      </c>
      <c r="AD36" s="9"/>
      <c r="AE36" s="42">
        <v>12.845189479395724</v>
      </c>
      <c r="AF36" s="9">
        <v>6.6966727002079285</v>
      </c>
      <c r="AG36" s="9">
        <v>7.6194868598439269</v>
      </c>
      <c r="AH36" s="9">
        <v>5.8376257495383665</v>
      </c>
      <c r="AI36" s="9">
        <v>5.4576032031632193</v>
      </c>
      <c r="AJ36" s="9">
        <v>5.8838425060371735</v>
      </c>
      <c r="AK36" s="9">
        <v>-8.8214958797113052</v>
      </c>
      <c r="AL36" s="9">
        <v>9.399487177964394</v>
      </c>
      <c r="AM36" s="9">
        <v>8.3679337138643959</v>
      </c>
      <c r="AN36" s="41">
        <v>11.142649159426842</v>
      </c>
      <c r="AO36" s="9"/>
      <c r="AP36" s="42">
        <v>10.041086048489323</v>
      </c>
      <c r="AQ36" s="9">
        <v>15.39123545606218</v>
      </c>
      <c r="AR36" s="9">
        <v>8.9949498775802041</v>
      </c>
      <c r="AS36" s="9">
        <v>5.5845120448231977</v>
      </c>
      <c r="AT36" s="9">
        <v>9.3412454620615861</v>
      </c>
      <c r="AU36" s="9">
        <v>10.277834516551199</v>
      </c>
      <c r="AV36" s="9">
        <v>9.5856042262082664</v>
      </c>
      <c r="AW36" s="9">
        <v>10.483978520740456</v>
      </c>
      <c r="AX36" s="41">
        <v>7.7518991164949647</v>
      </c>
    </row>
    <row r="37" spans="1:50" ht="14.25" customHeight="1">
      <c r="A37" s="37">
        <v>1985</v>
      </c>
      <c r="B37" s="42">
        <v>184645.03788617699</v>
      </c>
      <c r="C37" s="9">
        <v>83764.039601227007</v>
      </c>
      <c r="D37" s="9">
        <v>1692.522646030802</v>
      </c>
      <c r="E37" s="9">
        <v>23994.855865019472</v>
      </c>
      <c r="F37" s="9">
        <v>2636.8840072028875</v>
      </c>
      <c r="G37" s="9">
        <v>21357.971857816581</v>
      </c>
      <c r="H37" s="9">
        <v>5806.7989650257568</v>
      </c>
      <c r="I37" s="9">
        <v>52269.86212515099</v>
      </c>
      <c r="J37" s="9">
        <v>32074.223300260132</v>
      </c>
      <c r="K37" s="9">
        <v>20195.638824890859</v>
      </c>
      <c r="L37" s="9"/>
      <c r="M37" s="9"/>
      <c r="N37" s="9"/>
      <c r="O37" s="9"/>
      <c r="P37" s="9"/>
      <c r="Q37" s="9"/>
      <c r="R37" s="9"/>
      <c r="S37" s="41"/>
      <c r="U37" s="42">
        <v>9444.6829350462467</v>
      </c>
      <c r="V37" s="9">
        <v>2875.0876943415296</v>
      </c>
      <c r="W37" s="9">
        <v>9992.3281552725239</v>
      </c>
      <c r="X37" s="9">
        <v>12158.551642132967</v>
      </c>
      <c r="Y37" s="9">
        <v>9777.2631558535886</v>
      </c>
      <c r="Z37" s="9">
        <v>8456.585097111858</v>
      </c>
      <c r="AA37" s="9">
        <v>10066.926874876506</v>
      </c>
      <c r="AB37" s="9">
        <v>9757.361428067612</v>
      </c>
      <c r="AC37" s="41">
        <v>10601.08385796615</v>
      </c>
      <c r="AD37" s="9"/>
      <c r="AE37" s="42">
        <v>11.115399215487788</v>
      </c>
      <c r="AF37" s="9">
        <v>8.5548332639443956</v>
      </c>
      <c r="AG37" s="9">
        <v>10.831766827352073</v>
      </c>
      <c r="AH37" s="9">
        <v>7.2335479303033523</v>
      </c>
      <c r="AI37" s="9">
        <v>9.073632723539383</v>
      </c>
      <c r="AJ37" s="9">
        <v>7.0106653436980304</v>
      </c>
      <c r="AK37" s="9">
        <v>-1.3550333793081681</v>
      </c>
      <c r="AL37" s="9">
        <v>10.336933704590212</v>
      </c>
      <c r="AM37" s="9">
        <v>8.7979981250702934</v>
      </c>
      <c r="AN37" s="41">
        <v>12.872567271266533</v>
      </c>
      <c r="AO37" s="9"/>
      <c r="AP37" s="42">
        <v>9.0656831520775416</v>
      </c>
      <c r="AQ37" s="9">
        <v>6.1617937259431432</v>
      </c>
      <c r="AR37" s="9">
        <v>9.8186748725895168</v>
      </c>
      <c r="AS37" s="9">
        <v>10.943322103455833</v>
      </c>
      <c r="AT37" s="9">
        <v>9.664425936915876</v>
      </c>
      <c r="AU37" s="9">
        <v>7.3135601169408426</v>
      </c>
      <c r="AV37" s="9">
        <v>9.238496203818535</v>
      </c>
      <c r="AW37" s="9">
        <v>9.5262333566974888</v>
      </c>
      <c r="AX37" s="41">
        <v>8.506335710910351</v>
      </c>
    </row>
    <row r="38" spans="1:50" ht="14.25" customHeight="1">
      <c r="A38" s="37">
        <v>1986</v>
      </c>
      <c r="B38" s="42">
        <v>211385.76144911311</v>
      </c>
      <c r="C38" s="9">
        <v>94824.782276876678</v>
      </c>
      <c r="D38" s="9">
        <v>1915.7045968182483</v>
      </c>
      <c r="E38" s="9">
        <v>27163.991932778081</v>
      </c>
      <c r="F38" s="9">
        <v>2985.1622453302243</v>
      </c>
      <c r="G38" s="9">
        <v>24178.829687447858</v>
      </c>
      <c r="H38" s="9">
        <v>6573.8207241099453</v>
      </c>
      <c r="I38" s="9">
        <v>59171.265023170403</v>
      </c>
      <c r="J38" s="9">
        <v>36308.691817555795</v>
      </c>
      <c r="K38" s="9">
        <v>22862.573205614604</v>
      </c>
      <c r="L38" s="9"/>
      <c r="M38" s="9"/>
      <c r="N38" s="9"/>
      <c r="O38" s="9"/>
      <c r="P38" s="9"/>
      <c r="Q38" s="9"/>
      <c r="R38" s="9"/>
      <c r="S38" s="41"/>
      <c r="U38" s="42">
        <v>10338.046832754841</v>
      </c>
      <c r="V38" s="9">
        <v>3405.2306202469413</v>
      </c>
      <c r="W38" s="9">
        <v>11117.831784074957</v>
      </c>
      <c r="X38" s="9">
        <v>13894.598274326027</v>
      </c>
      <c r="Y38" s="9">
        <v>10850.124161676133</v>
      </c>
      <c r="Z38" s="9">
        <v>8661.985082328767</v>
      </c>
      <c r="AA38" s="9">
        <v>10942.197631583975</v>
      </c>
      <c r="AB38" s="9">
        <v>10564.032419067862</v>
      </c>
      <c r="AC38" s="41">
        <v>11601.768616889845</v>
      </c>
      <c r="AD38" s="9"/>
      <c r="AE38" s="42">
        <v>14.482232433140307</v>
      </c>
      <c r="AF38" s="9">
        <v>13.204643338962896</v>
      </c>
      <c r="AG38" s="9">
        <v>13.186349459538317</v>
      </c>
      <c r="AH38" s="9">
        <v>13.207564511269631</v>
      </c>
      <c r="AI38" s="9">
        <v>13.207946848476592</v>
      </c>
      <c r="AJ38" s="9">
        <v>13.207517307402483</v>
      </c>
      <c r="AK38" s="9">
        <v>13.209028996938699</v>
      </c>
      <c r="AL38" s="9">
        <v>13.203407503725995</v>
      </c>
      <c r="AM38" s="9">
        <v>13.202092152489687</v>
      </c>
      <c r="AN38" s="41">
        <v>13.205496512627191</v>
      </c>
      <c r="AO38" s="9"/>
      <c r="AP38" s="42">
        <v>9.4589082963664204</v>
      </c>
      <c r="AQ38" s="9">
        <v>18.439191505316099</v>
      </c>
      <c r="AR38" s="9">
        <v>11.26367760659015</v>
      </c>
      <c r="AS38" s="9">
        <v>14.278399954951437</v>
      </c>
      <c r="AT38" s="9">
        <v>10.973019634643144</v>
      </c>
      <c r="AU38" s="9">
        <v>2.4288762290946231</v>
      </c>
      <c r="AV38" s="9">
        <v>8.694517876074336</v>
      </c>
      <c r="AW38" s="9">
        <v>8.2673066581280263</v>
      </c>
      <c r="AX38" s="41">
        <v>9.4394570624185103</v>
      </c>
    </row>
    <row r="39" spans="1:50" ht="14.25" customHeight="1">
      <c r="A39" s="37">
        <v>1987</v>
      </c>
      <c r="B39" s="42">
        <v>236377.06240506182</v>
      </c>
      <c r="C39" s="9">
        <v>106602.56567907853</v>
      </c>
      <c r="D39" s="9">
        <v>2117.2202508760856</v>
      </c>
      <c r="E39" s="9">
        <v>29991.938935162278</v>
      </c>
      <c r="F39" s="9">
        <v>3120.6186425456171</v>
      </c>
      <c r="G39" s="9">
        <v>26871.32029261666</v>
      </c>
      <c r="H39" s="9">
        <v>8082.3864110511549</v>
      </c>
      <c r="I39" s="9">
        <v>66411.020081989031</v>
      </c>
      <c r="J39" s="9">
        <v>40603.997722309403</v>
      </c>
      <c r="K39" s="9">
        <v>25807.022359679631</v>
      </c>
      <c r="L39" s="9"/>
      <c r="M39" s="9"/>
      <c r="N39" s="9"/>
      <c r="O39" s="9"/>
      <c r="P39" s="9"/>
      <c r="Q39" s="9"/>
      <c r="R39" s="9"/>
      <c r="S39" s="41"/>
      <c r="U39" s="42">
        <v>11062.112344257026</v>
      </c>
      <c r="V39" s="9">
        <v>3835.0933855825147</v>
      </c>
      <c r="W39" s="9">
        <v>11983.072939631975</v>
      </c>
      <c r="X39" s="9">
        <v>14672.082803548452</v>
      </c>
      <c r="Y39" s="9">
        <v>11733.341044286915</v>
      </c>
      <c r="Z39" s="9">
        <v>9389.3966266666448</v>
      </c>
      <c r="AA39" s="9">
        <v>11608.278883181478</v>
      </c>
      <c r="AB39" s="9">
        <v>11181.970861038442</v>
      </c>
      <c r="AC39" s="41">
        <v>12349.023787856106</v>
      </c>
      <c r="AD39" s="9"/>
      <c r="AE39" s="42">
        <v>11.822603748060324</v>
      </c>
      <c r="AF39" s="9">
        <v>12.42057521188098</v>
      </c>
      <c r="AG39" s="9">
        <v>10.519140288775741</v>
      </c>
      <c r="AH39" s="9">
        <v>10.410645863032331</v>
      </c>
      <c r="AI39" s="9">
        <v>4.5376561165910267</v>
      </c>
      <c r="AJ39" s="9">
        <v>11.135735848152217</v>
      </c>
      <c r="AK39" s="9">
        <v>22.948080731931732</v>
      </c>
      <c r="AL39" s="9">
        <v>12.235254825097396</v>
      </c>
      <c r="AM39" s="9">
        <v>11.829966021184934</v>
      </c>
      <c r="AN39" s="41">
        <v>12.878905307745182</v>
      </c>
      <c r="AO39" s="9"/>
      <c r="AP39" s="42">
        <v>7.0038908046737847</v>
      </c>
      <c r="AQ39" s="9">
        <v>12.623602136656476</v>
      </c>
      <c r="AR39" s="9">
        <v>7.7824630949748563</v>
      </c>
      <c r="AS39" s="9">
        <v>5.5955883996951172</v>
      </c>
      <c r="AT39" s="9">
        <v>8.1401546143628813</v>
      </c>
      <c r="AU39" s="9">
        <v>8.3977464452330111</v>
      </c>
      <c r="AV39" s="9">
        <v>6.0872712596133471</v>
      </c>
      <c r="AW39" s="9">
        <v>5.8494561305511894</v>
      </c>
      <c r="AX39" s="41">
        <v>6.4408729017264355</v>
      </c>
    </row>
    <row r="40" spans="1:50" ht="14.25" customHeight="1">
      <c r="A40" s="37">
        <v>1988</v>
      </c>
      <c r="B40" s="42">
        <v>263164.0447388558</v>
      </c>
      <c r="C40" s="9">
        <v>119442.889193483</v>
      </c>
      <c r="D40" s="9">
        <v>2150.5579286199095</v>
      </c>
      <c r="E40" s="9">
        <v>32483.242511892546</v>
      </c>
      <c r="F40" s="9">
        <v>3310.2299760936439</v>
      </c>
      <c r="G40" s="9">
        <v>29173.012535798902</v>
      </c>
      <c r="H40" s="9">
        <v>9733.0892728118833</v>
      </c>
      <c r="I40" s="9">
        <v>75075.999480158687</v>
      </c>
      <c r="J40" s="9">
        <v>46133.858721716191</v>
      </c>
      <c r="K40" s="9">
        <v>28942.140758442492</v>
      </c>
      <c r="L40" s="9"/>
      <c r="M40" s="9"/>
      <c r="N40" s="9"/>
      <c r="O40" s="9"/>
      <c r="P40" s="9"/>
      <c r="Q40" s="9"/>
      <c r="R40" s="9"/>
      <c r="S40" s="41"/>
      <c r="U40" s="42">
        <v>11880.621526973056</v>
      </c>
      <c r="V40" s="9">
        <v>3894.6914102359019</v>
      </c>
      <c r="W40" s="9">
        <v>12665.694191616572</v>
      </c>
      <c r="X40" s="9">
        <v>15595.10645365259</v>
      </c>
      <c r="Y40" s="9">
        <v>12401.368931876359</v>
      </c>
      <c r="Z40" s="9">
        <v>10134.55809892682</v>
      </c>
      <c r="AA40" s="9">
        <v>12562.155213130978</v>
      </c>
      <c r="AB40" s="9">
        <v>12168.255300117797</v>
      </c>
      <c r="AC40" s="41">
        <v>13245.624728232511</v>
      </c>
      <c r="AD40" s="9"/>
      <c r="AE40" s="42">
        <v>11.332310360931341</v>
      </c>
      <c r="AF40" s="9">
        <v>12.045041723535622</v>
      </c>
      <c r="AG40" s="9">
        <v>1.5745965838948051</v>
      </c>
      <c r="AH40" s="9">
        <v>8.3065772510275693</v>
      </c>
      <c r="AI40" s="9">
        <v>6.0760815487967745</v>
      </c>
      <c r="AJ40" s="9">
        <v>8.5656090512778782</v>
      </c>
      <c r="AK40" s="9">
        <v>20.423458837648489</v>
      </c>
      <c r="AL40" s="9">
        <v>13.047502338425353</v>
      </c>
      <c r="AM40" s="9">
        <v>13.619006279198143</v>
      </c>
      <c r="AN40" s="41">
        <v>12.148315117753006</v>
      </c>
      <c r="AO40" s="9"/>
      <c r="AP40" s="42">
        <v>7.3992123497187645</v>
      </c>
      <c r="AQ40" s="9">
        <v>1.5540175599748851</v>
      </c>
      <c r="AR40" s="9">
        <v>5.6965459145871034</v>
      </c>
      <c r="AS40" s="9">
        <v>6.2910199080999263</v>
      </c>
      <c r="AT40" s="9">
        <v>5.6934157548818032</v>
      </c>
      <c r="AU40" s="9">
        <v>7.9362018869653106</v>
      </c>
      <c r="AV40" s="9">
        <v>8.2172072152014941</v>
      </c>
      <c r="AW40" s="9">
        <v>8.8203095083701619</v>
      </c>
      <c r="AX40" s="41">
        <v>7.2605005527490718</v>
      </c>
    </row>
    <row r="41" spans="1:50" ht="14.25" customHeight="1">
      <c r="A41" s="37">
        <v>1989</v>
      </c>
      <c r="B41" s="42">
        <v>294887.04819032172</v>
      </c>
      <c r="C41" s="9">
        <v>135569.94383692116</v>
      </c>
      <c r="D41" s="9">
        <v>2200.4719546092115</v>
      </c>
      <c r="E41" s="9">
        <v>36162.367894805626</v>
      </c>
      <c r="F41" s="9">
        <v>3607.1643488457244</v>
      </c>
      <c r="G41" s="9">
        <v>32555.203545959899</v>
      </c>
      <c r="H41" s="9">
        <v>12257.036517827268</v>
      </c>
      <c r="I41" s="9">
        <v>84950.067469679052</v>
      </c>
      <c r="J41" s="9">
        <v>51774.906563052529</v>
      </c>
      <c r="K41" s="9">
        <v>33175.160906626523</v>
      </c>
      <c r="L41" s="9"/>
      <c r="M41" s="9"/>
      <c r="N41" s="9"/>
      <c r="O41" s="9"/>
      <c r="P41" s="9"/>
      <c r="Q41" s="9"/>
      <c r="R41" s="9"/>
      <c r="S41" s="41"/>
      <c r="U41" s="42">
        <v>12765.406111292139</v>
      </c>
      <c r="V41" s="9">
        <v>4390.1796286722056</v>
      </c>
      <c r="W41" s="9">
        <v>13650.358740816428</v>
      </c>
      <c r="X41" s="9">
        <v>17220.236477946281</v>
      </c>
      <c r="Y41" s="9">
        <v>13343.85135660068</v>
      </c>
      <c r="Z41" s="9">
        <v>11114.184888927601</v>
      </c>
      <c r="AA41" s="9">
        <v>13342.533147749709</v>
      </c>
      <c r="AB41" s="9">
        <v>12817.995802579535</v>
      </c>
      <c r="AC41" s="41">
        <v>14252.786650659857</v>
      </c>
      <c r="AD41" s="9"/>
      <c r="AE41" s="42">
        <v>12.054459598743982</v>
      </c>
      <c r="AF41" s="9">
        <v>13.501895970813527</v>
      </c>
      <c r="AG41" s="9">
        <v>2.3209803058564349</v>
      </c>
      <c r="AH41" s="9">
        <v>11.32622576568858</v>
      </c>
      <c r="AI41" s="9">
        <v>8.970203728941172</v>
      </c>
      <c r="AJ41" s="9">
        <v>11.593561021545607</v>
      </c>
      <c r="AK41" s="9">
        <v>25.931615073805013</v>
      </c>
      <c r="AL41" s="9">
        <v>13.152096619279652</v>
      </c>
      <c r="AM41" s="9">
        <v>12.227565605044388</v>
      </c>
      <c r="AN41" s="41">
        <v>14.625801814432982</v>
      </c>
      <c r="AO41" s="9"/>
      <c r="AP41" s="42">
        <v>7.4472920655735075</v>
      </c>
      <c r="AQ41" s="9">
        <v>12.722143200718738</v>
      </c>
      <c r="AR41" s="9">
        <v>7.7742643577452419</v>
      </c>
      <c r="AS41" s="9">
        <v>10.420769034975464</v>
      </c>
      <c r="AT41" s="9">
        <v>7.5998257119967993</v>
      </c>
      <c r="AU41" s="9">
        <v>9.6662013324933849</v>
      </c>
      <c r="AV41" s="9">
        <v>6.2121341551568898</v>
      </c>
      <c r="AW41" s="9">
        <v>5.3396356867647876</v>
      </c>
      <c r="AX41" s="41">
        <v>7.6037328785302227</v>
      </c>
    </row>
    <row r="42" spans="1:50" ht="14.25" customHeight="1">
      <c r="A42" s="37">
        <v>1990</v>
      </c>
      <c r="B42" s="42">
        <v>328463.55648320523</v>
      </c>
      <c r="C42" s="9">
        <v>156798.66676758576</v>
      </c>
      <c r="D42" s="9">
        <v>2417.7224332492847</v>
      </c>
      <c r="E42" s="9">
        <v>41337.640629265952</v>
      </c>
      <c r="F42" s="9">
        <v>3967.4713031132351</v>
      </c>
      <c r="G42" s="9">
        <v>37370.169326152718</v>
      </c>
      <c r="H42" s="9">
        <v>15031.554708977834</v>
      </c>
      <c r="I42" s="9">
        <v>98011.748996092676</v>
      </c>
      <c r="J42" s="9">
        <v>59516.167414890777</v>
      </c>
      <c r="K42" s="9">
        <v>38495.581581201906</v>
      </c>
      <c r="L42" s="9"/>
      <c r="M42" s="9"/>
      <c r="N42" s="9"/>
      <c r="O42" s="9"/>
      <c r="P42" s="9"/>
      <c r="Q42" s="9"/>
      <c r="R42" s="9"/>
      <c r="S42" s="41"/>
      <c r="U42" s="42">
        <v>14076.503266288853</v>
      </c>
      <c r="V42" s="9">
        <v>4996.2043070189939</v>
      </c>
      <c r="W42" s="9">
        <v>15170.500364816762</v>
      </c>
      <c r="X42" s="9">
        <v>19462.490038793469</v>
      </c>
      <c r="Y42" s="9">
        <v>14823.445485830947</v>
      </c>
      <c r="Z42" s="9">
        <v>12392.663697015252</v>
      </c>
      <c r="AA42" s="9">
        <v>14590.914310130644</v>
      </c>
      <c r="AB42" s="9">
        <v>13974.862365369212</v>
      </c>
      <c r="AC42" s="41">
        <v>15658.081368027637</v>
      </c>
      <c r="AD42" s="9"/>
      <c r="AE42" s="42">
        <v>11.386226861755233</v>
      </c>
      <c r="AF42" s="9">
        <v>15.658871229009952</v>
      </c>
      <c r="AG42" s="9">
        <v>9.8729037734387006</v>
      </c>
      <c r="AH42" s="9">
        <v>14.311210896130788</v>
      </c>
      <c r="AI42" s="9">
        <v>9.988648129736788</v>
      </c>
      <c r="AJ42" s="9">
        <v>14.79015719682193</v>
      </c>
      <c r="AK42" s="9">
        <v>22.636125682706123</v>
      </c>
      <c r="AL42" s="9">
        <v>15.375716483186652</v>
      </c>
      <c r="AM42" s="9">
        <v>14.951762090407229</v>
      </c>
      <c r="AN42" s="41">
        <v>16.037362078062035</v>
      </c>
      <c r="AO42" s="9"/>
      <c r="AP42" s="42">
        <v>10.27070461813928</v>
      </c>
      <c r="AQ42" s="9">
        <v>13.804097545094706</v>
      </c>
      <c r="AR42" s="9">
        <v>11.136275997310641</v>
      </c>
      <c r="AS42" s="9">
        <v>13.021038147291474</v>
      </c>
      <c r="AT42" s="9">
        <v>11.088209016195094</v>
      </c>
      <c r="AU42" s="9">
        <v>11.503127047682305</v>
      </c>
      <c r="AV42" s="9">
        <v>9.356402930064899</v>
      </c>
      <c r="AW42" s="9">
        <v>9.0253311095394917</v>
      </c>
      <c r="AX42" s="41">
        <v>9.8597891893843723</v>
      </c>
    </row>
    <row r="43" spans="1:50" ht="14.25" customHeight="1">
      <c r="A43" s="37">
        <v>1991</v>
      </c>
      <c r="B43" s="42">
        <v>360186.55993467115</v>
      </c>
      <c r="C43" s="9">
        <v>176600.6658660715</v>
      </c>
      <c r="D43" s="9">
        <v>2718.5567753331666</v>
      </c>
      <c r="E43" s="9">
        <v>44967.784281290413</v>
      </c>
      <c r="F43" s="9">
        <v>4351.8325655785866</v>
      </c>
      <c r="G43" s="9">
        <v>40615.951715711824</v>
      </c>
      <c r="H43" s="9">
        <v>17309.24831425666</v>
      </c>
      <c r="I43" s="9">
        <v>111605.07649519124</v>
      </c>
      <c r="J43" s="9">
        <v>67818.739651718861</v>
      </c>
      <c r="K43" s="9">
        <v>43786.336843472382</v>
      </c>
      <c r="L43" s="9"/>
      <c r="M43" s="9"/>
      <c r="N43" s="9"/>
      <c r="O43" s="9"/>
      <c r="P43" s="9"/>
      <c r="Q43" s="9"/>
      <c r="R43" s="9"/>
      <c r="S43" s="41"/>
      <c r="U43" s="42">
        <v>15506.007290291987</v>
      </c>
      <c r="V43" s="9">
        <v>5692.5148302269017</v>
      </c>
      <c r="W43" s="9">
        <v>16784.216711022091</v>
      </c>
      <c r="X43" s="9">
        <v>21613.176986483002</v>
      </c>
      <c r="Y43" s="9">
        <v>16391.809071800955</v>
      </c>
      <c r="Z43" s="9">
        <v>13795.850439172607</v>
      </c>
      <c r="AA43" s="9">
        <v>15994.378511912697</v>
      </c>
      <c r="AB43" s="9">
        <v>15307.607987983123</v>
      </c>
      <c r="AC43" s="41">
        <v>17188.809950214578</v>
      </c>
      <c r="AD43" s="9"/>
      <c r="AE43" s="42">
        <v>9.6579979195006835</v>
      </c>
      <c r="AF43" s="9">
        <v>12.62893333642765</v>
      </c>
      <c r="AG43" s="9">
        <v>12.442881695049547</v>
      </c>
      <c r="AH43" s="9">
        <v>8.7816904805505978</v>
      </c>
      <c r="AI43" s="9">
        <v>9.6878145574423424</v>
      </c>
      <c r="AJ43" s="9">
        <v>8.6854901866543432</v>
      </c>
      <c r="AK43" s="9">
        <v>15.152747998305438</v>
      </c>
      <c r="AL43" s="9">
        <v>13.869079613751701</v>
      </c>
      <c r="AM43" s="9">
        <v>13.950112376945167</v>
      </c>
      <c r="AN43" s="41">
        <v>13.743798755476</v>
      </c>
      <c r="AO43" s="9"/>
      <c r="AP43" s="42">
        <v>10.155249474680161</v>
      </c>
      <c r="AQ43" s="9">
        <v>13.936790419672906</v>
      </c>
      <c r="AR43" s="9">
        <v>10.637199218213267</v>
      </c>
      <c r="AS43" s="9">
        <v>11.05042028744878</v>
      </c>
      <c r="AT43" s="9">
        <v>10.580290442388286</v>
      </c>
      <c r="AU43" s="9">
        <v>11.322721058712414</v>
      </c>
      <c r="AV43" s="9">
        <v>9.6187543285591879</v>
      </c>
      <c r="AW43" s="9">
        <v>9.5367352305133046</v>
      </c>
      <c r="AX43" s="41">
        <v>9.7759651786747614</v>
      </c>
    </row>
    <row r="44" spans="1:50" ht="14.25" customHeight="1">
      <c r="A44" s="37">
        <v>1992</v>
      </c>
      <c r="B44" s="42">
        <v>387928.15508525877</v>
      </c>
      <c r="C44" s="9">
        <v>192580.08161883592</v>
      </c>
      <c r="D44" s="9">
        <v>2628.980936343487</v>
      </c>
      <c r="E44" s="9">
        <v>48048.261924463797</v>
      </c>
      <c r="F44" s="9">
        <v>4486.0312290886295</v>
      </c>
      <c r="G44" s="9">
        <v>43562.230695375169</v>
      </c>
      <c r="H44" s="9">
        <v>17841.790106639954</v>
      </c>
      <c r="I44" s="9">
        <v>124061.0486513887</v>
      </c>
      <c r="J44" s="9">
        <v>74022.830465487947</v>
      </c>
      <c r="K44" s="9">
        <v>50038.218185900747</v>
      </c>
      <c r="L44" s="9"/>
      <c r="M44" s="9"/>
      <c r="N44" s="9"/>
      <c r="O44" s="9"/>
      <c r="P44" s="9"/>
      <c r="Q44" s="9"/>
      <c r="R44" s="9"/>
      <c r="S44" s="41"/>
      <c r="U44" s="42">
        <v>17270.780173631505</v>
      </c>
      <c r="V44" s="9">
        <v>6409.7910722833694</v>
      </c>
      <c r="W44" s="9">
        <v>18787.190925389601</v>
      </c>
      <c r="X44" s="9">
        <v>23452.530642527185</v>
      </c>
      <c r="Y44" s="9">
        <v>18410.052511299469</v>
      </c>
      <c r="Z44" s="9">
        <v>15624.735652642474</v>
      </c>
      <c r="AA44" s="9">
        <v>17619.594252743696</v>
      </c>
      <c r="AB44" s="9">
        <v>16625.480482189552</v>
      </c>
      <c r="AC44" s="41">
        <v>19329.388494921779</v>
      </c>
      <c r="AD44" s="9"/>
      <c r="AE44" s="42">
        <v>7.7020073029985481</v>
      </c>
      <c r="AF44" s="9">
        <v>9.0483326743981287</v>
      </c>
      <c r="AG44" s="9">
        <v>-3.2949776808947395</v>
      </c>
      <c r="AH44" s="9">
        <v>6.8504101156148467</v>
      </c>
      <c r="AI44" s="9">
        <v>3.0837276362952304</v>
      </c>
      <c r="AJ44" s="9">
        <v>7.25399468732284</v>
      </c>
      <c r="AK44" s="9">
        <v>3.0766315365911678</v>
      </c>
      <c r="AL44" s="9">
        <v>11.160757688951684</v>
      </c>
      <c r="AM44" s="9">
        <v>9.1480479372368251</v>
      </c>
      <c r="AN44" s="41">
        <v>14.278155683078996</v>
      </c>
      <c r="AO44" s="9"/>
      <c r="AP44" s="42">
        <v>11.381220518607705</v>
      </c>
      <c r="AQ44" s="9">
        <v>12.600340331970239</v>
      </c>
      <c r="AR44" s="9">
        <v>11.933677030350598</v>
      </c>
      <c r="AS44" s="9">
        <v>8.5103344926778846</v>
      </c>
      <c r="AT44" s="9">
        <v>12.312511881135336</v>
      </c>
      <c r="AU44" s="9">
        <v>13.25677761971702</v>
      </c>
      <c r="AV44" s="9">
        <v>10.161168435650868</v>
      </c>
      <c r="AW44" s="9">
        <v>8.6092647214443652</v>
      </c>
      <c r="AX44" s="41">
        <v>12.453326035409917</v>
      </c>
    </row>
    <row r="45" spans="1:50" ht="14.25" customHeight="1">
      <c r="A45" s="37">
        <v>1993</v>
      </c>
      <c r="B45" s="42">
        <v>401343.19863403268</v>
      </c>
      <c r="C45" s="9">
        <v>200835.87802256402</v>
      </c>
      <c r="D45" s="9">
        <v>2439.7240037006773</v>
      </c>
      <c r="E45" s="9">
        <v>49608.773934341611</v>
      </c>
      <c r="F45" s="9">
        <v>4669.1721748127093</v>
      </c>
      <c r="G45" s="9">
        <v>44939.601759528901</v>
      </c>
      <c r="H45" s="9">
        <v>17583.166742738562</v>
      </c>
      <c r="I45" s="9">
        <v>131204.21334178315</v>
      </c>
      <c r="J45" s="9">
        <v>79261.343601231958</v>
      </c>
      <c r="K45" s="9">
        <v>51942.869740551199</v>
      </c>
      <c r="L45" s="9"/>
      <c r="M45" s="9"/>
      <c r="N45" s="9"/>
      <c r="O45" s="9"/>
      <c r="P45" s="9"/>
      <c r="Q45" s="9"/>
      <c r="R45" s="9"/>
      <c r="S45" s="41"/>
      <c r="U45" s="42">
        <v>18512.286598154351</v>
      </c>
      <c r="V45" s="9">
        <v>6542.2100475319185</v>
      </c>
      <c r="W45" s="9">
        <v>20466.922704266723</v>
      </c>
      <c r="X45" s="9">
        <v>25681.215105299729</v>
      </c>
      <c r="Y45" s="9">
        <v>20044.082128371083</v>
      </c>
      <c r="Z45" s="9">
        <v>17113.300709457038</v>
      </c>
      <c r="AA45" s="9">
        <v>18677.92489730574</v>
      </c>
      <c r="AB45" s="9">
        <v>17892.516959087658</v>
      </c>
      <c r="AC45" s="41">
        <v>20018.829957514517</v>
      </c>
      <c r="AD45" s="9"/>
      <c r="AE45" s="42">
        <v>3.4581257825500034</v>
      </c>
      <c r="AF45" s="9">
        <v>4.2869420006106385</v>
      </c>
      <c r="AG45" s="9">
        <v>-7.1988704834823665</v>
      </c>
      <c r="AH45" s="9">
        <v>3.2478011636114523</v>
      </c>
      <c r="AI45" s="9">
        <v>4.0824714847401244</v>
      </c>
      <c r="AJ45" s="9">
        <v>3.1618469535811933</v>
      </c>
      <c r="AK45" s="9">
        <v>-1.4495370831940413</v>
      </c>
      <c r="AL45" s="9">
        <v>5.75778196947756</v>
      </c>
      <c r="AM45" s="9">
        <v>7.0768884448243252</v>
      </c>
      <c r="AN45" s="41">
        <v>3.8063936401059317</v>
      </c>
      <c r="AO45" s="9"/>
      <c r="AP45" s="42">
        <v>7.1884791077263532</v>
      </c>
      <c r="AQ45" s="9">
        <v>2.0658859821678588</v>
      </c>
      <c r="AR45" s="9">
        <v>8.9408351974912925</v>
      </c>
      <c r="AS45" s="9">
        <v>9.5029593895133999</v>
      </c>
      <c r="AT45" s="9">
        <v>8.8757466393357696</v>
      </c>
      <c r="AU45" s="9">
        <v>9.5269775432188943</v>
      </c>
      <c r="AV45" s="9">
        <v>6.0065551418543084</v>
      </c>
      <c r="AW45" s="9">
        <v>7.6210517840699321</v>
      </c>
      <c r="AX45" s="41">
        <v>3.5668043134104765</v>
      </c>
    </row>
    <row r="46" spans="1:50" ht="14.25" customHeight="1">
      <c r="A46" s="37">
        <v>1994</v>
      </c>
      <c r="B46" s="42">
        <v>426858.06476923602</v>
      </c>
      <c r="C46" s="9">
        <v>207321.18847947897</v>
      </c>
      <c r="D46" s="9">
        <v>2509.8062378666073</v>
      </c>
      <c r="E46" s="9">
        <v>50289.552527261832</v>
      </c>
      <c r="F46" s="9">
        <v>4714.1670341492809</v>
      </c>
      <c r="G46" s="9">
        <v>45575.385493112553</v>
      </c>
      <c r="H46" s="9">
        <v>17728.934977277073</v>
      </c>
      <c r="I46" s="9">
        <v>136792.89473707345</v>
      </c>
      <c r="J46" s="9">
        <v>83588.178222128248</v>
      </c>
      <c r="K46" s="9">
        <v>53204.716514945198</v>
      </c>
      <c r="L46" s="9"/>
      <c r="M46" s="9"/>
      <c r="N46" s="9"/>
      <c r="O46" s="9"/>
      <c r="P46" s="9"/>
      <c r="Q46" s="9"/>
      <c r="R46" s="9"/>
      <c r="S46" s="41"/>
      <c r="U46" s="42">
        <v>19172.882438279146</v>
      </c>
      <c r="V46" s="9">
        <v>6865.6495239111746</v>
      </c>
      <c r="W46" s="9">
        <v>21340.163634814038</v>
      </c>
      <c r="X46" s="9">
        <v>27005.911110672565</v>
      </c>
      <c r="Y46" s="9">
        <v>20886.903977516991</v>
      </c>
      <c r="Z46" s="9">
        <v>17787.335098297626</v>
      </c>
      <c r="AA46" s="9">
        <v>19281.796861640978</v>
      </c>
      <c r="AB46" s="9">
        <v>18539.424113346537</v>
      </c>
      <c r="AC46" s="41">
        <v>20576.251281979788</v>
      </c>
      <c r="AD46" s="9"/>
      <c r="AE46" s="42">
        <v>6.3573685120472678</v>
      </c>
      <c r="AF46" s="9">
        <v>3.2291593119563533</v>
      </c>
      <c r="AG46" s="9">
        <v>2.8725476348810952</v>
      </c>
      <c r="AH46" s="9">
        <v>1.3722947352443171</v>
      </c>
      <c r="AI46" s="9">
        <v>0.96365817433956558</v>
      </c>
      <c r="AJ46" s="9">
        <v>1.414751597011743</v>
      </c>
      <c r="AK46" s="9">
        <v>0.82902151058033002</v>
      </c>
      <c r="AL46" s="9">
        <v>4.2595289076059917</v>
      </c>
      <c r="AM46" s="9">
        <v>5.4589468513993822</v>
      </c>
      <c r="AN46" s="41">
        <v>2.4292973813283325</v>
      </c>
      <c r="AO46" s="9"/>
      <c r="AP46" s="42">
        <v>3.5684183940338121</v>
      </c>
      <c r="AQ46" s="9">
        <v>4.9438870661341117</v>
      </c>
      <c r="AR46" s="9">
        <v>4.2665961227540627</v>
      </c>
      <c r="AS46" s="9">
        <v>5.158229468275688</v>
      </c>
      <c r="AT46" s="9">
        <v>4.2048413279695662</v>
      </c>
      <c r="AU46" s="9">
        <v>3.9386580080843725</v>
      </c>
      <c r="AV46" s="9">
        <v>3.2330784477152763</v>
      </c>
      <c r="AW46" s="9">
        <v>3.6155179047088426</v>
      </c>
      <c r="AX46" s="41">
        <v>2.7844850355803752</v>
      </c>
    </row>
    <row r="47" spans="1:50" ht="14.25" customHeight="1" thickBot="1">
      <c r="A47" s="37">
        <v>1995</v>
      </c>
      <c r="B47" s="525">
        <v>460259</v>
      </c>
      <c r="C47" s="498">
        <v>219791</v>
      </c>
      <c r="D47" s="498">
        <v>2424</v>
      </c>
      <c r="E47" s="498">
        <v>52514</v>
      </c>
      <c r="F47" s="498">
        <v>4833</v>
      </c>
      <c r="G47" s="498">
        <v>47681</v>
      </c>
      <c r="H47" s="498">
        <v>19639</v>
      </c>
      <c r="I47" s="498">
        <v>145214</v>
      </c>
      <c r="J47" s="498">
        <v>88381</v>
      </c>
      <c r="K47" s="498">
        <v>56833</v>
      </c>
      <c r="L47" s="498">
        <v>316</v>
      </c>
      <c r="M47" s="498">
        <v>11455</v>
      </c>
      <c r="N47" s="498">
        <v>1070</v>
      </c>
      <c r="O47" s="498">
        <v>10385</v>
      </c>
      <c r="P47" s="498">
        <v>4245</v>
      </c>
      <c r="Q47" s="498">
        <v>30672</v>
      </c>
      <c r="R47" s="498">
        <v>18016</v>
      </c>
      <c r="S47" s="526">
        <v>12656</v>
      </c>
      <c r="T47" s="500"/>
      <c r="U47" s="525">
        <v>19851.603638104356</v>
      </c>
      <c r="V47" s="498">
        <v>6965.5172413793107</v>
      </c>
      <c r="W47" s="498">
        <v>21905.476994952653</v>
      </c>
      <c r="X47" s="498">
        <v>27351.443123938836</v>
      </c>
      <c r="Y47" s="498">
        <v>21472.124650995229</v>
      </c>
      <c r="Z47" s="498">
        <v>18238.29866270431</v>
      </c>
      <c r="AA47" s="498">
        <v>20030.622379165747</v>
      </c>
      <c r="AB47" s="498">
        <v>19157.8696377864</v>
      </c>
      <c r="AC47" s="526">
        <v>21557.86518984941</v>
      </c>
      <c r="AD47" s="498"/>
      <c r="AE47" s="525">
        <v>7.8248340578550124</v>
      </c>
      <c r="AF47" s="498">
        <v>6.014730868550533</v>
      </c>
      <c r="AG47" s="498">
        <v>-3.4188391347510727</v>
      </c>
      <c r="AH47" s="498">
        <v>4.423279510256739</v>
      </c>
      <c r="AI47" s="498">
        <v>2.5207627347503037</v>
      </c>
      <c r="AJ47" s="498">
        <v>4.6200695487384369</v>
      </c>
      <c r="AK47" s="498">
        <v>10.773715539997353</v>
      </c>
      <c r="AL47" s="498">
        <v>6.1560984429144261</v>
      </c>
      <c r="AM47" s="498">
        <v>5.7338512213237269</v>
      </c>
      <c r="AN47" s="526">
        <v>6.8194771492403605</v>
      </c>
      <c r="AO47" s="498"/>
      <c r="AP47" s="525">
        <v>3.5400060580881965</v>
      </c>
      <c r="AQ47" s="498">
        <v>1.4545997013148515</v>
      </c>
      <c r="AR47" s="498">
        <v>2.6490582256659456</v>
      </c>
      <c r="AS47" s="498">
        <v>1.2794680833031258</v>
      </c>
      <c r="AT47" s="498">
        <v>2.801854569294604</v>
      </c>
      <c r="AU47" s="498">
        <v>2.535307070533821</v>
      </c>
      <c r="AV47" s="498">
        <v>3.8835878362274201</v>
      </c>
      <c r="AW47" s="498">
        <v>3.3358399951304074</v>
      </c>
      <c r="AX47" s="526">
        <v>4.7706158639756469</v>
      </c>
    </row>
    <row r="48" spans="1:50" ht="14.25" customHeight="1">
      <c r="A48" s="37">
        <v>1996</v>
      </c>
      <c r="B48" s="42">
        <v>488946</v>
      </c>
      <c r="C48" s="9">
        <v>232395</v>
      </c>
      <c r="D48" s="9">
        <v>2533</v>
      </c>
      <c r="E48" s="9">
        <v>55144</v>
      </c>
      <c r="F48" s="9">
        <v>4993</v>
      </c>
      <c r="G48" s="9">
        <v>50151</v>
      </c>
      <c r="H48" s="9">
        <v>20772</v>
      </c>
      <c r="I48" s="9">
        <v>153946</v>
      </c>
      <c r="J48" s="9">
        <v>93720</v>
      </c>
      <c r="K48" s="9">
        <v>60226</v>
      </c>
      <c r="L48" s="9">
        <v>323</v>
      </c>
      <c r="M48" s="9">
        <v>11906</v>
      </c>
      <c r="N48" s="9">
        <v>1090</v>
      </c>
      <c r="O48" s="9">
        <v>10816</v>
      </c>
      <c r="P48" s="9">
        <v>4436</v>
      </c>
      <c r="Q48" s="9">
        <v>32266</v>
      </c>
      <c r="R48" s="9">
        <v>19105</v>
      </c>
      <c r="S48" s="41">
        <v>13161</v>
      </c>
      <c r="U48" s="42">
        <v>20621.406261091786</v>
      </c>
      <c r="V48" s="9">
        <v>7095.2380952380954</v>
      </c>
      <c r="W48" s="9">
        <v>22271.40549273021</v>
      </c>
      <c r="X48" s="9">
        <v>28097.917839054615</v>
      </c>
      <c r="Y48" s="9">
        <v>21820.911108210414</v>
      </c>
      <c r="Z48" s="9">
        <v>18930.101157386314</v>
      </c>
      <c r="AA48" s="9">
        <v>20975.569877236248</v>
      </c>
      <c r="AB48" s="9">
        <v>19873.194936279393</v>
      </c>
      <c r="AC48" s="41">
        <v>22957.23107417854</v>
      </c>
      <c r="AD48" s="9"/>
      <c r="AE48" s="42">
        <v>6.2327950132425425</v>
      </c>
      <c r="AF48" s="9">
        <v>5.7345387208757481</v>
      </c>
      <c r="AG48" s="9">
        <v>4.496699669966997</v>
      </c>
      <c r="AH48" s="9">
        <v>5.0081882926457766</v>
      </c>
      <c r="AI48" s="9">
        <v>3.3105731429753815</v>
      </c>
      <c r="AJ48" s="9">
        <v>5.1802604811140629</v>
      </c>
      <c r="AK48" s="9">
        <v>5.7691328479046788</v>
      </c>
      <c r="AL48" s="9">
        <v>6.0131943201068738</v>
      </c>
      <c r="AM48" s="9">
        <v>6.0408911417612288</v>
      </c>
      <c r="AN48" s="41">
        <v>5.9701229919236987</v>
      </c>
      <c r="AO48" s="9"/>
      <c r="AP48" s="42">
        <v>3.8777855785404824</v>
      </c>
      <c r="AQ48" s="9">
        <v>1.8623290900518619</v>
      </c>
      <c r="AR48" s="9">
        <v>1.670488608222831</v>
      </c>
      <c r="AS48" s="9">
        <v>2.7291968169037562</v>
      </c>
      <c r="AT48" s="9">
        <v>1.6243686308845096</v>
      </c>
      <c r="AU48" s="9">
        <v>3.7931306394092479</v>
      </c>
      <c r="AV48" s="9">
        <v>4.7175144145963355</v>
      </c>
      <c r="AW48" s="9">
        <v>3.7338457355514443</v>
      </c>
      <c r="AX48" s="41">
        <v>6.4912080672441919</v>
      </c>
    </row>
    <row r="49" spans="1:50" ht="14.25" customHeight="1">
      <c r="A49" s="37">
        <v>1997</v>
      </c>
      <c r="B49" s="42">
        <v>518971</v>
      </c>
      <c r="C49" s="9">
        <v>251708</v>
      </c>
      <c r="D49" s="9">
        <v>2909</v>
      </c>
      <c r="E49" s="9">
        <v>59844</v>
      </c>
      <c r="F49" s="9">
        <v>5183</v>
      </c>
      <c r="G49" s="9">
        <v>54661</v>
      </c>
      <c r="H49" s="9">
        <v>23079</v>
      </c>
      <c r="I49" s="9">
        <v>165876</v>
      </c>
      <c r="J49" s="9">
        <v>103299</v>
      </c>
      <c r="K49" s="9">
        <v>62577</v>
      </c>
      <c r="L49" s="9">
        <v>378</v>
      </c>
      <c r="M49" s="9">
        <v>13066</v>
      </c>
      <c r="N49" s="9">
        <v>1137</v>
      </c>
      <c r="O49" s="9">
        <v>11929</v>
      </c>
      <c r="P49" s="9">
        <v>4979</v>
      </c>
      <c r="Q49" s="9">
        <v>35314</v>
      </c>
      <c r="R49" s="9">
        <v>21293</v>
      </c>
      <c r="S49" s="41">
        <v>14021</v>
      </c>
      <c r="U49" s="42">
        <v>21187.720435357201</v>
      </c>
      <c r="V49" s="9">
        <v>7338.5469223007067</v>
      </c>
      <c r="W49" s="9">
        <v>23031.096059113301</v>
      </c>
      <c r="X49" s="9">
        <v>29134.345137717803</v>
      </c>
      <c r="Y49" s="9">
        <v>22582.524271844661</v>
      </c>
      <c r="Z49" s="9">
        <v>19431.674665319526</v>
      </c>
      <c r="AA49" s="9">
        <v>21549.614155429106</v>
      </c>
      <c r="AB49" s="9">
        <v>20624.326159006512</v>
      </c>
      <c r="AC49" s="41">
        <v>23273.20737875632</v>
      </c>
      <c r="AD49" s="9"/>
      <c r="AE49" s="42">
        <v>6.1407599203183949</v>
      </c>
      <c r="AF49" s="9">
        <v>8.3104197594612508</v>
      </c>
      <c r="AG49" s="9">
        <v>14.844058428740613</v>
      </c>
      <c r="AH49" s="9">
        <v>8.5231394167996513</v>
      </c>
      <c r="AI49" s="9">
        <v>3.8053274584418206</v>
      </c>
      <c r="AJ49" s="9">
        <v>8.9928416183126849</v>
      </c>
      <c r="AK49" s="9">
        <v>11.106296938186011</v>
      </c>
      <c r="AL49" s="9">
        <v>7.749470593584773</v>
      </c>
      <c r="AM49" s="9">
        <v>10.220870678617167</v>
      </c>
      <c r="AN49" s="41">
        <v>3.9036296616079325</v>
      </c>
      <c r="AO49" s="9"/>
      <c r="AP49" s="42">
        <v>2.7462442041788826</v>
      </c>
      <c r="AQ49" s="9">
        <v>3.4291848109495593</v>
      </c>
      <c r="AR49" s="9">
        <v>3.4110580341733199</v>
      </c>
      <c r="AS49" s="9">
        <v>3.6886266968245263</v>
      </c>
      <c r="AT49" s="9">
        <v>3.4902903909804106</v>
      </c>
      <c r="AU49" s="9">
        <v>2.6496081756937961</v>
      </c>
      <c r="AV49" s="9">
        <v>2.7367279246884202</v>
      </c>
      <c r="AW49" s="9">
        <v>3.7796198604981068</v>
      </c>
      <c r="AX49" s="41">
        <v>1.3763694042927543</v>
      </c>
    </row>
    <row r="50" spans="1:50" ht="14.25" customHeight="1">
      <c r="A50" s="37">
        <v>1998</v>
      </c>
      <c r="B50" s="42">
        <v>555559</v>
      </c>
      <c r="C50" s="9">
        <v>270455</v>
      </c>
      <c r="D50" s="9">
        <v>3185</v>
      </c>
      <c r="E50" s="9">
        <v>62916</v>
      </c>
      <c r="F50" s="9">
        <v>5276</v>
      </c>
      <c r="G50" s="9">
        <v>57640</v>
      </c>
      <c r="H50" s="9">
        <v>25394</v>
      </c>
      <c r="I50" s="9">
        <v>178960</v>
      </c>
      <c r="J50" s="9">
        <v>112703</v>
      </c>
      <c r="K50" s="9">
        <v>66257</v>
      </c>
      <c r="L50" s="9">
        <v>429</v>
      </c>
      <c r="M50" s="9">
        <v>13956</v>
      </c>
      <c r="N50" s="9">
        <v>1145</v>
      </c>
      <c r="O50" s="9">
        <v>12811</v>
      </c>
      <c r="P50" s="9">
        <v>5622</v>
      </c>
      <c r="Q50" s="9">
        <v>37999</v>
      </c>
      <c r="R50" s="9">
        <v>23388</v>
      </c>
      <c r="S50" s="41">
        <v>14611</v>
      </c>
      <c r="U50" s="42">
        <v>21699.415101454622</v>
      </c>
      <c r="V50" s="9">
        <v>7711.8644067796613</v>
      </c>
      <c r="W50" s="9">
        <v>23416.703885663243</v>
      </c>
      <c r="X50" s="9">
        <v>29707.207207207146</v>
      </c>
      <c r="Y50" s="9">
        <v>22971.465008767736</v>
      </c>
      <c r="Z50" s="9">
        <v>19818.933895262624</v>
      </c>
      <c r="AA50" s="9">
        <v>22141.390146734961</v>
      </c>
      <c r="AB50" s="9">
        <v>21178.404990980154</v>
      </c>
      <c r="AC50" s="41">
        <v>23997.464686707714</v>
      </c>
      <c r="AD50" s="9"/>
      <c r="AE50" s="42">
        <v>7.0501049191573406</v>
      </c>
      <c r="AF50" s="9">
        <v>7.4479158389880284</v>
      </c>
      <c r="AG50" s="9">
        <v>9.4877964936404204</v>
      </c>
      <c r="AH50" s="9">
        <v>5.1333467014236911</v>
      </c>
      <c r="AI50" s="9">
        <v>1.7943276094925631</v>
      </c>
      <c r="AJ50" s="9">
        <v>5.4499551782806854</v>
      </c>
      <c r="AK50" s="9">
        <v>10.030763897915861</v>
      </c>
      <c r="AL50" s="9">
        <v>7.8878198172128489</v>
      </c>
      <c r="AM50" s="9">
        <v>9.1036699290409473</v>
      </c>
      <c r="AN50" s="41">
        <v>5.8807549099509471</v>
      </c>
      <c r="AO50" s="9"/>
      <c r="AP50" s="42">
        <v>2.415052943796292</v>
      </c>
      <c r="AQ50" s="9">
        <v>5.0870763440171052</v>
      </c>
      <c r="AR50" s="9">
        <v>1.6742921203585448</v>
      </c>
      <c r="AS50" s="9">
        <v>1.9662774872111655</v>
      </c>
      <c r="AT50" s="9">
        <v>1.7223085083008183</v>
      </c>
      <c r="AU50" s="9">
        <v>1.9929277152537672</v>
      </c>
      <c r="AV50" s="9">
        <v>2.7461094525293994</v>
      </c>
      <c r="AW50" s="9">
        <v>2.6865305935422246</v>
      </c>
      <c r="AX50" s="41">
        <v>3.1119789213604143</v>
      </c>
    </row>
    <row r="51" spans="1:50" ht="14.25" customHeight="1">
      <c r="A51" s="37">
        <v>1999</v>
      </c>
      <c r="B51" s="42">
        <v>595242</v>
      </c>
      <c r="C51" s="9">
        <v>290388</v>
      </c>
      <c r="D51" s="9">
        <v>3258</v>
      </c>
      <c r="E51" s="9">
        <v>65182</v>
      </c>
      <c r="F51" s="9">
        <v>5466</v>
      </c>
      <c r="G51" s="9">
        <v>59716</v>
      </c>
      <c r="H51" s="9">
        <v>28277</v>
      </c>
      <c r="I51" s="9">
        <v>193671</v>
      </c>
      <c r="J51" s="9">
        <v>123312</v>
      </c>
      <c r="K51" s="9">
        <v>70359</v>
      </c>
      <c r="L51" s="9">
        <v>433</v>
      </c>
      <c r="M51" s="9">
        <v>14474</v>
      </c>
      <c r="N51" s="9">
        <v>1212</v>
      </c>
      <c r="O51" s="9">
        <v>13262</v>
      </c>
      <c r="P51" s="9">
        <v>6216</v>
      </c>
      <c r="Q51" s="9">
        <v>41333</v>
      </c>
      <c r="R51" s="9">
        <v>25586</v>
      </c>
      <c r="S51" s="41">
        <v>15747</v>
      </c>
      <c r="U51" s="42">
        <v>22106.272838002435</v>
      </c>
      <c r="V51" s="9">
        <v>7983.337417299681</v>
      </c>
      <c r="W51" s="9">
        <v>23471.246984264162</v>
      </c>
      <c r="X51" s="9">
        <v>30434.298440979972</v>
      </c>
      <c r="Y51" s="9">
        <v>22989.797882579402</v>
      </c>
      <c r="Z51" s="9">
        <v>19826.812508764549</v>
      </c>
      <c r="AA51" s="9">
        <v>22719.071862609388</v>
      </c>
      <c r="AB51" s="9">
        <v>21675.514150114257</v>
      </c>
      <c r="AC51" s="41">
        <v>24812.738044858233</v>
      </c>
      <c r="AD51" s="9"/>
      <c r="AE51" s="42">
        <v>7.1428957140465821</v>
      </c>
      <c r="AF51" s="40">
        <v>7.3701724871050533</v>
      </c>
      <c r="AG51" s="40">
        <v>2.2919937205651442</v>
      </c>
      <c r="AH51" s="40">
        <v>3.6016275669146225</v>
      </c>
      <c r="AI51" s="40">
        <v>3.6012130401819498</v>
      </c>
      <c r="AJ51" s="40">
        <v>3.6016655100624462</v>
      </c>
      <c r="AK51" s="40">
        <v>11.353075529652678</v>
      </c>
      <c r="AL51" s="40">
        <v>8.2202726866338782</v>
      </c>
      <c r="AM51" s="40">
        <v>9.4132365598076362</v>
      </c>
      <c r="AN51" s="65">
        <v>6.1910439651659432</v>
      </c>
      <c r="AO51" s="40"/>
      <c r="AP51" s="64">
        <v>1.874970982607449</v>
      </c>
      <c r="AQ51" s="40">
        <v>3.5201994770727829</v>
      </c>
      <c r="AR51" s="40">
        <v>0.23292389427322924</v>
      </c>
      <c r="AS51" s="40">
        <v>2.4475246989775323</v>
      </c>
      <c r="AT51" s="40">
        <v>7.9807159903255709E-2</v>
      </c>
      <c r="AU51" s="40">
        <v>3.9752963219719106E-2</v>
      </c>
      <c r="AV51" s="40">
        <v>2.6090580223103732</v>
      </c>
      <c r="AW51" s="40">
        <v>2.3472455047762963</v>
      </c>
      <c r="AX51" s="65">
        <v>3.3973312130847866</v>
      </c>
    </row>
    <row r="52" spans="1:50" ht="14.25" customHeight="1">
      <c r="A52" s="37">
        <v>2000</v>
      </c>
      <c r="B52" s="42">
        <v>647569</v>
      </c>
      <c r="C52" s="9">
        <v>316163</v>
      </c>
      <c r="D52" s="9">
        <v>3472</v>
      </c>
      <c r="E52" s="9">
        <v>69131</v>
      </c>
      <c r="F52" s="9">
        <v>5838</v>
      </c>
      <c r="G52" s="9">
        <v>63293</v>
      </c>
      <c r="H52" s="9">
        <v>31712</v>
      </c>
      <c r="I52" s="9">
        <v>211848</v>
      </c>
      <c r="J52" s="9">
        <v>136563</v>
      </c>
      <c r="K52" s="9">
        <v>75285</v>
      </c>
      <c r="L52" s="9">
        <v>456</v>
      </c>
      <c r="M52" s="9">
        <v>16142</v>
      </c>
      <c r="N52" s="9">
        <v>1495</v>
      </c>
      <c r="O52" s="9">
        <v>14647</v>
      </c>
      <c r="P52" s="9">
        <v>6983</v>
      </c>
      <c r="Q52" s="9">
        <v>46785</v>
      </c>
      <c r="R52" s="9">
        <v>29581</v>
      </c>
      <c r="S52" s="41">
        <v>17204</v>
      </c>
      <c r="U52" s="42">
        <v>22773.063846951711</v>
      </c>
      <c r="V52" s="9">
        <v>8184.8184818481832</v>
      </c>
      <c r="W52" s="9">
        <v>24036.368693717184</v>
      </c>
      <c r="X52" s="9">
        <v>31625.13542795234</v>
      </c>
      <c r="Y52" s="9">
        <v>23515.883336429495</v>
      </c>
      <c r="Z52" s="9">
        <v>20013.884506153354</v>
      </c>
      <c r="AA52" s="9">
        <v>23542.8520625889</v>
      </c>
      <c r="AB52" s="9">
        <v>22458.434061867876</v>
      </c>
      <c r="AC52" s="41">
        <v>25802.858415875515</v>
      </c>
      <c r="AD52" s="9"/>
      <c r="AE52" s="42">
        <v>8.7908783318381367</v>
      </c>
      <c r="AF52" s="40">
        <v>8.8760554843864128</v>
      </c>
      <c r="AG52" s="40">
        <v>6.568446899938607</v>
      </c>
      <c r="AH52" s="40">
        <v>6.0584210364824642</v>
      </c>
      <c r="AI52" s="40">
        <v>6.8057080131723291</v>
      </c>
      <c r="AJ52" s="40">
        <v>5.9900194252796579</v>
      </c>
      <c r="AK52" s="40">
        <v>12.147681861583614</v>
      </c>
      <c r="AL52" s="40">
        <v>9.3855042830367061</v>
      </c>
      <c r="AM52" s="40">
        <v>10.745912806539515</v>
      </c>
      <c r="AN52" s="65">
        <v>7.0012365155843526</v>
      </c>
      <c r="AO52" s="40"/>
      <c r="AP52" s="64">
        <v>3.0162977442448335</v>
      </c>
      <c r="AQ52" s="40">
        <v>2.5237698723831636</v>
      </c>
      <c r="AR52" s="40">
        <v>2.4077191545549104</v>
      </c>
      <c r="AS52" s="40">
        <v>3.9128123465100195</v>
      </c>
      <c r="AT52" s="40">
        <v>2.2883431013055455</v>
      </c>
      <c r="AU52" s="40">
        <v>0.94353036982675054</v>
      </c>
      <c r="AV52" s="40">
        <v>3.6259412574651595</v>
      </c>
      <c r="AW52" s="40">
        <v>3.6120015715959131</v>
      </c>
      <c r="AX52" s="65">
        <v>3.9903712731229835</v>
      </c>
    </row>
    <row r="53" spans="1:50" ht="14.25" customHeight="1">
      <c r="A53" s="37">
        <v>2001</v>
      </c>
      <c r="B53" s="42">
        <v>700958</v>
      </c>
      <c r="C53" s="9">
        <v>336896</v>
      </c>
      <c r="D53" s="9">
        <v>3675</v>
      </c>
      <c r="E53" s="9">
        <v>72154</v>
      </c>
      <c r="F53" s="9">
        <v>6103</v>
      </c>
      <c r="G53" s="9">
        <v>66051</v>
      </c>
      <c r="H53" s="9">
        <v>35215</v>
      </c>
      <c r="I53" s="9">
        <v>225852</v>
      </c>
      <c r="J53" s="9">
        <v>145693</v>
      </c>
      <c r="K53" s="9">
        <v>80159</v>
      </c>
      <c r="L53" s="9">
        <v>466</v>
      </c>
      <c r="M53" s="9">
        <v>16621</v>
      </c>
      <c r="N53" s="9">
        <v>1533</v>
      </c>
      <c r="O53" s="9">
        <v>15088</v>
      </c>
      <c r="P53" s="9">
        <v>7774</v>
      </c>
      <c r="Q53" s="9">
        <v>49730</v>
      </c>
      <c r="R53" s="9">
        <v>31471</v>
      </c>
      <c r="S53" s="41">
        <v>18259</v>
      </c>
      <c r="U53" s="42">
        <v>23406.933926214133</v>
      </c>
      <c r="V53" s="9">
        <v>8350.3749147920917</v>
      </c>
      <c r="W53" s="9">
        <v>24923.661485319517</v>
      </c>
      <c r="X53" s="9">
        <v>32811.827956989247</v>
      </c>
      <c r="Y53" s="9">
        <v>24382.05980066445</v>
      </c>
      <c r="Z53" s="9">
        <v>20747.658045130502</v>
      </c>
      <c r="AA53" s="9">
        <v>24127.940516633549</v>
      </c>
      <c r="AB53" s="9">
        <v>22871.383494764603</v>
      </c>
      <c r="AC53" s="41">
        <v>26804.54773449256</v>
      </c>
      <c r="AD53" s="9"/>
      <c r="AE53" s="42">
        <v>8.244526838066669</v>
      </c>
      <c r="AF53" s="40">
        <v>6.5576933417256233</v>
      </c>
      <c r="AG53" s="40">
        <v>5.8467741935483764</v>
      </c>
      <c r="AH53" s="40">
        <v>4.3728573288394523</v>
      </c>
      <c r="AI53" s="40">
        <v>4.5392257622473453</v>
      </c>
      <c r="AJ53" s="40">
        <v>4.3575118891504561</v>
      </c>
      <c r="AK53" s="40">
        <v>11.046291624621585</v>
      </c>
      <c r="AL53" s="40">
        <v>6.6103999093689803</v>
      </c>
      <c r="AM53" s="40">
        <v>6.6855590460080716</v>
      </c>
      <c r="AN53" s="65">
        <v>6.47406521883509</v>
      </c>
      <c r="AO53" s="40"/>
      <c r="AP53" s="64">
        <v>2.7834202877680347</v>
      </c>
      <c r="AQ53" s="40">
        <v>2.0227257734679149</v>
      </c>
      <c r="AR53" s="40">
        <v>3.6914594001641321</v>
      </c>
      <c r="AS53" s="40">
        <v>3.7523713747895426</v>
      </c>
      <c r="AT53" s="40">
        <v>3.6833677554996225</v>
      </c>
      <c r="AU53" s="40">
        <v>3.6663224410610873</v>
      </c>
      <c r="AV53" s="40">
        <v>2.4852063483608022</v>
      </c>
      <c r="AW53" s="40">
        <v>1.8387276323858837</v>
      </c>
      <c r="AX53" s="65">
        <v>3.8820866373500129</v>
      </c>
    </row>
    <row r="54" spans="1:50" ht="14.25" customHeight="1">
      <c r="A54" s="37">
        <v>2002</v>
      </c>
      <c r="B54" s="42">
        <v>749744</v>
      </c>
      <c r="C54" s="9">
        <v>358651</v>
      </c>
      <c r="D54" s="9">
        <v>3768</v>
      </c>
      <c r="E54" s="9">
        <v>74390</v>
      </c>
      <c r="F54" s="9">
        <v>6490</v>
      </c>
      <c r="G54" s="9">
        <v>67900</v>
      </c>
      <c r="H54" s="9">
        <v>37006</v>
      </c>
      <c r="I54" s="9">
        <v>243487</v>
      </c>
      <c r="J54" s="9">
        <v>158254</v>
      </c>
      <c r="K54" s="9">
        <v>85233</v>
      </c>
      <c r="L54" s="9">
        <v>482</v>
      </c>
      <c r="M54" s="9">
        <v>17250</v>
      </c>
      <c r="N54" s="9">
        <v>1628</v>
      </c>
      <c r="O54" s="9">
        <v>15622</v>
      </c>
      <c r="P54" s="9">
        <v>8599</v>
      </c>
      <c r="Q54" s="9">
        <v>53902</v>
      </c>
      <c r="R54" s="9">
        <v>34536</v>
      </c>
      <c r="S54" s="41">
        <v>19366</v>
      </c>
      <c r="U54" s="42">
        <v>24211.418117502515</v>
      </c>
      <c r="V54" s="9">
        <v>8575.3299954483409</v>
      </c>
      <c r="W54" s="9">
        <v>25926.184086711048</v>
      </c>
      <c r="X54" s="9">
        <v>34780.278670953849</v>
      </c>
      <c r="Y54" s="9">
        <v>25310.321690833869</v>
      </c>
      <c r="Z54" s="9">
        <v>20979.64737230002</v>
      </c>
      <c r="AA54" s="9">
        <v>24996.868808196537</v>
      </c>
      <c r="AB54" s="9">
        <v>23688.236262667091</v>
      </c>
      <c r="AC54" s="41">
        <v>27853.921568627455</v>
      </c>
      <c r="AD54" s="9"/>
      <c r="AE54" s="42">
        <v>6.9599034464261855</v>
      </c>
      <c r="AF54" s="40">
        <v>6.457482427811545</v>
      </c>
      <c r="AG54" s="40">
        <v>2.5306122448979673</v>
      </c>
      <c r="AH54" s="40">
        <v>3.0989272943980906</v>
      </c>
      <c r="AI54" s="40">
        <v>6.3411436998197512</v>
      </c>
      <c r="AJ54" s="40">
        <v>2.7993520158665186</v>
      </c>
      <c r="AK54" s="40">
        <v>5.0859008945051798</v>
      </c>
      <c r="AL54" s="40">
        <v>7.8082106866443457</v>
      </c>
      <c r="AM54" s="40">
        <v>8.6215535406642729</v>
      </c>
      <c r="AN54" s="65">
        <v>6.329919285420238</v>
      </c>
      <c r="AO54" s="40"/>
      <c r="AP54" s="64">
        <v>3.4369481873378405</v>
      </c>
      <c r="AQ54" s="40">
        <v>2.6939518638589233</v>
      </c>
      <c r="AR54" s="40">
        <v>4.0223728844256401</v>
      </c>
      <c r="AS54" s="40">
        <v>5.9992107618780155</v>
      </c>
      <c r="AT54" s="40">
        <v>3.8071512323340384</v>
      </c>
      <c r="AU54" s="40">
        <v>1.1181470538260019</v>
      </c>
      <c r="AV54" s="40">
        <v>3.6013363468131887</v>
      </c>
      <c r="AW54" s="40">
        <v>3.5715057118843374</v>
      </c>
      <c r="AX54" s="65">
        <v>3.9149096807350459</v>
      </c>
    </row>
    <row r="55" spans="1:50" ht="14.25" customHeight="1">
      <c r="A55" s="37">
        <v>2003</v>
      </c>
      <c r="B55" s="42">
        <v>802683</v>
      </c>
      <c r="C55" s="9">
        <v>380011</v>
      </c>
      <c r="D55" s="9">
        <v>3813</v>
      </c>
      <c r="E55" s="9">
        <v>77041</v>
      </c>
      <c r="F55" s="9">
        <v>6921</v>
      </c>
      <c r="G55" s="9">
        <v>70120</v>
      </c>
      <c r="H55" s="9">
        <v>39562</v>
      </c>
      <c r="I55" s="9">
        <v>259595</v>
      </c>
      <c r="J55" s="9">
        <v>167410</v>
      </c>
      <c r="K55" s="9">
        <v>92185</v>
      </c>
      <c r="L55" s="9">
        <v>472</v>
      </c>
      <c r="M55" s="9">
        <v>17281</v>
      </c>
      <c r="N55" s="9">
        <v>1671</v>
      </c>
      <c r="O55" s="9">
        <v>15610</v>
      </c>
      <c r="P55" s="9">
        <v>9002</v>
      </c>
      <c r="Q55" s="9">
        <v>56392</v>
      </c>
      <c r="R55" s="9">
        <v>35586</v>
      </c>
      <c r="S55" s="41">
        <v>20806</v>
      </c>
      <c r="U55" s="42">
        <v>24686.137835608071</v>
      </c>
      <c r="V55" s="9">
        <v>8354.5135845749319</v>
      </c>
      <c r="W55" s="9">
        <v>26646.721084670724</v>
      </c>
      <c r="X55" s="9">
        <v>34535.928143712626</v>
      </c>
      <c r="Y55" s="9">
        <v>26059.164560725429</v>
      </c>
      <c r="Z55" s="9">
        <v>21358.311288668137</v>
      </c>
      <c r="AA55" s="9">
        <v>25465.96951087916</v>
      </c>
      <c r="AB55" s="9">
        <v>23839.767597510785</v>
      </c>
      <c r="AC55" s="41">
        <v>29066.687687214242</v>
      </c>
      <c r="AD55" s="9"/>
      <c r="AE55" s="42">
        <v>7.060943468703984</v>
      </c>
      <c r="AF55" s="40">
        <v>5.9556504791566267</v>
      </c>
      <c r="AG55" s="40">
        <v>1.1942675159235749</v>
      </c>
      <c r="AH55" s="40">
        <v>3.5636510283640233</v>
      </c>
      <c r="AI55" s="40">
        <v>6.6409861325115616</v>
      </c>
      <c r="AJ55" s="40">
        <v>3.2695139911634863</v>
      </c>
      <c r="AK55" s="40">
        <v>6.9069880559909258</v>
      </c>
      <c r="AL55" s="40">
        <v>6.615548263356974</v>
      </c>
      <c r="AM55" s="40">
        <v>5.7856357501232303</v>
      </c>
      <c r="AN55" s="65">
        <v>8.1564652188706344</v>
      </c>
      <c r="AO55" s="40"/>
      <c r="AP55" s="64">
        <v>1.9607266117236621</v>
      </c>
      <c r="AQ55" s="40">
        <v>-2.5750193985609293</v>
      </c>
      <c r="AR55" s="40">
        <v>2.7791864608760486</v>
      </c>
      <c r="AS55" s="40">
        <v>-0.70255482870896779</v>
      </c>
      <c r="AT55" s="40">
        <v>2.9586461959618449</v>
      </c>
      <c r="AU55" s="40">
        <v>1.8049107768516537</v>
      </c>
      <c r="AV55" s="40">
        <v>1.8766378552533158</v>
      </c>
      <c r="AW55" s="40">
        <v>0.6396902376497593</v>
      </c>
      <c r="AX55" s="65">
        <v>4.3540228818363502</v>
      </c>
    </row>
    <row r="56" spans="1:50" ht="14.25" customHeight="1">
      <c r="A56" s="37">
        <v>2004</v>
      </c>
      <c r="B56" s="42">
        <v>860059</v>
      </c>
      <c r="C56" s="9">
        <v>405676</v>
      </c>
      <c r="D56" s="9">
        <v>4038</v>
      </c>
      <c r="E56" s="9">
        <v>79394</v>
      </c>
      <c r="F56" s="9">
        <v>7190</v>
      </c>
      <c r="G56" s="9">
        <v>72204</v>
      </c>
      <c r="H56" s="9">
        <v>44301</v>
      </c>
      <c r="I56" s="9">
        <v>277943</v>
      </c>
      <c r="J56" s="9">
        <v>178739</v>
      </c>
      <c r="K56" s="9">
        <v>99204</v>
      </c>
      <c r="L56" s="9">
        <v>515</v>
      </c>
      <c r="M56" s="9">
        <v>18530</v>
      </c>
      <c r="N56" s="9">
        <v>1797</v>
      </c>
      <c r="O56" s="9">
        <v>16733</v>
      </c>
      <c r="P56" s="9">
        <v>10472</v>
      </c>
      <c r="Q56" s="9">
        <v>61771</v>
      </c>
      <c r="R56" s="9">
        <v>39330</v>
      </c>
      <c r="S56" s="41">
        <v>22441</v>
      </c>
      <c r="U56" s="42">
        <v>25355.542360698772</v>
      </c>
      <c r="V56" s="9">
        <v>8890.3566710700143</v>
      </c>
      <c r="W56" s="9">
        <v>27249.450851180671</v>
      </c>
      <c r="X56" s="9">
        <v>34140.550807217485</v>
      </c>
      <c r="Y56" s="9">
        <v>26712.541620421754</v>
      </c>
      <c r="Z56" s="9">
        <v>22771.0100231303</v>
      </c>
      <c r="AA56" s="9">
        <v>26009.526304954052</v>
      </c>
      <c r="AB56" s="9">
        <v>24057.688166253902</v>
      </c>
      <c r="AC56" s="41">
        <v>30462.44549530185</v>
      </c>
      <c r="AD56" s="9"/>
      <c r="AE56" s="42">
        <v>7.1480273034311148</v>
      </c>
      <c r="AF56" s="40">
        <v>6.7537518650775841</v>
      </c>
      <c r="AG56" s="40">
        <v>5.9008654602675126</v>
      </c>
      <c r="AH56" s="40">
        <v>3.0542178839838563</v>
      </c>
      <c r="AI56" s="40">
        <v>3.8867215720271631</v>
      </c>
      <c r="AJ56" s="40">
        <v>2.9720479178551029</v>
      </c>
      <c r="AK56" s="40">
        <v>11.978666397047677</v>
      </c>
      <c r="AL56" s="40">
        <v>7.0679327413856186</v>
      </c>
      <c r="AM56" s="40">
        <v>6.7672182067976872</v>
      </c>
      <c r="AN56" s="65">
        <v>7.6140369908336503</v>
      </c>
      <c r="AO56" s="40"/>
      <c r="AP56" s="64">
        <v>2.711661619765926</v>
      </c>
      <c r="AQ56" s="40">
        <v>6.4138154911186795</v>
      </c>
      <c r="AR56" s="40">
        <v>2.2619284548922813</v>
      </c>
      <c r="AS56" s="40">
        <v>-1.1448290454215582</v>
      </c>
      <c r="AT56" s="40">
        <v>2.5072832176709525</v>
      </c>
      <c r="AU56" s="40">
        <v>6.6142810420207976</v>
      </c>
      <c r="AV56" s="40">
        <v>2.134443747930681</v>
      </c>
      <c r="AW56" s="40">
        <v>0.91410525648694119</v>
      </c>
      <c r="AX56" s="65">
        <v>4.8019155918531675</v>
      </c>
    </row>
    <row r="57" spans="1:50" ht="14.25" customHeight="1">
      <c r="A57" s="37">
        <v>2005</v>
      </c>
      <c r="B57" s="42">
        <v>928122</v>
      </c>
      <c r="C57" s="9">
        <v>435445</v>
      </c>
      <c r="D57" s="9">
        <v>4221</v>
      </c>
      <c r="E57" s="9">
        <v>82498</v>
      </c>
      <c r="F57" s="9">
        <v>7627</v>
      </c>
      <c r="G57" s="9">
        <v>74871</v>
      </c>
      <c r="H57" s="9">
        <v>49545</v>
      </c>
      <c r="I57" s="9">
        <v>299181</v>
      </c>
      <c r="J57" s="9">
        <v>192484</v>
      </c>
      <c r="K57" s="9">
        <v>106697</v>
      </c>
      <c r="L57" s="9">
        <v>535</v>
      </c>
      <c r="M57" s="9">
        <v>19336</v>
      </c>
      <c r="N57" s="9">
        <v>1924</v>
      </c>
      <c r="O57" s="9">
        <v>17412</v>
      </c>
      <c r="P57" s="9">
        <v>11709</v>
      </c>
      <c r="Q57" s="9">
        <v>66413</v>
      </c>
      <c r="R57" s="9">
        <v>42337</v>
      </c>
      <c r="S57" s="41">
        <v>24076</v>
      </c>
      <c r="U57" s="42">
        <v>25989.73410128622</v>
      </c>
      <c r="V57" s="9">
        <v>9270.8104546452887</v>
      </c>
      <c r="W57" s="9">
        <v>28255.642703017435</v>
      </c>
      <c r="X57" s="9">
        <v>35098.941555453333</v>
      </c>
      <c r="Y57" s="9">
        <v>27705.373001776199</v>
      </c>
      <c r="Z57" s="9">
        <v>23361.467370803468</v>
      </c>
      <c r="AA57" s="9">
        <v>26573.316635135492</v>
      </c>
      <c r="AB57" s="9">
        <v>24474.112501271484</v>
      </c>
      <c r="AC57" s="41">
        <v>31437.873832464127</v>
      </c>
      <c r="AD57" s="9"/>
      <c r="AE57" s="42">
        <v>7.9137594048780402</v>
      </c>
      <c r="AF57" s="40">
        <v>7.3381220481369303</v>
      </c>
      <c r="AG57" s="40">
        <v>4.5319465081723687</v>
      </c>
      <c r="AH57" s="40">
        <v>3.9096153361714903</v>
      </c>
      <c r="AI57" s="40">
        <v>6.0778859527121032</v>
      </c>
      <c r="AJ57" s="40">
        <v>3.6937011799900388</v>
      </c>
      <c r="AK57" s="40">
        <v>11.837204577774774</v>
      </c>
      <c r="AL57" s="40">
        <v>7.6411350528705624</v>
      </c>
      <c r="AM57" s="40">
        <v>7.6899837192778264</v>
      </c>
      <c r="AN57" s="65">
        <v>7.5531228579492682</v>
      </c>
      <c r="AO57" s="40"/>
      <c r="AP57" s="64">
        <v>2.5011957210998137</v>
      </c>
      <c r="AQ57" s="40">
        <v>4.279398427436587</v>
      </c>
      <c r="AR57" s="40">
        <v>3.6925215753225604</v>
      </c>
      <c r="AS57" s="40">
        <v>2.8071918161122422</v>
      </c>
      <c r="AT57" s="40">
        <v>3.7167237601809733</v>
      </c>
      <c r="AU57" s="40">
        <v>2.5930222114583179</v>
      </c>
      <c r="AV57" s="40">
        <v>2.1676301350942229</v>
      </c>
      <c r="AW57" s="40">
        <v>1.7309407792628573</v>
      </c>
      <c r="AX57" s="65">
        <v>3.2020683871645028</v>
      </c>
    </row>
    <row r="58" spans="1:50" ht="14.25" customHeight="1">
      <c r="A58" s="37">
        <v>2006</v>
      </c>
      <c r="B58" s="42">
        <v>1004976</v>
      </c>
      <c r="C58" s="9">
        <v>471958</v>
      </c>
      <c r="D58" s="9">
        <v>4438</v>
      </c>
      <c r="E58" s="9">
        <v>86381</v>
      </c>
      <c r="F58" s="9">
        <v>8147</v>
      </c>
      <c r="G58" s="9">
        <v>78234</v>
      </c>
      <c r="H58" s="9">
        <v>55378</v>
      </c>
      <c r="I58" s="9">
        <v>325761</v>
      </c>
      <c r="J58" s="9">
        <v>210286</v>
      </c>
      <c r="K58" s="9">
        <v>115475</v>
      </c>
      <c r="L58" s="9">
        <v>574</v>
      </c>
      <c r="M58" s="9">
        <v>20764</v>
      </c>
      <c r="N58" s="9">
        <v>2093</v>
      </c>
      <c r="O58" s="9">
        <v>18671</v>
      </c>
      <c r="P58" s="9">
        <v>13398</v>
      </c>
      <c r="Q58" s="9">
        <v>73263</v>
      </c>
      <c r="R58" s="9">
        <v>47305</v>
      </c>
      <c r="S58" s="41">
        <v>25958</v>
      </c>
      <c r="U58" s="42">
        <v>26900.010829357816</v>
      </c>
      <c r="V58" s="9">
        <v>9870.9964412811387</v>
      </c>
      <c r="W58" s="9">
        <v>29976.749028317601</v>
      </c>
      <c r="X58" s="9">
        <v>36435.59928443651</v>
      </c>
      <c r="Y58" s="9">
        <v>29433.408577878105</v>
      </c>
      <c r="Z58" s="9">
        <v>24341.978021978022</v>
      </c>
      <c r="AA58" s="9">
        <v>27286.13668154824</v>
      </c>
      <c r="AB58" s="9">
        <v>25074.943658109056</v>
      </c>
      <c r="AC58" s="41">
        <v>32506.1929962842</v>
      </c>
      <c r="AD58" s="9"/>
      <c r="AE58" s="42">
        <v>8.2805924221169178</v>
      </c>
      <c r="AF58" s="40">
        <v>8.385215124757428</v>
      </c>
      <c r="AG58" s="40">
        <v>5.1409618573797777</v>
      </c>
      <c r="AH58" s="40">
        <v>4.7067807704429088</v>
      </c>
      <c r="AI58" s="40">
        <v>6.8178838337485281</v>
      </c>
      <c r="AJ58" s="40">
        <v>4.4917257683215084</v>
      </c>
      <c r="AK58" s="40">
        <v>11.773135533353507</v>
      </c>
      <c r="AL58" s="40">
        <v>8.8842540134567383</v>
      </c>
      <c r="AM58" s="40">
        <v>9.2485609193491349</v>
      </c>
      <c r="AN58" s="65">
        <v>8.2270354367976584</v>
      </c>
      <c r="AO58" s="40"/>
      <c r="AP58" s="64">
        <v>3.5024472529195494</v>
      </c>
      <c r="AQ58" s="40">
        <v>6.4739322367993957</v>
      </c>
      <c r="AR58" s="40">
        <v>6.0911951053103097</v>
      </c>
      <c r="AS58" s="40">
        <v>3.8082565164290427</v>
      </c>
      <c r="AT58" s="40">
        <v>6.2371857472957259</v>
      </c>
      <c r="AU58" s="40">
        <v>4.197127841378534</v>
      </c>
      <c r="AV58" s="40">
        <v>2.6824654829508576</v>
      </c>
      <c r="AW58" s="40">
        <v>2.4549660659047623</v>
      </c>
      <c r="AX58" s="65">
        <v>3.398191523743832</v>
      </c>
    </row>
    <row r="59" spans="1:50" ht="14">
      <c r="A59" s="37">
        <v>2007</v>
      </c>
      <c r="B59" s="42">
        <v>1077541</v>
      </c>
      <c r="C59" s="9">
        <v>509107</v>
      </c>
      <c r="D59" s="9">
        <v>4709</v>
      </c>
      <c r="E59" s="9">
        <v>89840</v>
      </c>
      <c r="F59" s="9">
        <v>8731</v>
      </c>
      <c r="G59" s="9">
        <v>81109</v>
      </c>
      <c r="H59" s="9">
        <v>59380</v>
      </c>
      <c r="I59" s="9">
        <v>355178</v>
      </c>
      <c r="J59" s="9">
        <v>228987</v>
      </c>
      <c r="K59" s="9">
        <v>126191</v>
      </c>
      <c r="L59" s="9">
        <v>594</v>
      </c>
      <c r="M59" s="9">
        <v>21255</v>
      </c>
      <c r="N59" s="9">
        <v>2210</v>
      </c>
      <c r="O59" s="9">
        <v>19045</v>
      </c>
      <c r="P59" s="9">
        <v>14144</v>
      </c>
      <c r="Q59" s="9">
        <v>78329</v>
      </c>
      <c r="R59" s="9">
        <v>50551</v>
      </c>
      <c r="S59" s="41">
        <v>27778</v>
      </c>
      <c r="U59" s="42">
        <v>27982.598371963919</v>
      </c>
      <c r="V59" s="9">
        <v>10232.507605388962</v>
      </c>
      <c r="W59" s="9">
        <v>31797.267643519499</v>
      </c>
      <c r="X59" s="9">
        <v>38210.065645514223</v>
      </c>
      <c r="Y59" s="9">
        <v>31233.008587161614</v>
      </c>
      <c r="Z59" s="9">
        <v>24648.208874683492</v>
      </c>
      <c r="AA59" s="9">
        <v>28416.513321065686</v>
      </c>
      <c r="AB59" s="9">
        <v>25869.852567361464</v>
      </c>
      <c r="AC59" s="41">
        <v>34596.572995202194</v>
      </c>
      <c r="AD59" s="9"/>
      <c r="AE59" s="42">
        <v>7.2205704414831873</v>
      </c>
      <c r="AF59" s="40">
        <v>7.8712512554083292</v>
      </c>
      <c r="AG59" s="40">
        <v>6.1063542136097437</v>
      </c>
      <c r="AH59" s="40">
        <v>4.0043528090668135</v>
      </c>
      <c r="AI59" s="40">
        <v>7.1682828034859369</v>
      </c>
      <c r="AJ59" s="40">
        <v>3.6748728174450962</v>
      </c>
      <c r="AK59" s="40">
        <v>7.2266965220845858</v>
      </c>
      <c r="AL59" s="40">
        <v>9.0302399611985393</v>
      </c>
      <c r="AM59" s="40">
        <v>8.8931265039042131</v>
      </c>
      <c r="AN59" s="65">
        <v>9.2799307209352691</v>
      </c>
      <c r="AO59" s="40"/>
      <c r="AP59" s="64">
        <v>4.0244873857991248</v>
      </c>
      <c r="AQ59" s="40">
        <v>3.6623573542784449</v>
      </c>
      <c r="AR59" s="40">
        <v>6.0731022349426178</v>
      </c>
      <c r="AS59" s="40">
        <v>4.8701445726890391</v>
      </c>
      <c r="AT59" s="40">
        <v>6.1141406864989145</v>
      </c>
      <c r="AU59" s="40">
        <v>1.2580360249646816</v>
      </c>
      <c r="AV59" s="40">
        <v>4.1426774801793131</v>
      </c>
      <c r="AW59" s="40">
        <v>3.1701323843068341</v>
      </c>
      <c r="AX59" s="65">
        <v>6.4307130618370012</v>
      </c>
    </row>
    <row r="60" spans="1:50" ht="14">
      <c r="A60" s="37">
        <v>2008</v>
      </c>
      <c r="B60" s="42">
        <v>1112432</v>
      </c>
      <c r="C60" s="9">
        <v>545226</v>
      </c>
      <c r="D60" s="9">
        <v>4698</v>
      </c>
      <c r="E60" s="9">
        <v>93070</v>
      </c>
      <c r="F60" s="9">
        <v>8997</v>
      </c>
      <c r="G60" s="9">
        <v>84073</v>
      </c>
      <c r="H60" s="9">
        <v>59240</v>
      </c>
      <c r="I60" s="9">
        <v>388218</v>
      </c>
      <c r="J60" s="9">
        <v>250397</v>
      </c>
      <c r="K60" s="9">
        <v>137821</v>
      </c>
      <c r="L60" s="9">
        <v>583</v>
      </c>
      <c r="M60" s="9">
        <v>22028</v>
      </c>
      <c r="N60" s="9">
        <v>2296</v>
      </c>
      <c r="O60" s="9">
        <v>19732</v>
      </c>
      <c r="P60" s="9">
        <v>13970</v>
      </c>
      <c r="Q60" s="9">
        <v>84727</v>
      </c>
      <c r="R60" s="9">
        <v>54995</v>
      </c>
      <c r="S60" s="41">
        <v>29732</v>
      </c>
      <c r="U60" s="42">
        <v>29897.021407264434</v>
      </c>
      <c r="V60" s="9">
        <v>10686.988171064604</v>
      </c>
      <c r="W60" s="9">
        <v>33456.754619311236</v>
      </c>
      <c r="X60" s="9">
        <v>39898.004434589799</v>
      </c>
      <c r="Y60" s="9">
        <v>32888.549857215505</v>
      </c>
      <c r="Z60" s="9">
        <v>27661.56144938364</v>
      </c>
      <c r="AA60" s="9">
        <v>30155.664994018862</v>
      </c>
      <c r="AB60" s="9">
        <v>27450.9954393966</v>
      </c>
      <c r="AC60" s="41">
        <v>36730.717978785782</v>
      </c>
      <c r="AD60" s="9"/>
      <c r="AE60" s="42">
        <v>3.238020641441941</v>
      </c>
      <c r="AF60" s="40">
        <v>7.0945793320461137</v>
      </c>
      <c r="AG60" s="40">
        <v>-0.23359524315140767</v>
      </c>
      <c r="AH60" s="40">
        <v>3.5952804986642883</v>
      </c>
      <c r="AI60" s="40">
        <v>3.0466155079601487</v>
      </c>
      <c r="AJ60" s="40">
        <v>3.6543416883453084</v>
      </c>
      <c r="AK60" s="40">
        <v>-0.23576961940047214</v>
      </c>
      <c r="AL60" s="40">
        <v>9.3023779625990279</v>
      </c>
      <c r="AM60" s="40">
        <v>9.3498757571390598</v>
      </c>
      <c r="AN60" s="65">
        <v>9.2161881592189623</v>
      </c>
      <c r="AO60" s="40"/>
      <c r="AP60" s="64">
        <v>6.8414770131518532</v>
      </c>
      <c r="AQ60" s="40">
        <v>4.4415365539165474</v>
      </c>
      <c r="AR60" s="40">
        <v>5.2189609321037</v>
      </c>
      <c r="AS60" s="40">
        <v>4.4175239182655979</v>
      </c>
      <c r="AT60" s="40">
        <v>5.3006141417141661</v>
      </c>
      <c r="AU60" s="40">
        <v>12.22544238415313</v>
      </c>
      <c r="AV60" s="40">
        <v>6.1202148669798673</v>
      </c>
      <c r="AW60" s="40">
        <v>6.1119129609187528</v>
      </c>
      <c r="AX60" s="65">
        <v>6.1686600689598636</v>
      </c>
    </row>
    <row r="61" spans="1:50" ht="14">
      <c r="A61" s="37">
        <v>2009</v>
      </c>
      <c r="B61" s="42">
        <v>1072990</v>
      </c>
      <c r="C61" s="9">
        <v>531653</v>
      </c>
      <c r="D61" s="9">
        <v>4684</v>
      </c>
      <c r="E61" s="9">
        <v>83767</v>
      </c>
      <c r="F61" s="9">
        <v>9320</v>
      </c>
      <c r="G61" s="9">
        <v>74447</v>
      </c>
      <c r="H61" s="9">
        <v>49868</v>
      </c>
      <c r="I61" s="9">
        <v>393334</v>
      </c>
      <c r="J61" s="9">
        <v>247055</v>
      </c>
      <c r="K61" s="9">
        <v>146279</v>
      </c>
      <c r="L61" s="9">
        <v>572</v>
      </c>
      <c r="M61" s="9">
        <v>20554</v>
      </c>
      <c r="N61" s="9">
        <v>2225</v>
      </c>
      <c r="O61" s="9">
        <v>18329</v>
      </c>
      <c r="P61" s="9">
        <v>11587</v>
      </c>
      <c r="Q61" s="9">
        <v>82502</v>
      </c>
      <c r="R61" s="9">
        <v>51280</v>
      </c>
      <c r="S61" s="41">
        <v>31222</v>
      </c>
      <c r="U61" s="42">
        <v>31094.091775742476</v>
      </c>
      <c r="V61" s="9">
        <v>10802.583025830258</v>
      </c>
      <c r="W61" s="9">
        <v>34043.322766804842</v>
      </c>
      <c r="X61" s="9">
        <v>41403.820524211478</v>
      </c>
      <c r="Y61" s="9">
        <v>33302.169537016329</v>
      </c>
      <c r="Z61" s="9">
        <v>30444.444444444445</v>
      </c>
      <c r="AA61" s="9">
        <v>31301.448352697756</v>
      </c>
      <c r="AB61" s="9">
        <v>28229.050023995067</v>
      </c>
      <c r="AC61" s="41">
        <v>38351.161449320964</v>
      </c>
      <c r="AD61" s="9"/>
      <c r="AE61" s="42">
        <v>-3.5455650322896104</v>
      </c>
      <c r="AF61" s="40">
        <v>-2.4894264029961866</v>
      </c>
      <c r="AG61" s="40">
        <v>-0.29799914857385756</v>
      </c>
      <c r="AH61" s="40">
        <v>-9.9957021596647664</v>
      </c>
      <c r="AI61" s="40">
        <v>3.5900855840835799</v>
      </c>
      <c r="AJ61" s="40">
        <v>-11.449573584860772</v>
      </c>
      <c r="AK61" s="40">
        <v>-15.820391627278863</v>
      </c>
      <c r="AL61" s="40">
        <v>1.3178162784827085</v>
      </c>
      <c r="AM61" s="40">
        <v>-1.334680527322607</v>
      </c>
      <c r="AN61" s="65">
        <v>6.1369457484708345</v>
      </c>
      <c r="AO61" s="40"/>
      <c r="AP61" s="64">
        <v>4.0039786979821912</v>
      </c>
      <c r="AQ61" s="40">
        <v>1.0816410846100633</v>
      </c>
      <c r="AR61" s="40">
        <v>1.7532129286534026</v>
      </c>
      <c r="AS61" s="40">
        <v>3.7741639236377633</v>
      </c>
      <c r="AT61" s="40">
        <v>1.2576403690540916</v>
      </c>
      <c r="AU61" s="40">
        <v>10.060469652637094</v>
      </c>
      <c r="AV61" s="40">
        <v>3.799562566125303</v>
      </c>
      <c r="AW61" s="40">
        <v>2.8343401473952978</v>
      </c>
      <c r="AX61" s="65">
        <v>4.4116847143338855</v>
      </c>
    </row>
    <row r="62" spans="1:50" s="55" customFormat="1" ht="14">
      <c r="A62" s="37">
        <v>2010</v>
      </c>
      <c r="B62" s="64">
        <v>1077145</v>
      </c>
      <c r="C62" s="40">
        <v>528815</v>
      </c>
      <c r="D62" s="9">
        <v>5127</v>
      </c>
      <c r="E62" s="9">
        <v>83689</v>
      </c>
      <c r="F62" s="9">
        <v>10275</v>
      </c>
      <c r="G62" s="9">
        <v>73414</v>
      </c>
      <c r="H62" s="9">
        <v>43505</v>
      </c>
      <c r="I62" s="9">
        <v>396494</v>
      </c>
      <c r="J62" s="9">
        <v>249446</v>
      </c>
      <c r="K62" s="9">
        <v>147048</v>
      </c>
      <c r="L62" s="40">
        <v>601</v>
      </c>
      <c r="M62" s="40">
        <v>19392</v>
      </c>
      <c r="N62" s="40">
        <v>2528</v>
      </c>
      <c r="O62" s="40">
        <v>16864</v>
      </c>
      <c r="P62" s="40">
        <v>10249</v>
      </c>
      <c r="Q62" s="40">
        <v>86149</v>
      </c>
      <c r="R62" s="40">
        <v>54084</v>
      </c>
      <c r="S62" s="65">
        <v>32065</v>
      </c>
      <c r="T62" s="1"/>
      <c r="U62" s="64">
        <v>31478.020179171999</v>
      </c>
      <c r="V62" s="40">
        <v>11123.888045129095</v>
      </c>
      <c r="W62" s="40">
        <v>35206.343864372553</v>
      </c>
      <c r="X62" s="40">
        <v>42476.229847044218</v>
      </c>
      <c r="Y62" s="40">
        <v>34382.727613338335</v>
      </c>
      <c r="Z62" s="40">
        <v>30863.365493757097</v>
      </c>
      <c r="AA62" s="40">
        <v>31588.365108071288</v>
      </c>
      <c r="AB62" s="40">
        <v>28781.787972492733</v>
      </c>
      <c r="AC62" s="65">
        <v>37849.218810326631</v>
      </c>
      <c r="AD62" s="40"/>
      <c r="AE62" s="64">
        <v>0.38723566855236591</v>
      </c>
      <c r="AF62" s="40">
        <v>-0.53380682512842448</v>
      </c>
      <c r="AG62" s="40">
        <v>9.4577284372331363</v>
      </c>
      <c r="AH62" s="40">
        <v>-9.3115427316248223E-2</v>
      </c>
      <c r="AI62" s="40">
        <v>10.246781115879822</v>
      </c>
      <c r="AJ62" s="40">
        <v>-1.387564307493927</v>
      </c>
      <c r="AK62" s="40">
        <v>-12.759685569904544</v>
      </c>
      <c r="AL62" s="40">
        <v>0.80338846883309945</v>
      </c>
      <c r="AM62" s="40">
        <v>0.96780069215356423</v>
      </c>
      <c r="AN62" s="65">
        <v>0.52570772291307133</v>
      </c>
      <c r="AO62" s="40"/>
      <c r="AP62" s="64">
        <v>1.2347310421494173</v>
      </c>
      <c r="AQ62" s="40">
        <v>2.9743351060626866</v>
      </c>
      <c r="AR62" s="40">
        <v>3.4162972443505302</v>
      </c>
      <c r="AS62" s="40">
        <v>2.5901216584726328</v>
      </c>
      <c r="AT62" s="40">
        <v>3.2447077513101164</v>
      </c>
      <c r="AU62" s="40">
        <v>1.3760180451875437</v>
      </c>
      <c r="AV62" s="40">
        <v>0.91662453487972861</v>
      </c>
      <c r="AW62" s="40">
        <v>1.9580465797744973</v>
      </c>
      <c r="AX62" s="65">
        <v>-1.3088068783982498</v>
      </c>
    </row>
    <row r="63" spans="1:50" ht="14">
      <c r="A63" s="37">
        <v>2011</v>
      </c>
      <c r="B63" s="64">
        <v>1068690</v>
      </c>
      <c r="C63" s="40">
        <v>515740</v>
      </c>
      <c r="D63" s="9">
        <v>5187</v>
      </c>
      <c r="E63" s="9">
        <v>81089</v>
      </c>
      <c r="F63" s="9">
        <v>9900</v>
      </c>
      <c r="G63" s="9">
        <v>71189</v>
      </c>
      <c r="H63" s="9">
        <v>36046</v>
      </c>
      <c r="I63" s="9">
        <v>393418</v>
      </c>
      <c r="J63" s="9">
        <v>248248</v>
      </c>
      <c r="K63" s="9">
        <v>145170</v>
      </c>
      <c r="L63" s="9">
        <v>591</v>
      </c>
      <c r="M63" s="9">
        <v>17923</v>
      </c>
      <c r="N63" s="9">
        <v>2261</v>
      </c>
      <c r="O63" s="9">
        <v>15662</v>
      </c>
      <c r="P63" s="9">
        <v>8458</v>
      </c>
      <c r="Q63" s="9">
        <v>85689</v>
      </c>
      <c r="R63" s="9">
        <v>53551</v>
      </c>
      <c r="S63" s="41">
        <v>32138</v>
      </c>
      <c r="U63" s="42">
        <v>31482.11451593212</v>
      </c>
      <c r="V63" s="9">
        <v>11542.056074766355</v>
      </c>
      <c r="W63" s="9">
        <v>35346.759077633935</v>
      </c>
      <c r="X63" s="9">
        <v>40490.797546012269</v>
      </c>
      <c r="Y63" s="9">
        <v>34733.11865729899</v>
      </c>
      <c r="Z63" s="9">
        <v>30106.071995322811</v>
      </c>
      <c r="AA63" s="9">
        <v>31622.190785454779</v>
      </c>
      <c r="AB63" s="9">
        <v>29203.929180636434</v>
      </c>
      <c r="AC63" s="41">
        <v>36838.632730225596</v>
      </c>
      <c r="AD63" s="9"/>
      <c r="AE63" s="42">
        <v>-0.78494538803968172</v>
      </c>
      <c r="AF63" s="40">
        <v>-2.4725092896381584</v>
      </c>
      <c r="AG63" s="40">
        <v>1.1702750146284302</v>
      </c>
      <c r="AH63" s="40">
        <v>-3.1067404318369185</v>
      </c>
      <c r="AI63" s="40">
        <v>-3.6496350364963459</v>
      </c>
      <c r="AJ63" s="40">
        <v>-3.0307570763069669</v>
      </c>
      <c r="AK63" s="40">
        <v>-17.145155729226524</v>
      </c>
      <c r="AL63" s="40">
        <v>-0.77579988600079419</v>
      </c>
      <c r="AM63" s="40">
        <v>-0.4802642656125955</v>
      </c>
      <c r="AN63" s="65">
        <v>-1.2771339970621853</v>
      </c>
      <c r="AO63" s="40"/>
      <c r="AP63" s="64">
        <v>1.3006970377471561E-2</v>
      </c>
      <c r="AQ63" s="40">
        <v>3.7591894842951667</v>
      </c>
      <c r="AR63" s="40">
        <v>0.39883497645285537</v>
      </c>
      <c r="AS63" s="40">
        <v>-4.6742196945949281</v>
      </c>
      <c r="AT63" s="40">
        <v>1.019090305752024</v>
      </c>
      <c r="AU63" s="40">
        <v>-2.4536970816985915</v>
      </c>
      <c r="AV63" s="40">
        <v>0.10708270994008728</v>
      </c>
      <c r="AW63" s="40">
        <v>1.4666955664712322</v>
      </c>
      <c r="AX63" s="65">
        <v>-2.6700315405857489</v>
      </c>
    </row>
    <row r="64" spans="1:50" ht="14">
      <c r="A64" s="37">
        <v>2012</v>
      </c>
      <c r="B64" s="64">
        <v>1035964</v>
      </c>
      <c r="C64" s="40">
        <v>483951</v>
      </c>
      <c r="D64" s="9">
        <v>4558</v>
      </c>
      <c r="E64" s="9">
        <v>76548</v>
      </c>
      <c r="F64" s="9">
        <v>10023</v>
      </c>
      <c r="G64" s="9">
        <v>66525</v>
      </c>
      <c r="H64" s="9">
        <v>28991</v>
      </c>
      <c r="I64" s="9">
        <v>373854</v>
      </c>
      <c r="J64" s="9">
        <v>237193</v>
      </c>
      <c r="K64" s="9">
        <v>136661</v>
      </c>
      <c r="L64" s="9">
        <v>515</v>
      </c>
      <c r="M64" s="9">
        <v>17210</v>
      </c>
      <c r="N64" s="9">
        <v>2247</v>
      </c>
      <c r="O64" s="9">
        <v>14963</v>
      </c>
      <c r="P64" s="9">
        <v>6859</v>
      </c>
      <c r="Q64" s="9">
        <v>81392</v>
      </c>
      <c r="R64" s="9">
        <v>50470</v>
      </c>
      <c r="S64" s="41">
        <v>30922</v>
      </c>
      <c r="U64" s="42">
        <v>31123.051396820498</v>
      </c>
      <c r="V64" s="9">
        <v>10624.708624708623</v>
      </c>
      <c r="W64" s="9">
        <v>35850.505807418507</v>
      </c>
      <c r="X64" s="9">
        <v>41589.211618257294</v>
      </c>
      <c r="Y64" s="9">
        <v>35120.367437440596</v>
      </c>
      <c r="Z64" s="9">
        <v>29961.761058288543</v>
      </c>
      <c r="AA64" s="9">
        <v>31108.35593869094</v>
      </c>
      <c r="AB64" s="9">
        <v>28952.809921390552</v>
      </c>
      <c r="AC64" s="41">
        <v>35724.630104041396</v>
      </c>
      <c r="AD64" s="9"/>
      <c r="AE64" s="42">
        <v>-3.0622537873471245</v>
      </c>
      <c r="AF64" s="40">
        <v>-6.1637646876333001</v>
      </c>
      <c r="AG64" s="40">
        <v>-12.12647002120686</v>
      </c>
      <c r="AH64" s="40">
        <v>-5.6000197314062365</v>
      </c>
      <c r="AI64" s="40">
        <v>1.2424242424242449</v>
      </c>
      <c r="AJ64" s="40">
        <v>-6.5515739791259904</v>
      </c>
      <c r="AK64" s="40">
        <v>-19.572213283027239</v>
      </c>
      <c r="AL64" s="40">
        <v>-4.9728278828116697</v>
      </c>
      <c r="AM64" s="40">
        <v>-4.4532080822403453</v>
      </c>
      <c r="AN64" s="65">
        <v>-5.8614038713232786</v>
      </c>
      <c r="AO64" s="40"/>
      <c r="AP64" s="64">
        <v>-1.1405305032160751</v>
      </c>
      <c r="AQ64" s="40">
        <v>-7.9478685956418937</v>
      </c>
      <c r="AR64" s="40">
        <v>1.4251567694740119</v>
      </c>
      <c r="AS64" s="40">
        <v>2.7127499056960547</v>
      </c>
      <c r="AT64" s="40">
        <v>1.1149266035177297</v>
      </c>
      <c r="AU64" s="40">
        <v>-0.47934163266695196</v>
      </c>
      <c r="AV64" s="40">
        <v>-1.6249185587742021</v>
      </c>
      <c r="AW64" s="40">
        <v>-0.85988175663836985</v>
      </c>
      <c r="AX64" s="65">
        <v>-3.0240064400386291</v>
      </c>
    </row>
    <row r="65" spans="1:50" ht="14">
      <c r="A65" s="37">
        <v>2013</v>
      </c>
      <c r="B65" s="64">
        <v>1025652</v>
      </c>
      <c r="C65" s="40">
        <v>470153</v>
      </c>
      <c r="D65" s="9">
        <v>4595</v>
      </c>
      <c r="E65" s="9">
        <v>73660</v>
      </c>
      <c r="F65" s="9">
        <v>9843</v>
      </c>
      <c r="G65" s="9">
        <v>63817</v>
      </c>
      <c r="H65" s="9">
        <v>24815</v>
      </c>
      <c r="I65" s="9">
        <v>367083</v>
      </c>
      <c r="J65" s="9">
        <v>229675</v>
      </c>
      <c r="K65" s="9">
        <v>137408</v>
      </c>
      <c r="L65" s="9">
        <v>528</v>
      </c>
      <c r="M65" s="9">
        <v>16747</v>
      </c>
      <c r="N65" s="9">
        <v>2302</v>
      </c>
      <c r="O65" s="9">
        <v>14445</v>
      </c>
      <c r="P65" s="9">
        <v>5949</v>
      </c>
      <c r="Q65" s="9">
        <v>80041</v>
      </c>
      <c r="R65" s="9">
        <v>49823</v>
      </c>
      <c r="S65" s="41">
        <v>30218</v>
      </c>
      <c r="U65" s="42">
        <v>31078.947890293963</v>
      </c>
      <c r="V65" s="9">
        <v>10891.206447025363</v>
      </c>
      <c r="W65" s="9">
        <v>36239.299419462761</v>
      </c>
      <c r="X65" s="9">
        <v>41601.85967878277</v>
      </c>
      <c r="Y65" s="9">
        <v>35532.850779510023</v>
      </c>
      <c r="Z65" s="9">
        <v>29654.636711281073</v>
      </c>
      <c r="AA65" s="9">
        <v>31013.061403805212</v>
      </c>
      <c r="AB65" s="9">
        <v>28820.333283140091</v>
      </c>
      <c r="AC65" s="41">
        <v>35531.65080678527</v>
      </c>
      <c r="AD65" s="9"/>
      <c r="AE65" s="42">
        <v>-0.99540138460409988</v>
      </c>
      <c r="AF65" s="40">
        <v>-2.8511150922304163</v>
      </c>
      <c r="AG65" s="40">
        <v>0.81175954365950709</v>
      </c>
      <c r="AH65" s="40">
        <v>-3.7727961540471311</v>
      </c>
      <c r="AI65" s="40">
        <v>-1.7958695001496605</v>
      </c>
      <c r="AJ65" s="40">
        <v>-4.0706501315294963</v>
      </c>
      <c r="AK65" s="40">
        <v>-14.404470352868126</v>
      </c>
      <c r="AL65" s="40">
        <v>-1.8111348280344775</v>
      </c>
      <c r="AM65" s="40">
        <v>-3.1695707714814558</v>
      </c>
      <c r="AN65" s="65">
        <v>0.54660803008905745</v>
      </c>
      <c r="AO65" s="40"/>
      <c r="AP65" s="64">
        <v>-0.14170688459885783</v>
      </c>
      <c r="AQ65" s="40">
        <v>2.5082835843326379</v>
      </c>
      <c r="AR65" s="40">
        <v>1.0844857088844861</v>
      </c>
      <c r="AS65" s="40">
        <v>3.0411878545733018E-2</v>
      </c>
      <c r="AT65" s="40">
        <v>1.1744846998089642</v>
      </c>
      <c r="AU65" s="40">
        <v>-1.0250543898603914</v>
      </c>
      <c r="AV65" s="40">
        <v>-0.3063309905336542</v>
      </c>
      <c r="AW65" s="40">
        <v>-0.45756055667877105</v>
      </c>
      <c r="AX65" s="65">
        <v>-0.54018557139461354</v>
      </c>
    </row>
    <row r="66" spans="1:50" ht="14">
      <c r="A66" s="37">
        <v>2014</v>
      </c>
      <c r="B66" s="64">
        <v>1038949</v>
      </c>
      <c r="C66" s="40">
        <v>476301</v>
      </c>
      <c r="D66" s="9">
        <v>4730</v>
      </c>
      <c r="E66" s="9">
        <v>72923</v>
      </c>
      <c r="F66" s="9">
        <v>9825</v>
      </c>
      <c r="G66" s="9">
        <v>63098</v>
      </c>
      <c r="H66" s="9">
        <v>24129</v>
      </c>
      <c r="I66" s="9">
        <v>374519</v>
      </c>
      <c r="J66" s="9">
        <v>235380</v>
      </c>
      <c r="K66" s="9">
        <v>139139</v>
      </c>
      <c r="L66" s="9">
        <v>544</v>
      </c>
      <c r="M66" s="9">
        <v>16618</v>
      </c>
      <c r="N66" s="9">
        <v>2291</v>
      </c>
      <c r="O66" s="9">
        <v>14327</v>
      </c>
      <c r="P66" s="9">
        <v>5827</v>
      </c>
      <c r="Q66" s="9">
        <v>82543</v>
      </c>
      <c r="R66" s="9">
        <v>51531</v>
      </c>
      <c r="S66" s="41">
        <v>31012</v>
      </c>
      <c r="U66" s="42">
        <v>31143.811790552911</v>
      </c>
      <c r="V66" s="9">
        <v>10546.265328874022</v>
      </c>
      <c r="W66" s="9">
        <v>36251.242791807512</v>
      </c>
      <c r="X66" s="9">
        <v>42005.130397605826</v>
      </c>
      <c r="Y66" s="9">
        <v>35494.177870281812</v>
      </c>
      <c r="Z66" s="9">
        <v>29785.21170225897</v>
      </c>
      <c r="AA66" s="9">
        <v>31149.175773907544</v>
      </c>
      <c r="AB66" s="9">
        <v>29034.168002960399</v>
      </c>
      <c r="AC66" s="41">
        <v>35527.269941783263</v>
      </c>
      <c r="AD66" s="9"/>
      <c r="AE66" s="42">
        <v>1.2964436280531899</v>
      </c>
      <c r="AF66" s="40">
        <v>1.3076594215074566</v>
      </c>
      <c r="AG66" s="40">
        <v>2.9379760609357986</v>
      </c>
      <c r="AH66" s="40">
        <v>-1.0005430355688349</v>
      </c>
      <c r="AI66" s="40">
        <v>-0.18287107589149976</v>
      </c>
      <c r="AJ66" s="40">
        <v>-1.1266590406944887</v>
      </c>
      <c r="AK66" s="40">
        <v>-2.7644569816643205</v>
      </c>
      <c r="AL66" s="40">
        <v>2.0256999098296591</v>
      </c>
      <c r="AM66" s="40">
        <v>2.4839447044737062</v>
      </c>
      <c r="AN66" s="65">
        <v>1.2597519795062961</v>
      </c>
      <c r="AO66" s="40"/>
      <c r="AP66" s="64">
        <v>0.2087068728578334</v>
      </c>
      <c r="AQ66" s="40">
        <v>-3.1671525081186203</v>
      </c>
      <c r="AR66" s="40">
        <v>3.2956962568486681E-2</v>
      </c>
      <c r="AS66" s="40">
        <v>0.96935743242441141</v>
      </c>
      <c r="AT66" s="40">
        <v>-0.10883705748291339</v>
      </c>
      <c r="AU66" s="40">
        <v>0.44031897018055322</v>
      </c>
      <c r="AV66" s="40">
        <v>0.43889369169349823</v>
      </c>
      <c r="AW66" s="40">
        <v>0.74195783136692395</v>
      </c>
      <c r="AX66" s="65">
        <v>-1.2329472181937806E-2</v>
      </c>
    </row>
    <row r="67" spans="1:50" s="162" customFormat="1" ht="14">
      <c r="A67" s="37">
        <v>2015</v>
      </c>
      <c r="B67" s="530">
        <v>1087112</v>
      </c>
      <c r="C67" s="253">
        <v>497019</v>
      </c>
      <c r="D67" s="9">
        <v>5098</v>
      </c>
      <c r="E67" s="9">
        <v>74243</v>
      </c>
      <c r="F67" s="9">
        <v>10035</v>
      </c>
      <c r="G67" s="9">
        <v>64208</v>
      </c>
      <c r="H67" s="9">
        <v>26401</v>
      </c>
      <c r="I67" s="9">
        <v>391277</v>
      </c>
      <c r="J67" s="9">
        <v>246985</v>
      </c>
      <c r="K67" s="9">
        <v>144292</v>
      </c>
      <c r="L67" s="253">
        <v>568</v>
      </c>
      <c r="M67" s="253">
        <v>16170</v>
      </c>
      <c r="N67" s="253">
        <v>2246</v>
      </c>
      <c r="O67" s="253">
        <v>13924</v>
      </c>
      <c r="P67" s="253">
        <v>5974</v>
      </c>
      <c r="Q67" s="253">
        <v>84175</v>
      </c>
      <c r="R67" s="253">
        <v>52372</v>
      </c>
      <c r="S67" s="531">
        <v>31803</v>
      </c>
      <c r="T67" s="1"/>
      <c r="U67" s="530">
        <v>31512.744103474513</v>
      </c>
      <c r="V67" s="253">
        <v>10991.806813281586</v>
      </c>
      <c r="W67" s="253">
        <v>35939.103495014038</v>
      </c>
      <c r="X67" s="253">
        <v>42181.588902900359</v>
      </c>
      <c r="Y67" s="253">
        <v>35126.648066086767</v>
      </c>
      <c r="Z67" s="253">
        <v>30503.755054881571</v>
      </c>
      <c r="AA67" s="253">
        <v>31613.489646034144</v>
      </c>
      <c r="AB67" s="253">
        <v>29286.527379230203</v>
      </c>
      <c r="AC67" s="531">
        <v>36589.831368074047</v>
      </c>
      <c r="AD67" s="253"/>
      <c r="AE67" s="530">
        <v>4.6357424666658265</v>
      </c>
      <c r="AF67" s="253">
        <v>4.3497704182859254</v>
      </c>
      <c r="AG67" s="253">
        <v>7.7801268498942866</v>
      </c>
      <c r="AH67" s="253">
        <v>1.8101284916967275</v>
      </c>
      <c r="AI67" s="253">
        <v>2.1374045801526798</v>
      </c>
      <c r="AJ67" s="253">
        <v>1.7591682779168893</v>
      </c>
      <c r="AK67" s="253">
        <v>9.416055369057986</v>
      </c>
      <c r="AL67" s="253">
        <v>4.4745393424632685</v>
      </c>
      <c r="AM67" s="253">
        <v>4.9303254312176081</v>
      </c>
      <c r="AN67" s="531">
        <v>3.703490753850458</v>
      </c>
      <c r="AO67" s="253"/>
      <c r="AP67" s="530">
        <v>1.1846087287026075</v>
      </c>
      <c r="AQ67" s="253">
        <v>4.2246375424269011</v>
      </c>
      <c r="AR67" s="253">
        <v>-0.86104440221843603</v>
      </c>
      <c r="AS67" s="253">
        <v>0.42008798359685073</v>
      </c>
      <c r="AT67" s="253">
        <v>-1.0354650431353307</v>
      </c>
      <c r="AU67" s="253">
        <v>2.4124164696405437</v>
      </c>
      <c r="AV67" s="253">
        <v>1.4906136698343619</v>
      </c>
      <c r="AW67" s="253">
        <v>0.8691806710082739</v>
      </c>
      <c r="AX67" s="531">
        <v>2.9908333177076418</v>
      </c>
    </row>
    <row r="68" spans="1:50" s="55" customFormat="1" ht="14">
      <c r="A68" s="37">
        <v>2016</v>
      </c>
      <c r="B68" s="64">
        <v>1122967</v>
      </c>
      <c r="C68" s="40">
        <v>508025</v>
      </c>
      <c r="D68" s="9">
        <v>5291</v>
      </c>
      <c r="E68" s="9">
        <v>76637</v>
      </c>
      <c r="F68" s="9">
        <v>10144</v>
      </c>
      <c r="G68" s="9">
        <v>66493</v>
      </c>
      <c r="H68" s="9">
        <v>26947</v>
      </c>
      <c r="I68" s="9">
        <v>399150</v>
      </c>
      <c r="J68" s="9">
        <v>251329</v>
      </c>
      <c r="K68" s="9">
        <v>147821</v>
      </c>
      <c r="L68" s="40">
        <v>594</v>
      </c>
      <c r="M68" s="40">
        <v>16998</v>
      </c>
      <c r="N68" s="40">
        <v>2329</v>
      </c>
      <c r="O68" s="40">
        <v>14669</v>
      </c>
      <c r="P68" s="40">
        <v>6143</v>
      </c>
      <c r="Q68" s="40">
        <v>86085</v>
      </c>
      <c r="R68" s="40">
        <v>53639</v>
      </c>
      <c r="S68" s="65">
        <v>32446</v>
      </c>
      <c r="T68" s="1"/>
      <c r="U68" s="64">
        <v>31496.44132526535</v>
      </c>
      <c r="V68" s="40">
        <v>10736.607142857139</v>
      </c>
      <c r="W68" s="40">
        <v>35825.074794315624</v>
      </c>
      <c r="X68" s="40">
        <v>41522.717969709411</v>
      </c>
      <c r="Y68" s="40">
        <v>35090.506095308447</v>
      </c>
      <c r="Z68" s="40">
        <v>30458.912625748831</v>
      </c>
      <c r="AA68" s="40">
        <v>31646.171776514511</v>
      </c>
      <c r="AB68" s="40">
        <v>29190.360046457601</v>
      </c>
      <c r="AC68" s="65">
        <v>36928.476854280634</v>
      </c>
      <c r="AD68" s="40"/>
      <c r="AE68" s="64">
        <v>3.2981882271559959</v>
      </c>
      <c r="AF68" s="40">
        <v>2.2144022663117546</v>
      </c>
      <c r="AG68" s="40">
        <v>3.7857983522950223</v>
      </c>
      <c r="AH68" s="40">
        <v>3.2245464218848996</v>
      </c>
      <c r="AI68" s="40">
        <v>1.0861983059292424</v>
      </c>
      <c r="AJ68" s="40">
        <v>3.5587465736356849</v>
      </c>
      <c r="AK68" s="40">
        <v>2.0681034809287624</v>
      </c>
      <c r="AL68" s="40">
        <v>2.0121295143849416</v>
      </c>
      <c r="AM68" s="40">
        <v>1.7588112638419418</v>
      </c>
      <c r="AN68" s="65">
        <v>2.4457350372855124</v>
      </c>
      <c r="AO68" s="40"/>
      <c r="AP68" s="64">
        <v>-5.1733921221308599E-2</v>
      </c>
      <c r="AQ68" s="40">
        <v>-2.32172630723535</v>
      </c>
      <c r="AR68" s="40">
        <v>-0.31728309726544168</v>
      </c>
      <c r="AS68" s="40">
        <v>-1.5619869955767474</v>
      </c>
      <c r="AT68" s="40">
        <v>-0.10289046284838177</v>
      </c>
      <c r="AU68" s="40">
        <v>-0.14700625890832208</v>
      </c>
      <c r="AV68" s="40">
        <v>0.10338033177070827</v>
      </c>
      <c r="AW68" s="40">
        <v>-0.32836714140715983</v>
      </c>
      <c r="AX68" s="65">
        <v>0.92551802931255533</v>
      </c>
    </row>
    <row r="69" spans="1:50" ht="14">
      <c r="A69" s="37">
        <v>2017</v>
      </c>
      <c r="B69" s="64">
        <v>1170024</v>
      </c>
      <c r="C69" s="40">
        <v>528140</v>
      </c>
      <c r="D69" s="9">
        <v>5536</v>
      </c>
      <c r="E69" s="9">
        <v>80181</v>
      </c>
      <c r="F69" s="9">
        <v>10633</v>
      </c>
      <c r="G69" s="9">
        <v>69548</v>
      </c>
      <c r="H69" s="9">
        <v>28389</v>
      </c>
      <c r="I69" s="9">
        <v>414034</v>
      </c>
      <c r="J69" s="9">
        <v>263248</v>
      </c>
      <c r="K69" s="9">
        <v>150786</v>
      </c>
      <c r="L69" s="9">
        <v>627</v>
      </c>
      <c r="M69" s="9">
        <v>17963</v>
      </c>
      <c r="N69" s="9">
        <v>2453</v>
      </c>
      <c r="O69" s="9">
        <v>15510</v>
      </c>
      <c r="P69" s="9">
        <v>6570</v>
      </c>
      <c r="Q69" s="9">
        <v>89722</v>
      </c>
      <c r="R69" s="9">
        <v>56366</v>
      </c>
      <c r="S69" s="41">
        <v>33356</v>
      </c>
      <c r="U69" s="42">
        <v>31728.504830105256</v>
      </c>
      <c r="V69" s="9">
        <v>10962.376237623763</v>
      </c>
      <c r="W69" s="9">
        <v>36530.593648913389</v>
      </c>
      <c r="X69" s="9">
        <v>43739.201974496071</v>
      </c>
      <c r="Y69" s="9">
        <v>35632.749257096017</v>
      </c>
      <c r="Z69" s="9">
        <v>30522.524459735512</v>
      </c>
      <c r="AA69" s="9">
        <v>31810.596514951289</v>
      </c>
      <c r="AB69" s="9">
        <v>29428.309522212534</v>
      </c>
      <c r="AC69" s="41">
        <v>37046.336789346969</v>
      </c>
      <c r="AD69" s="9"/>
      <c r="AE69" s="42">
        <v>4.1904169935536917</v>
      </c>
      <c r="AF69" s="40">
        <v>3.9594508144284335</v>
      </c>
      <c r="AG69" s="40">
        <v>4.6305046305046282</v>
      </c>
      <c r="AH69" s="40">
        <v>4.6243981366702824</v>
      </c>
      <c r="AI69" s="40">
        <v>4.8205835962145116</v>
      </c>
      <c r="AJ69" s="40">
        <v>4.594468590678713</v>
      </c>
      <c r="AK69" s="40">
        <v>5.3512450365532427</v>
      </c>
      <c r="AL69" s="40">
        <v>3.7289239634222815</v>
      </c>
      <c r="AM69" s="40">
        <v>4.7423894576431591</v>
      </c>
      <c r="AN69" s="65">
        <v>2.0058043173838636</v>
      </c>
      <c r="AO69" s="40"/>
      <c r="AP69" s="64">
        <v>0.7367927774549976</v>
      </c>
      <c r="AQ69" s="40">
        <v>2.1027973899261365</v>
      </c>
      <c r="AR69" s="40">
        <v>1.9693437031140792</v>
      </c>
      <c r="AS69" s="40">
        <v>5.3380031779315829</v>
      </c>
      <c r="AT69" s="40">
        <v>1.545270279986255</v>
      </c>
      <c r="AU69" s="40">
        <v>0.20884473050066799</v>
      </c>
      <c r="AV69" s="40">
        <v>0.51957228696710711</v>
      </c>
      <c r="AW69" s="40">
        <v>0.81516457959485145</v>
      </c>
      <c r="AX69" s="65">
        <v>0.31915731464204899</v>
      </c>
    </row>
    <row r="70" spans="1:50" ht="14">
      <c r="A70" s="37">
        <v>2018</v>
      </c>
      <c r="B70" s="64">
        <v>1212276</v>
      </c>
      <c r="C70" s="40">
        <v>550649</v>
      </c>
      <c r="D70" s="9">
        <v>6021</v>
      </c>
      <c r="E70" s="9">
        <v>82747</v>
      </c>
      <c r="F70" s="9">
        <v>10882</v>
      </c>
      <c r="G70" s="9">
        <v>71865</v>
      </c>
      <c r="H70" s="9">
        <v>31410</v>
      </c>
      <c r="I70" s="9">
        <v>430471</v>
      </c>
      <c r="J70" s="9">
        <v>274569</v>
      </c>
      <c r="K70" s="9">
        <v>155902</v>
      </c>
      <c r="L70" s="9">
        <v>684</v>
      </c>
      <c r="M70" s="9">
        <v>18750</v>
      </c>
      <c r="N70" s="9">
        <v>2515</v>
      </c>
      <c r="O70" s="9">
        <v>16235</v>
      </c>
      <c r="P70" s="9">
        <v>7428</v>
      </c>
      <c r="Q70" s="9">
        <v>93524</v>
      </c>
      <c r="R70" s="9">
        <v>59106</v>
      </c>
      <c r="S70" s="41">
        <v>34418</v>
      </c>
      <c r="U70" s="42">
        <v>32270.577548568581</v>
      </c>
      <c r="V70" s="9">
        <v>11723.130841121494</v>
      </c>
      <c r="W70" s="9">
        <v>36871.490954460387</v>
      </c>
      <c r="X70" s="9">
        <v>44146.044624746493</v>
      </c>
      <c r="Y70" s="9">
        <v>35973.869950443011</v>
      </c>
      <c r="Z70" s="9">
        <v>31316.051844466601</v>
      </c>
      <c r="AA70" s="9">
        <v>32359.671344914939</v>
      </c>
      <c r="AB70" s="9">
        <v>30156.842070578929</v>
      </c>
      <c r="AC70" s="41">
        <v>37137.208194378276</v>
      </c>
      <c r="AD70" s="9"/>
      <c r="AE70" s="42">
        <v>3.6112079752210313</v>
      </c>
      <c r="AF70" s="40">
        <v>4.2619381224675346</v>
      </c>
      <c r="AG70" s="40">
        <v>8.7608381502890076</v>
      </c>
      <c r="AH70" s="40">
        <v>3.2002594130779105</v>
      </c>
      <c r="AI70" s="40">
        <v>2.3417661995673855</v>
      </c>
      <c r="AJ70" s="40">
        <v>3.3315120492321881</v>
      </c>
      <c r="AK70" s="40">
        <v>10.641445630349789</v>
      </c>
      <c r="AL70" s="40">
        <v>3.9699638193964715</v>
      </c>
      <c r="AM70" s="40">
        <v>4.3005075062298559</v>
      </c>
      <c r="AN70" s="65">
        <v>3.392887933893074</v>
      </c>
      <c r="AO70" s="40"/>
      <c r="AP70" s="64">
        <v>1.7084723070498686</v>
      </c>
      <c r="AQ70" s="40">
        <v>6.9396870441899239</v>
      </c>
      <c r="AR70" s="40">
        <v>0.9331830432959265</v>
      </c>
      <c r="AS70" s="40">
        <v>0.93015563129763557</v>
      </c>
      <c r="AT70" s="40">
        <v>0.9573235309062289</v>
      </c>
      <c r="AU70" s="40">
        <v>2.5998091533283585</v>
      </c>
      <c r="AV70" s="40">
        <v>1.7260752394428591</v>
      </c>
      <c r="AW70" s="40">
        <v>2.4756180704722297</v>
      </c>
      <c r="AX70" s="65">
        <v>0.24529120260396997</v>
      </c>
    </row>
    <row r="71" spans="1:50" ht="14">
      <c r="A71" s="37">
        <v>2019</v>
      </c>
      <c r="B71" s="64">
        <v>1253710</v>
      </c>
      <c r="C71" s="40">
        <v>585833</v>
      </c>
      <c r="D71" s="9">
        <v>6434</v>
      </c>
      <c r="E71" s="9">
        <v>85665</v>
      </c>
      <c r="F71" s="9">
        <v>11364</v>
      </c>
      <c r="G71" s="9">
        <v>74301</v>
      </c>
      <c r="H71" s="9">
        <v>35858</v>
      </c>
      <c r="I71" s="9">
        <v>457876</v>
      </c>
      <c r="J71" s="9">
        <v>292225</v>
      </c>
      <c r="K71" s="9">
        <v>165651</v>
      </c>
      <c r="L71" s="9">
        <v>746</v>
      </c>
      <c r="M71" s="9">
        <v>19989</v>
      </c>
      <c r="N71" s="9">
        <v>2683</v>
      </c>
      <c r="O71" s="9">
        <v>17306</v>
      </c>
      <c r="P71" s="9">
        <v>8399</v>
      </c>
      <c r="Q71" s="9">
        <v>102077</v>
      </c>
      <c r="R71" s="9">
        <v>65147</v>
      </c>
      <c r="S71" s="41">
        <v>36930</v>
      </c>
      <c r="U71" s="42">
        <v>33374.332038237604</v>
      </c>
      <c r="V71" s="9">
        <v>12837.190742218676</v>
      </c>
      <c r="W71" s="9">
        <v>36996.329086590369</v>
      </c>
      <c r="X71" s="9">
        <v>44460.093896713632</v>
      </c>
      <c r="Y71" s="9">
        <v>36070.197582406909</v>
      </c>
      <c r="Z71" s="9">
        <v>32696.270630072035</v>
      </c>
      <c r="AA71" s="9">
        <v>33568.621700879768</v>
      </c>
      <c r="AB71" s="9">
        <v>30983.608295517195</v>
      </c>
      <c r="AC71" s="41">
        <v>39361.990305104082</v>
      </c>
      <c r="AD71" s="9"/>
      <c r="AE71" s="42">
        <v>3.4178685381876628</v>
      </c>
      <c r="AF71" s="40">
        <v>6.3895512386293207</v>
      </c>
      <c r="AG71" s="40">
        <v>6.8593256934064151</v>
      </c>
      <c r="AH71" s="40">
        <v>3.5264118336616468</v>
      </c>
      <c r="AI71" s="40">
        <v>4.4293328432273515</v>
      </c>
      <c r="AJ71" s="40">
        <v>3.3896890002087288</v>
      </c>
      <c r="AK71" s="40">
        <v>14.161095192613814</v>
      </c>
      <c r="AL71" s="40">
        <v>6.3662825138046442</v>
      </c>
      <c r="AM71" s="40">
        <v>6.4304418925661633</v>
      </c>
      <c r="AN71" s="65">
        <v>6.2532873215225049</v>
      </c>
      <c r="AO71" s="40"/>
      <c r="AP71" s="64">
        <v>3.4203121651846136</v>
      </c>
      <c r="AQ71" s="40">
        <v>9.5030919316311682</v>
      </c>
      <c r="AR71" s="40">
        <v>0.33857630624205548</v>
      </c>
      <c r="AS71" s="40">
        <v>0.71138711211082839</v>
      </c>
      <c r="AT71" s="40">
        <v>0.26777111302340728</v>
      </c>
      <c r="AU71" s="40">
        <v>4.4073844061198741</v>
      </c>
      <c r="AV71" s="40">
        <v>3.7359784748085989</v>
      </c>
      <c r="AW71" s="40">
        <v>2.7415543809371945</v>
      </c>
      <c r="AX71" s="65">
        <v>5.9907090998363888</v>
      </c>
    </row>
    <row r="72" spans="1:50" ht="14">
      <c r="A72" s="37">
        <v>2020</v>
      </c>
      <c r="B72" s="64">
        <v>1129214</v>
      </c>
      <c r="C72" s="40">
        <v>561866</v>
      </c>
      <c r="D72" s="9">
        <v>6936</v>
      </c>
      <c r="E72" s="9">
        <v>83271</v>
      </c>
      <c r="F72" s="9">
        <v>10710</v>
      </c>
      <c r="G72" s="9">
        <v>72561</v>
      </c>
      <c r="H72" s="9">
        <v>35661</v>
      </c>
      <c r="I72" s="9">
        <v>435998</v>
      </c>
      <c r="J72" s="9">
        <v>269675</v>
      </c>
      <c r="K72" s="9">
        <v>166323</v>
      </c>
      <c r="L72" s="9">
        <v>808</v>
      </c>
      <c r="M72" s="9">
        <v>20161</v>
      </c>
      <c r="N72" s="9">
        <v>2537</v>
      </c>
      <c r="O72" s="9">
        <v>17624</v>
      </c>
      <c r="P72" s="9">
        <v>8710</v>
      </c>
      <c r="Q72" s="9">
        <v>101270</v>
      </c>
      <c r="R72" s="9">
        <v>63698</v>
      </c>
      <c r="S72" s="41">
        <v>37572</v>
      </c>
      <c r="U72" s="42">
        <v>33626.347319723987</v>
      </c>
      <c r="V72" s="9">
        <v>14565.308693826124</v>
      </c>
      <c r="W72" s="9">
        <v>37431.89786927987</v>
      </c>
      <c r="X72" s="9">
        <v>41835.9375</v>
      </c>
      <c r="Y72" s="9">
        <v>36859.189271563548</v>
      </c>
      <c r="Z72" s="9">
        <v>34249.903956972725</v>
      </c>
      <c r="AA72" s="9">
        <v>33623.400760385899</v>
      </c>
      <c r="AB72" s="9">
        <v>30938.095128834637</v>
      </c>
      <c r="AC72" s="41">
        <v>39130.219974120693</v>
      </c>
      <c r="AE72" s="42">
        <v>-9.9302071451930711</v>
      </c>
      <c r="AF72" s="40">
        <v>-4.0910976336259619</v>
      </c>
      <c r="AG72" s="40">
        <v>7.8023002797637631</v>
      </c>
      <c r="AH72" s="40">
        <v>-2.7946068989669115</v>
      </c>
      <c r="AI72" s="40">
        <v>-5.7550158394931383</v>
      </c>
      <c r="AJ72" s="40">
        <v>-2.3418258166108097</v>
      </c>
      <c r="AK72" s="40">
        <v>-0.5493892576273085</v>
      </c>
      <c r="AL72" s="40">
        <v>-4.7781495426709402</v>
      </c>
      <c r="AM72" s="40">
        <v>-7.7166566857729491</v>
      </c>
      <c r="AN72" s="65">
        <v>0.4056721661807039</v>
      </c>
      <c r="AO72" s="55"/>
      <c r="AP72" s="64">
        <v>0.75511707978948017</v>
      </c>
      <c r="AQ72" s="40">
        <v>13.461807854299867</v>
      </c>
      <c r="AR72" s="40">
        <v>1.1773297336339583</v>
      </c>
      <c r="AS72" s="40">
        <v>-5.9022736272439591</v>
      </c>
      <c r="AT72" s="40">
        <v>2.1873783401216151</v>
      </c>
      <c r="AU72" s="40">
        <v>4.7517141770650584</v>
      </c>
      <c r="AV72" s="40">
        <v>0.16318531035992567</v>
      </c>
      <c r="AW72" s="40">
        <v>-0.14689433925338946</v>
      </c>
      <c r="AX72" s="65">
        <v>-0.58881761106814867</v>
      </c>
    </row>
    <row r="73" spans="1:50" ht="14">
      <c r="A73" s="37">
        <v>2021</v>
      </c>
      <c r="B73" s="64">
        <v>1235474</v>
      </c>
      <c r="C73" s="40">
        <v>604193</v>
      </c>
      <c r="D73" s="9">
        <v>7517</v>
      </c>
      <c r="E73" s="9">
        <v>86950</v>
      </c>
      <c r="F73" s="9">
        <v>11375</v>
      </c>
      <c r="G73" s="9">
        <v>75575</v>
      </c>
      <c r="H73" s="9">
        <v>38363</v>
      </c>
      <c r="I73" s="9">
        <v>471363</v>
      </c>
      <c r="J73" s="9">
        <v>293946</v>
      </c>
      <c r="K73" s="9">
        <v>177417</v>
      </c>
      <c r="L73" s="9">
        <v>862</v>
      </c>
      <c r="M73" s="9">
        <v>21316</v>
      </c>
      <c r="N73" s="9">
        <v>2709</v>
      </c>
      <c r="O73" s="9">
        <v>18607</v>
      </c>
      <c r="P73" s="9">
        <v>9233</v>
      </c>
      <c r="Q73" s="9">
        <v>106261</v>
      </c>
      <c r="R73" s="9">
        <v>66323</v>
      </c>
      <c r="S73" s="41">
        <v>39938</v>
      </c>
      <c r="U73" s="42">
        <v>35238.542383557491</v>
      </c>
      <c r="V73" s="9">
        <v>15021.982414068749</v>
      </c>
      <c r="W73" s="9">
        <v>39219.666215606681</v>
      </c>
      <c r="X73" s="9">
        <v>42571.107784431137</v>
      </c>
      <c r="Y73" s="9">
        <v>38760.385680582636</v>
      </c>
      <c r="Z73" s="9">
        <v>35630.166248722955</v>
      </c>
      <c r="AA73" s="9">
        <v>35303.594298853335</v>
      </c>
      <c r="AB73" s="9">
        <v>32975.028606044296</v>
      </c>
      <c r="AC73" s="41">
        <v>39981.295774647893</v>
      </c>
      <c r="AE73" s="42">
        <v>9.4100852451351145</v>
      </c>
      <c r="AF73" s="40">
        <v>7.5332908558268352</v>
      </c>
      <c r="AG73" s="40">
        <v>8.3765859284890443</v>
      </c>
      <c r="AH73" s="40">
        <v>4.418104742347273</v>
      </c>
      <c r="AI73" s="40">
        <v>6.2091503267973858</v>
      </c>
      <c r="AJ73" s="40">
        <v>4.153746502942357</v>
      </c>
      <c r="AK73" s="40">
        <v>7.5769047418748681</v>
      </c>
      <c r="AL73" s="40">
        <v>8.1112757397969748</v>
      </c>
      <c r="AM73" s="40">
        <v>9.0000927041809611</v>
      </c>
      <c r="AN73" s="65">
        <v>6.6701538572536467</v>
      </c>
      <c r="AO73" s="55"/>
      <c r="AP73" s="64">
        <v>4.7944400517383912</v>
      </c>
      <c r="AQ73" s="40">
        <v>3.1353521565677278</v>
      </c>
      <c r="AR73" s="40">
        <v>4.7760558456588997</v>
      </c>
      <c r="AS73" s="40">
        <v>1.7572697741771393</v>
      </c>
      <c r="AT73" s="40">
        <v>5.1579984437851945</v>
      </c>
      <c r="AU73" s="40">
        <v>4.029974196377939</v>
      </c>
      <c r="AV73" s="40">
        <v>4.9970957739854605</v>
      </c>
      <c r="AW73" s="40">
        <v>6.5839007499566948</v>
      </c>
      <c r="AX73" s="65">
        <v>2.174983429916999</v>
      </c>
    </row>
    <row r="74" spans="1:50" ht="14">
      <c r="A74" s="37">
        <v>2022</v>
      </c>
      <c r="B74" s="64">
        <v>1375863</v>
      </c>
      <c r="C74" s="40">
        <v>656283</v>
      </c>
      <c r="D74" s="9">
        <v>7288</v>
      </c>
      <c r="E74" s="9">
        <v>92554</v>
      </c>
      <c r="F74" s="9">
        <v>11962</v>
      </c>
      <c r="G74" s="9">
        <v>80592</v>
      </c>
      <c r="H74" s="9">
        <v>42624</v>
      </c>
      <c r="I74" s="9">
        <v>513817</v>
      </c>
      <c r="J74" s="9">
        <v>325744</v>
      </c>
      <c r="K74" s="9">
        <v>188073</v>
      </c>
      <c r="L74" s="9">
        <v>830</v>
      </c>
      <c r="M74" s="9">
        <v>21668</v>
      </c>
      <c r="N74" s="9">
        <v>2751</v>
      </c>
      <c r="O74" s="9">
        <v>18917</v>
      </c>
      <c r="P74" s="9">
        <v>9733</v>
      </c>
      <c r="Q74" s="9">
        <v>113648</v>
      </c>
      <c r="R74" s="9">
        <v>71833</v>
      </c>
      <c r="S74" s="41">
        <v>41815</v>
      </c>
      <c r="U74" s="42">
        <v>36889.51968747365</v>
      </c>
      <c r="V74" s="9">
        <v>14474.677259185701</v>
      </c>
      <c r="W74" s="9">
        <v>40853.6746854999</v>
      </c>
      <c r="X74" s="9">
        <v>45224.952741020868</v>
      </c>
      <c r="Y74" s="9">
        <v>40275.862068965514</v>
      </c>
      <c r="Z74" s="9">
        <v>37844.26884489035</v>
      </c>
      <c r="AA74" s="9">
        <v>36978.021187172555</v>
      </c>
      <c r="AB74" s="9">
        <v>34646.245479685182</v>
      </c>
      <c r="AC74" s="41">
        <v>41857.250957001699</v>
      </c>
      <c r="AE74" s="42">
        <v>11.363169115659243</v>
      </c>
      <c r="AF74" s="40">
        <v>8.6214173285688478</v>
      </c>
      <c r="AG74" s="40">
        <v>-3.0464280963150236</v>
      </c>
      <c r="AH74" s="40">
        <v>6.4450833812536024</v>
      </c>
      <c r="AI74" s="40">
        <v>5.160439560439567</v>
      </c>
      <c r="AJ74" s="40">
        <v>6.6384386371154402</v>
      </c>
      <c r="AK74" s="40">
        <v>11.107056278184713</v>
      </c>
      <c r="AL74" s="40">
        <v>9.0066466820688085</v>
      </c>
      <c r="AM74" s="40">
        <v>10.817633170718421</v>
      </c>
      <c r="AN74" s="65">
        <v>6.0061888094151028</v>
      </c>
      <c r="AO74" s="55"/>
      <c r="AP74" s="64">
        <v>4.6851464114092245</v>
      </c>
      <c r="AQ74" s="40">
        <v>-3.6433617068441837</v>
      </c>
      <c r="AR74" s="40">
        <v>4.1662987668237728</v>
      </c>
      <c r="AS74" s="40">
        <v>6.2339109661606606</v>
      </c>
      <c r="AT74" s="40">
        <v>3.9098588978748738</v>
      </c>
      <c r="AU74" s="40">
        <v>6.214123674617289</v>
      </c>
      <c r="AV74" s="40">
        <v>4.7429360142335675</v>
      </c>
      <c r="AW74" s="40">
        <v>5.0681286545860793</v>
      </c>
      <c r="AX74" s="65">
        <v>4.6920819998619079</v>
      </c>
    </row>
    <row r="75" spans="1:50" ht="14">
      <c r="A75" s="37">
        <v>2023</v>
      </c>
      <c r="B75" s="64">
        <v>1497761</v>
      </c>
      <c r="C75" s="40">
        <v>711789</v>
      </c>
      <c r="D75" s="9">
        <v>7259</v>
      </c>
      <c r="E75" s="9">
        <v>98454</v>
      </c>
      <c r="F75" s="9">
        <v>12813</v>
      </c>
      <c r="G75" s="9">
        <v>85641</v>
      </c>
      <c r="H75" s="9">
        <v>47297</v>
      </c>
      <c r="I75" s="9">
        <v>558779</v>
      </c>
      <c r="J75" s="9">
        <v>358787</v>
      </c>
      <c r="K75" s="9">
        <v>199992</v>
      </c>
      <c r="L75" s="9">
        <v>928</v>
      </c>
      <c r="M75" s="9">
        <v>23508</v>
      </c>
      <c r="N75" s="9">
        <v>3050</v>
      </c>
      <c r="O75" s="9">
        <v>20458</v>
      </c>
      <c r="P75" s="9">
        <v>10876</v>
      </c>
      <c r="Q75" s="9">
        <v>125463</v>
      </c>
      <c r="R75" s="9">
        <v>80313</v>
      </c>
      <c r="S75" s="41">
        <v>45150</v>
      </c>
      <c r="U75" s="42">
        <v>38749.680165932637</v>
      </c>
      <c r="V75" s="9">
        <v>15091.476091476092</v>
      </c>
      <c r="W75" s="9">
        <v>42635.544777412106</v>
      </c>
      <c r="X75" s="9">
        <v>47193.370165745895</v>
      </c>
      <c r="Y75" s="9">
        <v>42028.267163959375</v>
      </c>
      <c r="Z75" s="9">
        <v>39371.514192957628</v>
      </c>
      <c r="AA75" s="9">
        <v>38865.0938278131</v>
      </c>
      <c r="AB75" s="9">
        <v>36595.607959935129</v>
      </c>
      <c r="AC75" s="41">
        <v>43730.347888833014</v>
      </c>
      <c r="AE75" s="42">
        <v>8.8597483906464483</v>
      </c>
      <c r="AF75" s="40">
        <v>8.4576318447986623</v>
      </c>
      <c r="AG75" s="40">
        <v>-0.39791437980241096</v>
      </c>
      <c r="AH75" s="40">
        <v>6.3746569570196865</v>
      </c>
      <c r="AI75" s="40">
        <v>7.1141949506771551</v>
      </c>
      <c r="AJ75" s="40">
        <v>6.2648898153662813</v>
      </c>
      <c r="AK75" s="40">
        <v>10.963307057057058</v>
      </c>
      <c r="AL75" s="40">
        <v>8.750586298234575</v>
      </c>
      <c r="AM75" s="40">
        <v>10.143855297411463</v>
      </c>
      <c r="AN75" s="65">
        <v>6.3374328053468654</v>
      </c>
      <c r="AO75" s="55"/>
      <c r="AP75" s="64">
        <v>5.0425174798104822</v>
      </c>
      <c r="AQ75" s="40">
        <v>4.261226839437593</v>
      </c>
      <c r="AR75" s="40">
        <v>4.3615907397055675</v>
      </c>
      <c r="AS75" s="40">
        <v>4.3525029998308762</v>
      </c>
      <c r="AT75" s="40">
        <v>4.3510058009265329</v>
      </c>
      <c r="AU75" s="40">
        <v>4.0356053761453126</v>
      </c>
      <c r="AV75" s="40">
        <v>5.1032277554515559</v>
      </c>
      <c r="AW75" s="40">
        <v>5.6264754037864018</v>
      </c>
      <c r="AX75" s="65">
        <v>4.4749640480581832</v>
      </c>
    </row>
    <row r="76" spans="1:50" ht="14">
      <c r="A76" s="37" t="s">
        <v>968</v>
      </c>
      <c r="B76" s="64">
        <v>1594330</v>
      </c>
      <c r="C76" s="40">
        <v>763677</v>
      </c>
      <c r="D76" s="9">
        <v>7852</v>
      </c>
      <c r="E76" s="9">
        <v>104814</v>
      </c>
      <c r="F76" s="9">
        <v>13926</v>
      </c>
      <c r="G76" s="9">
        <v>90888</v>
      </c>
      <c r="H76" s="9">
        <v>52175</v>
      </c>
      <c r="I76" s="9">
        <v>598836</v>
      </c>
      <c r="J76" s="9">
        <v>386098</v>
      </c>
      <c r="K76" s="9">
        <v>212738</v>
      </c>
      <c r="L76" s="9">
        <v>997</v>
      </c>
      <c r="M76" s="9">
        <v>24983</v>
      </c>
      <c r="N76" s="9">
        <v>3286</v>
      </c>
      <c r="O76" s="9">
        <v>21697</v>
      </c>
      <c r="P76" s="9">
        <v>12199</v>
      </c>
      <c r="Q76" s="9">
        <v>134011</v>
      </c>
      <c r="R76" s="9">
        <v>86054</v>
      </c>
      <c r="S76" s="41">
        <v>47957</v>
      </c>
      <c r="U76" s="42">
        <v>40514.228418640188</v>
      </c>
      <c r="V76" s="9">
        <v>16031.033074724377</v>
      </c>
      <c r="W76" s="9">
        <v>43984.053713806126</v>
      </c>
      <c r="X76" s="9">
        <v>47222.787385554409</v>
      </c>
      <c r="Y76" s="9">
        <v>43526.65102246061</v>
      </c>
      <c r="Z76" s="9">
        <v>41290.756568534351</v>
      </c>
      <c r="AA76" s="9">
        <v>40700.595383737054</v>
      </c>
      <c r="AB76" s="9">
        <v>38243.427960141846</v>
      </c>
      <c r="AC76" s="41">
        <v>46073.114739896919</v>
      </c>
      <c r="AE76" s="42">
        <v>6.4475573873268077</v>
      </c>
      <c r="AF76" s="40">
        <v>7.2898007696100997</v>
      </c>
      <c r="AG76" s="40">
        <v>8.1691693070670812</v>
      </c>
      <c r="AH76" s="40">
        <v>6.45986958376501</v>
      </c>
      <c r="AI76" s="40">
        <v>8.6864902833060142</v>
      </c>
      <c r="AJ76" s="40">
        <v>6.1267383612989113</v>
      </c>
      <c r="AK76" s="40">
        <v>10.313550542317685</v>
      </c>
      <c r="AL76" s="40">
        <v>7.1686659663301677</v>
      </c>
      <c r="AM76" s="40">
        <v>7.6120372254290247</v>
      </c>
      <c r="AN76" s="65">
        <v>6.373254930197203</v>
      </c>
      <c r="AO76" s="55"/>
      <c r="AP76" s="64">
        <v>4.553710495548513</v>
      </c>
      <c r="AQ76" s="40">
        <v>6.2257460937102271</v>
      </c>
      <c r="AR76" s="40">
        <v>3.1628748815904606</v>
      </c>
      <c r="AS76" s="40">
        <v>6.2333373745504517E-2</v>
      </c>
      <c r="AT76" s="40">
        <v>3.565181149762342</v>
      </c>
      <c r="AU76" s="40">
        <v>4.8746979000366064</v>
      </c>
      <c r="AV76" s="40">
        <v>4.7227508675417473</v>
      </c>
      <c r="AW76" s="40">
        <v>4.5027807763454941</v>
      </c>
      <c r="AX76" s="65">
        <v>5.3573021120697506</v>
      </c>
    </row>
  </sheetData>
  <mergeCells count="5">
    <mergeCell ref="U2:AC2"/>
    <mergeCell ref="AE1:AN1"/>
    <mergeCell ref="AE2:AN2"/>
    <mergeCell ref="AP1:AX1"/>
    <mergeCell ref="AP2:AX2"/>
  </mergeCells>
  <hyperlinks>
    <hyperlink ref="A1" location="'INDICE DE CUADROS'!A1" display="Índice" xr:uid="{00000000-0004-0000-2100-000000000000}"/>
  </hyperlinks>
  <pageMargins left="0.75" right="0.75" top="1" bottom="1" header="0" footer="0"/>
  <pageSetup paperSize="9" scale="46" orientation="landscape" r:id="rId1"/>
  <headerFooter alignWithMargins="0">
    <oddHeader>&amp;L&amp;8
BDMACRO
Abril 2008&amp;R
&amp;8
&amp;"Arial,Cursiva"Base de Datos Macroeconómicos de la Economía Española&amp;"Arial,Normal"
Ministerio de Economía y Hacienda y FEDEA</oddHeader>
  </headerFooter>
  <rowBreaks count="1" manualBreakCount="1">
    <brk id="58" max="16383" man="1"/>
  </rowBreaks>
  <colBreaks count="2" manualBreakCount="2">
    <brk id="1" max="1048575" man="1"/>
    <brk id="1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9" tint="0.39997558519241921"/>
  </sheetPr>
  <dimension ref="A1:RE74"/>
  <sheetViews>
    <sheetView zoomScale="55" zoomScaleNormal="55" workbookViewId="0">
      <pane xSplit="1" ySplit="3" topLeftCell="B51" activePane="bottomRight" state="frozen"/>
      <selection activeCell="A76" sqref="A76:XFD76"/>
      <selection pane="topRight" activeCell="A76" sqref="A76:XFD76"/>
      <selection pane="bottomLeft" activeCell="A76" sqref="A76:XFD76"/>
      <selection pane="bottomRight" activeCell="E56" sqref="E56"/>
    </sheetView>
  </sheetViews>
  <sheetFormatPr baseColWidth="10" defaultColWidth="11.453125" defaultRowHeight="12.5"/>
  <cols>
    <col min="1" max="1" width="13" style="1" customWidth="1"/>
    <col min="2" max="59" width="15.54296875" style="132" customWidth="1"/>
    <col min="60" max="60" width="15.54296875" customWidth="1"/>
    <col min="61" max="69" width="15.54296875" style="132" customWidth="1"/>
    <col min="70" max="70" width="15.54296875" customWidth="1"/>
    <col min="71" max="79" width="15.54296875" style="132" customWidth="1"/>
    <col min="80" max="80" width="15.54296875" customWidth="1"/>
    <col min="81" max="89" width="15.54296875" style="132" customWidth="1"/>
    <col min="90" max="90" width="22.54296875" customWidth="1"/>
    <col min="91" max="97" width="22.54296875" style="132" customWidth="1"/>
    <col min="98" max="107" width="15.54296875" style="132" customWidth="1"/>
    <col min="108" max="108" width="17.7265625" style="132" customWidth="1"/>
    <col min="109" max="109" width="15.54296875" style="132" customWidth="1"/>
    <col min="110" max="110" width="17.26953125" style="132" customWidth="1"/>
    <col min="111" max="111" width="16.1796875" style="132" customWidth="1"/>
    <col min="112" max="112" width="15.54296875" style="132" customWidth="1"/>
    <col min="113" max="113" width="17.453125" style="132" customWidth="1"/>
    <col min="114" max="114" width="15.54296875" style="132" customWidth="1"/>
    <col min="115" max="115" width="15.54296875" customWidth="1"/>
    <col min="116" max="123" width="15.54296875" style="132" customWidth="1"/>
    <col min="124" max="124" width="21" style="132" customWidth="1"/>
    <col min="125" max="126" width="19.54296875" style="132" customWidth="1"/>
    <col min="127" max="127" width="23.1796875" style="132" customWidth="1"/>
    <col min="128" max="129" width="21.453125" style="132" customWidth="1"/>
    <col min="130" max="130" width="21" style="132" customWidth="1"/>
    <col min="131" max="132" width="19.453125" style="132" customWidth="1"/>
    <col min="133" max="133" width="22.26953125" style="132" customWidth="1"/>
    <col min="134" max="134" width="21.453125" style="132" customWidth="1"/>
    <col min="135" max="135" width="17.81640625" customWidth="1"/>
    <col min="136" max="144" width="15.54296875" style="132" customWidth="1"/>
    <col min="145" max="147" width="15.54296875" customWidth="1"/>
    <col min="148" max="148" width="17.26953125" customWidth="1"/>
    <col min="149" max="156" width="15.54296875" customWidth="1"/>
    <col min="157" max="202" width="15.54296875" style="132" customWidth="1"/>
    <col min="203" max="203" width="17.81640625" style="132" customWidth="1"/>
    <col min="204" max="211" width="15.54296875" style="132" customWidth="1"/>
    <col min="212" max="212" width="20.54296875" style="132" customWidth="1"/>
    <col min="213" max="216" width="15.54296875" style="132" customWidth="1"/>
    <col min="217" max="217" width="20" style="132" customWidth="1"/>
    <col min="218" max="247" width="15.54296875" style="132" customWidth="1"/>
    <col min="248" max="248" width="19.36328125" style="132" customWidth="1"/>
    <col min="249" max="249" width="19.81640625" style="132" customWidth="1"/>
    <col min="250" max="250" width="20.36328125" style="132" customWidth="1"/>
    <col min="251" max="258" width="15.54296875" style="132" customWidth="1"/>
    <col min="259" max="259" width="19.1796875" style="132" customWidth="1"/>
    <col min="260" max="276" width="15.54296875" style="132" customWidth="1"/>
    <col min="277" max="277" width="18.54296875" style="132" customWidth="1"/>
    <col min="278" max="287" width="15.54296875" style="132" customWidth="1"/>
    <col min="288" max="288" width="17.26953125" style="132" customWidth="1"/>
    <col min="289" max="307" width="15.54296875" style="132" customWidth="1"/>
    <col min="308" max="308" width="18.54296875" style="132" customWidth="1"/>
    <col min="309" max="318" width="15.54296875" style="132" customWidth="1"/>
    <col min="319" max="319" width="17.26953125" style="132" customWidth="1"/>
    <col min="320" max="337" width="15.54296875" style="132" customWidth="1"/>
    <col min="338" max="338" width="18.54296875" style="132" customWidth="1"/>
    <col min="339" max="348" width="15.54296875" style="132" customWidth="1"/>
    <col min="349" max="349" width="17.26953125" style="132" customWidth="1"/>
    <col min="350" max="380" width="15.54296875" style="132" customWidth="1"/>
    <col min="381" max="381" width="18.54296875" style="1" customWidth="1"/>
    <col min="382" max="386" width="18.54296875" style="132" customWidth="1"/>
    <col min="387" max="392" width="15.54296875" style="132" customWidth="1"/>
    <col min="393" max="393" width="20.26953125" style="132" customWidth="1"/>
    <col min="394" max="394" width="18.453125" style="132" customWidth="1"/>
    <col min="395" max="395" width="19" style="132" customWidth="1"/>
    <col min="396" max="398" width="15.54296875" customWidth="1"/>
    <col min="399" max="399" width="16.26953125" customWidth="1"/>
    <col min="400" max="406" width="16.54296875" style="132" customWidth="1"/>
    <col min="407" max="407" width="18" style="132" customWidth="1"/>
    <col min="408" max="410" width="16.54296875" style="132" customWidth="1"/>
    <col min="411" max="411" width="23.26953125" style="132" customWidth="1"/>
    <col min="412" max="414" width="16.54296875" style="132" customWidth="1"/>
    <col min="415" max="415" width="16.54296875" customWidth="1"/>
    <col min="416" max="416" width="18.54296875" customWidth="1"/>
    <col min="417" max="427" width="18.54296875" style="132" customWidth="1"/>
    <col min="428" max="428" width="27.81640625" style="132" customWidth="1"/>
    <col min="429" max="429" width="20.36328125" style="132" customWidth="1"/>
    <col min="430" max="430" width="18.54296875" style="132" customWidth="1"/>
    <col min="431" max="431" width="21.1796875" style="132" customWidth="1"/>
    <col min="432" max="432" width="21.6328125" style="132" customWidth="1"/>
    <col min="433" max="436" width="15.54296875" customWidth="1"/>
    <col min="437" max="437" width="19" customWidth="1"/>
    <col min="438" max="441" width="15.54296875" customWidth="1"/>
    <col min="442" max="442" width="26.26953125" customWidth="1"/>
    <col min="443" max="443" width="30.1796875" customWidth="1"/>
    <col min="444" max="444" width="25" customWidth="1"/>
    <col min="445" max="452" width="15.54296875" customWidth="1"/>
    <col min="453" max="453" width="13.1796875" customWidth="1"/>
    <col min="457" max="473" width="10.54296875" style="1" customWidth="1"/>
    <col min="474" max="16384" width="11.453125" style="1"/>
  </cols>
  <sheetData>
    <row r="1" spans="1:473" s="285" customFormat="1" ht="19" thickTop="1" thickBot="1">
      <c r="A1" s="284"/>
      <c r="B1" s="1388" t="s">
        <v>506</v>
      </c>
      <c r="C1" s="1389"/>
      <c r="D1" s="1389"/>
      <c r="E1" s="1389"/>
      <c r="F1" s="1389"/>
      <c r="G1" s="1390"/>
      <c r="H1" s="1385" t="s">
        <v>505</v>
      </c>
      <c r="I1" s="1386"/>
      <c r="J1" s="1386"/>
      <c r="K1" s="1386"/>
      <c r="L1" s="1386"/>
      <c r="M1" s="1387"/>
      <c r="N1" s="1391" t="s">
        <v>507</v>
      </c>
      <c r="O1" s="1392"/>
      <c r="P1" s="1392"/>
      <c r="Q1" s="1392"/>
      <c r="R1" s="1392"/>
      <c r="S1" s="1393"/>
      <c r="T1" s="1385" t="s">
        <v>508</v>
      </c>
      <c r="U1" s="1386"/>
      <c r="V1" s="1386"/>
      <c r="W1" s="1386"/>
      <c r="X1" s="1386"/>
      <c r="Y1" s="1386"/>
      <c r="Z1" s="1387"/>
      <c r="AA1" s="1391" t="s">
        <v>509</v>
      </c>
      <c r="AB1" s="1392"/>
      <c r="AC1" s="1392"/>
      <c r="AD1" s="1392"/>
      <c r="AE1" s="1392"/>
      <c r="AF1" s="1392"/>
      <c r="AG1" s="1392"/>
      <c r="AH1" s="1392"/>
      <c r="AI1" s="1392"/>
      <c r="AJ1" s="1392"/>
      <c r="AK1" s="1393"/>
      <c r="AL1" s="1385" t="s">
        <v>510</v>
      </c>
      <c r="AM1" s="1386"/>
      <c r="AN1" s="1386"/>
      <c r="AO1" s="1386"/>
      <c r="AP1" s="1386"/>
      <c r="AQ1" s="1386"/>
      <c r="AR1" s="1386"/>
      <c r="AS1" s="1386"/>
      <c r="AT1" s="1386"/>
      <c r="AU1" s="1386"/>
      <c r="AV1" s="1387"/>
      <c r="AW1" s="1391" t="s">
        <v>511</v>
      </c>
      <c r="AX1" s="1392"/>
      <c r="AY1" s="1392"/>
      <c r="AZ1" s="1392"/>
      <c r="BA1" s="1392"/>
      <c r="BB1" s="1392"/>
      <c r="BC1" s="1392"/>
      <c r="BD1" s="1392"/>
      <c r="BE1" s="1392"/>
      <c r="BF1" s="1392"/>
      <c r="BG1" s="1393"/>
      <c r="BH1" s="1385" t="s">
        <v>512</v>
      </c>
      <c r="BI1" s="1386"/>
      <c r="BJ1" s="1386"/>
      <c r="BK1" s="1386"/>
      <c r="BL1" s="1386"/>
      <c r="BM1" s="1386"/>
      <c r="BN1" s="1386"/>
      <c r="BO1" s="1386"/>
      <c r="BP1" s="1386"/>
      <c r="BQ1" s="1387"/>
      <c r="BR1" s="1391" t="s">
        <v>513</v>
      </c>
      <c r="BS1" s="1392"/>
      <c r="BT1" s="1392"/>
      <c r="BU1" s="1392"/>
      <c r="BV1" s="1392"/>
      <c r="BW1" s="1392"/>
      <c r="BX1" s="1392"/>
      <c r="BY1" s="1392"/>
      <c r="BZ1" s="1392"/>
      <c r="CA1" s="1393"/>
      <c r="CB1" s="1394" t="s">
        <v>514</v>
      </c>
      <c r="CC1" s="1395"/>
      <c r="CD1" s="1395"/>
      <c r="CE1" s="1395"/>
      <c r="CF1" s="1395"/>
      <c r="CG1" s="1395"/>
      <c r="CH1" s="1395"/>
      <c r="CI1" s="1395"/>
      <c r="CJ1" s="1395"/>
      <c r="CK1" s="1396"/>
      <c r="CL1" s="1399" t="s">
        <v>516</v>
      </c>
      <c r="CM1" s="1400"/>
      <c r="CN1" s="1400"/>
      <c r="CO1" s="1401"/>
      <c r="CP1" s="1385" t="s">
        <v>515</v>
      </c>
      <c r="CQ1" s="1386"/>
      <c r="CR1" s="1386"/>
      <c r="CS1" s="1387"/>
      <c r="CT1" s="1391" t="s">
        <v>517</v>
      </c>
      <c r="CU1" s="1392"/>
      <c r="CV1" s="1392"/>
      <c r="CW1" s="1392"/>
      <c r="CX1" s="1392"/>
      <c r="CY1" s="1392"/>
      <c r="CZ1" s="1392"/>
      <c r="DA1" s="1393"/>
      <c r="DB1" s="1402" t="s">
        <v>518</v>
      </c>
      <c r="DC1" s="1403"/>
      <c r="DD1" s="1403"/>
      <c r="DE1" s="1403"/>
      <c r="DF1" s="1403"/>
      <c r="DG1" s="1403"/>
      <c r="DH1" s="1403"/>
      <c r="DI1" s="1403"/>
      <c r="DJ1" s="1404"/>
      <c r="DK1" s="1399" t="s">
        <v>519</v>
      </c>
      <c r="DL1" s="1400"/>
      <c r="DM1" s="1400"/>
      <c r="DN1" s="1400"/>
      <c r="DO1" s="1400"/>
      <c r="DP1" s="1400"/>
      <c r="DQ1" s="1400"/>
      <c r="DR1" s="1400"/>
      <c r="DS1" s="1401"/>
      <c r="DT1" s="1385" t="s">
        <v>520</v>
      </c>
      <c r="DU1" s="1386"/>
      <c r="DV1" s="1387"/>
      <c r="DW1" s="799" t="s">
        <v>521</v>
      </c>
      <c r="DX1" s="801"/>
      <c r="DY1" s="800"/>
      <c r="DZ1" s="1385" t="s">
        <v>522</v>
      </c>
      <c r="EA1" s="1386"/>
      <c r="EB1" s="1387"/>
      <c r="EC1" s="1399" t="s">
        <v>523</v>
      </c>
      <c r="ED1" s="1400"/>
      <c r="EE1" s="1401"/>
      <c r="EF1" s="299" t="s">
        <v>588</v>
      </c>
      <c r="EG1" s="300"/>
      <c r="EH1" s="300"/>
      <c r="EI1" s="300"/>
      <c r="EJ1" s="300"/>
      <c r="EK1" s="300"/>
      <c r="EL1" s="300"/>
      <c r="EM1" s="300"/>
      <c r="EN1" s="301"/>
      <c r="EO1" s="1399" t="s">
        <v>589</v>
      </c>
      <c r="EP1" s="1400"/>
      <c r="EQ1" s="1400"/>
      <c r="ER1" s="1400"/>
      <c r="ES1" s="1400"/>
      <c r="ET1" s="1400"/>
      <c r="EU1" s="1400"/>
      <c r="EV1" s="1400"/>
      <c r="EW1" s="1400"/>
      <c r="EX1" s="1400"/>
      <c r="EY1" s="1400"/>
      <c r="EZ1" s="1401"/>
      <c r="FA1" s="1402" t="s">
        <v>587</v>
      </c>
      <c r="FB1" s="1403"/>
      <c r="FC1" s="1403"/>
      <c r="FD1" s="1403"/>
      <c r="FE1" s="1403"/>
      <c r="FF1" s="1403"/>
      <c r="FG1" s="1403"/>
      <c r="FH1" s="1403"/>
      <c r="FI1" s="1403"/>
      <c r="FJ1" s="1403"/>
      <c r="FK1" s="1403"/>
      <c r="FL1" s="1403"/>
      <c r="FM1" s="1403"/>
      <c r="FN1" s="1403"/>
      <c r="FO1" s="1403"/>
      <c r="FP1" s="1403"/>
      <c r="FQ1" s="1403"/>
      <c r="FR1" s="1404"/>
      <c r="FS1" s="1391" t="s">
        <v>1274</v>
      </c>
      <c r="FT1" s="1392"/>
      <c r="FU1" s="1392"/>
      <c r="FV1" s="1392"/>
      <c r="FW1" s="1392"/>
      <c r="FX1" s="1392"/>
      <c r="FY1" s="1392"/>
      <c r="FZ1" s="1392"/>
      <c r="GA1" s="1392"/>
      <c r="GB1" s="1392"/>
      <c r="GC1" s="1392"/>
      <c r="GD1" s="1392"/>
      <c r="GE1" s="1392"/>
      <c r="GF1" s="1392"/>
      <c r="GG1" s="1392"/>
      <c r="GH1" s="1392"/>
      <c r="GI1" s="1392"/>
      <c r="GJ1" s="1392"/>
      <c r="GK1" s="1392"/>
      <c r="GL1" s="1392"/>
      <c r="GM1" s="1392"/>
      <c r="GN1" s="1392"/>
      <c r="GO1" s="1392"/>
      <c r="GP1" s="1392"/>
      <c r="GQ1" s="1392"/>
      <c r="GR1" s="1392"/>
      <c r="GS1" s="1392"/>
      <c r="GT1" s="1392"/>
      <c r="GU1" s="1392"/>
      <c r="GV1" s="1392"/>
      <c r="GW1" s="1392"/>
      <c r="GX1" s="1392"/>
      <c r="GY1" s="1393"/>
      <c r="GZ1" s="1365" t="s">
        <v>1364</v>
      </c>
      <c r="HA1" s="1365"/>
      <c r="HB1" s="1365"/>
      <c r="HC1" s="1365"/>
      <c r="HD1" s="1365"/>
      <c r="HE1" s="1365"/>
      <c r="HF1" s="1365"/>
      <c r="HG1" s="1365"/>
      <c r="HH1" s="1365"/>
      <c r="HI1" s="1365"/>
      <c r="HJ1" s="1365"/>
      <c r="HK1" s="1365"/>
      <c r="HL1" s="1365"/>
      <c r="HM1" s="1365"/>
      <c r="HN1" s="1365"/>
      <c r="HO1" s="1365"/>
      <c r="HP1" s="1365"/>
      <c r="HQ1" s="1365"/>
      <c r="HR1" s="1365"/>
      <c r="HS1" s="1365"/>
      <c r="HT1" s="1365"/>
      <c r="HU1" s="1365"/>
      <c r="HV1" s="1365"/>
      <c r="HW1" s="1365"/>
      <c r="HX1" s="1365"/>
      <c r="HY1" s="1365"/>
      <c r="HZ1" s="1365" t="s">
        <v>1365</v>
      </c>
      <c r="IA1" s="1365"/>
      <c r="IB1" s="1365"/>
      <c r="IC1" s="1365"/>
      <c r="ID1" s="1365"/>
      <c r="IE1" s="1365"/>
      <c r="IF1" s="1365"/>
      <c r="IG1" s="1365"/>
      <c r="IH1" s="1365"/>
      <c r="II1" s="1365"/>
      <c r="IJ1" s="1365"/>
      <c r="IK1" s="1365"/>
      <c r="IL1" s="1365"/>
      <c r="IM1" s="1365"/>
      <c r="IN1" s="1365"/>
      <c r="IO1" s="1365"/>
      <c r="IP1" s="1365"/>
      <c r="IQ1" s="1365"/>
      <c r="IR1" s="1365"/>
      <c r="IS1" s="1365"/>
      <c r="IT1" s="1365"/>
      <c r="IU1" s="1365"/>
      <c r="IV1" s="1365"/>
      <c r="IW1" s="1365"/>
      <c r="IX1" s="1365"/>
      <c r="IY1" s="1365"/>
      <c r="IZ1" s="1365"/>
      <c r="JA1" s="1026" t="s">
        <v>1366</v>
      </c>
      <c r="JB1" s="1026"/>
      <c r="JC1" s="1026"/>
      <c r="JD1" s="1026"/>
      <c r="JE1" s="1026"/>
      <c r="JF1" s="1026"/>
      <c r="JG1" s="1026"/>
      <c r="JH1" s="1026"/>
      <c r="JI1" s="1026"/>
      <c r="JJ1" s="1026"/>
      <c r="JK1" s="1026"/>
      <c r="JL1" s="1026"/>
      <c r="JM1" s="1026"/>
      <c r="JN1" s="1026"/>
      <c r="JO1" s="1026"/>
      <c r="JP1" s="1026"/>
      <c r="JQ1" s="1026"/>
      <c r="JR1" s="1026"/>
      <c r="JS1" s="1026"/>
      <c r="JT1" s="1026"/>
      <c r="JU1" s="1026"/>
      <c r="JV1" s="1026"/>
      <c r="JW1" s="1026"/>
      <c r="JX1" s="1026"/>
      <c r="JY1" s="1026"/>
      <c r="JZ1" s="1026"/>
      <c r="KA1" s="1026"/>
      <c r="KB1" s="1026"/>
      <c r="KC1" s="1026"/>
      <c r="KD1" s="1026"/>
      <c r="KE1" s="1026"/>
      <c r="KF1" s="1028" t="s">
        <v>1367</v>
      </c>
      <c r="KG1" s="1028"/>
      <c r="KH1" s="1028"/>
      <c r="KI1" s="1028"/>
      <c r="KJ1" s="1028"/>
      <c r="KK1" s="1028"/>
      <c r="KL1" s="1028"/>
      <c r="KM1" s="1028"/>
      <c r="KN1" s="1028"/>
      <c r="KO1" s="1028"/>
      <c r="KP1" s="1028"/>
      <c r="KQ1" s="1028"/>
      <c r="KR1" s="1028"/>
      <c r="KS1" s="1028"/>
      <c r="KT1" s="1028"/>
      <c r="KU1" s="1028"/>
      <c r="KV1" s="1028"/>
      <c r="KW1" s="1028"/>
      <c r="KX1" s="1028"/>
      <c r="KY1" s="1028"/>
      <c r="KZ1" s="1028"/>
      <c r="LA1" s="1028"/>
      <c r="LB1" s="1028"/>
      <c r="LC1" s="1028"/>
      <c r="LD1" s="1028"/>
      <c r="LE1" s="1028"/>
      <c r="LF1" s="1028"/>
      <c r="LG1" s="1028"/>
      <c r="LH1" s="1028"/>
      <c r="LI1" s="1028"/>
      <c r="LJ1" s="1026" t="s">
        <v>1368</v>
      </c>
      <c r="LK1" s="1026"/>
      <c r="LL1" s="1026"/>
      <c r="LM1" s="1026"/>
      <c r="LN1" s="1026"/>
      <c r="LO1" s="1026"/>
      <c r="LP1" s="1026"/>
      <c r="LQ1" s="1026"/>
      <c r="LR1" s="1026"/>
      <c r="LS1" s="1026"/>
      <c r="LT1" s="1026"/>
      <c r="LU1" s="1026"/>
      <c r="LV1" s="1026"/>
      <c r="LW1" s="1026"/>
      <c r="LX1" s="1026"/>
      <c r="LY1" s="1026"/>
      <c r="LZ1" s="1026"/>
      <c r="MA1" s="1026"/>
      <c r="MB1" s="1026"/>
      <c r="MC1" s="1026"/>
      <c r="MD1" s="1026"/>
      <c r="ME1" s="1026"/>
      <c r="MF1" s="1026"/>
      <c r="MG1" s="1026"/>
      <c r="MH1" s="1026"/>
      <c r="MI1" s="1026"/>
      <c r="MJ1" s="1026"/>
      <c r="MK1" s="1026"/>
      <c r="ML1" s="1026"/>
      <c r="MM1" s="1026"/>
      <c r="MN1" s="1028" t="s">
        <v>1369</v>
      </c>
      <c r="MO1" s="1028"/>
      <c r="MP1" s="1028"/>
      <c r="MQ1" s="1028"/>
      <c r="MR1" s="1028"/>
      <c r="MS1" s="1028"/>
      <c r="MT1" s="1028"/>
      <c r="MU1" s="1028"/>
      <c r="MV1" s="1028"/>
      <c r="MW1" s="1028"/>
      <c r="MX1" s="1028"/>
      <c r="MY1" s="1028"/>
      <c r="MZ1" s="1028"/>
      <c r="NA1" s="1028"/>
      <c r="NB1" s="1028"/>
      <c r="NC1" s="1028"/>
      <c r="ND1" s="1028"/>
      <c r="NE1" s="1028"/>
      <c r="NF1" s="1028"/>
      <c r="NG1" s="1028"/>
      <c r="NH1" s="1028"/>
      <c r="NI1" s="1028"/>
      <c r="NJ1" s="1028"/>
      <c r="NK1" s="1028"/>
      <c r="NL1" s="1028"/>
      <c r="NM1" s="1028"/>
      <c r="NN1" s="1028"/>
      <c r="NO1" s="1028"/>
      <c r="NP1" s="1028"/>
      <c r="NQ1" s="1402" t="s">
        <v>895</v>
      </c>
      <c r="NR1" s="1403"/>
      <c r="NS1" s="1403"/>
      <c r="NT1" s="1403"/>
      <c r="NU1" s="1403"/>
      <c r="NV1" s="1404"/>
      <c r="NW1" s="1391" t="s">
        <v>590</v>
      </c>
      <c r="NX1" s="1392"/>
      <c r="NY1" s="1392"/>
      <c r="NZ1" s="1392"/>
      <c r="OA1" s="1392"/>
      <c r="OB1" s="1392"/>
      <c r="OC1" s="1392"/>
      <c r="OD1" s="1392"/>
      <c r="OE1" s="1392"/>
      <c r="OF1" s="1392"/>
      <c r="OG1" s="1392"/>
      <c r="OH1" s="1392"/>
      <c r="OI1" s="1393"/>
      <c r="OJ1" s="1385" t="s">
        <v>591</v>
      </c>
      <c r="OK1" s="1386"/>
      <c r="OL1" s="1386"/>
      <c r="OM1" s="1386"/>
      <c r="ON1" s="1386"/>
      <c r="OO1" s="1386"/>
      <c r="OP1" s="1386"/>
      <c r="OQ1" s="1387"/>
      <c r="OR1" s="1405" t="s">
        <v>592</v>
      </c>
      <c r="OS1" s="1406"/>
      <c r="OT1" s="1406"/>
      <c r="OU1" s="1406"/>
      <c r="OV1" s="1406"/>
      <c r="OW1" s="1406"/>
      <c r="OX1" s="1406"/>
      <c r="OY1" s="1407"/>
      <c r="OZ1" s="302" t="s">
        <v>593</v>
      </c>
      <c r="PA1" s="303"/>
      <c r="PB1" s="303"/>
      <c r="PC1" s="303"/>
      <c r="PD1" s="303"/>
      <c r="PE1" s="303"/>
      <c r="PF1" s="303"/>
      <c r="PG1" s="303"/>
      <c r="PH1" s="303"/>
      <c r="PI1" s="303"/>
      <c r="PJ1" s="303"/>
      <c r="PK1" s="303"/>
      <c r="PL1" s="303"/>
      <c r="PM1" s="303"/>
      <c r="PN1" s="303"/>
      <c r="PO1" s="303"/>
      <c r="PP1" s="303"/>
      <c r="PQ1" s="296" t="s">
        <v>594</v>
      </c>
      <c r="PR1" s="297"/>
      <c r="PS1" s="297"/>
      <c r="PT1" s="297"/>
      <c r="PU1" s="297"/>
      <c r="PV1" s="297"/>
      <c r="PW1" s="297"/>
      <c r="PX1" s="297"/>
      <c r="PY1" s="298"/>
      <c r="PZ1" s="295" t="s">
        <v>535</v>
      </c>
      <c r="QA1" s="294" t="s">
        <v>536</v>
      </c>
      <c r="QB1" s="292" t="s">
        <v>537</v>
      </c>
      <c r="QC1" s="1399" t="s">
        <v>538</v>
      </c>
      <c r="QD1" s="1400"/>
      <c r="QE1" s="1400"/>
      <c r="QF1" s="1400"/>
      <c r="QG1" s="1400"/>
      <c r="QH1" s="1400"/>
      <c r="QI1" s="1400"/>
      <c r="QJ1" s="1401"/>
      <c r="QK1" s="1397" t="s">
        <v>847</v>
      </c>
      <c r="QL1" s="1398"/>
      <c r="QM1" s="1398"/>
      <c r="QN1" s="1398"/>
      <c r="QO1" s="1398"/>
      <c r="QP1" s="1398"/>
      <c r="QQ1" s="1398"/>
      <c r="QR1" s="1398"/>
      <c r="QS1" s="1398"/>
      <c r="QT1" s="1398"/>
      <c r="QU1" s="1398"/>
      <c r="QV1" s="1398"/>
      <c r="QW1" s="1398"/>
      <c r="QX1" s="1398"/>
      <c r="QY1" s="1398"/>
      <c r="QZ1" s="1398"/>
      <c r="RA1" s="1398"/>
      <c r="RB1" s="1398"/>
      <c r="RC1" s="1398"/>
      <c r="RD1" s="1398"/>
      <c r="RE1" s="1398"/>
    </row>
    <row r="2" spans="1:473" ht="114.75" customHeight="1" thickTop="1">
      <c r="A2" s="3"/>
      <c r="B2" s="332" t="s">
        <v>611</v>
      </c>
      <c r="C2" s="332" t="s">
        <v>613</v>
      </c>
      <c r="D2" s="332" t="s">
        <v>171</v>
      </c>
      <c r="E2" s="332" t="s">
        <v>108</v>
      </c>
      <c r="F2" s="332" t="s">
        <v>10</v>
      </c>
      <c r="G2" s="332" t="s">
        <v>12</v>
      </c>
      <c r="H2" s="293" t="s">
        <v>612</v>
      </c>
      <c r="I2" s="293" t="s">
        <v>613</v>
      </c>
      <c r="J2" s="293" t="s">
        <v>171</v>
      </c>
      <c r="K2" s="293" t="s">
        <v>108</v>
      </c>
      <c r="L2" s="293" t="s">
        <v>10</v>
      </c>
      <c r="M2" s="293" t="s">
        <v>12</v>
      </c>
      <c r="N2" s="50" t="s">
        <v>57</v>
      </c>
      <c r="O2" s="50" t="s">
        <v>1462</v>
      </c>
      <c r="P2" s="50" t="s">
        <v>1463</v>
      </c>
      <c r="Q2" s="50" t="s">
        <v>1396</v>
      </c>
      <c r="R2" s="50" t="s">
        <v>1384</v>
      </c>
      <c r="S2" s="50" t="s">
        <v>1464</v>
      </c>
      <c r="T2" s="293" t="s">
        <v>611</v>
      </c>
      <c r="U2" s="293" t="s">
        <v>615</v>
      </c>
      <c r="V2" s="293" t="s">
        <v>749</v>
      </c>
      <c r="W2" s="293" t="s">
        <v>616</v>
      </c>
      <c r="X2" s="293" t="s">
        <v>617</v>
      </c>
      <c r="Y2" s="293" t="s">
        <v>43</v>
      </c>
      <c r="Z2" s="293" t="s">
        <v>618</v>
      </c>
      <c r="AA2" s="50" t="s">
        <v>611</v>
      </c>
      <c r="AB2" s="50" t="s">
        <v>619</v>
      </c>
      <c r="AC2" s="50" t="s">
        <v>620</v>
      </c>
      <c r="AD2" s="50" t="s">
        <v>625</v>
      </c>
      <c r="AE2" s="50" t="s">
        <v>621</v>
      </c>
      <c r="AF2" s="50" t="s">
        <v>602</v>
      </c>
      <c r="AG2" s="50" t="s">
        <v>603</v>
      </c>
      <c r="AH2" s="50" t="s">
        <v>623</v>
      </c>
      <c r="AI2" s="50" t="s">
        <v>220</v>
      </c>
      <c r="AJ2" s="50" t="s">
        <v>622</v>
      </c>
      <c r="AK2" s="50" t="s">
        <v>624</v>
      </c>
      <c r="AL2" s="293" t="s">
        <v>612</v>
      </c>
      <c r="AM2" s="293" t="s">
        <v>619</v>
      </c>
      <c r="AN2" s="293" t="s">
        <v>620</v>
      </c>
      <c r="AO2" s="293" t="s">
        <v>625</v>
      </c>
      <c r="AP2" s="293" t="s">
        <v>621</v>
      </c>
      <c r="AQ2" s="293" t="s">
        <v>602</v>
      </c>
      <c r="AR2" s="293" t="s">
        <v>603</v>
      </c>
      <c r="AS2" s="293" t="s">
        <v>623</v>
      </c>
      <c r="AT2" s="293" t="s">
        <v>220</v>
      </c>
      <c r="AU2" s="293" t="s">
        <v>622</v>
      </c>
      <c r="AV2" s="293" t="s">
        <v>624</v>
      </c>
      <c r="AW2" s="50" t="s">
        <v>57</v>
      </c>
      <c r="AX2" s="50" t="s">
        <v>1442</v>
      </c>
      <c r="AY2" s="50" t="s">
        <v>1443</v>
      </c>
      <c r="AZ2" s="50" t="s">
        <v>1444</v>
      </c>
      <c r="BA2" s="50" t="s">
        <v>1445</v>
      </c>
      <c r="BB2" s="50" t="s">
        <v>1446</v>
      </c>
      <c r="BC2" s="50" t="s">
        <v>1447</v>
      </c>
      <c r="BD2" s="50" t="s">
        <v>1448</v>
      </c>
      <c r="BE2" s="50" t="s">
        <v>1449</v>
      </c>
      <c r="BF2" s="50" t="s">
        <v>1450</v>
      </c>
      <c r="BG2" s="50" t="s">
        <v>1451</v>
      </c>
      <c r="BH2" s="293" t="s">
        <v>10</v>
      </c>
      <c r="BI2" s="293" t="s">
        <v>114</v>
      </c>
      <c r="BJ2" s="293" t="s">
        <v>21</v>
      </c>
      <c r="BK2" s="293" t="s">
        <v>626</v>
      </c>
      <c r="BL2" s="293" t="s">
        <v>627</v>
      </c>
      <c r="BM2" s="293" t="s">
        <v>12</v>
      </c>
      <c r="BN2" s="293" t="s">
        <v>117</v>
      </c>
      <c r="BO2" s="293" t="s">
        <v>140</v>
      </c>
      <c r="BP2" s="293" t="s">
        <v>629</v>
      </c>
      <c r="BQ2" s="293" t="s">
        <v>630</v>
      </c>
      <c r="BR2" s="50" t="s">
        <v>10</v>
      </c>
      <c r="BS2" s="50" t="s">
        <v>114</v>
      </c>
      <c r="BT2" s="50" t="s">
        <v>21</v>
      </c>
      <c r="BU2" s="50" t="s">
        <v>626</v>
      </c>
      <c r="BV2" s="50" t="s">
        <v>627</v>
      </c>
      <c r="BW2" s="50" t="s">
        <v>12</v>
      </c>
      <c r="BX2" s="50" t="s">
        <v>117</v>
      </c>
      <c r="BY2" s="50" t="s">
        <v>140</v>
      </c>
      <c r="BZ2" s="50" t="s">
        <v>629</v>
      </c>
      <c r="CA2" s="50" t="s">
        <v>630</v>
      </c>
      <c r="CB2" s="293" t="s">
        <v>1422</v>
      </c>
      <c r="CC2" s="293" t="s">
        <v>1423</v>
      </c>
      <c r="CD2" s="293" t="s">
        <v>1424</v>
      </c>
      <c r="CE2" s="293" t="s">
        <v>1425</v>
      </c>
      <c r="CF2" s="293" t="s">
        <v>1426</v>
      </c>
      <c r="CG2" s="293" t="s">
        <v>1427</v>
      </c>
      <c r="CH2" s="293" t="s">
        <v>1428</v>
      </c>
      <c r="CI2" s="293" t="s">
        <v>1429</v>
      </c>
      <c r="CJ2" s="293" t="s">
        <v>1430</v>
      </c>
      <c r="CK2" s="293" t="s">
        <v>1431</v>
      </c>
      <c r="CL2" s="50" t="s">
        <v>108</v>
      </c>
      <c r="CM2" s="50" t="s">
        <v>30</v>
      </c>
      <c r="CN2" s="50" t="s">
        <v>638</v>
      </c>
      <c r="CO2" s="50" t="s">
        <v>639</v>
      </c>
      <c r="CP2" s="293" t="s">
        <v>108</v>
      </c>
      <c r="CQ2" s="293" t="s">
        <v>30</v>
      </c>
      <c r="CR2" s="293" t="s">
        <v>638</v>
      </c>
      <c r="CS2" s="293" t="s">
        <v>639</v>
      </c>
      <c r="CT2" s="50" t="s">
        <v>30</v>
      </c>
      <c r="CU2" s="50" t="s">
        <v>172</v>
      </c>
      <c r="CV2" s="50" t="s">
        <v>173</v>
      </c>
      <c r="CW2" s="50" t="s">
        <v>640</v>
      </c>
      <c r="CX2" s="50" t="s">
        <v>641</v>
      </c>
      <c r="CY2" s="50" t="s">
        <v>642</v>
      </c>
      <c r="CZ2" s="50" t="s">
        <v>643</v>
      </c>
      <c r="DA2" s="50" t="s">
        <v>644</v>
      </c>
      <c r="DB2" s="293" t="s">
        <v>108</v>
      </c>
      <c r="DC2" s="293" t="s">
        <v>30</v>
      </c>
      <c r="DD2" s="293" t="s">
        <v>172</v>
      </c>
      <c r="DE2" s="293" t="s">
        <v>173</v>
      </c>
      <c r="DF2" s="293" t="s">
        <v>640</v>
      </c>
      <c r="DG2" s="293" t="s">
        <v>641</v>
      </c>
      <c r="DH2" s="293" t="s">
        <v>642</v>
      </c>
      <c r="DI2" s="293" t="s">
        <v>643</v>
      </c>
      <c r="DJ2" s="293" t="s">
        <v>644</v>
      </c>
      <c r="DK2" s="50" t="s">
        <v>1396</v>
      </c>
      <c r="DL2" s="50" t="s">
        <v>1384</v>
      </c>
      <c r="DM2" s="50" t="s">
        <v>1397</v>
      </c>
      <c r="DN2" s="50" t="s">
        <v>1398</v>
      </c>
      <c r="DO2" s="50" t="s">
        <v>1399</v>
      </c>
      <c r="DP2" s="50" t="s">
        <v>1400</v>
      </c>
      <c r="DQ2" s="50" t="s">
        <v>1401</v>
      </c>
      <c r="DR2" s="50" t="s">
        <v>1402</v>
      </c>
      <c r="DS2" s="50" t="s">
        <v>1403</v>
      </c>
      <c r="DT2" s="293" t="s">
        <v>654</v>
      </c>
      <c r="DU2" s="293" t="s">
        <v>653</v>
      </c>
      <c r="DV2" s="293" t="s">
        <v>914</v>
      </c>
      <c r="DW2" s="50" t="s">
        <v>654</v>
      </c>
      <c r="DX2" s="50" t="s">
        <v>653</v>
      </c>
      <c r="DY2" s="50" t="s">
        <v>914</v>
      </c>
      <c r="DZ2" s="293" t="s">
        <v>1385</v>
      </c>
      <c r="EA2" s="293" t="s">
        <v>1386</v>
      </c>
      <c r="EB2" s="293" t="s">
        <v>1387</v>
      </c>
      <c r="EC2" s="289" t="s">
        <v>605</v>
      </c>
      <c r="ED2" s="289" t="s">
        <v>595</v>
      </c>
      <c r="EE2" s="290" t="s">
        <v>36</v>
      </c>
      <c r="EF2" s="293" t="s">
        <v>616</v>
      </c>
      <c r="EG2" s="293" t="s">
        <v>614</v>
      </c>
      <c r="EH2" s="293" t="s">
        <v>656</v>
      </c>
      <c r="EI2" s="293" t="s">
        <v>94</v>
      </c>
      <c r="EJ2" s="293" t="s">
        <v>95</v>
      </c>
      <c r="EK2" s="293" t="s">
        <v>613</v>
      </c>
      <c r="EL2" s="293" t="s">
        <v>96</v>
      </c>
      <c r="EM2" s="293" t="s">
        <v>97</v>
      </c>
      <c r="EN2" s="293" t="s">
        <v>583</v>
      </c>
      <c r="EO2" s="50" t="s">
        <v>10</v>
      </c>
      <c r="EP2" s="50" t="s">
        <v>114</v>
      </c>
      <c r="EQ2" s="50" t="s">
        <v>21</v>
      </c>
      <c r="ER2" s="50" t="s">
        <v>627</v>
      </c>
      <c r="ES2" s="50" t="s">
        <v>12</v>
      </c>
      <c r="ET2" s="50" t="s">
        <v>117</v>
      </c>
      <c r="EU2" s="50" t="s">
        <v>140</v>
      </c>
      <c r="EV2" s="50" t="s">
        <v>630</v>
      </c>
      <c r="EW2" s="50" t="s">
        <v>101</v>
      </c>
      <c r="EX2" s="50" t="s">
        <v>103</v>
      </c>
      <c r="EY2" s="50" t="s">
        <v>112</v>
      </c>
      <c r="EZ2" s="50" t="s">
        <v>664</v>
      </c>
      <c r="FA2" s="293" t="s">
        <v>948</v>
      </c>
      <c r="FB2" s="293" t="s">
        <v>949</v>
      </c>
      <c r="FC2" s="293" t="s">
        <v>101</v>
      </c>
      <c r="FD2" s="293" t="s">
        <v>187</v>
      </c>
      <c r="FE2" s="293" t="s">
        <v>186</v>
      </c>
      <c r="FF2" s="293" t="s">
        <v>103</v>
      </c>
      <c r="FG2" s="293" t="s">
        <v>666</v>
      </c>
      <c r="FH2" s="293" t="s">
        <v>43</v>
      </c>
      <c r="FI2" s="293" t="s">
        <v>665</v>
      </c>
      <c r="FJ2" s="293" t="s">
        <v>613</v>
      </c>
      <c r="FK2" s="293" t="s">
        <v>171</v>
      </c>
      <c r="FL2" s="293" t="s">
        <v>107</v>
      </c>
      <c r="FM2" s="293" t="s">
        <v>108</v>
      </c>
      <c r="FN2" s="293" t="s">
        <v>110</v>
      </c>
      <c r="FO2" s="293" t="s">
        <v>188</v>
      </c>
      <c r="FP2" s="293" t="s">
        <v>112</v>
      </c>
      <c r="FQ2" s="293" t="s">
        <v>664</v>
      </c>
      <c r="FR2" s="293"/>
      <c r="FS2" s="1021" t="s">
        <v>446</v>
      </c>
      <c r="FT2" s="1021" t="s">
        <v>447</v>
      </c>
      <c r="FU2" s="1021" t="s">
        <v>713</v>
      </c>
      <c r="FV2" s="1021" t="s">
        <v>71</v>
      </c>
      <c r="FW2" s="1021" t="s">
        <v>443</v>
      </c>
      <c r="FX2" s="1021" t="s">
        <v>72</v>
      </c>
      <c r="FY2" s="1021" t="s">
        <v>73</v>
      </c>
      <c r="FZ2" s="1021" t="s">
        <v>74</v>
      </c>
      <c r="GA2" s="1021" t="s">
        <v>75</v>
      </c>
      <c r="GB2" s="1021" t="s">
        <v>668</v>
      </c>
      <c r="GC2" s="1021" t="s">
        <v>476</v>
      </c>
      <c r="GD2" s="1021" t="s">
        <v>448</v>
      </c>
      <c r="GE2" s="1021" t="s">
        <v>449</v>
      </c>
      <c r="GF2" s="1021" t="s">
        <v>544</v>
      </c>
      <c r="GG2" s="1021" t="s">
        <v>451</v>
      </c>
      <c r="GH2" s="1021" t="s">
        <v>556</v>
      </c>
      <c r="GI2" s="1021" t="s">
        <v>708</v>
      </c>
      <c r="GJ2" s="1021" t="s">
        <v>712</v>
      </c>
      <c r="GK2" s="1021" t="s">
        <v>711</v>
      </c>
      <c r="GL2" s="1021" t="s">
        <v>710</v>
      </c>
      <c r="GM2" s="1021" t="s">
        <v>455</v>
      </c>
      <c r="GN2" s="1021" t="s">
        <v>108</v>
      </c>
      <c r="GO2" s="1021" t="s">
        <v>707</v>
      </c>
      <c r="GP2" s="1021" t="s">
        <v>558</v>
      </c>
      <c r="GQ2" s="1021" t="s">
        <v>469</v>
      </c>
      <c r="GR2" s="1021" t="s">
        <v>189</v>
      </c>
      <c r="GS2" s="1021" t="s">
        <v>912</v>
      </c>
      <c r="GT2" s="1021" t="s">
        <v>714</v>
      </c>
      <c r="GU2" s="1021"/>
      <c r="GV2" s="1021" t="s">
        <v>704</v>
      </c>
      <c r="GW2" s="1021" t="s">
        <v>799</v>
      </c>
      <c r="GX2" s="1021" t="s">
        <v>1298</v>
      </c>
      <c r="GY2" s="1021" t="s">
        <v>901</v>
      </c>
      <c r="GZ2" s="1027" t="s">
        <v>446</v>
      </c>
      <c r="HA2" s="1027" t="s">
        <v>447</v>
      </c>
      <c r="HB2" s="1027" t="s">
        <v>713</v>
      </c>
      <c r="HC2" s="1027" t="s">
        <v>443</v>
      </c>
      <c r="HD2" s="1027" t="s">
        <v>72</v>
      </c>
      <c r="HE2" s="1027" t="s">
        <v>73</v>
      </c>
      <c r="HF2" s="1027" t="s">
        <v>74</v>
      </c>
      <c r="HG2" s="1027" t="s">
        <v>75</v>
      </c>
      <c r="HH2" s="1027" t="s">
        <v>668</v>
      </c>
      <c r="HI2" s="1027" t="s">
        <v>476</v>
      </c>
      <c r="HJ2" s="1027" t="s">
        <v>448</v>
      </c>
      <c r="HK2" s="1027" t="s">
        <v>449</v>
      </c>
      <c r="HL2" s="1027" t="s">
        <v>544</v>
      </c>
      <c r="HM2" s="1027" t="s">
        <v>451</v>
      </c>
      <c r="HN2" s="1027" t="s">
        <v>556</v>
      </c>
      <c r="HO2" s="1027" t="s">
        <v>712</v>
      </c>
      <c r="HP2" s="1027" t="s">
        <v>711</v>
      </c>
      <c r="HQ2" s="1027" t="s">
        <v>710</v>
      </c>
      <c r="HR2" s="1027" t="s">
        <v>455</v>
      </c>
      <c r="HS2" s="1027" t="s">
        <v>108</v>
      </c>
      <c r="HT2" s="1027" t="s">
        <v>707</v>
      </c>
      <c r="HU2" s="1027" t="s">
        <v>558</v>
      </c>
      <c r="HV2" s="1027" t="s">
        <v>469</v>
      </c>
      <c r="HW2" s="1027" t="s">
        <v>1090</v>
      </c>
      <c r="HX2" s="1027" t="s">
        <v>1356</v>
      </c>
      <c r="HY2" s="1027" t="s">
        <v>1370</v>
      </c>
      <c r="HZ2" s="1021" t="s">
        <v>446</v>
      </c>
      <c r="IA2" s="1021" t="s">
        <v>447</v>
      </c>
      <c r="IB2" s="1021" t="s">
        <v>713</v>
      </c>
      <c r="IC2" s="1021" t="s">
        <v>443</v>
      </c>
      <c r="ID2" s="1021" t="s">
        <v>72</v>
      </c>
      <c r="IE2" s="1021" t="s">
        <v>73</v>
      </c>
      <c r="IF2" s="1021" t="s">
        <v>74</v>
      </c>
      <c r="IG2" s="1021" t="s">
        <v>75</v>
      </c>
      <c r="IH2" s="1021" t="s">
        <v>668</v>
      </c>
      <c r="II2" s="1021" t="s">
        <v>476</v>
      </c>
      <c r="IJ2" s="1021" t="s">
        <v>448</v>
      </c>
      <c r="IK2" s="1021" t="s">
        <v>449</v>
      </c>
      <c r="IL2" s="1021" t="s">
        <v>544</v>
      </c>
      <c r="IM2" s="1021" t="s">
        <v>451</v>
      </c>
      <c r="IN2" s="1021" t="s">
        <v>556</v>
      </c>
      <c r="IO2" s="1021" t="s">
        <v>712</v>
      </c>
      <c r="IP2" s="1021" t="s">
        <v>711</v>
      </c>
      <c r="IQ2" s="1021" t="s">
        <v>710</v>
      </c>
      <c r="IR2" s="1021" t="s">
        <v>455</v>
      </c>
      <c r="IS2" s="1021" t="s">
        <v>108</v>
      </c>
      <c r="IT2" s="1021" t="s">
        <v>707</v>
      </c>
      <c r="IU2" s="1021" t="s">
        <v>558</v>
      </c>
      <c r="IV2" s="1021" t="s">
        <v>469</v>
      </c>
      <c r="IW2" s="1021" t="s">
        <v>189</v>
      </c>
      <c r="IX2" s="1021" t="s">
        <v>1090</v>
      </c>
      <c r="IY2" s="1021" t="s">
        <v>1499</v>
      </c>
      <c r="IZ2" s="1021" t="s">
        <v>1296</v>
      </c>
      <c r="JA2" s="1027" t="s">
        <v>446</v>
      </c>
      <c r="JB2" s="1027" t="s">
        <v>447</v>
      </c>
      <c r="JC2" s="1027" t="s">
        <v>713</v>
      </c>
      <c r="JD2" s="1027" t="s">
        <v>71</v>
      </c>
      <c r="JE2" s="1027" t="s">
        <v>72</v>
      </c>
      <c r="JF2" s="1027" t="s">
        <v>73</v>
      </c>
      <c r="JG2" s="1027" t="s">
        <v>74</v>
      </c>
      <c r="JH2" s="1027" t="s">
        <v>75</v>
      </c>
      <c r="JI2" s="1027" t="s">
        <v>668</v>
      </c>
      <c r="JJ2" s="1027" t="s">
        <v>476</v>
      </c>
      <c r="JK2" s="1027" t="s">
        <v>448</v>
      </c>
      <c r="JL2" s="1027" t="s">
        <v>449</v>
      </c>
      <c r="JM2" s="1027" t="s">
        <v>544</v>
      </c>
      <c r="JN2" s="1027" t="s">
        <v>451</v>
      </c>
      <c r="JO2" s="1027" t="s">
        <v>556</v>
      </c>
      <c r="JP2" s="1027" t="s">
        <v>712</v>
      </c>
      <c r="JQ2" s="1027" t="s">
        <v>711</v>
      </c>
      <c r="JR2" s="1027" t="s">
        <v>710</v>
      </c>
      <c r="JS2" s="1027" t="s">
        <v>455</v>
      </c>
      <c r="JT2" s="1027" t="s">
        <v>108</v>
      </c>
      <c r="JU2" s="1027" t="s">
        <v>707</v>
      </c>
      <c r="JV2" s="1027" t="s">
        <v>558</v>
      </c>
      <c r="JW2" s="1027" t="s">
        <v>932</v>
      </c>
      <c r="JX2" s="1027" t="s">
        <v>469</v>
      </c>
      <c r="JY2" s="1027" t="s">
        <v>189</v>
      </c>
      <c r="JZ2" s="1027" t="s">
        <v>1090</v>
      </c>
      <c r="KA2" s="1027" t="s">
        <v>1091</v>
      </c>
      <c r="KB2" s="1027" t="s">
        <v>1380</v>
      </c>
      <c r="KC2" s="1027" t="s">
        <v>1089</v>
      </c>
      <c r="KD2" s="1027" t="s">
        <v>1296</v>
      </c>
      <c r="KE2" s="1027" t="s">
        <v>1268</v>
      </c>
      <c r="KF2" s="1021" t="s">
        <v>446</v>
      </c>
      <c r="KG2" s="1021" t="s">
        <v>447</v>
      </c>
      <c r="KH2" s="1021" t="s">
        <v>713</v>
      </c>
      <c r="KI2" s="1021" t="s">
        <v>71</v>
      </c>
      <c r="KJ2" s="1021" t="s">
        <v>72</v>
      </c>
      <c r="KK2" s="1021" t="s">
        <v>73</v>
      </c>
      <c r="KL2" s="1021" t="s">
        <v>74</v>
      </c>
      <c r="KM2" s="1021" t="s">
        <v>75</v>
      </c>
      <c r="KN2" s="1021" t="s">
        <v>668</v>
      </c>
      <c r="KO2" s="1021" t="s">
        <v>476</v>
      </c>
      <c r="KP2" s="1021" t="s">
        <v>448</v>
      </c>
      <c r="KQ2" s="1021" t="s">
        <v>449</v>
      </c>
      <c r="KR2" s="1021" t="s">
        <v>544</v>
      </c>
      <c r="KS2" s="1021" t="s">
        <v>451</v>
      </c>
      <c r="KT2" s="1021" t="s">
        <v>556</v>
      </c>
      <c r="KU2" s="1021" t="s">
        <v>712</v>
      </c>
      <c r="KV2" s="1021" t="s">
        <v>711</v>
      </c>
      <c r="KW2" s="1021" t="s">
        <v>710</v>
      </c>
      <c r="KX2" s="1021" t="s">
        <v>455</v>
      </c>
      <c r="KY2" s="1021" t="s">
        <v>108</v>
      </c>
      <c r="KZ2" s="1021" t="s">
        <v>707</v>
      </c>
      <c r="LA2" s="1021" t="s">
        <v>558</v>
      </c>
      <c r="LB2" s="1021" t="s">
        <v>932</v>
      </c>
      <c r="LC2" s="1021" t="s">
        <v>469</v>
      </c>
      <c r="LD2" s="1021" t="s">
        <v>189</v>
      </c>
      <c r="LE2" s="1021" t="s">
        <v>982</v>
      </c>
      <c r="LF2" s="1021" t="s">
        <v>1360</v>
      </c>
      <c r="LG2" s="1021" t="s">
        <v>1089</v>
      </c>
      <c r="LH2" s="1021" t="s">
        <v>1296</v>
      </c>
      <c r="LI2" s="1021" t="s">
        <v>1268</v>
      </c>
      <c r="LJ2" s="1027" t="s">
        <v>446</v>
      </c>
      <c r="LK2" s="1027" t="s">
        <v>447</v>
      </c>
      <c r="LL2" s="1027" t="s">
        <v>713</v>
      </c>
      <c r="LM2" s="1027" t="s">
        <v>71</v>
      </c>
      <c r="LN2" s="1027" t="s">
        <v>72</v>
      </c>
      <c r="LO2" s="1027" t="s">
        <v>73</v>
      </c>
      <c r="LP2" s="1027" t="s">
        <v>74</v>
      </c>
      <c r="LQ2" s="1027" t="s">
        <v>75</v>
      </c>
      <c r="LR2" s="1027" t="s">
        <v>668</v>
      </c>
      <c r="LS2" s="1027" t="s">
        <v>476</v>
      </c>
      <c r="LT2" s="1027" t="s">
        <v>448</v>
      </c>
      <c r="LU2" s="1027" t="s">
        <v>449</v>
      </c>
      <c r="LV2" s="1027" t="s">
        <v>544</v>
      </c>
      <c r="LW2" s="1027" t="s">
        <v>451</v>
      </c>
      <c r="LX2" s="1027" t="s">
        <v>556</v>
      </c>
      <c r="LY2" s="1027" t="s">
        <v>712</v>
      </c>
      <c r="LZ2" s="1027" t="s">
        <v>711</v>
      </c>
      <c r="MA2" s="1027" t="s">
        <v>710</v>
      </c>
      <c r="MB2" s="1027" t="s">
        <v>455</v>
      </c>
      <c r="MC2" s="1027" t="s">
        <v>108</v>
      </c>
      <c r="MD2" s="1027" t="s">
        <v>707</v>
      </c>
      <c r="ME2" s="1027" t="s">
        <v>558</v>
      </c>
      <c r="MF2" s="1027" t="s">
        <v>932</v>
      </c>
      <c r="MG2" s="1027" t="s">
        <v>469</v>
      </c>
      <c r="MH2" s="1027" t="s">
        <v>189</v>
      </c>
      <c r="MI2" s="1027" t="s">
        <v>1189</v>
      </c>
      <c r="MJ2" s="1027" t="s">
        <v>1360</v>
      </c>
      <c r="MK2" s="1027" t="s">
        <v>1158</v>
      </c>
      <c r="ML2" s="1027" t="s">
        <v>1294</v>
      </c>
      <c r="MM2" s="1027" t="s">
        <v>1284</v>
      </c>
      <c r="MN2" s="1021" t="s">
        <v>446</v>
      </c>
      <c r="MO2" s="1021" t="s">
        <v>447</v>
      </c>
      <c r="MP2" s="1021" t="s">
        <v>713</v>
      </c>
      <c r="MQ2" s="1021" t="s">
        <v>71</v>
      </c>
      <c r="MR2" s="1021" t="s">
        <v>72</v>
      </c>
      <c r="MS2" s="1021" t="s">
        <v>73</v>
      </c>
      <c r="MT2" s="1021" t="s">
        <v>75</v>
      </c>
      <c r="MU2" s="1021" t="s">
        <v>668</v>
      </c>
      <c r="MV2" s="1021" t="s">
        <v>476</v>
      </c>
      <c r="MW2" s="1021" t="s">
        <v>448</v>
      </c>
      <c r="MX2" s="1021" t="s">
        <v>449</v>
      </c>
      <c r="MY2" s="1021" t="s">
        <v>544</v>
      </c>
      <c r="MZ2" s="1021" t="s">
        <v>451</v>
      </c>
      <c r="NA2" s="1021" t="s">
        <v>556</v>
      </c>
      <c r="NB2" s="1021" t="s">
        <v>712</v>
      </c>
      <c r="NC2" s="1021" t="s">
        <v>711</v>
      </c>
      <c r="ND2" s="1021" t="s">
        <v>710</v>
      </c>
      <c r="NE2" s="1021" t="s">
        <v>455</v>
      </c>
      <c r="NF2" s="1021" t="s">
        <v>108</v>
      </c>
      <c r="NG2" s="1021" t="s">
        <v>707</v>
      </c>
      <c r="NH2" s="1021" t="s">
        <v>558</v>
      </c>
      <c r="NI2" s="1021" t="s">
        <v>932</v>
      </c>
      <c r="NJ2" s="1021" t="s">
        <v>469</v>
      </c>
      <c r="NK2" s="1021" t="s">
        <v>189</v>
      </c>
      <c r="NL2" s="1021" t="s">
        <v>1257</v>
      </c>
      <c r="NM2" s="1021" t="s">
        <v>1360</v>
      </c>
      <c r="NN2" s="1021" t="s">
        <v>1225</v>
      </c>
      <c r="NO2" s="1021" t="s">
        <v>1293</v>
      </c>
      <c r="NP2" s="1021" t="s">
        <v>1273</v>
      </c>
      <c r="NQ2" s="293" t="s">
        <v>798</v>
      </c>
      <c r="NR2" s="293" t="s">
        <v>120</v>
      </c>
      <c r="NS2" s="293" t="s">
        <v>865</v>
      </c>
      <c r="NT2" s="293" t="s">
        <v>865</v>
      </c>
      <c r="NU2" s="293" t="s">
        <v>715</v>
      </c>
      <c r="NV2" s="293" t="s">
        <v>716</v>
      </c>
      <c r="NW2" s="50" t="s">
        <v>717</v>
      </c>
      <c r="NX2" s="50" t="s">
        <v>539</v>
      </c>
      <c r="NY2" s="50" t="s">
        <v>122</v>
      </c>
      <c r="NZ2" s="50" t="s">
        <v>123</v>
      </c>
      <c r="OA2" s="50" t="s">
        <v>608</v>
      </c>
      <c r="OB2" s="50" t="s">
        <v>609</v>
      </c>
      <c r="OC2" s="50" t="s">
        <v>906</v>
      </c>
      <c r="OD2" s="50" t="s">
        <v>907</v>
      </c>
      <c r="OE2" s="50" t="s">
        <v>720</v>
      </c>
      <c r="OF2" s="50" t="s">
        <v>721</v>
      </c>
      <c r="OG2" s="50" t="s">
        <v>219</v>
      </c>
      <c r="OH2" s="50" t="s">
        <v>722</v>
      </c>
      <c r="OI2" s="50" t="s">
        <v>723</v>
      </c>
      <c r="OJ2" s="293" t="s">
        <v>733</v>
      </c>
      <c r="OK2" s="293" t="s">
        <v>732</v>
      </c>
      <c r="OL2" s="293" t="s">
        <v>735</v>
      </c>
      <c r="OM2" s="293" t="s">
        <v>734</v>
      </c>
      <c r="ON2" s="293" t="s">
        <v>780</v>
      </c>
      <c r="OO2" s="293" t="s">
        <v>736</v>
      </c>
      <c r="OP2" s="293" t="s">
        <v>779</v>
      </c>
      <c r="OQ2" s="293" t="s">
        <v>781</v>
      </c>
      <c r="OR2" s="291" t="s">
        <v>744</v>
      </c>
      <c r="OS2" s="291" t="s">
        <v>745</v>
      </c>
      <c r="OT2" s="291" t="s">
        <v>746</v>
      </c>
      <c r="OU2" s="291" t="s">
        <v>747</v>
      </c>
      <c r="OV2" s="291" t="s">
        <v>782</v>
      </c>
      <c r="OW2" s="291" t="s">
        <v>748</v>
      </c>
      <c r="OX2" s="291" t="s">
        <v>783</v>
      </c>
      <c r="OY2" s="291" t="s">
        <v>784</v>
      </c>
      <c r="OZ2" s="293" t="s">
        <v>749</v>
      </c>
      <c r="PA2" s="293" t="s">
        <v>750</v>
      </c>
      <c r="PB2" s="293" t="s">
        <v>751</v>
      </c>
      <c r="PC2" s="293" t="s">
        <v>752</v>
      </c>
      <c r="PD2" s="293" t="s">
        <v>763</v>
      </c>
      <c r="PE2" s="293" t="s">
        <v>753</v>
      </c>
      <c r="PF2" s="293" t="s">
        <v>754</v>
      </c>
      <c r="PG2" s="293" t="s">
        <v>786</v>
      </c>
      <c r="PH2" s="293" t="s">
        <v>785</v>
      </c>
      <c r="PI2" s="293" t="s">
        <v>1314</v>
      </c>
      <c r="PJ2" s="293" t="s">
        <v>1315</v>
      </c>
      <c r="PK2" s="293" t="s">
        <v>1317</v>
      </c>
      <c r="PL2" s="293" t="s">
        <v>1316</v>
      </c>
      <c r="PM2" s="293" t="s">
        <v>1318</v>
      </c>
      <c r="PN2" s="293" t="s">
        <v>1319</v>
      </c>
      <c r="PO2" s="293" t="s">
        <v>1510</v>
      </c>
      <c r="PP2" s="293" t="s">
        <v>1320</v>
      </c>
      <c r="PQ2" s="50" t="s">
        <v>762</v>
      </c>
      <c r="PR2" s="50" t="s">
        <v>772</v>
      </c>
      <c r="PS2" s="50" t="s">
        <v>773</v>
      </c>
      <c r="PT2" s="50" t="s">
        <v>774</v>
      </c>
      <c r="PU2" s="50" t="s">
        <v>775</v>
      </c>
      <c r="PV2" s="50" t="s">
        <v>776</v>
      </c>
      <c r="PW2" s="50" t="s">
        <v>777</v>
      </c>
      <c r="PX2" s="50" t="s">
        <v>787</v>
      </c>
      <c r="PY2" s="50" t="s">
        <v>788</v>
      </c>
      <c r="PZ2" s="293" t="s">
        <v>232</v>
      </c>
      <c r="QA2" s="291" t="s">
        <v>800</v>
      </c>
      <c r="QB2" s="293" t="s">
        <v>789</v>
      </c>
      <c r="QC2" s="50" t="s">
        <v>130</v>
      </c>
      <c r="QD2" s="50" t="s">
        <v>226</v>
      </c>
      <c r="QE2" s="50" t="s">
        <v>233</v>
      </c>
      <c r="QF2" s="50" t="s">
        <v>234</v>
      </c>
      <c r="QG2" s="50" t="s">
        <v>227</v>
      </c>
      <c r="QH2" s="50" t="s">
        <v>235</v>
      </c>
      <c r="QI2" s="50" t="s">
        <v>228</v>
      </c>
      <c r="QJ2" s="50" t="s">
        <v>229</v>
      </c>
      <c r="QK2" s="360" t="s">
        <v>806</v>
      </c>
      <c r="QL2" s="360" t="s">
        <v>807</v>
      </c>
      <c r="QM2" s="360" t="s">
        <v>825</v>
      </c>
      <c r="QN2" s="360" t="s">
        <v>808</v>
      </c>
      <c r="QO2" s="360" t="s">
        <v>809</v>
      </c>
      <c r="QP2" s="360" t="s">
        <v>810</v>
      </c>
      <c r="QQ2" s="360" t="s">
        <v>832</v>
      </c>
      <c r="QR2" s="360" t="s">
        <v>839</v>
      </c>
      <c r="QS2" s="360" t="s">
        <v>840</v>
      </c>
      <c r="QT2" s="360" t="s">
        <v>811</v>
      </c>
      <c r="QU2" s="360" t="s">
        <v>812</v>
      </c>
      <c r="QV2" s="360" t="s">
        <v>813</v>
      </c>
      <c r="QW2" s="360" t="s">
        <v>817</v>
      </c>
      <c r="QX2" s="360" t="s">
        <v>818</v>
      </c>
      <c r="QY2" s="360" t="s">
        <v>819</v>
      </c>
      <c r="QZ2" s="360" t="s">
        <v>828</v>
      </c>
      <c r="RA2" s="360" t="s">
        <v>827</v>
      </c>
      <c r="RB2" s="360" t="s">
        <v>826</v>
      </c>
      <c r="RC2" s="360" t="s">
        <v>814</v>
      </c>
      <c r="RD2" s="360" t="s">
        <v>815</v>
      </c>
      <c r="RE2" s="360" t="s">
        <v>816</v>
      </c>
    </row>
    <row r="3" spans="1:473" s="247" customFormat="1" ht="40.5" customHeight="1">
      <c r="A3" s="304" t="s">
        <v>582</v>
      </c>
      <c r="B3" s="333" t="s">
        <v>0</v>
      </c>
      <c r="C3" s="333" t="s">
        <v>6</v>
      </c>
      <c r="D3" s="333" t="s">
        <v>7</v>
      </c>
      <c r="E3" s="333" t="s">
        <v>8</v>
      </c>
      <c r="F3" s="333" t="s">
        <v>9</v>
      </c>
      <c r="G3" s="333" t="s">
        <v>11</v>
      </c>
      <c r="H3" s="306" t="s">
        <v>1411</v>
      </c>
      <c r="I3" s="306" t="s">
        <v>1465</v>
      </c>
      <c r="J3" s="306" t="s">
        <v>1466</v>
      </c>
      <c r="K3" s="306" t="s">
        <v>1412</v>
      </c>
      <c r="L3" s="306" t="s">
        <v>1432</v>
      </c>
      <c r="M3" s="306" t="s">
        <v>1437</v>
      </c>
      <c r="N3" s="305" t="s">
        <v>179</v>
      </c>
      <c r="O3" s="305" t="s">
        <v>14</v>
      </c>
      <c r="P3" s="305" t="s">
        <v>15</v>
      </c>
      <c r="Q3" s="305" t="s">
        <v>16</v>
      </c>
      <c r="R3" s="305" t="s">
        <v>17</v>
      </c>
      <c r="S3" s="305" t="s">
        <v>18</v>
      </c>
      <c r="T3" s="306" t="s">
        <v>0</v>
      </c>
      <c r="U3" s="306" t="s">
        <v>38</v>
      </c>
      <c r="V3" s="306" t="s">
        <v>39</v>
      </c>
      <c r="W3" s="306" t="s">
        <v>40</v>
      </c>
      <c r="X3" s="306" t="s">
        <v>41</v>
      </c>
      <c r="Y3" s="306" t="s">
        <v>42</v>
      </c>
      <c r="Z3" s="306" t="s">
        <v>44</v>
      </c>
      <c r="AA3" s="305" t="s">
        <v>0</v>
      </c>
      <c r="AB3" s="305" t="s">
        <v>46</v>
      </c>
      <c r="AC3" s="305" t="s">
        <v>48</v>
      </c>
      <c r="AD3" s="305" t="s">
        <v>49</v>
      </c>
      <c r="AE3" s="305" t="s">
        <v>50</v>
      </c>
      <c r="AF3" s="305" t="s">
        <v>51</v>
      </c>
      <c r="AG3" s="305" t="s">
        <v>52</v>
      </c>
      <c r="AH3" s="305" t="s">
        <v>53</v>
      </c>
      <c r="AI3" s="307" t="s">
        <v>180</v>
      </c>
      <c r="AJ3" s="305" t="s">
        <v>54</v>
      </c>
      <c r="AK3" s="305" t="s">
        <v>55</v>
      </c>
      <c r="AL3" s="306" t="s">
        <v>1411</v>
      </c>
      <c r="AM3" s="306" t="s">
        <v>1452</v>
      </c>
      <c r="AN3" s="306" t="s">
        <v>1453</v>
      </c>
      <c r="AO3" s="306" t="s">
        <v>1454</v>
      </c>
      <c r="AP3" s="306" t="s">
        <v>1455</v>
      </c>
      <c r="AQ3" s="306" t="s">
        <v>1456</v>
      </c>
      <c r="AR3" s="306" t="s">
        <v>1457</v>
      </c>
      <c r="AS3" s="308" t="s">
        <v>1458</v>
      </c>
      <c r="AT3" s="309" t="s">
        <v>1459</v>
      </c>
      <c r="AU3" s="306" t="s">
        <v>1460</v>
      </c>
      <c r="AV3" s="306" t="s">
        <v>1461</v>
      </c>
      <c r="AW3" s="305" t="s">
        <v>179</v>
      </c>
      <c r="AX3" s="305" t="s">
        <v>58</v>
      </c>
      <c r="AY3" s="305" t="s">
        <v>59</v>
      </c>
      <c r="AZ3" s="305" t="s">
        <v>60</v>
      </c>
      <c r="BA3" s="305" t="s">
        <v>61</v>
      </c>
      <c r="BB3" s="305" t="s">
        <v>62</v>
      </c>
      <c r="BC3" s="305" t="s">
        <v>63</v>
      </c>
      <c r="BD3" s="305" t="s">
        <v>64</v>
      </c>
      <c r="BE3" s="307" t="s">
        <v>237</v>
      </c>
      <c r="BF3" s="305" t="s">
        <v>65</v>
      </c>
      <c r="BG3" s="305" t="s">
        <v>66</v>
      </c>
      <c r="BH3" s="306" t="s">
        <v>9</v>
      </c>
      <c r="BI3" s="306" t="s">
        <v>19</v>
      </c>
      <c r="BJ3" s="306" t="s">
        <v>20</v>
      </c>
      <c r="BK3" s="306" t="s">
        <v>634</v>
      </c>
      <c r="BL3" s="306" t="s">
        <v>628</v>
      </c>
      <c r="BM3" s="306" t="s">
        <v>11</v>
      </c>
      <c r="BN3" s="306" t="s">
        <v>22</v>
      </c>
      <c r="BO3" s="306" t="s">
        <v>23</v>
      </c>
      <c r="BP3" s="306" t="s">
        <v>633</v>
      </c>
      <c r="BQ3" s="306" t="s">
        <v>632</v>
      </c>
      <c r="BR3" s="305" t="s">
        <v>1432</v>
      </c>
      <c r="BS3" s="305" t="s">
        <v>1433</v>
      </c>
      <c r="BT3" s="305" t="s">
        <v>1434</v>
      </c>
      <c r="BU3" s="305" t="s">
        <v>1435</v>
      </c>
      <c r="BV3" s="305" t="s">
        <v>1436</v>
      </c>
      <c r="BW3" s="305" t="s">
        <v>1437</v>
      </c>
      <c r="BX3" s="305" t="s">
        <v>1438</v>
      </c>
      <c r="BY3" s="305" t="s">
        <v>1439</v>
      </c>
      <c r="BZ3" s="305" t="s">
        <v>1440</v>
      </c>
      <c r="CA3" s="305" t="s">
        <v>1441</v>
      </c>
      <c r="CB3" s="306" t="s">
        <v>17</v>
      </c>
      <c r="CC3" s="306" t="s">
        <v>25</v>
      </c>
      <c r="CD3" s="306" t="s">
        <v>26</v>
      </c>
      <c r="CE3" s="306" t="s">
        <v>635</v>
      </c>
      <c r="CF3" s="306" t="s">
        <v>637</v>
      </c>
      <c r="CG3" s="306" t="s">
        <v>18</v>
      </c>
      <c r="CH3" s="306" t="s">
        <v>27</v>
      </c>
      <c r="CI3" s="306" t="s">
        <v>28</v>
      </c>
      <c r="CJ3" s="306" t="s">
        <v>636</v>
      </c>
      <c r="CK3" s="306" t="s">
        <v>631</v>
      </c>
      <c r="CL3" s="305" t="s">
        <v>8</v>
      </c>
      <c r="CM3" s="305" t="s">
        <v>29</v>
      </c>
      <c r="CN3" s="305" t="s">
        <v>32</v>
      </c>
      <c r="CO3" s="305" t="s">
        <v>502</v>
      </c>
      <c r="CP3" s="306" t="s">
        <v>1412</v>
      </c>
      <c r="CQ3" s="306" t="s">
        <v>1392</v>
      </c>
      <c r="CR3" s="306" t="s">
        <v>1420</v>
      </c>
      <c r="CS3" s="306" t="s">
        <v>1421</v>
      </c>
      <c r="CT3" s="305" t="s">
        <v>29</v>
      </c>
      <c r="CU3" s="305" t="s">
        <v>645</v>
      </c>
      <c r="CV3" s="305" t="s">
        <v>646</v>
      </c>
      <c r="CW3" s="305" t="s">
        <v>647</v>
      </c>
      <c r="CX3" s="305" t="s">
        <v>648</v>
      </c>
      <c r="CY3" s="305" t="s">
        <v>649</v>
      </c>
      <c r="CZ3" s="305" t="s">
        <v>650</v>
      </c>
      <c r="DA3" s="305" t="s">
        <v>651</v>
      </c>
      <c r="DB3" s="306" t="s">
        <v>1412</v>
      </c>
      <c r="DC3" s="306" t="s">
        <v>1392</v>
      </c>
      <c r="DD3" s="306" t="s">
        <v>1413</v>
      </c>
      <c r="DE3" s="306" t="s">
        <v>1414</v>
      </c>
      <c r="DF3" s="306" t="s">
        <v>1415</v>
      </c>
      <c r="DG3" s="306" t="s">
        <v>1416</v>
      </c>
      <c r="DH3" s="306" t="s">
        <v>1417</v>
      </c>
      <c r="DI3" s="306" t="s">
        <v>1418</v>
      </c>
      <c r="DJ3" s="306" t="s">
        <v>1419</v>
      </c>
      <c r="DK3" s="305" t="s">
        <v>16</v>
      </c>
      <c r="DL3" s="305" t="s">
        <v>1388</v>
      </c>
      <c r="DM3" s="305" t="s">
        <v>1404</v>
      </c>
      <c r="DN3" s="305" t="s">
        <v>1405</v>
      </c>
      <c r="DO3" s="305" t="s">
        <v>1406</v>
      </c>
      <c r="DP3" s="305" t="s">
        <v>1407</v>
      </c>
      <c r="DQ3" s="305" t="s">
        <v>1408</v>
      </c>
      <c r="DR3" s="305" t="s">
        <v>1409</v>
      </c>
      <c r="DS3" s="305" t="s">
        <v>1410</v>
      </c>
      <c r="DT3" s="306" t="s">
        <v>652</v>
      </c>
      <c r="DU3" s="306" t="s">
        <v>655</v>
      </c>
      <c r="DV3" s="306" t="s">
        <v>913</v>
      </c>
      <c r="DW3" s="305" t="s">
        <v>1393</v>
      </c>
      <c r="DX3" s="305" t="s">
        <v>1394</v>
      </c>
      <c r="DY3" s="305" t="s">
        <v>1395</v>
      </c>
      <c r="DZ3" s="306" t="s">
        <v>1389</v>
      </c>
      <c r="EA3" s="306" t="s">
        <v>1390</v>
      </c>
      <c r="EB3" s="306" t="s">
        <v>1391</v>
      </c>
      <c r="EC3" s="310" t="s">
        <v>878</v>
      </c>
      <c r="ED3" s="310" t="s">
        <v>1383</v>
      </c>
      <c r="EE3" s="305" t="s">
        <v>543</v>
      </c>
      <c r="EF3" s="306" t="s">
        <v>657</v>
      </c>
      <c r="EG3" s="306" t="s">
        <v>658</v>
      </c>
      <c r="EH3" s="306" t="s">
        <v>659</v>
      </c>
      <c r="EI3" s="306" t="s">
        <v>660</v>
      </c>
      <c r="EJ3" s="306" t="s">
        <v>661</v>
      </c>
      <c r="EK3" s="306" t="s">
        <v>6</v>
      </c>
      <c r="EL3" s="306" t="s">
        <v>667</v>
      </c>
      <c r="EM3" s="306" t="s">
        <v>662</v>
      </c>
      <c r="EN3" s="306" t="s">
        <v>663</v>
      </c>
      <c r="EO3" s="305" t="s">
        <v>9</v>
      </c>
      <c r="EP3" s="305" t="s">
        <v>19</v>
      </c>
      <c r="EQ3" s="305" t="s">
        <v>20</v>
      </c>
      <c r="ER3" s="305" t="s">
        <v>628</v>
      </c>
      <c r="ES3" s="305" t="s">
        <v>11</v>
      </c>
      <c r="ET3" s="305" t="s">
        <v>22</v>
      </c>
      <c r="EU3" s="305" t="s">
        <v>23</v>
      </c>
      <c r="EV3" s="305" t="s">
        <v>632</v>
      </c>
      <c r="EW3" s="305" t="s">
        <v>530</v>
      </c>
      <c r="EX3" s="305" t="s">
        <v>524</v>
      </c>
      <c r="EY3" s="305" t="s">
        <v>525</v>
      </c>
      <c r="EZ3" s="305" t="s">
        <v>98</v>
      </c>
      <c r="FA3" s="306" t="s">
        <v>529</v>
      </c>
      <c r="FB3" s="306" t="s">
        <v>528</v>
      </c>
      <c r="FC3" s="306" t="s">
        <v>530</v>
      </c>
      <c r="FD3" s="306" t="s">
        <v>526</v>
      </c>
      <c r="FE3" s="306" t="s">
        <v>527</v>
      </c>
      <c r="FF3" s="306" t="s">
        <v>524</v>
      </c>
      <c r="FG3" s="306" t="s">
        <v>104</v>
      </c>
      <c r="FH3" s="306" t="s">
        <v>42</v>
      </c>
      <c r="FI3" s="306" t="s">
        <v>105</v>
      </c>
      <c r="FJ3" s="306" t="s">
        <v>6</v>
      </c>
      <c r="FK3" s="306" t="s">
        <v>7</v>
      </c>
      <c r="FL3" s="306" t="s">
        <v>106</v>
      </c>
      <c r="FM3" s="306" t="s">
        <v>8</v>
      </c>
      <c r="FN3" s="306" t="s">
        <v>109</v>
      </c>
      <c r="FO3" s="306" t="s">
        <v>111</v>
      </c>
      <c r="FP3" s="306" t="s">
        <v>525</v>
      </c>
      <c r="FQ3" s="308" t="s">
        <v>98</v>
      </c>
      <c r="FR3" s="306" t="s">
        <v>598</v>
      </c>
      <c r="FS3" s="1022" t="s">
        <v>669</v>
      </c>
      <c r="FT3" s="1022" t="s">
        <v>670</v>
      </c>
      <c r="FU3" s="1022" t="s">
        <v>671</v>
      </c>
      <c r="FV3" s="1022" t="s">
        <v>672</v>
      </c>
      <c r="FW3" s="1022" t="s">
        <v>673</v>
      </c>
      <c r="FX3" s="1022" t="s">
        <v>674</v>
      </c>
      <c r="FY3" s="1022" t="s">
        <v>675</v>
      </c>
      <c r="FZ3" s="1022" t="s">
        <v>676</v>
      </c>
      <c r="GA3" s="1022" t="s">
        <v>1501</v>
      </c>
      <c r="GB3" s="1022" t="s">
        <v>677</v>
      </c>
      <c r="GC3" s="1022" t="s">
        <v>678</v>
      </c>
      <c r="GD3" s="1022" t="s">
        <v>679</v>
      </c>
      <c r="GE3" s="1022" t="s">
        <v>680</v>
      </c>
      <c r="GF3" s="1022" t="s">
        <v>681</v>
      </c>
      <c r="GG3" s="1022" t="s">
        <v>682</v>
      </c>
      <c r="GH3" s="1022" t="s">
        <v>683</v>
      </c>
      <c r="GI3" s="1022" t="s">
        <v>684</v>
      </c>
      <c r="GJ3" s="1022" t="s">
        <v>685</v>
      </c>
      <c r="GK3" s="1022" t="s">
        <v>705</v>
      </c>
      <c r="GL3" s="1022" t="s">
        <v>706</v>
      </c>
      <c r="GM3" s="1022" t="s">
        <v>686</v>
      </c>
      <c r="GN3" s="1022" t="s">
        <v>687</v>
      </c>
      <c r="GO3" s="1022" t="s">
        <v>688</v>
      </c>
      <c r="GP3" s="1022" t="s">
        <v>689</v>
      </c>
      <c r="GQ3" s="1022" t="s">
        <v>690</v>
      </c>
      <c r="GR3" s="1022" t="s">
        <v>691</v>
      </c>
      <c r="GS3" s="1022" t="s">
        <v>692</v>
      </c>
      <c r="GT3" s="1022" t="s">
        <v>693</v>
      </c>
      <c r="GU3" s="1022" t="s">
        <v>1380</v>
      </c>
      <c r="GV3" s="1022" t="s">
        <v>694</v>
      </c>
      <c r="GW3" s="1022" t="s">
        <v>941</v>
      </c>
      <c r="GX3" s="1022" t="s">
        <v>1297</v>
      </c>
      <c r="GY3" s="1022" t="s">
        <v>899</v>
      </c>
      <c r="GZ3" s="1366" t="s">
        <v>1326</v>
      </c>
      <c r="HA3" s="1366" t="s">
        <v>1327</v>
      </c>
      <c r="HB3" s="1366" t="s">
        <v>1328</v>
      </c>
      <c r="HC3" s="1366" t="s">
        <v>1330</v>
      </c>
      <c r="HD3" s="1366" t="s">
        <v>1331</v>
      </c>
      <c r="HE3" s="1366" t="s">
        <v>1332</v>
      </c>
      <c r="HF3" s="1366" t="s">
        <v>1333</v>
      </c>
      <c r="HG3" s="1366" t="s">
        <v>1502</v>
      </c>
      <c r="HH3" s="1366" t="s">
        <v>1334</v>
      </c>
      <c r="HI3" s="1366" t="s">
        <v>1335</v>
      </c>
      <c r="HJ3" s="1366" t="s">
        <v>1336</v>
      </c>
      <c r="HK3" s="1366" t="s">
        <v>1337</v>
      </c>
      <c r="HL3" s="1366" t="s">
        <v>1338</v>
      </c>
      <c r="HM3" s="1366" t="s">
        <v>1339</v>
      </c>
      <c r="HN3" s="1366" t="s">
        <v>1340</v>
      </c>
      <c r="HO3" s="1366" t="s">
        <v>1341</v>
      </c>
      <c r="HP3" s="1366" t="s">
        <v>1342</v>
      </c>
      <c r="HQ3" s="1366" t="s">
        <v>1343</v>
      </c>
      <c r="HR3" s="1366" t="s">
        <v>1344</v>
      </c>
      <c r="HS3" s="1366" t="s">
        <v>1345</v>
      </c>
      <c r="HT3" s="1366" t="s">
        <v>1346</v>
      </c>
      <c r="HU3" s="1366" t="s">
        <v>1347</v>
      </c>
      <c r="HV3" s="1366" t="s">
        <v>1348</v>
      </c>
      <c r="HW3" s="1366" t="s">
        <v>1350</v>
      </c>
      <c r="HX3" s="1366" t="s">
        <v>1351</v>
      </c>
      <c r="HY3" s="1366" t="s">
        <v>1352</v>
      </c>
      <c r="HZ3" s="1022" t="s">
        <v>1469</v>
      </c>
      <c r="IA3" s="1022" t="s">
        <v>1470</v>
      </c>
      <c r="IB3" s="1022" t="s">
        <v>1471</v>
      </c>
      <c r="IC3" s="1022" t="s">
        <v>1473</v>
      </c>
      <c r="ID3" s="1022" t="s">
        <v>1474</v>
      </c>
      <c r="IE3" s="1022" t="s">
        <v>1475</v>
      </c>
      <c r="IF3" s="1022" t="s">
        <v>1476</v>
      </c>
      <c r="IG3" s="1022" t="s">
        <v>1503</v>
      </c>
      <c r="IH3" s="1022" t="s">
        <v>1477</v>
      </c>
      <c r="II3" s="1022" t="s">
        <v>1478</v>
      </c>
      <c r="IJ3" s="1022" t="s">
        <v>1479</v>
      </c>
      <c r="IK3" s="1022" t="s">
        <v>1480</v>
      </c>
      <c r="IL3" s="1022" t="s">
        <v>1481</v>
      </c>
      <c r="IM3" s="1022" t="s">
        <v>1482</v>
      </c>
      <c r="IN3" s="1022" t="s">
        <v>1483</v>
      </c>
      <c r="IO3" s="1022" t="s">
        <v>1484</v>
      </c>
      <c r="IP3" s="1022" t="s">
        <v>1485</v>
      </c>
      <c r="IQ3" s="1022" t="s">
        <v>1486</v>
      </c>
      <c r="IR3" s="1022" t="s">
        <v>1487</v>
      </c>
      <c r="IS3" s="1022" t="s">
        <v>1488</v>
      </c>
      <c r="IT3" s="1022" t="s">
        <v>1489</v>
      </c>
      <c r="IU3" s="1022" t="s">
        <v>1490</v>
      </c>
      <c r="IV3" s="1022" t="s">
        <v>1491</v>
      </c>
      <c r="IW3" s="1022" t="s">
        <v>1492</v>
      </c>
      <c r="IX3" s="1022" t="s">
        <v>1493</v>
      </c>
      <c r="IY3" s="1022" t="s">
        <v>1494</v>
      </c>
      <c r="IZ3" s="1022" t="s">
        <v>1495</v>
      </c>
      <c r="JA3" s="1367" t="s">
        <v>1057</v>
      </c>
      <c r="JB3" s="1367" t="s">
        <v>1058</v>
      </c>
      <c r="JC3" s="1367" t="s">
        <v>1059</v>
      </c>
      <c r="JD3" s="1367" t="s">
        <v>1060</v>
      </c>
      <c r="JE3" s="1367" t="s">
        <v>1062</v>
      </c>
      <c r="JF3" s="1367" t="s">
        <v>1063</v>
      </c>
      <c r="JG3" s="1367" t="s">
        <v>1064</v>
      </c>
      <c r="JH3" s="1367" t="s">
        <v>1504</v>
      </c>
      <c r="JI3" s="1367" t="s">
        <v>1065</v>
      </c>
      <c r="JJ3" s="1367" t="s">
        <v>1066</v>
      </c>
      <c r="JK3" s="1367" t="s">
        <v>1067</v>
      </c>
      <c r="JL3" s="1367" t="s">
        <v>1068</v>
      </c>
      <c r="JM3" s="1367" t="s">
        <v>1069</v>
      </c>
      <c r="JN3" s="1367" t="s">
        <v>1070</v>
      </c>
      <c r="JO3" s="1367" t="s">
        <v>1071</v>
      </c>
      <c r="JP3" s="1367" t="s">
        <v>1072</v>
      </c>
      <c r="JQ3" s="1367" t="s">
        <v>1073</v>
      </c>
      <c r="JR3" s="1367" t="s">
        <v>1074</v>
      </c>
      <c r="JS3" s="1367" t="s">
        <v>1075</v>
      </c>
      <c r="JT3" s="1367" t="s">
        <v>1076</v>
      </c>
      <c r="JU3" s="1367" t="s">
        <v>1077</v>
      </c>
      <c r="JV3" s="1367" t="s">
        <v>1078</v>
      </c>
      <c r="JW3" s="1367" t="s">
        <v>933</v>
      </c>
      <c r="JX3" s="1367" t="s">
        <v>1079</v>
      </c>
      <c r="JY3" s="1367" t="s">
        <v>1080</v>
      </c>
      <c r="JZ3" s="1367" t="s">
        <v>1081</v>
      </c>
      <c r="KA3" s="1367" t="s">
        <v>1082</v>
      </c>
      <c r="KB3" s="1367" t="s">
        <v>1280</v>
      </c>
      <c r="KC3" s="1367" t="s">
        <v>1083</v>
      </c>
      <c r="KD3" s="1367" t="s">
        <v>1281</v>
      </c>
      <c r="KE3" s="1367" t="s">
        <v>1282</v>
      </c>
      <c r="KF3" s="1022" t="s">
        <v>988</v>
      </c>
      <c r="KG3" s="1022" t="s">
        <v>989</v>
      </c>
      <c r="KH3" s="1022" t="s">
        <v>990</v>
      </c>
      <c r="KI3" s="1022" t="s">
        <v>991</v>
      </c>
      <c r="KJ3" s="1022" t="s">
        <v>993</v>
      </c>
      <c r="KK3" s="1022" t="s">
        <v>994</v>
      </c>
      <c r="KL3" s="1022" t="s">
        <v>995</v>
      </c>
      <c r="KM3" s="1022" t="s">
        <v>1505</v>
      </c>
      <c r="KN3" s="1022" t="s">
        <v>996</v>
      </c>
      <c r="KO3" s="1022" t="s">
        <v>997</v>
      </c>
      <c r="KP3" s="1022" t="s">
        <v>998</v>
      </c>
      <c r="KQ3" s="1022" t="s">
        <v>999</v>
      </c>
      <c r="KR3" s="1022" t="s">
        <v>1000</v>
      </c>
      <c r="KS3" s="1022" t="s">
        <v>1001</v>
      </c>
      <c r="KT3" s="1022" t="s">
        <v>1002</v>
      </c>
      <c r="KU3" s="1022" t="s">
        <v>1003</v>
      </c>
      <c r="KV3" s="1022" t="s">
        <v>1004</v>
      </c>
      <c r="KW3" s="1022" t="s">
        <v>1005</v>
      </c>
      <c r="KX3" s="1022" t="s">
        <v>1006</v>
      </c>
      <c r="KY3" s="1022" t="s">
        <v>1007</v>
      </c>
      <c r="KZ3" s="1022" t="s">
        <v>1008</v>
      </c>
      <c r="LA3" s="1022" t="s">
        <v>1009</v>
      </c>
      <c r="LB3" s="1022" t="s">
        <v>933</v>
      </c>
      <c r="LC3" s="1022" t="s">
        <v>1010</v>
      </c>
      <c r="LD3" s="1022" t="s">
        <v>1011</v>
      </c>
      <c r="LE3" s="1022" t="s">
        <v>1012</v>
      </c>
      <c r="LF3" s="1022" t="s">
        <v>1289</v>
      </c>
      <c r="LG3" s="1368" t="s">
        <v>1083</v>
      </c>
      <c r="LH3" s="1368" t="s">
        <v>1281</v>
      </c>
      <c r="LI3" s="1368" t="s">
        <v>1282</v>
      </c>
      <c r="LJ3" s="1367" t="s">
        <v>1126</v>
      </c>
      <c r="LK3" s="1367" t="s">
        <v>1127</v>
      </c>
      <c r="LL3" s="1367" t="s">
        <v>1128</v>
      </c>
      <c r="LM3" s="1367" t="s">
        <v>1129</v>
      </c>
      <c r="LN3" s="1367" t="s">
        <v>1131</v>
      </c>
      <c r="LO3" s="1367" t="s">
        <v>1132</v>
      </c>
      <c r="LP3" s="1367" t="s">
        <v>1133</v>
      </c>
      <c r="LQ3" s="1367" t="s">
        <v>1506</v>
      </c>
      <c r="LR3" s="1367" t="s">
        <v>1134</v>
      </c>
      <c r="LS3" s="1367" t="s">
        <v>1135</v>
      </c>
      <c r="LT3" s="1367" t="s">
        <v>1136</v>
      </c>
      <c r="LU3" s="1367" t="s">
        <v>1137</v>
      </c>
      <c r="LV3" s="1367" t="s">
        <v>1138</v>
      </c>
      <c r="LW3" s="1367" t="s">
        <v>1139</v>
      </c>
      <c r="LX3" s="1367" t="s">
        <v>1140</v>
      </c>
      <c r="LY3" s="1367" t="s">
        <v>1141</v>
      </c>
      <c r="LZ3" s="1367" t="s">
        <v>1142</v>
      </c>
      <c r="MA3" s="1367" t="s">
        <v>1143</v>
      </c>
      <c r="MB3" s="1367" t="s">
        <v>1144</v>
      </c>
      <c r="MC3" s="1367" t="s">
        <v>1145</v>
      </c>
      <c r="MD3" s="1367" t="s">
        <v>1146</v>
      </c>
      <c r="ME3" s="1367" t="s">
        <v>1147</v>
      </c>
      <c r="MF3" s="1367" t="s">
        <v>933</v>
      </c>
      <c r="MG3" s="1367" t="s">
        <v>1148</v>
      </c>
      <c r="MH3" s="1367" t="s">
        <v>1149</v>
      </c>
      <c r="MI3" s="1367" t="s">
        <v>1150</v>
      </c>
      <c r="MJ3" s="1367" t="s">
        <v>1290</v>
      </c>
      <c r="MK3" s="1367" t="s">
        <v>1152</v>
      </c>
      <c r="ML3" s="1367" t="s">
        <v>1288</v>
      </c>
      <c r="MM3" s="1367" t="s">
        <v>1285</v>
      </c>
      <c r="MN3" s="1368" t="s">
        <v>1194</v>
      </c>
      <c r="MO3" s="1368" t="s">
        <v>1195</v>
      </c>
      <c r="MP3" s="1368" t="s">
        <v>1196</v>
      </c>
      <c r="MQ3" s="1368" t="s">
        <v>1197</v>
      </c>
      <c r="MR3" s="1368" t="s">
        <v>1199</v>
      </c>
      <c r="MS3" s="1368" t="s">
        <v>1200</v>
      </c>
      <c r="MT3" s="1368" t="s">
        <v>1507</v>
      </c>
      <c r="MU3" s="1368" t="s">
        <v>1202</v>
      </c>
      <c r="MV3" s="1368" t="s">
        <v>1203</v>
      </c>
      <c r="MW3" s="1368" t="s">
        <v>1204</v>
      </c>
      <c r="MX3" s="1368" t="s">
        <v>1205</v>
      </c>
      <c r="MY3" s="1368" t="s">
        <v>1206</v>
      </c>
      <c r="MZ3" s="1368" t="s">
        <v>1207</v>
      </c>
      <c r="NA3" s="1368" t="s">
        <v>1208</v>
      </c>
      <c r="NB3" s="1368" t="s">
        <v>1209</v>
      </c>
      <c r="NC3" s="1368" t="s">
        <v>1210</v>
      </c>
      <c r="ND3" s="1368" t="s">
        <v>1211</v>
      </c>
      <c r="NE3" s="1368" t="s">
        <v>1212</v>
      </c>
      <c r="NF3" s="1368" t="s">
        <v>1213</v>
      </c>
      <c r="NG3" s="1368" t="s">
        <v>1214</v>
      </c>
      <c r="NH3" s="1368" t="s">
        <v>1215</v>
      </c>
      <c r="NI3" s="1368" t="s">
        <v>933</v>
      </c>
      <c r="NJ3" s="1368" t="s">
        <v>1226</v>
      </c>
      <c r="NK3" s="1368" t="s">
        <v>1216</v>
      </c>
      <c r="NL3" s="1368" t="s">
        <v>1217</v>
      </c>
      <c r="NM3" s="1368" t="s">
        <v>1291</v>
      </c>
      <c r="NN3" s="1368" t="s">
        <v>1219</v>
      </c>
      <c r="NO3" s="1368" t="s">
        <v>1287</v>
      </c>
      <c r="NP3" s="1368" t="s">
        <v>1286</v>
      </c>
      <c r="NQ3" s="306" t="s">
        <v>119</v>
      </c>
      <c r="NR3" s="306" t="s">
        <v>532</v>
      </c>
      <c r="NS3" s="306" t="s">
        <v>531</v>
      </c>
      <c r="NT3" s="306" t="s">
        <v>866</v>
      </c>
      <c r="NU3" s="306" t="s">
        <v>533</v>
      </c>
      <c r="NV3" s="306" t="s">
        <v>534</v>
      </c>
      <c r="NW3" s="305" t="s">
        <v>567</v>
      </c>
      <c r="NX3" s="305" t="s">
        <v>124</v>
      </c>
      <c r="NY3" s="305" t="s">
        <v>122</v>
      </c>
      <c r="NZ3" s="305" t="s">
        <v>123</v>
      </c>
      <c r="OA3" s="305" t="s">
        <v>858</v>
      </c>
      <c r="OB3" s="305" t="s">
        <v>857</v>
      </c>
      <c r="OC3" s="305" t="s">
        <v>546</v>
      </c>
      <c r="OD3" s="305" t="s">
        <v>545</v>
      </c>
      <c r="OE3" s="305" t="s">
        <v>610</v>
      </c>
      <c r="OF3" s="305" t="s">
        <v>540</v>
      </c>
      <c r="OG3" s="305" t="s">
        <v>718</v>
      </c>
      <c r="OH3" s="305" t="s">
        <v>724</v>
      </c>
      <c r="OI3" s="305" t="s">
        <v>719</v>
      </c>
      <c r="OJ3" s="306" t="s">
        <v>725</v>
      </c>
      <c r="OK3" s="306" t="s">
        <v>727</v>
      </c>
      <c r="OL3" s="306" t="s">
        <v>726</v>
      </c>
      <c r="OM3" s="306" t="s">
        <v>778</v>
      </c>
      <c r="ON3" s="306" t="s">
        <v>728</v>
      </c>
      <c r="OO3" s="306" t="s">
        <v>729</v>
      </c>
      <c r="OP3" s="306" t="s">
        <v>730</v>
      </c>
      <c r="OQ3" s="306" t="s">
        <v>731</v>
      </c>
      <c r="OR3" s="311" t="s">
        <v>737</v>
      </c>
      <c r="OS3" s="311" t="s">
        <v>739</v>
      </c>
      <c r="OT3" s="311" t="s">
        <v>738</v>
      </c>
      <c r="OU3" s="311" t="s">
        <v>803</v>
      </c>
      <c r="OV3" s="311" t="s">
        <v>740</v>
      </c>
      <c r="OW3" s="311" t="s">
        <v>741</v>
      </c>
      <c r="OX3" s="311" t="s">
        <v>742</v>
      </c>
      <c r="OY3" s="311" t="s">
        <v>743</v>
      </c>
      <c r="OZ3" s="306" t="s">
        <v>39</v>
      </c>
      <c r="PA3" s="306" t="s">
        <v>755</v>
      </c>
      <c r="PB3" s="306" t="s">
        <v>757</v>
      </c>
      <c r="PC3" s="306" t="s">
        <v>756</v>
      </c>
      <c r="PD3" s="306" t="s">
        <v>764</v>
      </c>
      <c r="PE3" s="306" t="s">
        <v>758</v>
      </c>
      <c r="PF3" s="306" t="s">
        <v>759</v>
      </c>
      <c r="PG3" s="306" t="s">
        <v>760</v>
      </c>
      <c r="PH3" s="306" t="s">
        <v>761</v>
      </c>
      <c r="PI3" s="306" t="s">
        <v>1371</v>
      </c>
      <c r="PJ3" s="306" t="s">
        <v>1372</v>
      </c>
      <c r="PK3" s="306" t="s">
        <v>1373</v>
      </c>
      <c r="PL3" s="306" t="s">
        <v>1374</v>
      </c>
      <c r="PM3" s="306" t="s">
        <v>1375</v>
      </c>
      <c r="PN3" s="306" t="s">
        <v>1376</v>
      </c>
      <c r="PO3" s="306" t="s">
        <v>1509</v>
      </c>
      <c r="PP3" s="306" t="s">
        <v>1377</v>
      </c>
      <c r="PQ3" s="305" t="s">
        <v>218</v>
      </c>
      <c r="PR3" s="305" t="s">
        <v>765</v>
      </c>
      <c r="PS3" s="305" t="s">
        <v>767</v>
      </c>
      <c r="PT3" s="305" t="s">
        <v>766</v>
      </c>
      <c r="PU3" s="305" t="s">
        <v>797</v>
      </c>
      <c r="PV3" s="305" t="s">
        <v>768</v>
      </c>
      <c r="PW3" s="305" t="s">
        <v>769</v>
      </c>
      <c r="PX3" s="305" t="s">
        <v>770</v>
      </c>
      <c r="PY3" s="305" t="s">
        <v>771</v>
      </c>
      <c r="PZ3" s="306" t="s">
        <v>126</v>
      </c>
      <c r="QA3" s="311" t="s">
        <v>127</v>
      </c>
      <c r="QB3" s="306" t="s">
        <v>254</v>
      </c>
      <c r="QC3" s="305" t="s">
        <v>129</v>
      </c>
      <c r="QD3" s="305" t="s">
        <v>790</v>
      </c>
      <c r="QE3" s="305" t="s">
        <v>791</v>
      </c>
      <c r="QF3" s="305" t="s">
        <v>792</v>
      </c>
      <c r="QG3" s="305" t="s">
        <v>793</v>
      </c>
      <c r="QH3" s="305" t="s">
        <v>794</v>
      </c>
      <c r="QI3" s="305" t="s">
        <v>795</v>
      </c>
      <c r="QJ3" s="305" t="s">
        <v>796</v>
      </c>
      <c r="QK3" s="361" t="s">
        <v>836</v>
      </c>
      <c r="QL3" s="361" t="s">
        <v>837</v>
      </c>
      <c r="QM3" s="361" t="s">
        <v>838</v>
      </c>
      <c r="QN3" s="361" t="s">
        <v>841</v>
      </c>
      <c r="QO3" s="361" t="s">
        <v>842</v>
      </c>
      <c r="QP3" s="361" t="s">
        <v>843</v>
      </c>
      <c r="QQ3" s="361" t="s">
        <v>833</v>
      </c>
      <c r="QR3" s="361" t="s">
        <v>834</v>
      </c>
      <c r="QS3" s="361" t="s">
        <v>835</v>
      </c>
      <c r="QT3" s="361" t="s">
        <v>824</v>
      </c>
      <c r="QU3" s="361" t="s">
        <v>822</v>
      </c>
      <c r="QV3" s="361" t="s">
        <v>823</v>
      </c>
      <c r="QW3" s="361" t="s">
        <v>844</v>
      </c>
      <c r="QX3" s="361" t="s">
        <v>845</v>
      </c>
      <c r="QY3" s="361" t="s">
        <v>846</v>
      </c>
      <c r="QZ3" s="361" t="s">
        <v>829</v>
      </c>
      <c r="RA3" s="361" t="s">
        <v>830</v>
      </c>
      <c r="RB3" s="361" t="s">
        <v>831</v>
      </c>
      <c r="RC3" s="361" t="s">
        <v>125</v>
      </c>
      <c r="RD3" s="361" t="s">
        <v>820</v>
      </c>
      <c r="RE3" s="361" t="s">
        <v>821</v>
      </c>
    </row>
    <row r="4" spans="1:473" s="150" customFormat="1" ht="14.25" customHeight="1">
      <c r="A4" s="1034">
        <v>1954</v>
      </c>
      <c r="B4" s="257">
        <v>2470.8404360302675</v>
      </c>
      <c r="C4" s="257">
        <v>1730.0475623703551</v>
      </c>
      <c r="D4" s="257">
        <v>212.20490638669105</v>
      </c>
      <c r="E4" s="257">
        <v>550.73386366284399</v>
      </c>
      <c r="F4" s="257">
        <v>93.202416942314798</v>
      </c>
      <c r="G4" s="257">
        <v>115.34831333193715</v>
      </c>
      <c r="H4" s="331">
        <v>149641.98533781018</v>
      </c>
      <c r="I4" s="331">
        <v>103109.53894608936</v>
      </c>
      <c r="J4" s="331">
        <v>24242.674571960288</v>
      </c>
      <c r="K4" s="331">
        <v>21232.322992090263</v>
      </c>
      <c r="L4" s="331">
        <v>3088.7010475550105</v>
      </c>
      <c r="M4" s="331">
        <v>2031.2522198847646</v>
      </c>
      <c r="N4" s="257">
        <v>1.6511679061544486</v>
      </c>
      <c r="O4" s="257">
        <v>1.6778734344597424</v>
      </c>
      <c r="P4" s="257">
        <v>0.87533620004177581</v>
      </c>
      <c r="Q4" s="257">
        <v>2.5938464852291969</v>
      </c>
      <c r="R4" s="257">
        <v>3.0175279351199444</v>
      </c>
      <c r="S4" s="257">
        <v>5.6786799887648121</v>
      </c>
      <c r="T4" s="331">
        <v>2470.8404360302675</v>
      </c>
      <c r="U4" s="331">
        <v>2292.7284623835585</v>
      </c>
      <c r="V4" s="331">
        <v>1007.1314267256078</v>
      </c>
      <c r="W4" s="331">
        <v>1285.5970356579505</v>
      </c>
      <c r="X4" s="331">
        <v>970.0124092870609</v>
      </c>
      <c r="Y4" s="331">
        <v>315.58462637088962</v>
      </c>
      <c r="Z4" s="331">
        <v>178.11197364670917</v>
      </c>
      <c r="AA4" s="257">
        <v>2470.8404360302675</v>
      </c>
      <c r="AB4" s="257"/>
      <c r="AC4" s="257"/>
      <c r="AD4" s="257"/>
      <c r="AE4" s="257"/>
      <c r="AF4" s="257"/>
      <c r="AG4" s="257"/>
      <c r="AH4" s="257"/>
      <c r="AI4" s="257"/>
      <c r="AJ4" s="257"/>
      <c r="AK4" s="257"/>
      <c r="AL4" s="257">
        <v>149641.98533781018</v>
      </c>
      <c r="AM4" s="257"/>
      <c r="AN4" s="257"/>
      <c r="AO4" s="257"/>
      <c r="AP4" s="257"/>
      <c r="AQ4" s="257"/>
      <c r="AR4" s="257"/>
      <c r="AS4" s="257"/>
      <c r="AT4" s="257"/>
      <c r="AU4" s="257"/>
      <c r="AV4" s="257"/>
      <c r="AW4" s="257"/>
      <c r="AX4" s="257"/>
      <c r="AY4" s="257"/>
      <c r="AZ4" s="257"/>
      <c r="BA4" s="257"/>
      <c r="BB4" s="257"/>
      <c r="BC4" s="257"/>
      <c r="BD4" s="257"/>
      <c r="BE4" s="257"/>
      <c r="BF4" s="257"/>
      <c r="BG4" s="257"/>
      <c r="BH4" s="257">
        <v>93.202416942314798</v>
      </c>
      <c r="BI4" s="257"/>
      <c r="BJ4" s="257"/>
      <c r="BK4" s="257"/>
      <c r="BL4" s="257"/>
      <c r="BM4" s="257">
        <v>115.34831333193715</v>
      </c>
      <c r="BN4" s="257"/>
      <c r="BO4" s="257"/>
      <c r="BP4" s="257"/>
      <c r="BQ4" s="257"/>
      <c r="BR4" s="257">
        <v>3088.7010475550105</v>
      </c>
      <c r="BS4" s="257"/>
      <c r="BT4" s="257"/>
      <c r="BU4" s="257"/>
      <c r="BV4" s="257"/>
      <c r="BW4" s="257">
        <v>2031.2522198847646</v>
      </c>
      <c r="BX4" s="257"/>
      <c r="BY4" s="257"/>
      <c r="BZ4" s="257"/>
      <c r="CA4" s="257"/>
      <c r="CB4" s="257">
        <v>3.0175279351199444</v>
      </c>
      <c r="CC4" s="257"/>
      <c r="CD4" s="257"/>
      <c r="CE4" s="257"/>
      <c r="CF4" s="257"/>
      <c r="CG4" s="257">
        <v>5.6786799887648121</v>
      </c>
      <c r="CH4" s="257"/>
      <c r="CI4" s="257"/>
      <c r="CJ4" s="257"/>
      <c r="CK4" s="257"/>
      <c r="CL4" s="257">
        <v>550.73386366284399</v>
      </c>
      <c r="CM4" s="257">
        <v>511.50467320797617</v>
      </c>
      <c r="CN4" s="257">
        <v>39.229190454867819</v>
      </c>
      <c r="CO4" s="257"/>
      <c r="CP4" s="257">
        <v>21232.322992090263</v>
      </c>
      <c r="CQ4" s="257">
        <v>21231.06864998514</v>
      </c>
      <c r="CR4" s="257">
        <v>1.2543421051248242</v>
      </c>
      <c r="CS4" s="257"/>
      <c r="CT4" s="257">
        <v>511.50467320797617</v>
      </c>
      <c r="CU4" s="257">
        <v>0</v>
      </c>
      <c r="CV4" s="257">
        <v>0</v>
      </c>
      <c r="CW4" s="257"/>
      <c r="CX4" s="257"/>
      <c r="CY4" s="257"/>
      <c r="CZ4" s="257"/>
      <c r="DA4" s="257"/>
      <c r="DB4" s="257">
        <v>21232.322992090263</v>
      </c>
      <c r="DC4" s="257">
        <v>21231.06864998514</v>
      </c>
      <c r="DD4" s="257"/>
      <c r="DE4" s="257"/>
      <c r="DF4" s="257"/>
      <c r="DG4" s="257"/>
      <c r="DH4" s="257"/>
      <c r="DI4" s="257"/>
      <c r="DJ4" s="257"/>
      <c r="DK4" s="257">
        <v>2.5938464852291969</v>
      </c>
      <c r="DL4" s="257">
        <v>2.4092271644005741</v>
      </c>
      <c r="DM4" s="257"/>
      <c r="DN4" s="257"/>
      <c r="DO4" s="257"/>
      <c r="DP4" s="257"/>
      <c r="DQ4" s="257"/>
      <c r="DR4" s="257"/>
      <c r="DS4" s="257"/>
      <c r="DT4" s="257"/>
      <c r="DU4" s="257"/>
      <c r="DV4" s="257"/>
      <c r="DW4" s="257"/>
      <c r="DX4" s="257"/>
      <c r="DY4" s="257"/>
      <c r="DZ4" s="257"/>
      <c r="EA4" s="257"/>
      <c r="EB4" s="257"/>
      <c r="EC4" s="257"/>
      <c r="ED4" s="257"/>
      <c r="EE4" s="257"/>
      <c r="EF4" s="257"/>
      <c r="EG4" s="257"/>
      <c r="EH4" s="257"/>
      <c r="EI4" s="257"/>
      <c r="EJ4" s="257"/>
      <c r="EK4" s="257">
        <v>1730.0475623703551</v>
      </c>
      <c r="EL4" s="257"/>
      <c r="EM4" s="257"/>
      <c r="EN4" s="257"/>
      <c r="EO4" s="257">
        <v>93.202416942314798</v>
      </c>
      <c r="EP4" s="257"/>
      <c r="EQ4" s="257"/>
      <c r="ER4" s="257"/>
      <c r="ES4" s="257">
        <v>115.34831333193715</v>
      </c>
      <c r="ET4" s="257"/>
      <c r="EU4" s="257"/>
      <c r="EV4" s="257"/>
      <c r="EW4" s="257"/>
      <c r="EX4" s="257"/>
      <c r="EY4" s="257"/>
      <c r="EZ4" s="257"/>
      <c r="FA4" s="257"/>
      <c r="FB4" s="257"/>
      <c r="FC4" s="257"/>
      <c r="FD4" s="257"/>
      <c r="FE4" s="257"/>
      <c r="FF4" s="257"/>
      <c r="FG4" s="257"/>
      <c r="FH4" s="257"/>
      <c r="FI4" s="257"/>
      <c r="FJ4" s="257">
        <v>1730.0475623703551</v>
      </c>
      <c r="FK4" s="257">
        <v>212.20490638669105</v>
      </c>
      <c r="FL4" s="257"/>
      <c r="FM4" s="257">
        <v>550.73386366284399</v>
      </c>
      <c r="FN4" s="257"/>
      <c r="FO4" s="257"/>
      <c r="FP4" s="257"/>
      <c r="FQ4" s="257"/>
      <c r="FR4" s="257"/>
      <c r="FS4" s="257"/>
      <c r="FT4" s="257"/>
      <c r="FU4" s="257"/>
      <c r="FV4" s="257"/>
      <c r="FW4" s="257"/>
      <c r="FX4" s="257"/>
      <c r="FY4" s="257"/>
      <c r="FZ4" s="257"/>
      <c r="GA4" s="257"/>
      <c r="GB4" s="257"/>
      <c r="GC4" s="257"/>
      <c r="GD4" s="257"/>
      <c r="GE4" s="257"/>
      <c r="GF4" s="257"/>
      <c r="GG4" s="257"/>
      <c r="GH4" s="257"/>
      <c r="GI4" s="257"/>
      <c r="GJ4" s="257"/>
      <c r="GK4" s="257"/>
      <c r="GL4" s="257"/>
      <c r="GM4" s="257"/>
      <c r="GN4" s="257"/>
      <c r="GO4" s="257"/>
      <c r="GP4" s="257"/>
      <c r="GQ4" s="257"/>
      <c r="GR4" s="257"/>
      <c r="GS4" s="257"/>
      <c r="GT4" s="257"/>
      <c r="GU4" s="257"/>
      <c r="GV4" s="257"/>
      <c r="GW4" s="257"/>
      <c r="GX4" s="257"/>
      <c r="GY4" s="257"/>
      <c r="GZ4" s="257"/>
      <c r="HA4" s="257"/>
      <c r="HB4" s="257"/>
      <c r="HC4" s="257"/>
      <c r="HD4" s="257"/>
      <c r="HE4" s="257"/>
      <c r="HF4" s="257"/>
      <c r="HG4" s="257"/>
      <c r="HH4" s="257"/>
      <c r="HI4" s="257"/>
      <c r="HJ4" s="257"/>
      <c r="HK4" s="257"/>
      <c r="HL4" s="257"/>
      <c r="HM4" s="257"/>
      <c r="HN4" s="257"/>
      <c r="HO4" s="257"/>
      <c r="HP4" s="257"/>
      <c r="HQ4" s="257"/>
      <c r="HR4" s="257"/>
      <c r="HS4" s="257"/>
      <c r="HT4" s="257"/>
      <c r="HU4" s="257"/>
      <c r="HV4" s="257"/>
      <c r="HW4" s="257"/>
      <c r="HX4" s="257"/>
      <c r="HY4" s="257"/>
      <c r="HZ4" s="257"/>
      <c r="IA4" s="257"/>
      <c r="IB4" s="257"/>
      <c r="IC4" s="257"/>
      <c r="ID4" s="257"/>
      <c r="IE4" s="257"/>
      <c r="IF4" s="257"/>
      <c r="IG4" s="257"/>
      <c r="IH4" s="257"/>
      <c r="II4" s="257"/>
      <c r="IJ4" s="257"/>
      <c r="IK4" s="257"/>
      <c r="IL4" s="257"/>
      <c r="IM4" s="257"/>
      <c r="IN4" s="257"/>
      <c r="IO4" s="257"/>
      <c r="IP4" s="257"/>
      <c r="IQ4" s="257"/>
      <c r="IR4" s="257"/>
      <c r="IS4" s="257"/>
      <c r="IT4" s="257"/>
      <c r="IU4" s="257"/>
      <c r="IV4" s="257"/>
      <c r="IW4" s="257"/>
      <c r="IX4" s="257"/>
      <c r="IY4" s="257"/>
      <c r="IZ4" s="257"/>
      <c r="JA4" s="1029"/>
      <c r="JB4" s="1029"/>
      <c r="JC4" s="1029"/>
      <c r="JD4" s="1029"/>
      <c r="JE4" s="1029"/>
      <c r="JF4" s="1029"/>
      <c r="JG4" s="1029"/>
      <c r="JH4" s="1029"/>
      <c r="JI4" s="1029"/>
      <c r="JJ4" s="1029"/>
      <c r="JK4" s="1029"/>
      <c r="JL4" s="1029"/>
      <c r="JM4" s="1029"/>
      <c r="JN4" s="1029"/>
      <c r="JO4" s="1029"/>
      <c r="JP4" s="1029"/>
      <c r="JQ4" s="1029"/>
      <c r="JR4" s="1029"/>
      <c r="JS4" s="1029"/>
      <c r="JT4" s="1029"/>
      <c r="JU4" s="1029"/>
      <c r="JV4" s="1029"/>
      <c r="JW4" s="1029"/>
      <c r="JX4" s="1029"/>
      <c r="JY4" s="1029"/>
      <c r="JZ4" s="1029"/>
      <c r="KA4" s="1029"/>
      <c r="KB4" s="1029"/>
      <c r="KC4" s="1029"/>
      <c r="KD4" s="1029"/>
      <c r="KE4" s="1029"/>
      <c r="KF4" s="1030"/>
      <c r="KG4" s="1030"/>
      <c r="KH4" s="1030"/>
      <c r="KI4" s="1030"/>
      <c r="KJ4" s="1030"/>
      <c r="KK4" s="1030"/>
      <c r="KL4" s="1030"/>
      <c r="KM4" s="1030"/>
      <c r="KN4" s="1030"/>
      <c r="KO4" s="1030"/>
      <c r="KP4" s="1030"/>
      <c r="KQ4" s="1030"/>
      <c r="KR4" s="1030"/>
      <c r="KS4" s="1030"/>
      <c r="KT4" s="1030"/>
      <c r="KU4" s="1030"/>
      <c r="KV4" s="1030"/>
      <c r="KW4" s="1030"/>
      <c r="KX4" s="1030"/>
      <c r="KY4" s="1030"/>
      <c r="KZ4" s="1030"/>
      <c r="LA4" s="1030"/>
      <c r="LB4" s="1030"/>
      <c r="LC4" s="1030"/>
      <c r="LD4" s="1030"/>
      <c r="LE4" s="1030"/>
      <c r="LF4" s="1030"/>
      <c r="LG4" s="1029"/>
      <c r="LH4" s="1029"/>
      <c r="LI4" s="1029"/>
      <c r="LJ4" s="1029"/>
      <c r="LK4" s="1029"/>
      <c r="LL4" s="1029"/>
      <c r="LM4" s="1029"/>
      <c r="LN4" s="1029"/>
      <c r="LO4" s="1029"/>
      <c r="LP4" s="1029"/>
      <c r="LQ4" s="1029"/>
      <c r="LR4" s="1029"/>
      <c r="LS4" s="1029"/>
      <c r="LT4" s="1029"/>
      <c r="LU4" s="1029"/>
      <c r="LV4" s="1029"/>
      <c r="LW4" s="1029"/>
      <c r="LX4" s="1029"/>
      <c r="LY4" s="1029"/>
      <c r="LZ4" s="1029"/>
      <c r="MA4" s="1029"/>
      <c r="MB4" s="1029"/>
      <c r="MC4" s="1029"/>
      <c r="MD4" s="1029"/>
      <c r="ME4" s="1029"/>
      <c r="MF4" s="1029"/>
      <c r="MG4" s="1029"/>
      <c r="MH4" s="1029"/>
      <c r="MI4" s="1029"/>
      <c r="MJ4" s="1029"/>
      <c r="MK4" s="1029"/>
      <c r="ML4" s="1029"/>
      <c r="MM4" s="1029"/>
      <c r="MN4" s="1029"/>
      <c r="MO4" s="1029"/>
      <c r="MP4" s="1029"/>
      <c r="MQ4" s="1029"/>
      <c r="MR4" s="1029"/>
      <c r="MS4" s="1029"/>
      <c r="MT4" s="1029"/>
      <c r="MU4" s="1029"/>
      <c r="MV4" s="1029"/>
      <c r="MW4" s="1029"/>
      <c r="MX4" s="1029"/>
      <c r="MY4" s="1029"/>
      <c r="MZ4" s="1029"/>
      <c r="NA4" s="1029"/>
      <c r="NB4" s="1029"/>
      <c r="NC4" s="1029"/>
      <c r="ND4" s="1029"/>
      <c r="NE4" s="1029"/>
      <c r="NF4" s="1029"/>
      <c r="NG4" s="1029"/>
      <c r="NH4" s="1029"/>
      <c r="NI4" s="1029"/>
      <c r="NJ4" s="1029"/>
      <c r="NK4" s="1029"/>
      <c r="NL4" s="1029"/>
      <c r="NM4" s="1029"/>
      <c r="NN4" s="1029"/>
      <c r="NO4" s="1029"/>
      <c r="NP4" s="1029"/>
      <c r="NQ4" s="257">
        <v>29054.798999999999</v>
      </c>
      <c r="NR4" s="257"/>
      <c r="NS4" s="257"/>
      <c r="NT4" s="257"/>
      <c r="NU4" s="257"/>
      <c r="NV4" s="257"/>
      <c r="NW4" s="257"/>
      <c r="NX4" s="257"/>
      <c r="NY4" s="257"/>
      <c r="NZ4" s="257"/>
      <c r="OA4" s="257"/>
      <c r="OB4" s="257"/>
      <c r="OC4" s="257"/>
      <c r="OD4" s="257"/>
      <c r="OE4" s="257"/>
      <c r="OF4" s="257"/>
      <c r="OG4" s="257"/>
      <c r="OH4" s="257"/>
      <c r="OI4" s="257"/>
      <c r="OJ4" s="257"/>
      <c r="OK4" s="257"/>
      <c r="OL4" s="257"/>
      <c r="OM4" s="257"/>
      <c r="ON4" s="257"/>
      <c r="OO4" s="257"/>
      <c r="OP4" s="257"/>
      <c r="OQ4" s="257"/>
      <c r="OR4" s="257"/>
      <c r="OS4" s="257"/>
      <c r="OT4" s="257"/>
      <c r="OU4" s="257"/>
      <c r="OV4" s="257"/>
      <c r="OW4" s="257"/>
      <c r="OX4" s="257"/>
      <c r="OY4" s="257"/>
      <c r="OZ4" s="257">
        <v>1007.1314267256078</v>
      </c>
      <c r="PA4" s="257"/>
      <c r="PB4" s="257"/>
      <c r="PC4" s="257"/>
      <c r="PD4" s="257"/>
      <c r="PE4" s="257"/>
      <c r="PF4" s="257"/>
      <c r="PG4" s="257"/>
      <c r="PH4" s="257"/>
      <c r="PI4" s="257"/>
      <c r="PJ4" s="257"/>
      <c r="PK4" s="257"/>
      <c r="PL4" s="257"/>
      <c r="PM4" s="257"/>
      <c r="PN4" s="257"/>
      <c r="PO4" s="257"/>
      <c r="PP4" s="257"/>
      <c r="PQ4" s="257"/>
      <c r="PR4" s="257"/>
      <c r="PS4" s="257"/>
      <c r="PT4" s="257"/>
      <c r="PU4" s="257"/>
      <c r="PV4" s="257"/>
      <c r="PW4" s="257"/>
      <c r="PX4" s="257"/>
      <c r="PY4" s="257"/>
      <c r="PZ4" s="257"/>
      <c r="QA4" s="257"/>
      <c r="QB4" s="257"/>
      <c r="QC4" s="257"/>
      <c r="QD4" s="257"/>
      <c r="QE4" s="257"/>
      <c r="QF4" s="257"/>
      <c r="QG4" s="257"/>
      <c r="QH4" s="257"/>
      <c r="QI4" s="257"/>
      <c r="QJ4" s="257"/>
      <c r="QK4" s="163"/>
    </row>
    <row r="5" spans="1:473" s="150" customFormat="1">
      <c r="A5" s="1034">
        <v>1955</v>
      </c>
      <c r="B5" s="257">
        <v>2757.3256323432392</v>
      </c>
      <c r="C5" s="257">
        <v>1940.4625335317351</v>
      </c>
      <c r="D5" s="257">
        <v>238.85912450333248</v>
      </c>
      <c r="E5" s="257">
        <v>635.65492775941652</v>
      </c>
      <c r="F5" s="257">
        <v>102.79129625944813</v>
      </c>
      <c r="G5" s="257">
        <v>160.44224971069278</v>
      </c>
      <c r="H5" s="331">
        <v>157409.39185637972</v>
      </c>
      <c r="I5" s="331">
        <v>108542.78765014015</v>
      </c>
      <c r="J5" s="331">
        <v>25065.938777725823</v>
      </c>
      <c r="K5" s="331">
        <v>23234.381696787281</v>
      </c>
      <c r="L5" s="331">
        <v>3339.4504994103586</v>
      </c>
      <c r="M5" s="331">
        <v>2773.166767683922</v>
      </c>
      <c r="N5" s="257">
        <v>1.7516906709473996</v>
      </c>
      <c r="O5" s="257">
        <v>1.7877397250808766</v>
      </c>
      <c r="P5" s="257">
        <v>0.95292311459560519</v>
      </c>
      <c r="Q5" s="257">
        <v>2.7358375017455758</v>
      </c>
      <c r="R5" s="257">
        <v>3.07809013122362</v>
      </c>
      <c r="S5" s="257">
        <v>5.7855247502727742</v>
      </c>
      <c r="T5" s="331">
        <v>2757.3256323432392</v>
      </c>
      <c r="U5" s="331">
        <v>2543.4336947328657</v>
      </c>
      <c r="V5" s="331">
        <v>1123.4032259883877</v>
      </c>
      <c r="W5" s="331">
        <v>1420.0304687444777</v>
      </c>
      <c r="X5" s="331">
        <v>1073.5038623518617</v>
      </c>
      <c r="Y5" s="331">
        <v>346.52660639261609</v>
      </c>
      <c r="Z5" s="331">
        <v>213.89193761037404</v>
      </c>
      <c r="AA5" s="257">
        <v>2757.3256323432392</v>
      </c>
      <c r="AB5" s="257"/>
      <c r="AC5" s="257"/>
      <c r="AD5" s="257"/>
      <c r="AE5" s="257"/>
      <c r="AF5" s="257"/>
      <c r="AG5" s="257"/>
      <c r="AH5" s="257"/>
      <c r="AI5" s="257"/>
      <c r="AJ5" s="257"/>
      <c r="AK5" s="257"/>
      <c r="AL5" s="257">
        <v>157409.39185637972</v>
      </c>
      <c r="AM5" s="257"/>
      <c r="AN5" s="257"/>
      <c r="AO5" s="257"/>
      <c r="AP5" s="257"/>
      <c r="AQ5" s="257"/>
      <c r="AR5" s="257"/>
      <c r="AS5" s="257"/>
      <c r="AT5" s="257"/>
      <c r="AU5" s="257"/>
      <c r="AV5" s="257"/>
      <c r="AW5" s="257"/>
      <c r="AX5" s="257"/>
      <c r="AY5" s="257"/>
      <c r="AZ5" s="257"/>
      <c r="BA5" s="257"/>
      <c r="BB5" s="257"/>
      <c r="BC5" s="257"/>
      <c r="BD5" s="257"/>
      <c r="BE5" s="257"/>
      <c r="BF5" s="257"/>
      <c r="BG5" s="257"/>
      <c r="BH5" s="257">
        <v>102.79129625944813</v>
      </c>
      <c r="BI5" s="257"/>
      <c r="BJ5" s="257"/>
      <c r="BK5" s="257"/>
      <c r="BL5" s="257"/>
      <c r="BM5" s="257">
        <v>160.44224971069278</v>
      </c>
      <c r="BN5" s="257"/>
      <c r="BO5" s="257"/>
      <c r="BP5" s="257"/>
      <c r="BQ5" s="257"/>
      <c r="BR5" s="257">
        <v>3339.4504994103586</v>
      </c>
      <c r="BS5" s="257"/>
      <c r="BT5" s="257"/>
      <c r="BU5" s="257"/>
      <c r="BV5" s="257"/>
      <c r="BW5" s="257">
        <v>2773.166767683922</v>
      </c>
      <c r="BX5" s="257"/>
      <c r="BY5" s="257"/>
      <c r="BZ5" s="257"/>
      <c r="CA5" s="257"/>
      <c r="CB5" s="257">
        <v>3.07809013122362</v>
      </c>
      <c r="CC5" s="257"/>
      <c r="CD5" s="257"/>
      <c r="CE5" s="257"/>
      <c r="CF5" s="257"/>
      <c r="CG5" s="257">
        <v>5.7855247502727742</v>
      </c>
      <c r="CH5" s="257"/>
      <c r="CI5" s="257"/>
      <c r="CJ5" s="257"/>
      <c r="CK5" s="257"/>
      <c r="CL5" s="257">
        <v>635.65492775941652</v>
      </c>
      <c r="CM5" s="257">
        <v>577.51348261082217</v>
      </c>
      <c r="CN5" s="257">
        <v>58.1414451485943</v>
      </c>
      <c r="CO5" s="257"/>
      <c r="CP5" s="257">
        <v>23234.381696787281</v>
      </c>
      <c r="CQ5" s="257">
        <v>23232.627135165327</v>
      </c>
      <c r="CR5" s="257">
        <v>1.7545616219521694</v>
      </c>
      <c r="CS5" s="257"/>
      <c r="CT5" s="257">
        <v>577.51348261082217</v>
      </c>
      <c r="CU5" s="257">
        <v>0</v>
      </c>
      <c r="CV5" s="257">
        <v>0</v>
      </c>
      <c r="CW5" s="257"/>
      <c r="CX5" s="257"/>
      <c r="CY5" s="257"/>
      <c r="CZ5" s="257"/>
      <c r="DA5" s="257"/>
      <c r="DB5" s="257">
        <v>23234.381696787281</v>
      </c>
      <c r="DC5" s="257">
        <v>23232.627135165327</v>
      </c>
      <c r="DD5" s="257"/>
      <c r="DE5" s="257"/>
      <c r="DF5" s="257"/>
      <c r="DG5" s="257"/>
      <c r="DH5" s="257"/>
      <c r="DI5" s="257"/>
      <c r="DJ5" s="257"/>
      <c r="DK5" s="257">
        <v>2.7358375017455758</v>
      </c>
      <c r="DL5" s="257">
        <v>2.4857863867521348</v>
      </c>
      <c r="DM5" s="257"/>
      <c r="DN5" s="257"/>
      <c r="DO5" s="257"/>
      <c r="DP5" s="257"/>
      <c r="DQ5" s="257"/>
      <c r="DR5" s="257"/>
      <c r="DS5" s="257"/>
      <c r="DT5" s="257"/>
      <c r="DU5" s="257"/>
      <c r="DV5" s="257"/>
      <c r="DW5" s="257"/>
      <c r="DX5" s="257"/>
      <c r="DY5" s="257"/>
      <c r="DZ5" s="257"/>
      <c r="EA5" s="257"/>
      <c r="EB5" s="257"/>
      <c r="EC5" s="257"/>
      <c r="ED5" s="257"/>
      <c r="EE5" s="257"/>
      <c r="EF5" s="257"/>
      <c r="EG5" s="257"/>
      <c r="EH5" s="257"/>
      <c r="EI5" s="257"/>
      <c r="EJ5" s="257"/>
      <c r="EK5" s="257">
        <v>1940.4625335317351</v>
      </c>
      <c r="EL5" s="257"/>
      <c r="EM5" s="257"/>
      <c r="EN5" s="257"/>
      <c r="EO5" s="257">
        <v>102.79129625944813</v>
      </c>
      <c r="EP5" s="257"/>
      <c r="EQ5" s="257"/>
      <c r="ER5" s="257"/>
      <c r="ES5" s="257">
        <v>160.44224971069278</v>
      </c>
      <c r="ET5" s="257"/>
      <c r="EU5" s="257"/>
      <c r="EV5" s="257"/>
      <c r="EW5" s="257"/>
      <c r="EX5" s="257"/>
      <c r="EY5" s="257"/>
      <c r="EZ5" s="257"/>
      <c r="FA5" s="257"/>
      <c r="FB5" s="257"/>
      <c r="FC5" s="257"/>
      <c r="FD5" s="257"/>
      <c r="FE5" s="257"/>
      <c r="FF5" s="257"/>
      <c r="FG5" s="257"/>
      <c r="FH5" s="257"/>
      <c r="FI5" s="257"/>
      <c r="FJ5" s="257">
        <v>1940.4625335317351</v>
      </c>
      <c r="FK5" s="257">
        <v>238.85912450333248</v>
      </c>
      <c r="FL5" s="257"/>
      <c r="FM5" s="257">
        <v>635.65492775941652</v>
      </c>
      <c r="FN5" s="257"/>
      <c r="FO5" s="257"/>
      <c r="FP5" s="257"/>
      <c r="FQ5" s="257"/>
      <c r="FR5" s="257"/>
      <c r="FS5" s="257"/>
      <c r="FT5" s="257"/>
      <c r="FU5" s="257"/>
      <c r="FV5" s="257"/>
      <c r="FW5" s="257"/>
      <c r="FX5" s="257"/>
      <c r="FY5" s="257"/>
      <c r="FZ5" s="257"/>
      <c r="GA5" s="257"/>
      <c r="GB5" s="257"/>
      <c r="GC5" s="257"/>
      <c r="GD5" s="257"/>
      <c r="GE5" s="257"/>
      <c r="GF5" s="257"/>
      <c r="GG5" s="257"/>
      <c r="GH5" s="257"/>
      <c r="GI5" s="257"/>
      <c r="GJ5" s="257"/>
      <c r="GK5" s="257"/>
      <c r="GL5" s="257"/>
      <c r="GM5" s="257"/>
      <c r="GN5" s="257"/>
      <c r="GO5" s="257"/>
      <c r="GP5" s="257"/>
      <c r="GQ5" s="257"/>
      <c r="GR5" s="257"/>
      <c r="GS5" s="257"/>
      <c r="GT5" s="257"/>
      <c r="GU5" s="257"/>
      <c r="GV5" s="257"/>
      <c r="GW5" s="257"/>
      <c r="GX5" s="257"/>
      <c r="GY5" s="257"/>
      <c r="GZ5" s="257"/>
      <c r="HA5" s="257"/>
      <c r="HB5" s="257"/>
      <c r="HC5" s="257"/>
      <c r="HD5" s="257"/>
      <c r="HE5" s="257"/>
      <c r="HF5" s="257"/>
      <c r="HG5" s="257"/>
      <c r="HH5" s="257"/>
      <c r="HI5" s="257"/>
      <c r="HJ5" s="257"/>
      <c r="HK5" s="257"/>
      <c r="HL5" s="257"/>
      <c r="HM5" s="257"/>
      <c r="HN5" s="257"/>
      <c r="HO5" s="257"/>
      <c r="HP5" s="257"/>
      <c r="HQ5" s="257"/>
      <c r="HR5" s="257"/>
      <c r="HS5" s="257"/>
      <c r="HT5" s="257"/>
      <c r="HU5" s="257"/>
      <c r="HV5" s="257"/>
      <c r="HW5" s="257"/>
      <c r="HX5" s="257"/>
      <c r="HY5" s="257"/>
      <c r="HZ5" s="257"/>
      <c r="IA5" s="257"/>
      <c r="IB5" s="257"/>
      <c r="IC5" s="257"/>
      <c r="ID5" s="257"/>
      <c r="IE5" s="257"/>
      <c r="IF5" s="257"/>
      <c r="IG5" s="257"/>
      <c r="IH5" s="257"/>
      <c r="II5" s="257"/>
      <c r="IJ5" s="257"/>
      <c r="IK5" s="257"/>
      <c r="IL5" s="257"/>
      <c r="IM5" s="257"/>
      <c r="IN5" s="257"/>
      <c r="IO5" s="257"/>
      <c r="IP5" s="257"/>
      <c r="IQ5" s="257"/>
      <c r="IR5" s="257"/>
      <c r="IS5" s="257"/>
      <c r="IT5" s="257"/>
      <c r="IU5" s="257"/>
      <c r="IV5" s="257"/>
      <c r="IW5" s="257"/>
      <c r="IX5" s="257"/>
      <c r="IY5" s="257"/>
      <c r="IZ5" s="257"/>
      <c r="JA5" s="1029"/>
      <c r="JB5" s="1029"/>
      <c r="JC5" s="1029"/>
      <c r="JD5" s="1029"/>
      <c r="JE5" s="1029"/>
      <c r="JF5" s="1029"/>
      <c r="JG5" s="1029"/>
      <c r="JH5" s="1029"/>
      <c r="JI5" s="1029"/>
      <c r="JJ5" s="1029"/>
      <c r="JK5" s="1029"/>
      <c r="JL5" s="1029"/>
      <c r="JM5" s="1029"/>
      <c r="JN5" s="1029"/>
      <c r="JO5" s="1029"/>
      <c r="JP5" s="1029"/>
      <c r="JQ5" s="1029"/>
      <c r="JR5" s="1029"/>
      <c r="JS5" s="1029"/>
      <c r="JT5" s="1029"/>
      <c r="JU5" s="1029"/>
      <c r="JV5" s="1029"/>
      <c r="JW5" s="1029"/>
      <c r="JX5" s="1029"/>
      <c r="JY5" s="1029"/>
      <c r="JZ5" s="1029"/>
      <c r="KA5" s="1029"/>
      <c r="KB5" s="1029"/>
      <c r="KC5" s="1029"/>
      <c r="KD5" s="1029"/>
      <c r="KE5" s="1029"/>
      <c r="KF5" s="1030"/>
      <c r="KG5" s="1030"/>
      <c r="KH5" s="1030"/>
      <c r="KI5" s="1030"/>
      <c r="KJ5" s="1030"/>
      <c r="KK5" s="1030"/>
      <c r="KL5" s="1030"/>
      <c r="KM5" s="1030"/>
      <c r="KN5" s="1030"/>
      <c r="KO5" s="1030"/>
      <c r="KP5" s="1030"/>
      <c r="KQ5" s="1030"/>
      <c r="KR5" s="1030"/>
      <c r="KS5" s="1030"/>
      <c r="KT5" s="1030"/>
      <c r="KU5" s="1030"/>
      <c r="KV5" s="1030"/>
      <c r="KW5" s="1030"/>
      <c r="KX5" s="1030"/>
      <c r="KY5" s="1030"/>
      <c r="KZ5" s="1030"/>
      <c r="LA5" s="1030"/>
      <c r="LB5" s="1030"/>
      <c r="LC5" s="1030"/>
      <c r="LD5" s="1030"/>
      <c r="LE5" s="1030"/>
      <c r="LF5" s="1030"/>
      <c r="LG5" s="1029"/>
      <c r="LH5" s="1029"/>
      <c r="LI5" s="1029"/>
      <c r="LJ5" s="1029"/>
      <c r="LK5" s="1029"/>
      <c r="LL5" s="1029"/>
      <c r="LM5" s="1029"/>
      <c r="LN5" s="1029"/>
      <c r="LO5" s="1029"/>
      <c r="LP5" s="1029"/>
      <c r="LQ5" s="1029"/>
      <c r="LR5" s="1029"/>
      <c r="LS5" s="1029"/>
      <c r="LT5" s="1029"/>
      <c r="LU5" s="1029"/>
      <c r="LV5" s="1029"/>
      <c r="LW5" s="1029"/>
      <c r="LX5" s="1029"/>
      <c r="LY5" s="1029"/>
      <c r="LZ5" s="1029"/>
      <c r="MA5" s="1029"/>
      <c r="MB5" s="1029"/>
      <c r="MC5" s="1029"/>
      <c r="MD5" s="1029"/>
      <c r="ME5" s="1029"/>
      <c r="MF5" s="1029"/>
      <c r="MG5" s="1029"/>
      <c r="MH5" s="1029"/>
      <c r="MI5" s="1029"/>
      <c r="MJ5" s="1029"/>
      <c r="MK5" s="1029"/>
      <c r="ML5" s="1029"/>
      <c r="MM5" s="1029"/>
      <c r="MN5" s="1029"/>
      <c r="MO5" s="1029"/>
      <c r="MP5" s="1029"/>
      <c r="MQ5" s="1029"/>
      <c r="MR5" s="1029"/>
      <c r="MS5" s="1029"/>
      <c r="MT5" s="1029"/>
      <c r="MU5" s="1029"/>
      <c r="MV5" s="1029"/>
      <c r="MW5" s="1029"/>
      <c r="MX5" s="1029"/>
      <c r="MY5" s="1029"/>
      <c r="MZ5" s="1029"/>
      <c r="NA5" s="1029"/>
      <c r="NB5" s="1029"/>
      <c r="NC5" s="1029"/>
      <c r="ND5" s="1029"/>
      <c r="NE5" s="1029"/>
      <c r="NF5" s="1029"/>
      <c r="NG5" s="1029"/>
      <c r="NH5" s="1029"/>
      <c r="NI5" s="1029"/>
      <c r="NJ5" s="1029"/>
      <c r="NK5" s="1029"/>
      <c r="NL5" s="1029"/>
      <c r="NM5" s="1029"/>
      <c r="NN5" s="1029"/>
      <c r="NO5" s="1029"/>
      <c r="NP5" s="1029"/>
      <c r="NQ5" s="257">
        <v>29311.91</v>
      </c>
      <c r="NR5" s="257"/>
      <c r="NS5" s="257"/>
      <c r="NT5" s="257"/>
      <c r="NU5" s="257"/>
      <c r="NV5" s="257"/>
      <c r="NW5" s="257">
        <v>12525.891637726398</v>
      </c>
      <c r="NX5" s="257">
        <v>169.24522733311824</v>
      </c>
      <c r="NY5" s="257">
        <v>12356.646410393279</v>
      </c>
      <c r="NZ5" s="257">
        <v>7644.4404969138286</v>
      </c>
      <c r="OA5" s="257">
        <v>11838.594760857019</v>
      </c>
      <c r="OB5" s="257">
        <v>7306.8110991708591</v>
      </c>
      <c r="OC5" s="257"/>
      <c r="OD5" s="257"/>
      <c r="OE5" s="257">
        <v>159.90924311645125</v>
      </c>
      <c r="OF5" s="257">
        <v>9.3359842166669864</v>
      </c>
      <c r="OG5" s="257">
        <v>1.3511631125992847</v>
      </c>
      <c r="OH5" s="257">
        <v>1.2766296223961007</v>
      </c>
      <c r="OI5" s="257">
        <v>7.4533490203184005E-2</v>
      </c>
      <c r="OJ5" s="257">
        <v>5018.6043352109373</v>
      </c>
      <c r="OK5" s="257">
        <v>2401.4105553569257</v>
      </c>
      <c r="OL5" s="257"/>
      <c r="OM5" s="257"/>
      <c r="ON5" s="257">
        <v>890.11532356041118</v>
      </c>
      <c r="OO5" s="257">
        <v>4046.5161962650045</v>
      </c>
      <c r="OP5" s="257"/>
      <c r="OQ5" s="257"/>
      <c r="OR5" s="257"/>
      <c r="OS5" s="257"/>
      <c r="OT5" s="257"/>
      <c r="OU5" s="257"/>
      <c r="OV5" s="257"/>
      <c r="OW5" s="257"/>
      <c r="OX5" s="257"/>
      <c r="OY5" s="257"/>
      <c r="OZ5" s="257">
        <v>1123.4032259883877</v>
      </c>
      <c r="PA5" s="257"/>
      <c r="PB5" s="257"/>
      <c r="PC5" s="257"/>
      <c r="PD5" s="257"/>
      <c r="PE5" s="257"/>
      <c r="PF5" s="257"/>
      <c r="PG5" s="257"/>
      <c r="PH5" s="257"/>
      <c r="PI5" s="257"/>
      <c r="PJ5" s="257"/>
      <c r="PK5" s="257"/>
      <c r="PL5" s="257"/>
      <c r="PM5" s="257"/>
      <c r="PN5" s="257"/>
      <c r="PO5" s="257"/>
      <c r="PP5" s="257"/>
      <c r="PQ5" s="257">
        <v>146.9568932405088</v>
      </c>
      <c r="PR5" s="257"/>
      <c r="PS5" s="257"/>
      <c r="PT5" s="257"/>
      <c r="PU5" s="257"/>
      <c r="PV5" s="257"/>
      <c r="PW5" s="257"/>
      <c r="PX5" s="257"/>
      <c r="PY5" s="257"/>
      <c r="PZ5" s="257"/>
      <c r="QA5" s="257"/>
      <c r="QB5" s="257"/>
      <c r="QC5" s="257"/>
      <c r="QD5" s="257"/>
      <c r="QE5" s="257"/>
      <c r="QF5" s="257"/>
      <c r="QG5" s="257"/>
      <c r="QH5" s="257"/>
      <c r="QI5" s="257"/>
      <c r="QJ5" s="257"/>
      <c r="QK5" s="163"/>
    </row>
    <row r="6" spans="1:473" s="150" customFormat="1">
      <c r="A6" s="1034">
        <v>1956</v>
      </c>
      <c r="B6" s="257">
        <v>3167.5551163074106</v>
      </c>
      <c r="C6" s="257">
        <v>2186.1105532065235</v>
      </c>
      <c r="D6" s="257">
        <v>280.95290066668599</v>
      </c>
      <c r="E6" s="257">
        <v>781.86631123001962</v>
      </c>
      <c r="F6" s="257">
        <v>116.59125042480782</v>
      </c>
      <c r="G6" s="257">
        <v>197.96589922062682</v>
      </c>
      <c r="H6" s="331">
        <v>168692.68326250662</v>
      </c>
      <c r="I6" s="331">
        <v>116531.06371596991</v>
      </c>
      <c r="J6" s="331">
        <v>26828.47689617291</v>
      </c>
      <c r="K6" s="331">
        <v>25118.065368349136</v>
      </c>
      <c r="L6" s="331">
        <v>3591.6910237716447</v>
      </c>
      <c r="M6" s="331">
        <v>3376.6137417569807</v>
      </c>
      <c r="N6" s="257">
        <v>1.8777074707966463</v>
      </c>
      <c r="O6" s="257">
        <v>1.8759895288820998</v>
      </c>
      <c r="P6" s="257">
        <v>1.0472189746513862</v>
      </c>
      <c r="Q6" s="257">
        <v>3.1127648557489485</v>
      </c>
      <c r="R6" s="257">
        <v>3.2461380907530022</v>
      </c>
      <c r="S6" s="257">
        <v>5.8628529752300782</v>
      </c>
      <c r="T6" s="331">
        <v>3167.5551163074106</v>
      </c>
      <c r="U6" s="331">
        <v>2915.1725826910933</v>
      </c>
      <c r="V6" s="331">
        <v>1294.3472485781369</v>
      </c>
      <c r="W6" s="331">
        <v>1620.8253341129564</v>
      </c>
      <c r="X6" s="331">
        <v>1234.8521434573113</v>
      </c>
      <c r="Y6" s="331">
        <v>385.973190655645</v>
      </c>
      <c r="Z6" s="331">
        <v>252.38253361631692</v>
      </c>
      <c r="AA6" s="257">
        <v>3167.5551163074106</v>
      </c>
      <c r="AB6" s="257"/>
      <c r="AC6" s="257"/>
      <c r="AD6" s="257"/>
      <c r="AE6" s="257"/>
      <c r="AF6" s="257"/>
      <c r="AG6" s="257"/>
      <c r="AH6" s="257"/>
      <c r="AI6" s="257"/>
      <c r="AJ6" s="257"/>
      <c r="AK6" s="257"/>
      <c r="AL6" s="257">
        <v>168692.68326250662</v>
      </c>
      <c r="AM6" s="257"/>
      <c r="AN6" s="257"/>
      <c r="AO6" s="257"/>
      <c r="AP6" s="257"/>
      <c r="AQ6" s="257"/>
      <c r="AR6" s="257"/>
      <c r="AS6" s="257"/>
      <c r="AT6" s="257"/>
      <c r="AU6" s="257"/>
      <c r="AV6" s="257"/>
      <c r="AW6" s="257"/>
      <c r="AX6" s="257"/>
      <c r="AY6" s="257"/>
      <c r="AZ6" s="257"/>
      <c r="BA6" s="257"/>
      <c r="BB6" s="257"/>
      <c r="BC6" s="257"/>
      <c r="BD6" s="257"/>
      <c r="BE6" s="257"/>
      <c r="BF6" s="257"/>
      <c r="BG6" s="257"/>
      <c r="BH6" s="257">
        <v>116.59125042480782</v>
      </c>
      <c r="BI6" s="257"/>
      <c r="BJ6" s="257"/>
      <c r="BK6" s="257"/>
      <c r="BL6" s="257"/>
      <c r="BM6" s="257">
        <v>197.96589922062682</v>
      </c>
      <c r="BN6" s="257"/>
      <c r="BO6" s="257"/>
      <c r="BP6" s="257"/>
      <c r="BQ6" s="257"/>
      <c r="BR6" s="257">
        <v>3591.6910237716447</v>
      </c>
      <c r="BS6" s="257"/>
      <c r="BT6" s="257"/>
      <c r="BU6" s="257"/>
      <c r="BV6" s="257"/>
      <c r="BW6" s="257">
        <v>3376.6137417569807</v>
      </c>
      <c r="BX6" s="257"/>
      <c r="BY6" s="257"/>
      <c r="BZ6" s="257"/>
      <c r="CA6" s="257"/>
      <c r="CB6" s="257">
        <v>3.2461380907530022</v>
      </c>
      <c r="CC6" s="257"/>
      <c r="CD6" s="257"/>
      <c r="CE6" s="257"/>
      <c r="CF6" s="257"/>
      <c r="CG6" s="257">
        <v>5.8628529752300782</v>
      </c>
      <c r="CH6" s="257"/>
      <c r="CI6" s="257"/>
      <c r="CJ6" s="257"/>
      <c r="CK6" s="257"/>
      <c r="CL6" s="257">
        <v>781.86631123001962</v>
      </c>
      <c r="CM6" s="257">
        <v>693.38012337393286</v>
      </c>
      <c r="CN6" s="257">
        <v>88.486187856086744</v>
      </c>
      <c r="CO6" s="257"/>
      <c r="CP6" s="257">
        <v>25118.065368349136</v>
      </c>
      <c r="CQ6" s="257">
        <v>25115.511886738725</v>
      </c>
      <c r="CR6" s="257">
        <v>2.5534816104121774</v>
      </c>
      <c r="CS6" s="257"/>
      <c r="CT6" s="257">
        <v>693.38012337393286</v>
      </c>
      <c r="CU6" s="257">
        <v>0</v>
      </c>
      <c r="CV6" s="257">
        <v>0</v>
      </c>
      <c r="CW6" s="257"/>
      <c r="CX6" s="257"/>
      <c r="CY6" s="257"/>
      <c r="CZ6" s="257"/>
      <c r="DA6" s="257"/>
      <c r="DB6" s="257">
        <v>25118.065368349136</v>
      </c>
      <c r="DC6" s="257">
        <v>25115.511886738725</v>
      </c>
      <c r="DD6" s="257"/>
      <c r="DE6" s="257"/>
      <c r="DF6" s="257"/>
      <c r="DG6" s="257"/>
      <c r="DH6" s="257"/>
      <c r="DI6" s="257"/>
      <c r="DJ6" s="257"/>
      <c r="DK6" s="257">
        <v>3.1127648557489485</v>
      </c>
      <c r="DL6" s="257">
        <v>2.7607644490815471</v>
      </c>
      <c r="DM6" s="257"/>
      <c r="DN6" s="257"/>
      <c r="DO6" s="257"/>
      <c r="DP6" s="257"/>
      <c r="DQ6" s="257"/>
      <c r="DR6" s="257"/>
      <c r="DS6" s="257"/>
      <c r="DT6" s="257"/>
      <c r="DU6" s="257"/>
      <c r="DV6" s="257"/>
      <c r="DW6" s="257"/>
      <c r="DX6" s="257"/>
      <c r="DY6" s="257"/>
      <c r="DZ6" s="257"/>
      <c r="EA6" s="257"/>
      <c r="EB6" s="257"/>
      <c r="EC6" s="257"/>
      <c r="ED6" s="257"/>
      <c r="EE6" s="257"/>
      <c r="EF6" s="257"/>
      <c r="EG6" s="257"/>
      <c r="EH6" s="257"/>
      <c r="EI6" s="257"/>
      <c r="EJ6" s="257"/>
      <c r="EK6" s="257">
        <v>2186.1105532065235</v>
      </c>
      <c r="EL6" s="257"/>
      <c r="EM6" s="257"/>
      <c r="EN6" s="257"/>
      <c r="EO6" s="257">
        <v>116.59125042480782</v>
      </c>
      <c r="EP6" s="257"/>
      <c r="EQ6" s="257"/>
      <c r="ER6" s="257"/>
      <c r="ES6" s="257">
        <v>197.96589922062682</v>
      </c>
      <c r="ET6" s="257"/>
      <c r="EU6" s="257"/>
      <c r="EV6" s="257"/>
      <c r="EW6" s="257"/>
      <c r="EX6" s="257"/>
      <c r="EY6" s="257"/>
      <c r="EZ6" s="257"/>
      <c r="FA6" s="257"/>
      <c r="FB6" s="257"/>
      <c r="FC6" s="257"/>
      <c r="FD6" s="257"/>
      <c r="FE6" s="257"/>
      <c r="FF6" s="257"/>
      <c r="FG6" s="257"/>
      <c r="FH6" s="257"/>
      <c r="FI6" s="257"/>
      <c r="FJ6" s="257">
        <v>2186.1105532065235</v>
      </c>
      <c r="FK6" s="257">
        <v>280.95290066668599</v>
      </c>
      <c r="FL6" s="257"/>
      <c r="FM6" s="257">
        <v>781.86631123001962</v>
      </c>
      <c r="FN6" s="257"/>
      <c r="FO6" s="257"/>
      <c r="FP6" s="257"/>
      <c r="FQ6" s="257"/>
      <c r="FR6" s="257"/>
      <c r="FS6" s="257"/>
      <c r="FT6" s="257"/>
      <c r="FU6" s="257"/>
      <c r="FV6" s="257"/>
      <c r="FW6" s="257"/>
      <c r="FX6" s="257"/>
      <c r="FY6" s="257"/>
      <c r="FZ6" s="257"/>
      <c r="GA6" s="257"/>
      <c r="GB6" s="257"/>
      <c r="GC6" s="257"/>
      <c r="GD6" s="257"/>
      <c r="GE6" s="257"/>
      <c r="GF6" s="257"/>
      <c r="GG6" s="257"/>
      <c r="GH6" s="257"/>
      <c r="GI6" s="257"/>
      <c r="GJ6" s="257"/>
      <c r="GK6" s="257"/>
      <c r="GL6" s="257"/>
      <c r="GM6" s="257"/>
      <c r="GN6" s="257"/>
      <c r="GO6" s="257"/>
      <c r="GP6" s="257"/>
      <c r="GQ6" s="257"/>
      <c r="GR6" s="257"/>
      <c r="GS6" s="257"/>
      <c r="GT6" s="257"/>
      <c r="GU6" s="257"/>
      <c r="GV6" s="257"/>
      <c r="GW6" s="257"/>
      <c r="GX6" s="257"/>
      <c r="GY6" s="257"/>
      <c r="GZ6" s="257"/>
      <c r="HA6" s="257"/>
      <c r="HB6" s="257"/>
      <c r="HC6" s="257"/>
      <c r="HD6" s="257"/>
      <c r="HE6" s="257"/>
      <c r="HF6" s="257"/>
      <c r="HG6" s="257"/>
      <c r="HH6" s="257"/>
      <c r="HI6" s="257"/>
      <c r="HJ6" s="257"/>
      <c r="HK6" s="257"/>
      <c r="HL6" s="257"/>
      <c r="HM6" s="257"/>
      <c r="HN6" s="257"/>
      <c r="HO6" s="257"/>
      <c r="HP6" s="257"/>
      <c r="HQ6" s="257"/>
      <c r="HR6" s="257"/>
      <c r="HS6" s="257"/>
      <c r="HT6" s="257"/>
      <c r="HU6" s="257"/>
      <c r="HV6" s="257"/>
      <c r="HW6" s="257"/>
      <c r="HX6" s="257"/>
      <c r="HY6" s="257"/>
      <c r="HZ6" s="257"/>
      <c r="IA6" s="257"/>
      <c r="IB6" s="257"/>
      <c r="IC6" s="257"/>
      <c r="ID6" s="257"/>
      <c r="IE6" s="257"/>
      <c r="IF6" s="257"/>
      <c r="IG6" s="257"/>
      <c r="IH6" s="257"/>
      <c r="II6" s="257"/>
      <c r="IJ6" s="257"/>
      <c r="IK6" s="257"/>
      <c r="IL6" s="257"/>
      <c r="IM6" s="257"/>
      <c r="IN6" s="257"/>
      <c r="IO6" s="257"/>
      <c r="IP6" s="257"/>
      <c r="IQ6" s="257"/>
      <c r="IR6" s="257"/>
      <c r="IS6" s="257"/>
      <c r="IT6" s="257"/>
      <c r="IU6" s="257"/>
      <c r="IV6" s="257"/>
      <c r="IW6" s="257"/>
      <c r="IX6" s="257"/>
      <c r="IY6" s="257"/>
      <c r="IZ6" s="257"/>
      <c r="JA6" s="1029"/>
      <c r="JB6" s="1029"/>
      <c r="JC6" s="1029"/>
      <c r="JD6" s="1029"/>
      <c r="JE6" s="1029"/>
      <c r="JF6" s="1029"/>
      <c r="JG6" s="1029"/>
      <c r="JH6" s="1029"/>
      <c r="JI6" s="1029"/>
      <c r="JJ6" s="1029"/>
      <c r="JK6" s="1029"/>
      <c r="JL6" s="1029"/>
      <c r="JM6" s="1029"/>
      <c r="JN6" s="1029"/>
      <c r="JO6" s="1029"/>
      <c r="JP6" s="1029"/>
      <c r="JQ6" s="1029"/>
      <c r="JR6" s="1029"/>
      <c r="JS6" s="1029"/>
      <c r="JT6" s="1029"/>
      <c r="JU6" s="1029"/>
      <c r="JV6" s="1029"/>
      <c r="JW6" s="1029"/>
      <c r="JX6" s="1029"/>
      <c r="JY6" s="1029"/>
      <c r="JZ6" s="1029"/>
      <c r="KA6" s="1029"/>
      <c r="KB6" s="1029"/>
      <c r="KC6" s="1029"/>
      <c r="KD6" s="1029"/>
      <c r="KE6" s="1029"/>
      <c r="KF6" s="1030"/>
      <c r="KG6" s="1030"/>
      <c r="KH6" s="1030"/>
      <c r="KI6" s="1030"/>
      <c r="KJ6" s="1030"/>
      <c r="KK6" s="1030"/>
      <c r="KL6" s="1030"/>
      <c r="KM6" s="1030"/>
      <c r="KN6" s="1030"/>
      <c r="KO6" s="1030"/>
      <c r="KP6" s="1030"/>
      <c r="KQ6" s="1030"/>
      <c r="KR6" s="1030"/>
      <c r="KS6" s="1030"/>
      <c r="KT6" s="1030"/>
      <c r="KU6" s="1030"/>
      <c r="KV6" s="1030"/>
      <c r="KW6" s="1030"/>
      <c r="KX6" s="1030"/>
      <c r="KY6" s="1030"/>
      <c r="KZ6" s="1030"/>
      <c r="LA6" s="1030"/>
      <c r="LB6" s="1030"/>
      <c r="LC6" s="1030"/>
      <c r="LD6" s="1030"/>
      <c r="LE6" s="1030"/>
      <c r="LF6" s="1030"/>
      <c r="LG6" s="1029"/>
      <c r="LH6" s="1029"/>
      <c r="LI6" s="1029"/>
      <c r="LJ6" s="1029"/>
      <c r="LK6" s="1029"/>
      <c r="LL6" s="1029"/>
      <c r="LM6" s="1029"/>
      <c r="LN6" s="1029"/>
      <c r="LO6" s="1029"/>
      <c r="LP6" s="1029"/>
      <c r="LQ6" s="1029"/>
      <c r="LR6" s="1029"/>
      <c r="LS6" s="1029"/>
      <c r="LT6" s="1029"/>
      <c r="LU6" s="1029"/>
      <c r="LV6" s="1029"/>
      <c r="LW6" s="1029"/>
      <c r="LX6" s="1029"/>
      <c r="LY6" s="1029"/>
      <c r="LZ6" s="1029"/>
      <c r="MA6" s="1029"/>
      <c r="MB6" s="1029"/>
      <c r="MC6" s="1029"/>
      <c r="MD6" s="1029"/>
      <c r="ME6" s="1029"/>
      <c r="MF6" s="1029"/>
      <c r="MG6" s="1029"/>
      <c r="MH6" s="1029"/>
      <c r="MI6" s="1029"/>
      <c r="MJ6" s="1029"/>
      <c r="MK6" s="1029"/>
      <c r="ML6" s="1029"/>
      <c r="MM6" s="1029"/>
      <c r="MN6" s="1029"/>
      <c r="MO6" s="1029"/>
      <c r="MP6" s="1029"/>
      <c r="MQ6" s="1029"/>
      <c r="MR6" s="1029"/>
      <c r="MS6" s="1029"/>
      <c r="MT6" s="1029"/>
      <c r="MU6" s="1029"/>
      <c r="MV6" s="1029"/>
      <c r="MW6" s="1029"/>
      <c r="MX6" s="1029"/>
      <c r="MY6" s="1029"/>
      <c r="MZ6" s="1029"/>
      <c r="NA6" s="1029"/>
      <c r="NB6" s="1029"/>
      <c r="NC6" s="1029"/>
      <c r="ND6" s="1029"/>
      <c r="NE6" s="1029"/>
      <c r="NF6" s="1029"/>
      <c r="NG6" s="1029"/>
      <c r="NH6" s="1029"/>
      <c r="NI6" s="1029"/>
      <c r="NJ6" s="1029"/>
      <c r="NK6" s="1029"/>
      <c r="NL6" s="1029"/>
      <c r="NM6" s="1029"/>
      <c r="NN6" s="1029"/>
      <c r="NO6" s="257"/>
      <c r="NP6" s="1029"/>
      <c r="NQ6" s="257">
        <v>29571.295999999998</v>
      </c>
      <c r="NR6" s="257"/>
      <c r="NS6" s="257"/>
      <c r="NT6" s="257"/>
      <c r="NU6" s="257"/>
      <c r="NV6" s="257"/>
      <c r="NW6" s="257">
        <v>12628.711433238876</v>
      </c>
      <c r="NX6" s="257">
        <v>165.27183035758571</v>
      </c>
      <c r="NY6" s="257">
        <v>12463.43960288129</v>
      </c>
      <c r="NZ6" s="257">
        <v>7853.9573572319696</v>
      </c>
      <c r="OA6" s="257">
        <v>11940.910655242436</v>
      </c>
      <c r="OB6" s="257">
        <v>7507.0742997352518</v>
      </c>
      <c r="OC6" s="257"/>
      <c r="OD6" s="257"/>
      <c r="OE6" s="257">
        <v>156.155028519262</v>
      </c>
      <c r="OF6" s="257">
        <v>9.1168018383237097</v>
      </c>
      <c r="OG6" s="257">
        <v>1.3086990801182474</v>
      </c>
      <c r="OH6" s="257">
        <v>1.2365080106926873</v>
      </c>
      <c r="OI6" s="257">
        <v>7.2191069425560084E-2</v>
      </c>
      <c r="OJ6" s="257">
        <v>4941.5633984529632</v>
      </c>
      <c r="OK6" s="257">
        <v>2448.2440694082202</v>
      </c>
      <c r="OL6" s="257"/>
      <c r="OM6" s="257"/>
      <c r="ON6" s="257">
        <v>900.55915444040511</v>
      </c>
      <c r="OO6" s="257">
        <v>4173.0729805797018</v>
      </c>
      <c r="OP6" s="257"/>
      <c r="OQ6" s="257"/>
      <c r="OR6" s="257"/>
      <c r="OS6" s="257"/>
      <c r="OT6" s="257"/>
      <c r="OU6" s="257"/>
      <c r="OV6" s="257"/>
      <c r="OW6" s="257"/>
      <c r="OX6" s="257"/>
      <c r="OY6" s="257"/>
      <c r="OZ6" s="257">
        <v>1294.3472485781369</v>
      </c>
      <c r="PA6" s="257"/>
      <c r="PB6" s="257"/>
      <c r="PC6" s="257"/>
      <c r="PD6" s="257"/>
      <c r="PE6" s="257"/>
      <c r="PF6" s="257"/>
      <c r="PG6" s="257"/>
      <c r="PH6" s="257"/>
      <c r="PI6" s="257"/>
      <c r="PJ6" s="257"/>
      <c r="PK6" s="257"/>
      <c r="PL6" s="257"/>
      <c r="PM6" s="257"/>
      <c r="PN6" s="257"/>
      <c r="PO6" s="257"/>
      <c r="PP6" s="257"/>
      <c r="PQ6" s="257">
        <v>164.80191955540661</v>
      </c>
      <c r="PR6" s="257"/>
      <c r="PS6" s="257"/>
      <c r="PT6" s="257"/>
      <c r="PU6" s="257"/>
      <c r="PV6" s="257"/>
      <c r="PW6" s="257"/>
      <c r="PX6" s="257"/>
      <c r="PY6" s="257"/>
      <c r="PZ6" s="257"/>
      <c r="QA6" s="257"/>
      <c r="QB6" s="257"/>
      <c r="QC6" s="257"/>
      <c r="QD6" s="257"/>
      <c r="QE6" s="257"/>
      <c r="QF6" s="257"/>
      <c r="QG6" s="257"/>
      <c r="QH6" s="257"/>
      <c r="QI6" s="257"/>
      <c r="QJ6" s="257"/>
      <c r="QK6" s="163"/>
    </row>
    <row r="7" spans="1:473" s="150" customFormat="1">
      <c r="A7" s="1034">
        <v>1957</v>
      </c>
      <c r="B7" s="257">
        <v>3713.7147357941253</v>
      </c>
      <c r="C7" s="257">
        <v>2485.2863143457967</v>
      </c>
      <c r="D7" s="257">
        <v>336.91503554222072</v>
      </c>
      <c r="E7" s="257">
        <v>966.11211076525683</v>
      </c>
      <c r="F7" s="257">
        <v>138.57204070034246</v>
      </c>
      <c r="G7" s="257">
        <v>213.17076555949168</v>
      </c>
      <c r="H7" s="331">
        <v>175905.70832009861</v>
      </c>
      <c r="I7" s="331">
        <v>120784.88371825327</v>
      </c>
      <c r="J7" s="331">
        <v>28396.299467144378</v>
      </c>
      <c r="K7" s="331">
        <v>26297.902246364858</v>
      </c>
      <c r="L7" s="331">
        <v>3956.4823805286637</v>
      </c>
      <c r="M7" s="331">
        <v>3529.8594921925769</v>
      </c>
      <c r="N7" s="257">
        <v>2.1111962603488772</v>
      </c>
      <c r="O7" s="257">
        <v>2.0576136995280434</v>
      </c>
      <c r="P7" s="257">
        <v>1.1864751459324638</v>
      </c>
      <c r="Q7" s="257">
        <v>3.6737231042784106</v>
      </c>
      <c r="R7" s="257">
        <v>3.5024051006092565</v>
      </c>
      <c r="S7" s="257">
        <v>6.0390722642356618</v>
      </c>
      <c r="T7" s="331">
        <v>3713.7147357941253</v>
      </c>
      <c r="U7" s="331">
        <v>3405.8495544781686</v>
      </c>
      <c r="V7" s="331">
        <v>1500.7812907117254</v>
      </c>
      <c r="W7" s="331">
        <v>1905.0682637664431</v>
      </c>
      <c r="X7" s="331">
        <v>1440.6027551340201</v>
      </c>
      <c r="Y7" s="331">
        <v>464.46550863242322</v>
      </c>
      <c r="Z7" s="331">
        <v>307.86518131595705</v>
      </c>
      <c r="AA7" s="257">
        <v>3713.7147357941253</v>
      </c>
      <c r="AB7" s="257"/>
      <c r="AC7" s="257"/>
      <c r="AD7" s="257"/>
      <c r="AE7" s="257"/>
      <c r="AF7" s="257"/>
      <c r="AG7" s="257"/>
      <c r="AH7" s="257"/>
      <c r="AI7" s="257"/>
      <c r="AJ7" s="257"/>
      <c r="AK7" s="257"/>
      <c r="AL7" s="257">
        <v>175905.70832009861</v>
      </c>
      <c r="AM7" s="257"/>
      <c r="AN7" s="257"/>
      <c r="AO7" s="257"/>
      <c r="AP7" s="257"/>
      <c r="AQ7" s="257"/>
      <c r="AR7" s="257"/>
      <c r="AS7" s="257"/>
      <c r="AT7" s="257"/>
      <c r="AU7" s="257"/>
      <c r="AV7" s="257"/>
      <c r="AW7" s="257"/>
      <c r="AX7" s="257"/>
      <c r="AY7" s="257"/>
      <c r="AZ7" s="257"/>
      <c r="BA7" s="257"/>
      <c r="BB7" s="257"/>
      <c r="BC7" s="257"/>
      <c r="BD7" s="257"/>
      <c r="BE7" s="257"/>
      <c r="BF7" s="257"/>
      <c r="BG7" s="257"/>
      <c r="BH7" s="257">
        <v>138.57204070034246</v>
      </c>
      <c r="BI7" s="257"/>
      <c r="BJ7" s="257"/>
      <c r="BK7" s="257"/>
      <c r="BL7" s="257"/>
      <c r="BM7" s="257">
        <v>213.17076555949168</v>
      </c>
      <c r="BN7" s="257"/>
      <c r="BO7" s="257"/>
      <c r="BP7" s="257"/>
      <c r="BQ7" s="257"/>
      <c r="BR7" s="257">
        <v>3956.4823805286637</v>
      </c>
      <c r="BS7" s="257"/>
      <c r="BT7" s="257"/>
      <c r="BU7" s="257"/>
      <c r="BV7" s="257"/>
      <c r="BW7" s="257">
        <v>3529.8594921925769</v>
      </c>
      <c r="BX7" s="257"/>
      <c r="BY7" s="257"/>
      <c r="BZ7" s="257"/>
      <c r="CA7" s="257"/>
      <c r="CB7" s="257">
        <v>3.5024051006092565</v>
      </c>
      <c r="CC7" s="257"/>
      <c r="CD7" s="257"/>
      <c r="CE7" s="257"/>
      <c r="CF7" s="257"/>
      <c r="CG7" s="257">
        <v>6.0390722642356618</v>
      </c>
      <c r="CH7" s="257"/>
      <c r="CI7" s="257"/>
      <c r="CJ7" s="257"/>
      <c r="CK7" s="257"/>
      <c r="CL7" s="257">
        <v>966.11211076525683</v>
      </c>
      <c r="CM7" s="257">
        <v>839.49245688103747</v>
      </c>
      <c r="CN7" s="257">
        <v>126.61965388421937</v>
      </c>
      <c r="CO7" s="257"/>
      <c r="CP7" s="257">
        <v>26297.902246364858</v>
      </c>
      <c r="CQ7" s="257">
        <v>26294.517710075859</v>
      </c>
      <c r="CR7" s="257">
        <v>3.3845362889965056</v>
      </c>
      <c r="CS7" s="257"/>
      <c r="CT7" s="257">
        <v>839.49245688103747</v>
      </c>
      <c r="CU7" s="257">
        <v>0</v>
      </c>
      <c r="CV7" s="257">
        <v>0</v>
      </c>
      <c r="CW7" s="257"/>
      <c r="CX7" s="257"/>
      <c r="CY7" s="257"/>
      <c r="CZ7" s="257"/>
      <c r="DA7" s="257"/>
      <c r="DB7" s="257">
        <v>26297.902246364858</v>
      </c>
      <c r="DC7" s="257">
        <v>26294.517710075859</v>
      </c>
      <c r="DD7" s="257"/>
      <c r="DE7" s="257"/>
      <c r="DF7" s="257"/>
      <c r="DG7" s="257"/>
      <c r="DH7" s="257"/>
      <c r="DI7" s="257"/>
      <c r="DJ7" s="257"/>
      <c r="DK7" s="257">
        <v>3.6737231042784106</v>
      </c>
      <c r="DL7" s="257">
        <v>3.1926520430505949</v>
      </c>
      <c r="DM7" s="257"/>
      <c r="DN7" s="257"/>
      <c r="DO7" s="257"/>
      <c r="DP7" s="257"/>
      <c r="DQ7" s="257"/>
      <c r="DR7" s="257"/>
      <c r="DS7" s="257"/>
      <c r="DT7" s="257"/>
      <c r="DU7" s="257"/>
      <c r="DV7" s="257"/>
      <c r="DW7" s="257"/>
      <c r="DX7" s="257"/>
      <c r="DY7" s="257"/>
      <c r="DZ7" s="257"/>
      <c r="EA7" s="257"/>
      <c r="EB7" s="257"/>
      <c r="EC7" s="257"/>
      <c r="ED7" s="257"/>
      <c r="EE7" s="257"/>
      <c r="EF7" s="257"/>
      <c r="EG7" s="257"/>
      <c r="EH7" s="257"/>
      <c r="EI7" s="257"/>
      <c r="EJ7" s="257"/>
      <c r="EK7" s="257">
        <v>2485.2863143457967</v>
      </c>
      <c r="EL7" s="257"/>
      <c r="EM7" s="257"/>
      <c r="EN7" s="257"/>
      <c r="EO7" s="257">
        <v>138.57204070034246</v>
      </c>
      <c r="EP7" s="257"/>
      <c r="EQ7" s="257"/>
      <c r="ER7" s="257"/>
      <c r="ES7" s="257">
        <v>213.17076555949168</v>
      </c>
      <c r="ET7" s="257"/>
      <c r="EU7" s="257"/>
      <c r="EV7" s="257"/>
      <c r="EW7" s="257"/>
      <c r="EX7" s="257"/>
      <c r="EY7" s="257"/>
      <c r="EZ7" s="257"/>
      <c r="FA7" s="257"/>
      <c r="FB7" s="257"/>
      <c r="FC7" s="257"/>
      <c r="FD7" s="257"/>
      <c r="FE7" s="257"/>
      <c r="FF7" s="257"/>
      <c r="FG7" s="257"/>
      <c r="FH7" s="257"/>
      <c r="FI7" s="257"/>
      <c r="FJ7" s="257">
        <v>2485.2863143457967</v>
      </c>
      <c r="FK7" s="257">
        <v>336.91503554222072</v>
      </c>
      <c r="FL7" s="257"/>
      <c r="FM7" s="257">
        <v>966.11211076525683</v>
      </c>
      <c r="FN7" s="257"/>
      <c r="FO7" s="257"/>
      <c r="FP7" s="257"/>
      <c r="FQ7" s="257"/>
      <c r="FR7" s="257"/>
      <c r="FS7" s="257"/>
      <c r="FT7" s="257"/>
      <c r="FU7" s="257"/>
      <c r="FV7" s="257"/>
      <c r="FW7" s="257"/>
      <c r="FX7" s="257"/>
      <c r="FY7" s="257"/>
      <c r="FZ7" s="257"/>
      <c r="GA7" s="257"/>
      <c r="GB7" s="257"/>
      <c r="GC7" s="257"/>
      <c r="GD7" s="257"/>
      <c r="GE7" s="257"/>
      <c r="GF7" s="257"/>
      <c r="GG7" s="257"/>
      <c r="GH7" s="257"/>
      <c r="GI7" s="257"/>
      <c r="GJ7" s="257"/>
      <c r="GK7" s="257"/>
      <c r="GL7" s="257"/>
      <c r="GM7" s="257"/>
      <c r="GN7" s="257"/>
      <c r="GO7" s="257"/>
      <c r="GP7" s="257"/>
      <c r="GQ7" s="257"/>
      <c r="GR7" s="257"/>
      <c r="GS7" s="257"/>
      <c r="GT7" s="257"/>
      <c r="GU7" s="257"/>
      <c r="GV7" s="257"/>
      <c r="GW7" s="257"/>
      <c r="GX7" s="257"/>
      <c r="GY7" s="257"/>
      <c r="GZ7" s="257"/>
      <c r="HA7" s="257"/>
      <c r="HB7" s="257"/>
      <c r="HC7" s="257"/>
      <c r="HD7" s="257"/>
      <c r="HE7" s="257"/>
      <c r="HF7" s="257"/>
      <c r="HG7" s="257"/>
      <c r="HH7" s="257"/>
      <c r="HI7" s="257"/>
      <c r="HJ7" s="257"/>
      <c r="HK7" s="257"/>
      <c r="HL7" s="257"/>
      <c r="HM7" s="257"/>
      <c r="HN7" s="257"/>
      <c r="HO7" s="257"/>
      <c r="HP7" s="257"/>
      <c r="HQ7" s="257"/>
      <c r="HR7" s="257"/>
      <c r="HS7" s="257"/>
      <c r="HT7" s="257"/>
      <c r="HU7" s="257"/>
      <c r="HV7" s="257"/>
      <c r="HW7" s="257"/>
      <c r="HX7" s="257"/>
      <c r="HY7" s="257"/>
      <c r="HZ7" s="257"/>
      <c r="IA7" s="257"/>
      <c r="IB7" s="257"/>
      <c r="IC7" s="257"/>
      <c r="ID7" s="257"/>
      <c r="IE7" s="257"/>
      <c r="IF7" s="257"/>
      <c r="IG7" s="257"/>
      <c r="IH7" s="257"/>
      <c r="II7" s="257"/>
      <c r="IJ7" s="257"/>
      <c r="IK7" s="257"/>
      <c r="IL7" s="257"/>
      <c r="IM7" s="257"/>
      <c r="IN7" s="257"/>
      <c r="IO7" s="257"/>
      <c r="IP7" s="257"/>
      <c r="IQ7" s="257"/>
      <c r="IR7" s="257"/>
      <c r="IS7" s="257"/>
      <c r="IT7" s="257"/>
      <c r="IU7" s="257"/>
      <c r="IV7" s="257"/>
      <c r="IW7" s="257"/>
      <c r="IX7" s="257"/>
      <c r="IY7" s="257"/>
      <c r="IZ7" s="257"/>
      <c r="JA7" s="1029"/>
      <c r="JB7" s="1029"/>
      <c r="JC7" s="1029"/>
      <c r="JD7" s="1029"/>
      <c r="JE7" s="1029"/>
      <c r="JF7" s="1029"/>
      <c r="JG7" s="1029"/>
      <c r="JH7" s="1029"/>
      <c r="JI7" s="1029"/>
      <c r="JJ7" s="1029"/>
      <c r="JK7" s="1029"/>
      <c r="JL7" s="1029"/>
      <c r="JM7" s="1029"/>
      <c r="JN7" s="1029"/>
      <c r="JO7" s="1029"/>
      <c r="JP7" s="1029"/>
      <c r="JQ7" s="1029"/>
      <c r="JR7" s="1029"/>
      <c r="JS7" s="1029"/>
      <c r="JT7" s="1029"/>
      <c r="JU7" s="1029"/>
      <c r="JV7" s="1029"/>
      <c r="JW7" s="1029"/>
      <c r="JX7" s="1029"/>
      <c r="JY7" s="1029"/>
      <c r="JZ7" s="1029"/>
      <c r="KA7" s="1029"/>
      <c r="KB7" s="1029"/>
      <c r="KC7" s="1029"/>
      <c r="KD7" s="1029"/>
      <c r="KE7" s="1029"/>
      <c r="KF7" s="1030"/>
      <c r="KG7" s="1030"/>
      <c r="KH7" s="1030"/>
      <c r="KI7" s="1030"/>
      <c r="KJ7" s="1030"/>
      <c r="KK7" s="1030"/>
      <c r="KL7" s="1030"/>
      <c r="KM7" s="1030"/>
      <c r="KN7" s="1030"/>
      <c r="KO7" s="1030"/>
      <c r="KP7" s="1030"/>
      <c r="KQ7" s="1030"/>
      <c r="KR7" s="1030"/>
      <c r="KS7" s="1030"/>
      <c r="KT7" s="1030"/>
      <c r="KU7" s="1030"/>
      <c r="KV7" s="1030"/>
      <c r="KW7" s="1030"/>
      <c r="KX7" s="1030"/>
      <c r="KY7" s="1030"/>
      <c r="KZ7" s="1030"/>
      <c r="LA7" s="1030"/>
      <c r="LB7" s="1030"/>
      <c r="LC7" s="1030"/>
      <c r="LD7" s="1030"/>
      <c r="LE7" s="1030"/>
      <c r="LF7" s="1030"/>
      <c r="LG7" s="1029"/>
      <c r="LH7" s="1029"/>
      <c r="LI7" s="1029"/>
      <c r="LJ7" s="1029"/>
      <c r="LK7" s="1029"/>
      <c r="LL7" s="1029"/>
      <c r="LM7" s="1029"/>
      <c r="LN7" s="1029"/>
      <c r="LO7" s="1029"/>
      <c r="LP7" s="1029"/>
      <c r="LQ7" s="1029"/>
      <c r="LR7" s="1029"/>
      <c r="LS7" s="1029"/>
      <c r="LT7" s="1029"/>
      <c r="LU7" s="1029"/>
      <c r="LV7" s="1029"/>
      <c r="LW7" s="1029"/>
      <c r="LX7" s="1029"/>
      <c r="LY7" s="1029"/>
      <c r="LZ7" s="1029"/>
      <c r="MA7" s="1029"/>
      <c r="MB7" s="1029"/>
      <c r="MC7" s="1029"/>
      <c r="MD7" s="1029"/>
      <c r="ME7" s="1029"/>
      <c r="MF7" s="1029"/>
      <c r="MG7" s="1029"/>
      <c r="MH7" s="1029"/>
      <c r="MI7" s="1029"/>
      <c r="MJ7" s="1029"/>
      <c r="MK7" s="1029"/>
      <c r="ML7" s="1029"/>
      <c r="MM7" s="1029"/>
      <c r="MN7" s="1029"/>
      <c r="MO7" s="1029"/>
      <c r="MP7" s="1029"/>
      <c r="MQ7" s="1029"/>
      <c r="MR7" s="1029"/>
      <c r="MS7" s="1029"/>
      <c r="MT7" s="1029"/>
      <c r="MU7" s="1029"/>
      <c r="MV7" s="1029"/>
      <c r="MW7" s="1029"/>
      <c r="MX7" s="1029"/>
      <c r="MY7" s="1029"/>
      <c r="MZ7" s="1029"/>
      <c r="NA7" s="1029"/>
      <c r="NB7" s="1029"/>
      <c r="NC7" s="1029"/>
      <c r="ND7" s="1029"/>
      <c r="NE7" s="1029"/>
      <c r="NF7" s="1029"/>
      <c r="NG7" s="1029"/>
      <c r="NH7" s="1029"/>
      <c r="NI7" s="1029"/>
      <c r="NJ7" s="1029"/>
      <c r="NK7" s="1029"/>
      <c r="NL7" s="1029"/>
      <c r="NM7" s="1029"/>
      <c r="NN7" s="1029"/>
      <c r="NO7" s="257"/>
      <c r="NP7" s="1029"/>
      <c r="NQ7" s="257">
        <v>29832.977999999999</v>
      </c>
      <c r="NR7" s="257"/>
      <c r="NS7" s="257"/>
      <c r="NT7" s="257"/>
      <c r="NU7" s="257"/>
      <c r="NV7" s="257"/>
      <c r="NW7" s="257">
        <v>12727.45310081436</v>
      </c>
      <c r="NX7" s="257">
        <v>137.67283030863109</v>
      </c>
      <c r="NY7" s="257">
        <v>12589.780270505729</v>
      </c>
      <c r="NZ7" s="257">
        <v>8047.3575347051947</v>
      </c>
      <c r="OA7" s="257">
        <v>12061.954498057574</v>
      </c>
      <c r="OB7" s="257">
        <v>7691.9326374924076</v>
      </c>
      <c r="OC7" s="257"/>
      <c r="OD7" s="257"/>
      <c r="OE7" s="257">
        <v>130.07845739142363</v>
      </c>
      <c r="OF7" s="257">
        <v>7.5943729172074654</v>
      </c>
      <c r="OG7" s="257">
        <v>1.0816997652092839</v>
      </c>
      <c r="OH7" s="257">
        <v>1.0220305379330026</v>
      </c>
      <c r="OI7" s="257">
        <v>5.9669227276281323E-2</v>
      </c>
      <c r="OJ7" s="257">
        <v>4853.2748546192743</v>
      </c>
      <c r="OK7" s="257">
        <v>2532.7588722623877</v>
      </c>
      <c r="OL7" s="257"/>
      <c r="OM7" s="257"/>
      <c r="ON7" s="257">
        <v>920.5661096529476</v>
      </c>
      <c r="OO7" s="257">
        <v>4283.180433971118</v>
      </c>
      <c r="OP7" s="257"/>
      <c r="OQ7" s="257"/>
      <c r="OR7" s="257"/>
      <c r="OS7" s="257"/>
      <c r="OT7" s="257"/>
      <c r="OU7" s="257"/>
      <c r="OV7" s="257"/>
      <c r="OW7" s="257"/>
      <c r="OX7" s="257"/>
      <c r="OY7" s="257"/>
      <c r="OZ7" s="257">
        <v>1500.7812907117254</v>
      </c>
      <c r="PA7" s="257"/>
      <c r="PB7" s="257"/>
      <c r="PC7" s="257"/>
      <c r="PD7" s="257"/>
      <c r="PE7" s="257"/>
      <c r="PF7" s="257"/>
      <c r="PG7" s="257"/>
      <c r="PH7" s="257"/>
      <c r="PI7" s="257"/>
      <c r="PJ7" s="257"/>
      <c r="PK7" s="257"/>
      <c r="PL7" s="257"/>
      <c r="PM7" s="257"/>
      <c r="PN7" s="257"/>
      <c r="PO7" s="257"/>
      <c r="PP7" s="257"/>
      <c r="PQ7" s="257">
        <v>186.49367624582678</v>
      </c>
      <c r="PR7" s="257"/>
      <c r="PS7" s="257"/>
      <c r="PT7" s="257"/>
      <c r="PU7" s="257"/>
      <c r="PV7" s="257"/>
      <c r="PW7" s="257"/>
      <c r="PX7" s="257"/>
      <c r="PY7" s="257"/>
      <c r="PZ7" s="257"/>
      <c r="QA7" s="257"/>
      <c r="QB7" s="257"/>
      <c r="QC7" s="257"/>
      <c r="QD7" s="257"/>
      <c r="QE7" s="257"/>
      <c r="QF7" s="257"/>
      <c r="QG7" s="257"/>
      <c r="QH7" s="257"/>
      <c r="QI7" s="257"/>
      <c r="QJ7" s="257"/>
      <c r="QK7" s="163"/>
    </row>
    <row r="8" spans="1:473" s="150" customFormat="1">
      <c r="A8" s="1034">
        <v>1958</v>
      </c>
      <c r="B8" s="257">
        <v>4269.6622173122632</v>
      </c>
      <c r="C8" s="257">
        <v>2904.0039040530592</v>
      </c>
      <c r="D8" s="257">
        <v>326.64714955583088</v>
      </c>
      <c r="E8" s="257">
        <v>1134.9053742672556</v>
      </c>
      <c r="F8" s="257">
        <v>165.09228077286829</v>
      </c>
      <c r="G8" s="257">
        <v>260.98649133675099</v>
      </c>
      <c r="H8" s="331">
        <v>183837.78322498006</v>
      </c>
      <c r="I8" s="331">
        <v>127450.60802551699</v>
      </c>
      <c r="J8" s="331">
        <v>27813.187817611823</v>
      </c>
      <c r="K8" s="331">
        <v>28228.205364524099</v>
      </c>
      <c r="L8" s="331">
        <v>4558.3337586156349</v>
      </c>
      <c r="M8" s="331">
        <v>4212.5517412884965</v>
      </c>
      <c r="N8" s="257">
        <v>2.3225161565873895</v>
      </c>
      <c r="O8" s="257">
        <v>2.2785327971692739</v>
      </c>
      <c r="P8" s="257">
        <v>1.1744326169939856</v>
      </c>
      <c r="Q8" s="257">
        <v>4.0204659120609634</v>
      </c>
      <c r="R8" s="257">
        <v>3.6217681616847379</v>
      </c>
      <c r="S8" s="257">
        <v>6.1954489194457434</v>
      </c>
      <c r="T8" s="331">
        <v>4269.6622173122632</v>
      </c>
      <c r="U8" s="331">
        <v>3944.3012797819201</v>
      </c>
      <c r="V8" s="331">
        <v>1726.5638842731578</v>
      </c>
      <c r="W8" s="331">
        <v>2217.7373955087623</v>
      </c>
      <c r="X8" s="331">
        <v>1685.3496414437491</v>
      </c>
      <c r="Y8" s="331">
        <v>532.38775406501316</v>
      </c>
      <c r="Z8" s="331">
        <v>325.36093753034316</v>
      </c>
      <c r="AA8" s="257">
        <v>4269.6622173122632</v>
      </c>
      <c r="AB8" s="257"/>
      <c r="AC8" s="257"/>
      <c r="AD8" s="257"/>
      <c r="AE8" s="257"/>
      <c r="AF8" s="257"/>
      <c r="AG8" s="257"/>
      <c r="AH8" s="257"/>
      <c r="AI8" s="257"/>
      <c r="AJ8" s="257"/>
      <c r="AK8" s="257"/>
      <c r="AL8" s="257">
        <v>183837.78322498006</v>
      </c>
      <c r="AM8" s="257"/>
      <c r="AN8" s="257"/>
      <c r="AO8" s="257"/>
      <c r="AP8" s="257"/>
      <c r="AQ8" s="257"/>
      <c r="AR8" s="257"/>
      <c r="AS8" s="257"/>
      <c r="AT8" s="257"/>
      <c r="AU8" s="257"/>
      <c r="AV8" s="257"/>
      <c r="AW8" s="257"/>
      <c r="AX8" s="257"/>
      <c r="AY8" s="257"/>
      <c r="AZ8" s="257"/>
      <c r="BA8" s="257"/>
      <c r="BB8" s="257"/>
      <c r="BC8" s="257"/>
      <c r="BD8" s="257"/>
      <c r="BE8" s="257"/>
      <c r="BF8" s="257"/>
      <c r="BG8" s="257"/>
      <c r="BH8" s="257">
        <v>165.09228077286829</v>
      </c>
      <c r="BI8" s="257"/>
      <c r="BJ8" s="257"/>
      <c r="BK8" s="257"/>
      <c r="BL8" s="257"/>
      <c r="BM8" s="257">
        <v>260.98649133675099</v>
      </c>
      <c r="BN8" s="257"/>
      <c r="BO8" s="257"/>
      <c r="BP8" s="257"/>
      <c r="BQ8" s="257"/>
      <c r="BR8" s="257">
        <v>4558.3337586156349</v>
      </c>
      <c r="BS8" s="257"/>
      <c r="BT8" s="257"/>
      <c r="BU8" s="257"/>
      <c r="BV8" s="257"/>
      <c r="BW8" s="257">
        <v>4212.5517412884965</v>
      </c>
      <c r="BX8" s="257"/>
      <c r="BY8" s="257"/>
      <c r="BZ8" s="257"/>
      <c r="CA8" s="257"/>
      <c r="CB8" s="257">
        <v>3.6217681616847379</v>
      </c>
      <c r="CC8" s="257"/>
      <c r="CD8" s="257"/>
      <c r="CE8" s="257"/>
      <c r="CF8" s="257"/>
      <c r="CG8" s="257">
        <v>6.1954489194457434</v>
      </c>
      <c r="CH8" s="257"/>
      <c r="CI8" s="257"/>
      <c r="CJ8" s="257"/>
      <c r="CK8" s="257"/>
      <c r="CL8" s="257">
        <v>1134.9053742672556</v>
      </c>
      <c r="CM8" s="257">
        <v>939.22155537949959</v>
      </c>
      <c r="CN8" s="257">
        <v>195.68381888775608</v>
      </c>
      <c r="CO8" s="257"/>
      <c r="CP8" s="257">
        <v>28228.205364524099</v>
      </c>
      <c r="CQ8" s="257">
        <v>28223.225910269452</v>
      </c>
      <c r="CR8" s="257">
        <v>4.9794542546495153</v>
      </c>
      <c r="CS8" s="257"/>
      <c r="CT8" s="257">
        <v>939.22155537949959</v>
      </c>
      <c r="CU8" s="257">
        <v>0</v>
      </c>
      <c r="CV8" s="257">
        <v>0</v>
      </c>
      <c r="CW8" s="257"/>
      <c r="CX8" s="257"/>
      <c r="CY8" s="257"/>
      <c r="CZ8" s="257"/>
      <c r="DA8" s="257"/>
      <c r="DB8" s="257">
        <v>28228.205364524099</v>
      </c>
      <c r="DC8" s="257">
        <v>28223.225910269452</v>
      </c>
      <c r="DD8" s="257"/>
      <c r="DE8" s="257"/>
      <c r="DF8" s="257"/>
      <c r="DG8" s="257"/>
      <c r="DH8" s="257"/>
      <c r="DI8" s="257"/>
      <c r="DJ8" s="257"/>
      <c r="DK8" s="257">
        <v>4.0204659120609634</v>
      </c>
      <c r="DL8" s="257">
        <v>3.3278320428911337</v>
      </c>
      <c r="DM8" s="257"/>
      <c r="DN8" s="257"/>
      <c r="DO8" s="257"/>
      <c r="DP8" s="257"/>
      <c r="DQ8" s="257"/>
      <c r="DR8" s="257"/>
      <c r="DS8" s="257"/>
      <c r="DT8" s="257">
        <v>864.37811903269153</v>
      </c>
      <c r="DU8" s="257">
        <v>74.843436346808033</v>
      </c>
      <c r="DV8" s="257"/>
      <c r="DW8" s="257"/>
      <c r="DX8" s="257"/>
      <c r="DY8" s="257"/>
      <c r="DZ8" s="257"/>
      <c r="EA8" s="257"/>
      <c r="EB8" s="257"/>
      <c r="EC8" s="257"/>
      <c r="ED8" s="257"/>
      <c r="EE8" s="257"/>
      <c r="EF8" s="257"/>
      <c r="EG8" s="257"/>
      <c r="EH8" s="257"/>
      <c r="EI8" s="257"/>
      <c r="EJ8" s="257"/>
      <c r="EK8" s="257">
        <v>2904.0039040530592</v>
      </c>
      <c r="EL8" s="257"/>
      <c r="EM8" s="257"/>
      <c r="EN8" s="257"/>
      <c r="EO8" s="257">
        <v>165.09228077286829</v>
      </c>
      <c r="EP8" s="257"/>
      <c r="EQ8" s="257"/>
      <c r="ER8" s="257"/>
      <c r="ES8" s="257">
        <v>260.98649133675099</v>
      </c>
      <c r="ET8" s="257"/>
      <c r="EU8" s="257"/>
      <c r="EV8" s="257"/>
      <c r="EW8" s="257"/>
      <c r="EX8" s="257"/>
      <c r="EY8" s="257"/>
      <c r="EZ8" s="257"/>
      <c r="FA8" s="257"/>
      <c r="FB8" s="257"/>
      <c r="FC8" s="257"/>
      <c r="FD8" s="257"/>
      <c r="FE8" s="257"/>
      <c r="FF8" s="257"/>
      <c r="FG8" s="257"/>
      <c r="FH8" s="257"/>
      <c r="FI8" s="257"/>
      <c r="FJ8" s="257">
        <v>2904.0039040530592</v>
      </c>
      <c r="FK8" s="257">
        <v>326.64714955583088</v>
      </c>
      <c r="FL8" s="257"/>
      <c r="FM8" s="257">
        <v>1134.9053742672556</v>
      </c>
      <c r="FN8" s="257"/>
      <c r="FO8" s="257"/>
      <c r="FP8" s="257"/>
      <c r="FQ8" s="257"/>
      <c r="FR8" s="257"/>
      <c r="FS8" s="257">
        <v>598.83403651749541</v>
      </c>
      <c r="FT8" s="257">
        <v>563.37612539516545</v>
      </c>
      <c r="FU8" s="257"/>
      <c r="FV8" s="257"/>
      <c r="FW8" s="257">
        <v>-3.1769499837726731</v>
      </c>
      <c r="FX8" s="257">
        <v>241.99930282595892</v>
      </c>
      <c r="FY8" s="257">
        <v>27.204812904931906</v>
      </c>
      <c r="FZ8" s="257">
        <v>126.97525032154148</v>
      </c>
      <c r="GA8" s="257">
        <v>117.33559313884581</v>
      </c>
      <c r="GB8" s="257">
        <v>23.663048573798275</v>
      </c>
      <c r="GC8" s="257">
        <v>35.457911122330003</v>
      </c>
      <c r="GD8" s="257">
        <v>543.17130046999159</v>
      </c>
      <c r="GE8" s="257">
        <v>419.24500859447318</v>
      </c>
      <c r="GF8" s="257">
        <v>194.40337528397825</v>
      </c>
      <c r="GG8" s="257">
        <v>92.665248278100336</v>
      </c>
      <c r="GH8" s="257">
        <v>57.456757179089585</v>
      </c>
      <c r="GI8" s="257"/>
      <c r="GJ8" s="257">
        <v>14.325724520091836</v>
      </c>
      <c r="GK8" s="257">
        <v>33.666895051266337</v>
      </c>
      <c r="GL8" s="257">
        <v>26.727008281946798</v>
      </c>
      <c r="GM8" s="257">
        <v>123.92629187551839</v>
      </c>
      <c r="GN8" s="257">
        <v>71.296863918839335</v>
      </c>
      <c r="GO8" s="257">
        <v>74.843436346808033</v>
      </c>
      <c r="GP8" s="257">
        <v>52.629427956679045</v>
      </c>
      <c r="GQ8" s="257"/>
      <c r="GR8" s="257"/>
      <c r="GS8" s="257">
        <v>55.662736047503813</v>
      </c>
      <c r="GT8" s="257">
        <v>55.662736047503813</v>
      </c>
      <c r="GU8" s="257"/>
      <c r="GV8" s="257">
        <v>89.32963109877015</v>
      </c>
      <c r="GW8" s="257">
        <v>144.13111680069227</v>
      </c>
      <c r="GX8" s="257"/>
      <c r="GY8" s="257"/>
      <c r="GZ8" s="257">
        <v>338.26403663769787</v>
      </c>
      <c r="HA8" s="257">
        <v>326.61642205474016</v>
      </c>
      <c r="HB8" s="257">
        <v>1.7627685021576336</v>
      </c>
      <c r="HC8" s="257">
        <v>-1.8252737610135468</v>
      </c>
      <c r="HD8" s="257">
        <v>185.70132102460545</v>
      </c>
      <c r="HE8" s="257">
        <v>11.666245958193597</v>
      </c>
      <c r="HF8" s="257">
        <v>118.64519851429807</v>
      </c>
      <c r="HG8" s="257"/>
      <c r="HH8" s="257">
        <v>10.666161816498985</v>
      </c>
      <c r="HI8" s="257">
        <v>11.647614582957701</v>
      </c>
      <c r="HJ8" s="257">
        <v>331.01703268303828</v>
      </c>
      <c r="HK8" s="257">
        <v>225.90362169894104</v>
      </c>
      <c r="HL8" s="257">
        <v>117.19255225800248</v>
      </c>
      <c r="HM8" s="257">
        <v>44.241102015794603</v>
      </c>
      <c r="HN8" s="257"/>
      <c r="HO8" s="257">
        <v>13.136321565516329</v>
      </c>
      <c r="HP8" s="257">
        <v>28.993424927578044</v>
      </c>
      <c r="HQ8" s="257">
        <v>22.340220932049572</v>
      </c>
      <c r="HR8" s="257">
        <v>105.11341098409723</v>
      </c>
      <c r="HS8" s="257">
        <v>36.878102724988885</v>
      </c>
      <c r="HT8" s="257">
        <v>36.878102724988885</v>
      </c>
      <c r="HU8" s="257">
        <v>52.254396403543566</v>
      </c>
      <c r="HV8" s="257"/>
      <c r="HW8" s="257">
        <v>7.2470039546595899</v>
      </c>
      <c r="HX8" s="257">
        <v>36.240428882237637</v>
      </c>
      <c r="HY8" s="257">
        <v>100.71280035579912</v>
      </c>
      <c r="HZ8" s="257">
        <v>50.868462490834567</v>
      </c>
      <c r="IA8" s="257">
        <v>35.428461529215198</v>
      </c>
      <c r="IB8" s="257">
        <v>4.9060618080848144</v>
      </c>
      <c r="IC8" s="257">
        <v>0.43393073936509086</v>
      </c>
      <c r="ID8" s="257">
        <v>5.3946846489488305</v>
      </c>
      <c r="IE8" s="257">
        <v>3.647542461505175</v>
      </c>
      <c r="IF8" s="257">
        <v>5.7312514274037483</v>
      </c>
      <c r="IG8" s="257"/>
      <c r="IH8" s="257">
        <v>15.31499044390754</v>
      </c>
      <c r="II8" s="257">
        <v>15.440000961619367</v>
      </c>
      <c r="IJ8" s="257">
        <v>45.267029677977717</v>
      </c>
      <c r="IK8" s="257">
        <v>25.012320748139871</v>
      </c>
      <c r="IL8" s="257">
        <v>13.635762624259254</v>
      </c>
      <c r="IM8" s="257">
        <v>9.2075054391595454</v>
      </c>
      <c r="IN8" s="257"/>
      <c r="IO8" s="257"/>
      <c r="IP8" s="257">
        <v>0.73744185207890089</v>
      </c>
      <c r="IQ8" s="257">
        <v>1.4316108326421695</v>
      </c>
      <c r="IR8" s="257">
        <v>20.254708929837843</v>
      </c>
      <c r="IS8" s="257">
        <v>17.081966030795858</v>
      </c>
      <c r="IT8" s="257">
        <v>17.081966030795858</v>
      </c>
      <c r="IU8" s="257">
        <v>0.37503155313548014</v>
      </c>
      <c r="IV8" s="257"/>
      <c r="IW8" s="257"/>
      <c r="IX8" s="257">
        <v>5.6014328128568494</v>
      </c>
      <c r="IY8" s="257">
        <v>6.3388746649357506</v>
      </c>
      <c r="IZ8" s="257">
        <v>10.416140781075327</v>
      </c>
      <c r="JA8" s="257"/>
      <c r="JB8" s="257"/>
      <c r="JC8" s="257"/>
      <c r="JD8" s="257"/>
      <c r="JE8" s="257"/>
      <c r="JF8" s="257"/>
      <c r="JG8" s="257"/>
      <c r="JH8" s="257"/>
      <c r="JI8" s="257"/>
      <c r="JJ8" s="257"/>
      <c r="JK8" s="257"/>
      <c r="JL8" s="257"/>
      <c r="JM8" s="257"/>
      <c r="JN8" s="257"/>
      <c r="JO8" s="257"/>
      <c r="JP8" s="257"/>
      <c r="JQ8" s="257"/>
      <c r="JR8" s="257"/>
      <c r="JS8" s="257"/>
      <c r="JT8" s="257"/>
      <c r="JU8" s="257"/>
      <c r="JV8" s="257"/>
      <c r="JW8" s="257"/>
      <c r="JX8" s="257"/>
      <c r="JY8" s="257"/>
      <c r="JZ8" s="257"/>
      <c r="KA8" s="257"/>
      <c r="KB8" s="257"/>
      <c r="KC8" s="257"/>
      <c r="KD8" s="257"/>
      <c r="KE8" s="257"/>
      <c r="KF8" s="257"/>
      <c r="KG8" s="257"/>
      <c r="KH8" s="257"/>
      <c r="KI8" s="257"/>
      <c r="KJ8" s="257"/>
      <c r="KK8" s="257"/>
      <c r="KL8" s="257"/>
      <c r="KM8" s="257"/>
      <c r="KN8" s="257"/>
      <c r="KO8" s="257"/>
      <c r="KP8" s="257"/>
      <c r="KQ8" s="257"/>
      <c r="KR8" s="257"/>
      <c r="KS8" s="257"/>
      <c r="KT8" s="257"/>
      <c r="KU8" s="257"/>
      <c r="KV8" s="257"/>
      <c r="KW8" s="257"/>
      <c r="KX8" s="257"/>
      <c r="KY8" s="257"/>
      <c r="KZ8" s="257"/>
      <c r="LA8" s="257"/>
      <c r="LB8" s="257"/>
      <c r="LC8" s="257"/>
      <c r="LD8" s="257"/>
      <c r="LE8" s="257"/>
      <c r="LF8" s="257"/>
      <c r="LG8" s="257"/>
      <c r="LH8" s="257"/>
      <c r="LI8" s="257"/>
      <c r="LJ8" s="257">
        <v>90.856802856009509</v>
      </c>
      <c r="LK8" s="257">
        <v>82.486507278256568</v>
      </c>
      <c r="LL8" s="257">
        <v>22.706237303619297</v>
      </c>
      <c r="LM8" s="257"/>
      <c r="LN8" s="257">
        <v>50.903297152404647</v>
      </c>
      <c r="LO8" s="257">
        <v>7.1610592237327664</v>
      </c>
      <c r="LP8" s="257">
        <v>2.5988003798396502</v>
      </c>
      <c r="LQ8" s="257"/>
      <c r="LR8" s="257">
        <v>0.60221412859254986</v>
      </c>
      <c r="LS8" s="257">
        <v>8.3702955777529358</v>
      </c>
      <c r="LT8" s="257">
        <v>85.945932951089631</v>
      </c>
      <c r="LU8" s="257">
        <v>71.331722620893586</v>
      </c>
      <c r="LV8" s="257">
        <v>38.032045965405743</v>
      </c>
      <c r="LW8" s="257">
        <v>25.417402906494541</v>
      </c>
      <c r="LX8" s="257"/>
      <c r="LY8" s="257">
        <v>1.1894029545755052</v>
      </c>
      <c r="LZ8" s="257">
        <v>3.9360282716093904</v>
      </c>
      <c r="MA8" s="257">
        <v>2.7568425228084097</v>
      </c>
      <c r="MB8" s="257">
        <v>14.61421033019605</v>
      </c>
      <c r="MC8" s="257">
        <v>14.61421033019605</v>
      </c>
      <c r="MD8" s="257">
        <v>18.16078275816475</v>
      </c>
      <c r="ME8" s="257"/>
      <c r="MF8" s="257"/>
      <c r="MG8" s="257"/>
      <c r="MH8" s="257"/>
      <c r="MI8" s="257">
        <v>4.9108699049198776</v>
      </c>
      <c r="MJ8" s="257"/>
      <c r="MK8" s="257">
        <v>8.8468981765292689</v>
      </c>
      <c r="ML8" s="257">
        <v>11.154784657362981</v>
      </c>
      <c r="MM8" s="257"/>
      <c r="MN8" s="257">
        <v>122.43818590506412</v>
      </c>
      <c r="MO8" s="257">
        <v>122.43818590506412</v>
      </c>
      <c r="MP8" s="257"/>
      <c r="MQ8" s="257"/>
      <c r="MR8" s="257"/>
      <c r="MS8" s="257">
        <v>4.7299652615003671</v>
      </c>
      <c r="MT8" s="257">
        <v>117.33559313884581</v>
      </c>
      <c r="MU8" s="257">
        <v>0.67313355690983623</v>
      </c>
      <c r="MV8" s="257"/>
      <c r="MW8" s="257">
        <v>99.719928359357141</v>
      </c>
      <c r="MX8" s="257">
        <v>96.997343526498611</v>
      </c>
      <c r="MY8" s="257">
        <v>25.543014436310749</v>
      </c>
      <c r="MZ8" s="257">
        <v>13.799237916651641</v>
      </c>
      <c r="NA8" s="257">
        <v>57.456757179089585</v>
      </c>
      <c r="NB8" s="257"/>
      <c r="NC8" s="257"/>
      <c r="ND8" s="257">
        <v>0.19833399444664815</v>
      </c>
      <c r="NE8" s="257">
        <v>2.722584832858534</v>
      </c>
      <c r="NF8" s="257">
        <v>2.722584832858534</v>
      </c>
      <c r="NG8" s="257">
        <v>2.722584832858534</v>
      </c>
      <c r="NH8" s="257"/>
      <c r="NI8" s="257"/>
      <c r="NJ8" s="257"/>
      <c r="NK8" s="257"/>
      <c r="NL8" s="257">
        <v>22.718257545706976</v>
      </c>
      <c r="NM8" s="257"/>
      <c r="NN8" s="257">
        <v>22.718257545706976</v>
      </c>
      <c r="NO8" s="257">
        <v>25.440842378565506</v>
      </c>
      <c r="NP8" s="257"/>
      <c r="NQ8" s="257">
        <v>30096.974999999999</v>
      </c>
      <c r="NR8" s="257"/>
      <c r="NS8" s="257"/>
      <c r="NT8" s="257"/>
      <c r="NU8" s="257"/>
      <c r="NV8" s="257"/>
      <c r="NW8" s="257">
        <v>12881.426562476136</v>
      </c>
      <c r="NX8" s="257">
        <v>148.51913002261972</v>
      </c>
      <c r="NY8" s="257">
        <v>12732.907432453516</v>
      </c>
      <c r="NZ8" s="257">
        <v>8286.4813355019105</v>
      </c>
      <c r="OA8" s="257">
        <v>12199.081062442081</v>
      </c>
      <c r="OB8" s="257">
        <v>7920.4951388870813</v>
      </c>
      <c r="OC8" s="257"/>
      <c r="OD8" s="257"/>
      <c r="OE8" s="257">
        <v>140.32644845863587</v>
      </c>
      <c r="OF8" s="257">
        <v>8.1926815639838537</v>
      </c>
      <c r="OG8" s="257">
        <v>1.1529711348528626</v>
      </c>
      <c r="OH8" s="257">
        <v>1.0893704030220515</v>
      </c>
      <c r="OI8" s="257">
        <v>6.3600731830811164E-2</v>
      </c>
      <c r="OJ8" s="257">
        <v>4735.4225283633496</v>
      </c>
      <c r="OK8" s="257">
        <v>2612.3497020616046</v>
      </c>
      <c r="OL8" s="257"/>
      <c r="OM8" s="257"/>
      <c r="ON8" s="257">
        <v>948.80594440667676</v>
      </c>
      <c r="OO8" s="257">
        <v>4436.3292576218855</v>
      </c>
      <c r="OP8" s="257"/>
      <c r="OQ8" s="257"/>
      <c r="OR8" s="257"/>
      <c r="OS8" s="257"/>
      <c r="OT8" s="257"/>
      <c r="OU8" s="257"/>
      <c r="OV8" s="257"/>
      <c r="OW8" s="257"/>
      <c r="OX8" s="257"/>
      <c r="OY8" s="257"/>
      <c r="OZ8" s="257">
        <v>1726.5638842731578</v>
      </c>
      <c r="PA8" s="257"/>
      <c r="PB8" s="257"/>
      <c r="PC8" s="257"/>
      <c r="PD8" s="257"/>
      <c r="PE8" s="257"/>
      <c r="PF8" s="257"/>
      <c r="PG8" s="257"/>
      <c r="PH8" s="257"/>
      <c r="PI8" s="257"/>
      <c r="PJ8" s="257"/>
      <c r="PK8" s="257"/>
      <c r="PL8" s="257"/>
      <c r="PM8" s="257"/>
      <c r="PN8" s="257"/>
      <c r="PO8" s="257"/>
      <c r="PP8" s="257"/>
      <c r="PQ8" s="257">
        <v>208.35911098671173</v>
      </c>
      <c r="PR8" s="257"/>
      <c r="PS8" s="257"/>
      <c r="PT8" s="257"/>
      <c r="PU8" s="257"/>
      <c r="PV8" s="257"/>
      <c r="PW8" s="257"/>
      <c r="PX8" s="257"/>
      <c r="PY8" s="257"/>
      <c r="PZ8" s="257"/>
      <c r="QA8" s="257"/>
      <c r="QB8" s="257"/>
      <c r="QC8" s="257"/>
      <c r="QD8" s="257"/>
      <c r="QE8" s="257"/>
      <c r="QF8" s="257"/>
      <c r="QG8" s="257"/>
      <c r="QH8" s="257"/>
      <c r="QI8" s="257"/>
      <c r="QJ8" s="257"/>
      <c r="QK8" s="163"/>
    </row>
    <row r="9" spans="1:473" s="150" customFormat="1">
      <c r="A9" s="1034">
        <v>1959</v>
      </c>
      <c r="B9" s="257">
        <v>4428.0290765273512</v>
      </c>
      <c r="C9" s="257">
        <v>3231.8741031126619</v>
      </c>
      <c r="D9" s="257">
        <v>375.51918897822077</v>
      </c>
      <c r="E9" s="257">
        <v>899.78656814887643</v>
      </c>
      <c r="F9" s="257">
        <v>222.37791694733951</v>
      </c>
      <c r="G9" s="257">
        <v>301.52870065974793</v>
      </c>
      <c r="H9" s="331">
        <v>180349.73272889256</v>
      </c>
      <c r="I9" s="331">
        <v>125578.58470068927</v>
      </c>
      <c r="J9" s="331">
        <v>27999.928716228216</v>
      </c>
      <c r="K9" s="331">
        <v>25553.562931913042</v>
      </c>
      <c r="L9" s="331">
        <v>5616.6478784268047</v>
      </c>
      <c r="M9" s="331">
        <v>4398.9914983647577</v>
      </c>
      <c r="N9" s="257">
        <v>2.455245710390769</v>
      </c>
      <c r="O9" s="257">
        <v>2.5735869780788527</v>
      </c>
      <c r="P9" s="257">
        <v>1.3411433749850126</v>
      </c>
      <c r="Q9" s="257">
        <v>3.5211785164610503</v>
      </c>
      <c r="R9" s="257">
        <v>3.9592639909202649</v>
      </c>
      <c r="S9" s="257">
        <v>6.8544960992044546</v>
      </c>
      <c r="T9" s="331">
        <v>4428.0290765273512</v>
      </c>
      <c r="U9" s="331">
        <v>4066.414738199519</v>
      </c>
      <c r="V9" s="331">
        <v>1832.1714721497806</v>
      </c>
      <c r="W9" s="331">
        <v>2234.2432660497384</v>
      </c>
      <c r="X9" s="331">
        <v>1659.1327006878626</v>
      </c>
      <c r="Y9" s="331">
        <v>575.11056536187562</v>
      </c>
      <c r="Z9" s="331">
        <v>361.61433832783268</v>
      </c>
      <c r="AA9" s="257">
        <v>4428.0290765273512</v>
      </c>
      <c r="AB9" s="257"/>
      <c r="AC9" s="257"/>
      <c r="AD9" s="257"/>
      <c r="AE9" s="257"/>
      <c r="AF9" s="257"/>
      <c r="AG9" s="257"/>
      <c r="AH9" s="257"/>
      <c r="AI9" s="257"/>
      <c r="AJ9" s="257"/>
      <c r="AK9" s="257"/>
      <c r="AL9" s="257">
        <v>180349.73272889256</v>
      </c>
      <c r="AM9" s="257"/>
      <c r="AN9" s="257"/>
      <c r="AO9" s="257"/>
      <c r="AP9" s="257"/>
      <c r="AQ9" s="257"/>
      <c r="AR9" s="257"/>
      <c r="AS9" s="257"/>
      <c r="AT9" s="257"/>
      <c r="AU9" s="257"/>
      <c r="AV9" s="257"/>
      <c r="AW9" s="257"/>
      <c r="AX9" s="257"/>
      <c r="AY9" s="257"/>
      <c r="AZ9" s="257"/>
      <c r="BA9" s="257"/>
      <c r="BB9" s="257"/>
      <c r="BC9" s="257"/>
      <c r="BD9" s="257"/>
      <c r="BE9" s="257"/>
      <c r="BF9" s="257"/>
      <c r="BG9" s="257"/>
      <c r="BH9" s="257">
        <v>222.37791694733951</v>
      </c>
      <c r="BI9" s="257"/>
      <c r="BJ9" s="257"/>
      <c r="BK9" s="257"/>
      <c r="BL9" s="257"/>
      <c r="BM9" s="257">
        <v>301.52870065974793</v>
      </c>
      <c r="BN9" s="257"/>
      <c r="BO9" s="257"/>
      <c r="BP9" s="257"/>
      <c r="BQ9" s="257"/>
      <c r="BR9" s="257">
        <v>5616.6478784268047</v>
      </c>
      <c r="BS9" s="257"/>
      <c r="BT9" s="257"/>
      <c r="BU9" s="257"/>
      <c r="BV9" s="257"/>
      <c r="BW9" s="257">
        <v>4398.9914983647577</v>
      </c>
      <c r="BX9" s="257"/>
      <c r="BY9" s="257"/>
      <c r="BZ9" s="257"/>
      <c r="CA9" s="257"/>
      <c r="CB9" s="257">
        <v>3.9592639909202649</v>
      </c>
      <c r="CC9" s="257"/>
      <c r="CD9" s="257"/>
      <c r="CE9" s="257"/>
      <c r="CF9" s="257"/>
      <c r="CG9" s="257">
        <v>6.8544960992044546</v>
      </c>
      <c r="CH9" s="257"/>
      <c r="CI9" s="257"/>
      <c r="CJ9" s="257"/>
      <c r="CK9" s="257"/>
      <c r="CL9" s="257">
        <v>899.78656814887643</v>
      </c>
      <c r="CM9" s="257">
        <v>913.75387527410203</v>
      </c>
      <c r="CN9" s="257">
        <v>-13.967307125225544</v>
      </c>
      <c r="CO9" s="257"/>
      <c r="CP9" s="257">
        <v>25553.562931913042</v>
      </c>
      <c r="CQ9" s="257">
        <v>25553.893756733036</v>
      </c>
      <c r="CR9" s="257">
        <v>-0.33082481999621616</v>
      </c>
      <c r="CS9" s="257"/>
      <c r="CT9" s="257">
        <v>913.75387527410203</v>
      </c>
      <c r="CU9" s="257">
        <v>0</v>
      </c>
      <c r="CV9" s="257">
        <v>0</v>
      </c>
      <c r="CW9" s="257"/>
      <c r="CX9" s="257"/>
      <c r="CY9" s="257"/>
      <c r="CZ9" s="257"/>
      <c r="DA9" s="257"/>
      <c r="DB9" s="257">
        <v>25553.562931913042</v>
      </c>
      <c r="DC9" s="257">
        <v>25553.893756733036</v>
      </c>
      <c r="DD9" s="257"/>
      <c r="DE9" s="257"/>
      <c r="DF9" s="257"/>
      <c r="DG9" s="257"/>
      <c r="DH9" s="257"/>
      <c r="DI9" s="257"/>
      <c r="DJ9" s="257"/>
      <c r="DK9" s="257">
        <v>3.5211785164610503</v>
      </c>
      <c r="DL9" s="257">
        <v>3.5757911650287841</v>
      </c>
      <c r="DM9" s="257"/>
      <c r="DN9" s="257"/>
      <c r="DO9" s="257"/>
      <c r="DP9" s="257"/>
      <c r="DQ9" s="257"/>
      <c r="DR9" s="257"/>
      <c r="DS9" s="257"/>
      <c r="DT9" s="257">
        <v>832.53189746346891</v>
      </c>
      <c r="DU9" s="257">
        <v>81.221977810633106</v>
      </c>
      <c r="DV9" s="257"/>
      <c r="DW9" s="257"/>
      <c r="DX9" s="257"/>
      <c r="DY9" s="257"/>
      <c r="DZ9" s="257"/>
      <c r="EA9" s="257"/>
      <c r="EB9" s="257"/>
      <c r="EC9" s="257"/>
      <c r="ED9" s="257"/>
      <c r="EE9" s="257"/>
      <c r="EF9" s="257"/>
      <c r="EG9" s="257"/>
      <c r="EH9" s="257"/>
      <c r="EI9" s="257"/>
      <c r="EJ9" s="257"/>
      <c r="EK9" s="257">
        <v>3231.8741031126619</v>
      </c>
      <c r="EL9" s="257"/>
      <c r="EM9" s="257"/>
      <c r="EN9" s="257"/>
      <c r="EO9" s="257">
        <v>222.37791694733951</v>
      </c>
      <c r="EP9" s="257"/>
      <c r="EQ9" s="257"/>
      <c r="ER9" s="257"/>
      <c r="ES9" s="257">
        <v>301.52870065974793</v>
      </c>
      <c r="ET9" s="257"/>
      <c r="EU9" s="257"/>
      <c r="EV9" s="257"/>
      <c r="EW9" s="257"/>
      <c r="EX9" s="257"/>
      <c r="EY9" s="257"/>
      <c r="EZ9" s="257"/>
      <c r="FA9" s="257"/>
      <c r="FB9" s="257"/>
      <c r="FC9" s="257"/>
      <c r="FD9" s="257"/>
      <c r="FE9" s="257"/>
      <c r="FF9" s="257"/>
      <c r="FG9" s="257"/>
      <c r="FH9" s="257"/>
      <c r="FI9" s="257"/>
      <c r="FJ9" s="257">
        <v>3231.8741031126619</v>
      </c>
      <c r="FK9" s="257">
        <v>375.51918897822077</v>
      </c>
      <c r="FL9" s="257"/>
      <c r="FM9" s="257">
        <v>899.78656814887643</v>
      </c>
      <c r="FN9" s="257"/>
      <c r="FO9" s="257"/>
      <c r="FP9" s="257"/>
      <c r="FQ9" s="257"/>
      <c r="FR9" s="257"/>
      <c r="FS9" s="257">
        <v>632.67943216376386</v>
      </c>
      <c r="FT9" s="257">
        <v>590.0772901566238</v>
      </c>
      <c r="FU9" s="257"/>
      <c r="FV9" s="257"/>
      <c r="FW9" s="257">
        <v>-0.6749365932229876</v>
      </c>
      <c r="FX9" s="257">
        <v>265.56994578870825</v>
      </c>
      <c r="FY9" s="257">
        <v>28.49819095356581</v>
      </c>
      <c r="FZ9" s="257">
        <v>142.30451480292814</v>
      </c>
      <c r="GA9" s="257">
        <v>124.37344488117991</v>
      </c>
      <c r="GB9" s="257">
        <v>4.2966355342396589</v>
      </c>
      <c r="GC9" s="257">
        <v>42.602142007140017</v>
      </c>
      <c r="GD9" s="257">
        <v>601.5794598103206</v>
      </c>
      <c r="GE9" s="257">
        <v>464.10515307778297</v>
      </c>
      <c r="GF9" s="257">
        <v>205.84123664250598</v>
      </c>
      <c r="GG9" s="257">
        <v>102.66909475556838</v>
      </c>
      <c r="GH9" s="257">
        <v>64.879256668229303</v>
      </c>
      <c r="GI9" s="257"/>
      <c r="GJ9" s="257">
        <v>16.926904907864845</v>
      </c>
      <c r="GK9" s="257">
        <v>34.422367266476748</v>
      </c>
      <c r="GL9" s="257">
        <v>39.366292837137735</v>
      </c>
      <c r="GM9" s="257">
        <v>137.4743067325376</v>
      </c>
      <c r="GN9" s="257">
        <v>79.140071881047689</v>
      </c>
      <c r="GO9" s="257">
        <v>81.221977810633106</v>
      </c>
      <c r="GP9" s="257">
        <v>58.33423485148991</v>
      </c>
      <c r="GQ9" s="257"/>
      <c r="GR9" s="257"/>
      <c r="GS9" s="257">
        <v>31.099972353443263</v>
      </c>
      <c r="GT9" s="257">
        <v>31.099972353443263</v>
      </c>
      <c r="GU9" s="257"/>
      <c r="GV9" s="257">
        <v>65.522339619920018</v>
      </c>
      <c r="GW9" s="257">
        <v>125.97213707884083</v>
      </c>
      <c r="GX9" s="257"/>
      <c r="GY9" s="257"/>
      <c r="GZ9" s="257">
        <v>380.47431875277971</v>
      </c>
      <c r="HA9" s="257">
        <v>364.57514454341111</v>
      </c>
      <c r="HB9" s="257">
        <v>2.9888331951005496</v>
      </c>
      <c r="HC9" s="257">
        <v>7.8131573569891703E-3</v>
      </c>
      <c r="HD9" s="257">
        <v>207.26082723306052</v>
      </c>
      <c r="HE9" s="257">
        <v>14.165254288221366</v>
      </c>
      <c r="HF9" s="257">
        <v>131.84041926604402</v>
      </c>
      <c r="HG9" s="257"/>
      <c r="HH9" s="257">
        <v>8.3119974036277107</v>
      </c>
      <c r="HI9" s="257">
        <v>15.899174209368578</v>
      </c>
      <c r="HJ9" s="257">
        <v>360.70582861538827</v>
      </c>
      <c r="HK9" s="257">
        <v>239.88376425901214</v>
      </c>
      <c r="HL9" s="257">
        <v>119.77630329474835</v>
      </c>
      <c r="HM9" s="257">
        <v>51.155746276730014</v>
      </c>
      <c r="HN9" s="257"/>
      <c r="HO9" s="257">
        <v>15.22123255562367</v>
      </c>
      <c r="HP9" s="257">
        <v>28.639428798095992</v>
      </c>
      <c r="HQ9" s="257">
        <v>25.091053333814141</v>
      </c>
      <c r="HR9" s="257">
        <v>120.82206435637615</v>
      </c>
      <c r="HS9" s="257">
        <v>44.748957243998895</v>
      </c>
      <c r="HT9" s="257">
        <v>44.748957243998895</v>
      </c>
      <c r="HU9" s="257">
        <v>58.33423485148991</v>
      </c>
      <c r="HV9" s="257"/>
      <c r="HW9" s="257">
        <v>19.768490137391439</v>
      </c>
      <c r="HX9" s="257">
        <v>48.40791893548743</v>
      </c>
      <c r="HY9" s="257">
        <v>124.69138028439897</v>
      </c>
      <c r="HZ9" s="257">
        <v>54.481146250285477</v>
      </c>
      <c r="IA9" s="257">
        <v>37.083648864688129</v>
      </c>
      <c r="IB9" s="257">
        <v>2.9888331951005496</v>
      </c>
      <c r="IC9" s="257">
        <v>0.20013703075979949</v>
      </c>
      <c r="ID9" s="257">
        <v>5.0893704999218681</v>
      </c>
      <c r="IE9" s="257">
        <v>1.0824227999951919</v>
      </c>
      <c r="IF9" s="257">
        <v>7.7097832750351589</v>
      </c>
      <c r="IG9" s="257"/>
      <c r="IH9" s="257">
        <v>20.013102063875568</v>
      </c>
      <c r="II9" s="257">
        <v>17.397497385597344</v>
      </c>
      <c r="IJ9" s="257">
        <v>51.811450482612727</v>
      </c>
      <c r="IK9" s="257">
        <v>36.252449124325366</v>
      </c>
      <c r="IL9" s="257">
        <v>15.529551765172551</v>
      </c>
      <c r="IM9" s="257">
        <v>9.0416260983496208</v>
      </c>
      <c r="IN9" s="257"/>
      <c r="IO9" s="257"/>
      <c r="IP9" s="257">
        <v>0.96101835490966792</v>
      </c>
      <c r="IQ9" s="257">
        <v>10.720252905893524</v>
      </c>
      <c r="IR9" s="257">
        <v>15.559001358287357</v>
      </c>
      <c r="IS9" s="257">
        <v>15.559001358287357</v>
      </c>
      <c r="IT9" s="257">
        <v>15.559001358287357</v>
      </c>
      <c r="IU9" s="257">
        <v>0</v>
      </c>
      <c r="IV9" s="257"/>
      <c r="IW9" s="257"/>
      <c r="IX9" s="257">
        <v>2.6696957676727493</v>
      </c>
      <c r="IY9" s="257">
        <v>3.6307141225824173</v>
      </c>
      <c r="IZ9" s="257">
        <v>0.8311997403627629</v>
      </c>
      <c r="JA9" s="257"/>
      <c r="JB9" s="257"/>
      <c r="JC9" s="257"/>
      <c r="JD9" s="257"/>
      <c r="JE9" s="257"/>
      <c r="JF9" s="257"/>
      <c r="JG9" s="257"/>
      <c r="JH9" s="257"/>
      <c r="JI9" s="257"/>
      <c r="JJ9" s="257"/>
      <c r="JK9" s="257"/>
      <c r="JL9" s="257"/>
      <c r="JM9" s="257"/>
      <c r="JN9" s="257"/>
      <c r="JO9" s="257"/>
      <c r="JP9" s="257"/>
      <c r="JQ9" s="257"/>
      <c r="JR9" s="257"/>
      <c r="JS9" s="257"/>
      <c r="JT9" s="257"/>
      <c r="JU9" s="257"/>
      <c r="JV9" s="257"/>
      <c r="JW9" s="257"/>
      <c r="JX9" s="257"/>
      <c r="JY9" s="257"/>
      <c r="JZ9" s="257"/>
      <c r="KA9" s="257"/>
      <c r="KB9" s="257"/>
      <c r="KC9" s="257"/>
      <c r="KD9" s="257"/>
      <c r="KE9" s="257"/>
      <c r="KF9" s="257"/>
      <c r="KG9" s="257"/>
      <c r="KH9" s="257"/>
      <c r="KI9" s="257"/>
      <c r="KJ9" s="257"/>
      <c r="KK9" s="257"/>
      <c r="KL9" s="257"/>
      <c r="KM9" s="257"/>
      <c r="KN9" s="257"/>
      <c r="KO9" s="257"/>
      <c r="KP9" s="257"/>
      <c r="KQ9" s="257"/>
      <c r="KR9" s="257"/>
      <c r="KS9" s="257"/>
      <c r="KT9" s="257"/>
      <c r="KU9" s="257"/>
      <c r="KV9" s="257"/>
      <c r="KW9" s="257"/>
      <c r="KX9" s="257"/>
      <c r="KY9" s="257"/>
      <c r="KZ9" s="257"/>
      <c r="LA9" s="257"/>
      <c r="LB9" s="257"/>
      <c r="LC9" s="257"/>
      <c r="LD9" s="257"/>
      <c r="LE9" s="257"/>
      <c r="LF9" s="257"/>
      <c r="LG9" s="257"/>
      <c r="LH9" s="257"/>
      <c r="LI9" s="257"/>
      <c r="LJ9" s="257">
        <v>94.932866947940326</v>
      </c>
      <c r="LK9" s="257">
        <v>85.627396535766223</v>
      </c>
      <c r="LL9" s="257">
        <v>19.731828399023957</v>
      </c>
      <c r="LM9" s="257"/>
      <c r="LN9" s="257">
        <v>53.219748055725844</v>
      </c>
      <c r="LO9" s="257">
        <v>7.5288786316156413</v>
      </c>
      <c r="LP9" s="257">
        <v>2.7543122618489537</v>
      </c>
      <c r="LQ9" s="257"/>
      <c r="LR9" s="257">
        <v>3.2574856057600998</v>
      </c>
      <c r="LS9" s="257">
        <v>9.3054704121741008</v>
      </c>
      <c r="LT9" s="257">
        <v>93.089562823795291</v>
      </c>
      <c r="LU9" s="257">
        <v>76.367002031420924</v>
      </c>
      <c r="LV9" s="257">
        <v>40.731191326193311</v>
      </c>
      <c r="LW9" s="257">
        <v>25.847727573233325</v>
      </c>
      <c r="LX9" s="257"/>
      <c r="LY9" s="257">
        <v>1.7056723522411743</v>
      </c>
      <c r="LZ9" s="257">
        <v>4.8219201134710854</v>
      </c>
      <c r="MA9" s="257">
        <v>3.2604906662820188</v>
      </c>
      <c r="MB9" s="257">
        <v>16.72256079237436</v>
      </c>
      <c r="MC9" s="257">
        <v>16.72256079237436</v>
      </c>
      <c r="MD9" s="257">
        <v>18.804466721959781</v>
      </c>
      <c r="ME9" s="257"/>
      <c r="MF9" s="257"/>
      <c r="MG9" s="257"/>
      <c r="MH9" s="257"/>
      <c r="MI9" s="257">
        <v>1.8433041241450354</v>
      </c>
      <c r="MJ9" s="257"/>
      <c r="MK9" s="257">
        <v>6.6652242376161208</v>
      </c>
      <c r="ML9" s="257">
        <v>9.2603945043452995</v>
      </c>
      <c r="MM9" s="257"/>
      <c r="MN9" s="257">
        <v>130.74297116343922</v>
      </c>
      <c r="MO9" s="257">
        <v>130.74297116343922</v>
      </c>
      <c r="MP9" s="257"/>
      <c r="MQ9" s="257"/>
      <c r="MR9" s="257"/>
      <c r="MS9" s="257">
        <v>5.7216352337336076</v>
      </c>
      <c r="MT9" s="257">
        <v>124.37344488117991</v>
      </c>
      <c r="MU9" s="257">
        <v>0.66592141165723073</v>
      </c>
      <c r="MV9" s="257"/>
      <c r="MW9" s="257">
        <v>113.7114901494116</v>
      </c>
      <c r="MX9" s="257">
        <v>111.60193766302453</v>
      </c>
      <c r="MY9" s="257">
        <v>29.804190256391763</v>
      </c>
      <c r="MZ9" s="257">
        <v>16.623994807255418</v>
      </c>
      <c r="NA9" s="257">
        <v>64.879256668229303</v>
      </c>
      <c r="NB9" s="257"/>
      <c r="NC9" s="257"/>
      <c r="ND9" s="257">
        <v>0.29449593114805334</v>
      </c>
      <c r="NE9" s="257">
        <v>2.1095524863870758</v>
      </c>
      <c r="NF9" s="257">
        <v>2.1095524863870758</v>
      </c>
      <c r="NG9" s="257">
        <v>2.1095524863870758</v>
      </c>
      <c r="NH9" s="257"/>
      <c r="NI9" s="257"/>
      <c r="NJ9" s="257"/>
      <c r="NK9" s="257"/>
      <c r="NL9" s="257">
        <v>17.031481014027619</v>
      </c>
      <c r="NM9" s="257"/>
      <c r="NN9" s="257">
        <v>17.031481014027619</v>
      </c>
      <c r="NO9" s="257">
        <v>19.141033500414693</v>
      </c>
      <c r="NP9" s="257"/>
      <c r="NQ9" s="257">
        <v>30363.308000000001</v>
      </c>
      <c r="NR9" s="257"/>
      <c r="NS9" s="257"/>
      <c r="NT9" s="257"/>
      <c r="NU9" s="257"/>
      <c r="NV9" s="257"/>
      <c r="NW9" s="257">
        <v>12969.632420883147</v>
      </c>
      <c r="NX9" s="257">
        <v>165.27183035796406</v>
      </c>
      <c r="NY9" s="257">
        <v>12804.360590525182</v>
      </c>
      <c r="NZ9" s="257">
        <v>8237.5343767998493</v>
      </c>
      <c r="OA9" s="257">
        <v>12267.538551205571</v>
      </c>
      <c r="OB9" s="257">
        <v>7873.7100038259523</v>
      </c>
      <c r="OC9" s="257"/>
      <c r="OD9" s="257"/>
      <c r="OE9" s="257">
        <v>156.15502851961946</v>
      </c>
      <c r="OF9" s="257">
        <v>9.1168018383445997</v>
      </c>
      <c r="OG9" s="257">
        <v>1.2742984920054541</v>
      </c>
      <c r="OH9" s="257">
        <v>1.2040050438760725</v>
      </c>
      <c r="OI9" s="257">
        <v>7.0293448129381542E-2</v>
      </c>
      <c r="OJ9" s="257">
        <v>4699.2918951829715</v>
      </c>
      <c r="OK9" s="257">
        <v>2628.0661657166502</v>
      </c>
      <c r="OL9" s="257"/>
      <c r="OM9" s="257"/>
      <c r="ON9" s="257">
        <v>985.86549037028487</v>
      </c>
      <c r="OO9" s="257">
        <v>4491.1370392552753</v>
      </c>
      <c r="OP9" s="257"/>
      <c r="OQ9" s="257"/>
      <c r="OR9" s="257"/>
      <c r="OS9" s="257"/>
      <c r="OT9" s="257"/>
      <c r="OU9" s="257"/>
      <c r="OV9" s="257"/>
      <c r="OW9" s="257"/>
      <c r="OX9" s="257"/>
      <c r="OY9" s="257"/>
      <c r="OZ9" s="257">
        <v>1832.1714721497806</v>
      </c>
      <c r="PA9" s="257"/>
      <c r="PB9" s="257"/>
      <c r="PC9" s="257"/>
      <c r="PD9" s="257"/>
      <c r="PE9" s="257"/>
      <c r="PF9" s="257"/>
      <c r="PG9" s="257"/>
      <c r="PH9" s="257"/>
      <c r="PI9" s="257"/>
      <c r="PJ9" s="257"/>
      <c r="PK9" s="257"/>
      <c r="PL9" s="257"/>
      <c r="PM9" s="257"/>
      <c r="PN9" s="257"/>
      <c r="PO9" s="257"/>
      <c r="PP9" s="257"/>
      <c r="PQ9" s="257">
        <v>222.41745992707467</v>
      </c>
      <c r="PR9" s="257"/>
      <c r="PS9" s="257"/>
      <c r="PT9" s="257"/>
      <c r="PU9" s="257"/>
      <c r="PV9" s="257"/>
      <c r="PW9" s="257"/>
      <c r="PX9" s="257"/>
      <c r="PY9" s="257"/>
      <c r="PZ9" s="257"/>
      <c r="QA9" s="257"/>
      <c r="QB9" s="257"/>
      <c r="QC9" s="257"/>
      <c r="QD9" s="257"/>
      <c r="QE9" s="257"/>
      <c r="QF9" s="257"/>
      <c r="QG9" s="257"/>
      <c r="QH9" s="257"/>
      <c r="QI9" s="257"/>
      <c r="QJ9" s="257"/>
      <c r="QK9" s="163"/>
    </row>
    <row r="10" spans="1:473" s="150" customFormat="1">
      <c r="A10" s="1034">
        <v>1960</v>
      </c>
      <c r="B10" s="257">
        <v>4554.8919198149215</v>
      </c>
      <c r="C10" s="257">
        <v>3182.1854990109318</v>
      </c>
      <c r="D10" s="257">
        <v>395.23458838264395</v>
      </c>
      <c r="E10" s="257">
        <v>932.8501368578103</v>
      </c>
      <c r="F10" s="257">
        <v>373.23135644091656</v>
      </c>
      <c r="G10" s="257">
        <v>328.60966087738234</v>
      </c>
      <c r="H10" s="331">
        <v>184590.82831088651</v>
      </c>
      <c r="I10" s="331">
        <v>122521.2627418192</v>
      </c>
      <c r="J10" s="331">
        <v>29240.104859858919</v>
      </c>
      <c r="K10" s="331">
        <v>28014.753104484844</v>
      </c>
      <c r="L10" s="331">
        <v>9492.269684488323</v>
      </c>
      <c r="M10" s="331">
        <v>4677.5620797647352</v>
      </c>
      <c r="N10" s="257">
        <v>2.4675613417496596</v>
      </c>
      <c r="O10" s="257">
        <v>2.5972516343685887</v>
      </c>
      <c r="P10" s="257">
        <v>1.3516866313472957</v>
      </c>
      <c r="Q10" s="257">
        <v>3.329853143372774</v>
      </c>
      <c r="R10" s="257">
        <v>3.9319506171514287</v>
      </c>
      <c r="S10" s="257">
        <v>7.0252335570051967</v>
      </c>
      <c r="T10" s="331">
        <v>4554.8919198149215</v>
      </c>
      <c r="U10" s="331">
        <v>4136.6522592191441</v>
      </c>
      <c r="V10" s="331">
        <v>1917.4011185517645</v>
      </c>
      <c r="W10" s="331">
        <v>2219.2511406673798</v>
      </c>
      <c r="X10" s="331">
        <v>1626.7600909918187</v>
      </c>
      <c r="Y10" s="331">
        <v>592.49104967556127</v>
      </c>
      <c r="Z10" s="331">
        <v>418.23966059577663</v>
      </c>
      <c r="AA10" s="257">
        <v>4554.8919198149215</v>
      </c>
      <c r="AB10" s="257"/>
      <c r="AC10" s="257"/>
      <c r="AD10" s="257"/>
      <c r="AE10" s="257"/>
      <c r="AF10" s="257"/>
      <c r="AG10" s="257"/>
      <c r="AH10" s="257"/>
      <c r="AI10" s="257"/>
      <c r="AJ10" s="257"/>
      <c r="AK10" s="257"/>
      <c r="AL10" s="257">
        <v>184590.82831088651</v>
      </c>
      <c r="AM10" s="257"/>
      <c r="AN10" s="257"/>
      <c r="AO10" s="257"/>
      <c r="AP10" s="257"/>
      <c r="AQ10" s="257"/>
      <c r="AR10" s="257"/>
      <c r="AS10" s="257"/>
      <c r="AT10" s="257"/>
      <c r="AU10" s="257"/>
      <c r="AV10" s="257"/>
      <c r="AW10" s="257"/>
      <c r="AX10" s="257"/>
      <c r="AY10" s="257"/>
      <c r="AZ10" s="257"/>
      <c r="BA10" s="257"/>
      <c r="BB10" s="257"/>
      <c r="BC10" s="257"/>
      <c r="BD10" s="257"/>
      <c r="BE10" s="257"/>
      <c r="BF10" s="257"/>
      <c r="BG10" s="257"/>
      <c r="BH10" s="257">
        <v>373.23135644091656</v>
      </c>
      <c r="BI10" s="257"/>
      <c r="BJ10" s="257"/>
      <c r="BK10" s="257"/>
      <c r="BL10" s="257"/>
      <c r="BM10" s="257">
        <v>328.60966087738234</v>
      </c>
      <c r="BN10" s="257"/>
      <c r="BO10" s="257"/>
      <c r="BP10" s="257"/>
      <c r="BQ10" s="257"/>
      <c r="BR10" s="257">
        <v>9492.269684488323</v>
      </c>
      <c r="BS10" s="257"/>
      <c r="BT10" s="257"/>
      <c r="BU10" s="257"/>
      <c r="BV10" s="257"/>
      <c r="BW10" s="257">
        <v>4677.5620797647352</v>
      </c>
      <c r="BX10" s="257"/>
      <c r="BY10" s="257"/>
      <c r="BZ10" s="257"/>
      <c r="CA10" s="257"/>
      <c r="CB10" s="257">
        <v>3.9319506171514287</v>
      </c>
      <c r="CC10" s="257"/>
      <c r="CD10" s="257"/>
      <c r="CE10" s="257"/>
      <c r="CF10" s="257"/>
      <c r="CG10" s="257">
        <v>7.0252335570051967</v>
      </c>
      <c r="CH10" s="257"/>
      <c r="CI10" s="257"/>
      <c r="CJ10" s="257"/>
      <c r="CK10" s="257"/>
      <c r="CL10" s="257">
        <v>932.8501368578103</v>
      </c>
      <c r="CM10" s="257">
        <v>969.08930626775418</v>
      </c>
      <c r="CN10" s="257">
        <v>-36.239169409943997</v>
      </c>
      <c r="CO10" s="257"/>
      <c r="CP10" s="257">
        <v>28014.753104484844</v>
      </c>
      <c r="CQ10" s="257">
        <v>28015.615812385942</v>
      </c>
      <c r="CR10" s="257">
        <v>-0.86270790110067663</v>
      </c>
      <c r="CS10" s="257"/>
      <c r="CT10" s="257">
        <v>969.08930626775418</v>
      </c>
      <c r="CU10" s="257">
        <v>0</v>
      </c>
      <c r="CV10" s="257">
        <v>0</v>
      </c>
      <c r="CW10" s="257"/>
      <c r="CX10" s="257"/>
      <c r="CY10" s="257"/>
      <c r="CZ10" s="257"/>
      <c r="DA10" s="257"/>
      <c r="DB10" s="257">
        <v>28014.753104484844</v>
      </c>
      <c r="DC10" s="257">
        <v>28015.615812385942</v>
      </c>
      <c r="DD10" s="257"/>
      <c r="DE10" s="257"/>
      <c r="DF10" s="257"/>
      <c r="DG10" s="257"/>
      <c r="DH10" s="257"/>
      <c r="DI10" s="257"/>
      <c r="DJ10" s="257"/>
      <c r="DK10" s="257">
        <v>3.329853143372774</v>
      </c>
      <c r="DL10" s="257">
        <v>3.4591040680937364</v>
      </c>
      <c r="DM10" s="257"/>
      <c r="DN10" s="257"/>
      <c r="DO10" s="257"/>
      <c r="DP10" s="257"/>
      <c r="DQ10" s="257"/>
      <c r="DR10" s="257"/>
      <c r="DS10" s="257"/>
      <c r="DT10" s="257">
        <v>885.94168567467545</v>
      </c>
      <c r="DU10" s="257">
        <v>83.147620593078756</v>
      </c>
      <c r="DV10" s="257"/>
      <c r="DW10" s="257"/>
      <c r="DX10" s="257"/>
      <c r="DY10" s="257"/>
      <c r="DZ10" s="257"/>
      <c r="EA10" s="257"/>
      <c r="EB10" s="257"/>
      <c r="EC10" s="257">
        <v>553788</v>
      </c>
      <c r="ED10" s="257"/>
      <c r="EE10" s="257"/>
      <c r="EF10" s="257"/>
      <c r="EG10" s="257"/>
      <c r="EH10" s="257"/>
      <c r="EI10" s="257"/>
      <c r="EJ10" s="257"/>
      <c r="EK10" s="257">
        <v>3182.1854990109318</v>
      </c>
      <c r="EL10" s="257"/>
      <c r="EM10" s="257"/>
      <c r="EN10" s="257"/>
      <c r="EO10" s="257">
        <v>373.23135644091656</v>
      </c>
      <c r="EP10" s="257"/>
      <c r="EQ10" s="257"/>
      <c r="ER10" s="257"/>
      <c r="ES10" s="257">
        <v>328.60966087738234</v>
      </c>
      <c r="ET10" s="257"/>
      <c r="EU10" s="257"/>
      <c r="EV10" s="257"/>
      <c r="EW10" s="257"/>
      <c r="EX10" s="257"/>
      <c r="EY10" s="257"/>
      <c r="EZ10" s="257"/>
      <c r="FA10" s="257"/>
      <c r="FB10" s="257"/>
      <c r="FC10" s="257"/>
      <c r="FD10" s="257"/>
      <c r="FE10" s="257"/>
      <c r="FF10" s="257"/>
      <c r="FG10" s="257"/>
      <c r="FH10" s="257"/>
      <c r="FI10" s="257"/>
      <c r="FJ10" s="257">
        <v>3182.1854990109318</v>
      </c>
      <c r="FK10" s="257">
        <v>395.23458838264395</v>
      </c>
      <c r="FL10" s="257"/>
      <c r="FM10" s="257">
        <v>932.8501368578103</v>
      </c>
      <c r="FN10" s="257"/>
      <c r="FO10" s="257"/>
      <c r="FP10" s="257"/>
      <c r="FQ10" s="257"/>
      <c r="FR10" s="257"/>
      <c r="FS10" s="257">
        <v>697.41324390273223</v>
      </c>
      <c r="FT10" s="257">
        <v>657.24159484572021</v>
      </c>
      <c r="FU10" s="257"/>
      <c r="FV10" s="257"/>
      <c r="FW10" s="257">
        <v>-0.19773298234226411</v>
      </c>
      <c r="FX10" s="257">
        <v>312.09247472744107</v>
      </c>
      <c r="FY10" s="257">
        <v>36.033079706225287</v>
      </c>
      <c r="FZ10" s="257">
        <v>147.10000540910895</v>
      </c>
      <c r="GA10" s="257">
        <v>130.61916266993617</v>
      </c>
      <c r="GB10" s="257">
        <v>2.7358070991549774</v>
      </c>
      <c r="GC10" s="257">
        <v>40.171649057012004</v>
      </c>
      <c r="GD10" s="257">
        <v>658.51634151911821</v>
      </c>
      <c r="GE10" s="257">
        <v>505.4067048910365</v>
      </c>
      <c r="GF10" s="257">
        <v>228.1796545382424</v>
      </c>
      <c r="GG10" s="257">
        <v>107.14843796954071</v>
      </c>
      <c r="GH10" s="257">
        <v>72.683398843652711</v>
      </c>
      <c r="GI10" s="257"/>
      <c r="GJ10" s="257">
        <v>24.826006995780894</v>
      </c>
      <c r="GK10" s="257">
        <v>35.561285204284012</v>
      </c>
      <c r="GL10" s="257">
        <v>37.007921339535784</v>
      </c>
      <c r="GM10" s="257">
        <v>153.10963662808172</v>
      </c>
      <c r="GN10" s="257">
        <v>78.459125166780865</v>
      </c>
      <c r="GO10" s="257">
        <v>83.147620593078756</v>
      </c>
      <c r="GP10" s="257">
        <v>74.650511461300837</v>
      </c>
      <c r="GQ10" s="257"/>
      <c r="GR10" s="257"/>
      <c r="GS10" s="257">
        <v>38.89690238361402</v>
      </c>
      <c r="GT10" s="257">
        <v>38.89690238361402</v>
      </c>
      <c r="GU10" s="257"/>
      <c r="GV10" s="257">
        <v>74.458187587898038</v>
      </c>
      <c r="GW10" s="257">
        <v>151.83488995468372</v>
      </c>
      <c r="GX10" s="257"/>
      <c r="GY10" s="257"/>
      <c r="GZ10" s="257">
        <v>431.62465592057026</v>
      </c>
      <c r="HA10" s="257">
        <v>416.80189439015305</v>
      </c>
      <c r="HB10" s="257">
        <v>1.7771927926628441</v>
      </c>
      <c r="HC10" s="257">
        <v>1.1803877730097485</v>
      </c>
      <c r="HD10" s="257">
        <v>245.68413207842008</v>
      </c>
      <c r="HE10" s="257">
        <v>18.3368793047492</v>
      </c>
      <c r="HF10" s="257">
        <v>141.74089166155807</v>
      </c>
      <c r="HG10" s="257"/>
      <c r="HH10" s="257">
        <v>8.0824107797531042</v>
      </c>
      <c r="HI10" s="257">
        <v>14.822761530417221</v>
      </c>
      <c r="HJ10" s="257">
        <v>405.33398242640607</v>
      </c>
      <c r="HK10" s="257">
        <v>268.0664238577765</v>
      </c>
      <c r="HL10" s="257">
        <v>137.72973687690069</v>
      </c>
      <c r="HM10" s="257">
        <v>48.129049319053287</v>
      </c>
      <c r="HN10" s="257"/>
      <c r="HO10" s="257">
        <v>23.462911543038476</v>
      </c>
      <c r="HP10" s="257">
        <v>29.730265767552559</v>
      </c>
      <c r="HQ10" s="257">
        <v>29.014460351231477</v>
      </c>
      <c r="HR10" s="257">
        <v>137.26755856862957</v>
      </c>
      <c r="HS10" s="257">
        <v>45.90290048441576</v>
      </c>
      <c r="HT10" s="257">
        <v>45.90290048441576</v>
      </c>
      <c r="HU10" s="257">
        <v>73.836741071965193</v>
      </c>
      <c r="HV10" s="257"/>
      <c r="HW10" s="257">
        <v>26.290673494164196</v>
      </c>
      <c r="HX10" s="257">
        <v>56.020939261716755</v>
      </c>
      <c r="HY10" s="257">
        <v>148.73547053237655</v>
      </c>
      <c r="HZ10" s="257">
        <v>53.044126308703866</v>
      </c>
      <c r="IA10" s="257">
        <v>35.607563136321573</v>
      </c>
      <c r="IB10" s="257">
        <v>3.3746829661149378</v>
      </c>
      <c r="IC10" s="257">
        <v>0.62144651593283096</v>
      </c>
      <c r="ID10" s="257">
        <v>8.5800488021828762</v>
      </c>
      <c r="IE10" s="257">
        <v>2.8121356364117172</v>
      </c>
      <c r="IF10" s="257">
        <v>2.4190737201447239</v>
      </c>
      <c r="IG10" s="257"/>
      <c r="IH10" s="257">
        <v>17.800175495534482</v>
      </c>
      <c r="II10" s="257">
        <v>17.436563172382289</v>
      </c>
      <c r="IJ10" s="257">
        <v>54.260574807976624</v>
      </c>
      <c r="IK10" s="257">
        <v>35.295637854146378</v>
      </c>
      <c r="IL10" s="257">
        <v>20.077410359044631</v>
      </c>
      <c r="IM10" s="257">
        <v>9.6889161347709543</v>
      </c>
      <c r="IN10" s="257"/>
      <c r="IO10" s="257"/>
      <c r="IP10" s="257">
        <v>1.2567163102664887</v>
      </c>
      <c r="IQ10" s="257">
        <v>4.2725950500643082</v>
      </c>
      <c r="IR10" s="257">
        <v>18.96493695383025</v>
      </c>
      <c r="IS10" s="257">
        <v>15.049944105874292</v>
      </c>
      <c r="IT10" s="257">
        <v>15.049944105874292</v>
      </c>
      <c r="IU10" s="257">
        <v>0.81377038933564128</v>
      </c>
      <c r="IV10" s="257"/>
      <c r="IW10" s="257"/>
      <c r="IX10" s="257">
        <v>-1.216448499272758</v>
      </c>
      <c r="IY10" s="257">
        <v>4.0267810993730668E-2</v>
      </c>
      <c r="IZ10" s="257">
        <v>0.31192528217519566</v>
      </c>
      <c r="JA10" s="257"/>
      <c r="JB10" s="257"/>
      <c r="JC10" s="257"/>
      <c r="JD10" s="257"/>
      <c r="JE10" s="257"/>
      <c r="JF10" s="257"/>
      <c r="JG10" s="257"/>
      <c r="JH10" s="257"/>
      <c r="JI10" s="257"/>
      <c r="JJ10" s="257"/>
      <c r="JK10" s="257"/>
      <c r="JL10" s="257"/>
      <c r="JM10" s="257"/>
      <c r="JN10" s="257"/>
      <c r="JO10" s="257"/>
      <c r="JP10" s="257"/>
      <c r="JQ10" s="257"/>
      <c r="JR10" s="257"/>
      <c r="JS10" s="257"/>
      <c r="JT10" s="257"/>
      <c r="JU10" s="257"/>
      <c r="JV10" s="257"/>
      <c r="JW10" s="257"/>
      <c r="JX10" s="257"/>
      <c r="JY10" s="257"/>
      <c r="JZ10" s="257"/>
      <c r="KA10" s="257"/>
      <c r="KB10" s="257"/>
      <c r="KC10" s="257"/>
      <c r="KD10" s="257"/>
      <c r="KE10" s="257"/>
      <c r="KF10" s="257"/>
      <c r="KG10" s="257"/>
      <c r="KH10" s="257"/>
      <c r="KI10" s="257"/>
      <c r="KJ10" s="257"/>
      <c r="KK10" s="257"/>
      <c r="KL10" s="257"/>
      <c r="KM10" s="257"/>
      <c r="KN10" s="257"/>
      <c r="KO10" s="257"/>
      <c r="KP10" s="257"/>
      <c r="KQ10" s="257"/>
      <c r="KR10" s="257"/>
      <c r="KS10" s="257"/>
      <c r="KT10" s="257"/>
      <c r="KU10" s="257"/>
      <c r="KV10" s="257"/>
      <c r="KW10" s="257"/>
      <c r="KX10" s="257"/>
      <c r="KY10" s="257"/>
      <c r="KZ10" s="257"/>
      <c r="LA10" s="257"/>
      <c r="LB10" s="257"/>
      <c r="LC10" s="257"/>
      <c r="LD10" s="257"/>
      <c r="LE10" s="257"/>
      <c r="LF10" s="257"/>
      <c r="LG10" s="257"/>
      <c r="LH10" s="257"/>
      <c r="LI10" s="257"/>
      <c r="LJ10" s="257">
        <v>99.551043958025332</v>
      </c>
      <c r="LK10" s="257">
        <v>91.638719603812831</v>
      </c>
      <c r="LL10" s="257">
        <v>23.385981993677351</v>
      </c>
      <c r="LM10" s="257"/>
      <c r="LN10" s="257">
        <v>57.828293846838079</v>
      </c>
      <c r="LO10" s="257">
        <v>8.2122293943000013</v>
      </c>
      <c r="LP10" s="257">
        <v>2.9400400274061518</v>
      </c>
      <c r="LQ10" s="257"/>
      <c r="LR10" s="257">
        <v>0.28007164064284251</v>
      </c>
      <c r="LS10" s="257">
        <v>7.9123243542124939</v>
      </c>
      <c r="LT10" s="257">
        <v>98.233024413111664</v>
      </c>
      <c r="LU10" s="257">
        <v>82.978135179642507</v>
      </c>
      <c r="LV10" s="257">
        <v>44.4153955260659</v>
      </c>
      <c r="LW10" s="257">
        <v>29.880518793648505</v>
      </c>
      <c r="LX10" s="257"/>
      <c r="LY10" s="257">
        <v>1.3630954527424184</v>
      </c>
      <c r="LZ10" s="257">
        <v>4.5382424002019404</v>
      </c>
      <c r="MA10" s="257">
        <v>2.7808830069837605</v>
      </c>
      <c r="MB10" s="257">
        <v>15.254889233469163</v>
      </c>
      <c r="MC10" s="257">
        <v>15.135888836801174</v>
      </c>
      <c r="MD10" s="257">
        <v>19.824384263099059</v>
      </c>
      <c r="ME10" s="257"/>
      <c r="MF10" s="257">
        <v>0.11900039666798889</v>
      </c>
      <c r="MG10" s="257"/>
      <c r="MH10" s="257"/>
      <c r="MI10" s="257">
        <v>1.3180195449136676</v>
      </c>
      <c r="MJ10" s="257"/>
      <c r="MK10" s="257">
        <v>5.8562619451156079</v>
      </c>
      <c r="ML10" s="257">
        <v>8.6605844241703238</v>
      </c>
      <c r="MM10" s="257"/>
      <c r="MN10" s="257">
        <v>142.63279362446357</v>
      </c>
      <c r="MO10" s="257">
        <v>142.63279362446357</v>
      </c>
      <c r="MP10" s="257">
        <v>0.32094046374093976</v>
      </c>
      <c r="MQ10" s="257"/>
      <c r="MR10" s="257"/>
      <c r="MS10" s="257">
        <v>6.6718353707643674</v>
      </c>
      <c r="MT10" s="257">
        <v>130.61916266993617</v>
      </c>
      <c r="MU10" s="257">
        <v>6.0125250922553581</v>
      </c>
      <c r="MV10" s="257"/>
      <c r="MW10" s="257">
        <v>121.43689973916075</v>
      </c>
      <c r="MX10" s="257">
        <v>119.06650799947111</v>
      </c>
      <c r="MY10" s="257">
        <v>25.957111776231173</v>
      </c>
      <c r="MZ10" s="257">
        <v>19.449953722067963</v>
      </c>
      <c r="NA10" s="257">
        <v>72.683398843652711</v>
      </c>
      <c r="NB10" s="257"/>
      <c r="NC10" s="257">
        <v>3.6060726263026935E-2</v>
      </c>
      <c r="ND10" s="257">
        <v>0.93998293125623555</v>
      </c>
      <c r="NE10" s="257">
        <v>2.3703917396896372</v>
      </c>
      <c r="NF10" s="257">
        <v>2.3703917396896372</v>
      </c>
      <c r="NG10" s="257">
        <v>2.3703917396896372</v>
      </c>
      <c r="NH10" s="257"/>
      <c r="NI10" s="257"/>
      <c r="NJ10" s="257"/>
      <c r="NK10" s="257"/>
      <c r="NL10" s="257">
        <v>21.195893885302823</v>
      </c>
      <c r="NM10" s="257"/>
      <c r="NN10" s="257">
        <v>21.23195461156585</v>
      </c>
      <c r="NO10" s="257">
        <v>23.56628562499246</v>
      </c>
      <c r="NP10" s="257"/>
      <c r="NQ10" s="257">
        <v>30631.998</v>
      </c>
      <c r="NR10" s="257"/>
      <c r="NS10" s="257"/>
      <c r="NT10" s="257">
        <v>19527.065999999999</v>
      </c>
      <c r="NU10" s="257"/>
      <c r="NV10" s="257"/>
      <c r="NW10" s="257">
        <v>12808.943989713291</v>
      </c>
      <c r="NX10" s="257">
        <v>173.11123437430251</v>
      </c>
      <c r="NY10" s="257">
        <v>12635.832755338988</v>
      </c>
      <c r="NZ10" s="257">
        <v>8161.24875101611</v>
      </c>
      <c r="OA10" s="257">
        <v>12106.076235263947</v>
      </c>
      <c r="OB10" s="257">
        <v>7800.7936592734832</v>
      </c>
      <c r="OC10" s="257"/>
      <c r="OD10" s="257"/>
      <c r="OE10" s="257">
        <v>163.56199167296947</v>
      </c>
      <c r="OF10" s="257">
        <v>9.5492427013330428</v>
      </c>
      <c r="OG10" s="257">
        <v>1.3514871679767384</v>
      </c>
      <c r="OH10" s="257">
        <v>1.2769358020795794</v>
      </c>
      <c r="OI10" s="257">
        <v>7.455136589715905E-2</v>
      </c>
      <c r="OJ10" s="257">
        <v>4616.0520815180898</v>
      </c>
      <c r="OK10" s="257">
        <v>2601.5816260130314</v>
      </c>
      <c r="OL10" s="257"/>
      <c r="OM10" s="257"/>
      <c r="ON10" s="257">
        <v>948.04529022591635</v>
      </c>
      <c r="OO10" s="257">
        <v>4470.1537575819502</v>
      </c>
      <c r="OP10" s="257"/>
      <c r="OQ10" s="257"/>
      <c r="OR10" s="257"/>
      <c r="OS10" s="257"/>
      <c r="OT10" s="257"/>
      <c r="OU10" s="257"/>
      <c r="OV10" s="257"/>
      <c r="OW10" s="257"/>
      <c r="OX10" s="257"/>
      <c r="OY10" s="257"/>
      <c r="OZ10" s="257">
        <v>1917.4011185517645</v>
      </c>
      <c r="PA10" s="257"/>
      <c r="PB10" s="257"/>
      <c r="PC10" s="257"/>
      <c r="PD10" s="257"/>
      <c r="PE10" s="257"/>
      <c r="PF10" s="257"/>
      <c r="PG10" s="257"/>
      <c r="PH10" s="257"/>
      <c r="PI10" s="257"/>
      <c r="PJ10" s="257"/>
      <c r="PK10" s="257"/>
      <c r="PL10" s="257"/>
      <c r="PM10" s="257"/>
      <c r="PN10" s="257"/>
      <c r="PO10" s="257"/>
      <c r="PP10" s="257"/>
      <c r="PQ10" s="257">
        <v>234.93967370042972</v>
      </c>
      <c r="PR10" s="257"/>
      <c r="PS10" s="257"/>
      <c r="PT10" s="257"/>
      <c r="PU10" s="257"/>
      <c r="PV10" s="257"/>
      <c r="PW10" s="257"/>
      <c r="PX10" s="257"/>
      <c r="PY10" s="257"/>
      <c r="PZ10" s="257"/>
      <c r="QA10" s="257"/>
      <c r="QB10" s="257"/>
      <c r="QC10" s="257"/>
      <c r="QD10" s="257"/>
      <c r="QE10" s="257"/>
      <c r="QF10" s="257"/>
      <c r="QG10" s="257"/>
      <c r="QH10" s="257"/>
      <c r="QI10" s="257"/>
      <c r="QJ10" s="257"/>
      <c r="QK10" s="163"/>
    </row>
    <row r="11" spans="1:473" s="150" customFormat="1">
      <c r="A11" s="1034">
        <v>1961</v>
      </c>
      <c r="B11" s="257">
        <v>5187.4325953179241</v>
      </c>
      <c r="C11" s="257">
        <v>3525.6177402036678</v>
      </c>
      <c r="D11" s="257">
        <v>434.38380048704806</v>
      </c>
      <c r="E11" s="257">
        <v>1284.8829230870626</v>
      </c>
      <c r="F11" s="257">
        <v>403.03657937880899</v>
      </c>
      <c r="G11" s="257">
        <v>460.48844783866218</v>
      </c>
      <c r="H11" s="331">
        <v>206446.92327368094</v>
      </c>
      <c r="I11" s="331">
        <v>137915.69849029832</v>
      </c>
      <c r="J11" s="331">
        <v>31273.046316906566</v>
      </c>
      <c r="K11" s="331">
        <v>33513.433084980585</v>
      </c>
      <c r="L11" s="331">
        <v>10391.60847421329</v>
      </c>
      <c r="M11" s="331">
        <v>6646.8630927177683</v>
      </c>
      <c r="N11" s="257">
        <v>2.5127197407738016</v>
      </c>
      <c r="O11" s="257">
        <v>2.5563570926276222</v>
      </c>
      <c r="P11" s="257">
        <v>1.3890037960651604</v>
      </c>
      <c r="Q11" s="257">
        <v>3.8339340521425034</v>
      </c>
      <c r="R11" s="257">
        <v>3.8784811839181748</v>
      </c>
      <c r="S11" s="257">
        <v>6.9279063133279877</v>
      </c>
      <c r="T11" s="331">
        <v>5187.4325953179241</v>
      </c>
      <c r="U11" s="331">
        <v>4723.9128699724733</v>
      </c>
      <c r="V11" s="331">
        <v>2166.8287558384568</v>
      </c>
      <c r="W11" s="331">
        <v>2557.0841141340165</v>
      </c>
      <c r="X11" s="331">
        <v>1900.585415650916</v>
      </c>
      <c r="Y11" s="331">
        <v>656.49869848310095</v>
      </c>
      <c r="Z11" s="331">
        <v>463.51972534545058</v>
      </c>
      <c r="AA11" s="257">
        <v>5187.4325953179241</v>
      </c>
      <c r="AB11" s="257"/>
      <c r="AC11" s="257"/>
      <c r="AD11" s="257"/>
      <c r="AE11" s="257"/>
      <c r="AF11" s="257"/>
      <c r="AG11" s="257"/>
      <c r="AH11" s="257"/>
      <c r="AI11" s="257"/>
      <c r="AJ11" s="257"/>
      <c r="AK11" s="257"/>
      <c r="AL11" s="257">
        <v>206446.92327368094</v>
      </c>
      <c r="AM11" s="257"/>
      <c r="AN11" s="257"/>
      <c r="AO11" s="257"/>
      <c r="AP11" s="257"/>
      <c r="AQ11" s="257"/>
      <c r="AR11" s="257"/>
      <c r="AS11" s="257"/>
      <c r="AT11" s="257"/>
      <c r="AU11" s="257"/>
      <c r="AV11" s="257"/>
      <c r="AW11" s="257"/>
      <c r="AX11" s="257"/>
      <c r="AY11" s="257"/>
      <c r="AZ11" s="257"/>
      <c r="BA11" s="257"/>
      <c r="BB11" s="257"/>
      <c r="BC11" s="257"/>
      <c r="BD11" s="257"/>
      <c r="BE11" s="257"/>
      <c r="BF11" s="257"/>
      <c r="BG11" s="257"/>
      <c r="BH11" s="257">
        <v>403.03657937880899</v>
      </c>
      <c r="BI11" s="257"/>
      <c r="BJ11" s="257"/>
      <c r="BK11" s="257"/>
      <c r="BL11" s="257"/>
      <c r="BM11" s="257">
        <v>460.48844783866218</v>
      </c>
      <c r="BN11" s="257"/>
      <c r="BO11" s="257"/>
      <c r="BP11" s="257"/>
      <c r="BQ11" s="257"/>
      <c r="BR11" s="257">
        <v>10391.60847421329</v>
      </c>
      <c r="BS11" s="257"/>
      <c r="BT11" s="257"/>
      <c r="BU11" s="257"/>
      <c r="BV11" s="257"/>
      <c r="BW11" s="257">
        <v>6646.8630927177683</v>
      </c>
      <c r="BX11" s="257"/>
      <c r="BY11" s="257"/>
      <c r="BZ11" s="257"/>
      <c r="CA11" s="257"/>
      <c r="CB11" s="257">
        <v>3.8784811839181748</v>
      </c>
      <c r="CC11" s="257"/>
      <c r="CD11" s="257"/>
      <c r="CE11" s="257"/>
      <c r="CF11" s="257"/>
      <c r="CG11" s="257">
        <v>6.9279063133279877</v>
      </c>
      <c r="CH11" s="257"/>
      <c r="CI11" s="257"/>
      <c r="CJ11" s="257"/>
      <c r="CK11" s="257"/>
      <c r="CL11" s="257">
        <v>1284.8829230870626</v>
      </c>
      <c r="CM11" s="257">
        <v>1133.801662323777</v>
      </c>
      <c r="CN11" s="257">
        <v>151.08126076328566</v>
      </c>
      <c r="CO11" s="257"/>
      <c r="CP11" s="257">
        <v>33513.433084980585</v>
      </c>
      <c r="CQ11" s="257">
        <v>33509.780909300258</v>
      </c>
      <c r="CR11" s="257">
        <v>3.6521756803231833</v>
      </c>
      <c r="CS11" s="257"/>
      <c r="CT11" s="257">
        <v>1133.801662323777</v>
      </c>
      <c r="CU11" s="257">
        <v>0</v>
      </c>
      <c r="CV11" s="257">
        <v>0</v>
      </c>
      <c r="CW11" s="257"/>
      <c r="CX11" s="257"/>
      <c r="CY11" s="257"/>
      <c r="CZ11" s="257"/>
      <c r="DA11" s="257"/>
      <c r="DB11" s="257">
        <v>33513.433084980585</v>
      </c>
      <c r="DC11" s="257">
        <v>33509.780909300258</v>
      </c>
      <c r="DD11" s="257"/>
      <c r="DE11" s="257"/>
      <c r="DF11" s="257"/>
      <c r="DG11" s="257"/>
      <c r="DH11" s="257"/>
      <c r="DI11" s="257"/>
      <c r="DJ11" s="257"/>
      <c r="DK11" s="257">
        <v>3.8339340521425034</v>
      </c>
      <c r="DL11" s="257">
        <v>3.3834947038078163</v>
      </c>
      <c r="DM11" s="257"/>
      <c r="DN11" s="257"/>
      <c r="DO11" s="257"/>
      <c r="DP11" s="257"/>
      <c r="DQ11" s="257"/>
      <c r="DR11" s="257"/>
      <c r="DS11" s="257"/>
      <c r="DT11" s="257">
        <v>1034.8636507122233</v>
      </c>
      <c r="DU11" s="257">
        <v>98.938011611553861</v>
      </c>
      <c r="DV11" s="257"/>
      <c r="DW11" s="257"/>
      <c r="DX11" s="257"/>
      <c r="DY11" s="257"/>
      <c r="DZ11" s="257"/>
      <c r="EA11" s="257"/>
      <c r="EB11" s="257"/>
      <c r="EC11" s="257">
        <v>566152</v>
      </c>
      <c r="ED11" s="257"/>
      <c r="EE11" s="257"/>
      <c r="EF11" s="257"/>
      <c r="EG11" s="257"/>
      <c r="EH11" s="257"/>
      <c r="EI11" s="257"/>
      <c r="EJ11" s="257"/>
      <c r="EK11" s="257">
        <v>3525.6177402036678</v>
      </c>
      <c r="EL11" s="257"/>
      <c r="EM11" s="257"/>
      <c r="EN11" s="257"/>
      <c r="EO11" s="257">
        <v>403.03657937880899</v>
      </c>
      <c r="EP11" s="257"/>
      <c r="EQ11" s="257"/>
      <c r="ER11" s="257"/>
      <c r="ES11" s="257">
        <v>460.48844783866218</v>
      </c>
      <c r="ET11" s="257"/>
      <c r="EU11" s="257"/>
      <c r="EV11" s="257"/>
      <c r="EW11" s="257"/>
      <c r="EX11" s="257"/>
      <c r="EY11" s="257"/>
      <c r="EZ11" s="257"/>
      <c r="FA11" s="257"/>
      <c r="FB11" s="257"/>
      <c r="FC11" s="257"/>
      <c r="FD11" s="257"/>
      <c r="FE11" s="257"/>
      <c r="FF11" s="257"/>
      <c r="FG11" s="257"/>
      <c r="FH11" s="257"/>
      <c r="FI11" s="257"/>
      <c r="FJ11" s="257">
        <v>3525.6177402036678</v>
      </c>
      <c r="FK11" s="257">
        <v>434.38380048704806</v>
      </c>
      <c r="FL11" s="257"/>
      <c r="FM11" s="257">
        <v>1284.8829230870626</v>
      </c>
      <c r="FN11" s="257"/>
      <c r="FO11" s="257"/>
      <c r="FP11" s="257"/>
      <c r="FQ11" s="257"/>
      <c r="FR11" s="257"/>
      <c r="FS11" s="257">
        <v>811.37595711177607</v>
      </c>
      <c r="FT11" s="257">
        <v>756.57026432512339</v>
      </c>
      <c r="FU11" s="257"/>
      <c r="FV11" s="257"/>
      <c r="FW11" s="257">
        <v>0.27225848328585334</v>
      </c>
      <c r="FX11" s="257">
        <v>370.1783293065522</v>
      </c>
      <c r="FY11" s="257">
        <v>49.295613813662214</v>
      </c>
      <c r="FZ11" s="257">
        <v>162.64594677436804</v>
      </c>
      <c r="GA11" s="257">
        <v>138.43472407534287</v>
      </c>
      <c r="GB11" s="257">
        <v>5.106799850948998</v>
      </c>
      <c r="GC11" s="257">
        <v>54.805692786652727</v>
      </c>
      <c r="GD11" s="257">
        <v>715.74711814695956</v>
      </c>
      <c r="GE11" s="257">
        <v>559.56270359285043</v>
      </c>
      <c r="GF11" s="257">
        <v>240.69392857572154</v>
      </c>
      <c r="GG11" s="257">
        <v>117.33559313884581</v>
      </c>
      <c r="GH11" s="257">
        <v>78.170639356676645</v>
      </c>
      <c r="GI11" s="257"/>
      <c r="GJ11" s="257">
        <v>24.348803384900172</v>
      </c>
      <c r="GK11" s="257">
        <v>37.310831440145208</v>
      </c>
      <c r="GL11" s="257">
        <v>61.702907696561013</v>
      </c>
      <c r="GM11" s="257">
        <v>156.18441455410914</v>
      </c>
      <c r="GN11" s="257">
        <v>98.938011611553861</v>
      </c>
      <c r="GO11" s="257">
        <v>98.938011611553861</v>
      </c>
      <c r="GP11" s="257">
        <v>57.246402942555264</v>
      </c>
      <c r="GQ11" s="257"/>
      <c r="GR11" s="257"/>
      <c r="GS11" s="257">
        <v>95.628838964816509</v>
      </c>
      <c r="GT11" s="257">
        <v>95.628838964816509</v>
      </c>
      <c r="GU11" s="257"/>
      <c r="GV11" s="257">
        <v>132.9396704049617</v>
      </c>
      <c r="GW11" s="257">
        <v>197.00756073227296</v>
      </c>
      <c r="GX11" s="257"/>
      <c r="GY11" s="257"/>
      <c r="GZ11" s="257">
        <v>522.5355498659743</v>
      </c>
      <c r="HA11" s="257">
        <v>495.83017801978531</v>
      </c>
      <c r="HB11" s="257">
        <v>2.4743668337480318</v>
      </c>
      <c r="HC11" s="257">
        <v>0.9177454833940355</v>
      </c>
      <c r="HD11" s="257">
        <v>297.63802242977169</v>
      </c>
      <c r="HE11" s="257">
        <v>29.824023655836427</v>
      </c>
      <c r="HF11" s="257">
        <v>152.56331662519685</v>
      </c>
      <c r="HG11" s="257"/>
      <c r="HH11" s="257">
        <v>12.412702991838255</v>
      </c>
      <c r="HI11" s="257">
        <v>26.705371846188982</v>
      </c>
      <c r="HJ11" s="257">
        <v>439.15293354008151</v>
      </c>
      <c r="HK11" s="257">
        <v>301.14072097412043</v>
      </c>
      <c r="HL11" s="257">
        <v>146.80501965309583</v>
      </c>
      <c r="HM11" s="257">
        <v>52.521846789994349</v>
      </c>
      <c r="HN11" s="257"/>
      <c r="HO11" s="257">
        <v>24.348803384900172</v>
      </c>
      <c r="HP11" s="257">
        <v>30.955729448391093</v>
      </c>
      <c r="HQ11" s="257">
        <v>46.509321697738997</v>
      </c>
      <c r="HR11" s="257">
        <v>138.01221256596108</v>
      </c>
      <c r="HS11" s="257">
        <v>61.307441731876487</v>
      </c>
      <c r="HT11" s="257">
        <v>61.307441731876487</v>
      </c>
      <c r="HU11" s="257">
        <v>57.246402942555264</v>
      </c>
      <c r="HV11" s="257"/>
      <c r="HW11" s="257">
        <v>83.382616325892798</v>
      </c>
      <c r="HX11" s="257">
        <v>114.33834577428389</v>
      </c>
      <c r="HY11" s="257">
        <v>194.68945704566488</v>
      </c>
      <c r="HZ11" s="257">
        <v>69.372423160602452</v>
      </c>
      <c r="IA11" s="257">
        <v>49.927878547473945</v>
      </c>
      <c r="IB11" s="257">
        <v>2.9533734809419063</v>
      </c>
      <c r="IC11" s="257">
        <v>0</v>
      </c>
      <c r="ID11" s="257">
        <v>12.718017140865218</v>
      </c>
      <c r="IE11" s="257">
        <v>3.8615027706658007</v>
      </c>
      <c r="IF11" s="257">
        <v>6.4194102869231786</v>
      </c>
      <c r="IG11" s="257"/>
      <c r="IH11" s="257">
        <v>23.975574868077842</v>
      </c>
      <c r="II11" s="257">
        <v>19.44454461312851</v>
      </c>
      <c r="IJ11" s="257">
        <v>60.48105008834878</v>
      </c>
      <c r="IK11" s="257">
        <v>44.676234779368457</v>
      </c>
      <c r="IL11" s="257">
        <v>20.930246535165217</v>
      </c>
      <c r="IM11" s="257">
        <v>12.448162705996898</v>
      </c>
      <c r="IN11" s="257"/>
      <c r="IO11" s="257"/>
      <c r="IP11" s="257">
        <v>1.6431670933852607</v>
      </c>
      <c r="IQ11" s="257">
        <v>9.654658444821079</v>
      </c>
      <c r="IR11" s="257">
        <v>15.804815308980322</v>
      </c>
      <c r="IS11" s="257">
        <v>15.804815308980322</v>
      </c>
      <c r="IT11" s="257">
        <v>15.804815308980322</v>
      </c>
      <c r="IU11" s="257">
        <v>0</v>
      </c>
      <c r="IV11" s="257"/>
      <c r="IW11" s="257"/>
      <c r="IX11" s="257">
        <v>8.8913730722536712</v>
      </c>
      <c r="IY11" s="257">
        <v>10.534540165638932</v>
      </c>
      <c r="IZ11" s="257">
        <v>5.2516437681054882</v>
      </c>
      <c r="JA11" s="257"/>
      <c r="JB11" s="257"/>
      <c r="JC11" s="257"/>
      <c r="JD11" s="257"/>
      <c r="JE11" s="257"/>
      <c r="JF11" s="257"/>
      <c r="JG11" s="257"/>
      <c r="JH11" s="257"/>
      <c r="JI11" s="257"/>
      <c r="JJ11" s="257"/>
      <c r="JK11" s="257"/>
      <c r="JL11" s="257"/>
      <c r="JM11" s="257"/>
      <c r="JN11" s="257"/>
      <c r="JO11" s="257"/>
      <c r="JP11" s="257"/>
      <c r="JQ11" s="257"/>
      <c r="JR11" s="257"/>
      <c r="JS11" s="257"/>
      <c r="JT11" s="257"/>
      <c r="JU11" s="257"/>
      <c r="JV11" s="257"/>
      <c r="JW11" s="257"/>
      <c r="JX11" s="257"/>
      <c r="JY11" s="257"/>
      <c r="JZ11" s="257"/>
      <c r="KA11" s="257"/>
      <c r="KB11" s="257"/>
      <c r="KC11" s="257"/>
      <c r="KD11" s="257"/>
      <c r="KE11" s="257"/>
      <c r="KF11" s="257"/>
      <c r="KG11" s="257"/>
      <c r="KH11" s="257"/>
      <c r="KI11" s="257"/>
      <c r="KJ11" s="257"/>
      <c r="KK11" s="257"/>
      <c r="KL11" s="257"/>
      <c r="KM11" s="257"/>
      <c r="KN11" s="257"/>
      <c r="KO11" s="257"/>
      <c r="KP11" s="257"/>
      <c r="KQ11" s="257"/>
      <c r="KR11" s="257"/>
      <c r="KS11" s="257"/>
      <c r="KT11" s="257"/>
      <c r="KU11" s="257"/>
      <c r="KV11" s="257"/>
      <c r="KW11" s="257"/>
      <c r="KX11" s="257"/>
      <c r="KY11" s="257"/>
      <c r="KZ11" s="257"/>
      <c r="LA11" s="257"/>
      <c r="LB11" s="257"/>
      <c r="LC11" s="257"/>
      <c r="LD11" s="257"/>
      <c r="LE11" s="257"/>
      <c r="LF11" s="257"/>
      <c r="LG11" s="257"/>
      <c r="LH11" s="257"/>
      <c r="LI11" s="257"/>
      <c r="LJ11" s="257">
        <v>108.89918622961066</v>
      </c>
      <c r="LK11" s="257">
        <v>100.24340990227543</v>
      </c>
      <c r="LL11" s="257">
        <v>24.846441407329948</v>
      </c>
      <c r="LM11" s="257"/>
      <c r="LN11" s="257">
        <v>59.822289735915277</v>
      </c>
      <c r="LO11" s="257">
        <v>8.3937350498239045</v>
      </c>
      <c r="LP11" s="257">
        <v>3.6632198622480256</v>
      </c>
      <c r="LQ11" s="257"/>
      <c r="LR11" s="257">
        <v>4.6644549421225339</v>
      </c>
      <c r="LS11" s="257">
        <v>8.6557763273352322</v>
      </c>
      <c r="LT11" s="257">
        <v>106.75176998064742</v>
      </c>
      <c r="LU11" s="257">
        <v>86.771723582512962</v>
      </c>
      <c r="LV11" s="257">
        <v>45.69495029629897</v>
      </c>
      <c r="LW11" s="257">
        <v>31.788131212962632</v>
      </c>
      <c r="LX11" s="257"/>
      <c r="LY11" s="257">
        <v>0</v>
      </c>
      <c r="LZ11" s="257">
        <v>4.7119348983688534</v>
      </c>
      <c r="MA11" s="257">
        <v>4.5767071748825021</v>
      </c>
      <c r="MB11" s="257">
        <v>19.980046398134458</v>
      </c>
      <c r="MC11" s="257">
        <v>19.980046398134458</v>
      </c>
      <c r="MD11" s="257">
        <v>19.980046398134458</v>
      </c>
      <c r="ME11" s="257"/>
      <c r="MF11" s="257">
        <v>0</v>
      </c>
      <c r="MG11" s="257"/>
      <c r="MH11" s="257"/>
      <c r="MI11" s="257">
        <v>2.1474162489632391</v>
      </c>
      <c r="MJ11" s="257"/>
      <c r="MK11" s="257">
        <v>6.8593511473320925</v>
      </c>
      <c r="ML11" s="257">
        <v>13.471686319762469</v>
      </c>
      <c r="MM11" s="257"/>
      <c r="MN11" s="257">
        <v>152.39262918755185</v>
      </c>
      <c r="MO11" s="257">
        <v>152.39262918755185</v>
      </c>
      <c r="MP11" s="257">
        <v>0.36241029894342069</v>
      </c>
      <c r="MQ11" s="257"/>
      <c r="MR11" s="257"/>
      <c r="MS11" s="257">
        <v>7.2163523373360743</v>
      </c>
      <c r="MT11" s="257">
        <v>138.43472407534287</v>
      </c>
      <c r="MU11" s="257">
        <v>5.8778983808733907</v>
      </c>
      <c r="MV11" s="257"/>
      <c r="MW11" s="257">
        <v>128.81973242941115</v>
      </c>
      <c r="MX11" s="257">
        <v>126.97402425684854</v>
      </c>
      <c r="MY11" s="257">
        <v>27.263712091161519</v>
      </c>
      <c r="MZ11" s="257">
        <v>20.577452429891938</v>
      </c>
      <c r="NA11" s="257">
        <v>78.170639356676645</v>
      </c>
      <c r="NB11" s="257"/>
      <c r="NC11" s="257">
        <v>0</v>
      </c>
      <c r="ND11" s="257">
        <v>0.96222037911843539</v>
      </c>
      <c r="NE11" s="257">
        <v>1.8457081725625957</v>
      </c>
      <c r="NF11" s="257">
        <v>1.8457081725625957</v>
      </c>
      <c r="NG11" s="257">
        <v>1.8457081725625957</v>
      </c>
      <c r="NH11" s="257"/>
      <c r="NI11" s="257"/>
      <c r="NJ11" s="257"/>
      <c r="NK11" s="257"/>
      <c r="NL11" s="257">
        <v>23.572896758140701</v>
      </c>
      <c r="NM11" s="257"/>
      <c r="NN11" s="257">
        <v>23.572896758140701</v>
      </c>
      <c r="NO11" s="257">
        <v>25.41860493070331</v>
      </c>
      <c r="NP11" s="257"/>
      <c r="NQ11" s="257">
        <v>30903.894</v>
      </c>
      <c r="NR11" s="257"/>
      <c r="NS11" s="257"/>
      <c r="NT11" s="257">
        <v>19806.716</v>
      </c>
      <c r="NU11" s="257"/>
      <c r="NV11" s="257"/>
      <c r="NW11" s="257">
        <v>12881.783654617384</v>
      </c>
      <c r="NX11" s="257">
        <v>155.39203288452154</v>
      </c>
      <c r="NY11" s="257">
        <v>12726.391621732862</v>
      </c>
      <c r="NZ11" s="257">
        <v>8166.8597437296976</v>
      </c>
      <c r="OA11" s="257">
        <v>12192.838426689763</v>
      </c>
      <c r="OB11" s="257">
        <v>7806.1568331844528</v>
      </c>
      <c r="OC11" s="257"/>
      <c r="OD11" s="257"/>
      <c r="OE11" s="257">
        <v>146.82022504529505</v>
      </c>
      <c r="OF11" s="257">
        <v>8.5718078392264943</v>
      </c>
      <c r="OG11" s="257">
        <v>1.2062928321950404</v>
      </c>
      <c r="OH11" s="257">
        <v>1.1397507440102705</v>
      </c>
      <c r="OI11" s="257">
        <v>6.654208818476981E-2</v>
      </c>
      <c r="OJ11" s="257">
        <v>4515.298528631859</v>
      </c>
      <c r="OK11" s="257">
        <v>2672.1617729728523</v>
      </c>
      <c r="OL11" s="257"/>
      <c r="OM11" s="257"/>
      <c r="ON11" s="257">
        <v>977.16407106555585</v>
      </c>
      <c r="OO11" s="257">
        <v>4561.7672490625955</v>
      </c>
      <c r="OP11" s="257"/>
      <c r="OQ11" s="257"/>
      <c r="OR11" s="257"/>
      <c r="OS11" s="257"/>
      <c r="OT11" s="257"/>
      <c r="OU11" s="257"/>
      <c r="OV11" s="257"/>
      <c r="OW11" s="257"/>
      <c r="OX11" s="257"/>
      <c r="OY11" s="257"/>
      <c r="OZ11" s="257">
        <v>2166.8287558384568</v>
      </c>
      <c r="PA11" s="257"/>
      <c r="PB11" s="257"/>
      <c r="PC11" s="257"/>
      <c r="PD11" s="257"/>
      <c r="PE11" s="257"/>
      <c r="PF11" s="257"/>
      <c r="PG11" s="257"/>
      <c r="PH11" s="257"/>
      <c r="PI11" s="257"/>
      <c r="PJ11" s="257"/>
      <c r="PK11" s="257"/>
      <c r="PL11" s="257"/>
      <c r="PM11" s="257"/>
      <c r="PN11" s="257"/>
      <c r="PO11" s="257"/>
      <c r="PP11" s="257"/>
      <c r="PQ11" s="257">
        <v>265.31969739067597</v>
      </c>
      <c r="PR11" s="257"/>
      <c r="PS11" s="257"/>
      <c r="PT11" s="257"/>
      <c r="PU11" s="257"/>
      <c r="PV11" s="257"/>
      <c r="PW11" s="257"/>
      <c r="PX11" s="257"/>
      <c r="PY11" s="257"/>
      <c r="PZ11" s="257"/>
      <c r="QA11" s="257"/>
      <c r="QB11" s="257"/>
      <c r="QC11" s="257"/>
      <c r="QD11" s="257"/>
      <c r="QE11" s="257"/>
      <c r="QF11" s="257"/>
      <c r="QG11" s="257"/>
      <c r="QH11" s="257"/>
      <c r="QI11" s="257"/>
      <c r="QJ11" s="257"/>
      <c r="QK11" s="163"/>
    </row>
    <row r="12" spans="1:473" s="150" customFormat="1">
      <c r="A12" s="1034">
        <v>1962</v>
      </c>
      <c r="B12" s="257">
        <v>5994.453156675796</v>
      </c>
      <c r="C12" s="257">
        <v>3979.5601460025919</v>
      </c>
      <c r="D12" s="257">
        <v>491.59391140716656</v>
      </c>
      <c r="E12" s="257">
        <v>1676.4074628766455</v>
      </c>
      <c r="F12" s="257">
        <v>469.35997566841138</v>
      </c>
      <c r="G12" s="257">
        <v>622.46833927901923</v>
      </c>
      <c r="H12" s="331">
        <v>225667.72376781394</v>
      </c>
      <c r="I12" s="331">
        <v>151465.58666032544</v>
      </c>
      <c r="J12" s="331">
        <v>33713.330354999351</v>
      </c>
      <c r="K12" s="331">
        <v>37674.581180429312</v>
      </c>
      <c r="L12" s="331">
        <v>11829.63213659941</v>
      </c>
      <c r="M12" s="331">
        <v>9015.4065645395676</v>
      </c>
      <c r="N12" s="257">
        <v>2.6563183500904173</v>
      </c>
      <c r="O12" s="257">
        <v>2.6273691824976035</v>
      </c>
      <c r="P12" s="257">
        <v>1.458158853577241</v>
      </c>
      <c r="Q12" s="257">
        <v>4.4497043108404428</v>
      </c>
      <c r="R12" s="257">
        <v>3.9676633241727779</v>
      </c>
      <c r="S12" s="257">
        <v>6.9044954858429026</v>
      </c>
      <c r="T12" s="331">
        <v>5994.453156675796</v>
      </c>
      <c r="U12" s="331">
        <v>5480.4133128235981</v>
      </c>
      <c r="V12" s="331">
        <v>2515.7701519757679</v>
      </c>
      <c r="W12" s="331">
        <v>2964.6431608478301</v>
      </c>
      <c r="X12" s="331">
        <v>2243.3319854084953</v>
      </c>
      <c r="Y12" s="331">
        <v>721.3111754393351</v>
      </c>
      <c r="Z12" s="331">
        <v>514.03984385219815</v>
      </c>
      <c r="AA12" s="257">
        <v>5994.453156675796</v>
      </c>
      <c r="AB12" s="257"/>
      <c r="AC12" s="257"/>
      <c r="AD12" s="257"/>
      <c r="AE12" s="257"/>
      <c r="AF12" s="257"/>
      <c r="AG12" s="257"/>
      <c r="AH12" s="257"/>
      <c r="AI12" s="257"/>
      <c r="AJ12" s="257"/>
      <c r="AK12" s="257"/>
      <c r="AL12" s="257">
        <v>225667.72376781394</v>
      </c>
      <c r="AM12" s="257"/>
      <c r="AN12" s="257"/>
      <c r="AO12" s="257"/>
      <c r="AP12" s="257"/>
      <c r="AQ12" s="257"/>
      <c r="AR12" s="257"/>
      <c r="AS12" s="257"/>
      <c r="AT12" s="257"/>
      <c r="AU12" s="257"/>
      <c r="AV12" s="257"/>
      <c r="AW12" s="257"/>
      <c r="AX12" s="257"/>
      <c r="AY12" s="257"/>
      <c r="AZ12" s="257"/>
      <c r="BA12" s="257"/>
      <c r="BB12" s="257"/>
      <c r="BC12" s="257"/>
      <c r="BD12" s="257"/>
      <c r="BE12" s="257"/>
      <c r="BF12" s="257"/>
      <c r="BG12" s="257"/>
      <c r="BH12" s="257">
        <v>469.35997566841138</v>
      </c>
      <c r="BI12" s="257"/>
      <c r="BJ12" s="257"/>
      <c r="BK12" s="257"/>
      <c r="BL12" s="257"/>
      <c r="BM12" s="257">
        <v>622.46833927901923</v>
      </c>
      <c r="BN12" s="257"/>
      <c r="BO12" s="257"/>
      <c r="BP12" s="257"/>
      <c r="BQ12" s="257"/>
      <c r="BR12" s="257">
        <v>11829.63213659941</v>
      </c>
      <c r="BS12" s="257"/>
      <c r="BT12" s="257"/>
      <c r="BU12" s="257"/>
      <c r="BV12" s="257"/>
      <c r="BW12" s="257">
        <v>9015.4065645395676</v>
      </c>
      <c r="BX12" s="257"/>
      <c r="BY12" s="257"/>
      <c r="BZ12" s="257"/>
      <c r="CA12" s="257"/>
      <c r="CB12" s="257">
        <v>3.9676633241727779</v>
      </c>
      <c r="CC12" s="257"/>
      <c r="CD12" s="257"/>
      <c r="CE12" s="257"/>
      <c r="CF12" s="257"/>
      <c r="CG12" s="257">
        <v>6.9044954858429026</v>
      </c>
      <c r="CH12" s="257"/>
      <c r="CI12" s="257"/>
      <c r="CJ12" s="257"/>
      <c r="CK12" s="257"/>
      <c r="CL12" s="257">
        <v>1676.4074628766455</v>
      </c>
      <c r="CM12" s="257">
        <v>1318.5527229675995</v>
      </c>
      <c r="CN12" s="257">
        <v>357.85473990904586</v>
      </c>
      <c r="CO12" s="257"/>
      <c r="CP12" s="257">
        <v>37674.581180429312</v>
      </c>
      <c r="CQ12" s="257">
        <v>37665.932125761268</v>
      </c>
      <c r="CR12" s="257">
        <v>8.6490546680481799</v>
      </c>
      <c r="CS12" s="257"/>
      <c r="CT12" s="257">
        <v>1318.5527229675995</v>
      </c>
      <c r="CU12" s="257">
        <v>0</v>
      </c>
      <c r="CV12" s="257">
        <v>0</v>
      </c>
      <c r="CW12" s="257"/>
      <c r="CX12" s="257"/>
      <c r="CY12" s="257"/>
      <c r="CZ12" s="257"/>
      <c r="DA12" s="257"/>
      <c r="DB12" s="257">
        <v>37674.581180429312</v>
      </c>
      <c r="DC12" s="257">
        <v>37665.932125761268</v>
      </c>
      <c r="DD12" s="257"/>
      <c r="DE12" s="257"/>
      <c r="DF12" s="257"/>
      <c r="DG12" s="257"/>
      <c r="DH12" s="257"/>
      <c r="DI12" s="257"/>
      <c r="DJ12" s="257"/>
      <c r="DK12" s="257">
        <v>4.4497043108404428</v>
      </c>
      <c r="DL12" s="257">
        <v>3.5006507168470882</v>
      </c>
      <c r="DM12" s="257"/>
      <c r="DN12" s="257"/>
      <c r="DO12" s="257"/>
      <c r="DP12" s="257"/>
      <c r="DQ12" s="257"/>
      <c r="DR12" s="257"/>
      <c r="DS12" s="257"/>
      <c r="DT12" s="257">
        <v>1211.3934667801798</v>
      </c>
      <c r="DU12" s="257">
        <v>107.15925618741962</v>
      </c>
      <c r="DV12" s="257"/>
      <c r="DW12" s="257"/>
      <c r="DX12" s="257"/>
      <c r="DY12" s="257"/>
      <c r="DZ12" s="257"/>
      <c r="EA12" s="257"/>
      <c r="EB12" s="257"/>
      <c r="EC12" s="257">
        <v>581432</v>
      </c>
      <c r="ED12" s="257"/>
      <c r="EE12" s="257"/>
      <c r="EF12" s="257"/>
      <c r="EG12" s="257"/>
      <c r="EH12" s="257"/>
      <c r="EI12" s="257"/>
      <c r="EJ12" s="257"/>
      <c r="EK12" s="257">
        <v>3979.5601460025919</v>
      </c>
      <c r="EL12" s="257"/>
      <c r="EM12" s="257"/>
      <c r="EN12" s="257"/>
      <c r="EO12" s="257">
        <v>469.35997566841138</v>
      </c>
      <c r="EP12" s="257"/>
      <c r="EQ12" s="257"/>
      <c r="ER12" s="257"/>
      <c r="ES12" s="257">
        <v>622.46833927901923</v>
      </c>
      <c r="ET12" s="257"/>
      <c r="EU12" s="257"/>
      <c r="EV12" s="257"/>
      <c r="EW12" s="257"/>
      <c r="EX12" s="257"/>
      <c r="EY12" s="257"/>
      <c r="EZ12" s="257"/>
      <c r="FA12" s="257"/>
      <c r="FB12" s="257"/>
      <c r="FC12" s="257"/>
      <c r="FD12" s="257"/>
      <c r="FE12" s="257"/>
      <c r="FF12" s="257"/>
      <c r="FG12" s="257"/>
      <c r="FH12" s="257"/>
      <c r="FI12" s="257"/>
      <c r="FJ12" s="257">
        <v>3979.5601460025919</v>
      </c>
      <c r="FK12" s="257">
        <v>491.59391140716656</v>
      </c>
      <c r="FL12" s="257"/>
      <c r="FM12" s="257">
        <v>1676.4074628766455</v>
      </c>
      <c r="FN12" s="257"/>
      <c r="FO12" s="257"/>
      <c r="FP12" s="257"/>
      <c r="FQ12" s="257"/>
      <c r="FR12" s="257"/>
      <c r="FS12" s="257">
        <v>941.11583907299894</v>
      </c>
      <c r="FT12" s="257">
        <v>885.15740507013811</v>
      </c>
      <c r="FU12" s="257"/>
      <c r="FV12" s="257"/>
      <c r="FW12" s="257">
        <v>-2.9209188273051825</v>
      </c>
      <c r="FX12" s="257">
        <v>437.62809671486787</v>
      </c>
      <c r="FY12" s="257">
        <v>57.715793396079</v>
      </c>
      <c r="FZ12" s="257">
        <v>190.80398290721573</v>
      </c>
      <c r="GA12" s="257">
        <v>164.09493587200848</v>
      </c>
      <c r="GB12" s="257">
        <v>3.6848052119769692</v>
      </c>
      <c r="GC12" s="257">
        <v>55.95843400286082</v>
      </c>
      <c r="GD12" s="257">
        <v>864.70015506112281</v>
      </c>
      <c r="GE12" s="257">
        <v>695.71177863522166</v>
      </c>
      <c r="GF12" s="257">
        <v>297.3567487649201</v>
      </c>
      <c r="GG12" s="257">
        <v>149.87979757912325</v>
      </c>
      <c r="GH12" s="257">
        <v>86.592020963302204</v>
      </c>
      <c r="GI12" s="257"/>
      <c r="GJ12" s="257">
        <v>68.957123796473269</v>
      </c>
      <c r="GK12" s="257">
        <v>37.631170891781764</v>
      </c>
      <c r="GL12" s="257">
        <v>55.294916639621121</v>
      </c>
      <c r="GM12" s="257">
        <v>168.98837642590121</v>
      </c>
      <c r="GN12" s="257">
        <v>104.81831404084478</v>
      </c>
      <c r="GO12" s="257">
        <v>107.15925618741962</v>
      </c>
      <c r="GP12" s="257">
        <v>64.17006238505644</v>
      </c>
      <c r="GQ12" s="257"/>
      <c r="GR12" s="257"/>
      <c r="GS12" s="257">
        <v>76.415684011876124</v>
      </c>
      <c r="GT12" s="257">
        <v>76.415684011876124</v>
      </c>
      <c r="GU12" s="257"/>
      <c r="GV12" s="257">
        <v>114.04685490365789</v>
      </c>
      <c r="GW12" s="257">
        <v>189.44562643491645</v>
      </c>
      <c r="GX12" s="257"/>
      <c r="GY12" s="257"/>
      <c r="GZ12" s="257">
        <v>612.13022730277783</v>
      </c>
      <c r="HA12" s="257">
        <v>590.16083083913304</v>
      </c>
      <c r="HB12" s="257">
        <v>6.1134951257918342</v>
      </c>
      <c r="HC12" s="257">
        <v>0.76989650571562507</v>
      </c>
      <c r="HD12" s="257">
        <v>352.92993400887093</v>
      </c>
      <c r="HE12" s="257">
        <v>37.328260791172333</v>
      </c>
      <c r="HF12" s="257">
        <v>177.60568797855586</v>
      </c>
      <c r="HG12" s="257"/>
      <c r="HH12" s="257">
        <v>15.413556429026482</v>
      </c>
      <c r="HI12" s="257">
        <v>21.969396463644777</v>
      </c>
      <c r="HJ12" s="257">
        <v>546.96008077602676</v>
      </c>
      <c r="HK12" s="257">
        <v>399.33948769728215</v>
      </c>
      <c r="HL12" s="257">
        <v>184.26490209512818</v>
      </c>
      <c r="HM12" s="257">
        <v>73.012753476855025</v>
      </c>
      <c r="HN12" s="257"/>
      <c r="HO12" s="257">
        <v>67.125238902311494</v>
      </c>
      <c r="HP12" s="257">
        <v>30.301227266717152</v>
      </c>
      <c r="HQ12" s="257">
        <v>44.635365956270363</v>
      </c>
      <c r="HR12" s="257">
        <v>147.62059307874461</v>
      </c>
      <c r="HS12" s="257">
        <v>63.244503744305412</v>
      </c>
      <c r="HT12" s="257">
        <v>60.834445205726446</v>
      </c>
      <c r="HU12" s="257">
        <v>63.056987967737669</v>
      </c>
      <c r="HV12" s="257"/>
      <c r="HW12" s="257">
        <v>65.170146526751068</v>
      </c>
      <c r="HX12" s="257">
        <v>95.471373793468217</v>
      </c>
      <c r="HY12" s="257">
        <v>190.82134314185089</v>
      </c>
      <c r="HZ12" s="257">
        <v>80.765809623405815</v>
      </c>
      <c r="IA12" s="257">
        <v>60.812207757864243</v>
      </c>
      <c r="IB12" s="257">
        <v>4.4174389672208001</v>
      </c>
      <c r="IC12" s="257">
        <v>0.17910160710636713</v>
      </c>
      <c r="ID12" s="257">
        <v>16.830141959059056</v>
      </c>
      <c r="IE12" s="257">
        <v>2.718377748127847</v>
      </c>
      <c r="IF12" s="257">
        <v>9.8872501292176018</v>
      </c>
      <c r="IG12" s="257"/>
      <c r="IH12" s="257">
        <v>26.779897347132572</v>
      </c>
      <c r="II12" s="257">
        <v>19.953601865541572</v>
      </c>
      <c r="IJ12" s="257">
        <v>79.762720421189272</v>
      </c>
      <c r="IK12" s="257">
        <v>58.558412366425053</v>
      </c>
      <c r="IL12" s="257">
        <v>33.094130515788585</v>
      </c>
      <c r="IM12" s="257">
        <v>16.903465435793876</v>
      </c>
      <c r="IN12" s="257"/>
      <c r="IO12" s="257"/>
      <c r="IP12" s="257">
        <v>2.0224057312514274</v>
      </c>
      <c r="IQ12" s="257">
        <v>6.5384106835911684</v>
      </c>
      <c r="IR12" s="257">
        <v>21.204308054764223</v>
      </c>
      <c r="IS12" s="257">
        <v>16.404024377050956</v>
      </c>
      <c r="IT12" s="257">
        <v>16.404024377050956</v>
      </c>
      <c r="IU12" s="257">
        <v>1.1130744173187648</v>
      </c>
      <c r="IV12" s="257"/>
      <c r="IW12" s="257"/>
      <c r="IX12" s="257">
        <v>1.0030892022165432</v>
      </c>
      <c r="IY12" s="257">
        <v>3.0254949334679706</v>
      </c>
      <c r="IZ12" s="257">
        <v>2.2537953914391906</v>
      </c>
      <c r="JA12" s="257"/>
      <c r="JB12" s="257"/>
      <c r="JC12" s="257"/>
      <c r="JD12" s="257"/>
      <c r="JE12" s="257"/>
      <c r="JF12" s="257"/>
      <c r="JG12" s="257"/>
      <c r="JH12" s="257"/>
      <c r="JI12" s="257"/>
      <c r="JJ12" s="257"/>
      <c r="JK12" s="257"/>
      <c r="JL12" s="257"/>
      <c r="JM12" s="257"/>
      <c r="JN12" s="257"/>
      <c r="JO12" s="257"/>
      <c r="JP12" s="257"/>
      <c r="JQ12" s="257"/>
      <c r="JR12" s="257"/>
      <c r="JS12" s="257"/>
      <c r="JT12" s="257"/>
      <c r="JU12" s="257"/>
      <c r="JV12" s="257"/>
      <c r="JW12" s="257"/>
      <c r="JX12" s="257"/>
      <c r="JY12" s="257"/>
      <c r="JZ12" s="257"/>
      <c r="KA12" s="257"/>
      <c r="KB12" s="257"/>
      <c r="KC12" s="257"/>
      <c r="KD12" s="257"/>
      <c r="KE12" s="257"/>
      <c r="KF12" s="257"/>
      <c r="KG12" s="257"/>
      <c r="KH12" s="257"/>
      <c r="KI12" s="257"/>
      <c r="KJ12" s="257"/>
      <c r="KK12" s="257"/>
      <c r="KL12" s="257"/>
      <c r="KM12" s="257"/>
      <c r="KN12" s="257"/>
      <c r="KO12" s="257"/>
      <c r="KP12" s="257"/>
      <c r="KQ12" s="257"/>
      <c r="KR12" s="257"/>
      <c r="KS12" s="257"/>
      <c r="KT12" s="257"/>
      <c r="KU12" s="257"/>
      <c r="KV12" s="257"/>
      <c r="KW12" s="257"/>
      <c r="KX12" s="257"/>
      <c r="KY12" s="257"/>
      <c r="KZ12" s="257"/>
      <c r="LA12" s="257"/>
      <c r="LB12" s="257"/>
      <c r="LC12" s="257"/>
      <c r="LD12" s="257"/>
      <c r="LE12" s="257"/>
      <c r="LF12" s="257"/>
      <c r="LG12" s="257"/>
      <c r="LH12" s="257"/>
      <c r="LI12" s="257"/>
      <c r="LJ12" s="257">
        <v>115.01087831908934</v>
      </c>
      <c r="LK12" s="257">
        <v>100.97544264541487</v>
      </c>
      <c r="LL12" s="257">
        <v>23.255562367026073</v>
      </c>
      <c r="LM12" s="257"/>
      <c r="LN12" s="257">
        <v>67.868020746937844</v>
      </c>
      <c r="LO12" s="257">
        <v>9.0482372314978434</v>
      </c>
      <c r="LP12" s="257">
        <v>3.3110447994422607</v>
      </c>
      <c r="LQ12" s="257"/>
      <c r="LR12" s="257">
        <v>1.1419229983291865</v>
      </c>
      <c r="LS12" s="257">
        <v>14.035435673674469</v>
      </c>
      <c r="LT12" s="257">
        <v>114.95438318127728</v>
      </c>
      <c r="LU12" s="257">
        <v>92.37015133484789</v>
      </c>
      <c r="LV12" s="257">
        <v>47.222723065642541</v>
      </c>
      <c r="LW12" s="257">
        <v>35.318476314112964</v>
      </c>
      <c r="LX12" s="257"/>
      <c r="LY12" s="257">
        <v>1.8318848941617685</v>
      </c>
      <c r="LZ12" s="257">
        <v>5.274482228072074</v>
      </c>
      <c r="MA12" s="257">
        <v>2.722584832858534</v>
      </c>
      <c r="MB12" s="257">
        <v>22.58423184642939</v>
      </c>
      <c r="MC12" s="257">
        <v>22.144891998124844</v>
      </c>
      <c r="MD12" s="257">
        <v>26.895892683278642</v>
      </c>
      <c r="ME12" s="257"/>
      <c r="MF12" s="257">
        <v>0.43933984830454481</v>
      </c>
      <c r="MG12" s="257"/>
      <c r="MH12" s="257"/>
      <c r="MI12" s="257">
        <v>5.6495137812063945E-2</v>
      </c>
      <c r="MJ12" s="257"/>
      <c r="MK12" s="257">
        <v>5.330977365884138</v>
      </c>
      <c r="ML12" s="257">
        <v>8.605291310566983</v>
      </c>
      <c r="MM12" s="257"/>
      <c r="MN12" s="257">
        <v>176.53047732381333</v>
      </c>
      <c r="MO12" s="257">
        <v>176.53047732381333</v>
      </c>
      <c r="MP12" s="257">
        <v>0.36421333525657207</v>
      </c>
      <c r="MQ12" s="257"/>
      <c r="MR12" s="257"/>
      <c r="MS12" s="257">
        <v>8.6209176252809741</v>
      </c>
      <c r="MT12" s="257">
        <v>164.09493587200848</v>
      </c>
      <c r="MU12" s="257">
        <v>3.670981933576142</v>
      </c>
      <c r="MV12" s="257"/>
      <c r="MW12" s="257">
        <v>148.46862115803009</v>
      </c>
      <c r="MX12" s="257">
        <v>145.44372723666652</v>
      </c>
      <c r="MY12" s="257">
        <v>32.774993088360802</v>
      </c>
      <c r="MZ12" s="257">
        <v>24.645102352361381</v>
      </c>
      <c r="NA12" s="257">
        <v>86.592020963302204</v>
      </c>
      <c r="NB12" s="257"/>
      <c r="NC12" s="257">
        <v>3.3055665741108027E-2</v>
      </c>
      <c r="ND12" s="257">
        <v>1.3985551669010614</v>
      </c>
      <c r="NE12" s="257">
        <v>3.0248939213635766</v>
      </c>
      <c r="NF12" s="257">
        <v>3.0248939213635766</v>
      </c>
      <c r="NG12" s="257">
        <v>3.0248939213635766</v>
      </c>
      <c r="NH12" s="257"/>
      <c r="NI12" s="257"/>
      <c r="NJ12" s="257"/>
      <c r="NK12" s="257"/>
      <c r="NL12" s="257">
        <v>28.06185616578324</v>
      </c>
      <c r="NM12" s="257"/>
      <c r="NN12" s="257">
        <v>28.09491183152435</v>
      </c>
      <c r="NO12" s="257">
        <v>31.086750087146811</v>
      </c>
      <c r="NP12" s="257"/>
      <c r="NQ12" s="257">
        <v>31158.061000000002</v>
      </c>
      <c r="NR12" s="257"/>
      <c r="NS12" s="257"/>
      <c r="NT12" s="257">
        <v>19925.256000000001</v>
      </c>
      <c r="NU12" s="257"/>
      <c r="NV12" s="257"/>
      <c r="NW12" s="257">
        <v>12955.117576393321</v>
      </c>
      <c r="NX12" s="257">
        <v>139.71322377007891</v>
      </c>
      <c r="NY12" s="257">
        <v>12815.404352623242</v>
      </c>
      <c r="NZ12" s="257">
        <v>8224.9991799574582</v>
      </c>
      <c r="OA12" s="257">
        <v>12278.119304249072</v>
      </c>
      <c r="OB12" s="257">
        <v>7861.7284447497514</v>
      </c>
      <c r="OC12" s="257"/>
      <c r="OD12" s="257"/>
      <c r="OE12" s="257">
        <v>132.00629771650222</v>
      </c>
      <c r="OF12" s="257">
        <v>7.7069260535766944</v>
      </c>
      <c r="OG12" s="257">
        <v>1.0784404151195344</v>
      </c>
      <c r="OH12" s="257">
        <v>1.0189509816340279</v>
      </c>
      <c r="OI12" s="257">
        <v>5.9489433485506504E-2</v>
      </c>
      <c r="OJ12" s="257">
        <v>4300.6466662909997</v>
      </c>
      <c r="OK12" s="257">
        <v>2776.9318321129308</v>
      </c>
      <c r="OL12" s="257"/>
      <c r="OM12" s="257"/>
      <c r="ON12" s="257">
        <v>1029.2175990406756</v>
      </c>
      <c r="OO12" s="257">
        <v>4708.6082551786349</v>
      </c>
      <c r="OP12" s="257"/>
      <c r="OQ12" s="257"/>
      <c r="OR12" s="257"/>
      <c r="OS12" s="257"/>
      <c r="OT12" s="257"/>
      <c r="OU12" s="257"/>
      <c r="OV12" s="257"/>
      <c r="OW12" s="257"/>
      <c r="OX12" s="257"/>
      <c r="OY12" s="257"/>
      <c r="OZ12" s="257">
        <v>2515.7701519757679</v>
      </c>
      <c r="PA12" s="257"/>
      <c r="PB12" s="257"/>
      <c r="PC12" s="257"/>
      <c r="PD12" s="257"/>
      <c r="PE12" s="257"/>
      <c r="PF12" s="257"/>
      <c r="PG12" s="257"/>
      <c r="PH12" s="257"/>
      <c r="PI12" s="257"/>
      <c r="PJ12" s="257"/>
      <c r="PK12" s="257"/>
      <c r="PL12" s="257"/>
      <c r="PM12" s="257"/>
      <c r="PN12" s="257"/>
      <c r="PO12" s="257"/>
      <c r="PP12" s="257"/>
      <c r="PQ12" s="257">
        <v>305.86874198190259</v>
      </c>
      <c r="PR12" s="257"/>
      <c r="PS12" s="257"/>
      <c r="PT12" s="257"/>
      <c r="PU12" s="257"/>
      <c r="PV12" s="257"/>
      <c r="PW12" s="257"/>
      <c r="PX12" s="257"/>
      <c r="PY12" s="257"/>
      <c r="PZ12" s="257"/>
      <c r="QA12" s="257"/>
      <c r="QB12" s="257"/>
      <c r="QC12" s="257"/>
      <c r="QD12" s="257"/>
      <c r="QE12" s="257"/>
      <c r="QF12" s="257"/>
      <c r="QG12" s="257"/>
      <c r="QH12" s="257"/>
      <c r="QI12" s="257"/>
      <c r="QJ12" s="257"/>
      <c r="QK12" s="163"/>
    </row>
    <row r="13" spans="1:473" s="150" customFormat="1">
      <c r="A13" s="1034">
        <v>1963</v>
      </c>
      <c r="B13" s="257">
        <v>7075.3643522424809</v>
      </c>
      <c r="C13" s="257">
        <v>4766.7131145692483</v>
      </c>
      <c r="D13" s="257">
        <v>601.9898635501022</v>
      </c>
      <c r="E13" s="257">
        <v>1972.5990358087295</v>
      </c>
      <c r="F13" s="257">
        <v>516.77210098140301</v>
      </c>
      <c r="G13" s="257">
        <v>782.70976266700143</v>
      </c>
      <c r="H13" s="331">
        <v>245429.57301781635</v>
      </c>
      <c r="I13" s="331">
        <v>166386.62930519233</v>
      </c>
      <c r="J13" s="331">
        <v>36483.779238836018</v>
      </c>
      <c r="K13" s="331">
        <v>41425.660970615398</v>
      </c>
      <c r="L13" s="331">
        <v>12121.180553281076</v>
      </c>
      <c r="M13" s="331">
        <v>10987.677050108525</v>
      </c>
      <c r="N13" s="257">
        <v>2.8828491470051421</v>
      </c>
      <c r="O13" s="257">
        <v>2.8648414445766388</v>
      </c>
      <c r="P13" s="257">
        <v>1.6500205738261344</v>
      </c>
      <c r="Q13" s="257">
        <v>4.7617804751696289</v>
      </c>
      <c r="R13" s="257">
        <v>4.2633809364510968</v>
      </c>
      <c r="S13" s="257">
        <v>7.1235235536820829</v>
      </c>
      <c r="T13" s="331">
        <v>7075.3643522424809</v>
      </c>
      <c r="U13" s="331">
        <v>6468.2229894893553</v>
      </c>
      <c r="V13" s="331">
        <v>3064.6886620077544</v>
      </c>
      <c r="W13" s="331">
        <v>3403.5343274816009</v>
      </c>
      <c r="X13" s="331">
        <v>2602.3128429141057</v>
      </c>
      <c r="Y13" s="331">
        <v>801.22148456749551</v>
      </c>
      <c r="Z13" s="331">
        <v>607.14136275312512</v>
      </c>
      <c r="AA13" s="257">
        <v>7075.3643522424809</v>
      </c>
      <c r="AB13" s="257"/>
      <c r="AC13" s="257"/>
      <c r="AD13" s="257"/>
      <c r="AE13" s="257"/>
      <c r="AF13" s="257"/>
      <c r="AG13" s="257"/>
      <c r="AH13" s="257"/>
      <c r="AI13" s="257"/>
      <c r="AJ13" s="257"/>
      <c r="AK13" s="257"/>
      <c r="AL13" s="257">
        <v>245429.57301781635</v>
      </c>
      <c r="AM13" s="257"/>
      <c r="AN13" s="257"/>
      <c r="AO13" s="257"/>
      <c r="AP13" s="257"/>
      <c r="AQ13" s="257"/>
      <c r="AR13" s="257"/>
      <c r="AS13" s="257"/>
      <c r="AT13" s="257"/>
      <c r="AU13" s="257"/>
      <c r="AV13" s="257"/>
      <c r="AW13" s="257"/>
      <c r="AX13" s="257"/>
      <c r="AY13" s="257"/>
      <c r="AZ13" s="257"/>
      <c r="BA13" s="257"/>
      <c r="BB13" s="257"/>
      <c r="BC13" s="257"/>
      <c r="BD13" s="257"/>
      <c r="BE13" s="257"/>
      <c r="BF13" s="257"/>
      <c r="BG13" s="257"/>
      <c r="BH13" s="257">
        <v>516.77210098140301</v>
      </c>
      <c r="BI13" s="257"/>
      <c r="BJ13" s="257"/>
      <c r="BK13" s="257"/>
      <c r="BL13" s="257"/>
      <c r="BM13" s="257">
        <v>782.70976266700143</v>
      </c>
      <c r="BN13" s="257"/>
      <c r="BO13" s="257"/>
      <c r="BP13" s="257"/>
      <c r="BQ13" s="257"/>
      <c r="BR13" s="257">
        <v>12121.180553281076</v>
      </c>
      <c r="BS13" s="257"/>
      <c r="BT13" s="257"/>
      <c r="BU13" s="257"/>
      <c r="BV13" s="257"/>
      <c r="BW13" s="257">
        <v>10987.677050108525</v>
      </c>
      <c r="BX13" s="257"/>
      <c r="BY13" s="257"/>
      <c r="BZ13" s="257"/>
      <c r="CA13" s="257"/>
      <c r="CB13" s="257">
        <v>4.2633809364510968</v>
      </c>
      <c r="CC13" s="257"/>
      <c r="CD13" s="257"/>
      <c r="CE13" s="257"/>
      <c r="CF13" s="257"/>
      <c r="CG13" s="257">
        <v>7.1235235536820829</v>
      </c>
      <c r="CH13" s="257"/>
      <c r="CI13" s="257"/>
      <c r="CJ13" s="257"/>
      <c r="CK13" s="257"/>
      <c r="CL13" s="257">
        <v>1972.5990358087295</v>
      </c>
      <c r="CM13" s="257">
        <v>1572.0610038302664</v>
      </c>
      <c r="CN13" s="257">
        <v>400.5380319784631</v>
      </c>
      <c r="CO13" s="257"/>
      <c r="CP13" s="257">
        <v>41425.660970615398</v>
      </c>
      <c r="CQ13" s="257">
        <v>41416.387607349905</v>
      </c>
      <c r="CR13" s="257">
        <v>9.2733632654917901</v>
      </c>
      <c r="CS13" s="257"/>
      <c r="CT13" s="257">
        <v>1572.0610038302664</v>
      </c>
      <c r="CU13" s="257">
        <v>0</v>
      </c>
      <c r="CV13" s="257">
        <v>0</v>
      </c>
      <c r="CW13" s="257"/>
      <c r="CX13" s="257"/>
      <c r="CY13" s="257"/>
      <c r="CZ13" s="257"/>
      <c r="DA13" s="257"/>
      <c r="DB13" s="257">
        <v>41425.660970615398</v>
      </c>
      <c r="DC13" s="257">
        <v>41416.387607349905</v>
      </c>
      <c r="DD13" s="257"/>
      <c r="DE13" s="257"/>
      <c r="DF13" s="257"/>
      <c r="DG13" s="257"/>
      <c r="DH13" s="257"/>
      <c r="DI13" s="257"/>
      <c r="DJ13" s="257"/>
      <c r="DK13" s="257">
        <v>4.7617804751696289</v>
      </c>
      <c r="DL13" s="257">
        <v>3.7957463087661529</v>
      </c>
      <c r="DM13" s="257"/>
      <c r="DN13" s="257"/>
      <c r="DO13" s="257"/>
      <c r="DP13" s="257"/>
      <c r="DQ13" s="257"/>
      <c r="DR13" s="257"/>
      <c r="DS13" s="257"/>
      <c r="DT13" s="257">
        <v>1433.6046433191657</v>
      </c>
      <c r="DU13" s="257">
        <v>138.45636051110071</v>
      </c>
      <c r="DV13" s="257"/>
      <c r="DW13" s="257"/>
      <c r="DX13" s="257"/>
      <c r="DY13" s="257"/>
      <c r="DZ13" s="257"/>
      <c r="EA13" s="257"/>
      <c r="EB13" s="257"/>
      <c r="EC13" s="257">
        <v>600030</v>
      </c>
      <c r="ED13" s="257"/>
      <c r="EE13" s="257"/>
      <c r="EF13" s="257"/>
      <c r="EG13" s="257"/>
      <c r="EH13" s="257"/>
      <c r="EI13" s="257"/>
      <c r="EJ13" s="257"/>
      <c r="EK13" s="257">
        <v>4766.7131145692483</v>
      </c>
      <c r="EL13" s="257"/>
      <c r="EM13" s="257"/>
      <c r="EN13" s="257"/>
      <c r="EO13" s="257">
        <v>516.77210098140301</v>
      </c>
      <c r="EP13" s="257"/>
      <c r="EQ13" s="257"/>
      <c r="ER13" s="257"/>
      <c r="ES13" s="257">
        <v>782.70976266700143</v>
      </c>
      <c r="ET13" s="257"/>
      <c r="EU13" s="257"/>
      <c r="EV13" s="257"/>
      <c r="EW13" s="257"/>
      <c r="EX13" s="257"/>
      <c r="EY13" s="257"/>
      <c r="EZ13" s="257"/>
      <c r="FA13" s="257"/>
      <c r="FB13" s="257"/>
      <c r="FC13" s="257"/>
      <c r="FD13" s="257"/>
      <c r="FE13" s="257"/>
      <c r="FF13" s="257"/>
      <c r="FG13" s="257"/>
      <c r="FH13" s="257"/>
      <c r="FI13" s="257"/>
      <c r="FJ13" s="257">
        <v>4766.7131145692483</v>
      </c>
      <c r="FK13" s="257">
        <v>601.9898635501022</v>
      </c>
      <c r="FL13" s="257"/>
      <c r="FM13" s="257">
        <v>1972.5990358087295</v>
      </c>
      <c r="FN13" s="257"/>
      <c r="FO13" s="257"/>
      <c r="FP13" s="257"/>
      <c r="FQ13" s="257"/>
      <c r="FR13" s="257"/>
      <c r="FS13" s="257">
        <v>1057.9069152452732</v>
      </c>
      <c r="FT13" s="257">
        <v>997.38319329751312</v>
      </c>
      <c r="FU13" s="257"/>
      <c r="FV13" s="257"/>
      <c r="FW13" s="257">
        <v>-2.4905941605663937</v>
      </c>
      <c r="FX13" s="257">
        <v>491.64070294375733</v>
      </c>
      <c r="FY13" s="257">
        <v>44.760376473982184</v>
      </c>
      <c r="FZ13" s="257">
        <v>212.19615833062878</v>
      </c>
      <c r="GA13" s="257">
        <v>210.89755147668677</v>
      </c>
      <c r="GB13" s="257">
        <v>6.8629572199584103</v>
      </c>
      <c r="GC13" s="257">
        <v>60.523721947760023</v>
      </c>
      <c r="GD13" s="257">
        <v>1090.6764992246942</v>
      </c>
      <c r="GE13" s="257">
        <v>868.7119108578845</v>
      </c>
      <c r="GF13" s="257">
        <v>357.71338934766146</v>
      </c>
      <c r="GG13" s="257">
        <v>183.01058983327925</v>
      </c>
      <c r="GH13" s="257">
        <v>104.03820032935464</v>
      </c>
      <c r="GI13" s="257"/>
      <c r="GJ13" s="257">
        <v>56.749966944334254</v>
      </c>
      <c r="GK13" s="257">
        <v>37.476109768850748</v>
      </c>
      <c r="GL13" s="257">
        <v>129.72365463440434</v>
      </c>
      <c r="GM13" s="257">
        <v>221.96458836680972</v>
      </c>
      <c r="GN13" s="257">
        <v>140.24497253374685</v>
      </c>
      <c r="GO13" s="257">
        <v>138.45636051110071</v>
      </c>
      <c r="GP13" s="257">
        <v>81.719615833062875</v>
      </c>
      <c r="GQ13" s="257"/>
      <c r="GR13" s="257"/>
      <c r="GS13" s="257">
        <v>-32.769583979420986</v>
      </c>
      <c r="GT13" s="257">
        <v>-32.769583979420986</v>
      </c>
      <c r="GU13" s="257"/>
      <c r="GV13" s="257">
        <v>4.7065257894297616</v>
      </c>
      <c r="GW13" s="257">
        <v>128.67128243962861</v>
      </c>
      <c r="GX13" s="257"/>
      <c r="GY13" s="257"/>
      <c r="GZ13" s="257">
        <v>662.72823434663985</v>
      </c>
      <c r="HA13" s="257">
        <v>644.74715420768587</v>
      </c>
      <c r="HB13" s="257">
        <v>4.0466144988160062</v>
      </c>
      <c r="HC13" s="257">
        <v>0.36481434736095586</v>
      </c>
      <c r="HD13" s="257">
        <v>406.67123435866006</v>
      </c>
      <c r="HE13" s="257">
        <v>21.32631351195413</v>
      </c>
      <c r="HF13" s="257">
        <v>192.02336735061846</v>
      </c>
      <c r="HG13" s="257"/>
      <c r="HH13" s="257">
        <v>20.314810140276222</v>
      </c>
      <c r="HI13" s="257">
        <v>17.981080138953999</v>
      </c>
      <c r="HJ13" s="257">
        <v>695.73762215571014</v>
      </c>
      <c r="HK13" s="257">
        <v>492.86778935727762</v>
      </c>
      <c r="HL13" s="257">
        <v>214.71457935162815</v>
      </c>
      <c r="HM13" s="257">
        <v>88.145036241029899</v>
      </c>
      <c r="HN13" s="257"/>
      <c r="HO13" s="257">
        <v>54.418039979325179</v>
      </c>
      <c r="HP13" s="257">
        <v>29.036697799093677</v>
      </c>
      <c r="HQ13" s="257">
        <v>106.55343598620075</v>
      </c>
      <c r="HR13" s="257">
        <v>202.86983279843255</v>
      </c>
      <c r="HS13" s="257">
        <v>88.824780931087957</v>
      </c>
      <c r="HT13" s="257">
        <v>83.430096282139132</v>
      </c>
      <c r="HU13" s="257">
        <v>81.719615833062875</v>
      </c>
      <c r="HV13" s="257"/>
      <c r="HW13" s="257">
        <v>-33.00938780907029</v>
      </c>
      <c r="HX13" s="257">
        <v>-3.9726900099766134</v>
      </c>
      <c r="HY13" s="257">
        <v>151.87936485040825</v>
      </c>
      <c r="HZ13" s="257">
        <v>111.9180700299304</v>
      </c>
      <c r="IA13" s="257">
        <v>82.687846333225153</v>
      </c>
      <c r="IB13" s="257">
        <v>4.9126729412330361</v>
      </c>
      <c r="IC13" s="257">
        <v>0.44715300566153404</v>
      </c>
      <c r="ID13" s="257">
        <v>23.96836272282524</v>
      </c>
      <c r="IE13" s="257">
        <v>3.1733439111463704</v>
      </c>
      <c r="IF13" s="257">
        <v>15.170747538855432</v>
      </c>
      <c r="IG13" s="257"/>
      <c r="IH13" s="257">
        <v>35.01556621350354</v>
      </c>
      <c r="II13" s="257">
        <v>29.230223696705252</v>
      </c>
      <c r="IJ13" s="257">
        <v>102.59216520620724</v>
      </c>
      <c r="IK13" s="257">
        <v>78.818530405202353</v>
      </c>
      <c r="IL13" s="257">
        <v>38.790523241138075</v>
      </c>
      <c r="IM13" s="257">
        <v>22.041517916170832</v>
      </c>
      <c r="IN13" s="257"/>
      <c r="IO13" s="257"/>
      <c r="IP13" s="257">
        <v>2.4990083300277668</v>
      </c>
      <c r="IQ13" s="257">
        <v>15.487480917865687</v>
      </c>
      <c r="IR13" s="257">
        <v>23.773634801004892</v>
      </c>
      <c r="IS13" s="257">
        <v>22.269902515836669</v>
      </c>
      <c r="IT13" s="257">
        <v>22.269902515836669</v>
      </c>
      <c r="IU13" s="257">
        <v>0</v>
      </c>
      <c r="IV13" s="257"/>
      <c r="IW13" s="257">
        <v>1.5037322851682233</v>
      </c>
      <c r="IX13" s="257">
        <v>9.3259048237231639</v>
      </c>
      <c r="IY13" s="257">
        <v>11.824913153750931</v>
      </c>
      <c r="IZ13" s="257">
        <v>3.8693159280228002</v>
      </c>
      <c r="JA13" s="257"/>
      <c r="JB13" s="257"/>
      <c r="JC13" s="257"/>
      <c r="JD13" s="257"/>
      <c r="JE13" s="257"/>
      <c r="JF13" s="257"/>
      <c r="JG13" s="257"/>
      <c r="JH13" s="257"/>
      <c r="JI13" s="257"/>
      <c r="JJ13" s="257"/>
      <c r="JK13" s="257"/>
      <c r="JL13" s="257"/>
      <c r="JM13" s="257"/>
      <c r="JN13" s="257"/>
      <c r="JO13" s="257"/>
      <c r="JP13" s="257"/>
      <c r="JQ13" s="257"/>
      <c r="JR13" s="257"/>
      <c r="JS13" s="257"/>
      <c r="JT13" s="257"/>
      <c r="JU13" s="257"/>
      <c r="JV13" s="257"/>
      <c r="JW13" s="257"/>
      <c r="JX13" s="257"/>
      <c r="JY13" s="257"/>
      <c r="JZ13" s="257"/>
      <c r="KA13" s="257"/>
      <c r="KB13" s="257"/>
      <c r="KC13" s="257"/>
      <c r="KD13" s="257"/>
      <c r="KE13" s="257"/>
      <c r="KF13" s="257"/>
      <c r="KG13" s="257"/>
      <c r="KH13" s="257"/>
      <c r="KI13" s="257"/>
      <c r="KJ13" s="257"/>
      <c r="KK13" s="257"/>
      <c r="KL13" s="257"/>
      <c r="KM13" s="257"/>
      <c r="KN13" s="257"/>
      <c r="KO13" s="257"/>
      <c r="KP13" s="257"/>
      <c r="KQ13" s="257"/>
      <c r="KR13" s="257"/>
      <c r="KS13" s="257"/>
      <c r="KT13" s="257"/>
      <c r="KU13" s="257"/>
      <c r="KV13" s="257"/>
      <c r="KW13" s="257"/>
      <c r="KX13" s="257"/>
      <c r="KY13" s="257"/>
      <c r="KZ13" s="257"/>
      <c r="LA13" s="257"/>
      <c r="LB13" s="257"/>
      <c r="LC13" s="257"/>
      <c r="LD13" s="257"/>
      <c r="LE13" s="257"/>
      <c r="LF13" s="257"/>
      <c r="LG13" s="257"/>
      <c r="LH13" s="257"/>
      <c r="LI13" s="257"/>
      <c r="LJ13" s="257">
        <v>136.98267883115167</v>
      </c>
      <c r="LK13" s="257">
        <v>123.6702607190509</v>
      </c>
      <c r="LL13" s="257">
        <v>24.094575264745831</v>
      </c>
      <c r="LM13" s="257"/>
      <c r="LN13" s="257">
        <v>61.00110586227207</v>
      </c>
      <c r="LO13" s="257">
        <v>10.000841416946137</v>
      </c>
      <c r="LP13" s="257">
        <v>5.0020434411549051</v>
      </c>
      <c r="LQ13" s="257"/>
      <c r="LR13" s="257">
        <v>25.470892983784694</v>
      </c>
      <c r="LS13" s="257">
        <v>13.312418112100778</v>
      </c>
      <c r="LT13" s="257">
        <v>142.22350438137823</v>
      </c>
      <c r="LU13" s="257">
        <v>113.54921688122798</v>
      </c>
      <c r="LV13" s="257">
        <v>58.063779404517206</v>
      </c>
      <c r="LW13" s="257">
        <v>41.668169196927629</v>
      </c>
      <c r="LX13" s="257"/>
      <c r="LY13" s="257">
        <v>2.3319269650090755</v>
      </c>
      <c r="LZ13" s="257">
        <v>5.9079489860925802</v>
      </c>
      <c r="MA13" s="257">
        <v>5.5773923286814995</v>
      </c>
      <c r="MB13" s="257">
        <v>28.674287500150253</v>
      </c>
      <c r="MC13" s="257">
        <v>27.808830069837608</v>
      </c>
      <c r="MD13" s="257">
        <v>31.414902696140302</v>
      </c>
      <c r="ME13" s="257"/>
      <c r="MF13" s="257">
        <v>0.86545743031264655</v>
      </c>
      <c r="MG13" s="257"/>
      <c r="MH13" s="257"/>
      <c r="MI13" s="257">
        <v>-5.2408255502265604</v>
      </c>
      <c r="MJ13" s="257"/>
      <c r="MK13" s="257">
        <v>0.66712343586601985</v>
      </c>
      <c r="ML13" s="257">
        <v>10.121043837822924</v>
      </c>
      <c r="MM13" s="257"/>
      <c r="MN13" s="257">
        <v>237.00010818217882</v>
      </c>
      <c r="MO13" s="257">
        <v>237.00010818217882</v>
      </c>
      <c r="MP13" s="257">
        <v>0.4621783082711286</v>
      </c>
      <c r="MQ13" s="257"/>
      <c r="MR13" s="257"/>
      <c r="MS13" s="257">
        <v>10.259877633935547</v>
      </c>
      <c r="MT13" s="257">
        <v>210.89755147668677</v>
      </c>
      <c r="MU13" s="257">
        <v>16.783864027021504</v>
      </c>
      <c r="MV13" s="257"/>
      <c r="MW13" s="257">
        <v>184.81783323116127</v>
      </c>
      <c r="MX13" s="257">
        <v>183.47637421417667</v>
      </c>
      <c r="MY13" s="257">
        <v>46.144507350378042</v>
      </c>
      <c r="MZ13" s="257">
        <v>31.155866479150887</v>
      </c>
      <c r="NA13" s="257">
        <v>104.03820032935464</v>
      </c>
      <c r="NB13" s="257"/>
      <c r="NC13" s="257">
        <v>3.245465363672425E-2</v>
      </c>
      <c r="ND13" s="257">
        <v>2.1053454016563893</v>
      </c>
      <c r="NE13" s="257">
        <v>1.3414590169846021</v>
      </c>
      <c r="NF13" s="257">
        <v>1.3414590169846021</v>
      </c>
      <c r="NG13" s="257">
        <v>1.3414590169846021</v>
      </c>
      <c r="NH13" s="257"/>
      <c r="NI13" s="257"/>
      <c r="NJ13" s="257"/>
      <c r="NK13" s="257"/>
      <c r="NL13" s="257">
        <v>52.182274951017547</v>
      </c>
      <c r="NM13" s="257"/>
      <c r="NN13" s="257">
        <v>52.214729604654273</v>
      </c>
      <c r="NO13" s="257">
        <v>53.523733968002148</v>
      </c>
      <c r="NP13" s="257"/>
      <c r="NQ13" s="257">
        <v>31429.833999999999</v>
      </c>
      <c r="NR13" s="257"/>
      <c r="NS13" s="257"/>
      <c r="NT13" s="257">
        <v>20055.810000000001</v>
      </c>
      <c r="NU13" s="257"/>
      <c r="NV13" s="257"/>
      <c r="NW13" s="257">
        <v>13043.212016956801</v>
      </c>
      <c r="NX13" s="257">
        <v>168.17133611169629</v>
      </c>
      <c r="NY13" s="257">
        <v>12875.040680845104</v>
      </c>
      <c r="NZ13" s="257">
        <v>8260.2171143400319</v>
      </c>
      <c r="OA13" s="257">
        <v>12335.25538303581</v>
      </c>
      <c r="OB13" s="257">
        <v>7895.3909206288363</v>
      </c>
      <c r="OC13" s="257"/>
      <c r="OD13" s="257"/>
      <c r="OE13" s="257">
        <v>158.89459038376893</v>
      </c>
      <c r="OF13" s="257">
        <v>9.2767457279273629</v>
      </c>
      <c r="OG13" s="257">
        <v>1.2893398949052237</v>
      </c>
      <c r="OH13" s="257">
        <v>1.2182167258892853</v>
      </c>
      <c r="OI13" s="257">
        <v>7.1123169015938403E-2</v>
      </c>
      <c r="OJ13" s="257">
        <v>4172.6436367480173</v>
      </c>
      <c r="OK13" s="257">
        <v>2798.2247623860376</v>
      </c>
      <c r="OL13" s="257"/>
      <c r="OM13" s="257"/>
      <c r="ON13" s="257">
        <v>1049.5833686222047</v>
      </c>
      <c r="OO13" s="257">
        <v>4854.5889130888445</v>
      </c>
      <c r="OP13" s="257"/>
      <c r="OQ13" s="257"/>
      <c r="OR13" s="257"/>
      <c r="OS13" s="257"/>
      <c r="OT13" s="257"/>
      <c r="OU13" s="257"/>
      <c r="OV13" s="257"/>
      <c r="OW13" s="257"/>
      <c r="OX13" s="257"/>
      <c r="OY13" s="257"/>
      <c r="OZ13" s="257">
        <v>3064.6886620077544</v>
      </c>
      <c r="PA13" s="257"/>
      <c r="PB13" s="257"/>
      <c r="PC13" s="257"/>
      <c r="PD13" s="257"/>
      <c r="PE13" s="257"/>
      <c r="PF13" s="257"/>
      <c r="PG13" s="257"/>
      <c r="PH13" s="257"/>
      <c r="PI13" s="257"/>
      <c r="PJ13" s="257"/>
      <c r="PK13" s="257"/>
      <c r="PL13" s="257"/>
      <c r="PM13" s="257"/>
      <c r="PN13" s="257"/>
      <c r="PO13" s="257"/>
      <c r="PP13" s="257"/>
      <c r="PQ13" s="257">
        <v>371.01793083469261</v>
      </c>
      <c r="PR13" s="257"/>
      <c r="PS13" s="257"/>
      <c r="PT13" s="257"/>
      <c r="PU13" s="257"/>
      <c r="PV13" s="257"/>
      <c r="PW13" s="257"/>
      <c r="PX13" s="257"/>
      <c r="PY13" s="257"/>
      <c r="PZ13" s="257"/>
      <c r="QA13" s="257"/>
      <c r="QB13" s="257"/>
      <c r="QC13" s="257"/>
      <c r="QD13" s="257"/>
      <c r="QE13" s="257"/>
      <c r="QF13" s="257"/>
      <c r="QG13" s="257"/>
      <c r="QH13" s="257"/>
      <c r="QI13" s="257"/>
      <c r="QJ13" s="257"/>
      <c r="QK13" s="163"/>
    </row>
    <row r="14" spans="1:473" s="151" customFormat="1" ht="11.5">
      <c r="A14" s="1034">
        <v>1964</v>
      </c>
      <c r="B14" s="257">
        <v>7987.9036283348041</v>
      </c>
      <c r="C14" s="257">
        <v>5364.1074498191965</v>
      </c>
      <c r="D14" s="257">
        <v>664.43384005445466</v>
      </c>
      <c r="E14" s="257">
        <v>2199.7114968674191</v>
      </c>
      <c r="F14" s="257">
        <v>674.88981351574887</v>
      </c>
      <c r="G14" s="257">
        <v>915.23897192201468</v>
      </c>
      <c r="H14" s="331">
        <v>260607.41393361578</v>
      </c>
      <c r="I14" s="331">
        <v>173339.88453553466</v>
      </c>
      <c r="J14" s="331">
        <v>36893.550363475071</v>
      </c>
      <c r="K14" s="331">
        <v>47582.688228803614</v>
      </c>
      <c r="L14" s="331">
        <v>15194.673992881086</v>
      </c>
      <c r="M14" s="331">
        <v>12403.383187078649</v>
      </c>
      <c r="N14" s="257">
        <v>3.0651098937536569</v>
      </c>
      <c r="O14" s="257">
        <v>3.0945604147552981</v>
      </c>
      <c r="P14" s="257">
        <v>1.8009484950850645</v>
      </c>
      <c r="Q14" s="257">
        <v>4.6229239640476001</v>
      </c>
      <c r="R14" s="257">
        <v>4.4416208852650874</v>
      </c>
      <c r="S14" s="257">
        <v>7.3789461965141427</v>
      </c>
      <c r="T14" s="331">
        <v>7987.9036283348041</v>
      </c>
      <c r="U14" s="331">
        <v>7284.3144691657108</v>
      </c>
      <c r="V14" s="331">
        <v>3510.3898509711835</v>
      </c>
      <c r="W14" s="331">
        <v>3773.9246181945268</v>
      </c>
      <c r="X14" s="331">
        <v>2849.9745570113778</v>
      </c>
      <c r="Y14" s="331">
        <v>923.95006118314961</v>
      </c>
      <c r="Z14" s="331">
        <v>703.58915916909405</v>
      </c>
      <c r="AA14" s="257">
        <v>7987.9036283348041</v>
      </c>
      <c r="AB14" s="257">
        <v>7617.8970204696734</v>
      </c>
      <c r="AC14" s="257">
        <v>1222.1209927415111</v>
      </c>
      <c r="AD14" s="257">
        <v>246.57810460317972</v>
      </c>
      <c r="AE14" s="257">
        <v>2141.6793521957325</v>
      </c>
      <c r="AF14" s="257">
        <v>663.14893250700834</v>
      </c>
      <c r="AG14" s="257">
        <v>3344.3696384222412</v>
      </c>
      <c r="AH14" s="257">
        <v>2719.781266024806</v>
      </c>
      <c r="AI14" s="257"/>
      <c r="AJ14" s="257">
        <v>624.58837239743548</v>
      </c>
      <c r="AK14" s="257">
        <v>370.00660786512992</v>
      </c>
      <c r="AL14" s="257">
        <v>260607.41393361578</v>
      </c>
      <c r="AM14" s="257">
        <v>234097.75076264446</v>
      </c>
      <c r="AN14" s="257">
        <v>11908.95651255896</v>
      </c>
      <c r="AO14" s="257">
        <v>6954.9263082777961</v>
      </c>
      <c r="AP14" s="257">
        <v>33703.121192418417</v>
      </c>
      <c r="AQ14" s="257">
        <v>37721.503335219182</v>
      </c>
      <c r="AR14" s="257">
        <v>143809.24341417011</v>
      </c>
      <c r="AS14" s="257">
        <v>103166.46939744378</v>
      </c>
      <c r="AT14" s="257"/>
      <c r="AU14" s="257">
        <v>40642.774016726333</v>
      </c>
      <c r="AV14" s="257">
        <v>26509.663170971311</v>
      </c>
      <c r="AW14" s="257">
        <v>3.0651098937536569</v>
      </c>
      <c r="AX14" s="257">
        <v>3.2541521632104802</v>
      </c>
      <c r="AY14" s="257">
        <v>10.262200482911206</v>
      </c>
      <c r="AZ14" s="257">
        <v>3.5453733608895464</v>
      </c>
      <c r="BA14" s="257">
        <v>6.3545430702646826</v>
      </c>
      <c r="BB14" s="257">
        <v>1.7580130002078962</v>
      </c>
      <c r="BC14" s="257">
        <v>2.3255595808890175</v>
      </c>
      <c r="BD14" s="257">
        <v>2.6363035217837898</v>
      </c>
      <c r="BE14" s="257"/>
      <c r="BF14" s="257">
        <v>1.5367759399011229</v>
      </c>
      <c r="BG14" s="257">
        <v>1.3957423958154838</v>
      </c>
      <c r="BH14" s="257">
        <v>674.88981351574887</v>
      </c>
      <c r="BI14" s="257">
        <v>333.28403435150892</v>
      </c>
      <c r="BJ14" s="257">
        <v>341.60577916423995</v>
      </c>
      <c r="BK14" s="257">
        <v>104.10357711281625</v>
      </c>
      <c r="BL14" s="257">
        <v>237.50220205142369</v>
      </c>
      <c r="BM14" s="257">
        <v>915.23897192201468</v>
      </c>
      <c r="BN14" s="257">
        <v>822.92468080085939</v>
      </c>
      <c r="BO14" s="257">
        <v>92.314291121155222</v>
      </c>
      <c r="BP14" s="257">
        <v>60.105589243761706</v>
      </c>
      <c r="BQ14" s="257">
        <v>32.208701877393516</v>
      </c>
      <c r="BR14" s="257">
        <v>15194.673992881086</v>
      </c>
      <c r="BS14" s="257">
        <v>4114.172560840083</v>
      </c>
      <c r="BT14" s="257">
        <v>11080.501432041003</v>
      </c>
      <c r="BU14" s="257">
        <v>1588.5938015653865</v>
      </c>
      <c r="BV14" s="257">
        <v>9491.9076304756163</v>
      </c>
      <c r="BW14" s="257">
        <v>12403.383187078649</v>
      </c>
      <c r="BX14" s="257">
        <v>10645.180990188237</v>
      </c>
      <c r="BY14" s="257">
        <v>1758.2021968904139</v>
      </c>
      <c r="BZ14" s="257">
        <v>1300.9637688602245</v>
      </c>
      <c r="CA14" s="257">
        <v>457.23842803018943</v>
      </c>
      <c r="CB14" s="257">
        <v>4.4416208852650874</v>
      </c>
      <c r="CC14" s="257">
        <v>8.1008764076598396</v>
      </c>
      <c r="CD14" s="257">
        <v>3.0829451289671193</v>
      </c>
      <c r="CE14" s="257">
        <v>6.5531904386277668</v>
      </c>
      <c r="CF14" s="257">
        <v>2.5021545857534124</v>
      </c>
      <c r="CG14" s="257">
        <v>7.3789461965141427</v>
      </c>
      <c r="CH14" s="257">
        <v>7.7304902712256069</v>
      </c>
      <c r="CI14" s="257">
        <v>5.2504934463410313</v>
      </c>
      <c r="CJ14" s="257">
        <v>4.6200817180650828</v>
      </c>
      <c r="CK14" s="257">
        <v>7.0441808699567385</v>
      </c>
      <c r="CL14" s="257">
        <v>2199.7114968674191</v>
      </c>
      <c r="CM14" s="257">
        <v>1917.722704006836</v>
      </c>
      <c r="CN14" s="257">
        <v>281.98879286058292</v>
      </c>
      <c r="CO14" s="257"/>
      <c r="CP14" s="257">
        <v>47582.688228803614</v>
      </c>
      <c r="CQ14" s="257">
        <v>47576.38889136802</v>
      </c>
      <c r="CR14" s="257">
        <v>6.2993374355917107</v>
      </c>
      <c r="CS14" s="257"/>
      <c r="CT14" s="257">
        <v>1917.722704006836</v>
      </c>
      <c r="CU14" s="257">
        <v>546.37335411218942</v>
      </c>
      <c r="CV14" s="257">
        <v>314.96031443710501</v>
      </c>
      <c r="CW14" s="257">
        <v>230.70067114342922</v>
      </c>
      <c r="CX14" s="257"/>
      <c r="CY14" s="257"/>
      <c r="CZ14" s="257"/>
      <c r="DA14" s="257">
        <v>825.68836431411228</v>
      </c>
      <c r="DB14" s="257">
        <v>47582.688228803614</v>
      </c>
      <c r="DC14" s="257">
        <v>47576.38889136802</v>
      </c>
      <c r="DD14" s="257">
        <v>22103.088908831873</v>
      </c>
      <c r="DE14" s="257">
        <v>10761.553649745285</v>
      </c>
      <c r="DF14" s="257">
        <v>3124.5847690822466</v>
      </c>
      <c r="DG14" s="257"/>
      <c r="DH14" s="257"/>
      <c r="DI14" s="257"/>
      <c r="DJ14" s="257">
        <v>11587.161563708611</v>
      </c>
      <c r="DK14" s="257">
        <v>4.6229239640476001</v>
      </c>
      <c r="DL14" s="257">
        <v>4.0308286288511832</v>
      </c>
      <c r="DM14" s="257">
        <v>2.4719321193784434</v>
      </c>
      <c r="DN14" s="257">
        <v>2.9267178763222521</v>
      </c>
      <c r="DO14" s="257">
        <v>7.3834025380335788</v>
      </c>
      <c r="DP14" s="257"/>
      <c r="DQ14" s="257"/>
      <c r="DR14" s="257"/>
      <c r="DS14" s="257">
        <v>7.1258898029021775</v>
      </c>
      <c r="DT14" s="257">
        <v>1729.4628744538688</v>
      </c>
      <c r="DU14" s="257">
        <v>188.25982955296718</v>
      </c>
      <c r="DV14" s="257">
        <v>1183.0895203416794</v>
      </c>
      <c r="DW14" s="257">
        <v>41143.933235972334</v>
      </c>
      <c r="DX14" s="257">
        <v>6432.4556553956845</v>
      </c>
      <c r="DY14" s="257">
        <v>19040.844327140461</v>
      </c>
      <c r="DZ14" s="257">
        <v>4.2034456563374727</v>
      </c>
      <c r="EA14" s="257">
        <v>2.9267178763222521</v>
      </c>
      <c r="EB14" s="257">
        <v>6.2134299299707303</v>
      </c>
      <c r="EC14" s="257">
        <v>622465</v>
      </c>
      <c r="ED14" s="257"/>
      <c r="EE14" s="257"/>
      <c r="EF14" s="257">
        <v>2045.5614891807927</v>
      </c>
      <c r="EG14" s="257">
        <v>3215.7477956972361</v>
      </c>
      <c r="EH14" s="257">
        <v>322.05599293281011</v>
      </c>
      <c r="EI14" s="257">
        <v>-112.30145984123062</v>
      </c>
      <c r="EJ14" s="257">
        <v>5471.063817969608</v>
      </c>
      <c r="EK14" s="257">
        <v>5364.1074498191965</v>
      </c>
      <c r="EL14" s="257">
        <v>0.64143660158941074</v>
      </c>
      <c r="EM14" s="257">
        <v>107.59780475200084</v>
      </c>
      <c r="EN14" s="257">
        <v>1.966670620777587</v>
      </c>
      <c r="EO14" s="257">
        <v>674.88981351574887</v>
      </c>
      <c r="EP14" s="257">
        <v>333.28403435150892</v>
      </c>
      <c r="EQ14" s="257">
        <v>341.60577916423995</v>
      </c>
      <c r="ER14" s="257">
        <v>237.50220205142369</v>
      </c>
      <c r="ES14" s="257">
        <v>915.23897192201468</v>
      </c>
      <c r="ET14" s="257">
        <v>822.92468080085939</v>
      </c>
      <c r="EU14" s="257">
        <v>92.314291121155222</v>
      </c>
      <c r="EV14" s="257">
        <v>32.208701877393516</v>
      </c>
      <c r="EW14" s="257">
        <v>-13.748399434632168</v>
      </c>
      <c r="EX14" s="257">
        <v>125.20245037278407</v>
      </c>
      <c r="EY14" s="257">
        <v>2.2910581419109781</v>
      </c>
      <c r="EZ14" s="257">
        <v>-126.60404932620293</v>
      </c>
      <c r="FA14" s="257">
        <v>15.966351230959868</v>
      </c>
      <c r="FB14" s="257">
        <v>29.714750665592035</v>
      </c>
      <c r="FC14" s="257">
        <v>-13.748399434632168</v>
      </c>
      <c r="FD14" s="257">
        <v>130.74972403935502</v>
      </c>
      <c r="FE14" s="257">
        <v>5.5472736665709412</v>
      </c>
      <c r="FF14" s="257">
        <v>125.20245037278407</v>
      </c>
      <c r="FG14" s="257">
        <v>8099.3576792729564</v>
      </c>
      <c r="FH14" s="257">
        <v>923.95006118314961</v>
      </c>
      <c r="FI14" s="257">
        <v>7175.4076180898064</v>
      </c>
      <c r="FJ14" s="257">
        <v>5364.1074498191965</v>
      </c>
      <c r="FK14" s="257">
        <v>664.43384005445466</v>
      </c>
      <c r="FL14" s="257">
        <v>2070.8163893993051</v>
      </c>
      <c r="FM14" s="257">
        <v>2199.7114968674191</v>
      </c>
      <c r="FN14" s="257">
        <v>2.2910581419109781</v>
      </c>
      <c r="FO14" s="257">
        <v>0</v>
      </c>
      <c r="FP14" s="257">
        <v>2.2910581419109781</v>
      </c>
      <c r="FQ14" s="257">
        <v>-126.60404932620304</v>
      </c>
      <c r="FR14" s="257">
        <v>-1.5849471302722202</v>
      </c>
      <c r="FS14" s="257">
        <v>1247.4709410647531</v>
      </c>
      <c r="FT14" s="257">
        <v>1187.2339018907842</v>
      </c>
      <c r="FU14" s="257"/>
      <c r="FV14" s="257"/>
      <c r="FW14" s="257">
        <v>-7.1760845263423612</v>
      </c>
      <c r="FX14" s="257">
        <v>577.00092856370134</v>
      </c>
      <c r="FY14" s="257">
        <v>72.33781688363203</v>
      </c>
      <c r="FZ14" s="257">
        <v>231.24014941160914</v>
      </c>
      <c r="GA14" s="257">
        <v>261.84594857740439</v>
      </c>
      <c r="GB14" s="257">
        <v>6.6832546007476594</v>
      </c>
      <c r="GC14" s="257">
        <v>60.237039173968967</v>
      </c>
      <c r="GD14" s="257">
        <v>1263.2829685189859</v>
      </c>
      <c r="GE14" s="257">
        <v>974.52850600411091</v>
      </c>
      <c r="GF14" s="257">
        <v>403.73829528926717</v>
      </c>
      <c r="GG14" s="257">
        <v>194.88959407642471</v>
      </c>
      <c r="GH14" s="257">
        <v>129.61006334667579</v>
      </c>
      <c r="GI14" s="257">
        <v>5.2676324867161766</v>
      </c>
      <c r="GJ14" s="257">
        <v>75.856742754799086</v>
      </c>
      <c r="GK14" s="257">
        <v>42.992198862885104</v>
      </c>
      <c r="GL14" s="257">
        <v>127.44161167405912</v>
      </c>
      <c r="GM14" s="257">
        <v>288.75446251487506</v>
      </c>
      <c r="GN14" s="257">
        <v>188.15465243470001</v>
      </c>
      <c r="GO14" s="257">
        <v>188.25982955296718</v>
      </c>
      <c r="GP14" s="257">
        <v>100.59981008017502</v>
      </c>
      <c r="GQ14" s="257"/>
      <c r="GR14" s="257"/>
      <c r="GS14" s="257">
        <v>-15.812027454232748</v>
      </c>
      <c r="GT14" s="257">
        <v>-15.812027454232748</v>
      </c>
      <c r="GU14" s="257"/>
      <c r="GV14" s="257">
        <v>27.180171408652356</v>
      </c>
      <c r="GW14" s="257">
        <v>212.70539588667327</v>
      </c>
      <c r="GX14" s="257">
        <v>536.42717521821112</v>
      </c>
      <c r="GY14" s="257"/>
      <c r="GZ14" s="257">
        <v>787.37153366268785</v>
      </c>
      <c r="HA14" s="257">
        <v>771.32330845143213</v>
      </c>
      <c r="HB14" s="257">
        <v>4.8177130287403989</v>
      </c>
      <c r="HC14" s="257">
        <v>-2.1882850720613516</v>
      </c>
      <c r="HD14" s="257">
        <v>485.89725097063456</v>
      </c>
      <c r="HE14" s="257">
        <v>51.511545442525211</v>
      </c>
      <c r="HF14" s="257">
        <v>208.15212818386161</v>
      </c>
      <c r="HG14" s="257"/>
      <c r="HH14" s="257">
        <v>23.13295589773178</v>
      </c>
      <c r="HI14" s="257">
        <v>16.048225211255755</v>
      </c>
      <c r="HJ14" s="257">
        <v>774.862067722044</v>
      </c>
      <c r="HK14" s="257">
        <v>530.95993653312189</v>
      </c>
      <c r="HL14" s="257">
        <v>235.28061255153679</v>
      </c>
      <c r="HM14" s="257">
        <v>84.745110766530843</v>
      </c>
      <c r="HN14" s="257"/>
      <c r="HO14" s="257">
        <v>72.280720733715583</v>
      </c>
      <c r="HP14" s="257">
        <v>32.035748199968751</v>
      </c>
      <c r="HQ14" s="257">
        <v>106.61774428136982</v>
      </c>
      <c r="HR14" s="257">
        <v>243.90213118892217</v>
      </c>
      <c r="HS14" s="257">
        <v>114.31731035063046</v>
      </c>
      <c r="HT14" s="257">
        <v>107.22356448258869</v>
      </c>
      <c r="HU14" s="257">
        <v>99.283593571574542</v>
      </c>
      <c r="HV14" s="257"/>
      <c r="HW14" s="257">
        <v>12.50946594064385</v>
      </c>
      <c r="HX14" s="257">
        <v>44.5452141406126</v>
      </c>
      <c r="HY14" s="257">
        <v>240.36337191831024</v>
      </c>
      <c r="HZ14" s="257">
        <v>123.18704698712634</v>
      </c>
      <c r="IA14" s="257">
        <v>94.027141706633984</v>
      </c>
      <c r="IB14" s="257">
        <v>7.1177863522171334</v>
      </c>
      <c r="IC14" s="257">
        <v>0.87807868450470594</v>
      </c>
      <c r="ID14" s="257">
        <v>24.584400129818615</v>
      </c>
      <c r="IE14" s="257">
        <v>2.0392340701741731</v>
      </c>
      <c r="IF14" s="257">
        <v>15.659370379719448</v>
      </c>
      <c r="IG14" s="257"/>
      <c r="IH14" s="257">
        <v>43.748272090199904</v>
      </c>
      <c r="II14" s="257">
        <v>29.15990528049235</v>
      </c>
      <c r="IJ14" s="257">
        <v>127.54318271969998</v>
      </c>
      <c r="IK14" s="257">
        <v>91.419951197817127</v>
      </c>
      <c r="IL14" s="257">
        <v>48.121837173800685</v>
      </c>
      <c r="IM14" s="257">
        <v>25.42281201543399</v>
      </c>
      <c r="IN14" s="257"/>
      <c r="IO14" s="257"/>
      <c r="IP14" s="257">
        <v>3.1943793347998031</v>
      </c>
      <c r="IQ14" s="257">
        <v>14.68092267378265</v>
      </c>
      <c r="IR14" s="257">
        <v>36.12323152188285</v>
      </c>
      <c r="IS14" s="257">
        <v>33.311095885471133</v>
      </c>
      <c r="IT14" s="257">
        <v>33.311095885471133</v>
      </c>
      <c r="IU14" s="257">
        <v>1.3162165086004833</v>
      </c>
      <c r="IV14" s="257"/>
      <c r="IW14" s="257">
        <v>0.74405298522712249</v>
      </c>
      <c r="IX14" s="257">
        <v>-4.3561357325736481</v>
      </c>
      <c r="IY14" s="257">
        <v>-1.161756397773845</v>
      </c>
      <c r="IZ14" s="257">
        <v>2.6071905088168563</v>
      </c>
      <c r="JA14" s="257"/>
      <c r="JB14" s="257"/>
      <c r="JC14" s="257"/>
      <c r="JD14" s="257"/>
      <c r="JE14" s="257"/>
      <c r="JF14" s="257"/>
      <c r="JG14" s="257"/>
      <c r="JH14" s="257"/>
      <c r="JI14" s="257"/>
      <c r="JJ14" s="257"/>
      <c r="JK14" s="257"/>
      <c r="JL14" s="257"/>
      <c r="JM14" s="257"/>
      <c r="JN14" s="257"/>
      <c r="JO14" s="257"/>
      <c r="JP14" s="257"/>
      <c r="JQ14" s="257"/>
      <c r="JR14" s="257"/>
      <c r="JS14" s="257"/>
      <c r="JT14" s="257"/>
      <c r="JU14" s="257"/>
      <c r="JV14" s="257"/>
      <c r="JW14" s="257"/>
      <c r="JX14" s="257"/>
      <c r="JY14" s="257"/>
      <c r="JZ14" s="257"/>
      <c r="KA14" s="257"/>
      <c r="KB14" s="257"/>
      <c r="KC14" s="257"/>
      <c r="KD14" s="257"/>
      <c r="KE14" s="257"/>
      <c r="KF14" s="257"/>
      <c r="KG14" s="257"/>
      <c r="KH14" s="257"/>
      <c r="KI14" s="257"/>
      <c r="KJ14" s="257"/>
      <c r="KK14" s="257"/>
      <c r="KL14" s="257"/>
      <c r="KM14" s="257"/>
      <c r="KN14" s="257"/>
      <c r="KO14" s="257"/>
      <c r="KP14" s="257"/>
      <c r="KQ14" s="257"/>
      <c r="KR14" s="257"/>
      <c r="KS14" s="257"/>
      <c r="KT14" s="257"/>
      <c r="KU14" s="257"/>
      <c r="KV14" s="257"/>
      <c r="KW14" s="257"/>
      <c r="KX14" s="257"/>
      <c r="KY14" s="257"/>
      <c r="KZ14" s="257"/>
      <c r="LA14" s="257"/>
      <c r="LB14" s="257"/>
      <c r="LC14" s="257"/>
      <c r="LD14" s="257"/>
      <c r="LE14" s="257"/>
      <c r="LF14" s="257"/>
      <c r="LG14" s="257"/>
      <c r="LH14" s="257"/>
      <c r="LI14" s="257"/>
      <c r="LJ14" s="257">
        <v>149.44526582765377</v>
      </c>
      <c r="LK14" s="257">
        <v>134.41635714543293</v>
      </c>
      <c r="LL14" s="257">
        <v>28.12556344884786</v>
      </c>
      <c r="LM14" s="257"/>
      <c r="LN14" s="257">
        <v>66.519277463248116</v>
      </c>
      <c r="LO14" s="257">
        <v>5.1699061219092952</v>
      </c>
      <c r="LP14" s="257">
        <v>7.42865084802808</v>
      </c>
      <c r="LQ14" s="257"/>
      <c r="LR14" s="257">
        <v>27.92362338177491</v>
      </c>
      <c r="LS14" s="257">
        <v>15.028908682220859</v>
      </c>
      <c r="LT14" s="257">
        <v>160.45520656786027</v>
      </c>
      <c r="LU14" s="257">
        <v>127.90919909126971</v>
      </c>
      <c r="LV14" s="257">
        <v>68.338081328957969</v>
      </c>
      <c r="LW14" s="257">
        <v>44.69847222723066</v>
      </c>
      <c r="LX14" s="257"/>
      <c r="LY14" s="257">
        <v>3.5760220210835048</v>
      </c>
      <c r="LZ14" s="257">
        <v>7.7290156623754402</v>
      </c>
      <c r="MA14" s="257">
        <v>3.5676078516221317</v>
      </c>
      <c r="MB14" s="257">
        <v>32.546007476590574</v>
      </c>
      <c r="MC14" s="257">
        <v>32.151743536114815</v>
      </c>
      <c r="MD14" s="257">
        <v>39.350666522423758</v>
      </c>
      <c r="ME14" s="257"/>
      <c r="MF14" s="257">
        <v>0.39426394047576113</v>
      </c>
      <c r="MG14" s="257"/>
      <c r="MH14" s="257"/>
      <c r="MI14" s="257">
        <v>-11.009940740206503</v>
      </c>
      <c r="MJ14" s="257"/>
      <c r="MK14" s="257">
        <v>-3.2809250778310624</v>
      </c>
      <c r="ML14" s="257">
        <v>6.507158054163213</v>
      </c>
      <c r="MM14" s="257"/>
      <c r="MN14" s="257">
        <v>282.31341579219406</v>
      </c>
      <c r="MO14" s="257">
        <v>282.31341579219406</v>
      </c>
      <c r="MP14" s="257">
        <v>5.2408255502265817</v>
      </c>
      <c r="MQ14" s="257"/>
      <c r="MR14" s="257"/>
      <c r="MS14" s="257">
        <v>13.617131249023355</v>
      </c>
      <c r="MT14" s="257">
        <v>261.84594857740439</v>
      </c>
      <c r="MU14" s="257">
        <v>6.724724435950141</v>
      </c>
      <c r="MV14" s="257"/>
      <c r="MW14" s="257">
        <v>232.61392184438591</v>
      </c>
      <c r="MX14" s="257">
        <v>224.23941918190229</v>
      </c>
      <c r="MY14" s="257">
        <v>51.997764234971697</v>
      </c>
      <c r="MZ14" s="257">
        <v>40.023199067229214</v>
      </c>
      <c r="NA14" s="257">
        <v>129.61006334667579</v>
      </c>
      <c r="NB14" s="257"/>
      <c r="NC14" s="257">
        <v>3.3055665741108027E-2</v>
      </c>
      <c r="ND14" s="257">
        <v>2.5753368672845074</v>
      </c>
      <c r="NE14" s="257">
        <v>8.3745026624836232</v>
      </c>
      <c r="NF14" s="257">
        <v>8.3745026624836232</v>
      </c>
      <c r="NG14" s="257">
        <v>8.3745026624836232</v>
      </c>
      <c r="NH14" s="257"/>
      <c r="NI14" s="257"/>
      <c r="NJ14" s="257"/>
      <c r="NK14" s="257"/>
      <c r="NL14" s="257">
        <v>49.699493947808151</v>
      </c>
      <c r="NM14" s="257"/>
      <c r="NN14" s="257">
        <v>49.73254961354926</v>
      </c>
      <c r="NO14" s="257">
        <v>58.073996610291772</v>
      </c>
      <c r="NP14" s="257"/>
      <c r="NQ14" s="257">
        <v>31743.92156989266</v>
      </c>
      <c r="NR14" s="257"/>
      <c r="NS14" s="257"/>
      <c r="NT14" s="257">
        <v>20212.495999999999</v>
      </c>
      <c r="NU14" s="257"/>
      <c r="NV14" s="257"/>
      <c r="NW14" s="257">
        <v>13128.435357896431</v>
      </c>
      <c r="NX14" s="257">
        <v>181.0580283256877</v>
      </c>
      <c r="NY14" s="257">
        <v>12947.377329570743</v>
      </c>
      <c r="NZ14" s="257">
        <v>8319.430995297178</v>
      </c>
      <c r="OA14" s="257">
        <v>12404.559322161318</v>
      </c>
      <c r="OB14" s="257">
        <v>7951.9895222893938</v>
      </c>
      <c r="OC14" s="257"/>
      <c r="OD14" s="257"/>
      <c r="OE14" s="257">
        <v>171.0704208676504</v>
      </c>
      <c r="OF14" s="257">
        <v>9.9876074580373029</v>
      </c>
      <c r="OG14" s="257">
        <v>1.3791287643183254</v>
      </c>
      <c r="OH14" s="257">
        <v>1.303052619783482</v>
      </c>
      <c r="OI14" s="257">
        <v>7.607614453484346E-2</v>
      </c>
      <c r="OJ14" s="257">
        <v>3988.8165311785492</v>
      </c>
      <c r="OK14" s="257">
        <v>2866.8396121138335</v>
      </c>
      <c r="OL14" s="257"/>
      <c r="OM14" s="257"/>
      <c r="ON14" s="257">
        <v>1088.7047089365685</v>
      </c>
      <c r="OO14" s="257">
        <v>5003.0164773417901</v>
      </c>
      <c r="OP14" s="257">
        <v>4167.3748386397538</v>
      </c>
      <c r="OQ14" s="257">
        <v>835.64163870203697</v>
      </c>
      <c r="OR14" s="257">
        <v>1316.9559492883764</v>
      </c>
      <c r="OS14" s="257">
        <v>2361.2117362176596</v>
      </c>
      <c r="OT14" s="257"/>
      <c r="OU14" s="257"/>
      <c r="OV14" s="257">
        <v>1040.8359346078848</v>
      </c>
      <c r="OW14" s="257">
        <v>3600.4273751832566</v>
      </c>
      <c r="OX14" s="257">
        <v>2818.0042138349518</v>
      </c>
      <c r="OY14" s="257">
        <v>782.4231613483048</v>
      </c>
      <c r="OZ14" s="257">
        <v>3510.3898509711835</v>
      </c>
      <c r="PA14" s="257"/>
      <c r="PB14" s="257"/>
      <c r="PC14" s="257"/>
      <c r="PD14" s="257"/>
      <c r="PE14" s="257"/>
      <c r="PF14" s="257"/>
      <c r="PG14" s="257"/>
      <c r="PH14" s="257"/>
      <c r="PI14" s="257"/>
      <c r="PJ14" s="257"/>
      <c r="PK14" s="257"/>
      <c r="PL14" s="257"/>
      <c r="PM14" s="257"/>
      <c r="PN14" s="257"/>
      <c r="PO14" s="257"/>
      <c r="PP14" s="257"/>
      <c r="PQ14" s="257">
        <v>421.95071429230467</v>
      </c>
      <c r="PR14" s="257">
        <v>163.67669587842258</v>
      </c>
      <c r="PS14" s="257">
        <v>515.23296374662505</v>
      </c>
      <c r="PT14" s="257"/>
      <c r="PU14" s="257"/>
      <c r="PV14" s="257">
        <v>375.66571754609032</v>
      </c>
      <c r="PW14" s="257">
        <v>468.62613174675869</v>
      </c>
      <c r="PX14" s="257">
        <v>410.69192245058196</v>
      </c>
      <c r="PY14" s="257">
        <v>677.28412397757074</v>
      </c>
      <c r="PZ14" s="257">
        <v>160.93295893795181</v>
      </c>
      <c r="QA14" s="257"/>
      <c r="QB14" s="257">
        <v>5.2676324867161766</v>
      </c>
      <c r="QC14" s="257">
        <v>0.46080825738896036</v>
      </c>
      <c r="QD14" s="257"/>
      <c r="QE14" s="257"/>
      <c r="QF14" s="257"/>
      <c r="QG14" s="257"/>
      <c r="QH14" s="257"/>
      <c r="QI14" s="257"/>
      <c r="QJ14" s="257"/>
      <c r="QK14" s="257">
        <v>22474.161870630764</v>
      </c>
      <c r="QL14" s="257"/>
      <c r="QM14" s="257"/>
      <c r="QN14" s="257">
        <v>12162.793408325146</v>
      </c>
      <c r="QO14" s="257"/>
      <c r="QP14" s="257"/>
      <c r="QQ14" s="257">
        <v>11924.699962972501</v>
      </c>
      <c r="QR14" s="257"/>
      <c r="QS14" s="257"/>
      <c r="QT14" s="257">
        <v>238.09344535264341</v>
      </c>
      <c r="QU14" s="257"/>
      <c r="QV14" s="257"/>
      <c r="QW14" s="257">
        <v>53.74901692674684</v>
      </c>
      <c r="QZ14" s="257">
        <v>53.059598091422934</v>
      </c>
      <c r="RC14" s="257">
        <v>2.1064387154799258</v>
      </c>
    </row>
    <row r="15" spans="1:473" s="151" customFormat="1" ht="11.5">
      <c r="A15" s="1034">
        <v>1965</v>
      </c>
      <c r="B15" s="257">
        <v>9265.8865338405176</v>
      </c>
      <c r="C15" s="257">
        <v>6277.8381981992025</v>
      </c>
      <c r="D15" s="257">
        <v>789.27343057965061</v>
      </c>
      <c r="E15" s="257">
        <v>2695.6849368312246</v>
      </c>
      <c r="F15" s="257">
        <v>726.29869481592959</v>
      </c>
      <c r="G15" s="257">
        <v>1223.2087265854916</v>
      </c>
      <c r="H15" s="331">
        <v>276904.20499575569</v>
      </c>
      <c r="I15" s="331">
        <v>184085.966958323</v>
      </c>
      <c r="J15" s="331">
        <v>37990.695058761725</v>
      </c>
      <c r="K15" s="331">
        <v>55092.888917884666</v>
      </c>
      <c r="L15" s="331">
        <v>16131.04823940325</v>
      </c>
      <c r="M15" s="331">
        <v>16396.394178616967</v>
      </c>
      <c r="N15" s="257">
        <v>3.3462426235031506</v>
      </c>
      <c r="O15" s="257">
        <v>3.4102752653712614</v>
      </c>
      <c r="P15" s="257">
        <v>2.0775440653529764</v>
      </c>
      <c r="Q15" s="257">
        <v>4.892981634797029</v>
      </c>
      <c r="R15" s="257">
        <v>4.5024891379458065</v>
      </c>
      <c r="S15" s="257">
        <v>7.4602300558296832</v>
      </c>
      <c r="T15" s="331">
        <v>9265.8865338405176</v>
      </c>
      <c r="U15" s="331">
        <v>8390.8042932881363</v>
      </c>
      <c r="V15" s="331">
        <v>3767.9486805886527</v>
      </c>
      <c r="W15" s="331">
        <v>4622.8556126994836</v>
      </c>
      <c r="X15" s="331">
        <v>3561.5685116503591</v>
      </c>
      <c r="Y15" s="331">
        <v>1061.2871010491242</v>
      </c>
      <c r="Z15" s="331">
        <v>875.08224055238054</v>
      </c>
      <c r="AA15" s="257">
        <v>9265.8865338405176</v>
      </c>
      <c r="AB15" s="257">
        <v>8872.3930594152444</v>
      </c>
      <c r="AC15" s="257">
        <v>1337.1830810690365</v>
      </c>
      <c r="AD15" s="257">
        <v>289.03416962740283</v>
      </c>
      <c r="AE15" s="257">
        <v>2481.3049815335385</v>
      </c>
      <c r="AF15" s="257">
        <v>819.7283884564207</v>
      </c>
      <c r="AG15" s="257">
        <v>3945.1424387288462</v>
      </c>
      <c r="AH15" s="257">
        <v>3202.4781152302635</v>
      </c>
      <c r="AI15" s="257"/>
      <c r="AJ15" s="257">
        <v>742.66432349858223</v>
      </c>
      <c r="AK15" s="257">
        <v>393.4934744252717</v>
      </c>
      <c r="AL15" s="257">
        <v>276904.20499575569</v>
      </c>
      <c r="AM15" s="257">
        <v>247261.78964389811</v>
      </c>
      <c r="AN15" s="257">
        <v>11122.413011016866</v>
      </c>
      <c r="AO15" s="257">
        <v>7676.4220193085866</v>
      </c>
      <c r="AP15" s="257">
        <v>37176.526468222844</v>
      </c>
      <c r="AQ15" s="257">
        <v>41680.000308383947</v>
      </c>
      <c r="AR15" s="257">
        <v>149606.42783696589</v>
      </c>
      <c r="AS15" s="257">
        <v>108351.35059204912</v>
      </c>
      <c r="AT15" s="257"/>
      <c r="AU15" s="257">
        <v>41255.077244916785</v>
      </c>
      <c r="AV15" s="257">
        <v>29642.415351857577</v>
      </c>
      <c r="AW15" s="257">
        <v>3.3462426235031506</v>
      </c>
      <c r="AX15" s="257">
        <v>3.588258853983505</v>
      </c>
      <c r="AY15" s="257">
        <v>12.022418873894924</v>
      </c>
      <c r="AZ15" s="257">
        <v>3.7652199019333761</v>
      </c>
      <c r="BA15" s="257">
        <v>6.6743862788108208</v>
      </c>
      <c r="BB15" s="257">
        <v>1.9667187677336269</v>
      </c>
      <c r="BC15" s="257">
        <v>2.6370139944976687</v>
      </c>
      <c r="BD15" s="257">
        <v>2.9556420826610936</v>
      </c>
      <c r="BE15" s="257"/>
      <c r="BF15" s="257">
        <v>1.8001767857314801</v>
      </c>
      <c r="BG15" s="257">
        <v>1.3274676498337812</v>
      </c>
      <c r="BH15" s="257">
        <v>726.29869481592959</v>
      </c>
      <c r="BI15" s="257">
        <v>319.86220606741711</v>
      </c>
      <c r="BJ15" s="257">
        <v>406.43648874851243</v>
      </c>
      <c r="BK15" s="257">
        <v>137.42047346049281</v>
      </c>
      <c r="BL15" s="257">
        <v>269.01601528801962</v>
      </c>
      <c r="BM15" s="257">
        <v>1223.2087265854916</v>
      </c>
      <c r="BN15" s="257">
        <v>1110.2140077053473</v>
      </c>
      <c r="BO15" s="257">
        <v>112.9947188801444</v>
      </c>
      <c r="BP15" s="257">
        <v>74.529775544119772</v>
      </c>
      <c r="BQ15" s="257">
        <v>38.464943336024632</v>
      </c>
      <c r="BR15" s="257">
        <v>16131.04823940325</v>
      </c>
      <c r="BS15" s="257">
        <v>3851.2177658147698</v>
      </c>
      <c r="BT15" s="257">
        <v>12279.830473588479</v>
      </c>
      <c r="BU15" s="257">
        <v>2120.9144947822315</v>
      </c>
      <c r="BV15" s="257">
        <v>10158.915978806248</v>
      </c>
      <c r="BW15" s="257">
        <v>16396.394178616967</v>
      </c>
      <c r="BX15" s="257">
        <v>14326.860949124504</v>
      </c>
      <c r="BY15" s="257">
        <v>2069.5332294924615</v>
      </c>
      <c r="BZ15" s="257">
        <v>1537.0177683385555</v>
      </c>
      <c r="CA15" s="257">
        <v>532.51546115390602</v>
      </c>
      <c r="CB15" s="257">
        <v>4.5024891379458065</v>
      </c>
      <c r="CC15" s="257">
        <v>8.3054822011537581</v>
      </c>
      <c r="CD15" s="257">
        <v>3.3097890856284868</v>
      </c>
      <c r="CE15" s="257">
        <v>6.479302857261235</v>
      </c>
      <c r="CF15" s="257">
        <v>2.6480779627397912</v>
      </c>
      <c r="CG15" s="257">
        <v>7.4602300558296832</v>
      </c>
      <c r="CH15" s="257">
        <v>7.7491783555921998</v>
      </c>
      <c r="CI15" s="257">
        <v>5.4599132437151328</v>
      </c>
      <c r="CJ15" s="257">
        <v>4.8489859440390841</v>
      </c>
      <c r="CK15" s="257">
        <v>7.2232538098847066</v>
      </c>
      <c r="CL15" s="257">
        <v>2695.6849368312246</v>
      </c>
      <c r="CM15" s="257">
        <v>2335.408258068177</v>
      </c>
      <c r="CN15" s="257">
        <v>360.27667876304741</v>
      </c>
      <c r="CO15" s="257"/>
      <c r="CP15" s="257">
        <v>55092.888917884666</v>
      </c>
      <c r="CQ15" s="257">
        <v>55085.828183363796</v>
      </c>
      <c r="CR15" s="257">
        <v>7.060734520866828</v>
      </c>
      <c r="CS15" s="257"/>
      <c r="CT15" s="257">
        <v>2335.408258068177</v>
      </c>
      <c r="CU15" s="257">
        <v>649.60080812318779</v>
      </c>
      <c r="CV15" s="257">
        <v>406.01246107911976</v>
      </c>
      <c r="CW15" s="257">
        <v>295.2152115964318</v>
      </c>
      <c r="CX15" s="257"/>
      <c r="CY15" s="257"/>
      <c r="CZ15" s="257"/>
      <c r="DA15" s="257">
        <v>984.5797772694375</v>
      </c>
      <c r="DB15" s="257">
        <v>55092.888917884666</v>
      </c>
      <c r="DC15" s="257">
        <v>55085.828183363796</v>
      </c>
      <c r="DD15" s="257">
        <v>24553.973183864677</v>
      </c>
      <c r="DE15" s="257">
        <v>12789.006996443844</v>
      </c>
      <c r="DF15" s="257">
        <v>4036.4518494575095</v>
      </c>
      <c r="DG15" s="257"/>
      <c r="DH15" s="257"/>
      <c r="DI15" s="257"/>
      <c r="DJ15" s="257">
        <v>13706.396153597771</v>
      </c>
      <c r="DK15" s="257">
        <v>4.892981634797029</v>
      </c>
      <c r="DL15" s="257">
        <v>4.2395809141587568</v>
      </c>
      <c r="DM15" s="257">
        <v>2.6456036392108815</v>
      </c>
      <c r="DN15" s="257">
        <v>3.17469887374381</v>
      </c>
      <c r="DO15" s="257">
        <v>7.3137305387678069</v>
      </c>
      <c r="DP15" s="257"/>
      <c r="DQ15" s="257"/>
      <c r="DR15" s="257"/>
      <c r="DS15" s="257">
        <v>7.1833599892776823</v>
      </c>
      <c r="DT15" s="257">
        <v>2115.8861828935828</v>
      </c>
      <c r="DU15" s="257">
        <v>219.52207517459402</v>
      </c>
      <c r="DV15" s="257">
        <v>1466.285374770395</v>
      </c>
      <c r="DW15" s="257">
        <v>48171.091261694135</v>
      </c>
      <c r="DX15" s="257">
        <v>6914.7369216696579</v>
      </c>
      <c r="DY15" s="257">
        <v>23617.118077829458</v>
      </c>
      <c r="DZ15" s="257">
        <v>4.3924397963060988</v>
      </c>
      <c r="EA15" s="257">
        <v>3.17469887374381</v>
      </c>
      <c r="EB15" s="257">
        <v>6.2085702833779228</v>
      </c>
      <c r="EC15" s="257">
        <v>650993</v>
      </c>
      <c r="ED15" s="257"/>
      <c r="EE15" s="257">
        <v>83.780042098311384</v>
      </c>
      <c r="EF15" s="257">
        <v>2563.8662129403215</v>
      </c>
      <c r="EG15" s="257">
        <v>3451.6886096144126</v>
      </c>
      <c r="EH15" s="257">
        <v>364.41733053383268</v>
      </c>
      <c r="EI15" s="257">
        <v>-89.706434890203056</v>
      </c>
      <c r="EJ15" s="257">
        <v>6290.2657181983632</v>
      </c>
      <c r="EK15" s="257">
        <v>6277.8381981992025</v>
      </c>
      <c r="EL15" s="257">
        <v>0.74536573388611582</v>
      </c>
      <c r="EM15" s="257">
        <v>13.172885733046838</v>
      </c>
      <c r="EN15" s="257">
        <v>0.20941699958614421</v>
      </c>
      <c r="EO15" s="257">
        <v>726.29869481592959</v>
      </c>
      <c r="EP15" s="257">
        <v>319.86220606741711</v>
      </c>
      <c r="EQ15" s="257">
        <v>406.43648874851243</v>
      </c>
      <c r="ER15" s="257">
        <v>269.01601528801962</v>
      </c>
      <c r="ES15" s="257">
        <v>1223.2087265854916</v>
      </c>
      <c r="ET15" s="257">
        <v>1110.2140077053473</v>
      </c>
      <c r="EU15" s="257">
        <v>112.9947188801444</v>
      </c>
      <c r="EV15" s="257">
        <v>38.464943336024632</v>
      </c>
      <c r="EW15" s="257">
        <v>-23.620970773047731</v>
      </c>
      <c r="EX15" s="257">
        <v>142.56209722903714</v>
      </c>
      <c r="EY15" s="257">
        <v>0</v>
      </c>
      <c r="EZ15" s="257">
        <v>-377.96890531357258</v>
      </c>
      <c r="FA15" s="257">
        <v>18.668617000910764</v>
      </c>
      <c r="FB15" s="257">
        <v>42.289587773958495</v>
      </c>
      <c r="FC15" s="257">
        <v>-23.620970773047731</v>
      </c>
      <c r="FD15" s="257">
        <v>149.54215867886745</v>
      </c>
      <c r="FE15" s="257">
        <v>6.9800614498303224</v>
      </c>
      <c r="FF15" s="257">
        <v>142.56209722903714</v>
      </c>
      <c r="FG15" s="257">
        <v>9384.8276602965052</v>
      </c>
      <c r="FH15" s="257">
        <v>1061.2871010491242</v>
      </c>
      <c r="FI15" s="257">
        <v>8323.5405592473817</v>
      </c>
      <c r="FJ15" s="257">
        <v>6277.8381981992025</v>
      </c>
      <c r="FK15" s="257">
        <v>789.27343057965061</v>
      </c>
      <c r="FL15" s="257">
        <v>2317.716031517652</v>
      </c>
      <c r="FM15" s="257">
        <v>2695.6849368312246</v>
      </c>
      <c r="FN15" s="257">
        <v>0</v>
      </c>
      <c r="FO15" s="257">
        <v>0</v>
      </c>
      <c r="FP15" s="257">
        <v>0</v>
      </c>
      <c r="FQ15" s="257">
        <v>-377.96890531357258</v>
      </c>
      <c r="FR15" s="257">
        <v>-4.0791445474015786</v>
      </c>
      <c r="FS15" s="257">
        <v>1474.3133436707417</v>
      </c>
      <c r="FT15" s="257">
        <v>1405.0803553183562</v>
      </c>
      <c r="FU15" s="257"/>
      <c r="FV15" s="257"/>
      <c r="FW15" s="257">
        <v>0.67193153270106953</v>
      </c>
      <c r="FX15" s="257">
        <v>684.77930535020982</v>
      </c>
      <c r="FY15" s="257">
        <v>92.189847703532749</v>
      </c>
      <c r="FZ15" s="257">
        <v>272.72673482143927</v>
      </c>
      <c r="GA15" s="257">
        <v>294.17198562379048</v>
      </c>
      <c r="GB15" s="257">
        <v>10.728667075354899</v>
      </c>
      <c r="GC15" s="257">
        <v>69.232988352385419</v>
      </c>
      <c r="GD15" s="257">
        <v>1512.7979517507483</v>
      </c>
      <c r="GE15" s="257">
        <v>1177.5804454701718</v>
      </c>
      <c r="GF15" s="257">
        <v>470.2703352445518</v>
      </c>
      <c r="GG15" s="257">
        <v>240.61940307477792</v>
      </c>
      <c r="GH15" s="257">
        <v>148.43256043176709</v>
      </c>
      <c r="GI15" s="257">
        <v>5.1571392421827023</v>
      </c>
      <c r="GJ15" s="257">
        <v>92.880410611469713</v>
      </c>
      <c r="GK15" s="257">
        <v>55.405502866827746</v>
      </c>
      <c r="GL15" s="257">
        <v>169.97223324077746</v>
      </c>
      <c r="GM15" s="257">
        <v>335.21750628057646</v>
      </c>
      <c r="GN15" s="257">
        <v>220.15854699313644</v>
      </c>
      <c r="GO15" s="257">
        <v>219.52207517459402</v>
      </c>
      <c r="GP15" s="257">
        <v>115.05895928744005</v>
      </c>
      <c r="GQ15" s="257"/>
      <c r="GR15" s="257"/>
      <c r="GS15" s="257">
        <v>-38.484608080006637</v>
      </c>
      <c r="GT15" s="257">
        <v>-38.484608080006637</v>
      </c>
      <c r="GU15" s="257"/>
      <c r="GV15" s="257">
        <v>16.920894786821108</v>
      </c>
      <c r="GW15" s="257">
        <v>227.49990984818442</v>
      </c>
      <c r="GX15" s="257">
        <v>773.32261053238562</v>
      </c>
      <c r="GY15" s="257"/>
      <c r="GZ15" s="257">
        <v>958.37810873510989</v>
      </c>
      <c r="HA15" s="257">
        <v>941.40312285889433</v>
      </c>
      <c r="HB15" s="257">
        <v>3.023691897154809</v>
      </c>
      <c r="HC15" s="257">
        <v>2.6059884846080803</v>
      </c>
      <c r="HD15" s="257">
        <v>594.06019737237511</v>
      </c>
      <c r="HE15" s="257">
        <v>69.220968110297747</v>
      </c>
      <c r="HF15" s="257">
        <v>250.6587092664046</v>
      </c>
      <c r="HG15" s="257"/>
      <c r="HH15" s="257">
        <v>21.833567728054046</v>
      </c>
      <c r="HI15" s="257">
        <v>16.974985876215548</v>
      </c>
      <c r="HJ15" s="257">
        <v>961.30744173187645</v>
      </c>
      <c r="HK15" s="257">
        <v>678.4729484451816</v>
      </c>
      <c r="HL15" s="257">
        <v>294.53559794694263</v>
      </c>
      <c r="HM15" s="257">
        <v>104.13376125395166</v>
      </c>
      <c r="HN15" s="257"/>
      <c r="HO15" s="257">
        <v>89.459449713317227</v>
      </c>
      <c r="HP15" s="257">
        <v>43.704398206579882</v>
      </c>
      <c r="HQ15" s="257">
        <v>146.63974132439029</v>
      </c>
      <c r="HR15" s="257">
        <v>282.83449328669479</v>
      </c>
      <c r="HS15" s="257">
        <v>133.57193513877371</v>
      </c>
      <c r="HT15" s="257">
        <v>124.68176409072879</v>
      </c>
      <c r="HU15" s="257">
        <v>113.30881203947447</v>
      </c>
      <c r="HV15" s="257"/>
      <c r="HW15" s="257">
        <v>-2.9293329967665613</v>
      </c>
      <c r="HX15" s="257">
        <v>40.77506520981332</v>
      </c>
      <c r="HY15" s="257">
        <v>262.93017441371273</v>
      </c>
      <c r="HZ15" s="257">
        <v>144.07882874761097</v>
      </c>
      <c r="IA15" s="257">
        <v>108.24468404793672</v>
      </c>
      <c r="IB15" s="257">
        <v>11.506977750531895</v>
      </c>
      <c r="IC15" s="257">
        <v>0.46878944141935019</v>
      </c>
      <c r="ID15" s="257">
        <v>25.833303282728114</v>
      </c>
      <c r="IE15" s="257">
        <v>2.8211508179774745</v>
      </c>
      <c r="IF15" s="257">
        <v>14.610604257569747</v>
      </c>
      <c r="IG15" s="257"/>
      <c r="IH15" s="257">
        <v>53.003858497710141</v>
      </c>
      <c r="II15" s="257">
        <v>35.834144699674255</v>
      </c>
      <c r="IJ15" s="257">
        <v>141.98610460014666</v>
      </c>
      <c r="IK15" s="257">
        <v>100.85944730926882</v>
      </c>
      <c r="IL15" s="257">
        <v>47.263591888740642</v>
      </c>
      <c r="IM15" s="257">
        <v>30.342697101919637</v>
      </c>
      <c r="IN15" s="257"/>
      <c r="IO15" s="257"/>
      <c r="IP15" s="257">
        <v>4.0496195593379252</v>
      </c>
      <c r="IQ15" s="257">
        <v>19.203538759270611</v>
      </c>
      <c r="IR15" s="257">
        <v>41.126657290877837</v>
      </c>
      <c r="IS15" s="257">
        <v>36.631687762191532</v>
      </c>
      <c r="IT15" s="257">
        <v>36.631687762191532</v>
      </c>
      <c r="IU15" s="257">
        <v>1.750147247965574</v>
      </c>
      <c r="IV15" s="257"/>
      <c r="IW15" s="257">
        <v>1.0259276621831164</v>
      </c>
      <c r="IX15" s="257">
        <v>2.0927241474643097</v>
      </c>
      <c r="IY15" s="257">
        <v>6.1423437068022348</v>
      </c>
      <c r="IZ15" s="257">
        <v>7.3852367386678992</v>
      </c>
      <c r="JA15" s="257"/>
      <c r="JB15" s="257"/>
      <c r="JC15" s="257"/>
      <c r="JD15" s="257"/>
      <c r="JE15" s="257"/>
      <c r="JF15" s="257"/>
      <c r="JG15" s="257"/>
      <c r="JH15" s="257"/>
      <c r="JI15" s="257"/>
      <c r="JJ15" s="257"/>
      <c r="JK15" s="257"/>
      <c r="JL15" s="257"/>
      <c r="JM15" s="257"/>
      <c r="JN15" s="257"/>
      <c r="JO15" s="257"/>
      <c r="JP15" s="257"/>
      <c r="JQ15" s="257"/>
      <c r="JR15" s="257"/>
      <c r="JS15" s="257"/>
      <c r="JT15" s="257"/>
      <c r="JU15" s="257"/>
      <c r="JV15" s="257"/>
      <c r="JW15" s="257"/>
      <c r="JX15" s="257"/>
      <c r="JY15" s="257"/>
      <c r="JZ15" s="257"/>
      <c r="KA15" s="257"/>
      <c r="KB15" s="257"/>
      <c r="KC15" s="257"/>
      <c r="KD15" s="257"/>
      <c r="KE15" s="257"/>
      <c r="KF15" s="257"/>
      <c r="KG15" s="257"/>
      <c r="KH15" s="257"/>
      <c r="KI15" s="257"/>
      <c r="KJ15" s="257"/>
      <c r="KK15" s="257"/>
      <c r="KL15" s="257"/>
      <c r="KM15" s="257"/>
      <c r="KN15" s="257"/>
      <c r="KO15" s="257"/>
      <c r="KP15" s="257"/>
      <c r="KQ15" s="257"/>
      <c r="KR15" s="257"/>
      <c r="KS15" s="257"/>
      <c r="KT15" s="257"/>
      <c r="KU15" s="257"/>
      <c r="KV15" s="257"/>
      <c r="KW15" s="257"/>
      <c r="KX15" s="257"/>
      <c r="KY15" s="257"/>
      <c r="KZ15" s="257"/>
      <c r="LA15" s="257"/>
      <c r="LB15" s="257"/>
      <c r="LC15" s="257"/>
      <c r="LD15" s="257"/>
      <c r="LE15" s="257"/>
      <c r="LF15" s="257"/>
      <c r="LG15" s="257"/>
      <c r="LH15" s="257"/>
      <c r="LI15" s="257"/>
      <c r="LJ15" s="257">
        <v>172.34863510151095</v>
      </c>
      <c r="LK15" s="257">
        <v>155.92477732501533</v>
      </c>
      <c r="LL15" s="257">
        <v>34.733090524443163</v>
      </c>
      <c r="LM15" s="257"/>
      <c r="LN15" s="257">
        <v>64.885804695106557</v>
      </c>
      <c r="LO15" s="257">
        <v>5.856862957219958</v>
      </c>
      <c r="LP15" s="257">
        <v>7.457421297464931</v>
      </c>
      <c r="LQ15" s="257"/>
      <c r="LR15" s="257">
        <v>47.002752635438078</v>
      </c>
      <c r="LS15" s="257">
        <v>16.42385777649562</v>
      </c>
      <c r="LT15" s="257">
        <v>180.88300698376068</v>
      </c>
      <c r="LU15" s="257">
        <v>140.3243061315255</v>
      </c>
      <c r="LV15" s="257">
        <v>73.759811522604068</v>
      </c>
      <c r="LW15" s="257">
        <v>53.07477792602743</v>
      </c>
      <c r="LX15" s="257"/>
      <c r="LY15" s="257">
        <v>3.4209608981524893</v>
      </c>
      <c r="LZ15" s="257">
        <v>7.6190304472732082</v>
      </c>
      <c r="MA15" s="257">
        <v>2.4497253374682963</v>
      </c>
      <c r="MB15" s="257">
        <v>40.55870085223517</v>
      </c>
      <c r="MC15" s="257">
        <v>37.500751265130482</v>
      </c>
      <c r="MD15" s="257">
        <v>45.754450494632962</v>
      </c>
      <c r="ME15" s="257"/>
      <c r="MF15" s="257">
        <v>3.0579495871046842</v>
      </c>
      <c r="MG15" s="257"/>
      <c r="MH15" s="257"/>
      <c r="MI15" s="257">
        <v>-8.5343718822497294</v>
      </c>
      <c r="MJ15" s="257"/>
      <c r="MK15" s="257">
        <v>-0.91534143497652121</v>
      </c>
      <c r="ML15" s="257">
        <v>15.600471193489824</v>
      </c>
      <c r="MM15" s="257"/>
      <c r="MN15" s="257">
        <v>317.29532532785214</v>
      </c>
      <c r="MO15" s="257">
        <v>317.29532532785214</v>
      </c>
      <c r="MP15" s="257">
        <v>0.54812303919800953</v>
      </c>
      <c r="MQ15" s="257"/>
      <c r="MR15" s="257"/>
      <c r="MS15" s="257">
        <v>14.290865818037574</v>
      </c>
      <c r="MT15" s="257">
        <v>294.17198562379048</v>
      </c>
      <c r="MU15" s="257">
        <v>6.6760424554950539</v>
      </c>
      <c r="MV15" s="257"/>
      <c r="MW15" s="257">
        <v>270.37791641123653</v>
      </c>
      <c r="MX15" s="257">
        <v>257.92374358419579</v>
      </c>
      <c r="MY15" s="257">
        <v>54.711333886264477</v>
      </c>
      <c r="MZ15" s="257">
        <v>53.068166792879204</v>
      </c>
      <c r="NA15" s="257">
        <v>148.43256043176709</v>
      </c>
      <c r="NB15" s="257"/>
      <c r="NC15" s="257">
        <v>3.245465363672425E-2</v>
      </c>
      <c r="ND15" s="257">
        <v>1.6792278196482877</v>
      </c>
      <c r="NE15" s="257">
        <v>12.454172827040736</v>
      </c>
      <c r="NF15" s="257">
        <v>12.454172827040736</v>
      </c>
      <c r="NG15" s="257">
        <v>12.454172827040736</v>
      </c>
      <c r="NH15" s="257"/>
      <c r="NI15" s="257"/>
      <c r="NJ15" s="257"/>
      <c r="NK15" s="257"/>
      <c r="NL15" s="257">
        <v>46.917408916615614</v>
      </c>
      <c r="NM15" s="257"/>
      <c r="NN15" s="257">
        <v>46.94986357025234</v>
      </c>
      <c r="NO15" s="257">
        <v>59.37158174365635</v>
      </c>
      <c r="NP15" s="257"/>
      <c r="NQ15" s="257">
        <v>32090.696688027914</v>
      </c>
      <c r="NR15" s="257"/>
      <c r="NS15" s="257"/>
      <c r="NT15" s="257">
        <v>20390.896000000001</v>
      </c>
      <c r="NU15" s="257"/>
      <c r="NV15" s="257"/>
      <c r="NW15" s="257">
        <v>13201.515966642179</v>
      </c>
      <c r="NX15" s="257">
        <v>189.86393456994119</v>
      </c>
      <c r="NY15" s="257">
        <v>13011.652032072237</v>
      </c>
      <c r="NZ15" s="257">
        <v>8490.0290536729262</v>
      </c>
      <c r="OA15" s="257">
        <v>12466.139311668003</v>
      </c>
      <c r="OB15" s="257">
        <v>8115.0528343709193</v>
      </c>
      <c r="OC15" s="257"/>
      <c r="OD15" s="257"/>
      <c r="OE15" s="257">
        <v>179.39057160195392</v>
      </c>
      <c r="OF15" s="257">
        <v>10.473362967987271</v>
      </c>
      <c r="OG15" s="257">
        <v>1.4381979694581506</v>
      </c>
      <c r="OH15" s="257">
        <v>1.3588634218618616</v>
      </c>
      <c r="OI15" s="257">
        <v>7.9334547596288996E-2</v>
      </c>
      <c r="OJ15" s="257">
        <v>3881.6214550751342</v>
      </c>
      <c r="OK15" s="257">
        <v>2894.0322391242375</v>
      </c>
      <c r="OL15" s="257"/>
      <c r="OM15" s="257"/>
      <c r="ON15" s="257">
        <v>1116.3807722082588</v>
      </c>
      <c r="OO15" s="257">
        <v>5119.6175656646083</v>
      </c>
      <c r="OP15" s="257">
        <v>4259.1840020094496</v>
      </c>
      <c r="OQ15" s="257">
        <v>860.43356365515876</v>
      </c>
      <c r="OR15" s="257">
        <v>1282.8407374620276</v>
      </c>
      <c r="OS15" s="257">
        <v>2432.4601803877886</v>
      </c>
      <c r="OT15" s="257"/>
      <c r="OU15" s="257"/>
      <c r="OV15" s="257">
        <v>1068.9185151102797</v>
      </c>
      <c r="OW15" s="257">
        <v>3705.8096207128297</v>
      </c>
      <c r="OX15" s="257">
        <v>2898.6554513638134</v>
      </c>
      <c r="OY15" s="257">
        <v>807.15416934901657</v>
      </c>
      <c r="OZ15" s="257">
        <v>3767.9486805886527</v>
      </c>
      <c r="PA15" s="257"/>
      <c r="PB15" s="257"/>
      <c r="PC15" s="257"/>
      <c r="PD15" s="257"/>
      <c r="PE15" s="257"/>
      <c r="PF15" s="257"/>
      <c r="PG15" s="257"/>
      <c r="PH15" s="257"/>
      <c r="PI15" s="257"/>
      <c r="PJ15" s="257"/>
      <c r="PK15" s="257"/>
      <c r="PL15" s="257"/>
      <c r="PM15" s="257"/>
      <c r="PN15" s="257"/>
      <c r="PO15" s="257"/>
      <c r="PP15" s="257"/>
      <c r="PQ15" s="257">
        <v>443.80869096773893</v>
      </c>
      <c r="PR15" s="257">
        <v>170.10826101271564</v>
      </c>
      <c r="PS15" s="257">
        <v>537.18418611203651</v>
      </c>
      <c r="PT15" s="257"/>
      <c r="PU15" s="257"/>
      <c r="PV15" s="257">
        <v>395.37568029938973</v>
      </c>
      <c r="PW15" s="257">
        <v>491.2349884516351</v>
      </c>
      <c r="PX15" s="257">
        <v>424.36028348114183</v>
      </c>
      <c r="PY15" s="257">
        <v>731.39571050725851</v>
      </c>
      <c r="PZ15" s="257">
        <v>182.5003338823939</v>
      </c>
      <c r="QA15" s="257"/>
      <c r="QB15" s="257">
        <v>5.1571392421827023</v>
      </c>
      <c r="QC15" s="257">
        <v>0.42468234391285953</v>
      </c>
      <c r="QD15" s="257"/>
      <c r="QE15" s="257"/>
      <c r="QF15" s="257"/>
      <c r="QG15" s="257"/>
      <c r="QH15" s="257"/>
      <c r="QI15" s="257"/>
      <c r="QJ15" s="257"/>
      <c r="QK15" s="257">
        <v>22698.790353166354</v>
      </c>
      <c r="QL15" s="257"/>
      <c r="QM15" s="257"/>
      <c r="QN15" s="257">
        <v>12420.728163698988</v>
      </c>
      <c r="QO15" s="257"/>
      <c r="QP15" s="257"/>
      <c r="QQ15" s="257">
        <v>12216.203347260565</v>
      </c>
      <c r="QR15" s="257"/>
      <c r="QS15" s="257"/>
      <c r="QT15" s="257">
        <v>204.52481643842287</v>
      </c>
      <c r="QU15" s="257"/>
      <c r="QV15" s="257"/>
      <c r="QW15" s="257">
        <v>54.68288015520384</v>
      </c>
      <c r="QZ15" s="257">
        <v>53.818741691477292</v>
      </c>
      <c r="RC15" s="257">
        <v>1.7052122934837493</v>
      </c>
    </row>
    <row r="16" spans="1:473" s="151" customFormat="1" ht="11.5">
      <c r="A16" s="1034">
        <v>1966</v>
      </c>
      <c r="B16" s="257">
        <v>10749.160546980429</v>
      </c>
      <c r="C16" s="257">
        <v>7206.3518794274305</v>
      </c>
      <c r="D16" s="257">
        <v>949.95518410099771</v>
      </c>
      <c r="E16" s="257">
        <v>3141.6677830692365</v>
      </c>
      <c r="F16" s="257">
        <v>914.8562818537232</v>
      </c>
      <c r="G16" s="257">
        <v>1463.670581470959</v>
      </c>
      <c r="H16" s="331">
        <v>296968.50753372832</v>
      </c>
      <c r="I16" s="331">
        <v>197031.64276233173</v>
      </c>
      <c r="J16" s="331">
        <v>38685.174124541809</v>
      </c>
      <c r="K16" s="331">
        <v>62190.178263752488</v>
      </c>
      <c r="L16" s="331">
        <v>18600.857411134013</v>
      </c>
      <c r="M16" s="331">
        <v>19539.345028031661</v>
      </c>
      <c r="N16" s="257">
        <v>3.6196297837270128</v>
      </c>
      <c r="O16" s="257">
        <v>3.6574591666578402</v>
      </c>
      <c r="P16" s="257">
        <v>2.4556052947900464</v>
      </c>
      <c r="Q16" s="257">
        <v>5.0517105285423431</v>
      </c>
      <c r="R16" s="257">
        <v>4.9183554372397529</v>
      </c>
      <c r="S16" s="257">
        <v>7.490888662701531</v>
      </c>
      <c r="T16" s="331">
        <v>10749.160546980429</v>
      </c>
      <c r="U16" s="331">
        <v>9688.5111193114972</v>
      </c>
      <c r="V16" s="331">
        <v>4423.9266218448529</v>
      </c>
      <c r="W16" s="331">
        <v>5264.5844974666443</v>
      </c>
      <c r="X16" s="331">
        <v>4098.6221714015437</v>
      </c>
      <c r="Y16" s="331">
        <v>1165.9623260651006</v>
      </c>
      <c r="Z16" s="331">
        <v>1060.6494276689311</v>
      </c>
      <c r="AA16" s="257">
        <v>10749.160546980429</v>
      </c>
      <c r="AB16" s="257">
        <v>10275.303448321039</v>
      </c>
      <c r="AC16" s="257">
        <v>1505.8882594937754</v>
      </c>
      <c r="AD16" s="257">
        <v>321.81332438073952</v>
      </c>
      <c r="AE16" s="257">
        <v>2842.4136982769878</v>
      </c>
      <c r="AF16" s="257">
        <v>988.15920414140976</v>
      </c>
      <c r="AG16" s="257">
        <v>4617.0289620281283</v>
      </c>
      <c r="AH16" s="257">
        <v>3697.3604655397562</v>
      </c>
      <c r="AI16" s="257"/>
      <c r="AJ16" s="257">
        <v>919.66849648837137</v>
      </c>
      <c r="AK16" s="257">
        <v>473.85709865939037</v>
      </c>
      <c r="AL16" s="257">
        <v>296968.50753372832</v>
      </c>
      <c r="AM16" s="257">
        <v>266468.60165967012</v>
      </c>
      <c r="AN16" s="257">
        <v>11785.664899162392</v>
      </c>
      <c r="AO16" s="257">
        <v>8194.4349475343024</v>
      </c>
      <c r="AP16" s="257">
        <v>41296.013453333595</v>
      </c>
      <c r="AQ16" s="257">
        <v>46767.280702195785</v>
      </c>
      <c r="AR16" s="257">
        <v>158425.20765744403</v>
      </c>
      <c r="AS16" s="257">
        <v>116271.0477057495</v>
      </c>
      <c r="AT16" s="257"/>
      <c r="AU16" s="257">
        <v>42154.159951694528</v>
      </c>
      <c r="AV16" s="257">
        <v>30499.90587405824</v>
      </c>
      <c r="AW16" s="257">
        <v>3.6196297837270128</v>
      </c>
      <c r="AX16" s="257">
        <v>3.856102889542127</v>
      </c>
      <c r="AY16" s="257">
        <v>12.777287258530482</v>
      </c>
      <c r="AZ16" s="257">
        <v>3.9272180014995763</v>
      </c>
      <c r="BA16" s="257">
        <v>6.8830220173408421</v>
      </c>
      <c r="BB16" s="257">
        <v>2.1129285032281437</v>
      </c>
      <c r="BC16" s="257">
        <v>2.9143272275276608</v>
      </c>
      <c r="BD16" s="257">
        <v>3.1799493842153836</v>
      </c>
      <c r="BE16" s="257"/>
      <c r="BF16" s="257">
        <v>2.1816790977266343</v>
      </c>
      <c r="BG16" s="257">
        <v>1.5536346263364391</v>
      </c>
      <c r="BH16" s="257">
        <v>914.8562818537232</v>
      </c>
      <c r="BI16" s="257">
        <v>424.77315225367437</v>
      </c>
      <c r="BJ16" s="257">
        <v>490.08312960004889</v>
      </c>
      <c r="BK16" s="257">
        <v>165.72575983076175</v>
      </c>
      <c r="BL16" s="257">
        <v>324.35736976928712</v>
      </c>
      <c r="BM16" s="257">
        <v>1463.670581470959</v>
      </c>
      <c r="BN16" s="257">
        <v>1315.5092778696426</v>
      </c>
      <c r="BO16" s="257">
        <v>148.16130360131632</v>
      </c>
      <c r="BP16" s="257">
        <v>105.19625648253981</v>
      </c>
      <c r="BQ16" s="257">
        <v>42.965047118776496</v>
      </c>
      <c r="BR16" s="257">
        <v>18600.857411134013</v>
      </c>
      <c r="BS16" s="257">
        <v>4833.9253815599359</v>
      </c>
      <c r="BT16" s="257">
        <v>13766.932029574076</v>
      </c>
      <c r="BU16" s="257">
        <v>2321.3899307958964</v>
      </c>
      <c r="BV16" s="257">
        <v>11445.54209877818</v>
      </c>
      <c r="BW16" s="257">
        <v>19539.345028031661</v>
      </c>
      <c r="BX16" s="257">
        <v>17051.183339001673</v>
      </c>
      <c r="BY16" s="257">
        <v>2488.1616890299892</v>
      </c>
      <c r="BZ16" s="257">
        <v>1912.2678981134409</v>
      </c>
      <c r="CA16" s="257">
        <v>575.89379091654837</v>
      </c>
      <c r="CB16" s="257">
        <v>4.9183554372397529</v>
      </c>
      <c r="CC16" s="257">
        <v>8.7873336620806022</v>
      </c>
      <c r="CD16" s="257">
        <v>3.5598572619320992</v>
      </c>
      <c r="CE16" s="257">
        <v>7.1390746393882267</v>
      </c>
      <c r="CF16" s="257">
        <v>2.8339188041072561</v>
      </c>
      <c r="CG16" s="257">
        <v>7.490888662701531</v>
      </c>
      <c r="CH16" s="257">
        <v>7.7150614811620706</v>
      </c>
      <c r="CI16" s="257">
        <v>5.9546493402957692</v>
      </c>
      <c r="CJ16" s="257">
        <v>5.5011254744338798</v>
      </c>
      <c r="CK16" s="257">
        <v>7.4605852322867774</v>
      </c>
      <c r="CL16" s="257">
        <v>3141.6677830692365</v>
      </c>
      <c r="CM16" s="257">
        <v>2731.4212831996906</v>
      </c>
      <c r="CN16" s="257">
        <v>410.24649986954569</v>
      </c>
      <c r="CO16" s="257"/>
      <c r="CP16" s="257">
        <v>62190.178263752488</v>
      </c>
      <c r="CQ16" s="257">
        <v>62182.707451764152</v>
      </c>
      <c r="CR16" s="257">
        <v>7.4708119883363979</v>
      </c>
      <c r="CS16" s="257"/>
      <c r="CT16" s="257">
        <v>2731.4212831996906</v>
      </c>
      <c r="CU16" s="257">
        <v>730.34630545131552</v>
      </c>
      <c r="CV16" s="257">
        <v>526.64209703587062</v>
      </c>
      <c r="CW16" s="257">
        <v>335.50348426519497</v>
      </c>
      <c r="CX16" s="257"/>
      <c r="CY16" s="257"/>
      <c r="CZ16" s="257"/>
      <c r="DA16" s="257">
        <v>1138.9293964473097</v>
      </c>
      <c r="DB16" s="257">
        <v>62190.178263752488</v>
      </c>
      <c r="DC16" s="257">
        <v>62182.707451764152</v>
      </c>
      <c r="DD16" s="257">
        <v>26167.260069314172</v>
      </c>
      <c r="DE16" s="257">
        <v>15610.262065340747</v>
      </c>
      <c r="DF16" s="257">
        <v>4597.627322916559</v>
      </c>
      <c r="DG16" s="257"/>
      <c r="DH16" s="257"/>
      <c r="DI16" s="257"/>
      <c r="DJ16" s="257">
        <v>15807.557994192686</v>
      </c>
      <c r="DK16" s="257">
        <v>5.0517105285423431</v>
      </c>
      <c r="DL16" s="257">
        <v>4.3925737478035769</v>
      </c>
      <c r="DM16" s="257">
        <v>2.7910690821916742</v>
      </c>
      <c r="DN16" s="257">
        <v>3.373691580778563</v>
      </c>
      <c r="DO16" s="257">
        <v>7.297317957740959</v>
      </c>
      <c r="DP16" s="257"/>
      <c r="DQ16" s="257"/>
      <c r="DR16" s="257"/>
      <c r="DS16" s="257">
        <v>7.2049673761483257</v>
      </c>
      <c r="DT16" s="257">
        <v>2456.7076654674293</v>
      </c>
      <c r="DU16" s="257">
        <v>274.71361773226113</v>
      </c>
      <c r="DV16" s="257">
        <v>1726.3613600161138</v>
      </c>
      <c r="DW16" s="257">
        <v>54039.887897735323</v>
      </c>
      <c r="DX16" s="257">
        <v>8142.8195540288289</v>
      </c>
      <c r="DY16" s="257">
        <v>27872.627828421151</v>
      </c>
      <c r="DZ16" s="257">
        <v>4.5461005953907314</v>
      </c>
      <c r="EA16" s="257">
        <v>3.373691580778563</v>
      </c>
      <c r="EB16" s="257">
        <v>6.1937517002102629</v>
      </c>
      <c r="EC16" s="257">
        <v>684722</v>
      </c>
      <c r="ED16" s="257"/>
      <c r="EE16" s="257">
        <v>83.278365199519101</v>
      </c>
      <c r="EF16" s="257">
        <v>2886.4047127020199</v>
      </c>
      <c r="EG16" s="257">
        <v>4052.6075126920964</v>
      </c>
      <c r="EH16" s="257">
        <v>390.25227785904144</v>
      </c>
      <c r="EI16" s="257">
        <v>-105.58905172766082</v>
      </c>
      <c r="EJ16" s="257">
        <v>7223.675451525497</v>
      </c>
      <c r="EK16" s="257">
        <v>7206.3518794274305</v>
      </c>
      <c r="EL16" s="257">
        <v>0.67682018708291658</v>
      </c>
      <c r="EM16" s="257">
        <v>18.000392285149424</v>
      </c>
      <c r="EN16" s="257">
        <v>0.24918606055796841</v>
      </c>
      <c r="EO16" s="257">
        <v>914.8562818537232</v>
      </c>
      <c r="EP16" s="257">
        <v>424.77315225367437</v>
      </c>
      <c r="EQ16" s="257">
        <v>490.08312960004889</v>
      </c>
      <c r="ER16" s="257">
        <v>324.35736976928712</v>
      </c>
      <c r="ES16" s="257">
        <v>1463.670581470959</v>
      </c>
      <c r="ET16" s="257">
        <v>1315.5092778696426</v>
      </c>
      <c r="EU16" s="257">
        <v>148.16130360131632</v>
      </c>
      <c r="EV16" s="257">
        <v>42.965047118776496</v>
      </c>
      <c r="EW16" s="257">
        <v>-42.351365367959247</v>
      </c>
      <c r="EX16" s="257">
        <v>168.76122603956512</v>
      </c>
      <c r="EY16" s="257">
        <v>3.2815260899354515</v>
      </c>
      <c r="EZ16" s="257">
        <v>-419.12291285569444</v>
      </c>
      <c r="FA16" s="257">
        <v>9.6390098598248457</v>
      </c>
      <c r="FB16" s="257">
        <v>51.990375227784092</v>
      </c>
      <c r="FC16" s="257">
        <v>-42.351365367959247</v>
      </c>
      <c r="FD16" s="257">
        <v>175.80379369086756</v>
      </c>
      <c r="FE16" s="257">
        <v>7.0425676513024591</v>
      </c>
      <c r="FF16" s="257">
        <v>168.76122603956512</v>
      </c>
      <c r="FG16" s="257">
        <v>10875.570407652036</v>
      </c>
      <c r="FH16" s="257">
        <v>1165.9623260651006</v>
      </c>
      <c r="FI16" s="257">
        <v>9709.6080815869354</v>
      </c>
      <c r="FJ16" s="257">
        <v>7206.3518794274305</v>
      </c>
      <c r="FK16" s="257">
        <v>949.95518410099771</v>
      </c>
      <c r="FL16" s="257">
        <v>2719.2633441236076</v>
      </c>
      <c r="FM16" s="257">
        <v>3141.6677830692365</v>
      </c>
      <c r="FN16" s="257">
        <v>3.2815260899354515</v>
      </c>
      <c r="FO16" s="257">
        <v>0</v>
      </c>
      <c r="FP16" s="257">
        <v>3.2815260899354515</v>
      </c>
      <c r="FQ16" s="257">
        <v>-419.12291285569353</v>
      </c>
      <c r="FR16" s="257">
        <v>-3.8991222712124274</v>
      </c>
      <c r="FS16" s="257">
        <v>1711.1187239311</v>
      </c>
      <c r="FT16" s="257">
        <v>1626.6404625389155</v>
      </c>
      <c r="FU16" s="257"/>
      <c r="FV16" s="257"/>
      <c r="FW16" s="257">
        <v>7.5294796437200251</v>
      </c>
      <c r="FX16" s="257">
        <v>815.54341711442078</v>
      </c>
      <c r="FY16" s="257">
        <v>89.256307622035507</v>
      </c>
      <c r="FZ16" s="257">
        <v>330.02411861574899</v>
      </c>
      <c r="GA16" s="257">
        <v>310.54776243193544</v>
      </c>
      <c r="GB16" s="257">
        <v>10.648732465471856</v>
      </c>
      <c r="GC16" s="257">
        <v>84.47826139218445</v>
      </c>
      <c r="GD16" s="257">
        <v>1757.9381678747009</v>
      </c>
      <c r="GE16" s="257">
        <v>1365.4989001478489</v>
      </c>
      <c r="GF16" s="257">
        <v>584.12126020218057</v>
      </c>
      <c r="GG16" s="257">
        <v>266.49237315639539</v>
      </c>
      <c r="GH16" s="257">
        <v>175.65179762720422</v>
      </c>
      <c r="GI16" s="257">
        <v>5.6499272953426898</v>
      </c>
      <c r="GJ16" s="257">
        <v>112.58639549000516</v>
      </c>
      <c r="GK16" s="257">
        <v>53.280324065726681</v>
      </c>
      <c r="GL16" s="257">
        <v>173.36674960633707</v>
      </c>
      <c r="GM16" s="257">
        <v>392.43926772685205</v>
      </c>
      <c r="GN16" s="257">
        <v>278.09731587994185</v>
      </c>
      <c r="GO16" s="257">
        <v>274.71361773226113</v>
      </c>
      <c r="GP16" s="257">
        <v>114.34195184691021</v>
      </c>
      <c r="GQ16" s="257"/>
      <c r="GR16" s="257"/>
      <c r="GS16" s="257">
        <v>-46.819443943600845</v>
      </c>
      <c r="GT16" s="257">
        <v>-46.819443943600845</v>
      </c>
      <c r="GU16" s="257"/>
      <c r="GV16" s="257">
        <v>6.4608801221258361</v>
      </c>
      <c r="GW16" s="257">
        <v>261.1415623910666</v>
      </c>
      <c r="GX16" s="257">
        <v>1023.9992743670487</v>
      </c>
      <c r="GY16" s="257"/>
      <c r="GZ16" s="257">
        <v>1157.7482480497156</v>
      </c>
      <c r="HA16" s="257">
        <v>1136.4015001262123</v>
      </c>
      <c r="HB16" s="257">
        <v>7.8762636279494673</v>
      </c>
      <c r="HC16" s="257">
        <v>2.6678927313596095</v>
      </c>
      <c r="HD16" s="257">
        <v>731.74425732934242</v>
      </c>
      <c r="HE16" s="257">
        <v>57.696561008738719</v>
      </c>
      <c r="HF16" s="257">
        <v>309.81272462827405</v>
      </c>
      <c r="HG16" s="257"/>
      <c r="HH16" s="257">
        <v>26.603800800548122</v>
      </c>
      <c r="HI16" s="257">
        <v>21.34674792350318</v>
      </c>
      <c r="HJ16" s="257">
        <v>1151.3330448475233</v>
      </c>
      <c r="HK16" s="257">
        <v>809.2868390369382</v>
      </c>
      <c r="HL16" s="257">
        <v>401.77839481687164</v>
      </c>
      <c r="HM16" s="257">
        <v>105.65612491435579</v>
      </c>
      <c r="HN16" s="257"/>
      <c r="HO16" s="257">
        <v>108.86132246703448</v>
      </c>
      <c r="HP16" s="257">
        <v>43.471806522183357</v>
      </c>
      <c r="HQ16" s="257">
        <v>149.51919031649297</v>
      </c>
      <c r="HR16" s="257">
        <v>342.04620581058504</v>
      </c>
      <c r="HS16" s="257">
        <v>183.68011731756278</v>
      </c>
      <c r="HT16" s="257">
        <v>175.43603428173043</v>
      </c>
      <c r="HU16" s="257">
        <v>113.01672015674397</v>
      </c>
      <c r="HV16" s="257"/>
      <c r="HW16" s="257">
        <v>6.4152032021922878</v>
      </c>
      <c r="HX16" s="257">
        <v>49.887009724375645</v>
      </c>
      <c r="HY16" s="257">
        <v>327.11466108927414</v>
      </c>
      <c r="HZ16" s="257">
        <v>127.29676775690263</v>
      </c>
      <c r="IA16" s="257">
        <v>81.984662171096119</v>
      </c>
      <c r="IB16" s="257">
        <v>9.8121236161696288</v>
      </c>
      <c r="IC16" s="257">
        <v>4.7966776050869671</v>
      </c>
      <c r="ID16" s="257">
        <v>18.290000360607262</v>
      </c>
      <c r="IE16" s="257">
        <v>1.0673974973855973</v>
      </c>
      <c r="IF16" s="257">
        <v>11.588715396728089</v>
      </c>
      <c r="IG16" s="257"/>
      <c r="IH16" s="257">
        <v>36.429747695118579</v>
      </c>
      <c r="II16" s="257">
        <v>45.312105585806499</v>
      </c>
      <c r="IJ16" s="257">
        <v>125.18240717368047</v>
      </c>
      <c r="IK16" s="257">
        <v>86.036084766747194</v>
      </c>
      <c r="IL16" s="257">
        <v>30.771819744449655</v>
      </c>
      <c r="IM16" s="257">
        <v>36.258459245369203</v>
      </c>
      <c r="IN16" s="257"/>
      <c r="IO16" s="257"/>
      <c r="IP16" s="257">
        <v>3.0038584977101439</v>
      </c>
      <c r="IQ16" s="257">
        <v>16.001947279218204</v>
      </c>
      <c r="IR16" s="257">
        <v>39.146322406933272</v>
      </c>
      <c r="IS16" s="257">
        <v>34.885747598956641</v>
      </c>
      <c r="IT16" s="257">
        <v>34.885747598956641</v>
      </c>
      <c r="IU16" s="257">
        <v>1.32523169016624</v>
      </c>
      <c r="IV16" s="257"/>
      <c r="IW16" s="257">
        <v>1.2098373661245538</v>
      </c>
      <c r="IX16" s="257">
        <v>2.114360583222151</v>
      </c>
      <c r="IY16" s="257">
        <v>5.1182190809322954</v>
      </c>
      <c r="IZ16" s="257">
        <v>-4.0514225956510757</v>
      </c>
      <c r="JA16" s="257"/>
      <c r="JB16" s="257"/>
      <c r="JC16" s="257"/>
      <c r="JD16" s="257"/>
      <c r="JE16" s="257"/>
      <c r="JF16" s="257"/>
      <c r="JG16" s="257"/>
      <c r="JH16" s="257"/>
      <c r="JI16" s="257"/>
      <c r="JJ16" s="257"/>
      <c r="JK16" s="257"/>
      <c r="JL16" s="257"/>
      <c r="JM16" s="257"/>
      <c r="JN16" s="257"/>
      <c r="JO16" s="257"/>
      <c r="JP16" s="257"/>
      <c r="JQ16" s="257"/>
      <c r="JR16" s="257"/>
      <c r="JS16" s="257"/>
      <c r="JT16" s="257"/>
      <c r="JU16" s="257"/>
      <c r="JV16" s="257"/>
      <c r="JW16" s="257"/>
      <c r="JX16" s="257"/>
      <c r="JY16" s="257"/>
      <c r="JZ16" s="257"/>
      <c r="KA16" s="257"/>
      <c r="KB16" s="257"/>
      <c r="KC16" s="257"/>
      <c r="KD16" s="257"/>
      <c r="KE16" s="257"/>
      <c r="KF16" s="257"/>
      <c r="KG16" s="257"/>
      <c r="KH16" s="257"/>
      <c r="KI16" s="257"/>
      <c r="KJ16" s="257"/>
      <c r="KK16" s="257"/>
      <c r="KL16" s="257"/>
      <c r="KM16" s="257"/>
      <c r="KN16" s="257"/>
      <c r="KO16" s="257"/>
      <c r="KP16" s="257"/>
      <c r="KQ16" s="257"/>
      <c r="KR16" s="257"/>
      <c r="KS16" s="257"/>
      <c r="KT16" s="257"/>
      <c r="KU16" s="257"/>
      <c r="KV16" s="257"/>
      <c r="KW16" s="257"/>
      <c r="KX16" s="257"/>
      <c r="KY16" s="257"/>
      <c r="KZ16" s="257"/>
      <c r="LA16" s="257"/>
      <c r="LB16" s="257"/>
      <c r="LC16" s="257"/>
      <c r="LD16" s="257"/>
      <c r="LE16" s="257"/>
      <c r="LF16" s="257"/>
      <c r="LG16" s="257"/>
      <c r="LH16" s="257"/>
      <c r="LI16" s="257"/>
      <c r="LJ16" s="257">
        <v>220.59908886564978</v>
      </c>
      <c r="LK16" s="257">
        <v>202.77968098277501</v>
      </c>
      <c r="LL16" s="257">
        <v>44.809659466541653</v>
      </c>
      <c r="LM16" s="257"/>
      <c r="LN16" s="257">
        <v>65.509159424470809</v>
      </c>
      <c r="LO16" s="257">
        <v>14.152633034029304</v>
      </c>
      <c r="LP16" s="257">
        <v>8.6226785907468173</v>
      </c>
      <c r="LQ16" s="257"/>
      <c r="LR16" s="257">
        <v>68.455278689312806</v>
      </c>
      <c r="LS16" s="257">
        <v>17.819407882874764</v>
      </c>
      <c r="LT16" s="257">
        <v>212.24982871155029</v>
      </c>
      <c r="LU16" s="257">
        <v>163.29799382159561</v>
      </c>
      <c r="LV16" s="257">
        <v>85.911675261139763</v>
      </c>
      <c r="LW16" s="257">
        <v>63.176589376510051</v>
      </c>
      <c r="LX16" s="257"/>
      <c r="LY16" s="257">
        <v>3.7250730229706823</v>
      </c>
      <c r="LZ16" s="257">
        <v>6.7619871864219343</v>
      </c>
      <c r="MA16" s="257">
        <v>3.7226689745531472</v>
      </c>
      <c r="MB16" s="257">
        <v>48.951834889954689</v>
      </c>
      <c r="MC16" s="257">
        <v>45.595783299075649</v>
      </c>
      <c r="MD16" s="257">
        <v>50.456168187227298</v>
      </c>
      <c r="ME16" s="257"/>
      <c r="MF16" s="257">
        <v>3.3560515908790403</v>
      </c>
      <c r="MG16" s="257"/>
      <c r="MH16" s="257"/>
      <c r="MI16" s="257">
        <v>8.3492601540994826</v>
      </c>
      <c r="MJ16" s="257"/>
      <c r="MK16" s="257">
        <v>15.111247340521416</v>
      </c>
      <c r="ML16" s="257">
        <v>39.481687161179394</v>
      </c>
      <c r="MM16" s="257"/>
      <c r="MN16" s="257">
        <v>333.35797482961311</v>
      </c>
      <c r="MO16" s="257">
        <v>333.35797482961311</v>
      </c>
      <c r="MP16" s="257">
        <v>0.59259793492240931</v>
      </c>
      <c r="MQ16" s="257"/>
      <c r="MR16" s="257"/>
      <c r="MS16" s="257">
        <v>16.339716081881889</v>
      </c>
      <c r="MT16" s="257">
        <v>310.54776243193544</v>
      </c>
      <c r="MU16" s="257">
        <v>7.0432608512735451</v>
      </c>
      <c r="MV16" s="257"/>
      <c r="MW16" s="257">
        <v>320.81365018691474</v>
      </c>
      <c r="MX16" s="257">
        <v>306.877982522568</v>
      </c>
      <c r="MY16" s="257">
        <v>65.659370379719448</v>
      </c>
      <c r="MZ16" s="257">
        <v>61.401199620160348</v>
      </c>
      <c r="NA16" s="257">
        <v>175.65179762720422</v>
      </c>
      <c r="NB16" s="257"/>
      <c r="NC16" s="257">
        <v>4.2671859411248542E-2</v>
      </c>
      <c r="ND16" s="257">
        <v>4.1229430360727468</v>
      </c>
      <c r="NE16" s="257">
        <v>13.935667664346759</v>
      </c>
      <c r="NF16" s="257">
        <v>13.935667664346759</v>
      </c>
      <c r="NG16" s="257">
        <v>13.935667664346759</v>
      </c>
      <c r="NH16" s="257"/>
      <c r="NI16" s="257"/>
      <c r="NJ16" s="257"/>
      <c r="NK16" s="257"/>
      <c r="NL16" s="257">
        <v>12.544324642698371</v>
      </c>
      <c r="NM16" s="257"/>
      <c r="NN16" s="257">
        <v>12.586996502109619</v>
      </c>
      <c r="NO16" s="257">
        <v>26.479992307045109</v>
      </c>
      <c r="NP16" s="257"/>
      <c r="NQ16" s="257">
        <v>32461.36025141471</v>
      </c>
      <c r="NR16" s="257"/>
      <c r="NS16" s="257"/>
      <c r="NT16" s="257">
        <v>20566.183000000001</v>
      </c>
      <c r="NU16" s="257"/>
      <c r="NV16" s="257"/>
      <c r="NW16" s="257">
        <v>13185.319653667108</v>
      </c>
      <c r="NX16" s="257">
        <v>110.71816581795429</v>
      </c>
      <c r="NY16" s="257">
        <v>13074.601487849153</v>
      </c>
      <c r="NZ16" s="257">
        <v>8596.6379176119081</v>
      </c>
      <c r="OA16" s="257">
        <v>12526.44961533847</v>
      </c>
      <c r="OB16" s="257">
        <v>8216.9531409550091</v>
      </c>
      <c r="OC16" s="257"/>
      <c r="OD16" s="257"/>
      <c r="OE16" s="257">
        <v>104.6106786830868</v>
      </c>
      <c r="OF16" s="257">
        <v>6.1074871348674833</v>
      </c>
      <c r="OG16" s="257">
        <v>0.83970786242683704</v>
      </c>
      <c r="OH16" s="257">
        <v>0.79338750542913405</v>
      </c>
      <c r="OI16" s="257">
        <v>4.6320356997702983E-2</v>
      </c>
      <c r="OJ16" s="257">
        <v>3799.799995808432</v>
      </c>
      <c r="OK16" s="257">
        <v>2957.0710079559108</v>
      </c>
      <c r="OL16" s="257"/>
      <c r="OM16" s="257"/>
      <c r="ON16" s="257">
        <v>1160.4295142587371</v>
      </c>
      <c r="OO16" s="257">
        <v>5157.3009698260739</v>
      </c>
      <c r="OP16" s="257">
        <v>4296.2541205859134</v>
      </c>
      <c r="OQ16" s="257">
        <v>861.04684924016067</v>
      </c>
      <c r="OR16" s="257">
        <v>1241.4456319331523</v>
      </c>
      <c r="OS16" s="257">
        <v>2534.3175893432599</v>
      </c>
      <c r="OT16" s="257"/>
      <c r="OU16" s="257"/>
      <c r="OV16" s="257">
        <v>1111.7490523383112</v>
      </c>
      <c r="OW16" s="257">
        <v>3709.1256439971839</v>
      </c>
      <c r="OX16" s="257">
        <v>2899.7568075800382</v>
      </c>
      <c r="OY16" s="257">
        <v>809.36883641714587</v>
      </c>
      <c r="OZ16" s="257">
        <v>4423.9266218448529</v>
      </c>
      <c r="PA16" s="257"/>
      <c r="PB16" s="257"/>
      <c r="PC16" s="257"/>
      <c r="PD16" s="257"/>
      <c r="PE16" s="257"/>
      <c r="PF16" s="257"/>
      <c r="PG16" s="257"/>
      <c r="PH16" s="257"/>
      <c r="PI16" s="257"/>
      <c r="PJ16" s="257"/>
      <c r="PK16" s="257"/>
      <c r="PL16" s="257"/>
      <c r="PM16" s="257"/>
      <c r="PN16" s="257"/>
      <c r="PO16" s="257"/>
      <c r="PP16" s="257"/>
      <c r="PQ16" s="257">
        <v>514.61125433485654</v>
      </c>
      <c r="PR16" s="257">
        <v>189.22447023407722</v>
      </c>
      <c r="PS16" s="257">
        <v>596.03665173646777</v>
      </c>
      <c r="PT16" s="257"/>
      <c r="PU16" s="257"/>
      <c r="PV16" s="257">
        <v>435.09467430951389</v>
      </c>
      <c r="PW16" s="257">
        <v>591.71693769387934</v>
      </c>
      <c r="PX16" s="257">
        <v>498.60927858722147</v>
      </c>
      <c r="PY16" s="257">
        <v>925.29732303159835</v>
      </c>
      <c r="PZ16" s="257">
        <v>152.96802910235454</v>
      </c>
      <c r="QA16" s="257"/>
      <c r="QB16" s="257">
        <v>5.6499272953426898</v>
      </c>
      <c r="QC16" s="257">
        <v>0.43053975428508751</v>
      </c>
      <c r="QD16" s="257"/>
      <c r="QE16" s="257"/>
      <c r="QF16" s="257"/>
      <c r="QG16" s="257"/>
      <c r="QH16" s="257"/>
      <c r="QI16" s="257"/>
      <c r="QJ16" s="257"/>
      <c r="QK16" s="257">
        <v>22942.855049644975</v>
      </c>
      <c r="QL16" s="257"/>
      <c r="QM16" s="257"/>
      <c r="QN16" s="257">
        <v>12498.138711146723</v>
      </c>
      <c r="QO16" s="257"/>
      <c r="QP16" s="257"/>
      <c r="QQ16" s="257">
        <v>12348.290558119492</v>
      </c>
      <c r="QR16" s="257"/>
      <c r="QS16" s="257"/>
      <c r="QT16" s="257">
        <v>149.84815302723192</v>
      </c>
      <c r="QU16" s="257"/>
      <c r="QV16" s="257"/>
      <c r="QW16" s="257">
        <v>54.267829831445169</v>
      </c>
      <c r="QZ16" s="257">
        <v>53.821943831313071</v>
      </c>
      <c r="RC16" s="257">
        <v>1.3039858714875729</v>
      </c>
    </row>
    <row r="17" spans="1:471" s="151" customFormat="1" ht="11.5">
      <c r="A17" s="1034">
        <v>1967</v>
      </c>
      <c r="B17" s="257">
        <v>12172.301651262995</v>
      </c>
      <c r="C17" s="257">
        <v>8122.2919394810633</v>
      </c>
      <c r="D17" s="257">
        <v>1168.7999723086725</v>
      </c>
      <c r="E17" s="257">
        <v>3340.7303977624069</v>
      </c>
      <c r="F17" s="257">
        <v>1001.4667115149166</v>
      </c>
      <c r="G17" s="257">
        <v>1460.9873698040653</v>
      </c>
      <c r="H17" s="331">
        <v>309857.86003254156</v>
      </c>
      <c r="I17" s="331">
        <v>206612.43707933932</v>
      </c>
      <c r="J17" s="331">
        <v>39169.715225266569</v>
      </c>
      <c r="K17" s="331">
        <v>65224.520959415335</v>
      </c>
      <c r="L17" s="331">
        <v>17548.295416445471</v>
      </c>
      <c r="M17" s="331">
        <v>18697.108647925088</v>
      </c>
      <c r="N17" s="257">
        <v>3.9283501312455482</v>
      </c>
      <c r="O17" s="257">
        <v>3.9311728056148416</v>
      </c>
      <c r="P17" s="257">
        <v>2.9839378856518564</v>
      </c>
      <c r="Q17" s="257">
        <v>5.1218933441322019</v>
      </c>
      <c r="R17" s="257">
        <v>5.7069173258639534</v>
      </c>
      <c r="S17" s="257">
        <v>7.8139748627186716</v>
      </c>
      <c r="T17" s="331">
        <v>12172.301651262995</v>
      </c>
      <c r="U17" s="331">
        <v>11006.910404156333</v>
      </c>
      <c r="V17" s="331">
        <v>5222.5688116418532</v>
      </c>
      <c r="W17" s="331">
        <v>5784.3415925144791</v>
      </c>
      <c r="X17" s="331">
        <v>4545.9710699905918</v>
      </c>
      <c r="Y17" s="331">
        <v>1238.3705225238875</v>
      </c>
      <c r="Z17" s="331">
        <v>1165.391247106661</v>
      </c>
      <c r="AA17" s="257">
        <v>12172.301651262995</v>
      </c>
      <c r="AB17" s="257">
        <v>11594.428112205676</v>
      </c>
      <c r="AC17" s="257">
        <v>1547.3270670334521</v>
      </c>
      <c r="AD17" s="257">
        <v>334.5307452292526</v>
      </c>
      <c r="AE17" s="257">
        <v>3126.6794554757075</v>
      </c>
      <c r="AF17" s="257">
        <v>1187.5277877726585</v>
      </c>
      <c r="AG17" s="257">
        <v>5398.3630566946058</v>
      </c>
      <c r="AH17" s="257">
        <v>4257.7278724756843</v>
      </c>
      <c r="AI17" s="257"/>
      <c r="AJ17" s="257">
        <v>1140.6351842189208</v>
      </c>
      <c r="AK17" s="257">
        <v>577.87353905731993</v>
      </c>
      <c r="AL17" s="257">
        <v>309857.86003254156</v>
      </c>
      <c r="AM17" s="257">
        <v>280059.04594139999</v>
      </c>
      <c r="AN17" s="257">
        <v>12288.712618788446</v>
      </c>
      <c r="AO17" s="257">
        <v>8317.4401199930762</v>
      </c>
      <c r="AP17" s="257">
        <v>43917.600370352331</v>
      </c>
      <c r="AQ17" s="257">
        <v>48470.349968253955</v>
      </c>
      <c r="AR17" s="257">
        <v>167064.94286401218</v>
      </c>
      <c r="AS17" s="257">
        <v>124066.0811842492</v>
      </c>
      <c r="AT17" s="257"/>
      <c r="AU17" s="257">
        <v>42998.861679762987</v>
      </c>
      <c r="AV17" s="257">
        <v>29798.81409114163</v>
      </c>
      <c r="AW17" s="257">
        <v>3.9283501312455482</v>
      </c>
      <c r="AX17" s="257">
        <v>4.1399941477454414</v>
      </c>
      <c r="AY17" s="257">
        <v>12.591449690732571</v>
      </c>
      <c r="AZ17" s="257">
        <v>4.0220397189890562</v>
      </c>
      <c r="BA17" s="257">
        <v>7.1194223480079994</v>
      </c>
      <c r="BB17" s="257">
        <v>2.4500086930472738</v>
      </c>
      <c r="BC17" s="257">
        <v>3.2312961439724521</v>
      </c>
      <c r="BD17" s="257">
        <v>3.4318226479262921</v>
      </c>
      <c r="BE17" s="257"/>
      <c r="BF17" s="257">
        <v>2.6527101873390988</v>
      </c>
      <c r="BG17" s="257">
        <v>1.9392501234775845</v>
      </c>
      <c r="BH17" s="257">
        <v>1001.4667115149166</v>
      </c>
      <c r="BI17" s="257">
        <v>491.37369792766532</v>
      </c>
      <c r="BJ17" s="257">
        <v>510.09301358725116</v>
      </c>
      <c r="BK17" s="257">
        <v>184.25866593321939</v>
      </c>
      <c r="BL17" s="257">
        <v>325.83434765403177</v>
      </c>
      <c r="BM17" s="257">
        <v>1460.9873698040653</v>
      </c>
      <c r="BN17" s="257">
        <v>1287.3072374807973</v>
      </c>
      <c r="BO17" s="257">
        <v>173.68013232326817</v>
      </c>
      <c r="BP17" s="257">
        <v>130.04462510975287</v>
      </c>
      <c r="BQ17" s="257">
        <v>43.635507213515289</v>
      </c>
      <c r="BR17" s="257">
        <v>17548.295416445471</v>
      </c>
      <c r="BS17" s="257">
        <v>5034.1880132986716</v>
      </c>
      <c r="BT17" s="257">
        <v>12514.1074031468</v>
      </c>
      <c r="BU17" s="257">
        <v>2309.2658864321729</v>
      </c>
      <c r="BV17" s="257">
        <v>10204.841516714627</v>
      </c>
      <c r="BW17" s="257">
        <v>18697.108647925088</v>
      </c>
      <c r="BX17" s="257">
        <v>16031.653456699929</v>
      </c>
      <c r="BY17" s="257">
        <v>2665.4551912251582</v>
      </c>
      <c r="BZ17" s="257">
        <v>2105.6319396473914</v>
      </c>
      <c r="CA17" s="257">
        <v>559.82325157776688</v>
      </c>
      <c r="CB17" s="257">
        <v>5.7069173258639534</v>
      </c>
      <c r="CC17" s="257">
        <v>9.7607339382163989</v>
      </c>
      <c r="CD17" s="257">
        <v>4.0761438043833875</v>
      </c>
      <c r="CE17" s="257">
        <v>7.9791013679199985</v>
      </c>
      <c r="CF17" s="257">
        <v>3.1929388332032786</v>
      </c>
      <c r="CG17" s="257">
        <v>7.8139748627186716</v>
      </c>
      <c r="CH17" s="257">
        <v>8.0297845818442841</v>
      </c>
      <c r="CI17" s="257">
        <v>6.5159651865480157</v>
      </c>
      <c r="CJ17" s="257">
        <v>6.1760378279373036</v>
      </c>
      <c r="CK17" s="257">
        <v>7.7945149813867172</v>
      </c>
      <c r="CL17" s="257">
        <v>3340.7303977624069</v>
      </c>
      <c r="CM17" s="257">
        <v>3124.5274576720412</v>
      </c>
      <c r="CN17" s="257">
        <v>216.20294009036559</v>
      </c>
      <c r="CO17" s="257"/>
      <c r="CP17" s="257">
        <v>65224.520959415335</v>
      </c>
      <c r="CQ17" s="257">
        <v>65220.959635126172</v>
      </c>
      <c r="CR17" s="257">
        <v>3.5613242891616692</v>
      </c>
      <c r="CS17" s="257"/>
      <c r="CT17" s="257">
        <v>3124.5274576720412</v>
      </c>
      <c r="CU17" s="257">
        <v>967.91151588308264</v>
      </c>
      <c r="CV17" s="257">
        <v>582.75744422891239</v>
      </c>
      <c r="CW17" s="257">
        <v>380.53856754671909</v>
      </c>
      <c r="CX17" s="257"/>
      <c r="CY17" s="257"/>
      <c r="CZ17" s="257"/>
      <c r="DA17" s="257">
        <v>1193.3199300133269</v>
      </c>
      <c r="DB17" s="257">
        <v>65224.520959415335</v>
      </c>
      <c r="DC17" s="257">
        <v>65220.959635126172</v>
      </c>
      <c r="DD17" s="257">
        <v>30545.094335795711</v>
      </c>
      <c r="DE17" s="257">
        <v>14916.593265500631</v>
      </c>
      <c r="DF17" s="257">
        <v>4608.8055383665023</v>
      </c>
      <c r="DG17" s="257"/>
      <c r="DH17" s="257"/>
      <c r="DI17" s="257"/>
      <c r="DJ17" s="257">
        <v>15150.466495463328</v>
      </c>
      <c r="DK17" s="257">
        <v>5.1218933441322019</v>
      </c>
      <c r="DL17" s="257">
        <v>4.7906799825577213</v>
      </c>
      <c r="DM17" s="257">
        <v>3.1687953071691441</v>
      </c>
      <c r="DN17" s="257">
        <v>3.9067730403075642</v>
      </c>
      <c r="DO17" s="257">
        <v>8.2567720503476334</v>
      </c>
      <c r="DP17" s="257"/>
      <c r="DQ17" s="257"/>
      <c r="DR17" s="257"/>
      <c r="DS17" s="257">
        <v>7.876456677889462</v>
      </c>
      <c r="DT17" s="257">
        <v>2824.2371688256239</v>
      </c>
      <c r="DU17" s="257">
        <v>300.29028884641741</v>
      </c>
      <c r="DV17" s="257">
        <v>1856.3256529425412</v>
      </c>
      <c r="DW17" s="257">
        <v>57534.557436989351</v>
      </c>
      <c r="DX17" s="257">
        <v>7686.4021981368223</v>
      </c>
      <c r="DY17" s="257">
        <v>26989.46310119364</v>
      </c>
      <c r="DZ17" s="257">
        <v>4.9087666519702875</v>
      </c>
      <c r="EA17" s="257">
        <v>3.9067730403075642</v>
      </c>
      <c r="EB17" s="257">
        <v>6.8779643595816591</v>
      </c>
      <c r="EC17" s="257">
        <v>721947</v>
      </c>
      <c r="ED17" s="257"/>
      <c r="EE17" s="257">
        <v>80.268303806765388</v>
      </c>
      <c r="EF17" s="257">
        <v>3019.7945427857057</v>
      </c>
      <c r="EG17" s="257">
        <v>4784.2162428962338</v>
      </c>
      <c r="EH17" s="257">
        <v>437.79838895530332</v>
      </c>
      <c r="EI17" s="257">
        <v>-310.2915056280662</v>
      </c>
      <c r="EJ17" s="257">
        <v>7931.5176690091766</v>
      </c>
      <c r="EK17" s="257">
        <v>8122.2919394810633</v>
      </c>
      <c r="EL17" s="257">
        <v>0.73839488197487912</v>
      </c>
      <c r="EM17" s="257">
        <v>-190.0358755899118</v>
      </c>
      <c r="EN17" s="257">
        <v>-2.3959585481658712</v>
      </c>
      <c r="EO17" s="257">
        <v>1001.4667115149166</v>
      </c>
      <c r="EP17" s="257">
        <v>491.37369792766532</v>
      </c>
      <c r="EQ17" s="257">
        <v>510.09301358725116</v>
      </c>
      <c r="ER17" s="257">
        <v>325.83434765403177</v>
      </c>
      <c r="ES17" s="257">
        <v>1460.9873698040653</v>
      </c>
      <c r="ET17" s="257">
        <v>1287.3072374807973</v>
      </c>
      <c r="EU17" s="257">
        <v>173.68013232326817</v>
      </c>
      <c r="EV17" s="257">
        <v>43.635507213515289</v>
      </c>
      <c r="EW17" s="257">
        <v>-49.698640645008751</v>
      </c>
      <c r="EX17" s="257">
        <v>178.98843222270355</v>
      </c>
      <c r="EY17" s="257">
        <v>0.70198213792025776</v>
      </c>
      <c r="EZ17" s="257">
        <v>-329.52888457353367</v>
      </c>
      <c r="FA17" s="257">
        <v>12.062691529780805</v>
      </c>
      <c r="FB17" s="257">
        <v>61.761332174789558</v>
      </c>
      <c r="FC17" s="257">
        <v>-49.698640645008751</v>
      </c>
      <c r="FD17" s="257">
        <v>191.55460614390304</v>
      </c>
      <c r="FE17" s="257">
        <v>12.566173921199484</v>
      </c>
      <c r="FF17" s="257">
        <v>178.98843222270355</v>
      </c>
      <c r="FG17" s="257">
        <v>12301.59144284069</v>
      </c>
      <c r="FH17" s="257">
        <v>1238.3705225238875</v>
      </c>
      <c r="FI17" s="257">
        <v>11063.220920316802</v>
      </c>
      <c r="FJ17" s="257">
        <v>8122.2919394810633</v>
      </c>
      <c r="FK17" s="257">
        <v>1168.7999723086725</v>
      </c>
      <c r="FL17" s="257">
        <v>3010.4995310509548</v>
      </c>
      <c r="FM17" s="257">
        <v>3340.7303977624069</v>
      </c>
      <c r="FN17" s="257">
        <v>0.70198213792025776</v>
      </c>
      <c r="FO17" s="257">
        <v>0</v>
      </c>
      <c r="FP17" s="257">
        <v>0.70198213792025776</v>
      </c>
      <c r="FQ17" s="257">
        <v>-329.52888457353185</v>
      </c>
      <c r="FR17" s="257">
        <v>-2.7072027461572152</v>
      </c>
      <c r="FS17" s="257">
        <v>2300.8726695755654</v>
      </c>
      <c r="FT17" s="257">
        <v>2201.9004002740617</v>
      </c>
      <c r="FU17" s="257"/>
      <c r="FV17" s="257"/>
      <c r="FW17" s="257">
        <v>-15.420768574279087</v>
      </c>
      <c r="FX17" s="257">
        <v>912.08437909439499</v>
      </c>
      <c r="FY17" s="257">
        <v>114.44352289255104</v>
      </c>
      <c r="FZ17" s="257">
        <v>381.74442861779238</v>
      </c>
      <c r="GA17" s="257">
        <v>722.34623105309333</v>
      </c>
      <c r="GB17" s="257">
        <v>15.253687209260395</v>
      </c>
      <c r="GC17" s="257">
        <v>98.972269301503729</v>
      </c>
      <c r="GD17" s="257">
        <v>2310.9702739413174</v>
      </c>
      <c r="GE17" s="257">
        <v>1880.2224946810429</v>
      </c>
      <c r="GF17" s="257">
        <v>741.95364994651004</v>
      </c>
      <c r="GG17" s="257">
        <v>317.07475388554326</v>
      </c>
      <c r="GH17" s="257">
        <v>410.02788696164339</v>
      </c>
      <c r="GI17" s="257">
        <v>10.294779676506556</v>
      </c>
      <c r="GJ17" s="257">
        <v>124.68296611493757</v>
      </c>
      <c r="GK17" s="257">
        <v>58.423785655043098</v>
      </c>
      <c r="GL17" s="257">
        <v>228.05945211736565</v>
      </c>
      <c r="GM17" s="257">
        <v>430.74777926027434</v>
      </c>
      <c r="GN17" s="257">
        <v>312.88990660271901</v>
      </c>
      <c r="GO17" s="257">
        <v>300.29028884641741</v>
      </c>
      <c r="GP17" s="257">
        <v>117.85787265755532</v>
      </c>
      <c r="GQ17" s="257"/>
      <c r="GR17" s="257"/>
      <c r="GS17" s="257">
        <v>-10.097604365751977</v>
      </c>
      <c r="GT17" s="257">
        <v>-10.097604365751977</v>
      </c>
      <c r="GU17" s="257"/>
      <c r="GV17" s="257">
        <v>48.326181289291121</v>
      </c>
      <c r="GW17" s="257">
        <v>321.67790559301875</v>
      </c>
      <c r="GX17" s="257">
        <v>1324.687998731622</v>
      </c>
      <c r="GY17" s="257"/>
      <c r="GZ17" s="257">
        <v>1339.4888993064321</v>
      </c>
      <c r="HA17" s="257">
        <v>1317.3169617636099</v>
      </c>
      <c r="HB17" s="257">
        <v>10.170326830382365</v>
      </c>
      <c r="HC17" s="257">
        <v>1.1888019424711214</v>
      </c>
      <c r="HD17" s="257">
        <v>825.65119661509971</v>
      </c>
      <c r="HE17" s="257">
        <v>81.603620496916818</v>
      </c>
      <c r="HF17" s="257">
        <v>358.87454473333094</v>
      </c>
      <c r="HG17" s="257"/>
      <c r="HH17" s="257">
        <v>39.828471145408869</v>
      </c>
      <c r="HI17" s="257">
        <v>22.171937542822111</v>
      </c>
      <c r="HJ17" s="257">
        <v>1373.7237507963412</v>
      </c>
      <c r="HK17" s="257">
        <v>1000.3792386378663</v>
      </c>
      <c r="HL17" s="257">
        <v>523.65884148906764</v>
      </c>
      <c r="HM17" s="257">
        <v>116.18044787422019</v>
      </c>
      <c r="HN17" s="257"/>
      <c r="HO17" s="257">
        <v>121.05826211339898</v>
      </c>
      <c r="HP17" s="257">
        <v>46.281538110177543</v>
      </c>
      <c r="HQ17" s="257">
        <v>193.20014905100189</v>
      </c>
      <c r="HR17" s="257">
        <v>373.34451215847486</v>
      </c>
      <c r="HS17" s="257">
        <v>206.31002608392532</v>
      </c>
      <c r="HT17" s="257">
        <v>196.04473934105033</v>
      </c>
      <c r="HU17" s="257">
        <v>115.34804610964865</v>
      </c>
      <c r="HV17" s="257"/>
      <c r="HW17" s="257">
        <v>-34.234851489909033</v>
      </c>
      <c r="HX17" s="257">
        <v>12.04668662026851</v>
      </c>
      <c r="HY17" s="257">
        <v>316.93772312574367</v>
      </c>
      <c r="HZ17" s="257">
        <v>138.3746228649045</v>
      </c>
      <c r="IA17" s="257">
        <v>86.836632889786401</v>
      </c>
      <c r="IB17" s="257">
        <v>11.471518036373253</v>
      </c>
      <c r="IC17" s="257">
        <v>0.59500198333994447</v>
      </c>
      <c r="ID17" s="257">
        <v>18.685466325291792</v>
      </c>
      <c r="IE17" s="257">
        <v>0.82939670404961952</v>
      </c>
      <c r="IF17" s="257">
        <v>15.745315110646329</v>
      </c>
      <c r="IG17" s="257"/>
      <c r="IH17" s="257">
        <v>39.509934730085462</v>
      </c>
      <c r="II17" s="257">
        <v>51.537989975118101</v>
      </c>
      <c r="IJ17" s="257">
        <v>140.14881059704544</v>
      </c>
      <c r="IK17" s="257">
        <v>91.444592694096855</v>
      </c>
      <c r="IL17" s="257">
        <v>33.692738571754838</v>
      </c>
      <c r="IM17" s="257">
        <v>39.102448523313264</v>
      </c>
      <c r="IN17" s="257"/>
      <c r="IO17" s="257"/>
      <c r="IP17" s="257">
        <v>3.2202228552883052</v>
      </c>
      <c r="IQ17" s="257">
        <v>15.429182743740459</v>
      </c>
      <c r="IR17" s="257">
        <v>48.704217902948571</v>
      </c>
      <c r="IS17" s="257">
        <v>42.212686163499335</v>
      </c>
      <c r="IT17" s="257">
        <v>42.212686163499335</v>
      </c>
      <c r="IU17" s="257">
        <v>2.509826547906675</v>
      </c>
      <c r="IV17" s="257"/>
      <c r="IW17" s="257">
        <v>0.99467503275515967</v>
      </c>
      <c r="IX17" s="257">
        <v>-1.7741877321409447</v>
      </c>
      <c r="IY17" s="257">
        <v>1.4460351231473605</v>
      </c>
      <c r="IZ17" s="257">
        <v>-4.6079598043104539</v>
      </c>
      <c r="JA17" s="257"/>
      <c r="JB17" s="257"/>
      <c r="JC17" s="257"/>
      <c r="JD17" s="257"/>
      <c r="JE17" s="257"/>
      <c r="JF17" s="257"/>
      <c r="JG17" s="257"/>
      <c r="JH17" s="257"/>
      <c r="JI17" s="257"/>
      <c r="JJ17" s="257"/>
      <c r="JK17" s="257"/>
      <c r="JL17" s="257"/>
      <c r="JM17" s="257"/>
      <c r="JN17" s="257"/>
      <c r="JO17" s="257"/>
      <c r="JP17" s="257"/>
      <c r="JQ17" s="257"/>
      <c r="JR17" s="257"/>
      <c r="JS17" s="257"/>
      <c r="JT17" s="257"/>
      <c r="JU17" s="257"/>
      <c r="JV17" s="257"/>
      <c r="JW17" s="257"/>
      <c r="JX17" s="257"/>
      <c r="JY17" s="257"/>
      <c r="JZ17" s="257"/>
      <c r="KA17" s="257"/>
      <c r="KB17" s="257"/>
      <c r="KC17" s="257"/>
      <c r="KD17" s="257"/>
      <c r="KE17" s="257"/>
      <c r="KF17" s="257"/>
      <c r="KG17" s="257"/>
      <c r="KH17" s="257"/>
      <c r="KI17" s="257"/>
      <c r="KJ17" s="257"/>
      <c r="KK17" s="257"/>
      <c r="KL17" s="257"/>
      <c r="KM17" s="257"/>
      <c r="KN17" s="257"/>
      <c r="KO17" s="257"/>
      <c r="KP17" s="257"/>
      <c r="KQ17" s="257"/>
      <c r="KR17" s="257"/>
      <c r="KS17" s="257"/>
      <c r="KT17" s="257"/>
      <c r="KU17" s="257"/>
      <c r="KV17" s="257"/>
      <c r="KW17" s="257"/>
      <c r="KX17" s="257"/>
      <c r="KY17" s="257"/>
      <c r="KZ17" s="257"/>
      <c r="LA17" s="257"/>
      <c r="LB17" s="257"/>
      <c r="LC17" s="257"/>
      <c r="LD17" s="257"/>
      <c r="LE17" s="257"/>
      <c r="LF17" s="257"/>
      <c r="LG17" s="257"/>
      <c r="LH17" s="257"/>
      <c r="LI17" s="257"/>
      <c r="LJ17" s="257">
        <v>255.85445890880243</v>
      </c>
      <c r="LK17" s="257">
        <v>230.5921171252389</v>
      </c>
      <c r="LL17" s="257">
        <v>49.332876564133997</v>
      </c>
      <c r="LM17" s="257"/>
      <c r="LN17" s="257">
        <v>67.747716154003342</v>
      </c>
      <c r="LO17" s="257">
        <v>13.358095032033946</v>
      </c>
      <c r="LP17" s="257">
        <v>7.1245687738151044</v>
      </c>
      <c r="LQ17" s="257"/>
      <c r="LR17" s="257">
        <v>89.324221989830875</v>
      </c>
      <c r="LS17" s="257">
        <v>25.262341783563521</v>
      </c>
      <c r="LT17" s="257">
        <v>246.28754823122142</v>
      </c>
      <c r="LU17" s="257">
        <v>189.14992847955961</v>
      </c>
      <c r="LV17" s="257">
        <v>101.8757587777818</v>
      </c>
      <c r="LW17" s="257">
        <v>70.566634212013028</v>
      </c>
      <c r="LX17" s="257"/>
      <c r="LY17" s="257">
        <v>3.6247040015385914</v>
      </c>
      <c r="LZ17" s="257">
        <v>8.8168475713100865</v>
      </c>
      <c r="MA17" s="257">
        <v>4.2659839169160865</v>
      </c>
      <c r="MB17" s="257">
        <v>57.137619751661802</v>
      </c>
      <c r="MC17" s="257">
        <v>52.565119661509989</v>
      </c>
      <c r="MD17" s="257">
        <v>50.230788648083376</v>
      </c>
      <c r="ME17" s="257"/>
      <c r="MF17" s="257">
        <v>4.5725000901518156</v>
      </c>
      <c r="MG17" s="257"/>
      <c r="MH17" s="257"/>
      <c r="MI17" s="257">
        <v>9.5669106775810064</v>
      </c>
      <c r="MJ17" s="257"/>
      <c r="MK17" s="257">
        <v>18.383758248891091</v>
      </c>
      <c r="ML17" s="257">
        <v>41.442188645679295</v>
      </c>
      <c r="MM17" s="257"/>
      <c r="MN17" s="257">
        <v>744.06801052973196</v>
      </c>
      <c r="MO17" s="257">
        <v>744.06801052973196</v>
      </c>
      <c r="MP17" s="257">
        <v>0.47419855035880426</v>
      </c>
      <c r="MQ17" s="257"/>
      <c r="MR17" s="257"/>
      <c r="MS17" s="257">
        <v>18.652410659550682</v>
      </c>
      <c r="MT17" s="257">
        <v>722.34623105309333</v>
      </c>
      <c r="MU17" s="257">
        <v>23.504381378240961</v>
      </c>
      <c r="MV17" s="257"/>
      <c r="MW17" s="257">
        <v>611.05080956330471</v>
      </c>
      <c r="MX17" s="257">
        <v>599.24873486952038</v>
      </c>
      <c r="MY17" s="257">
        <v>82.726311107905715</v>
      </c>
      <c r="MZ17" s="257">
        <v>91.225223275996782</v>
      </c>
      <c r="NA17" s="257">
        <v>410.02788696164339</v>
      </c>
      <c r="NB17" s="257"/>
      <c r="NC17" s="257">
        <v>0.1051771182671619</v>
      </c>
      <c r="ND17" s="257">
        <v>15.164136405707211</v>
      </c>
      <c r="NE17" s="257">
        <v>11.802074693784334</v>
      </c>
      <c r="NF17" s="257">
        <v>11.802074693784334</v>
      </c>
      <c r="NG17" s="257">
        <v>11.802074693784334</v>
      </c>
      <c r="NH17" s="257"/>
      <c r="NI17" s="257"/>
      <c r="NJ17" s="257"/>
      <c r="NK17" s="257"/>
      <c r="NL17" s="257">
        <v>133.01720096642725</v>
      </c>
      <c r="NM17" s="257"/>
      <c r="NN17" s="257">
        <v>133.12237808469442</v>
      </c>
      <c r="NO17" s="257">
        <v>144.81927566021159</v>
      </c>
      <c r="NP17" s="257"/>
      <c r="NQ17" s="257">
        <v>32862.942865859601</v>
      </c>
      <c r="NR17" s="257"/>
      <c r="NS17" s="257"/>
      <c r="NT17" s="257">
        <v>20742.612000000001</v>
      </c>
      <c r="NU17" s="257"/>
      <c r="NV17" s="257"/>
      <c r="NW17" s="257">
        <v>13305.598151248378</v>
      </c>
      <c r="NX17" s="257">
        <v>125.8600293169311</v>
      </c>
      <c r="NY17" s="257">
        <v>13179.738121931447</v>
      </c>
      <c r="NZ17" s="257">
        <v>8690.7115847084988</v>
      </c>
      <c r="OA17" s="257">
        <v>12627.178402428621</v>
      </c>
      <c r="OB17" s="257">
        <v>8306.8718884628961</v>
      </c>
      <c r="OC17" s="257"/>
      <c r="OD17" s="257"/>
      <c r="OE17" s="257">
        <v>118.91727964104595</v>
      </c>
      <c r="OF17" s="257">
        <v>6.9427496758851532</v>
      </c>
      <c r="OG17" s="257">
        <v>0.94591786018371171</v>
      </c>
      <c r="OH17" s="257">
        <v>0.89373869772167081</v>
      </c>
      <c r="OI17" s="257">
        <v>5.2179162462040907E-2</v>
      </c>
      <c r="OJ17" s="257">
        <v>3715.156826714076</v>
      </c>
      <c r="OK17" s="257">
        <v>3011.1763512057878</v>
      </c>
      <c r="OL17" s="257"/>
      <c r="OM17" s="257"/>
      <c r="ON17" s="257">
        <v>1184.3793284103224</v>
      </c>
      <c r="OO17" s="257">
        <v>5269.0256156012592</v>
      </c>
      <c r="OP17" s="257">
        <v>4376.974843920877</v>
      </c>
      <c r="OQ17" s="257">
        <v>892.05077168038281</v>
      </c>
      <c r="OR17" s="257">
        <v>1198.0632064107274</v>
      </c>
      <c r="OS17" s="257">
        <v>2575.6253497637881</v>
      </c>
      <c r="OT17" s="257"/>
      <c r="OU17" s="257"/>
      <c r="OV17" s="257">
        <v>1144.5306490566491</v>
      </c>
      <c r="OW17" s="257">
        <v>3772.4923794773335</v>
      </c>
      <c r="OX17" s="257">
        <v>2932.981199668191</v>
      </c>
      <c r="OY17" s="257">
        <v>839.51117980914239</v>
      </c>
      <c r="OZ17" s="257">
        <v>5222.5688116418532</v>
      </c>
      <c r="PA17" s="257"/>
      <c r="PB17" s="257"/>
      <c r="PC17" s="257"/>
      <c r="PD17" s="257"/>
      <c r="PE17" s="257"/>
      <c r="PF17" s="257"/>
      <c r="PG17" s="257"/>
      <c r="PH17" s="257"/>
      <c r="PI17" s="257"/>
      <c r="PJ17" s="257"/>
      <c r="PK17" s="257"/>
      <c r="PL17" s="257"/>
      <c r="PM17" s="257"/>
      <c r="PN17" s="257"/>
      <c r="PO17" s="257"/>
      <c r="PP17" s="257"/>
      <c r="PQ17" s="257">
        <v>600.93684627977757</v>
      </c>
      <c r="PR17" s="257">
        <v>215.59223760007575</v>
      </c>
      <c r="PS17" s="257">
        <v>684.16209023244392</v>
      </c>
      <c r="PT17" s="257"/>
      <c r="PU17" s="257"/>
      <c r="PV17" s="257">
        <v>489.18611385239564</v>
      </c>
      <c r="PW17" s="257">
        <v>700.39689813885639</v>
      </c>
      <c r="PX17" s="257">
        <v>582.44850907673356</v>
      </c>
      <c r="PY17" s="257">
        <v>1112.4705142746209</v>
      </c>
      <c r="PZ17" s="257">
        <v>181.67280870466951</v>
      </c>
      <c r="QA17" s="257"/>
      <c r="QB17" s="257">
        <v>10.294779676506556</v>
      </c>
      <c r="QC17" s="257">
        <v>0.45043781039480119</v>
      </c>
      <c r="QD17" s="257"/>
      <c r="QE17" s="257"/>
      <c r="QF17" s="257"/>
      <c r="QG17" s="257"/>
      <c r="QH17" s="257"/>
      <c r="QI17" s="257"/>
      <c r="QJ17" s="257"/>
      <c r="QK17" s="257">
        <v>23203.455032612444</v>
      </c>
      <c r="QL17" s="257"/>
      <c r="QM17" s="257"/>
      <c r="QN17" s="257">
        <v>12582.477050778496</v>
      </c>
      <c r="QO17" s="257"/>
      <c r="QP17" s="257"/>
      <c r="QQ17" s="257">
        <v>12424.888577129308</v>
      </c>
      <c r="QR17" s="257"/>
      <c r="QS17" s="257"/>
      <c r="QT17" s="257">
        <v>157.58847364918716</v>
      </c>
      <c r="QU17" s="257"/>
      <c r="QV17" s="257"/>
      <c r="QW17" s="257">
        <v>54.060304669565838</v>
      </c>
      <c r="QZ17" s="257">
        <v>53.547579701670003</v>
      </c>
      <c r="RC17" s="257">
        <v>1.3039858714875729</v>
      </c>
    </row>
    <row r="18" spans="1:471" s="151" customFormat="1" ht="11.5">
      <c r="A18" s="1034">
        <v>1968</v>
      </c>
      <c r="B18" s="257">
        <v>13742.219917253184</v>
      </c>
      <c r="C18" s="257">
        <v>9079.6051637557393</v>
      </c>
      <c r="D18" s="257">
        <v>1279.5253500727567</v>
      </c>
      <c r="E18" s="257">
        <v>3736.0512942089063</v>
      </c>
      <c r="F18" s="257">
        <v>1401.8280864791629</v>
      </c>
      <c r="G18" s="257">
        <v>1754.7899772633816</v>
      </c>
      <c r="H18" s="331">
        <v>330298.83510754083</v>
      </c>
      <c r="I18" s="331">
        <v>218612.69785645558</v>
      </c>
      <c r="J18" s="331">
        <v>39842.913526230819</v>
      </c>
      <c r="K18" s="331">
        <v>71279.040954007345</v>
      </c>
      <c r="L18" s="331">
        <v>20745.926940645757</v>
      </c>
      <c r="M18" s="331">
        <v>20181.744169798629</v>
      </c>
      <c r="N18" s="257">
        <v>4.1605414420486531</v>
      </c>
      <c r="O18" s="257">
        <v>4.1532835250574269</v>
      </c>
      <c r="P18" s="257">
        <v>3.2114251615418974</v>
      </c>
      <c r="Q18" s="257">
        <v>5.241444391233582</v>
      </c>
      <c r="R18" s="257">
        <v>6.7571243767020048</v>
      </c>
      <c r="S18" s="257">
        <v>8.6949371793611974</v>
      </c>
      <c r="T18" s="331">
        <v>13742.219917253184</v>
      </c>
      <c r="U18" s="331">
        <v>12505.713163625713</v>
      </c>
      <c r="V18" s="331">
        <v>6130.3438150265392</v>
      </c>
      <c r="W18" s="331">
        <v>6375.3693485991735</v>
      </c>
      <c r="X18" s="331">
        <v>4893.7050543333626</v>
      </c>
      <c r="Y18" s="331">
        <v>1481.6642942658113</v>
      </c>
      <c r="Z18" s="331">
        <v>1236.5067536274712</v>
      </c>
      <c r="AA18" s="257">
        <v>13742.219917253184</v>
      </c>
      <c r="AB18" s="257">
        <v>13098.930571179029</v>
      </c>
      <c r="AC18" s="257">
        <v>1658.2191064776184</v>
      </c>
      <c r="AD18" s="257">
        <v>369.99968163382971</v>
      </c>
      <c r="AE18" s="257">
        <v>3497.7324956923794</v>
      </c>
      <c r="AF18" s="257">
        <v>1450.2446801710716</v>
      </c>
      <c r="AG18" s="257">
        <v>6122.734607204131</v>
      </c>
      <c r="AH18" s="257">
        <v>4854.3908043841002</v>
      </c>
      <c r="AI18" s="257"/>
      <c r="AJ18" s="257">
        <v>1268.343802820031</v>
      </c>
      <c r="AK18" s="257">
        <v>643.28934607415363</v>
      </c>
      <c r="AL18" s="257">
        <v>330298.83510754083</v>
      </c>
      <c r="AM18" s="257">
        <v>296982.70294821518</v>
      </c>
      <c r="AN18" s="257">
        <v>12159.841640427045</v>
      </c>
      <c r="AO18" s="257">
        <v>9050.5797915683033</v>
      </c>
      <c r="AP18" s="257">
        <v>46751.941770885896</v>
      </c>
      <c r="AQ18" s="257">
        <v>54419.123429850879</v>
      </c>
      <c r="AR18" s="257">
        <v>174601.21631548301</v>
      </c>
      <c r="AS18" s="257">
        <v>130984.79138856952</v>
      </c>
      <c r="AT18" s="257"/>
      <c r="AU18" s="257">
        <v>43616.424926913489</v>
      </c>
      <c r="AV18" s="257">
        <v>33316.132159325658</v>
      </c>
      <c r="AW18" s="257">
        <v>4.1605414420486531</v>
      </c>
      <c r="AX18" s="257">
        <v>4.4106712078322916</v>
      </c>
      <c r="AY18" s="257">
        <v>13.636847876082891</v>
      </c>
      <c r="AZ18" s="257">
        <v>4.0881323644981133</v>
      </c>
      <c r="BA18" s="257">
        <v>7.4814699950506487</v>
      </c>
      <c r="BB18" s="257">
        <v>2.6649541351773403</v>
      </c>
      <c r="BC18" s="257">
        <v>3.5066964230885422</v>
      </c>
      <c r="BD18" s="257">
        <v>3.7060720965561824</v>
      </c>
      <c r="BE18" s="257"/>
      <c r="BF18" s="257">
        <v>2.9079499407513345</v>
      </c>
      <c r="BG18" s="257">
        <v>1.9308644322750046</v>
      </c>
      <c r="BH18" s="257">
        <v>1401.8280864791629</v>
      </c>
      <c r="BI18" s="257">
        <v>704.74476258754419</v>
      </c>
      <c r="BJ18" s="257">
        <v>697.08332389161899</v>
      </c>
      <c r="BK18" s="257">
        <v>301.86285897675089</v>
      </c>
      <c r="BL18" s="257">
        <v>395.2204649148681</v>
      </c>
      <c r="BM18" s="257">
        <v>1754.7899772633816</v>
      </c>
      <c r="BN18" s="257">
        <v>1489.9031836829381</v>
      </c>
      <c r="BO18" s="257">
        <v>264.88679358044345</v>
      </c>
      <c r="BP18" s="257">
        <v>214.61618560117637</v>
      </c>
      <c r="BQ18" s="257">
        <v>50.270607979267098</v>
      </c>
      <c r="BR18" s="257">
        <v>20745.926940645757</v>
      </c>
      <c r="BS18" s="257">
        <v>6154.1824772266318</v>
      </c>
      <c r="BT18" s="257">
        <v>14591.744463419123</v>
      </c>
      <c r="BU18" s="257">
        <v>3459.50616239173</v>
      </c>
      <c r="BV18" s="257">
        <v>11132.238301027393</v>
      </c>
      <c r="BW18" s="257">
        <v>20181.744169798629</v>
      </c>
      <c r="BX18" s="257">
        <v>16569.30462784828</v>
      </c>
      <c r="BY18" s="257">
        <v>3612.4395419503458</v>
      </c>
      <c r="BZ18" s="257">
        <v>2997.9456261487348</v>
      </c>
      <c r="CA18" s="257">
        <v>614.4939158016108</v>
      </c>
      <c r="CB18" s="257">
        <v>6.7571243767020048</v>
      </c>
      <c r="CC18" s="257">
        <v>11.451476539661135</v>
      </c>
      <c r="CD18" s="257">
        <v>4.7772445963481402</v>
      </c>
      <c r="CE18" s="257">
        <v>8.7256054710438189</v>
      </c>
      <c r="CF18" s="257">
        <v>3.5502336028720589</v>
      </c>
      <c r="CG18" s="257">
        <v>8.6949371793611974</v>
      </c>
      <c r="CH18" s="257">
        <v>8.9919475629582877</v>
      </c>
      <c r="CI18" s="257">
        <v>7.3326291140482818</v>
      </c>
      <c r="CJ18" s="257">
        <v>7.1587751201772045</v>
      </c>
      <c r="CK18" s="257">
        <v>8.1808145998791222</v>
      </c>
      <c r="CL18" s="257">
        <v>3736.0512942089063</v>
      </c>
      <c r="CM18" s="257">
        <v>3599.255513522864</v>
      </c>
      <c r="CN18" s="257">
        <v>136.79578068604201</v>
      </c>
      <c r="CO18" s="257"/>
      <c r="CP18" s="257">
        <v>71279.040954007345</v>
      </c>
      <c r="CQ18" s="257">
        <v>71276.911127907151</v>
      </c>
      <c r="CR18" s="257">
        <v>2.1298261002026289</v>
      </c>
      <c r="CS18" s="257"/>
      <c r="CT18" s="257">
        <v>3599.255513522864</v>
      </c>
      <c r="CU18" s="257">
        <v>1246.5511775767993</v>
      </c>
      <c r="CV18" s="257">
        <v>676.69946488070934</v>
      </c>
      <c r="CW18" s="257">
        <v>388.7015482568425</v>
      </c>
      <c r="CX18" s="257"/>
      <c r="CY18" s="257"/>
      <c r="CZ18" s="257"/>
      <c r="DA18" s="257">
        <v>1287.3033228085126</v>
      </c>
      <c r="DB18" s="257">
        <v>71279.040954007345</v>
      </c>
      <c r="DC18" s="257">
        <v>71276.911127907151</v>
      </c>
      <c r="DD18" s="257">
        <v>36125.11238382123</v>
      </c>
      <c r="DE18" s="257">
        <v>15793.286352507344</v>
      </c>
      <c r="DF18" s="257">
        <v>4522.1877214665183</v>
      </c>
      <c r="DG18" s="257"/>
      <c r="DH18" s="257"/>
      <c r="DI18" s="257"/>
      <c r="DJ18" s="257">
        <v>14836.324670112064</v>
      </c>
      <c r="DK18" s="257">
        <v>5.241444391233582</v>
      </c>
      <c r="DL18" s="257">
        <v>5.049679421522578</v>
      </c>
      <c r="DM18" s="257">
        <v>3.4506499643031479</v>
      </c>
      <c r="DN18" s="257">
        <v>4.2847286484695211</v>
      </c>
      <c r="DO18" s="257">
        <v>8.5954315078894812</v>
      </c>
      <c r="DP18" s="257"/>
      <c r="DQ18" s="257"/>
      <c r="DR18" s="257"/>
      <c r="DS18" s="257">
        <v>8.6766995966447062</v>
      </c>
      <c r="DT18" s="257">
        <v>3314.9611618346212</v>
      </c>
      <c r="DU18" s="257">
        <v>284.29435168824295</v>
      </c>
      <c r="DV18" s="257">
        <v>2068.4099842578216</v>
      </c>
      <c r="DW18" s="257">
        <v>64641.850310466798</v>
      </c>
      <c r="DX18" s="257">
        <v>6635.060817440356</v>
      </c>
      <c r="DY18" s="257">
        <v>28516.737926645568</v>
      </c>
      <c r="DZ18" s="257">
        <v>5.1281965876800761</v>
      </c>
      <c r="EA18" s="257">
        <v>4.2847286484695211</v>
      </c>
      <c r="EB18" s="257">
        <v>7.2533190492490851</v>
      </c>
      <c r="EC18" s="257">
        <v>761812</v>
      </c>
      <c r="ED18" s="257"/>
      <c r="EE18" s="257">
        <v>80.769980705557671</v>
      </c>
      <c r="EF18" s="257">
        <v>3288.2446921970095</v>
      </c>
      <c r="EG18" s="257">
        <v>5615.7978022252464</v>
      </c>
      <c r="EH18" s="257">
        <v>503.57426444767691</v>
      </c>
      <c r="EI18" s="257">
        <v>-241.19576125792585</v>
      </c>
      <c r="EJ18" s="257">
        <v>9166.4209976120073</v>
      </c>
      <c r="EK18" s="257">
        <v>9079.6051637557393</v>
      </c>
      <c r="EL18" s="257">
        <v>0.88820917691311241</v>
      </c>
      <c r="EM18" s="257">
        <v>87.704043033181108</v>
      </c>
      <c r="EN18" s="257">
        <v>0.95679702095320907</v>
      </c>
      <c r="EO18" s="257">
        <v>1401.8280864791629</v>
      </c>
      <c r="EP18" s="257">
        <v>704.74476258754419</v>
      </c>
      <c r="EQ18" s="257">
        <v>697.08332389161899</v>
      </c>
      <c r="ER18" s="257">
        <v>395.2204649148681</v>
      </c>
      <c r="ES18" s="257">
        <v>1754.7899772633816</v>
      </c>
      <c r="ET18" s="257">
        <v>1489.9031836829381</v>
      </c>
      <c r="EU18" s="257">
        <v>264.88679358044345</v>
      </c>
      <c r="EV18" s="257">
        <v>50.270607979267098</v>
      </c>
      <c r="EW18" s="257">
        <v>-62.716047042676138</v>
      </c>
      <c r="EX18" s="257">
        <v>208.38894932240214</v>
      </c>
      <c r="EY18" s="257">
        <v>2.5176397052636639</v>
      </c>
      <c r="EZ18" s="257">
        <v>-204.77134879922897</v>
      </c>
      <c r="FA18" s="257">
        <v>16.953583635316935</v>
      </c>
      <c r="FB18" s="257">
        <v>79.669630677993069</v>
      </c>
      <c r="FC18" s="257">
        <v>-62.716047042676138</v>
      </c>
      <c r="FD18" s="257">
        <v>225.58665071578952</v>
      </c>
      <c r="FE18" s="257">
        <v>17.197701393387366</v>
      </c>
      <c r="FF18" s="257">
        <v>208.38894932240214</v>
      </c>
      <c r="FG18" s="257">
        <v>13887.892819532908</v>
      </c>
      <c r="FH18" s="257">
        <v>1481.6642942658113</v>
      </c>
      <c r="FI18" s="257">
        <v>12406.228525267097</v>
      </c>
      <c r="FJ18" s="257">
        <v>9079.6051637557393</v>
      </c>
      <c r="FK18" s="257">
        <v>1279.5253500727567</v>
      </c>
      <c r="FL18" s="257">
        <v>3528.762305704412</v>
      </c>
      <c r="FM18" s="257">
        <v>3736.0512942089063</v>
      </c>
      <c r="FN18" s="257">
        <v>2.5176397052636639</v>
      </c>
      <c r="FO18" s="257">
        <v>0</v>
      </c>
      <c r="FP18" s="257">
        <v>2.5176397052636639</v>
      </c>
      <c r="FQ18" s="257">
        <v>-204.77134879923057</v>
      </c>
      <c r="FR18" s="257">
        <v>-1.4900893016720154</v>
      </c>
      <c r="FS18" s="257">
        <v>2539.3759090308081</v>
      </c>
      <c r="FT18" s="257">
        <v>2427.0966307261428</v>
      </c>
      <c r="FU18" s="257"/>
      <c r="FV18" s="257"/>
      <c r="FW18" s="257">
        <v>1.683434904378974</v>
      </c>
      <c r="FX18" s="257">
        <v>981.04509393819183</v>
      </c>
      <c r="FY18" s="257">
        <v>165.65095621025807</v>
      </c>
      <c r="FZ18" s="257">
        <v>414.49960333201113</v>
      </c>
      <c r="GA18" s="257">
        <v>770.53838664310706</v>
      </c>
      <c r="GB18" s="257">
        <v>16.64202517038693</v>
      </c>
      <c r="GC18" s="257">
        <v>112.27927830466504</v>
      </c>
      <c r="GD18" s="257">
        <v>2605.0845624030867</v>
      </c>
      <c r="GE18" s="257">
        <v>2174.0314689937854</v>
      </c>
      <c r="GF18" s="257">
        <v>824.09878234947666</v>
      </c>
      <c r="GG18" s="257">
        <v>359.46894570456652</v>
      </c>
      <c r="GH18" s="257">
        <v>468.74676955993891</v>
      </c>
      <c r="GI18" s="257">
        <v>17.659420317497069</v>
      </c>
      <c r="GJ18" s="257">
        <v>144.71890663877969</v>
      </c>
      <c r="GK18" s="257">
        <v>75.418003918598913</v>
      </c>
      <c r="GL18" s="257">
        <v>301.58006082242503</v>
      </c>
      <c r="GM18" s="257">
        <v>431.0530934093012</v>
      </c>
      <c r="GN18" s="257">
        <v>295.88667315759733</v>
      </c>
      <c r="GO18" s="257">
        <v>284.29435168824295</v>
      </c>
      <c r="GP18" s="257">
        <v>135.16642025170387</v>
      </c>
      <c r="GQ18" s="257"/>
      <c r="GR18" s="257"/>
      <c r="GS18" s="257">
        <v>-65.708653372278604</v>
      </c>
      <c r="GT18" s="257">
        <v>-65.708653372278604</v>
      </c>
      <c r="GU18" s="257"/>
      <c r="GV18" s="257">
        <v>9.7093505463203087</v>
      </c>
      <c r="GW18" s="257">
        <v>253.06516173235741</v>
      </c>
      <c r="GX18" s="257">
        <v>1702.8809490481526</v>
      </c>
      <c r="GY18" s="257"/>
      <c r="GZ18" s="257">
        <v>1472.4315747719161</v>
      </c>
      <c r="HA18" s="257">
        <v>1448.8466577716877</v>
      </c>
      <c r="HB18" s="257">
        <v>11.599533614606999</v>
      </c>
      <c r="HC18" s="257">
        <v>2.023607755460195</v>
      </c>
      <c r="HD18" s="257">
        <v>885.78786676763661</v>
      </c>
      <c r="HE18" s="257">
        <v>132.40717368047794</v>
      </c>
      <c r="HF18" s="257">
        <v>382.65238661906653</v>
      </c>
      <c r="HG18" s="257"/>
      <c r="HH18" s="257">
        <v>34.376089334439193</v>
      </c>
      <c r="HI18" s="257">
        <v>23.584917000228383</v>
      </c>
      <c r="HJ18" s="257">
        <v>1537.342084069573</v>
      </c>
      <c r="HK18" s="257">
        <v>1163.3683122378084</v>
      </c>
      <c r="HL18" s="257">
        <v>576.84660969071922</v>
      </c>
      <c r="HM18" s="257">
        <v>115.81082543002415</v>
      </c>
      <c r="HN18" s="257"/>
      <c r="HO18" s="257">
        <v>136.41592441671776</v>
      </c>
      <c r="HP18" s="257">
        <v>63.58407558328225</v>
      </c>
      <c r="HQ18" s="257">
        <v>270.71087711706514</v>
      </c>
      <c r="HR18" s="257">
        <v>373.97377183176468</v>
      </c>
      <c r="HS18" s="257">
        <v>177.12608031925762</v>
      </c>
      <c r="HT18" s="257">
        <v>167.50988664911711</v>
      </c>
      <c r="HU18" s="257">
        <v>133.58756145348767</v>
      </c>
      <c r="HV18" s="257">
        <v>1.8955921772264492</v>
      </c>
      <c r="HW18" s="257">
        <v>-64.910509297656972</v>
      </c>
      <c r="HX18" s="257">
        <v>-1.3264337143747227</v>
      </c>
      <c r="HY18" s="257">
        <v>285.47834553387929</v>
      </c>
      <c r="HZ18" s="257">
        <v>156.82389143317346</v>
      </c>
      <c r="IA18" s="257">
        <v>98.199367735266193</v>
      </c>
      <c r="IB18" s="257">
        <v>10.353034510115034</v>
      </c>
      <c r="IC18" s="257">
        <v>0.67493659322298749</v>
      </c>
      <c r="ID18" s="257">
        <v>16.871010782157153</v>
      </c>
      <c r="IE18" s="257">
        <v>0.70558821054656051</v>
      </c>
      <c r="IF18" s="257">
        <v>12.475208250694171</v>
      </c>
      <c r="IG18" s="257"/>
      <c r="IH18" s="257">
        <v>57.119589388530287</v>
      </c>
      <c r="II18" s="257">
        <v>58.624523697907271</v>
      </c>
      <c r="IJ18" s="257">
        <v>152.34695226761866</v>
      </c>
      <c r="IK18" s="257">
        <v>98.842450686956823</v>
      </c>
      <c r="IL18" s="257">
        <v>36.781339776183088</v>
      </c>
      <c r="IM18" s="257">
        <v>39.894582476891081</v>
      </c>
      <c r="IN18" s="257"/>
      <c r="IO18" s="257"/>
      <c r="IP18" s="257">
        <v>3.534552185881024</v>
      </c>
      <c r="IQ18" s="257">
        <v>18.631976248001635</v>
      </c>
      <c r="IR18" s="257">
        <v>53.504501580661838</v>
      </c>
      <c r="IS18" s="257">
        <v>50.104576106162781</v>
      </c>
      <c r="IT18" s="257">
        <v>50.104576106162781</v>
      </c>
      <c r="IU18" s="257">
        <v>1.5788587982161961</v>
      </c>
      <c r="IV18" s="257"/>
      <c r="IW18" s="257">
        <v>1.7952231557943577</v>
      </c>
      <c r="IX18" s="257">
        <v>4.4769391655547963</v>
      </c>
      <c r="IY18" s="257">
        <v>8.0114913514358204</v>
      </c>
      <c r="IZ18" s="257">
        <v>-0.64308295169063001</v>
      </c>
      <c r="JA18" s="257"/>
      <c r="JB18" s="257"/>
      <c r="JC18" s="257"/>
      <c r="JD18" s="257"/>
      <c r="JE18" s="257"/>
      <c r="JF18" s="257"/>
      <c r="JG18" s="257"/>
      <c r="JH18" s="257"/>
      <c r="JI18" s="257"/>
      <c r="JJ18" s="257"/>
      <c r="JK18" s="257"/>
      <c r="JL18" s="257"/>
      <c r="JM18" s="257"/>
      <c r="JN18" s="257"/>
      <c r="JO18" s="257"/>
      <c r="JP18" s="257"/>
      <c r="JQ18" s="257"/>
      <c r="JR18" s="257"/>
      <c r="JS18" s="257"/>
      <c r="JT18" s="257"/>
      <c r="JU18" s="257"/>
      <c r="JV18" s="257"/>
      <c r="JW18" s="257"/>
      <c r="JX18" s="257"/>
      <c r="JY18" s="257"/>
      <c r="JZ18" s="257"/>
      <c r="KA18" s="257"/>
      <c r="KB18" s="257"/>
      <c r="KC18" s="257"/>
      <c r="KD18" s="257"/>
      <c r="KE18" s="257"/>
      <c r="KF18" s="257"/>
      <c r="KG18" s="257"/>
      <c r="KH18" s="257"/>
      <c r="KI18" s="257"/>
      <c r="KJ18" s="257"/>
      <c r="KK18" s="257"/>
      <c r="KL18" s="257"/>
      <c r="KM18" s="257"/>
      <c r="KN18" s="257"/>
      <c r="KO18" s="257"/>
      <c r="KP18" s="257"/>
      <c r="KQ18" s="257"/>
      <c r="KR18" s="257"/>
      <c r="KS18" s="257"/>
      <c r="KT18" s="257"/>
      <c r="KU18" s="257"/>
      <c r="KV18" s="257"/>
      <c r="KW18" s="257"/>
      <c r="KX18" s="257"/>
      <c r="KY18" s="257"/>
      <c r="KZ18" s="257"/>
      <c r="LA18" s="257"/>
      <c r="LB18" s="257"/>
      <c r="LC18" s="257"/>
      <c r="LD18" s="257"/>
      <c r="LE18" s="257"/>
      <c r="LF18" s="257"/>
      <c r="LG18" s="257"/>
      <c r="LH18" s="257"/>
      <c r="LI18" s="257"/>
      <c r="LJ18" s="257">
        <v>306.39957688747853</v>
      </c>
      <c r="LK18" s="257">
        <v>276.41808806029354</v>
      </c>
      <c r="LL18" s="257">
        <v>54.083877249287795</v>
      </c>
      <c r="LM18" s="257"/>
      <c r="LN18" s="257">
        <v>78.386216388398068</v>
      </c>
      <c r="LO18" s="257">
        <v>12.353803805608646</v>
      </c>
      <c r="LP18" s="257">
        <v>19.372008462250431</v>
      </c>
      <c r="LQ18" s="257"/>
      <c r="LR18" s="257">
        <v>118.52379406921257</v>
      </c>
      <c r="LS18" s="257">
        <v>29.981488827184982</v>
      </c>
      <c r="LT18" s="257">
        <v>277.13509550082335</v>
      </c>
      <c r="LU18" s="257">
        <v>219.33936749486134</v>
      </c>
      <c r="LV18" s="257">
        <v>119.73603548375465</v>
      </c>
      <c r="LW18" s="257">
        <v>80.075847727573233</v>
      </c>
      <c r="LX18" s="257"/>
      <c r="LY18" s="257">
        <v>4.3314942362939197</v>
      </c>
      <c r="LZ18" s="257">
        <v>8.2020121885254778</v>
      </c>
      <c r="MA18" s="257">
        <v>6.9939778587140742</v>
      </c>
      <c r="MB18" s="257">
        <v>57.79572800596204</v>
      </c>
      <c r="MC18" s="257">
        <v>57.356388157657499</v>
      </c>
      <c r="MD18" s="257">
        <v>55.380260358443621</v>
      </c>
      <c r="ME18" s="257"/>
      <c r="MF18" s="257">
        <v>0.43933984830454481</v>
      </c>
      <c r="MG18" s="257"/>
      <c r="MH18" s="257"/>
      <c r="MI18" s="257">
        <v>29.264481386655177</v>
      </c>
      <c r="MJ18" s="257"/>
      <c r="MK18" s="257">
        <v>37.466493575180657</v>
      </c>
      <c r="ML18" s="257">
        <v>57.078720565432207</v>
      </c>
      <c r="MM18" s="257"/>
      <c r="MN18" s="257">
        <v>818.93248230019367</v>
      </c>
      <c r="MO18" s="257">
        <v>818.84413352084925</v>
      </c>
      <c r="MP18" s="257">
        <v>1.0006851537989976</v>
      </c>
      <c r="MQ18" s="257"/>
      <c r="MR18" s="257"/>
      <c r="MS18" s="257">
        <v>20.184390513624944</v>
      </c>
      <c r="MT18" s="257">
        <v>770.53838664310706</v>
      </c>
      <c r="MU18" s="257">
        <v>21.834168740158429</v>
      </c>
      <c r="MV18" s="257">
        <v>8.8348779344415998E-2</v>
      </c>
      <c r="MW18" s="257">
        <v>703.78096714867843</v>
      </c>
      <c r="MX18" s="257">
        <v>692.48133857415894</v>
      </c>
      <c r="MY18" s="257">
        <v>90.734797398819609</v>
      </c>
      <c r="MZ18" s="257">
        <v>123.68769007007802</v>
      </c>
      <c r="NA18" s="257">
        <v>468.74676955993891</v>
      </c>
      <c r="NB18" s="257">
        <v>3.9714879857680332</v>
      </c>
      <c r="NC18" s="257">
        <v>9.7363960910172728E-2</v>
      </c>
      <c r="ND18" s="257">
        <v>5.2432295986441169</v>
      </c>
      <c r="NE18" s="257">
        <v>11.29962857451949</v>
      </c>
      <c r="NF18" s="257">
        <v>11.29962857451949</v>
      </c>
      <c r="NG18" s="257">
        <v>11.29962857451949</v>
      </c>
      <c r="NH18" s="257"/>
      <c r="NI18" s="257"/>
      <c r="NJ18" s="257"/>
      <c r="NK18" s="257"/>
      <c r="NL18" s="257">
        <v>115.15151515151524</v>
      </c>
      <c r="NM18" s="257"/>
      <c r="NN18" s="257">
        <v>115.24887911242541</v>
      </c>
      <c r="NO18" s="257">
        <v>126.36279494669031</v>
      </c>
      <c r="NP18" s="257"/>
      <c r="NQ18" s="257">
        <v>33255.32412694805</v>
      </c>
      <c r="NR18" s="257"/>
      <c r="NS18" s="257"/>
      <c r="NT18" s="257">
        <v>20912.522000000001</v>
      </c>
      <c r="NU18" s="257"/>
      <c r="NV18" s="257"/>
      <c r="NW18" s="257">
        <v>13418.41054255933</v>
      </c>
      <c r="NX18" s="257">
        <v>127.79303283306945</v>
      </c>
      <c r="NY18" s="257">
        <v>13290.61750972626</v>
      </c>
      <c r="NZ18" s="257">
        <v>8821.1970136647578</v>
      </c>
      <c r="OA18" s="257">
        <v>12733.409178631024</v>
      </c>
      <c r="OB18" s="257">
        <v>8431.5942119557112</v>
      </c>
      <c r="OC18" s="257"/>
      <c r="OD18" s="257"/>
      <c r="OE18" s="257">
        <v>120.74365391509696</v>
      </c>
      <c r="OF18" s="257">
        <v>7.0493789179724899</v>
      </c>
      <c r="OG18" s="257">
        <v>0.95237086708404528</v>
      </c>
      <c r="OH18" s="257">
        <v>0.8998357408437675</v>
      </c>
      <c r="OI18" s="257">
        <v>5.2535126240277785E-2</v>
      </c>
      <c r="OJ18" s="257">
        <v>3663.4446226506184</v>
      </c>
      <c r="OK18" s="257">
        <v>3004.813531512978</v>
      </c>
      <c r="OL18" s="257"/>
      <c r="OM18" s="257"/>
      <c r="ON18" s="257">
        <v>1212.9362250744805</v>
      </c>
      <c r="OO18" s="257">
        <v>5409.4231304881823</v>
      </c>
      <c r="OP18" s="257">
        <v>4529.152434440608</v>
      </c>
      <c r="OQ18" s="257">
        <v>880.27069604757469</v>
      </c>
      <c r="OR18" s="257">
        <v>1187.292155401334</v>
      </c>
      <c r="OS18" s="257">
        <v>2571.5077861106993</v>
      </c>
      <c r="OT18" s="257"/>
      <c r="OU18" s="257"/>
      <c r="OV18" s="257">
        <v>1175.3006891402763</v>
      </c>
      <c r="OW18" s="257">
        <v>3887.0963830124469</v>
      </c>
      <c r="OX18" s="257">
        <v>3058.1558247352159</v>
      </c>
      <c r="OY18" s="257">
        <v>828.94055827723105</v>
      </c>
      <c r="OZ18" s="257">
        <v>6130.3438150265392</v>
      </c>
      <c r="PA18" s="257"/>
      <c r="PB18" s="257"/>
      <c r="PC18" s="257"/>
      <c r="PD18" s="257"/>
      <c r="PE18" s="257"/>
      <c r="PF18" s="257"/>
      <c r="PG18" s="257"/>
      <c r="PH18" s="257"/>
      <c r="PI18" s="257"/>
      <c r="PJ18" s="257"/>
      <c r="PK18" s="257"/>
      <c r="PL18" s="257"/>
      <c r="PM18" s="257"/>
      <c r="PN18" s="257"/>
      <c r="PO18" s="257"/>
      <c r="PP18" s="257"/>
      <c r="PQ18" s="257">
        <v>694.95600262981702</v>
      </c>
      <c r="PR18" s="257">
        <v>236.36544099345929</v>
      </c>
      <c r="PS18" s="257">
        <v>794.11523338910456</v>
      </c>
      <c r="PT18" s="257"/>
      <c r="PU18" s="257"/>
      <c r="PV18" s="257">
        <v>556.97922395215028</v>
      </c>
      <c r="PW18" s="257">
        <v>811.14978867761101</v>
      </c>
      <c r="PX18" s="257">
        <v>660.46226038788836</v>
      </c>
      <c r="PY18" s="257">
        <v>1367.0713656262553</v>
      </c>
      <c r="PZ18" s="257">
        <v>225.92471758348151</v>
      </c>
      <c r="QA18" s="257"/>
      <c r="QB18" s="257">
        <v>17.659420317497069</v>
      </c>
      <c r="QC18" s="257">
        <v>0.46800338254443846</v>
      </c>
      <c r="QD18" s="257"/>
      <c r="QE18" s="257"/>
      <c r="QF18" s="257"/>
      <c r="QG18" s="257"/>
      <c r="QH18" s="257"/>
      <c r="QI18" s="257"/>
      <c r="QJ18" s="257"/>
      <c r="QK18" s="257">
        <v>23461.444180871142</v>
      </c>
      <c r="QL18" s="257"/>
      <c r="QM18" s="257"/>
      <c r="QN18" s="257">
        <v>12642.618319158773</v>
      </c>
      <c r="QO18" s="257"/>
      <c r="QP18" s="257"/>
      <c r="QQ18" s="257">
        <v>12484.265773138521</v>
      </c>
      <c r="QR18" s="257"/>
      <c r="QS18" s="257"/>
      <c r="QT18" s="257">
        <v>158.35254602025205</v>
      </c>
      <c r="QU18" s="257"/>
      <c r="QV18" s="257"/>
      <c r="QW18" s="257">
        <v>53.852779507686506</v>
      </c>
      <c r="QZ18" s="257">
        <v>53.211838439670046</v>
      </c>
      <c r="RC18" s="257">
        <v>1.3039858714875729</v>
      </c>
    </row>
    <row r="19" spans="1:471" s="151" customFormat="1" ht="11.5">
      <c r="A19" s="1034">
        <v>1969</v>
      </c>
      <c r="B19" s="257">
        <v>15734.89896455837</v>
      </c>
      <c r="C19" s="257">
        <v>9984.8431453111916</v>
      </c>
      <c r="D19" s="257">
        <v>1462.6269508174141</v>
      </c>
      <c r="E19" s="257">
        <v>4657.5363848642974</v>
      </c>
      <c r="F19" s="257">
        <v>1712.6051546219412</v>
      </c>
      <c r="G19" s="257">
        <v>2082.7126710564739</v>
      </c>
      <c r="H19" s="331">
        <v>359720.44470794767</v>
      </c>
      <c r="I19" s="331">
        <v>237462.109711297</v>
      </c>
      <c r="J19" s="331">
        <v>42161.411579339961</v>
      </c>
      <c r="K19" s="331">
        <v>79481.03931779573</v>
      </c>
      <c r="L19" s="331">
        <v>24344.336731635343</v>
      </c>
      <c r="M19" s="331">
        <v>23728.452632120363</v>
      </c>
      <c r="N19" s="257">
        <v>4.374202021609678</v>
      </c>
      <c r="O19" s="257">
        <v>4.2048153103038706</v>
      </c>
      <c r="P19" s="257">
        <v>3.4691128594331362</v>
      </c>
      <c r="Q19" s="257">
        <v>5.8599339224059177</v>
      </c>
      <c r="R19" s="257">
        <v>7.0349222223681274</v>
      </c>
      <c r="S19" s="257">
        <v>8.7772797634396937</v>
      </c>
      <c r="T19" s="331">
        <v>15734.89896455837</v>
      </c>
      <c r="U19" s="331">
        <v>14196.339047435784</v>
      </c>
      <c r="V19" s="331">
        <v>6816.8929463655359</v>
      </c>
      <c r="W19" s="331">
        <v>7379.446101070248</v>
      </c>
      <c r="X19" s="331">
        <v>5698.5176098145803</v>
      </c>
      <c r="Y19" s="331">
        <v>1680.928491255668</v>
      </c>
      <c r="Z19" s="331">
        <v>1538.5599171225861</v>
      </c>
      <c r="AA19" s="257">
        <v>15734.89896455837</v>
      </c>
      <c r="AB19" s="257">
        <v>15050.031207627393</v>
      </c>
      <c r="AC19" s="257">
        <v>1783.9859438352744</v>
      </c>
      <c r="AD19" s="257">
        <v>442.28546536634457</v>
      </c>
      <c r="AE19" s="257">
        <v>4155.22800739386</v>
      </c>
      <c r="AF19" s="257">
        <v>1670.8722970543281</v>
      </c>
      <c r="AG19" s="257">
        <v>6997.6594939775869</v>
      </c>
      <c r="AH19" s="257">
        <v>5493.7460386877765</v>
      </c>
      <c r="AI19" s="257"/>
      <c r="AJ19" s="257">
        <v>1503.9134552898092</v>
      </c>
      <c r="AK19" s="257">
        <v>684.86775693097763</v>
      </c>
      <c r="AL19" s="257">
        <v>359720.44470794767</v>
      </c>
      <c r="AM19" s="257">
        <v>323067.23184517975</v>
      </c>
      <c r="AN19" s="257">
        <v>12372.955705779466</v>
      </c>
      <c r="AO19" s="257">
        <v>10421.538777359787</v>
      </c>
      <c r="AP19" s="257">
        <v>53034.706532521239</v>
      </c>
      <c r="AQ19" s="257">
        <v>58029.146765375343</v>
      </c>
      <c r="AR19" s="257">
        <v>189208.88406414393</v>
      </c>
      <c r="AS19" s="257">
        <v>143333.00156652668</v>
      </c>
      <c r="AT19" s="257"/>
      <c r="AU19" s="257">
        <v>45875.882497617233</v>
      </c>
      <c r="AV19" s="257">
        <v>36653.212862767869</v>
      </c>
      <c r="AW19" s="257">
        <v>4.374202021609678</v>
      </c>
      <c r="AX19" s="257">
        <v>4.6584827318047743</v>
      </c>
      <c r="AY19" s="257">
        <v>14.41842989061996</v>
      </c>
      <c r="AZ19" s="257">
        <v>4.2439554735159177</v>
      </c>
      <c r="BA19" s="257">
        <v>7.8349222218206229</v>
      </c>
      <c r="BB19" s="257">
        <v>2.879367335539214</v>
      </c>
      <c r="BC19" s="257">
        <v>3.6983778687713742</v>
      </c>
      <c r="BD19" s="257">
        <v>3.8328549452289988</v>
      </c>
      <c r="BE19" s="257"/>
      <c r="BF19" s="257">
        <v>3.2782223979406209</v>
      </c>
      <c r="BG19" s="257">
        <v>1.8685067513594764</v>
      </c>
      <c r="BH19" s="257">
        <v>1712.6051546219412</v>
      </c>
      <c r="BI19" s="257">
        <v>864.86641025532867</v>
      </c>
      <c r="BJ19" s="257">
        <v>847.73874436661242</v>
      </c>
      <c r="BK19" s="257">
        <v>410.38119986230816</v>
      </c>
      <c r="BL19" s="257">
        <v>437.35754450430426</v>
      </c>
      <c r="BM19" s="257">
        <v>2082.7126710564739</v>
      </c>
      <c r="BN19" s="257">
        <v>1768.7506064461504</v>
      </c>
      <c r="BO19" s="257">
        <v>313.96206461032364</v>
      </c>
      <c r="BP19" s="257">
        <v>256.74019573147359</v>
      </c>
      <c r="BQ19" s="257">
        <v>57.221868878850032</v>
      </c>
      <c r="BR19" s="257">
        <v>24344.336731635343</v>
      </c>
      <c r="BS19" s="257">
        <v>7659.3898685656504</v>
      </c>
      <c r="BT19" s="257">
        <v>16684.946863069694</v>
      </c>
      <c r="BU19" s="257">
        <v>4652.1691616866483</v>
      </c>
      <c r="BV19" s="257">
        <v>12032.777701383045</v>
      </c>
      <c r="BW19" s="257">
        <v>23728.452632120363</v>
      </c>
      <c r="BX19" s="257">
        <v>19571.241241909622</v>
      </c>
      <c r="BY19" s="257">
        <v>4157.2113902107394</v>
      </c>
      <c r="BZ19" s="257">
        <v>3475.1052287720545</v>
      </c>
      <c r="CA19" s="257">
        <v>682.10616143868504</v>
      </c>
      <c r="CB19" s="257">
        <v>7.0349222223681274</v>
      </c>
      <c r="CC19" s="257">
        <v>11.291583599951799</v>
      </c>
      <c r="CD19" s="257">
        <v>5.0808597193856793</v>
      </c>
      <c r="CE19" s="257">
        <v>8.8212871372356556</v>
      </c>
      <c r="CF19" s="257">
        <v>3.6347180622644961</v>
      </c>
      <c r="CG19" s="257">
        <v>8.7772797634396937</v>
      </c>
      <c r="CH19" s="257">
        <v>9.0374983609040029</v>
      </c>
      <c r="CI19" s="257">
        <v>7.5522275665276695</v>
      </c>
      <c r="CJ19" s="257">
        <v>7.387983351001834</v>
      </c>
      <c r="CK19" s="257">
        <v>8.3889975070975442</v>
      </c>
      <c r="CL19" s="257">
        <v>4657.5363848642974</v>
      </c>
      <c r="CM19" s="257">
        <v>4150.1015305556884</v>
      </c>
      <c r="CN19" s="257">
        <v>507.43485430860881</v>
      </c>
      <c r="CO19" s="257"/>
      <c r="CP19" s="257">
        <v>79481.03931779573</v>
      </c>
      <c r="CQ19" s="257">
        <v>79473.481608809278</v>
      </c>
      <c r="CR19" s="257">
        <v>7.5577089864546521</v>
      </c>
      <c r="CS19" s="257"/>
      <c r="CT19" s="257">
        <v>4150.1015305556884</v>
      </c>
      <c r="CU19" s="257">
        <v>1248.7102756904319</v>
      </c>
      <c r="CV19" s="257">
        <v>862.00459135061101</v>
      </c>
      <c r="CW19" s="257">
        <v>426.82901548795581</v>
      </c>
      <c r="CX19" s="257"/>
      <c r="CY19" s="257"/>
      <c r="CZ19" s="257"/>
      <c r="DA19" s="257">
        <v>1612.5576480266895</v>
      </c>
      <c r="DB19" s="257">
        <v>79481.03931779573</v>
      </c>
      <c r="DC19" s="257">
        <v>79473.481608809278</v>
      </c>
      <c r="DD19" s="257">
        <v>36079.116850721533</v>
      </c>
      <c r="DE19" s="257">
        <v>19981.461101780853</v>
      </c>
      <c r="DF19" s="257">
        <v>4704.4830204886202</v>
      </c>
      <c r="DG19" s="257"/>
      <c r="DH19" s="257"/>
      <c r="DI19" s="257"/>
      <c r="DJ19" s="257">
        <v>18708.420635818278</v>
      </c>
      <c r="DK19" s="257">
        <v>5.8599339224059177</v>
      </c>
      <c r="DL19" s="257">
        <v>5.2219953707120199</v>
      </c>
      <c r="DM19" s="257">
        <v>3.4610333752264766</v>
      </c>
      <c r="DN19" s="257">
        <v>4.3140218173223808</v>
      </c>
      <c r="DO19" s="257">
        <v>9.0728144544057514</v>
      </c>
      <c r="DP19" s="257"/>
      <c r="DQ19" s="257"/>
      <c r="DR19" s="257"/>
      <c r="DS19" s="257">
        <v>8.619421593180137</v>
      </c>
      <c r="DT19" s="257">
        <v>3806.347849356549</v>
      </c>
      <c r="DU19" s="257">
        <v>343.75368119913935</v>
      </c>
      <c r="DV19" s="257">
        <v>2557.6375736661171</v>
      </c>
      <c r="DW19" s="257">
        <v>71505.193645618128</v>
      </c>
      <c r="DX19" s="257">
        <v>7968.2879631911501</v>
      </c>
      <c r="DY19" s="257">
        <v>35426.076794896595</v>
      </c>
      <c r="DZ19" s="257">
        <v>5.3231767586294811</v>
      </c>
      <c r="EA19" s="257">
        <v>4.3140218173223808</v>
      </c>
      <c r="EB19" s="257">
        <v>7.2196466700895456</v>
      </c>
      <c r="EC19" s="257">
        <v>806526</v>
      </c>
      <c r="ED19" s="257"/>
      <c r="EE19" s="257">
        <v>83.027526750122945</v>
      </c>
      <c r="EF19" s="257">
        <v>3411.4067755184769</v>
      </c>
      <c r="EG19" s="257">
        <v>6244.7219244649541</v>
      </c>
      <c r="EH19" s="257">
        <v>569.35329802508124</v>
      </c>
      <c r="EI19" s="257">
        <v>-248.82981197575762</v>
      </c>
      <c r="EJ19" s="257">
        <v>9976.6521860327539</v>
      </c>
      <c r="EK19" s="257">
        <v>9984.8431453111916</v>
      </c>
      <c r="EL19" s="257">
        <v>1.130443770791604</v>
      </c>
      <c r="EM19" s="257">
        <v>-7.0605155076461266</v>
      </c>
      <c r="EN19" s="257">
        <v>-7.0770388462883388E-2</v>
      </c>
      <c r="EO19" s="257">
        <v>1712.6051546219412</v>
      </c>
      <c r="EP19" s="257">
        <v>864.86641025532867</v>
      </c>
      <c r="EQ19" s="257">
        <v>847.73874436661242</v>
      </c>
      <c r="ER19" s="257">
        <v>437.35754450430426</v>
      </c>
      <c r="ES19" s="257">
        <v>2082.7126710564739</v>
      </c>
      <c r="ET19" s="257">
        <v>1768.7506064461504</v>
      </c>
      <c r="EU19" s="257">
        <v>313.96206461032364</v>
      </c>
      <c r="EV19" s="257">
        <v>57.221868878850032</v>
      </c>
      <c r="EW19" s="257">
        <v>-93.379300754866151</v>
      </c>
      <c r="EX19" s="257">
        <v>256.51423355031147</v>
      </c>
      <c r="EY19" s="257">
        <v>0.24581395069296696</v>
      </c>
      <c r="EZ19" s="257">
        <v>-206.72676968839446</v>
      </c>
      <c r="FA19" s="257">
        <v>19.390033743189321</v>
      </c>
      <c r="FB19" s="257">
        <v>112.76933449805547</v>
      </c>
      <c r="FC19" s="257">
        <v>-93.379300754866151</v>
      </c>
      <c r="FD19" s="257">
        <v>274.78546378257465</v>
      </c>
      <c r="FE19" s="257">
        <v>18.2712302322632</v>
      </c>
      <c r="FF19" s="257">
        <v>256.51423355031147</v>
      </c>
      <c r="FG19" s="257">
        <v>15898.033897353815</v>
      </c>
      <c r="FH19" s="257">
        <v>1680.928491255668</v>
      </c>
      <c r="FI19" s="257">
        <v>14217.105406098146</v>
      </c>
      <c r="FJ19" s="257">
        <v>9984.8431453111916</v>
      </c>
      <c r="FK19" s="257">
        <v>1462.6269508174141</v>
      </c>
      <c r="FL19" s="257">
        <v>4450.5638012252093</v>
      </c>
      <c r="FM19" s="257">
        <v>4657.5363848642974</v>
      </c>
      <c r="FN19" s="257">
        <v>0.24581395069296696</v>
      </c>
      <c r="FO19" s="257">
        <v>0</v>
      </c>
      <c r="FP19" s="257">
        <v>0.24581395069296696</v>
      </c>
      <c r="FQ19" s="257">
        <v>-206.72676968839508</v>
      </c>
      <c r="FR19" s="257">
        <v>-1.3138105948696015</v>
      </c>
      <c r="FS19" s="257">
        <v>2939.8807591984905</v>
      </c>
      <c r="FT19" s="257">
        <v>2820.9590951161758</v>
      </c>
      <c r="FU19" s="257"/>
      <c r="FV19" s="257"/>
      <c r="FW19" s="257">
        <v>-14.760857283665693</v>
      </c>
      <c r="FX19" s="257">
        <v>1165.4807255418125</v>
      </c>
      <c r="FY19" s="257">
        <v>168.95051266332504</v>
      </c>
      <c r="FZ19" s="257">
        <v>499.09502001370311</v>
      </c>
      <c r="GA19" s="257">
        <v>885.41043116608364</v>
      </c>
      <c r="GB19" s="257">
        <v>24.316348731263449</v>
      </c>
      <c r="GC19" s="257">
        <v>118.92166408231461</v>
      </c>
      <c r="GD19" s="257">
        <v>3063.1423316865607</v>
      </c>
      <c r="GE19" s="257">
        <v>2503.2592886420739</v>
      </c>
      <c r="GF19" s="257">
        <v>961.50998281105387</v>
      </c>
      <c r="GG19" s="257">
        <v>400.06250525885594</v>
      </c>
      <c r="GH19" s="257">
        <v>565.50130419626657</v>
      </c>
      <c r="GI19" s="257">
        <v>18.430509537369712</v>
      </c>
      <c r="GJ19" s="257">
        <v>154.28581731636075</v>
      </c>
      <c r="GK19" s="257">
        <v>87.855348406716914</v>
      </c>
      <c r="GL19" s="257">
        <v>334.04433065281938</v>
      </c>
      <c r="GM19" s="257">
        <v>559.88304304448695</v>
      </c>
      <c r="GN19" s="257">
        <v>355.02325916843967</v>
      </c>
      <c r="GO19" s="257">
        <v>343.75368119913935</v>
      </c>
      <c r="GP19" s="257">
        <v>204.85978387604729</v>
      </c>
      <c r="GQ19" s="257"/>
      <c r="GR19" s="257"/>
      <c r="GS19" s="257">
        <v>-123.26157248807021</v>
      </c>
      <c r="GT19" s="257">
        <v>-123.26157248807021</v>
      </c>
      <c r="GU19" s="257"/>
      <c r="GV19" s="257">
        <v>-35.406224081353301</v>
      </c>
      <c r="GW19" s="257">
        <v>317.69980647410193</v>
      </c>
      <c r="GX19" s="257">
        <v>2052.6640580403728</v>
      </c>
      <c r="GY19" s="257"/>
      <c r="GZ19" s="257">
        <v>1737.7056963927253</v>
      </c>
      <c r="HA19" s="257">
        <v>1714.3924368636783</v>
      </c>
      <c r="HB19" s="257">
        <v>12.645895688339163</v>
      </c>
      <c r="HC19" s="257">
        <v>8.8949791448799789E-2</v>
      </c>
      <c r="HD19" s="257">
        <v>1068.9078408039138</v>
      </c>
      <c r="HE19" s="257">
        <v>125.84772757323333</v>
      </c>
      <c r="HF19" s="257">
        <v>460.20458452033228</v>
      </c>
      <c r="HG19" s="257"/>
      <c r="HH19" s="257">
        <v>46.697438486411116</v>
      </c>
      <c r="HI19" s="257">
        <v>23.313259529046913</v>
      </c>
      <c r="HJ19" s="257">
        <v>1746.1312850840818</v>
      </c>
      <c r="HK19" s="257">
        <v>1316.7772528938735</v>
      </c>
      <c r="HL19" s="257">
        <v>668.93428533650672</v>
      </c>
      <c r="HM19" s="257">
        <v>126.29307754258171</v>
      </c>
      <c r="HN19" s="257"/>
      <c r="HO19" s="257">
        <v>147.71795703965478</v>
      </c>
      <c r="HP19" s="257">
        <v>74.673950933371799</v>
      </c>
      <c r="HQ19" s="257">
        <v>299.15798204175837</v>
      </c>
      <c r="HR19" s="257">
        <v>429.35403219020839</v>
      </c>
      <c r="HS19" s="257">
        <v>194.8048513697066</v>
      </c>
      <c r="HT19" s="257">
        <v>187.76098950632866</v>
      </c>
      <c r="HU19" s="257">
        <v>163.3160241847271</v>
      </c>
      <c r="HV19" s="257">
        <v>1.8030363131513469</v>
      </c>
      <c r="HW19" s="257">
        <v>-8.4255886913565519</v>
      </c>
      <c r="HX19" s="257">
        <v>66.248362242015247</v>
      </c>
      <c r="HY19" s="257">
        <v>397.61518396980478</v>
      </c>
      <c r="HZ19" s="257">
        <v>178.50840815934032</v>
      </c>
      <c r="IA19" s="257">
        <v>112.55874893320352</v>
      </c>
      <c r="IB19" s="257">
        <v>14.346759943745267</v>
      </c>
      <c r="IC19" s="257">
        <v>0.57697162020843096</v>
      </c>
      <c r="ID19" s="257">
        <v>19.037659418460688</v>
      </c>
      <c r="IE19" s="257">
        <v>0.7807147235945332</v>
      </c>
      <c r="IF19" s="257">
        <v>15.555996297765439</v>
      </c>
      <c r="IG19" s="257"/>
      <c r="IH19" s="257">
        <v>62.260646929429157</v>
      </c>
      <c r="II19" s="257">
        <v>65.949659226136816</v>
      </c>
      <c r="IJ19" s="257">
        <v>156.41700623850565</v>
      </c>
      <c r="IK19" s="257">
        <v>103.14329330592719</v>
      </c>
      <c r="IL19" s="257">
        <v>44.184005865878142</v>
      </c>
      <c r="IM19" s="257">
        <v>37.29700816174438</v>
      </c>
      <c r="IN19" s="257"/>
      <c r="IO19" s="257"/>
      <c r="IP19" s="257">
        <v>2.1582344668421625</v>
      </c>
      <c r="IQ19" s="257">
        <v>19.504044811462503</v>
      </c>
      <c r="IR19" s="257">
        <v>53.273712932578455</v>
      </c>
      <c r="IS19" s="257">
        <v>50.730830718930676</v>
      </c>
      <c r="IT19" s="257">
        <v>50.730830718930676</v>
      </c>
      <c r="IU19" s="257">
        <v>1.9821379202577141</v>
      </c>
      <c r="IV19" s="257"/>
      <c r="IW19" s="257">
        <v>0.50184510716045827</v>
      </c>
      <c r="IX19" s="257">
        <v>22.09140192083467</v>
      </c>
      <c r="IY19" s="257">
        <v>24.249636387676833</v>
      </c>
      <c r="IZ19" s="257">
        <v>9.4154556272763301</v>
      </c>
      <c r="JA19" s="257"/>
      <c r="JB19" s="257"/>
      <c r="JC19" s="257"/>
      <c r="JD19" s="257"/>
      <c r="JE19" s="257"/>
      <c r="JF19" s="257"/>
      <c r="JG19" s="257"/>
      <c r="JH19" s="257"/>
      <c r="JI19" s="257"/>
      <c r="JJ19" s="257"/>
      <c r="JK19" s="257"/>
      <c r="JL19" s="257"/>
      <c r="JM19" s="257"/>
      <c r="JN19" s="257"/>
      <c r="JO19" s="257"/>
      <c r="JP19" s="257"/>
      <c r="JQ19" s="257"/>
      <c r="JR19" s="257"/>
      <c r="JS19" s="257"/>
      <c r="JT19" s="257"/>
      <c r="JU19" s="257"/>
      <c r="JV19" s="257"/>
      <c r="JW19" s="257"/>
      <c r="JX19" s="257"/>
      <c r="JY19" s="257"/>
      <c r="JZ19" s="257"/>
      <c r="KA19" s="257"/>
      <c r="KB19" s="257"/>
      <c r="KC19" s="257"/>
      <c r="KD19" s="257"/>
      <c r="KE19" s="257"/>
      <c r="KF19" s="257"/>
      <c r="KG19" s="257"/>
      <c r="KH19" s="257"/>
      <c r="KI19" s="257"/>
      <c r="KJ19" s="257"/>
      <c r="KK19" s="257"/>
      <c r="KL19" s="257"/>
      <c r="KM19" s="257"/>
      <c r="KN19" s="257"/>
      <c r="KO19" s="257"/>
      <c r="KP19" s="257"/>
      <c r="KQ19" s="257"/>
      <c r="KR19" s="257"/>
      <c r="KS19" s="257"/>
      <c r="KT19" s="257"/>
      <c r="KU19" s="257"/>
      <c r="KV19" s="257"/>
      <c r="KW19" s="257"/>
      <c r="KX19" s="257"/>
      <c r="KY19" s="257"/>
      <c r="KZ19" s="257"/>
      <c r="LA19" s="257"/>
      <c r="LB19" s="257"/>
      <c r="LC19" s="257"/>
      <c r="LD19" s="257"/>
      <c r="LE19" s="257"/>
      <c r="LF19" s="257"/>
      <c r="LG19" s="257"/>
      <c r="LH19" s="257"/>
      <c r="LI19" s="257"/>
      <c r="LJ19" s="257">
        <v>346.56461481134227</v>
      </c>
      <c r="LK19" s="257">
        <v>319.73363143533709</v>
      </c>
      <c r="LL19" s="257">
        <v>65.474258651569244</v>
      </c>
      <c r="LM19" s="257"/>
      <c r="LN19" s="257">
        <v>77.535225319437927</v>
      </c>
      <c r="LO19" s="257">
        <v>16.221917709422669</v>
      </c>
      <c r="LP19" s="257">
        <v>23.334439195605398</v>
      </c>
      <c r="LQ19" s="257"/>
      <c r="LR19" s="257">
        <v>134.80040388013416</v>
      </c>
      <c r="LS19" s="257">
        <v>26.830983376005193</v>
      </c>
      <c r="LT19" s="257">
        <v>355.64350366016373</v>
      </c>
      <c r="LU19" s="257">
        <v>262.2816823530826</v>
      </c>
      <c r="LV19" s="257">
        <v>140.37959924512882</v>
      </c>
      <c r="LW19" s="257">
        <v>94.731527892971769</v>
      </c>
      <c r="LX19" s="257"/>
      <c r="LY19" s="257">
        <v>6.5678602767059724</v>
      </c>
      <c r="LZ19" s="257">
        <v>10.510499681463585</v>
      </c>
      <c r="MA19" s="257">
        <v>10.092195256812472</v>
      </c>
      <c r="MB19" s="257">
        <v>93.361821307081129</v>
      </c>
      <c r="MC19" s="257">
        <v>93.334775762383856</v>
      </c>
      <c r="MD19" s="257">
        <v>90.438498431358411</v>
      </c>
      <c r="ME19" s="257"/>
      <c r="MF19" s="257">
        <v>2.7045544697270205E-2</v>
      </c>
      <c r="MG19" s="257"/>
      <c r="MH19" s="257"/>
      <c r="MI19" s="257">
        <v>-9.0788888488214639</v>
      </c>
      <c r="MJ19" s="257"/>
      <c r="MK19" s="257">
        <v>1.4316108326421215</v>
      </c>
      <c r="ML19" s="257">
        <v>57.451949082254487</v>
      </c>
      <c r="MM19" s="257"/>
      <c r="MN19" s="257">
        <v>947.85378577524546</v>
      </c>
      <c r="MO19" s="257">
        <v>945.02602382411976</v>
      </c>
      <c r="MP19" s="257">
        <v>0</v>
      </c>
      <c r="MQ19" s="257"/>
      <c r="MR19" s="257"/>
      <c r="MS19" s="257">
        <v>26.100152657074513</v>
      </c>
      <c r="MT19" s="257">
        <v>885.41043116608364</v>
      </c>
      <c r="MU19" s="257">
        <v>51.309605375452264</v>
      </c>
      <c r="MV19" s="257">
        <v>2.8277619511256957</v>
      </c>
      <c r="MW19" s="257">
        <v>876.77148317767126</v>
      </c>
      <c r="MX19" s="257">
        <v>821.05706008919026</v>
      </c>
      <c r="MY19" s="257">
        <v>108.01209236354021</v>
      </c>
      <c r="MZ19" s="257">
        <v>141.74089166155807</v>
      </c>
      <c r="NA19" s="257">
        <v>565.50130419626657</v>
      </c>
      <c r="NB19" s="257">
        <v>0</v>
      </c>
      <c r="NC19" s="257">
        <v>0.51266332503936629</v>
      </c>
      <c r="ND19" s="257">
        <v>5.2901085427860517</v>
      </c>
      <c r="NE19" s="257">
        <v>55.714423088480999</v>
      </c>
      <c r="NF19" s="257">
        <v>16.152801317418533</v>
      </c>
      <c r="NG19" s="257">
        <v>14.823362542521608</v>
      </c>
      <c r="NH19" s="257">
        <v>39.56162177106247</v>
      </c>
      <c r="NI19" s="257"/>
      <c r="NJ19" s="257"/>
      <c r="NK19" s="257"/>
      <c r="NL19" s="257">
        <v>71.082302597574198</v>
      </c>
      <c r="NM19" s="257"/>
      <c r="NN19" s="257">
        <v>71.594965922613568</v>
      </c>
      <c r="NO19" s="257">
        <v>123.9689637349295</v>
      </c>
      <c r="NP19" s="257"/>
      <c r="NQ19" s="257">
        <v>33585.493715914949</v>
      </c>
      <c r="NR19" s="257"/>
      <c r="NS19" s="257"/>
      <c r="NT19" s="257">
        <v>21042.385999999999</v>
      </c>
      <c r="NU19" s="257"/>
      <c r="NV19" s="257"/>
      <c r="NW19" s="257">
        <v>13523.769718853682</v>
      </c>
      <c r="NX19" s="257">
        <v>119.95362882098379</v>
      </c>
      <c r="NY19" s="257">
        <v>13403.816090032698</v>
      </c>
      <c r="NZ19" s="257">
        <v>9028.6843648910144</v>
      </c>
      <c r="OA19" s="257">
        <v>12841.861915339994</v>
      </c>
      <c r="OB19" s="257">
        <v>8629.9175400645017</v>
      </c>
      <c r="OC19" s="257"/>
      <c r="OD19" s="257"/>
      <c r="OE19" s="257">
        <v>113.33669076576517</v>
      </c>
      <c r="OF19" s="257">
        <v>6.6169380552186254</v>
      </c>
      <c r="OG19" s="257">
        <v>0.88698366886382529</v>
      </c>
      <c r="OH19" s="257">
        <v>0.83805546176788892</v>
      </c>
      <c r="OI19" s="257">
        <v>4.8928207095936371E-2</v>
      </c>
      <c r="OJ19" s="257">
        <v>3543.2510676133656</v>
      </c>
      <c r="OK19" s="257">
        <v>3090.1345562874317</v>
      </c>
      <c r="OL19" s="257"/>
      <c r="OM19" s="257"/>
      <c r="ON19" s="257">
        <v>1256.8431669437907</v>
      </c>
      <c r="OO19" s="257">
        <v>5513.5872991881097</v>
      </c>
      <c r="OP19" s="257">
        <v>4610.6723752773223</v>
      </c>
      <c r="OQ19" s="257">
        <v>902.91492391078725</v>
      </c>
      <c r="OR19" s="257">
        <v>1195.1067948530167</v>
      </c>
      <c r="OS19" s="257">
        <v>2645.4542452116311</v>
      </c>
      <c r="OT19" s="257"/>
      <c r="OU19" s="257"/>
      <c r="OV19" s="257">
        <v>1209.6832257076433</v>
      </c>
      <c r="OW19" s="257">
        <v>3978.4400991187231</v>
      </c>
      <c r="OX19" s="257">
        <v>3126.0916896756985</v>
      </c>
      <c r="OY19" s="257">
        <v>852.34840944302493</v>
      </c>
      <c r="OZ19" s="257">
        <v>6816.8929463655359</v>
      </c>
      <c r="PA19" s="257"/>
      <c r="PB19" s="257"/>
      <c r="PC19" s="257"/>
      <c r="PD19" s="257"/>
      <c r="PE19" s="257"/>
      <c r="PF19" s="257"/>
      <c r="PG19" s="257"/>
      <c r="PH19" s="257"/>
      <c r="PI19" s="257"/>
      <c r="PJ19" s="257"/>
      <c r="PK19" s="257"/>
      <c r="PL19" s="257"/>
      <c r="PM19" s="257"/>
      <c r="PN19" s="257"/>
      <c r="PO19" s="257"/>
      <c r="PP19" s="257"/>
      <c r="PQ19" s="257">
        <v>755.02616669973963</v>
      </c>
      <c r="PR19" s="257">
        <v>244.8962343131239</v>
      </c>
      <c r="PS19" s="257">
        <v>849.80046561706752</v>
      </c>
      <c r="PT19" s="257"/>
      <c r="PU19" s="257"/>
      <c r="PV19" s="257">
        <v>599.91296946492628</v>
      </c>
      <c r="PW19" s="257">
        <v>892.4107938925082</v>
      </c>
      <c r="PX19" s="257">
        <v>722.46923879951464</v>
      </c>
      <c r="PY19" s="257">
        <v>1515.6921624280867</v>
      </c>
      <c r="PZ19" s="257">
        <v>197.34406675782523</v>
      </c>
      <c r="QA19" s="257"/>
      <c r="QB19" s="257">
        <v>18.430509537369712</v>
      </c>
      <c r="QC19" s="257">
        <v>0.45294875819996422</v>
      </c>
      <c r="QD19" s="257"/>
      <c r="QE19" s="257"/>
      <c r="QF19" s="257"/>
      <c r="QG19" s="257"/>
      <c r="QH19" s="257"/>
      <c r="QI19" s="257"/>
      <c r="QJ19" s="257"/>
      <c r="QK19" s="257">
        <v>23668.280308354409</v>
      </c>
      <c r="QL19" s="257"/>
      <c r="QM19" s="257"/>
      <c r="QN19" s="257">
        <v>12699.54669841022</v>
      </c>
      <c r="QO19" s="257"/>
      <c r="QP19" s="257"/>
      <c r="QQ19" s="257">
        <v>12561.612094846174</v>
      </c>
      <c r="QR19" s="257"/>
      <c r="QS19" s="257"/>
      <c r="QT19" s="257">
        <v>137.93460356404626</v>
      </c>
      <c r="QU19" s="257"/>
      <c r="QV19" s="257"/>
      <c r="QW19" s="257">
        <v>53.541491764867509</v>
      </c>
      <c r="QZ19" s="257">
        <v>53.073615536031092</v>
      </c>
      <c r="RC19" s="257">
        <v>1.1033726604894849</v>
      </c>
    </row>
    <row r="20" spans="1:471" s="151" customFormat="1" ht="11.5">
      <c r="A20" s="1034">
        <v>1970</v>
      </c>
      <c r="B20" s="257">
        <v>17378.139731282747</v>
      </c>
      <c r="C20" s="257">
        <v>11154.397850418693</v>
      </c>
      <c r="D20" s="257">
        <v>1682.0985410863311</v>
      </c>
      <c r="E20" s="257">
        <v>4806.4763453480264</v>
      </c>
      <c r="F20" s="257">
        <v>2088.4861714566459</v>
      </c>
      <c r="G20" s="257">
        <v>2353.3191770269514</v>
      </c>
      <c r="H20" s="331">
        <v>374992.84880931542</v>
      </c>
      <c r="I20" s="331">
        <v>246203.25840182012</v>
      </c>
      <c r="J20" s="331">
        <v>44168.870796720417</v>
      </c>
      <c r="K20" s="331">
        <v>81428.858628946007</v>
      </c>
      <c r="L20" s="331">
        <v>28452.300033882359</v>
      </c>
      <c r="M20" s="331">
        <v>25260.439052053414</v>
      </c>
      <c r="N20" s="257">
        <v>4.6342589695942609</v>
      </c>
      <c r="O20" s="257">
        <v>4.5305646736055669</v>
      </c>
      <c r="P20" s="257">
        <v>3.8083349443726973</v>
      </c>
      <c r="Q20" s="257">
        <v>5.9026694298272275</v>
      </c>
      <c r="R20" s="257">
        <v>7.3403070014360052</v>
      </c>
      <c r="S20" s="257">
        <v>9.3162243624409644</v>
      </c>
      <c r="T20" s="331">
        <v>17378.139731282747</v>
      </c>
      <c r="U20" s="331">
        <v>15724.227806395735</v>
      </c>
      <c r="V20" s="331">
        <v>7648.3390951444153</v>
      </c>
      <c r="W20" s="331">
        <v>8075.8887112513203</v>
      </c>
      <c r="X20" s="331">
        <v>6191.6256593294775</v>
      </c>
      <c r="Y20" s="331">
        <v>1884.263051921843</v>
      </c>
      <c r="Z20" s="331">
        <v>1653.9119248870111</v>
      </c>
      <c r="AA20" s="257">
        <v>17378.139731282747</v>
      </c>
      <c r="AB20" s="257">
        <v>16542.882111600964</v>
      </c>
      <c r="AC20" s="257">
        <v>1717.0321939988626</v>
      </c>
      <c r="AD20" s="257">
        <v>496.71087346818399</v>
      </c>
      <c r="AE20" s="257">
        <v>4609.5152210063361</v>
      </c>
      <c r="AF20" s="257">
        <v>1815.4266431763206</v>
      </c>
      <c r="AG20" s="257">
        <v>7904.1971799512621</v>
      </c>
      <c r="AH20" s="257">
        <v>6237.4985199664734</v>
      </c>
      <c r="AI20" s="257"/>
      <c r="AJ20" s="257">
        <v>1666.6986599847883</v>
      </c>
      <c r="AK20" s="257">
        <v>835.2576196817796</v>
      </c>
      <c r="AL20" s="257">
        <v>374992.84880931542</v>
      </c>
      <c r="AM20" s="257">
        <v>340124.09455725987</v>
      </c>
      <c r="AN20" s="257">
        <v>12349.048533815638</v>
      </c>
      <c r="AO20" s="257">
        <v>11126.556515830613</v>
      </c>
      <c r="AP20" s="257">
        <v>57858.388366772575</v>
      </c>
      <c r="AQ20" s="257">
        <v>58363.257827304566</v>
      </c>
      <c r="AR20" s="257">
        <v>200426.84331353652</v>
      </c>
      <c r="AS20" s="257">
        <v>152968.83816030595</v>
      </c>
      <c r="AT20" s="257"/>
      <c r="AU20" s="257">
        <v>47458.005153230552</v>
      </c>
      <c r="AV20" s="257">
        <v>34868.754252055529</v>
      </c>
      <c r="AW20" s="257">
        <v>4.6342589695942609</v>
      </c>
      <c r="AX20" s="257">
        <v>4.8637783609934671</v>
      </c>
      <c r="AY20" s="257">
        <v>13.904165890166196</v>
      </c>
      <c r="AZ20" s="257">
        <v>4.4641922481719751</v>
      </c>
      <c r="BA20" s="257">
        <v>7.9668918390639609</v>
      </c>
      <c r="BB20" s="257">
        <v>3.1105642672451959</v>
      </c>
      <c r="BC20" s="257">
        <v>3.9436819186870991</v>
      </c>
      <c r="BD20" s="257">
        <v>4.0776269173397228</v>
      </c>
      <c r="BE20" s="257"/>
      <c r="BF20" s="257">
        <v>3.5119442012014974</v>
      </c>
      <c r="BG20" s="257">
        <v>2.3954329243997607</v>
      </c>
      <c r="BH20" s="257">
        <v>2088.4861714566459</v>
      </c>
      <c r="BI20" s="257">
        <v>1108.9342479549725</v>
      </c>
      <c r="BJ20" s="257">
        <v>979.55192350167317</v>
      </c>
      <c r="BK20" s="257">
        <v>419.96618777144073</v>
      </c>
      <c r="BL20" s="257">
        <v>559.58573573023239</v>
      </c>
      <c r="BM20" s="257">
        <v>2353.3191770269514</v>
      </c>
      <c r="BN20" s="257">
        <v>2023.6986701433975</v>
      </c>
      <c r="BO20" s="257">
        <v>329.62050688355413</v>
      </c>
      <c r="BP20" s="257">
        <v>262.09718864753398</v>
      </c>
      <c r="BQ20" s="257">
        <v>67.523318236020145</v>
      </c>
      <c r="BR20" s="257">
        <v>28452.300033882359</v>
      </c>
      <c r="BS20" s="257">
        <v>9642.6045344298545</v>
      </c>
      <c r="BT20" s="257">
        <v>18809.695499452508</v>
      </c>
      <c r="BU20" s="257">
        <v>4717.907689436619</v>
      </c>
      <c r="BV20" s="257">
        <v>14091.787810015889</v>
      </c>
      <c r="BW20" s="257">
        <v>25260.439052053414</v>
      </c>
      <c r="BX20" s="257">
        <v>21087.07857815006</v>
      </c>
      <c r="BY20" s="257">
        <v>4173.3604739033563</v>
      </c>
      <c r="BZ20" s="257">
        <v>3418.7454001999545</v>
      </c>
      <c r="CA20" s="257">
        <v>754.61507370340178</v>
      </c>
      <c r="CB20" s="257">
        <v>7.3403070014360052</v>
      </c>
      <c r="CC20" s="257">
        <v>11.500360136054685</v>
      </c>
      <c r="CD20" s="257">
        <v>5.2076968685122251</v>
      </c>
      <c r="CE20" s="257">
        <v>8.9015346508738133</v>
      </c>
      <c r="CF20" s="257">
        <v>3.9710059736529733</v>
      </c>
      <c r="CG20" s="257">
        <v>9.3162243624409644</v>
      </c>
      <c r="CH20" s="257">
        <v>9.5968659795307403</v>
      </c>
      <c r="CI20" s="257">
        <v>7.8982035926376399</v>
      </c>
      <c r="CJ20" s="257">
        <v>7.6664728713698462</v>
      </c>
      <c r="CK20" s="257">
        <v>8.9480478974052264</v>
      </c>
      <c r="CL20" s="257">
        <v>4806.4763453480264</v>
      </c>
      <c r="CM20" s="257">
        <v>4622.5215008163996</v>
      </c>
      <c r="CN20" s="257">
        <v>183.95484453162732</v>
      </c>
      <c r="CO20" s="257"/>
      <c r="CP20" s="257">
        <v>81428.858628946007</v>
      </c>
      <c r="CQ20" s="257">
        <v>81425.200523103675</v>
      </c>
      <c r="CR20" s="257">
        <v>3.6581058423312585</v>
      </c>
      <c r="CS20" s="257"/>
      <c r="CT20" s="257">
        <v>4622.5215008163996</v>
      </c>
      <c r="CU20" s="257">
        <v>1275.561803115954</v>
      </c>
      <c r="CV20" s="257">
        <v>1038.7082917260527</v>
      </c>
      <c r="CW20" s="257">
        <v>489.97557195136801</v>
      </c>
      <c r="CX20" s="257"/>
      <c r="CY20" s="257"/>
      <c r="CZ20" s="257"/>
      <c r="DA20" s="257">
        <v>1818.2758340230241</v>
      </c>
      <c r="DB20" s="257">
        <v>81428.858628946007</v>
      </c>
      <c r="DC20" s="257">
        <v>81425.200523103675</v>
      </c>
      <c r="DD20" s="257">
        <v>34104.731641923456</v>
      </c>
      <c r="DE20" s="257">
        <v>22058.032169844231</v>
      </c>
      <c r="DF20" s="257">
        <v>5030.0551811200103</v>
      </c>
      <c r="DG20" s="257"/>
      <c r="DH20" s="257"/>
      <c r="DI20" s="257"/>
      <c r="DJ20" s="257">
        <v>20232.381530215975</v>
      </c>
      <c r="DK20" s="257">
        <v>5.9026694298272275</v>
      </c>
      <c r="DL20" s="257">
        <v>5.6770158023802475</v>
      </c>
      <c r="DM20" s="257">
        <v>3.7401314765015234</v>
      </c>
      <c r="DN20" s="257">
        <v>4.7089798569887016</v>
      </c>
      <c r="DO20" s="257">
        <v>9.7409581865117492</v>
      </c>
      <c r="DP20" s="257"/>
      <c r="DQ20" s="257"/>
      <c r="DR20" s="257"/>
      <c r="DS20" s="257">
        <v>8.9869590058270052</v>
      </c>
      <c r="DT20" s="257">
        <v>4232.4339934540012</v>
      </c>
      <c r="DU20" s="257">
        <v>390.08750736239824</v>
      </c>
      <c r="DV20" s="257">
        <v>2956.8721903380474</v>
      </c>
      <c r="DW20" s="257">
        <v>73141.293621623496</v>
      </c>
      <c r="DX20" s="257">
        <v>8283.9069014801735</v>
      </c>
      <c r="DY20" s="257">
        <v>39036.56197970004</v>
      </c>
      <c r="DZ20" s="257">
        <v>5.7866545474972622</v>
      </c>
      <c r="EA20" s="257">
        <v>4.7089798569887016</v>
      </c>
      <c r="EB20" s="257">
        <v>7.5746224574687009</v>
      </c>
      <c r="EC20" s="257">
        <v>851589</v>
      </c>
      <c r="ED20" s="257"/>
      <c r="EE20" s="257">
        <v>84.030880547707511</v>
      </c>
      <c r="EF20" s="257">
        <v>3705.132695257098</v>
      </c>
      <c r="EG20" s="257">
        <v>7006.3812368734962</v>
      </c>
      <c r="EH20" s="257">
        <v>615.94150254982776</v>
      </c>
      <c r="EI20" s="257">
        <v>-190.74896875427658</v>
      </c>
      <c r="EJ20" s="257">
        <v>11136.706465926145</v>
      </c>
      <c r="EK20" s="257">
        <v>11154.397850418693</v>
      </c>
      <c r="EL20" s="257">
        <v>19.360868614674732</v>
      </c>
      <c r="EM20" s="257">
        <v>1.6694841221272192</v>
      </c>
      <c r="EN20" s="257">
        <v>1.4990824506645397E-2</v>
      </c>
      <c r="EO20" s="257">
        <v>2088.4861714566459</v>
      </c>
      <c r="EP20" s="257">
        <v>1108.9342479549725</v>
      </c>
      <c r="EQ20" s="257">
        <v>979.55192350167317</v>
      </c>
      <c r="ER20" s="257">
        <v>559.58573573023239</v>
      </c>
      <c r="ES20" s="257">
        <v>2353.3191770269514</v>
      </c>
      <c r="ET20" s="257">
        <v>2023.6986701433975</v>
      </c>
      <c r="EU20" s="257">
        <v>329.62050688355413</v>
      </c>
      <c r="EV20" s="257">
        <v>67.523318236020145</v>
      </c>
      <c r="EW20" s="257">
        <v>-99.047684666935851</v>
      </c>
      <c r="EX20" s="257">
        <v>310.51870713634776</v>
      </c>
      <c r="EY20" s="257">
        <v>0.28247568906037768</v>
      </c>
      <c r="EZ20" s="257">
        <v>-53.079507411833177</v>
      </c>
      <c r="FA20" s="257">
        <v>26.875240279928306</v>
      </c>
      <c r="FB20" s="257">
        <v>125.92292494686416</v>
      </c>
      <c r="FC20" s="257">
        <v>-99.047684666935851</v>
      </c>
      <c r="FD20" s="257">
        <v>331.3963852843666</v>
      </c>
      <c r="FE20" s="257">
        <v>20.877678148018834</v>
      </c>
      <c r="FF20" s="257">
        <v>310.51870713634776</v>
      </c>
      <c r="FG20" s="257">
        <v>17589.610753752157</v>
      </c>
      <c r="FH20" s="257">
        <v>1884.263051921843</v>
      </c>
      <c r="FI20" s="257">
        <v>15705.347701830313</v>
      </c>
      <c r="FJ20" s="257">
        <v>11154.397850418693</v>
      </c>
      <c r="FK20" s="257">
        <v>1682.0985410863311</v>
      </c>
      <c r="FL20" s="257">
        <v>4753.1143622471327</v>
      </c>
      <c r="FM20" s="257">
        <v>4806.4763453480264</v>
      </c>
      <c r="FN20" s="257">
        <v>0.28247568906037768</v>
      </c>
      <c r="FO20" s="257">
        <v>0</v>
      </c>
      <c r="FP20" s="257">
        <v>0.28247568906037768</v>
      </c>
      <c r="FQ20" s="257">
        <v>-53.079507411833291</v>
      </c>
      <c r="FR20" s="257">
        <v>-0.30543837391457834</v>
      </c>
      <c r="FS20" s="257">
        <v>3412.1308283148824</v>
      </c>
      <c r="FT20" s="257">
        <v>3268.5364153234045</v>
      </c>
      <c r="FU20" s="257"/>
      <c r="FV20" s="257"/>
      <c r="FW20" s="257">
        <v>6.985563689252702</v>
      </c>
      <c r="FX20" s="257">
        <v>1319.5414938756869</v>
      </c>
      <c r="FY20" s="257">
        <v>230.93108795211137</v>
      </c>
      <c r="FZ20" s="257">
        <v>565.85751806041367</v>
      </c>
      <c r="GA20" s="257">
        <v>983.87664827569631</v>
      </c>
      <c r="GB20" s="257">
        <v>53.488274253843471</v>
      </c>
      <c r="GC20" s="257">
        <v>143.59441299147767</v>
      </c>
      <c r="GD20" s="257">
        <v>3571.5240464942967</v>
      </c>
      <c r="GE20" s="257">
        <v>2975.9366773646825</v>
      </c>
      <c r="GF20" s="257">
        <v>1079.3378048633899</v>
      </c>
      <c r="GG20" s="257">
        <v>506.89060377676003</v>
      </c>
      <c r="GH20" s="257">
        <v>652.74001418388571</v>
      </c>
      <c r="GI20" s="257">
        <v>19.854513384031065</v>
      </c>
      <c r="GJ20" s="257">
        <v>173.50498239034533</v>
      </c>
      <c r="GK20" s="257">
        <v>95.821162838219564</v>
      </c>
      <c r="GL20" s="257">
        <v>467.64210931208152</v>
      </c>
      <c r="GM20" s="257">
        <v>595.58736912961422</v>
      </c>
      <c r="GN20" s="257">
        <v>414.72539756950704</v>
      </c>
      <c r="GO20" s="257">
        <v>390.08750736239824</v>
      </c>
      <c r="GP20" s="257">
        <v>180.86197156010724</v>
      </c>
      <c r="GQ20" s="257"/>
      <c r="GR20" s="257"/>
      <c r="GS20" s="257">
        <v>-159.39321817941436</v>
      </c>
      <c r="GT20" s="257">
        <v>-159.39321817941436</v>
      </c>
      <c r="GU20" s="257"/>
      <c r="GV20" s="257">
        <v>-63.572055341194798</v>
      </c>
      <c r="GW20" s="257">
        <v>292.59973795872202</v>
      </c>
      <c r="GX20" s="257">
        <v>2255.0497082897477</v>
      </c>
      <c r="GY20" s="257"/>
      <c r="GZ20" s="257">
        <v>2019.8195761662644</v>
      </c>
      <c r="HA20" s="257">
        <v>1993.4068972149103</v>
      </c>
      <c r="HB20" s="257">
        <v>15.39732910220812</v>
      </c>
      <c r="HC20" s="257">
        <v>3.072974889714279</v>
      </c>
      <c r="HD20" s="257">
        <v>1203.5862392268582</v>
      </c>
      <c r="HE20" s="257">
        <v>179.66956354500982</v>
      </c>
      <c r="HF20" s="257">
        <v>539.90660271897877</v>
      </c>
      <c r="HG20" s="257"/>
      <c r="HH20" s="257">
        <v>51.774187732140923</v>
      </c>
      <c r="HI20" s="257">
        <v>26.412678951354081</v>
      </c>
      <c r="HJ20" s="257">
        <v>2006.582284567211</v>
      </c>
      <c r="HK20" s="257">
        <v>1554.2046806822689</v>
      </c>
      <c r="HL20" s="257">
        <v>725.90963181998484</v>
      </c>
      <c r="HM20" s="257">
        <v>159.91249263760173</v>
      </c>
      <c r="HN20" s="257"/>
      <c r="HO20" s="257">
        <v>165.21522243457983</v>
      </c>
      <c r="HP20" s="257">
        <v>79.910569398867693</v>
      </c>
      <c r="HQ20" s="257">
        <v>423.25676439123481</v>
      </c>
      <c r="HR20" s="257">
        <v>452.37760388494223</v>
      </c>
      <c r="HS20" s="257">
        <v>233.95778490978807</v>
      </c>
      <c r="HT20" s="257">
        <v>214.71698340004568</v>
      </c>
      <c r="HU20" s="257">
        <v>138.8458163547414</v>
      </c>
      <c r="HV20" s="257">
        <v>2.0091834649549845</v>
      </c>
      <c r="HW20" s="257">
        <v>13.237291599053378</v>
      </c>
      <c r="HX20" s="257">
        <v>93.147860997921072</v>
      </c>
      <c r="HY20" s="257">
        <v>439.20221653264139</v>
      </c>
      <c r="HZ20" s="257">
        <v>192.70070799225897</v>
      </c>
      <c r="IA20" s="257">
        <v>117.80558460447394</v>
      </c>
      <c r="IB20" s="257">
        <v>14.132799634584641</v>
      </c>
      <c r="IC20" s="257">
        <v>0.54211291815417162</v>
      </c>
      <c r="ID20" s="257">
        <v>18.758789802026616</v>
      </c>
      <c r="IE20" s="257">
        <v>0.77350257834192782</v>
      </c>
      <c r="IF20" s="257">
        <v>10.301948481242412</v>
      </c>
      <c r="IG20" s="257"/>
      <c r="IH20" s="257">
        <v>73.296431190124167</v>
      </c>
      <c r="II20" s="257">
        <v>74.895123387785034</v>
      </c>
      <c r="IJ20" s="257">
        <v>186.67796569422907</v>
      </c>
      <c r="IK20" s="257">
        <v>121.99644200834206</v>
      </c>
      <c r="IL20" s="257">
        <v>49.83952976812953</v>
      </c>
      <c r="IM20" s="257">
        <v>43.447766038008005</v>
      </c>
      <c r="IN20" s="257"/>
      <c r="IO20" s="257"/>
      <c r="IP20" s="257">
        <v>3.8224369838808556</v>
      </c>
      <c r="IQ20" s="257">
        <v>24.886709218323659</v>
      </c>
      <c r="IR20" s="257">
        <v>64.681523685887015</v>
      </c>
      <c r="IS20" s="257">
        <v>61.593523493563154</v>
      </c>
      <c r="IT20" s="257">
        <v>61.593523493563154</v>
      </c>
      <c r="IU20" s="257">
        <v>2.7904992006539011</v>
      </c>
      <c r="IV20" s="257"/>
      <c r="IW20" s="257">
        <v>1.3222266296443212E-2</v>
      </c>
      <c r="IX20" s="257">
        <v>6.0227422980298968</v>
      </c>
      <c r="IY20" s="257">
        <v>9.8451792819107524</v>
      </c>
      <c r="IZ20" s="257">
        <v>-4.1908574038681223</v>
      </c>
      <c r="JA20" s="257"/>
      <c r="JB20" s="257"/>
      <c r="JC20" s="257"/>
      <c r="JD20" s="257"/>
      <c r="JE20" s="257"/>
      <c r="JF20" s="257"/>
      <c r="JG20" s="257"/>
      <c r="JH20" s="257"/>
      <c r="JI20" s="257"/>
      <c r="JJ20" s="257"/>
      <c r="JK20" s="257"/>
      <c r="JL20" s="257"/>
      <c r="JM20" s="257"/>
      <c r="JN20" s="257"/>
      <c r="JO20" s="257"/>
      <c r="JP20" s="257"/>
      <c r="JQ20" s="257"/>
      <c r="JR20" s="257"/>
      <c r="JS20" s="257"/>
      <c r="JT20" s="257"/>
      <c r="JU20" s="257"/>
      <c r="JV20" s="257"/>
      <c r="JW20" s="257"/>
      <c r="JX20" s="257"/>
      <c r="JY20" s="257"/>
      <c r="JZ20" s="257"/>
      <c r="KA20" s="257"/>
      <c r="KB20" s="257"/>
      <c r="KC20" s="257"/>
      <c r="KD20" s="257"/>
      <c r="KE20" s="257"/>
      <c r="KF20" s="257"/>
      <c r="KG20" s="257"/>
      <c r="KH20" s="257"/>
      <c r="KI20" s="257"/>
      <c r="KJ20" s="257"/>
      <c r="KK20" s="257"/>
      <c r="KL20" s="257"/>
      <c r="KM20" s="257"/>
      <c r="KN20" s="257"/>
      <c r="KO20" s="257"/>
      <c r="KP20" s="257"/>
      <c r="KQ20" s="257"/>
      <c r="KR20" s="257"/>
      <c r="KS20" s="257"/>
      <c r="KT20" s="257"/>
      <c r="KU20" s="257"/>
      <c r="KV20" s="257"/>
      <c r="KW20" s="257"/>
      <c r="KX20" s="257"/>
      <c r="KY20" s="257"/>
      <c r="KZ20" s="257"/>
      <c r="LA20" s="257"/>
      <c r="LB20" s="257"/>
      <c r="LC20" s="257"/>
      <c r="LD20" s="257"/>
      <c r="LE20" s="257"/>
      <c r="LF20" s="257"/>
      <c r="LG20" s="257"/>
      <c r="LH20" s="257"/>
      <c r="LI20" s="257"/>
      <c r="LJ20" s="257">
        <v>417.04470328032409</v>
      </c>
      <c r="LK20" s="257">
        <v>377.02511028572115</v>
      </c>
      <c r="LL20" s="257">
        <v>78.325700479607661</v>
      </c>
      <c r="LM20" s="257"/>
      <c r="LN20" s="257">
        <v>97.196464846802002</v>
      </c>
      <c r="LO20" s="257">
        <v>18.955320760160113</v>
      </c>
      <c r="LP20" s="257">
        <v>15.648966860192564</v>
      </c>
      <c r="LQ20" s="257"/>
      <c r="LR20" s="257">
        <v>162.68556248722851</v>
      </c>
      <c r="LS20" s="257">
        <v>40.019592994602917</v>
      </c>
      <c r="LT20" s="257">
        <v>403.69261836933401</v>
      </c>
      <c r="LU20" s="257">
        <v>317.42875001502534</v>
      </c>
      <c r="LV20" s="257">
        <v>175.59950957412283</v>
      </c>
      <c r="LW20" s="257">
        <v>108.54458908802422</v>
      </c>
      <c r="LX20" s="257"/>
      <c r="LY20" s="257">
        <v>8.2897599557655095</v>
      </c>
      <c r="LZ20" s="257">
        <v>11.618164989842896</v>
      </c>
      <c r="MA20" s="257">
        <v>13.376726407269842</v>
      </c>
      <c r="MB20" s="257">
        <v>86.263868354308642</v>
      </c>
      <c r="MC20" s="257">
        <v>85.80349308235067</v>
      </c>
      <c r="MD20" s="257">
        <v>80.321661678266196</v>
      </c>
      <c r="ME20" s="257"/>
      <c r="MF20" s="257">
        <v>0.46037527195797723</v>
      </c>
      <c r="MG20" s="257"/>
      <c r="MH20" s="257"/>
      <c r="MI20" s="257">
        <v>13.352084910990072</v>
      </c>
      <c r="MJ20" s="257"/>
      <c r="MK20" s="257">
        <v>24.970249900832968</v>
      </c>
      <c r="ML20" s="257">
        <v>59.596360270695811</v>
      </c>
      <c r="MM20" s="257"/>
      <c r="MN20" s="257">
        <v>1071.0660752707558</v>
      </c>
      <c r="MO20" s="257">
        <v>1068.7990576130203</v>
      </c>
      <c r="MP20" s="257">
        <v>0</v>
      </c>
      <c r="MQ20" s="257"/>
      <c r="MR20" s="257"/>
      <c r="MS20" s="257">
        <v>31.532701068599525</v>
      </c>
      <c r="MT20" s="257">
        <v>983.87664827569631</v>
      </c>
      <c r="MU20" s="257">
        <v>54.232327239070592</v>
      </c>
      <c r="MV20" s="257">
        <v>2.2670176577356269</v>
      </c>
      <c r="MW20" s="257">
        <v>1055.4055028668276</v>
      </c>
      <c r="MX20" s="257">
        <v>982.30680465904584</v>
      </c>
      <c r="MY20" s="257">
        <v>127.98913370115274</v>
      </c>
      <c r="MZ20" s="257">
        <v>194.98575601312612</v>
      </c>
      <c r="NA20" s="257">
        <v>652.74001418388571</v>
      </c>
      <c r="NB20" s="257">
        <v>0</v>
      </c>
      <c r="NC20" s="257">
        <v>0.46999146562811778</v>
      </c>
      <c r="ND20" s="257">
        <v>6.1219092952532073</v>
      </c>
      <c r="NE20" s="257">
        <v>73.098698207781922</v>
      </c>
      <c r="NF20" s="257">
        <v>33.370596083805133</v>
      </c>
      <c r="NG20" s="257">
        <v>33.455338790523243</v>
      </c>
      <c r="NH20" s="257">
        <v>39.225656004711936</v>
      </c>
      <c r="NI20" s="257"/>
      <c r="NJ20" s="257">
        <v>0.50244611926484195</v>
      </c>
      <c r="NK20" s="257"/>
      <c r="NL20" s="257">
        <v>15.660572403928199</v>
      </c>
      <c r="NM20" s="257"/>
      <c r="NN20" s="257">
        <v>16.130563869556319</v>
      </c>
      <c r="NO20" s="257">
        <v>86.492252953974457</v>
      </c>
      <c r="NP20" s="257"/>
      <c r="NQ20" s="257">
        <v>33899.343597283245</v>
      </c>
      <c r="NR20" s="257"/>
      <c r="NS20" s="257"/>
      <c r="NT20" s="257">
        <v>21161.757000000001</v>
      </c>
      <c r="NU20" s="257"/>
      <c r="NV20" s="257"/>
      <c r="NW20" s="257">
        <v>13623.407882281082</v>
      </c>
      <c r="NX20" s="257">
        <v>130.79992864968881</v>
      </c>
      <c r="NY20" s="257">
        <v>13492.607953631394</v>
      </c>
      <c r="NZ20" s="257">
        <v>9335.7369931797366</v>
      </c>
      <c r="OA20" s="257">
        <v>12926.931185455396</v>
      </c>
      <c r="OB20" s="257">
        <v>8923.4086795815638</v>
      </c>
      <c r="OC20" s="257"/>
      <c r="OD20" s="257"/>
      <c r="OE20" s="257">
        <v>123.58468194136577</v>
      </c>
      <c r="OF20" s="257">
        <v>7.2152467083230363</v>
      </c>
      <c r="OG20" s="257">
        <v>0.96011166794623592</v>
      </c>
      <c r="OH20" s="257">
        <v>0.90714954003618187</v>
      </c>
      <c r="OI20" s="257">
        <v>5.2962127910054058E-2</v>
      </c>
      <c r="OJ20" s="257">
        <v>3371.7186866821921</v>
      </c>
      <c r="OK20" s="257">
        <v>3089.0083073632613</v>
      </c>
      <c r="OL20" s="257"/>
      <c r="OM20" s="257"/>
      <c r="ON20" s="257">
        <v>1273.4132502291277</v>
      </c>
      <c r="OO20" s="257">
        <v>5758.4677093568143</v>
      </c>
      <c r="OP20" s="257">
        <v>4788.8065096985965</v>
      </c>
      <c r="OQ20" s="257">
        <v>969.66119965821804</v>
      </c>
      <c r="OR20" s="257">
        <v>1154.7821943650058</v>
      </c>
      <c r="OS20" s="257">
        <v>2727.7950062601631</v>
      </c>
      <c r="OT20" s="257"/>
      <c r="OU20" s="257"/>
      <c r="OV20" s="257">
        <v>1220.2511930594408</v>
      </c>
      <c r="OW20" s="257">
        <v>4232.9085994951274</v>
      </c>
      <c r="OX20" s="257">
        <v>3314.8993697198425</v>
      </c>
      <c r="OY20" s="257">
        <v>918.00922977528489</v>
      </c>
      <c r="OZ20" s="257">
        <v>7648.3390951444153</v>
      </c>
      <c r="PA20" s="257"/>
      <c r="PB20" s="257"/>
      <c r="PC20" s="257"/>
      <c r="PD20" s="257"/>
      <c r="PE20" s="257"/>
      <c r="PF20" s="257"/>
      <c r="PG20" s="257"/>
      <c r="PH20" s="257"/>
      <c r="PI20" s="257"/>
      <c r="PJ20" s="257"/>
      <c r="PK20" s="257"/>
      <c r="PL20" s="257"/>
      <c r="PM20" s="257"/>
      <c r="PN20" s="257"/>
      <c r="PO20" s="257"/>
      <c r="PP20" s="257"/>
      <c r="PQ20" s="257">
        <v>819.25391650728193</v>
      </c>
      <c r="PR20" s="257">
        <v>274.84885563364548</v>
      </c>
      <c r="PS20" s="257">
        <v>921.44130385252868</v>
      </c>
      <c r="PT20" s="257"/>
      <c r="PU20" s="257"/>
      <c r="PV20" s="257">
        <v>664.26286788836057</v>
      </c>
      <c r="PW20" s="257">
        <v>946.60158424832457</v>
      </c>
      <c r="PX20" s="257">
        <v>780.09625035057115</v>
      </c>
      <c r="PY20" s="257">
        <v>1547.8465483406394</v>
      </c>
      <c r="PZ20" s="257">
        <v>180.80390726805885</v>
      </c>
      <c r="QA20" s="257"/>
      <c r="QB20" s="257">
        <v>19.854513384031065</v>
      </c>
      <c r="QC20" s="257">
        <v>0.4623341352218725</v>
      </c>
      <c r="QD20" s="257"/>
      <c r="QE20" s="257"/>
      <c r="QF20" s="257"/>
      <c r="QG20" s="257"/>
      <c r="QH20" s="257"/>
      <c r="QI20" s="257"/>
      <c r="QJ20" s="257"/>
      <c r="QK20" s="257">
        <v>23855.003338822011</v>
      </c>
      <c r="QL20" s="257"/>
      <c r="QM20" s="257"/>
      <c r="QN20" s="257">
        <v>12709.486574152535</v>
      </c>
      <c r="QO20" s="257"/>
      <c r="QP20" s="257"/>
      <c r="QQ20" s="257">
        <v>12559.353283302973</v>
      </c>
      <c r="QR20" s="257"/>
      <c r="QS20" s="257"/>
      <c r="QT20" s="257">
        <v>150.13329084956243</v>
      </c>
      <c r="QU20" s="257"/>
      <c r="QV20" s="257"/>
      <c r="QW20" s="257">
        <v>53.126441441108845</v>
      </c>
      <c r="QZ20" s="257">
        <v>52.648717356763818</v>
      </c>
      <c r="RC20" s="257">
        <v>1.2036792659885289</v>
      </c>
    </row>
    <row r="21" spans="1:471" s="151" customFormat="1" ht="11.5">
      <c r="A21" s="1034">
        <v>1971</v>
      </c>
      <c r="B21" s="257">
        <v>19612.526640146614</v>
      </c>
      <c r="C21" s="257">
        <v>12646.63852805981</v>
      </c>
      <c r="D21" s="257">
        <v>1934.0900449438245</v>
      </c>
      <c r="E21" s="257">
        <v>5001.8196119801723</v>
      </c>
      <c r="F21" s="257">
        <v>2533.1382126385629</v>
      </c>
      <c r="G21" s="257">
        <v>2503.1597574757543</v>
      </c>
      <c r="H21" s="331">
        <v>392426.6958695841</v>
      </c>
      <c r="I21" s="331">
        <v>259790.32593334472</v>
      </c>
      <c r="J21" s="331">
        <v>46251.648123807834</v>
      </c>
      <c r="K21" s="331">
        <v>79301.346544766959</v>
      </c>
      <c r="L21" s="331">
        <v>32621.959782000089</v>
      </c>
      <c r="M21" s="331">
        <v>25538.584514335529</v>
      </c>
      <c r="N21" s="257">
        <v>4.9977554653072032</v>
      </c>
      <c r="O21" s="257">
        <v>4.8680174993523817</v>
      </c>
      <c r="P21" s="257">
        <v>4.1816672992205444</v>
      </c>
      <c r="Q21" s="257">
        <v>6.307357730876058</v>
      </c>
      <c r="R21" s="257">
        <v>7.7651319220750175</v>
      </c>
      <c r="S21" s="257">
        <v>9.8014819735630212</v>
      </c>
      <c r="T21" s="331">
        <v>19612.526640146614</v>
      </c>
      <c r="U21" s="331">
        <v>17770.035746517628</v>
      </c>
      <c r="V21" s="331">
        <v>8793.8116949377727</v>
      </c>
      <c r="W21" s="331">
        <v>8976.2240515798567</v>
      </c>
      <c r="X21" s="331">
        <v>6787.3093760484062</v>
      </c>
      <c r="Y21" s="331">
        <v>2188.9146755314505</v>
      </c>
      <c r="Z21" s="331">
        <v>1842.4908936289853</v>
      </c>
      <c r="AA21" s="257">
        <v>19612.526640146614</v>
      </c>
      <c r="AB21" s="257">
        <v>18702.348035175644</v>
      </c>
      <c r="AC21" s="257">
        <v>2034.7770832671165</v>
      </c>
      <c r="AD21" s="257">
        <v>567.35900941830459</v>
      </c>
      <c r="AE21" s="257">
        <v>5104.4974581512206</v>
      </c>
      <c r="AF21" s="257">
        <v>1931.1609935810334</v>
      </c>
      <c r="AG21" s="257">
        <v>9064.5534907579695</v>
      </c>
      <c r="AH21" s="257">
        <v>7167.9667970085611</v>
      </c>
      <c r="AI21" s="257"/>
      <c r="AJ21" s="257">
        <v>1896.5866937494086</v>
      </c>
      <c r="AK21" s="257">
        <v>910.17860497097195</v>
      </c>
      <c r="AL21" s="257">
        <v>392426.6958695841</v>
      </c>
      <c r="AM21" s="257">
        <v>358233.39861886064</v>
      </c>
      <c r="AN21" s="257">
        <v>13768.387834305049</v>
      </c>
      <c r="AO21" s="257">
        <v>11839.483999446857</v>
      </c>
      <c r="AP21" s="257">
        <v>61974.063899008019</v>
      </c>
      <c r="AQ21" s="257">
        <v>58195.906211087749</v>
      </c>
      <c r="AR21" s="257">
        <v>212455.55667501298</v>
      </c>
      <c r="AS21" s="257">
        <v>162921.71934171644</v>
      </c>
      <c r="AT21" s="257"/>
      <c r="AU21" s="257">
        <v>49533.837333296535</v>
      </c>
      <c r="AV21" s="257">
        <v>34193.297250723423</v>
      </c>
      <c r="AW21" s="257">
        <v>4.9977554653072032</v>
      </c>
      <c r="AX21" s="257">
        <v>5.2207159095944169</v>
      </c>
      <c r="AY21" s="257">
        <v>14.778615388777075</v>
      </c>
      <c r="AZ21" s="257">
        <v>4.7920923702824521</v>
      </c>
      <c r="BA21" s="257">
        <v>8.2365059462123238</v>
      </c>
      <c r="BB21" s="257">
        <v>3.3183794519434771</v>
      </c>
      <c r="BC21" s="257">
        <v>4.2665645618409274</v>
      </c>
      <c r="BD21" s="257">
        <v>4.3996385662824196</v>
      </c>
      <c r="BE21" s="257"/>
      <c r="BF21" s="257">
        <v>3.8288709210794929</v>
      </c>
      <c r="BG21" s="257">
        <v>2.6618626402041863</v>
      </c>
      <c r="BH21" s="257">
        <v>2533.1382126385629</v>
      </c>
      <c r="BI21" s="257">
        <v>1345.0334300461807</v>
      </c>
      <c r="BJ21" s="257">
        <v>1188.104782592382</v>
      </c>
      <c r="BK21" s="257">
        <v>509.37967069132787</v>
      </c>
      <c r="BL21" s="257">
        <v>678.72511190105411</v>
      </c>
      <c r="BM21" s="257">
        <v>2503.1597574757543</v>
      </c>
      <c r="BN21" s="257">
        <v>2152.5516478218624</v>
      </c>
      <c r="BO21" s="257">
        <v>350.60810965389214</v>
      </c>
      <c r="BP21" s="257">
        <v>278.7854454995267</v>
      </c>
      <c r="BQ21" s="257">
        <v>71.822664154365427</v>
      </c>
      <c r="BR21" s="257">
        <v>32621.959782000089</v>
      </c>
      <c r="BS21" s="257">
        <v>11042.666640529415</v>
      </c>
      <c r="BT21" s="257">
        <v>21579.293141470673</v>
      </c>
      <c r="BU21" s="257">
        <v>5572.8529001552924</v>
      </c>
      <c r="BV21" s="257">
        <v>16006.44024131538</v>
      </c>
      <c r="BW21" s="257">
        <v>25538.584514335529</v>
      </c>
      <c r="BX21" s="257">
        <v>20832.6674316559</v>
      </c>
      <c r="BY21" s="257">
        <v>4705.9170826796262</v>
      </c>
      <c r="BZ21" s="257">
        <v>3880.7734366476061</v>
      </c>
      <c r="CA21" s="257">
        <v>825.14364603202023</v>
      </c>
      <c r="CB21" s="257">
        <v>7.7651319220750175</v>
      </c>
      <c r="CC21" s="257">
        <v>12.180331742602494</v>
      </c>
      <c r="CD21" s="257">
        <v>5.505763209217938</v>
      </c>
      <c r="CE21" s="257">
        <v>9.140375312564478</v>
      </c>
      <c r="CF21" s="257">
        <v>4.2403251545534006</v>
      </c>
      <c r="CG21" s="257">
        <v>9.8014819735630212</v>
      </c>
      <c r="CH21" s="257">
        <v>10.332578172639534</v>
      </c>
      <c r="CI21" s="257">
        <v>7.4503673459169857</v>
      </c>
      <c r="CJ21" s="257">
        <v>7.1837598883472724</v>
      </c>
      <c r="CK21" s="257">
        <v>8.7042619184851961</v>
      </c>
      <c r="CL21" s="257">
        <v>5001.8196119801723</v>
      </c>
      <c r="CM21" s="257">
        <v>4777.947054355076</v>
      </c>
      <c r="CN21" s="257">
        <v>223.87255762509673</v>
      </c>
      <c r="CO21" s="257"/>
      <c r="CP21" s="257">
        <v>79301.346544766959</v>
      </c>
      <c r="CQ21" s="257">
        <v>79297.052377650267</v>
      </c>
      <c r="CR21" s="257">
        <v>4.2941671166793718</v>
      </c>
      <c r="CS21" s="257"/>
      <c r="CT21" s="257">
        <v>4777.947054355076</v>
      </c>
      <c r="CU21" s="257">
        <v>1343.5886344904495</v>
      </c>
      <c r="CV21" s="257">
        <v>1126.5140013135247</v>
      </c>
      <c r="CW21" s="257">
        <v>442.37697465361504</v>
      </c>
      <c r="CX21" s="257"/>
      <c r="CY21" s="257"/>
      <c r="CZ21" s="257"/>
      <c r="DA21" s="257">
        <v>1865.4674438974869</v>
      </c>
      <c r="DB21" s="257">
        <v>79301.346544766959</v>
      </c>
      <c r="DC21" s="257">
        <v>79297.052377650267</v>
      </c>
      <c r="DD21" s="257">
        <v>32775.792657587175</v>
      </c>
      <c r="DE21" s="257">
        <v>22295.349418519771</v>
      </c>
      <c r="DF21" s="257">
        <v>4547.1355899304408</v>
      </c>
      <c r="DG21" s="257"/>
      <c r="DH21" s="257"/>
      <c r="DI21" s="257"/>
      <c r="DJ21" s="257">
        <v>19678.774711612874</v>
      </c>
      <c r="DK21" s="257">
        <v>6.307357730876058</v>
      </c>
      <c r="DL21" s="257">
        <v>6.0253778811351282</v>
      </c>
      <c r="DM21" s="257">
        <v>4.0993322374445338</v>
      </c>
      <c r="DN21" s="257">
        <v>5.0526860116297563</v>
      </c>
      <c r="DO21" s="257">
        <v>9.7286954810244008</v>
      </c>
      <c r="DP21" s="257"/>
      <c r="DQ21" s="257"/>
      <c r="DR21" s="257"/>
      <c r="DS21" s="257">
        <v>9.4795914442611799</v>
      </c>
      <c r="DT21" s="257">
        <v>4259.2207192066862</v>
      </c>
      <c r="DU21" s="257">
        <v>518.72633514838992</v>
      </c>
      <c r="DV21" s="257">
        <v>2915.6320847162369</v>
      </c>
      <c r="DW21" s="257">
        <v>69030.704261926498</v>
      </c>
      <c r="DX21" s="257">
        <v>10266.348115723769</v>
      </c>
      <c r="DY21" s="257">
        <v>36254.911604339322</v>
      </c>
      <c r="DZ21" s="257">
        <v>6.1700380500910459</v>
      </c>
      <c r="EA21" s="257">
        <v>5.0526860116297563</v>
      </c>
      <c r="EB21" s="257">
        <v>8.0420333568466553</v>
      </c>
      <c r="EC21" s="257">
        <v>892570</v>
      </c>
      <c r="ED21" s="257"/>
      <c r="EE21" s="257">
        <v>82.525849851330662</v>
      </c>
      <c r="EF21" s="257">
        <v>4132.3440163370951</v>
      </c>
      <c r="EG21" s="257">
        <v>8055.7094152802283</v>
      </c>
      <c r="EH21" s="257">
        <v>686.99192417785912</v>
      </c>
      <c r="EI21" s="257">
        <v>-231.36288881455746</v>
      </c>
      <c r="EJ21" s="257">
        <v>12643.682466980625</v>
      </c>
      <c r="EK21" s="257">
        <v>12646.63852805981</v>
      </c>
      <c r="EL21" s="257">
        <v>15.040643046342954</v>
      </c>
      <c r="EM21" s="257">
        <v>12.084581967157934</v>
      </c>
      <c r="EN21" s="257">
        <v>9.5578024825577534E-2</v>
      </c>
      <c r="EO21" s="257">
        <v>2533.1382126385629</v>
      </c>
      <c r="EP21" s="257">
        <v>1345.0334300461807</v>
      </c>
      <c r="EQ21" s="257">
        <v>1188.104782592382</v>
      </c>
      <c r="ER21" s="257">
        <v>678.72511190105411</v>
      </c>
      <c r="ES21" s="257">
        <v>2503.1597574757543</v>
      </c>
      <c r="ET21" s="257">
        <v>2152.5516478218624</v>
      </c>
      <c r="EU21" s="257">
        <v>350.60810965389214</v>
      </c>
      <c r="EV21" s="257">
        <v>71.822664154365427</v>
      </c>
      <c r="EW21" s="257">
        <v>-91.066403597021406</v>
      </c>
      <c r="EX21" s="257">
        <v>366.75787080157789</v>
      </c>
      <c r="EY21" s="257">
        <v>0</v>
      </c>
      <c r="EZ21" s="257">
        <v>305.66992236736507</v>
      </c>
      <c r="FA21" s="257">
        <v>51.124825417404317</v>
      </c>
      <c r="FB21" s="257">
        <v>142.19122901442572</v>
      </c>
      <c r="FC21" s="257">
        <v>-91.066403597021406</v>
      </c>
      <c r="FD21" s="257">
        <v>398.17360903273908</v>
      </c>
      <c r="FE21" s="257">
        <v>31.4157382311612</v>
      </c>
      <c r="FF21" s="257">
        <v>366.75787080157789</v>
      </c>
      <c r="FG21" s="257">
        <v>19888.218107351171</v>
      </c>
      <c r="FH21" s="257">
        <v>2188.9146755314505</v>
      </c>
      <c r="FI21" s="257">
        <v>17699.303431819721</v>
      </c>
      <c r="FJ21" s="257">
        <v>12646.63852805981</v>
      </c>
      <c r="FK21" s="257">
        <v>1934.0900449438245</v>
      </c>
      <c r="FL21" s="257">
        <v>5307.4895343475364</v>
      </c>
      <c r="FM21" s="257">
        <v>5001.8196119801723</v>
      </c>
      <c r="FN21" s="257">
        <v>0</v>
      </c>
      <c r="FO21" s="257">
        <v>0</v>
      </c>
      <c r="FP21" s="257">
        <v>0</v>
      </c>
      <c r="FQ21" s="257">
        <v>305.66992236736405</v>
      </c>
      <c r="FR21" s="257">
        <v>1.5585443322823143</v>
      </c>
      <c r="FS21" s="257">
        <v>3850.8888969023833</v>
      </c>
      <c r="FT21" s="257">
        <v>3677.247484764343</v>
      </c>
      <c r="FU21" s="257"/>
      <c r="FV21" s="257"/>
      <c r="FW21" s="257">
        <v>-6.748163908021108</v>
      </c>
      <c r="FX21" s="257">
        <v>1447.7770515548182</v>
      </c>
      <c r="FY21" s="257">
        <v>193.2590482372315</v>
      </c>
      <c r="FZ21" s="257">
        <v>689.97251872152708</v>
      </c>
      <c r="GA21" s="257">
        <v>1208.9851309605374</v>
      </c>
      <c r="GB21" s="257">
        <v>31.212962629067352</v>
      </c>
      <c r="GC21" s="257">
        <v>173.64141213804047</v>
      </c>
      <c r="GD21" s="257">
        <v>4268.4564807135221</v>
      </c>
      <c r="GE21" s="257">
        <v>3560.708232663806</v>
      </c>
      <c r="GF21" s="257">
        <v>1221.8149363528182</v>
      </c>
      <c r="GG21" s="257">
        <v>601.23628189871749</v>
      </c>
      <c r="GH21" s="257">
        <v>861.07905713221066</v>
      </c>
      <c r="GI21" s="257">
        <v>32.764496805484988</v>
      </c>
      <c r="GJ21" s="257">
        <v>258.92563076220358</v>
      </c>
      <c r="GK21" s="257">
        <v>99.023956342480744</v>
      </c>
      <c r="GL21" s="257">
        <v>518.62837017537538</v>
      </c>
      <c r="GM21" s="257">
        <v>707.7482480497157</v>
      </c>
      <c r="GN21" s="257">
        <v>555.61285204284013</v>
      </c>
      <c r="GO21" s="257">
        <v>518.72633514838992</v>
      </c>
      <c r="GP21" s="257">
        <v>152.13539600687557</v>
      </c>
      <c r="GQ21" s="257"/>
      <c r="GR21" s="257"/>
      <c r="GS21" s="257">
        <v>-417.56758381113877</v>
      </c>
      <c r="GT21" s="257">
        <v>-417.56758381113877</v>
      </c>
      <c r="GU21" s="257"/>
      <c r="GV21" s="257">
        <v>-318.54362746865803</v>
      </c>
      <c r="GW21" s="257">
        <v>116.53925210053694</v>
      </c>
      <c r="GX21" s="257">
        <v>2760.2019984610606</v>
      </c>
      <c r="GY21" s="257"/>
      <c r="GZ21" s="257">
        <v>2220.8629331794741</v>
      </c>
      <c r="HA21" s="257">
        <v>2190.5358623922684</v>
      </c>
      <c r="HB21" s="257">
        <v>16.517014652675105</v>
      </c>
      <c r="HC21" s="257">
        <v>-2.5164376810548963</v>
      </c>
      <c r="HD21" s="257">
        <v>1313.5894846922217</v>
      </c>
      <c r="HE21" s="257">
        <v>137.55183729400312</v>
      </c>
      <c r="HF21" s="257">
        <v>667.76110970874947</v>
      </c>
      <c r="HG21" s="257"/>
      <c r="HH21" s="257">
        <v>57.632853725674032</v>
      </c>
      <c r="HI21" s="257">
        <v>30.327070787205656</v>
      </c>
      <c r="HJ21" s="257">
        <v>2382.089238277259</v>
      </c>
      <c r="HK21" s="257">
        <v>1803.4401932854928</v>
      </c>
      <c r="HL21" s="257">
        <v>813.32624139050165</v>
      </c>
      <c r="HM21" s="257">
        <v>181.33436707415288</v>
      </c>
      <c r="HN21" s="257"/>
      <c r="HO21" s="257">
        <v>247.0430204464318</v>
      </c>
      <c r="HP21" s="257">
        <v>80.932289976320121</v>
      </c>
      <c r="HQ21" s="257">
        <v>480.80427439808642</v>
      </c>
      <c r="HR21" s="257">
        <v>578.64904499176612</v>
      </c>
      <c r="HS21" s="257">
        <v>326.25220871948363</v>
      </c>
      <c r="HT21" s="257">
        <v>299.80467106607529</v>
      </c>
      <c r="HU21" s="257">
        <v>145.38843412306323</v>
      </c>
      <c r="HV21" s="257">
        <v>2.4184727080403396</v>
      </c>
      <c r="HW21" s="257">
        <v>-161.22630509778492</v>
      </c>
      <c r="HX21" s="257">
        <v>-80.294015121464795</v>
      </c>
      <c r="HY21" s="257">
        <v>387.09566910677563</v>
      </c>
      <c r="HZ21" s="257">
        <v>217.52310891541356</v>
      </c>
      <c r="IA21" s="257">
        <v>117.01164761458296</v>
      </c>
      <c r="IB21" s="257">
        <v>7.674323560876517</v>
      </c>
      <c r="IC21" s="257">
        <v>0.72602262209560897</v>
      </c>
      <c r="ID21" s="257">
        <v>8.7615544577067777</v>
      </c>
      <c r="IE21" s="257">
        <v>1.0896349452477974</v>
      </c>
      <c r="IF21" s="257">
        <v>8.2068202853605481</v>
      </c>
      <c r="IG21" s="257"/>
      <c r="IH21" s="257">
        <v>90.553291743295716</v>
      </c>
      <c r="II21" s="257">
        <v>100.5114613008306</v>
      </c>
      <c r="IJ21" s="257">
        <v>205.03828447104928</v>
      </c>
      <c r="IK21" s="257">
        <v>122.71044438835</v>
      </c>
      <c r="IL21" s="257">
        <v>52.670897791881536</v>
      </c>
      <c r="IM21" s="257">
        <v>43.293906939285762</v>
      </c>
      <c r="IN21" s="257"/>
      <c r="IO21" s="257"/>
      <c r="IP21" s="257">
        <v>4.574303126464967</v>
      </c>
      <c r="IQ21" s="257">
        <v>22.171336530717731</v>
      </c>
      <c r="IR21" s="257">
        <v>82.327840082699268</v>
      </c>
      <c r="IS21" s="257">
        <v>77.824456384551581</v>
      </c>
      <c r="IT21" s="257">
        <v>77.824456384551581</v>
      </c>
      <c r="IU21" s="257">
        <v>3.2520764968206461</v>
      </c>
      <c r="IV21" s="257"/>
      <c r="IW21" s="257">
        <v>1.0866298847258784</v>
      </c>
      <c r="IX21" s="257">
        <v>12.484824444364278</v>
      </c>
      <c r="IY21" s="257">
        <v>17.059127570829247</v>
      </c>
      <c r="IZ21" s="257">
        <v>-5.6987967737670431</v>
      </c>
      <c r="JA21" s="257"/>
      <c r="JB21" s="257"/>
      <c r="JC21" s="257"/>
      <c r="JD21" s="257"/>
      <c r="JE21" s="257"/>
      <c r="JF21" s="257"/>
      <c r="JG21" s="257"/>
      <c r="JH21" s="257"/>
      <c r="JI21" s="257"/>
      <c r="JJ21" s="257"/>
      <c r="JK21" s="257"/>
      <c r="JL21" s="257"/>
      <c r="JM21" s="257"/>
      <c r="JN21" s="257"/>
      <c r="JO21" s="257"/>
      <c r="JP21" s="257"/>
      <c r="JQ21" s="257"/>
      <c r="JR21" s="257"/>
      <c r="JS21" s="257"/>
      <c r="JT21" s="257"/>
      <c r="JU21" s="257"/>
      <c r="JV21" s="257"/>
      <c r="JW21" s="257"/>
      <c r="JX21" s="257"/>
      <c r="JY21" s="257"/>
      <c r="JZ21" s="257"/>
      <c r="KA21" s="257"/>
      <c r="KB21" s="257"/>
      <c r="KC21" s="257"/>
      <c r="KD21" s="257"/>
      <c r="KE21" s="257"/>
      <c r="KF21" s="257"/>
      <c r="KG21" s="257"/>
      <c r="KH21" s="257"/>
      <c r="KI21" s="257"/>
      <c r="KJ21" s="257"/>
      <c r="KK21" s="257"/>
      <c r="KL21" s="257"/>
      <c r="KM21" s="257"/>
      <c r="KN21" s="257"/>
      <c r="KO21" s="257"/>
      <c r="KP21" s="257"/>
      <c r="KQ21" s="257"/>
      <c r="KR21" s="257"/>
      <c r="KS21" s="257"/>
      <c r="KT21" s="257"/>
      <c r="KU21" s="257"/>
      <c r="KV21" s="257"/>
      <c r="KW21" s="257"/>
      <c r="KX21" s="257"/>
      <c r="KY21" s="257"/>
      <c r="KZ21" s="257"/>
      <c r="LA21" s="257"/>
      <c r="LB21" s="257"/>
      <c r="LC21" s="257"/>
      <c r="LD21" s="257"/>
      <c r="LE21" s="257"/>
      <c r="LF21" s="257"/>
      <c r="LG21" s="257"/>
      <c r="LH21" s="257"/>
      <c r="LI21" s="257"/>
      <c r="LJ21" s="257">
        <v>468.21847992018559</v>
      </c>
      <c r="LK21" s="257">
        <v>425.41559987018138</v>
      </c>
      <c r="LL21" s="257">
        <v>88.597598355630879</v>
      </c>
      <c r="LM21" s="257"/>
      <c r="LN21" s="257">
        <v>112.88469282271345</v>
      </c>
      <c r="LO21" s="257">
        <v>22.617287512170495</v>
      </c>
      <c r="LP21" s="257">
        <v>14.004588727416971</v>
      </c>
      <c r="LQ21" s="257"/>
      <c r="LR21" s="257">
        <v>182.92945319918744</v>
      </c>
      <c r="LS21" s="257">
        <v>42.802880050004212</v>
      </c>
      <c r="LT21" s="257">
        <v>482.75155361628993</v>
      </c>
      <c r="LU21" s="257">
        <v>368.1950404481147</v>
      </c>
      <c r="LV21" s="257">
        <v>198.2474487036169</v>
      </c>
      <c r="LW21" s="257">
        <v>130.66604161407813</v>
      </c>
      <c r="LX21" s="257"/>
      <c r="LY21" s="257">
        <v>11.882610315771759</v>
      </c>
      <c r="LZ21" s="257">
        <v>13.199427836476627</v>
      </c>
      <c r="MA21" s="257">
        <v>14.199511978171241</v>
      </c>
      <c r="MB21" s="257">
        <v>114.5565131681752</v>
      </c>
      <c r="MC21" s="257">
        <v>114.06067818205858</v>
      </c>
      <c r="MD21" s="257">
        <v>104.03880134145901</v>
      </c>
      <c r="ME21" s="257"/>
      <c r="MF21" s="257">
        <v>0.49583498611662041</v>
      </c>
      <c r="MG21" s="257"/>
      <c r="MH21" s="257"/>
      <c r="MI21" s="257">
        <v>-14.533073696104339</v>
      </c>
      <c r="MJ21" s="257"/>
      <c r="MK21" s="257">
        <v>-1.3336458596277119</v>
      </c>
      <c r="ML21" s="257">
        <v>57.220559422066685</v>
      </c>
      <c r="MM21" s="257"/>
      <c r="MN21" s="257">
        <v>1322.541559987018</v>
      </c>
      <c r="MO21" s="257">
        <v>1322.541559987018</v>
      </c>
      <c r="MP21" s="257">
        <v>0</v>
      </c>
      <c r="MQ21" s="257"/>
      <c r="MR21" s="257">
        <v>12.541319582176385</v>
      </c>
      <c r="MS21" s="257">
        <v>32.000288485810103</v>
      </c>
      <c r="MT21" s="257">
        <v>1208.9851309605374</v>
      </c>
      <c r="MU21" s="257">
        <v>78.354549060618083</v>
      </c>
      <c r="MV21" s="257">
        <v>0</v>
      </c>
      <c r="MW21" s="257">
        <v>1307.3461709518831</v>
      </c>
      <c r="MX21" s="257">
        <v>1266.3625545418486</v>
      </c>
      <c r="MY21" s="257">
        <v>157.57034846681813</v>
      </c>
      <c r="MZ21" s="257">
        <v>245.94196627120073</v>
      </c>
      <c r="NA21" s="257">
        <v>861.07905713221066</v>
      </c>
      <c r="NB21" s="257">
        <v>0</v>
      </c>
      <c r="NC21" s="257">
        <v>0.31793540321902081</v>
      </c>
      <c r="ND21" s="257">
        <v>1.4532472683999857</v>
      </c>
      <c r="NE21" s="257">
        <v>40.983616410034507</v>
      </c>
      <c r="NF21" s="257">
        <v>37.475508756746365</v>
      </c>
      <c r="NG21" s="257">
        <v>37.058406356304019</v>
      </c>
      <c r="NH21" s="257">
        <v>3.4948853869916943</v>
      </c>
      <c r="NI21" s="257"/>
      <c r="NJ21" s="257">
        <v>1.3222266296443212E-2</v>
      </c>
      <c r="NK21" s="257"/>
      <c r="NL21" s="257">
        <v>15.195389035134895</v>
      </c>
      <c r="NM21" s="257"/>
      <c r="NN21" s="257">
        <v>15.513324438353916</v>
      </c>
      <c r="NO21" s="257">
        <v>56.179005445169423</v>
      </c>
      <c r="NP21" s="257"/>
      <c r="NQ21" s="257">
        <v>34040.642999999996</v>
      </c>
      <c r="NR21" s="257">
        <v>10020.628000000001</v>
      </c>
      <c r="NS21" s="257">
        <v>20729.343000000001</v>
      </c>
      <c r="NT21" s="257">
        <v>21389.205999999998</v>
      </c>
      <c r="NU21" s="257">
        <v>3290.672</v>
      </c>
      <c r="NV21" s="257">
        <v>24020.014999999999</v>
      </c>
      <c r="NW21" s="257">
        <v>13735.859278399828</v>
      </c>
      <c r="NX21" s="257">
        <v>172.68167883797469</v>
      </c>
      <c r="NY21" s="257">
        <v>13563.177599561854</v>
      </c>
      <c r="NZ21" s="257">
        <v>9520.0640770653845</v>
      </c>
      <c r="OA21" s="257">
        <v>12994.542203270486</v>
      </c>
      <c r="OB21" s="257">
        <v>9099.5946519829704</v>
      </c>
      <c r="OC21" s="257"/>
      <c r="OD21" s="257"/>
      <c r="OE21" s="257">
        <v>163.15613147960954</v>
      </c>
      <c r="OF21" s="257">
        <v>9.5255473583651451</v>
      </c>
      <c r="OG21" s="257">
        <v>1.257159638418279</v>
      </c>
      <c r="OH21" s="257">
        <v>1.1878116117291539</v>
      </c>
      <c r="OI21" s="257">
        <v>6.9348026689125097E-2</v>
      </c>
      <c r="OJ21" s="257">
        <v>3206.7235063675184</v>
      </c>
      <c r="OK21" s="257">
        <v>3168.1853417400575</v>
      </c>
      <c r="OL21" s="257"/>
      <c r="OM21" s="257"/>
      <c r="ON21" s="257">
        <v>1268.5453902933996</v>
      </c>
      <c r="OO21" s="257">
        <v>5919.7233611608763</v>
      </c>
      <c r="OP21" s="257">
        <v>4871.87204095365</v>
      </c>
      <c r="OQ21" s="257">
        <v>1047.8513202072268</v>
      </c>
      <c r="OR21" s="257">
        <v>1093.7538996315391</v>
      </c>
      <c r="OS21" s="257">
        <v>2799.4124897163606</v>
      </c>
      <c r="OT21" s="257"/>
      <c r="OU21" s="257"/>
      <c r="OV21" s="257">
        <v>1223.9667786401153</v>
      </c>
      <c r="OW21" s="257">
        <v>4402.9309090773695</v>
      </c>
      <c r="OX21" s="257">
        <v>3409.0697675580354</v>
      </c>
      <c r="OY21" s="257">
        <v>993.86114151933452</v>
      </c>
      <c r="OZ21" s="257">
        <v>8793.8116949377727</v>
      </c>
      <c r="PA21" s="257"/>
      <c r="PB21" s="257"/>
      <c r="PC21" s="257"/>
      <c r="PD21" s="257"/>
      <c r="PE21" s="257"/>
      <c r="PF21" s="257"/>
      <c r="PG21" s="257"/>
      <c r="PH21" s="257"/>
      <c r="PI21" s="257"/>
      <c r="PJ21" s="257"/>
      <c r="PK21" s="257"/>
      <c r="PL21" s="257"/>
      <c r="PM21" s="257"/>
      <c r="PN21" s="257"/>
      <c r="PO21" s="257"/>
      <c r="PP21" s="257"/>
      <c r="PQ21" s="257">
        <v>923.71349853860613</v>
      </c>
      <c r="PR21" s="257">
        <v>324.86139894889425</v>
      </c>
      <c r="PS21" s="257">
        <v>1029.5889276806893</v>
      </c>
      <c r="PT21" s="257"/>
      <c r="PU21" s="257"/>
      <c r="PV21" s="257">
        <v>758.82096383392457</v>
      </c>
      <c r="PW21" s="257">
        <v>1050.9993489486653</v>
      </c>
      <c r="PX21" s="257">
        <v>885.48617642402201</v>
      </c>
      <c r="PY21" s="257">
        <v>1618.7305228667885</v>
      </c>
      <c r="PZ21" s="257">
        <v>236.21706198142874</v>
      </c>
      <c r="QA21" s="257"/>
      <c r="QB21" s="257">
        <v>32.764496805484988</v>
      </c>
      <c r="QC21" s="257">
        <v>0.47019827020640648</v>
      </c>
      <c r="QD21" s="257"/>
      <c r="QE21" s="257"/>
      <c r="QF21" s="257"/>
      <c r="QG21" s="257"/>
      <c r="QH21" s="257"/>
      <c r="QI21" s="257"/>
      <c r="QJ21" s="257"/>
      <c r="QK21" s="257">
        <v>24077.987962466897</v>
      </c>
      <c r="QL21" s="257"/>
      <c r="QM21" s="257"/>
      <c r="QN21" s="257">
        <v>12863.805655121627</v>
      </c>
      <c r="QO21" s="257"/>
      <c r="QP21" s="257"/>
      <c r="QQ21" s="257">
        <v>12660.147293441851</v>
      </c>
      <c r="QR21" s="257"/>
      <c r="QS21" s="257"/>
      <c r="QT21" s="257">
        <v>203.65836167977616</v>
      </c>
      <c r="QU21" s="257"/>
      <c r="QV21" s="257"/>
      <c r="QW21" s="257">
        <v>53.230204022048504</v>
      </c>
      <c r="QZ21" s="257">
        <v>52.579755888144241</v>
      </c>
      <c r="RC21" s="257">
        <v>1.7052122934837493</v>
      </c>
    </row>
    <row r="22" spans="1:471" s="151" customFormat="1" ht="11.5">
      <c r="A22" s="1034">
        <v>1972</v>
      </c>
      <c r="B22" s="257">
        <v>23018.474421862622</v>
      </c>
      <c r="C22" s="257">
        <v>14737.634373467683</v>
      </c>
      <c r="D22" s="257">
        <v>2242.2689631881485</v>
      </c>
      <c r="E22" s="257">
        <v>6147.6258888053617</v>
      </c>
      <c r="F22" s="257">
        <v>3045.6400217656274</v>
      </c>
      <c r="G22" s="257">
        <v>3154.6948253641967</v>
      </c>
      <c r="H22" s="331">
        <v>424406.1467311802</v>
      </c>
      <c r="I22" s="331">
        <v>280418.16639581934</v>
      </c>
      <c r="J22" s="331">
        <v>48495.078058175008</v>
      </c>
      <c r="K22" s="331">
        <v>90261.499573171983</v>
      </c>
      <c r="L22" s="331">
        <v>36870.394337628924</v>
      </c>
      <c r="M22" s="331">
        <v>31638.991633615071</v>
      </c>
      <c r="N22" s="257">
        <v>5.423690160746558</v>
      </c>
      <c r="O22" s="257">
        <v>5.2555918765494791</v>
      </c>
      <c r="P22" s="257">
        <v>4.6237042045757883</v>
      </c>
      <c r="Q22" s="257">
        <v>6.8109059985444702</v>
      </c>
      <c r="R22" s="257">
        <v>8.260394488532306</v>
      </c>
      <c r="S22" s="257">
        <v>9.9709082447889035</v>
      </c>
      <c r="T22" s="331">
        <v>23018.474421862622</v>
      </c>
      <c r="U22" s="331">
        <v>20808.214083078816</v>
      </c>
      <c r="V22" s="331">
        <v>10674.121001742902</v>
      </c>
      <c r="W22" s="331">
        <v>10134.093081335914</v>
      </c>
      <c r="X22" s="331">
        <v>7707.7310891076777</v>
      </c>
      <c r="Y22" s="331">
        <v>2426.3619922282369</v>
      </c>
      <c r="Z22" s="331">
        <v>2210.260338783808</v>
      </c>
      <c r="AA22" s="257">
        <v>23018.474421862622</v>
      </c>
      <c r="AB22" s="257">
        <v>21912.153119883948</v>
      </c>
      <c r="AC22" s="257">
        <v>2245.1305746324138</v>
      </c>
      <c r="AD22" s="257">
        <v>654.8423449041868</v>
      </c>
      <c r="AE22" s="257">
        <v>6200.2415783380302</v>
      </c>
      <c r="AF22" s="257">
        <v>2246.9118287087208</v>
      </c>
      <c r="AG22" s="257">
        <v>10565.026793300594</v>
      </c>
      <c r="AH22" s="257">
        <v>8390.2496883976346</v>
      </c>
      <c r="AI22" s="257"/>
      <c r="AJ22" s="257">
        <v>2174.7771049029602</v>
      </c>
      <c r="AK22" s="257">
        <v>1106.3213019786733</v>
      </c>
      <c r="AL22" s="257">
        <v>424406.1467311802</v>
      </c>
      <c r="AM22" s="257">
        <v>389201.71686367935</v>
      </c>
      <c r="AN22" s="257">
        <v>13826.260793012796</v>
      </c>
      <c r="AO22" s="257">
        <v>13239.797448142081</v>
      </c>
      <c r="AP22" s="257">
        <v>71479.76653861838</v>
      </c>
      <c r="AQ22" s="257">
        <v>63700.459423733613</v>
      </c>
      <c r="AR22" s="257">
        <v>226955.43266017249</v>
      </c>
      <c r="AS22" s="257">
        <v>175335.17645796429</v>
      </c>
      <c r="AT22" s="257"/>
      <c r="AU22" s="257">
        <v>51620.256202208227</v>
      </c>
      <c r="AV22" s="257">
        <v>35204.429867500861</v>
      </c>
      <c r="AW22" s="257">
        <v>5.423690160746558</v>
      </c>
      <c r="AX22" s="257">
        <v>5.6300247841812157</v>
      </c>
      <c r="AY22" s="257">
        <v>16.238161627668756</v>
      </c>
      <c r="AZ22" s="257">
        <v>4.9460148274102167</v>
      </c>
      <c r="BA22" s="257">
        <v>8.6741211934264282</v>
      </c>
      <c r="BB22" s="257">
        <v>3.5273086709819914</v>
      </c>
      <c r="BC22" s="257">
        <v>4.6551107719549245</v>
      </c>
      <c r="BD22" s="257">
        <v>4.7852632072430445</v>
      </c>
      <c r="BE22" s="257"/>
      <c r="BF22" s="257">
        <v>4.2130304359278385</v>
      </c>
      <c r="BG22" s="257">
        <v>3.1425627574215569</v>
      </c>
      <c r="BH22" s="257">
        <v>3045.6400217656274</v>
      </c>
      <c r="BI22" s="257">
        <v>1617.1591525179233</v>
      </c>
      <c r="BJ22" s="257">
        <v>1428.4808692477031</v>
      </c>
      <c r="BK22" s="257">
        <v>612.43681990622633</v>
      </c>
      <c r="BL22" s="257">
        <v>816.04404934147692</v>
      </c>
      <c r="BM22" s="257">
        <v>3154.6948253641967</v>
      </c>
      <c r="BN22" s="257">
        <v>2712.8286656224655</v>
      </c>
      <c r="BO22" s="257">
        <v>441.86615974173185</v>
      </c>
      <c r="BP22" s="257">
        <v>351.34912970600834</v>
      </c>
      <c r="BQ22" s="257">
        <v>90.517030035723508</v>
      </c>
      <c r="BR22" s="257">
        <v>36870.394337628924</v>
      </c>
      <c r="BS22" s="257">
        <v>12958.641726342845</v>
      </c>
      <c r="BT22" s="257">
        <v>23911.75261128608</v>
      </c>
      <c r="BU22" s="257">
        <v>7018.427783959407</v>
      </c>
      <c r="BV22" s="257">
        <v>16893.324827326673</v>
      </c>
      <c r="BW22" s="257">
        <v>31638.991633615071</v>
      </c>
      <c r="BX22" s="257">
        <v>26007.563464694435</v>
      </c>
      <c r="BY22" s="257">
        <v>5631.4281689206355</v>
      </c>
      <c r="BZ22" s="257">
        <v>4591.7926156566955</v>
      </c>
      <c r="CA22" s="257">
        <v>1039.6355532639404</v>
      </c>
      <c r="CB22" s="257">
        <v>8.260394488532306</v>
      </c>
      <c r="CC22" s="257">
        <v>12.47938778360156</v>
      </c>
      <c r="CD22" s="257">
        <v>5.973969756501563</v>
      </c>
      <c r="CE22" s="257">
        <v>8.7261255477465856</v>
      </c>
      <c r="CF22" s="257">
        <v>4.830570995837614</v>
      </c>
      <c r="CG22" s="257">
        <v>9.9709082447889035</v>
      </c>
      <c r="CH22" s="257">
        <v>10.430922025068444</v>
      </c>
      <c r="CI22" s="257">
        <v>7.8464316064680171</v>
      </c>
      <c r="CJ22" s="257">
        <v>7.6516767875798353</v>
      </c>
      <c r="CK22" s="257">
        <v>8.7066116343890787</v>
      </c>
      <c r="CL22" s="257">
        <v>6147.6258888053617</v>
      </c>
      <c r="CM22" s="257">
        <v>5868.7729876831127</v>
      </c>
      <c r="CN22" s="257">
        <v>278.85290112224891</v>
      </c>
      <c r="CO22" s="257"/>
      <c r="CP22" s="257">
        <v>90261.499573171983</v>
      </c>
      <c r="CQ22" s="257">
        <v>90256.368593103616</v>
      </c>
      <c r="CR22" s="257">
        <v>5.1309800683531055</v>
      </c>
      <c r="CS22" s="257"/>
      <c r="CT22" s="257">
        <v>5868.7729876831127</v>
      </c>
      <c r="CU22" s="257">
        <v>1588.2330889605764</v>
      </c>
      <c r="CV22" s="257">
        <v>1351.279902510423</v>
      </c>
      <c r="CW22" s="257">
        <v>602.02738600990142</v>
      </c>
      <c r="CX22" s="257"/>
      <c r="CY22" s="257"/>
      <c r="CZ22" s="257"/>
      <c r="DA22" s="257">
        <v>2327.2326102022116</v>
      </c>
      <c r="DB22" s="257">
        <v>90261.499573171983</v>
      </c>
      <c r="DC22" s="257">
        <v>90256.368593103616</v>
      </c>
      <c r="DD22" s="257">
        <v>36328.846548399437</v>
      </c>
      <c r="DE22" s="257">
        <v>25077.866651292265</v>
      </c>
      <c r="DF22" s="257">
        <v>5675.7354283578752</v>
      </c>
      <c r="DG22" s="257"/>
      <c r="DH22" s="257"/>
      <c r="DI22" s="257"/>
      <c r="DJ22" s="257">
        <v>23173.919965054043</v>
      </c>
      <c r="DK22" s="257">
        <v>6.8109059985444702</v>
      </c>
      <c r="DL22" s="257">
        <v>6.5023367094912548</v>
      </c>
      <c r="DM22" s="257">
        <v>4.3718236053672621</v>
      </c>
      <c r="DN22" s="257">
        <v>5.3883367405209146</v>
      </c>
      <c r="DO22" s="257">
        <v>10.60703751274189</v>
      </c>
      <c r="DP22" s="257"/>
      <c r="DQ22" s="257"/>
      <c r="DR22" s="257"/>
      <c r="DS22" s="257">
        <v>10.042464174000976</v>
      </c>
      <c r="DT22" s="257">
        <v>5339.9839068710253</v>
      </c>
      <c r="DU22" s="257">
        <v>528.7890808120876</v>
      </c>
      <c r="DV22" s="257">
        <v>3751.7508179104489</v>
      </c>
      <c r="DW22" s="257">
        <v>80442.782206871809</v>
      </c>
      <c r="DX22" s="257">
        <v>9813.5863862318147</v>
      </c>
      <c r="DY22" s="257">
        <v>44113.935658472372</v>
      </c>
      <c r="DZ22" s="257">
        <v>6.6382387087736232</v>
      </c>
      <c r="EA22" s="257">
        <v>5.3883367405209146</v>
      </c>
      <c r="EB22" s="257">
        <v>8.5046839777713199</v>
      </c>
      <c r="EC22" s="257">
        <v>943282</v>
      </c>
      <c r="ED22" s="257"/>
      <c r="EE22" s="257">
        <v>87.040941940461209</v>
      </c>
      <c r="EF22" s="257">
        <v>4567.8872327597273</v>
      </c>
      <c r="EG22" s="257">
        <v>9778.1963085564093</v>
      </c>
      <c r="EH22" s="257">
        <v>759.88246814654224</v>
      </c>
      <c r="EI22" s="257">
        <v>-393.60981017595628</v>
      </c>
      <c r="EJ22" s="257">
        <v>14712.356199286723</v>
      </c>
      <c r="EK22" s="257">
        <v>14737.634373467683</v>
      </c>
      <c r="EL22" s="257">
        <v>26.960541622888353</v>
      </c>
      <c r="EM22" s="257">
        <v>1.6823674419288857</v>
      </c>
      <c r="EN22" s="257">
        <v>1.1435064643217715E-2</v>
      </c>
      <c r="EO22" s="257">
        <v>3045.6400217656274</v>
      </c>
      <c r="EP22" s="257">
        <v>1617.1591525179233</v>
      </c>
      <c r="EQ22" s="257">
        <v>1428.4808692477031</v>
      </c>
      <c r="ER22" s="257">
        <v>816.04404934147692</v>
      </c>
      <c r="ES22" s="257">
        <v>3154.6948253641967</v>
      </c>
      <c r="ET22" s="257">
        <v>2712.8286656224655</v>
      </c>
      <c r="EU22" s="257">
        <v>441.86615974173185</v>
      </c>
      <c r="EV22" s="257">
        <v>90.517030035723508</v>
      </c>
      <c r="EW22" s="257">
        <v>-94.89343513815804</v>
      </c>
      <c r="EX22" s="257">
        <v>400.0162596405026</v>
      </c>
      <c r="EY22" s="257">
        <v>-0.98771561689632181</v>
      </c>
      <c r="EZ22" s="257">
        <v>195.08030528687885</v>
      </c>
      <c r="FA22" s="257">
        <v>77.372090705260703</v>
      </c>
      <c r="FB22" s="257">
        <v>172.26552584341874</v>
      </c>
      <c r="FC22" s="257">
        <v>-94.89343513815804</v>
      </c>
      <c r="FD22" s="257">
        <v>443.92656274651654</v>
      </c>
      <c r="FE22" s="257">
        <v>43.910303106013963</v>
      </c>
      <c r="FF22" s="257">
        <v>400.0162596405026</v>
      </c>
      <c r="FG22" s="257">
        <v>23323.597246364967</v>
      </c>
      <c r="FH22" s="257">
        <v>2426.3619922282369</v>
      </c>
      <c r="FI22" s="257">
        <v>20897.235254136729</v>
      </c>
      <c r="FJ22" s="257">
        <v>14737.634373467683</v>
      </c>
      <c r="FK22" s="257">
        <v>2242.2689631881485</v>
      </c>
      <c r="FL22" s="257">
        <v>6343.6939097091354</v>
      </c>
      <c r="FM22" s="257">
        <v>6147.6258888053617</v>
      </c>
      <c r="FN22" s="257">
        <v>0</v>
      </c>
      <c r="FO22" s="257">
        <v>0.98771561689632181</v>
      </c>
      <c r="FP22" s="257">
        <v>-0.98771561689632181</v>
      </c>
      <c r="FQ22" s="257">
        <v>195.08030528687738</v>
      </c>
      <c r="FR22" s="257">
        <v>0.84749450250965741</v>
      </c>
      <c r="FS22" s="257">
        <v>4763.0738163066599</v>
      </c>
      <c r="FT22" s="257">
        <v>4528.2649982570647</v>
      </c>
      <c r="FU22" s="257"/>
      <c r="FV22" s="257"/>
      <c r="FW22" s="257">
        <v>8.5025182407173681</v>
      </c>
      <c r="FX22" s="257">
        <v>1726.8219351387736</v>
      </c>
      <c r="FY22" s="257">
        <v>197.66867404709532</v>
      </c>
      <c r="FZ22" s="257">
        <v>840.28467238830194</v>
      </c>
      <c r="GA22" s="257">
        <v>1577.6315314990445</v>
      </c>
      <c r="GB22" s="257">
        <v>35.252364982630752</v>
      </c>
      <c r="GC22" s="257">
        <v>234.80881804959552</v>
      </c>
      <c r="GD22" s="257">
        <v>4926.1398194559642</v>
      </c>
      <c r="GE22" s="257">
        <v>4180.2687726130807</v>
      </c>
      <c r="GF22" s="257">
        <v>1398.6098590025606</v>
      </c>
      <c r="GG22" s="257">
        <v>791.79738679937009</v>
      </c>
      <c r="GH22" s="257">
        <v>1037.3649225295399</v>
      </c>
      <c r="GI22" s="257">
        <v>34.548342288086914</v>
      </c>
      <c r="GJ22" s="257">
        <v>279.98208983928936</v>
      </c>
      <c r="GK22" s="257">
        <v>114.44772997728174</v>
      </c>
      <c r="GL22" s="257">
        <v>558.06678446503906</v>
      </c>
      <c r="GM22" s="257">
        <v>745.8710468428834</v>
      </c>
      <c r="GN22" s="257">
        <v>550.31733439111463</v>
      </c>
      <c r="GO22" s="257">
        <v>528.7890808120876</v>
      </c>
      <c r="GP22" s="257">
        <v>195.5537124517688</v>
      </c>
      <c r="GQ22" s="257"/>
      <c r="GR22" s="257"/>
      <c r="GS22" s="257">
        <v>-163.06600314930438</v>
      </c>
      <c r="GT22" s="257">
        <v>-163.06600314930438</v>
      </c>
      <c r="GU22" s="257"/>
      <c r="GV22" s="257">
        <v>-48.61827317202264</v>
      </c>
      <c r="GW22" s="257">
        <v>347.99622564398396</v>
      </c>
      <c r="GX22" s="257">
        <v>3066.5963047383589</v>
      </c>
      <c r="GY22" s="257"/>
      <c r="GZ22" s="257">
        <v>2656.4608801221257</v>
      </c>
      <c r="HA22" s="257">
        <v>2617.0957893091968</v>
      </c>
      <c r="HB22" s="257">
        <v>23.238133015998944</v>
      </c>
      <c r="HC22" s="257">
        <v>3.9853112641688604</v>
      </c>
      <c r="HD22" s="257">
        <v>1573.6341999927879</v>
      </c>
      <c r="HE22" s="257">
        <v>139.31941389299581</v>
      </c>
      <c r="HF22" s="257">
        <v>805.37785631002612</v>
      </c>
      <c r="HG22" s="257"/>
      <c r="HH22" s="257">
        <v>71.540874833219149</v>
      </c>
      <c r="HI22" s="257">
        <v>39.365090812928969</v>
      </c>
      <c r="HJ22" s="257">
        <v>2608.2945680526004</v>
      </c>
      <c r="HK22" s="257">
        <v>2018.1740050244612</v>
      </c>
      <c r="HL22" s="257">
        <v>919.07492216893263</v>
      </c>
      <c r="HM22" s="257">
        <v>222.28192275792435</v>
      </c>
      <c r="HN22" s="257"/>
      <c r="HO22" s="257">
        <v>267.95523661846551</v>
      </c>
      <c r="HP22" s="257">
        <v>95.659490582140322</v>
      </c>
      <c r="HQ22" s="257">
        <v>513.20243289699852</v>
      </c>
      <c r="HR22" s="257">
        <v>590.12056302813937</v>
      </c>
      <c r="HS22" s="257">
        <v>249.237315639537</v>
      </c>
      <c r="HT22" s="257">
        <v>237.48993304725158</v>
      </c>
      <c r="HU22" s="257">
        <v>189.47086894330053</v>
      </c>
      <c r="HV22" s="257">
        <v>5.8809034413953096</v>
      </c>
      <c r="HW22" s="257">
        <v>48.166312069525247</v>
      </c>
      <c r="HX22" s="257">
        <v>143.82580265166558</v>
      </c>
      <c r="HY22" s="257">
        <v>598.92178428473562</v>
      </c>
      <c r="HZ22" s="257">
        <v>273.67506881588599</v>
      </c>
      <c r="IA22" s="257">
        <v>132.2749510175135</v>
      </c>
      <c r="IB22" s="257">
        <v>6.722320387532605</v>
      </c>
      <c r="IC22" s="257">
        <v>0.6370728306468092</v>
      </c>
      <c r="ID22" s="257">
        <v>12.301515752527257</v>
      </c>
      <c r="IE22" s="257">
        <v>1.2242616566297646</v>
      </c>
      <c r="IF22" s="257">
        <v>16.347529239238877</v>
      </c>
      <c r="IG22" s="257"/>
      <c r="IH22" s="257">
        <v>95.042251150938171</v>
      </c>
      <c r="II22" s="257">
        <v>141.40011779837246</v>
      </c>
      <c r="IJ22" s="257">
        <v>273.20447633815348</v>
      </c>
      <c r="IK22" s="257">
        <v>150.77290156623758</v>
      </c>
      <c r="IL22" s="257">
        <v>69.389852511629584</v>
      </c>
      <c r="IM22" s="257">
        <v>52.625821884052748</v>
      </c>
      <c r="IN22" s="257"/>
      <c r="IO22" s="257"/>
      <c r="IP22" s="257">
        <v>3.0164797519022031</v>
      </c>
      <c r="IQ22" s="257">
        <v>25.740747418653015</v>
      </c>
      <c r="IR22" s="257">
        <v>122.43157477191589</v>
      </c>
      <c r="IS22" s="257">
        <v>115.18457081725626</v>
      </c>
      <c r="IT22" s="257">
        <v>115.18457081725626</v>
      </c>
      <c r="IU22" s="257">
        <v>6.0828435084682608</v>
      </c>
      <c r="IV22" s="257"/>
      <c r="IW22" s="257">
        <v>0.83961390982414386</v>
      </c>
      <c r="IX22" s="257">
        <v>0.47059247773250945</v>
      </c>
      <c r="IY22" s="257">
        <v>3.4870722296347125</v>
      </c>
      <c r="IZ22" s="257">
        <v>-18.497950548724077</v>
      </c>
      <c r="JA22" s="257"/>
      <c r="JB22" s="257"/>
      <c r="JC22" s="257"/>
      <c r="JD22" s="257"/>
      <c r="JE22" s="257"/>
      <c r="JF22" s="257"/>
      <c r="JG22" s="257"/>
      <c r="JH22" s="257"/>
      <c r="JI22" s="257"/>
      <c r="JJ22" s="257"/>
      <c r="JK22" s="257"/>
      <c r="JL22" s="257"/>
      <c r="JM22" s="257"/>
      <c r="JN22" s="257"/>
      <c r="JO22" s="257"/>
      <c r="JP22" s="257"/>
      <c r="JQ22" s="257"/>
      <c r="JR22" s="257"/>
      <c r="JS22" s="257"/>
      <c r="JT22" s="257"/>
      <c r="JU22" s="257"/>
      <c r="JV22" s="257"/>
      <c r="JW22" s="257"/>
      <c r="JX22" s="257"/>
      <c r="JY22" s="257"/>
      <c r="JZ22" s="257"/>
      <c r="KA22" s="257"/>
      <c r="KB22" s="257"/>
      <c r="KC22" s="257"/>
      <c r="KD22" s="257"/>
      <c r="KE22" s="257"/>
      <c r="KF22" s="257"/>
      <c r="KG22" s="257"/>
      <c r="KH22" s="257"/>
      <c r="KI22" s="257"/>
      <c r="KJ22" s="257"/>
      <c r="KK22" s="257"/>
      <c r="KL22" s="257"/>
      <c r="KM22" s="257"/>
      <c r="KN22" s="257"/>
      <c r="KO22" s="257"/>
      <c r="KP22" s="257"/>
      <c r="KQ22" s="257"/>
      <c r="KR22" s="257"/>
      <c r="KS22" s="257"/>
      <c r="KT22" s="257"/>
      <c r="KU22" s="257"/>
      <c r="KV22" s="257"/>
      <c r="KW22" s="257"/>
      <c r="KX22" s="257"/>
      <c r="KY22" s="257"/>
      <c r="KZ22" s="257"/>
      <c r="LA22" s="257"/>
      <c r="LB22" s="257"/>
      <c r="LC22" s="257"/>
      <c r="LD22" s="257"/>
      <c r="LE22" s="257"/>
      <c r="LF22" s="257"/>
      <c r="LG22" s="257"/>
      <c r="LH22" s="257"/>
      <c r="LI22" s="257"/>
      <c r="LJ22" s="257">
        <v>528.36176120587072</v>
      </c>
      <c r="LK22" s="257">
        <v>474.31815176757664</v>
      </c>
      <c r="LL22" s="257">
        <v>112.14284855696994</v>
      </c>
      <c r="LM22" s="257"/>
      <c r="LN22" s="257">
        <v>123.27355967449185</v>
      </c>
      <c r="LO22" s="257">
        <v>24.452177466854181</v>
      </c>
      <c r="LP22" s="257">
        <v>18.55928683903694</v>
      </c>
      <c r="LQ22" s="257"/>
      <c r="LR22" s="257">
        <v>193.47360955849652</v>
      </c>
      <c r="LS22" s="257">
        <v>54.043609438294091</v>
      </c>
      <c r="LT22" s="257">
        <v>544.52237568064618</v>
      </c>
      <c r="LU22" s="257">
        <v>405.46740711357927</v>
      </c>
      <c r="LV22" s="257">
        <v>214.05526907311915</v>
      </c>
      <c r="LW22" s="257">
        <v>147.28222326397653</v>
      </c>
      <c r="LX22" s="257"/>
      <c r="LY22" s="257">
        <v>12.026853220823867</v>
      </c>
      <c r="LZ22" s="257">
        <v>15.771759643239214</v>
      </c>
      <c r="MA22" s="257">
        <v>16.331301912420514</v>
      </c>
      <c r="MB22" s="257">
        <v>139.05496856706694</v>
      </c>
      <c r="MC22" s="257">
        <v>138.48701212842425</v>
      </c>
      <c r="MD22" s="257">
        <v>131.20274542329281</v>
      </c>
      <c r="ME22" s="257"/>
      <c r="MF22" s="257">
        <v>0.56795643864267431</v>
      </c>
      <c r="MG22" s="257"/>
      <c r="MH22" s="257"/>
      <c r="MI22" s="257">
        <v>-16.160614474775457</v>
      </c>
      <c r="MJ22" s="257"/>
      <c r="MK22" s="257">
        <v>-0.38885483153624278</v>
      </c>
      <c r="ML22" s="257">
        <v>68.850744653997367</v>
      </c>
      <c r="MM22" s="257"/>
      <c r="MN22" s="257">
        <v>1729.7747406632773</v>
      </c>
      <c r="MO22" s="257">
        <v>1729.7747406632773</v>
      </c>
      <c r="MP22" s="257">
        <v>0</v>
      </c>
      <c r="MQ22" s="257"/>
      <c r="MR22" s="257">
        <v>17.612659718966739</v>
      </c>
      <c r="MS22" s="257">
        <v>32.672821030615552</v>
      </c>
      <c r="MT22" s="257">
        <v>1577.6315314990445</v>
      </c>
      <c r="MU22" s="257">
        <v>100.39426394047577</v>
      </c>
      <c r="MV22" s="257">
        <v>0</v>
      </c>
      <c r="MW22" s="257">
        <v>1653.2628947146998</v>
      </c>
      <c r="MX22" s="257">
        <v>1605.8544589088026</v>
      </c>
      <c r="MY22" s="257">
        <v>196.08981524887912</v>
      </c>
      <c r="MZ22" s="257">
        <v>369.60741889341654</v>
      </c>
      <c r="NA22" s="257">
        <v>1037.3649225295399</v>
      </c>
      <c r="NB22" s="257">
        <v>0</v>
      </c>
      <c r="NC22" s="257">
        <v>0</v>
      </c>
      <c r="ND22" s="257">
        <v>2.7923022369670525</v>
      </c>
      <c r="NE22" s="257">
        <v>47.408435805897128</v>
      </c>
      <c r="NF22" s="257">
        <v>47.408435805897128</v>
      </c>
      <c r="NG22" s="257">
        <v>44.911831524286896</v>
      </c>
      <c r="NH22" s="257">
        <v>0</v>
      </c>
      <c r="NI22" s="257"/>
      <c r="NJ22" s="257">
        <v>0</v>
      </c>
      <c r="NK22" s="257"/>
      <c r="NL22" s="257">
        <v>76.511845948577502</v>
      </c>
      <c r="NM22" s="257"/>
      <c r="NN22" s="257">
        <v>76.511845948577502</v>
      </c>
      <c r="NO22" s="257">
        <v>123.92028175447467</v>
      </c>
      <c r="NP22" s="257"/>
      <c r="NQ22" s="257">
        <v>34408.341</v>
      </c>
      <c r="NR22" s="257">
        <v>10118.661</v>
      </c>
      <c r="NS22" s="257">
        <v>20925.922999999999</v>
      </c>
      <c r="NT22" s="257">
        <v>21602.973999999998</v>
      </c>
      <c r="NU22" s="257">
        <v>3363.7570000000001</v>
      </c>
      <c r="NV22" s="257">
        <v>24289.68</v>
      </c>
      <c r="NW22" s="257">
        <v>14020.734683766159</v>
      </c>
      <c r="NX22" s="257">
        <v>313.34870457829857</v>
      </c>
      <c r="NY22" s="257">
        <v>13707.38597918786</v>
      </c>
      <c r="NZ22" s="257">
        <v>9821.266947145099</v>
      </c>
      <c r="OA22" s="257">
        <v>13132.704655347789</v>
      </c>
      <c r="OB22" s="257">
        <v>9387.4943975678943</v>
      </c>
      <c r="OC22" s="257"/>
      <c r="OD22" s="257"/>
      <c r="OE22" s="257">
        <v>296.06361709693596</v>
      </c>
      <c r="OF22" s="257">
        <v>17.285087481362609</v>
      </c>
      <c r="OG22" s="257">
        <v>2.2348950439887267</v>
      </c>
      <c r="OH22" s="257">
        <v>2.1116127205497426</v>
      </c>
      <c r="OI22" s="257">
        <v>0.12328232343898415</v>
      </c>
      <c r="OJ22" s="257">
        <v>3033.6662391183409</v>
      </c>
      <c r="OK22" s="257">
        <v>3258.603059154118</v>
      </c>
      <c r="OL22" s="257"/>
      <c r="OM22" s="257"/>
      <c r="ON22" s="257">
        <v>1373.1933282664436</v>
      </c>
      <c r="OO22" s="257">
        <v>6041.9233526489588</v>
      </c>
      <c r="OP22" s="257">
        <v>4933.4608073361314</v>
      </c>
      <c r="OQ22" s="257">
        <v>1108.4625453128274</v>
      </c>
      <c r="OR22" s="257">
        <v>1042.0224675141458</v>
      </c>
      <c r="OS22" s="257">
        <v>2957.0101448306636</v>
      </c>
      <c r="OT22" s="257"/>
      <c r="OU22" s="257"/>
      <c r="OV22" s="257">
        <v>1294.6043568654072</v>
      </c>
      <c r="OW22" s="257">
        <v>4527.629977934881</v>
      </c>
      <c r="OX22" s="257">
        <v>3480.5847237356561</v>
      </c>
      <c r="OY22" s="257">
        <v>1047.0452541992252</v>
      </c>
      <c r="OZ22" s="257">
        <v>10674.121001742902</v>
      </c>
      <c r="PA22" s="257"/>
      <c r="PB22" s="257"/>
      <c r="PC22" s="257"/>
      <c r="PD22" s="257"/>
      <c r="PE22" s="257"/>
      <c r="PF22" s="257"/>
      <c r="PG22" s="257"/>
      <c r="PH22" s="257"/>
      <c r="PI22" s="257"/>
      <c r="PJ22" s="257"/>
      <c r="PK22" s="257"/>
      <c r="PL22" s="257"/>
      <c r="PM22" s="257"/>
      <c r="PN22" s="257"/>
      <c r="PO22" s="257"/>
      <c r="PP22" s="257"/>
      <c r="PQ22" s="257">
        <v>1086.8374782181961</v>
      </c>
      <c r="PR22" s="257">
        <v>389.65409039634659</v>
      </c>
      <c r="PS22" s="257">
        <v>1160.2562831261548</v>
      </c>
      <c r="PT22" s="257"/>
      <c r="PU22" s="257"/>
      <c r="PV22" s="257">
        <v>956.16399815810439</v>
      </c>
      <c r="PW22" s="257">
        <v>1236.7064081160136</v>
      </c>
      <c r="PX22" s="257">
        <v>1053.16420613831</v>
      </c>
      <c r="PY22" s="257">
        <v>1846.8368507137179</v>
      </c>
      <c r="PZ22" s="257">
        <v>236.85839399416511</v>
      </c>
      <c r="QA22" s="257"/>
      <c r="QB22" s="257">
        <v>34.548342288086914</v>
      </c>
      <c r="QC22" s="257">
        <v>0.48713245765231467</v>
      </c>
      <c r="QD22" s="257"/>
      <c r="QE22" s="257"/>
      <c r="QF22" s="257"/>
      <c r="QG22" s="257"/>
      <c r="QH22" s="257"/>
      <c r="QI22" s="257"/>
      <c r="QJ22" s="257"/>
      <c r="QK22" s="257">
        <v>24342.552546288414</v>
      </c>
      <c r="QL22" s="257"/>
      <c r="QM22" s="257"/>
      <c r="QN22" s="257">
        <v>13169.833344642633</v>
      </c>
      <c r="QO22" s="257"/>
      <c r="QP22" s="257"/>
      <c r="QQ22" s="257">
        <v>12891.111112646182</v>
      </c>
      <c r="QR22" s="257"/>
      <c r="QS22" s="257"/>
      <c r="QT22" s="257">
        <v>278.72223199645219</v>
      </c>
      <c r="QU22" s="257"/>
      <c r="QV22" s="257"/>
      <c r="QW22" s="257">
        <v>53.956542088626172</v>
      </c>
      <c r="QZ22" s="257">
        <v>52.957105004223273</v>
      </c>
      <c r="RC22" s="257">
        <v>2.2067453209789698</v>
      </c>
    </row>
    <row r="23" spans="1:471" s="151" customFormat="1" ht="11.5">
      <c r="A23" s="1034">
        <v>1973</v>
      </c>
      <c r="B23" s="257">
        <v>27749.784554854359</v>
      </c>
      <c r="C23" s="257">
        <v>17679.841632984364</v>
      </c>
      <c r="D23" s="257">
        <v>2698.880269057745</v>
      </c>
      <c r="E23" s="257">
        <v>7767.2446698548201</v>
      </c>
      <c r="F23" s="257">
        <v>3665.8483123745191</v>
      </c>
      <c r="G23" s="257">
        <v>4062.0303294170853</v>
      </c>
      <c r="H23" s="331">
        <v>457461.904083987</v>
      </c>
      <c r="I23" s="331">
        <v>300937.72444174788</v>
      </c>
      <c r="J23" s="331">
        <v>51367.800857285598</v>
      </c>
      <c r="K23" s="331">
        <v>101537.91846509419</v>
      </c>
      <c r="L23" s="331">
        <v>40375.902962284272</v>
      </c>
      <c r="M23" s="331">
        <v>36757.44264242494</v>
      </c>
      <c r="N23" s="257">
        <v>6.0660317956792493</v>
      </c>
      <c r="O23" s="257">
        <v>5.8749170333434311</v>
      </c>
      <c r="P23" s="257">
        <v>5.2540311713090544</v>
      </c>
      <c r="Q23" s="257">
        <v>7.6496000580561194</v>
      </c>
      <c r="R23" s="257">
        <v>9.0792974111287172</v>
      </c>
      <c r="S23" s="257">
        <v>11.050905714340271</v>
      </c>
      <c r="T23" s="331">
        <v>27749.784554854359</v>
      </c>
      <c r="U23" s="331">
        <v>24938.145656373625</v>
      </c>
      <c r="V23" s="331">
        <v>12990.910615423196</v>
      </c>
      <c r="W23" s="331">
        <v>11947.235040950429</v>
      </c>
      <c r="X23" s="331">
        <v>9105.4137665686048</v>
      </c>
      <c r="Y23" s="331">
        <v>2841.8212743818249</v>
      </c>
      <c r="Z23" s="331">
        <v>2811.6388984807313</v>
      </c>
      <c r="AA23" s="257">
        <v>27749.784554854359</v>
      </c>
      <c r="AB23" s="257">
        <v>26366.911617531892</v>
      </c>
      <c r="AC23" s="257">
        <v>2624.1098498344072</v>
      </c>
      <c r="AD23" s="257">
        <v>698.57963320096849</v>
      </c>
      <c r="AE23" s="257">
        <v>7526.2523333543659</v>
      </c>
      <c r="AF23" s="257">
        <v>2883.5644986667598</v>
      </c>
      <c r="AG23" s="257">
        <v>12634.405302475392</v>
      </c>
      <c r="AH23" s="257">
        <v>10021.190745319933</v>
      </c>
      <c r="AI23" s="257"/>
      <c r="AJ23" s="257">
        <v>2613.2145571554602</v>
      </c>
      <c r="AK23" s="257">
        <v>1382.8729373224648</v>
      </c>
      <c r="AL23" s="257">
        <v>457461.904083987</v>
      </c>
      <c r="AM23" s="257">
        <v>418508.58642349369</v>
      </c>
      <c r="AN23" s="257">
        <v>14283.254064682467</v>
      </c>
      <c r="AO23" s="257">
        <v>13797.154268392353</v>
      </c>
      <c r="AP23" s="257">
        <v>79292.500940365149</v>
      </c>
      <c r="AQ23" s="257">
        <v>68851.212656471311</v>
      </c>
      <c r="AR23" s="257">
        <v>242284.4644935824</v>
      </c>
      <c r="AS23" s="257">
        <v>187876.06885031422</v>
      </c>
      <c r="AT23" s="257"/>
      <c r="AU23" s="257">
        <v>54408.395643268203</v>
      </c>
      <c r="AV23" s="257">
        <v>38953.317660493354</v>
      </c>
      <c r="AW23" s="257">
        <v>6.0660317956792493</v>
      </c>
      <c r="AX23" s="257">
        <v>6.3002080418132476</v>
      </c>
      <c r="AY23" s="257">
        <v>18.371932879937496</v>
      </c>
      <c r="AZ23" s="257">
        <v>5.0632153530480686</v>
      </c>
      <c r="BA23" s="257">
        <v>9.4917580402902928</v>
      </c>
      <c r="BB23" s="257">
        <v>4.1881099655486382</v>
      </c>
      <c r="BC23" s="257">
        <v>5.2146988990332277</v>
      </c>
      <c r="BD23" s="257">
        <v>5.333936784308638</v>
      </c>
      <c r="BE23" s="257"/>
      <c r="BF23" s="257">
        <v>4.8029619808846284</v>
      </c>
      <c r="BG23" s="257">
        <v>3.5500774269735218</v>
      </c>
      <c r="BH23" s="257">
        <v>3665.8483123745191</v>
      </c>
      <c r="BI23" s="257">
        <v>2006.6649271599815</v>
      </c>
      <c r="BJ23" s="257">
        <v>1659.1833852145371</v>
      </c>
      <c r="BK23" s="257">
        <v>713.20958674685619</v>
      </c>
      <c r="BL23" s="257">
        <v>945.97379846768092</v>
      </c>
      <c r="BM23" s="257">
        <v>4062.0303294170853</v>
      </c>
      <c r="BN23" s="257">
        <v>3508.0165635765702</v>
      </c>
      <c r="BO23" s="257">
        <v>554.0137658405157</v>
      </c>
      <c r="BP23" s="257">
        <v>437.18587588025156</v>
      </c>
      <c r="BQ23" s="257">
        <v>116.82788996026414</v>
      </c>
      <c r="BR23" s="257">
        <v>40375.902962284272</v>
      </c>
      <c r="BS23" s="257">
        <v>14425.658900211418</v>
      </c>
      <c r="BT23" s="257">
        <v>25950.244062072859</v>
      </c>
      <c r="BU23" s="257">
        <v>7503.9511945647973</v>
      </c>
      <c r="BV23" s="257">
        <v>18446.292867508062</v>
      </c>
      <c r="BW23" s="257">
        <v>36757.44264242494</v>
      </c>
      <c r="BX23" s="257">
        <v>30151.464223376774</v>
      </c>
      <c r="BY23" s="257">
        <v>6605.9784190481696</v>
      </c>
      <c r="BZ23" s="257">
        <v>5377.5936311516725</v>
      </c>
      <c r="CA23" s="257">
        <v>1228.3847878964968</v>
      </c>
      <c r="CB23" s="257">
        <v>9.0792974111287172</v>
      </c>
      <c r="CC23" s="257">
        <v>13.910386631494335</v>
      </c>
      <c r="CD23" s="257">
        <v>6.3937101371600917</v>
      </c>
      <c r="CE23" s="257">
        <v>9.504453963712379</v>
      </c>
      <c r="CF23" s="257">
        <v>5.1282596739746653</v>
      </c>
      <c r="CG23" s="257">
        <v>11.050905714340271</v>
      </c>
      <c r="CH23" s="257">
        <v>11.634647450576431</v>
      </c>
      <c r="CI23" s="257">
        <v>8.386551252468994</v>
      </c>
      <c r="CJ23" s="257">
        <v>8.1297678081826952</v>
      </c>
      <c r="CK23" s="257">
        <v>9.5106916913487556</v>
      </c>
      <c r="CL23" s="257">
        <v>7767.2446698548201</v>
      </c>
      <c r="CM23" s="257">
        <v>7492.1669544071574</v>
      </c>
      <c r="CN23" s="257">
        <v>275.07771544766263</v>
      </c>
      <c r="CO23" s="257"/>
      <c r="CP23" s="257">
        <v>101537.91846509419</v>
      </c>
      <c r="CQ23" s="257">
        <v>101533.18745571305</v>
      </c>
      <c r="CR23" s="257">
        <v>4.7310093811345588</v>
      </c>
      <c r="CS23" s="257"/>
      <c r="CT23" s="257">
        <v>7492.1669544071574</v>
      </c>
      <c r="CU23" s="257">
        <v>2141.3240382739177</v>
      </c>
      <c r="CV23" s="257">
        <v>1651.4326146358312</v>
      </c>
      <c r="CW23" s="257">
        <v>805.73178904516931</v>
      </c>
      <c r="CX23" s="257"/>
      <c r="CY23" s="257"/>
      <c r="CZ23" s="257"/>
      <c r="DA23" s="257">
        <v>2893.6785124522398</v>
      </c>
      <c r="DB23" s="257">
        <v>101537.91846509419</v>
      </c>
      <c r="DC23" s="257">
        <v>101533.18745571305</v>
      </c>
      <c r="DD23" s="257">
        <v>40455.97184533043</v>
      </c>
      <c r="DE23" s="257">
        <v>27517.149038650768</v>
      </c>
      <c r="DF23" s="257">
        <v>7233.0295866364058</v>
      </c>
      <c r="DG23" s="257"/>
      <c r="DH23" s="257"/>
      <c r="DI23" s="257"/>
      <c r="DJ23" s="257">
        <v>26327.036985095448</v>
      </c>
      <c r="DK23" s="257">
        <v>7.6496000580561194</v>
      </c>
      <c r="DL23" s="257">
        <v>7.3790325529523093</v>
      </c>
      <c r="DM23" s="257">
        <v>5.2929739185614864</v>
      </c>
      <c r="DN23" s="257">
        <v>6.0014669845201558</v>
      </c>
      <c r="DO23" s="257">
        <v>11.139616939129111</v>
      </c>
      <c r="DP23" s="257"/>
      <c r="DQ23" s="257"/>
      <c r="DR23" s="257"/>
      <c r="DS23" s="257">
        <v>10.991280614261456</v>
      </c>
      <c r="DT23" s="257">
        <v>6911.9366465687572</v>
      </c>
      <c r="DU23" s="257">
        <v>580.23030783839988</v>
      </c>
      <c r="DV23" s="257">
        <v>4770.6126082948394</v>
      </c>
      <c r="DW23" s="257">
        <v>91865.046160676138</v>
      </c>
      <c r="DX23" s="257">
        <v>9668.141295036914</v>
      </c>
      <c r="DY23" s="257">
        <v>51409.074315345708</v>
      </c>
      <c r="DZ23" s="257">
        <v>7.5240115097525404</v>
      </c>
      <c r="EA23" s="257">
        <v>6.0014669845201558</v>
      </c>
      <c r="EB23" s="257">
        <v>9.2797092183214094</v>
      </c>
      <c r="EC23" s="257">
        <v>1003908</v>
      </c>
      <c r="ED23" s="257"/>
      <c r="EE23" s="257">
        <v>89.047649535630342</v>
      </c>
      <c r="EF23" s="257">
        <v>5446.7659127452098</v>
      </c>
      <c r="EG23" s="257">
        <v>11900.527847096348</v>
      </c>
      <c r="EH23" s="257">
        <v>907.28631811413049</v>
      </c>
      <c r="EI23" s="257">
        <v>-486.26038690356432</v>
      </c>
      <c r="EJ23" s="257">
        <v>17768.319691052126</v>
      </c>
      <c r="EK23" s="257">
        <v>17679.841632984364</v>
      </c>
      <c r="EL23" s="257">
        <v>35.897155980349105</v>
      </c>
      <c r="EM23" s="257">
        <v>124.37521404811071</v>
      </c>
      <c r="EN23" s="257">
        <v>0.69998298213164356</v>
      </c>
      <c r="EO23" s="257">
        <v>3665.8483123745191</v>
      </c>
      <c r="EP23" s="257">
        <v>2006.6649271599815</v>
      </c>
      <c r="EQ23" s="257">
        <v>1659.1833852145371</v>
      </c>
      <c r="ER23" s="257">
        <v>945.97379846768092</v>
      </c>
      <c r="ES23" s="257">
        <v>4062.0303294170853</v>
      </c>
      <c r="ET23" s="257">
        <v>3508.0165635765702</v>
      </c>
      <c r="EU23" s="257">
        <v>554.0137658405157</v>
      </c>
      <c r="EV23" s="257">
        <v>116.82788996026414</v>
      </c>
      <c r="EW23" s="257">
        <v>-68.224213248841608</v>
      </c>
      <c r="EX23" s="257">
        <v>531.78898559991535</v>
      </c>
      <c r="EY23" s="257">
        <v>-0.59016898380924121</v>
      </c>
      <c r="EZ23" s="257">
        <v>66.792586324698277</v>
      </c>
      <c r="FA23" s="257">
        <v>131.25373794553161</v>
      </c>
      <c r="FB23" s="257">
        <v>199.47795119437322</v>
      </c>
      <c r="FC23" s="257">
        <v>-68.224213248841608</v>
      </c>
      <c r="FD23" s="257">
        <v>590.4349739889044</v>
      </c>
      <c r="FE23" s="257">
        <v>58.645988388989089</v>
      </c>
      <c r="FF23" s="257">
        <v>531.78898559991535</v>
      </c>
      <c r="FG23" s="257">
        <v>28213.349327205433</v>
      </c>
      <c r="FH23" s="257">
        <v>2841.8212743818249</v>
      </c>
      <c r="FI23" s="257">
        <v>25371.528052823607</v>
      </c>
      <c r="FJ23" s="257">
        <v>17679.841632984364</v>
      </c>
      <c r="FK23" s="257">
        <v>2698.880269057745</v>
      </c>
      <c r="FL23" s="257">
        <v>7834.627425163324</v>
      </c>
      <c r="FM23" s="257">
        <v>7767.2446698548201</v>
      </c>
      <c r="FN23" s="257">
        <v>0</v>
      </c>
      <c r="FO23" s="257">
        <v>0.59016898380924121</v>
      </c>
      <c r="FP23" s="257">
        <v>-0.59016898380924121</v>
      </c>
      <c r="FQ23" s="257">
        <v>66.792586324694639</v>
      </c>
      <c r="FR23" s="257">
        <v>0.24069587348565702</v>
      </c>
      <c r="FS23" s="257">
        <v>5924.1648936809588</v>
      </c>
      <c r="FT23" s="257">
        <v>5653.9696849494549</v>
      </c>
      <c r="FU23" s="257"/>
      <c r="FV23" s="257"/>
      <c r="FW23" s="257">
        <v>3.0747779260274304</v>
      </c>
      <c r="FX23" s="257">
        <v>2160.2172658757349</v>
      </c>
      <c r="FY23" s="257">
        <v>275.05980070438613</v>
      </c>
      <c r="FZ23" s="257">
        <v>1030.6617744281371</v>
      </c>
      <c r="GA23" s="257">
        <v>1970.2997848376667</v>
      </c>
      <c r="GB23" s="257">
        <v>43.671943552943162</v>
      </c>
      <c r="GC23" s="257">
        <v>270.19520873150384</v>
      </c>
      <c r="GD23" s="257">
        <v>5953.9264120779389</v>
      </c>
      <c r="GE23" s="257">
        <v>5139.7341122450207</v>
      </c>
      <c r="GF23" s="257">
        <v>1684.8262474006228</v>
      </c>
      <c r="GG23" s="257">
        <v>1000.4856177803422</v>
      </c>
      <c r="GH23" s="257">
        <v>1317.6583366389</v>
      </c>
      <c r="GI23" s="257">
        <v>33.059342415229395</v>
      </c>
      <c r="GJ23" s="257">
        <v>343.86366641424155</v>
      </c>
      <c r="GK23" s="257">
        <v>154.35252965994738</v>
      </c>
      <c r="GL23" s="257">
        <v>638.547714350967</v>
      </c>
      <c r="GM23" s="257">
        <v>814.19229983291871</v>
      </c>
      <c r="GN23" s="257">
        <v>604.3573377567825</v>
      </c>
      <c r="GO23" s="257">
        <v>580.23030783839988</v>
      </c>
      <c r="GP23" s="257">
        <v>209.83496207613621</v>
      </c>
      <c r="GQ23" s="257"/>
      <c r="GR23" s="257"/>
      <c r="GS23" s="257">
        <v>-29.761518396980136</v>
      </c>
      <c r="GT23" s="257">
        <v>-29.761518396980136</v>
      </c>
      <c r="GU23" s="257"/>
      <c r="GV23" s="257">
        <v>124.59101126296724</v>
      </c>
      <c r="GW23" s="257">
        <v>514.23557270443416</v>
      </c>
      <c r="GX23" s="257">
        <v>3220.4940597147988</v>
      </c>
      <c r="GY23" s="257"/>
      <c r="GZ23" s="257">
        <v>3315.0078732585675</v>
      </c>
      <c r="HA23" s="257">
        <v>3266.6173836741073</v>
      </c>
      <c r="HB23" s="257">
        <v>13.178392412823193</v>
      </c>
      <c r="HC23" s="257">
        <v>0.7735025783419277</v>
      </c>
      <c r="HD23" s="257">
        <v>1979.3149664034236</v>
      </c>
      <c r="HE23" s="257">
        <v>208.91721659274216</v>
      </c>
      <c r="HF23" s="257">
        <v>990.3441395309701</v>
      </c>
      <c r="HG23" s="257"/>
      <c r="HH23" s="257">
        <v>74.089166155806382</v>
      </c>
      <c r="HI23" s="257">
        <v>48.390489584460234</v>
      </c>
      <c r="HJ23" s="257">
        <v>3051.9040063466878</v>
      </c>
      <c r="HK23" s="257">
        <v>2405.2774872885939</v>
      </c>
      <c r="HL23" s="257">
        <v>1086.9916940127175</v>
      </c>
      <c r="HM23" s="257">
        <v>276.45414878655657</v>
      </c>
      <c r="HN23" s="257"/>
      <c r="HO23" s="257">
        <v>329.54094695467165</v>
      </c>
      <c r="HP23" s="257">
        <v>128.99522796389121</v>
      </c>
      <c r="HQ23" s="257">
        <v>583.29546957075718</v>
      </c>
      <c r="HR23" s="257">
        <v>646.62651905809389</v>
      </c>
      <c r="HS23" s="257">
        <v>273.07766278412851</v>
      </c>
      <c r="HT23" s="257">
        <v>259.65225439640358</v>
      </c>
      <c r="HU23" s="257">
        <v>202.80672652747225</v>
      </c>
      <c r="HV23" s="257">
        <v>3.7082446840479366</v>
      </c>
      <c r="HW23" s="257">
        <v>263.10386691187978</v>
      </c>
      <c r="HX23" s="257">
        <v>392.09909487577102</v>
      </c>
      <c r="HY23" s="257">
        <v>861.33989638551338</v>
      </c>
      <c r="HZ23" s="257">
        <v>326.37962328561298</v>
      </c>
      <c r="IA23" s="257">
        <v>164.75604918683064</v>
      </c>
      <c r="IB23" s="257">
        <v>11.454088685346123</v>
      </c>
      <c r="IC23" s="257">
        <v>2.5320639957688749</v>
      </c>
      <c r="ID23" s="257">
        <v>16.950945392040197</v>
      </c>
      <c r="IE23" s="257">
        <v>1.8589304388590384</v>
      </c>
      <c r="IF23" s="257">
        <v>17.40410851874557</v>
      </c>
      <c r="IG23" s="257"/>
      <c r="IH23" s="257">
        <v>114.55591215607083</v>
      </c>
      <c r="II23" s="257">
        <v>161.62357409878237</v>
      </c>
      <c r="IJ23" s="257">
        <v>297.73478537857756</v>
      </c>
      <c r="IK23" s="257">
        <v>177.54859182863942</v>
      </c>
      <c r="IL23" s="257">
        <v>88.827184979505489</v>
      </c>
      <c r="IM23" s="257">
        <v>50.972437584892965</v>
      </c>
      <c r="IN23" s="257"/>
      <c r="IO23" s="257"/>
      <c r="IP23" s="257">
        <v>6.0107220559422068</v>
      </c>
      <c r="IQ23" s="257">
        <v>31.738247208298773</v>
      </c>
      <c r="IR23" s="257">
        <v>120.18619354993812</v>
      </c>
      <c r="IS23" s="257">
        <v>107.22596853100623</v>
      </c>
      <c r="IT23" s="257">
        <v>107.22596853100623</v>
      </c>
      <c r="IU23" s="257">
        <v>7.0282355486639512</v>
      </c>
      <c r="IV23" s="257">
        <v>0.95741228228336528</v>
      </c>
      <c r="IW23" s="257">
        <v>4.1019076124193141</v>
      </c>
      <c r="IX23" s="257">
        <v>28.644837907035424</v>
      </c>
      <c r="IY23" s="257">
        <v>34.655559962977634</v>
      </c>
      <c r="IZ23" s="257">
        <v>-12.79254264180878</v>
      </c>
      <c r="JA23" s="257"/>
      <c r="JB23" s="257"/>
      <c r="JC23" s="257"/>
      <c r="JD23" s="257"/>
      <c r="JE23" s="257"/>
      <c r="JF23" s="257"/>
      <c r="JG23" s="257"/>
      <c r="JH23" s="257"/>
      <c r="JI23" s="257"/>
      <c r="JJ23" s="257"/>
      <c r="JK23" s="257"/>
      <c r="JL23" s="257"/>
      <c r="JM23" s="257"/>
      <c r="JN23" s="257"/>
      <c r="JO23" s="257"/>
      <c r="JP23" s="257"/>
      <c r="JQ23" s="257"/>
      <c r="JR23" s="257"/>
      <c r="JS23" s="257"/>
      <c r="JT23" s="257"/>
      <c r="JU23" s="257"/>
      <c r="JV23" s="257"/>
      <c r="JW23" s="257"/>
      <c r="JX23" s="257"/>
      <c r="JY23" s="257"/>
      <c r="JZ23" s="257"/>
      <c r="KA23" s="257"/>
      <c r="KB23" s="257"/>
      <c r="KC23" s="257"/>
      <c r="KD23" s="257"/>
      <c r="KE23" s="257"/>
      <c r="KF23" s="257"/>
      <c r="KG23" s="257"/>
      <c r="KH23" s="257"/>
      <c r="KI23" s="257"/>
      <c r="KJ23" s="257"/>
      <c r="KK23" s="257"/>
      <c r="KL23" s="257"/>
      <c r="KM23" s="257"/>
      <c r="KN23" s="257"/>
      <c r="KO23" s="257"/>
      <c r="KP23" s="257"/>
      <c r="KQ23" s="257"/>
      <c r="KR23" s="257"/>
      <c r="KS23" s="257"/>
      <c r="KT23" s="257"/>
      <c r="KU23" s="257"/>
      <c r="KV23" s="257"/>
      <c r="KW23" s="257"/>
      <c r="KX23" s="257"/>
      <c r="KY23" s="257"/>
      <c r="KZ23" s="257"/>
      <c r="LA23" s="257"/>
      <c r="LB23" s="257"/>
      <c r="LC23" s="257"/>
      <c r="LD23" s="257"/>
      <c r="LE23" s="257"/>
      <c r="LF23" s="257"/>
      <c r="LG23" s="257"/>
      <c r="LH23" s="257"/>
      <c r="LI23" s="257"/>
      <c r="LJ23" s="257">
        <v>624.23100501244096</v>
      </c>
      <c r="LK23" s="257">
        <v>564.12618850143645</v>
      </c>
      <c r="LL23" s="257">
        <v>146.35185652639046</v>
      </c>
      <c r="LM23" s="257"/>
      <c r="LN23" s="257">
        <v>141.14174269469788</v>
      </c>
      <c r="LO23" s="257">
        <v>30.572283725794236</v>
      </c>
      <c r="LP23" s="257">
        <v>22.913526378421263</v>
      </c>
      <c r="LQ23" s="257"/>
      <c r="LR23" s="257">
        <v>219.4451456252329</v>
      </c>
      <c r="LS23" s="257">
        <v>60.104816511004543</v>
      </c>
      <c r="LT23" s="257">
        <v>653.6072746505115</v>
      </c>
      <c r="LU23" s="257">
        <v>484.7583330328273</v>
      </c>
      <c r="LV23" s="257">
        <v>257.42550454966164</v>
      </c>
      <c r="LW23" s="257">
        <v>174.00682749750581</v>
      </c>
      <c r="LX23" s="257"/>
      <c r="LY23" s="257">
        <v>14.322719459569916</v>
      </c>
      <c r="LZ23" s="257">
        <v>19.275660211796666</v>
      </c>
      <c r="MA23" s="257">
        <v>19.72762131429327</v>
      </c>
      <c r="MB23" s="257">
        <v>168.8489416176842</v>
      </c>
      <c r="MC23" s="257">
        <v>168.74616854783457</v>
      </c>
      <c r="MD23" s="257">
        <v>159.68050196530959</v>
      </c>
      <c r="ME23" s="257"/>
      <c r="MF23" s="257">
        <v>0.10277306984962678</v>
      </c>
      <c r="MG23" s="257"/>
      <c r="MH23" s="257"/>
      <c r="MI23" s="257">
        <v>-29.376269638070539</v>
      </c>
      <c r="MJ23" s="257"/>
      <c r="MK23" s="257">
        <v>-10.100609426273873</v>
      </c>
      <c r="ML23" s="257">
        <v>79.36785546860915</v>
      </c>
      <c r="MM23" s="257"/>
      <c r="MN23" s="257">
        <v>2140.3753921603984</v>
      </c>
      <c r="MO23" s="257">
        <v>2140.2990636231416</v>
      </c>
      <c r="MP23" s="257">
        <v>0</v>
      </c>
      <c r="MQ23" s="257"/>
      <c r="MR23" s="257">
        <v>22.809611385573305</v>
      </c>
      <c r="MS23" s="257">
        <v>33.711369946990736</v>
      </c>
      <c r="MT23" s="257">
        <v>1970.2997848376667</v>
      </c>
      <c r="MU23" s="257">
        <v>117.41071965189377</v>
      </c>
      <c r="MV23" s="257">
        <v>7.6328537256740353E-2</v>
      </c>
      <c r="MW23" s="257">
        <v>2127.4572379887736</v>
      </c>
      <c r="MX23" s="257">
        <v>2072.1497000949603</v>
      </c>
      <c r="MY23" s="257">
        <v>251.5818638587381</v>
      </c>
      <c r="MZ23" s="257">
        <v>499.05220391138681</v>
      </c>
      <c r="NA23" s="257">
        <v>1317.6583366389</v>
      </c>
      <c r="NB23" s="257">
        <v>0</v>
      </c>
      <c r="NC23" s="257">
        <v>7.0919428317286315E-2</v>
      </c>
      <c r="ND23" s="257">
        <v>3.7863762576178286</v>
      </c>
      <c r="NE23" s="257">
        <v>55.307537893813191</v>
      </c>
      <c r="NF23" s="257">
        <v>55.307537893813191</v>
      </c>
      <c r="NG23" s="257">
        <v>53.671582945680534</v>
      </c>
      <c r="NH23" s="257">
        <v>0</v>
      </c>
      <c r="NI23" s="257"/>
      <c r="NJ23" s="257">
        <v>0</v>
      </c>
      <c r="NK23" s="257"/>
      <c r="NL23" s="257">
        <v>12.918154171624792</v>
      </c>
      <c r="NM23" s="257"/>
      <c r="NN23" s="257">
        <v>12.989073599942078</v>
      </c>
      <c r="NO23" s="257">
        <v>68.149363528181311</v>
      </c>
      <c r="NP23" s="257"/>
      <c r="NQ23" s="257">
        <v>34800.601999999999</v>
      </c>
      <c r="NR23" s="257">
        <v>10221.156000000001</v>
      </c>
      <c r="NS23" s="257">
        <v>21121.788</v>
      </c>
      <c r="NT23" s="257">
        <v>21832.973999999998</v>
      </c>
      <c r="NU23" s="257">
        <v>3457.6579999999999</v>
      </c>
      <c r="NV23" s="257">
        <v>24579.446</v>
      </c>
      <c r="NW23" s="257">
        <v>14424.690764201168</v>
      </c>
      <c r="NX23" s="257">
        <v>381.17999039629831</v>
      </c>
      <c r="NY23" s="257">
        <v>14043.51077380487</v>
      </c>
      <c r="NZ23" s="257">
        <v>10119.127097908122</v>
      </c>
      <c r="OA23" s="257">
        <v>13454.737438385109</v>
      </c>
      <c r="OB23" s="257">
        <v>9672.199060580786</v>
      </c>
      <c r="OC23" s="257"/>
      <c r="OD23" s="257"/>
      <c r="OE23" s="257">
        <v>360.15316186987428</v>
      </c>
      <c r="OF23" s="257">
        <v>21.026828526424026</v>
      </c>
      <c r="OG23" s="257">
        <v>2.6425522503560428</v>
      </c>
      <c r="OH23" s="257">
        <v>2.4967825498463601</v>
      </c>
      <c r="OI23" s="257">
        <v>0.14576970050968274</v>
      </c>
      <c r="OJ23" s="257">
        <v>2932.7403315249812</v>
      </c>
      <c r="OK23" s="257">
        <v>3371.312135380741</v>
      </c>
      <c r="OL23" s="257"/>
      <c r="OM23" s="257"/>
      <c r="ON23" s="257">
        <v>1431.8944530532451</v>
      </c>
      <c r="OO23" s="257">
        <v>6307.5638538459025</v>
      </c>
      <c r="OP23" s="257">
        <v>5020.7099942402701</v>
      </c>
      <c r="OQ23" s="257">
        <v>1286.8538596056319</v>
      </c>
      <c r="OR23" s="257">
        <v>1017.9289571810575</v>
      </c>
      <c r="OS23" s="257">
        <v>3091.576910613011</v>
      </c>
      <c r="OT23" s="257"/>
      <c r="OU23" s="257"/>
      <c r="OV23" s="257">
        <v>1337.0987106351756</v>
      </c>
      <c r="OW23" s="257">
        <v>4672.5225194788791</v>
      </c>
      <c r="OX23" s="257">
        <v>3458.3423601787813</v>
      </c>
      <c r="OY23" s="257">
        <v>1214.1801593000973</v>
      </c>
      <c r="OZ23" s="257">
        <v>12990.910615423196</v>
      </c>
      <c r="PA23" s="257"/>
      <c r="PB23" s="257"/>
      <c r="PC23" s="257"/>
      <c r="PD23" s="257"/>
      <c r="PE23" s="257"/>
      <c r="PF23" s="257"/>
      <c r="PG23" s="257"/>
      <c r="PH23" s="257"/>
      <c r="PI23" s="257"/>
      <c r="PJ23" s="257"/>
      <c r="PK23" s="257"/>
      <c r="PL23" s="257"/>
      <c r="PM23" s="257"/>
      <c r="PN23" s="257"/>
      <c r="PO23" s="257"/>
      <c r="PP23" s="257"/>
      <c r="PQ23" s="257">
        <v>1283.7975538531127</v>
      </c>
      <c r="PR23" s="257">
        <v>464.89532616374152</v>
      </c>
      <c r="PS23" s="257">
        <v>1332.5019574727114</v>
      </c>
      <c r="PT23" s="257"/>
      <c r="PU23" s="257"/>
      <c r="PV23" s="257">
        <v>1195.1541585989241</v>
      </c>
      <c r="PW23" s="257">
        <v>1455.3399802724196</v>
      </c>
      <c r="PX23" s="257">
        <v>1290.3493070614661</v>
      </c>
      <c r="PY23" s="257">
        <v>1925.2819652648025</v>
      </c>
      <c r="PZ23" s="257">
        <v>185.65527362246809</v>
      </c>
      <c r="QA23" s="257"/>
      <c r="QB23" s="257">
        <v>33.059342415229395</v>
      </c>
      <c r="QC23" s="257">
        <v>0.49269746885279037</v>
      </c>
      <c r="QD23" s="257"/>
      <c r="QE23" s="257"/>
      <c r="QF23" s="257"/>
      <c r="QG23" s="257"/>
      <c r="QH23" s="257"/>
      <c r="QI23" s="257"/>
      <c r="QJ23" s="257"/>
      <c r="QK23" s="257">
        <v>24614.852936654421</v>
      </c>
      <c r="QL23" s="257"/>
      <c r="QM23" s="257"/>
      <c r="QN23" s="257">
        <v>13481.985604065474</v>
      </c>
      <c r="QO23" s="257"/>
      <c r="QP23" s="257"/>
      <c r="QQ23" s="257">
        <v>13124.142889592453</v>
      </c>
      <c r="QR23" s="257"/>
      <c r="QS23" s="257"/>
      <c r="QT23" s="257">
        <v>357.84271447302086</v>
      </c>
      <c r="QU23" s="257"/>
      <c r="QV23" s="257"/>
      <c r="QW23" s="257">
        <v>55.201693059902162</v>
      </c>
      <c r="QZ23" s="257">
        <v>53.317982127973863</v>
      </c>
      <c r="RC23" s="257">
        <v>2.8085849539732344</v>
      </c>
    </row>
    <row r="24" spans="1:471" s="151" customFormat="1" ht="11.5">
      <c r="A24" s="1034">
        <v>1974</v>
      </c>
      <c r="B24" s="257">
        <v>33983.974672478289</v>
      </c>
      <c r="C24" s="257">
        <v>21720.335713655812</v>
      </c>
      <c r="D24" s="257">
        <v>3417.5326745794223</v>
      </c>
      <c r="E24" s="257">
        <v>10617.980963663545</v>
      </c>
      <c r="F24" s="257">
        <v>4412.6093151200484</v>
      </c>
      <c r="G24" s="257">
        <v>6184.4839945405338</v>
      </c>
      <c r="H24" s="331">
        <v>483164.74075368402</v>
      </c>
      <c r="I24" s="331">
        <v>318011.44620558823</v>
      </c>
      <c r="J24" s="331">
        <v>56451.374377344415</v>
      </c>
      <c r="K24" s="331">
        <v>108426.32208558939</v>
      </c>
      <c r="L24" s="331">
        <v>40190.257290423899</v>
      </c>
      <c r="M24" s="331">
        <v>39914.659205261887</v>
      </c>
      <c r="N24" s="257">
        <v>7.0336205865243837</v>
      </c>
      <c r="O24" s="257">
        <v>6.8300484063752958</v>
      </c>
      <c r="P24" s="257">
        <v>6.0539406033504441</v>
      </c>
      <c r="Q24" s="257">
        <v>9.7928074654067316</v>
      </c>
      <c r="R24" s="257">
        <v>10.979300986389648</v>
      </c>
      <c r="S24" s="257">
        <v>15.494267313511831</v>
      </c>
      <c r="T24" s="331">
        <v>33983.974672478289</v>
      </c>
      <c r="U24" s="331">
        <v>31032.874540028992</v>
      </c>
      <c r="V24" s="331">
        <v>16200.141604394195</v>
      </c>
      <c r="W24" s="331">
        <v>14832.732935634796</v>
      </c>
      <c r="X24" s="331">
        <v>11212.20995881875</v>
      </c>
      <c r="Y24" s="331">
        <v>3620.5229768160457</v>
      </c>
      <c r="Z24" s="331">
        <v>2951.100132449295</v>
      </c>
      <c r="AA24" s="257">
        <v>33983.974672478289</v>
      </c>
      <c r="AB24" s="257">
        <v>32475.432225597364</v>
      </c>
      <c r="AC24" s="257">
        <v>2999.6669845231527</v>
      </c>
      <c r="AD24" s="257">
        <v>883.27273153072031</v>
      </c>
      <c r="AE24" s="257">
        <v>9257.479443564227</v>
      </c>
      <c r="AF24" s="257">
        <v>3746.3372611034638</v>
      </c>
      <c r="AG24" s="257">
        <v>15588.675804875802</v>
      </c>
      <c r="AH24" s="257">
        <v>12344.343322653929</v>
      </c>
      <c r="AI24" s="257"/>
      <c r="AJ24" s="257">
        <v>3244.3324822218719</v>
      </c>
      <c r="AK24" s="257">
        <v>1508.542446880929</v>
      </c>
      <c r="AL24" s="257">
        <v>483164.74075368402</v>
      </c>
      <c r="AM24" s="257">
        <v>441120.39734714915</v>
      </c>
      <c r="AN24" s="257">
        <v>15286.06510332469</v>
      </c>
      <c r="AO24" s="257">
        <v>14466.020764550918</v>
      </c>
      <c r="AP24" s="257">
        <v>84113.828545266893</v>
      </c>
      <c r="AQ24" s="257">
        <v>71785.410254170696</v>
      </c>
      <c r="AR24" s="257">
        <v>255469.07267983592</v>
      </c>
      <c r="AS24" s="257">
        <v>197190.67041521912</v>
      </c>
      <c r="AT24" s="257"/>
      <c r="AU24" s="257">
        <v>58278.402264616765</v>
      </c>
      <c r="AV24" s="257">
        <v>42044.34340653487</v>
      </c>
      <c r="AW24" s="257">
        <v>7.0336205865243837</v>
      </c>
      <c r="AX24" s="257">
        <v>7.3620336808048634</v>
      </c>
      <c r="AY24" s="257">
        <v>19.623539244712042</v>
      </c>
      <c r="AZ24" s="257">
        <v>6.1058444883142027</v>
      </c>
      <c r="BA24" s="257">
        <v>11.005894754371097</v>
      </c>
      <c r="BB24" s="257">
        <v>5.2188003771780398</v>
      </c>
      <c r="BC24" s="257">
        <v>6.1019815985366472</v>
      </c>
      <c r="BD24" s="257">
        <v>6.2601051543974036</v>
      </c>
      <c r="BE24" s="257"/>
      <c r="BF24" s="257">
        <v>5.5669550916834947</v>
      </c>
      <c r="BG24" s="257">
        <v>3.5879795583784979</v>
      </c>
      <c r="BH24" s="257">
        <v>4412.6093151200484</v>
      </c>
      <c r="BI24" s="257">
        <v>2645.2021505919151</v>
      </c>
      <c r="BJ24" s="257">
        <v>1767.4071645281333</v>
      </c>
      <c r="BK24" s="257">
        <v>870.80753797403395</v>
      </c>
      <c r="BL24" s="257">
        <v>896.59962655409947</v>
      </c>
      <c r="BM24" s="257">
        <v>6184.4839945405338</v>
      </c>
      <c r="BN24" s="257">
        <v>5514.2866784624102</v>
      </c>
      <c r="BO24" s="257">
        <v>670.19731607812457</v>
      </c>
      <c r="BP24" s="257">
        <v>570.75864916771502</v>
      </c>
      <c r="BQ24" s="257">
        <v>99.438666910409552</v>
      </c>
      <c r="BR24" s="257">
        <v>40190.257290423899</v>
      </c>
      <c r="BS24" s="257">
        <v>16237.348211343629</v>
      </c>
      <c r="BT24" s="257">
        <v>23952.909079080269</v>
      </c>
      <c r="BU24" s="257">
        <v>7915.7789229951886</v>
      </c>
      <c r="BV24" s="257">
        <v>16037.130156085081</v>
      </c>
      <c r="BW24" s="257">
        <v>39914.659205261887</v>
      </c>
      <c r="BX24" s="257">
        <v>33174.798005921606</v>
      </c>
      <c r="BY24" s="257">
        <v>6739.861199340281</v>
      </c>
      <c r="BZ24" s="257">
        <v>5800.9164285220222</v>
      </c>
      <c r="CA24" s="257">
        <v>938.94477081825846</v>
      </c>
      <c r="CB24" s="257">
        <v>10.979300986389648</v>
      </c>
      <c r="CC24" s="257">
        <v>16.290850674397323</v>
      </c>
      <c r="CD24" s="257">
        <v>7.3786743760144446</v>
      </c>
      <c r="CE24" s="257">
        <v>11.000907762145232</v>
      </c>
      <c r="CF24" s="257">
        <v>5.5907735226174271</v>
      </c>
      <c r="CG24" s="257">
        <v>15.494267313511831</v>
      </c>
      <c r="CH24" s="257">
        <v>16.62191485680825</v>
      </c>
      <c r="CI24" s="257">
        <v>9.943785135274382</v>
      </c>
      <c r="CJ24" s="257">
        <v>9.8391117369214527</v>
      </c>
      <c r="CK24" s="257">
        <v>10.590470281202178</v>
      </c>
      <c r="CL24" s="257">
        <v>10617.980963663545</v>
      </c>
      <c r="CM24" s="257">
        <v>9643.418123938709</v>
      </c>
      <c r="CN24" s="257">
        <v>974.56283972483595</v>
      </c>
      <c r="CO24" s="257"/>
      <c r="CP24" s="257">
        <v>108426.32208558939</v>
      </c>
      <c r="CQ24" s="257">
        <v>108416.63855861033</v>
      </c>
      <c r="CR24" s="257">
        <v>9.6835269790492884</v>
      </c>
      <c r="CS24" s="257"/>
      <c r="CT24" s="257">
        <v>9643.418123938709</v>
      </c>
      <c r="CU24" s="257">
        <v>2794.6271250998907</v>
      </c>
      <c r="CV24" s="257">
        <v>2141.1761297634216</v>
      </c>
      <c r="CW24" s="257">
        <v>1062.8288034311811</v>
      </c>
      <c r="CX24" s="257"/>
      <c r="CY24" s="257"/>
      <c r="CZ24" s="257"/>
      <c r="DA24" s="257">
        <v>3644.7860656442149</v>
      </c>
      <c r="DB24" s="257">
        <v>108426.32208558939</v>
      </c>
      <c r="DC24" s="257">
        <v>108416.63855861033</v>
      </c>
      <c r="DD24" s="257">
        <v>42152.709762770231</v>
      </c>
      <c r="DE24" s="257">
        <v>29125.386862769588</v>
      </c>
      <c r="DF24" s="257">
        <v>8305.0723164732026</v>
      </c>
      <c r="DG24" s="257"/>
      <c r="DH24" s="257"/>
      <c r="DI24" s="257"/>
      <c r="DJ24" s="257">
        <v>28833.4696165973</v>
      </c>
      <c r="DK24" s="257">
        <v>9.7928074654067316</v>
      </c>
      <c r="DL24" s="257">
        <v>8.8947769015412259</v>
      </c>
      <c r="DM24" s="257">
        <v>6.6297686218221212</v>
      </c>
      <c r="DN24" s="257">
        <v>7.3515800488832133</v>
      </c>
      <c r="DO24" s="257">
        <v>12.797345561013943</v>
      </c>
      <c r="DP24" s="257"/>
      <c r="DQ24" s="257"/>
      <c r="DR24" s="257"/>
      <c r="DS24" s="257">
        <v>12.640816780323172</v>
      </c>
      <c r="DT24" s="257">
        <v>8942.0556294980706</v>
      </c>
      <c r="DU24" s="257">
        <v>701.3624944406381</v>
      </c>
      <c r="DV24" s="257">
        <v>6147.4285043981799</v>
      </c>
      <c r="DW24" s="257">
        <v>98876.342598054442</v>
      </c>
      <c r="DX24" s="257">
        <v>9540.2959605558917</v>
      </c>
      <c r="DY24" s="257">
        <v>56723.63283528421</v>
      </c>
      <c r="DZ24" s="257">
        <v>9.0436755593284062</v>
      </c>
      <c r="EA24" s="257">
        <v>7.3515800488832133</v>
      </c>
      <c r="EB24" s="257">
        <v>10.837508454808011</v>
      </c>
      <c r="EC24" s="257">
        <v>1069167</v>
      </c>
      <c r="ED24" s="257"/>
      <c r="EE24" s="257">
        <v>83.529203648915214</v>
      </c>
      <c r="EF24" s="257">
        <v>6863.0955120788713</v>
      </c>
      <c r="EG24" s="257">
        <v>14840.394333951534</v>
      </c>
      <c r="EH24" s="257">
        <v>1143.1673822182406</v>
      </c>
      <c r="EI24" s="257">
        <v>-876.11446460320985</v>
      </c>
      <c r="EJ24" s="257">
        <v>21970.542763645433</v>
      </c>
      <c r="EK24" s="257">
        <v>21720.335713655812</v>
      </c>
      <c r="EL24" s="257">
        <v>37.731398247184764</v>
      </c>
      <c r="EM24" s="257">
        <v>287.93844823680649</v>
      </c>
      <c r="EN24" s="257">
        <v>1.3105659306389876</v>
      </c>
      <c r="EO24" s="257">
        <v>4412.6093151200484</v>
      </c>
      <c r="EP24" s="257">
        <v>2645.2021505919151</v>
      </c>
      <c r="EQ24" s="257">
        <v>1767.4071645281333</v>
      </c>
      <c r="ER24" s="257">
        <v>896.59962655409947</v>
      </c>
      <c r="ES24" s="257">
        <v>6184.4839945405338</v>
      </c>
      <c r="ET24" s="257">
        <v>5514.2866784624102</v>
      </c>
      <c r="EU24" s="257">
        <v>670.19731607812457</v>
      </c>
      <c r="EV24" s="257">
        <v>99.438666910409552</v>
      </c>
      <c r="EW24" s="257">
        <v>-5.4694642018422428</v>
      </c>
      <c r="EX24" s="257">
        <v>457.36571543304484</v>
      </c>
      <c r="EY24" s="257">
        <v>-1.3292560875045221</v>
      </c>
      <c r="EZ24" s="257">
        <v>-1321.3076842767871</v>
      </c>
      <c r="FA24" s="257">
        <v>242.19405193309902</v>
      </c>
      <c r="FB24" s="257">
        <v>247.66351613494126</v>
      </c>
      <c r="FC24" s="257">
        <v>-5.4694642018422428</v>
      </c>
      <c r="FD24" s="257">
        <v>553.65136052211005</v>
      </c>
      <c r="FE24" s="257">
        <v>96.285645089065227</v>
      </c>
      <c r="FF24" s="257">
        <v>457.36571543304484</v>
      </c>
      <c r="FG24" s="257">
        <v>34435.870923709488</v>
      </c>
      <c r="FH24" s="257">
        <v>3620.5229768160457</v>
      </c>
      <c r="FI24" s="257">
        <v>30815.347946893442</v>
      </c>
      <c r="FJ24" s="257">
        <v>21720.335713655812</v>
      </c>
      <c r="FK24" s="257">
        <v>3417.5326745794223</v>
      </c>
      <c r="FL24" s="257">
        <v>9298.0025354742538</v>
      </c>
      <c r="FM24" s="257">
        <v>10617.980963663545</v>
      </c>
      <c r="FN24" s="257">
        <v>0</v>
      </c>
      <c r="FO24" s="257">
        <v>1.3292560875045221</v>
      </c>
      <c r="FP24" s="257">
        <v>-1.3292560875045221</v>
      </c>
      <c r="FQ24" s="257">
        <v>-1321.3076842767962</v>
      </c>
      <c r="FR24" s="257">
        <v>-3.8880316296458663</v>
      </c>
      <c r="FS24" s="257">
        <v>7083.3627829264478</v>
      </c>
      <c r="FT24" s="257">
        <v>6767.7448823819313</v>
      </c>
      <c r="FU24" s="257"/>
      <c r="FV24" s="257"/>
      <c r="FW24" s="257">
        <v>32.190208310795384</v>
      </c>
      <c r="FX24" s="257">
        <v>2341.6831163679635</v>
      </c>
      <c r="FY24" s="257">
        <v>358.88175687858353</v>
      </c>
      <c r="FZ24" s="257">
        <v>1291.9513240296662</v>
      </c>
      <c r="GA24" s="257">
        <v>2480.3805608644957</v>
      </c>
      <c r="GB24" s="257">
        <v>49.925474499056413</v>
      </c>
      <c r="GC24" s="257">
        <v>315.61790054451694</v>
      </c>
      <c r="GD24" s="257">
        <v>7463.469282271345</v>
      </c>
      <c r="GE24" s="257">
        <v>6462.7624920365897</v>
      </c>
      <c r="GF24" s="257">
        <v>2122.2182154748593</v>
      </c>
      <c r="GG24" s="257">
        <v>1213.1321144807857</v>
      </c>
      <c r="GH24" s="257">
        <v>1650.8624523697908</v>
      </c>
      <c r="GI24" s="257">
        <v>53.892341429995398</v>
      </c>
      <c r="GJ24" s="257">
        <v>441.13747550875678</v>
      </c>
      <c r="GK24" s="257">
        <v>153.87712908537981</v>
      </c>
      <c r="GL24" s="257">
        <v>881.535105117017</v>
      </c>
      <c r="GM24" s="257">
        <v>1000.7067902347553</v>
      </c>
      <c r="GN24" s="257">
        <v>734.85389395742436</v>
      </c>
      <c r="GO24" s="257">
        <v>701.3624944406381</v>
      </c>
      <c r="GP24" s="257">
        <v>265.85289627733101</v>
      </c>
      <c r="GQ24" s="257"/>
      <c r="GR24" s="257"/>
      <c r="GS24" s="257">
        <v>-380.1064993448972</v>
      </c>
      <c r="GT24" s="257">
        <v>-380.1064993448972</v>
      </c>
      <c r="GU24" s="257"/>
      <c r="GV24" s="257">
        <v>-226.2293702595174</v>
      </c>
      <c r="GW24" s="257">
        <v>304.98239034534163</v>
      </c>
      <c r="GX24" s="257">
        <v>3788.3895052422408</v>
      </c>
      <c r="GY24" s="257"/>
      <c r="GZ24" s="257">
        <v>3818.354308655777</v>
      </c>
      <c r="HA24" s="257">
        <v>3764.0835166420256</v>
      </c>
      <c r="HB24" s="257">
        <v>18.848340605579796</v>
      </c>
      <c r="HC24" s="257">
        <v>2.544685249960934</v>
      </c>
      <c r="HD24" s="257">
        <v>2124.3373841549169</v>
      </c>
      <c r="HE24" s="257">
        <v>288.60601252509224</v>
      </c>
      <c r="HF24" s="257">
        <v>1234.882742538435</v>
      </c>
      <c r="HG24" s="257"/>
      <c r="HH24" s="257">
        <v>94.864351568040576</v>
      </c>
      <c r="HI24" s="257">
        <v>54.270792013751155</v>
      </c>
      <c r="HJ24" s="257">
        <v>3785.3803805608641</v>
      </c>
      <c r="HK24" s="257">
        <v>3005.8376305698794</v>
      </c>
      <c r="HL24" s="257">
        <v>1307.3203274313944</v>
      </c>
      <c r="HM24" s="257">
        <v>339.55561165001865</v>
      </c>
      <c r="HN24" s="257"/>
      <c r="HO24" s="257">
        <v>422.26809947952353</v>
      </c>
      <c r="HP24" s="257">
        <v>122.46042335292634</v>
      </c>
      <c r="HQ24" s="257">
        <v>814.23316865601669</v>
      </c>
      <c r="HR24" s="257">
        <v>779.54274999098493</v>
      </c>
      <c r="HS24" s="257">
        <v>323.9317009844579</v>
      </c>
      <c r="HT24" s="257">
        <v>309.63121897275016</v>
      </c>
      <c r="HU24" s="257">
        <v>255.25765388914934</v>
      </c>
      <c r="HV24" s="257">
        <v>5.7709182262930776</v>
      </c>
      <c r="HW24" s="257">
        <v>32.973928094912935</v>
      </c>
      <c r="HX24" s="257">
        <v>155.43435144783928</v>
      </c>
      <c r="HY24" s="257">
        <v>758.24588607214628</v>
      </c>
      <c r="HZ24" s="257">
        <v>397.83635642421837</v>
      </c>
      <c r="IA24" s="257">
        <v>208.14491603860901</v>
      </c>
      <c r="IB24" s="257">
        <v>15.012080343298116</v>
      </c>
      <c r="IC24" s="257">
        <v>8.4303967881913149</v>
      </c>
      <c r="ID24" s="257">
        <v>19.958409962376642</v>
      </c>
      <c r="IE24" s="257">
        <v>4.214897888043466</v>
      </c>
      <c r="IF24" s="257">
        <v>21.569122402125181</v>
      </c>
      <c r="IG24" s="257"/>
      <c r="IH24" s="257">
        <v>138.9600086545743</v>
      </c>
      <c r="II24" s="257">
        <v>189.69144038560935</v>
      </c>
      <c r="IJ24" s="257">
        <v>366.52482781003209</v>
      </c>
      <c r="IK24" s="257">
        <v>222.94904619379034</v>
      </c>
      <c r="IL24" s="257">
        <v>101.0667964852812</v>
      </c>
      <c r="IM24" s="257">
        <v>77.324414313704281</v>
      </c>
      <c r="IN24" s="257"/>
      <c r="IO24" s="257"/>
      <c r="IP24" s="257">
        <v>6.5834865914199518</v>
      </c>
      <c r="IQ24" s="257">
        <v>37.974348803384906</v>
      </c>
      <c r="IR24" s="257">
        <v>143.57578161624176</v>
      </c>
      <c r="IS24" s="257">
        <v>124.2923082470881</v>
      </c>
      <c r="IT24" s="257">
        <v>124.2923082470881</v>
      </c>
      <c r="IU24" s="257">
        <v>10.595242388181699</v>
      </c>
      <c r="IV24" s="257">
        <v>0.95921531859651654</v>
      </c>
      <c r="IW24" s="257">
        <v>6.8022549974156474</v>
      </c>
      <c r="IX24" s="257">
        <v>31.311528614186273</v>
      </c>
      <c r="IY24" s="257">
        <v>37.895015205606228</v>
      </c>
      <c r="IZ24" s="257">
        <v>-14.804130155181326</v>
      </c>
      <c r="JA24" s="257"/>
      <c r="JB24" s="257"/>
      <c r="JC24" s="257"/>
      <c r="JD24" s="257"/>
      <c r="JE24" s="257"/>
      <c r="JF24" s="257"/>
      <c r="JG24" s="257"/>
      <c r="JH24" s="257"/>
      <c r="JI24" s="257"/>
      <c r="JJ24" s="257"/>
      <c r="JK24" s="257"/>
      <c r="JL24" s="257"/>
      <c r="JM24" s="257"/>
      <c r="JN24" s="257"/>
      <c r="JO24" s="257"/>
      <c r="JP24" s="257"/>
      <c r="JQ24" s="257"/>
      <c r="JR24" s="257"/>
      <c r="JS24" s="257"/>
      <c r="JT24" s="257"/>
      <c r="JU24" s="257"/>
      <c r="JV24" s="257"/>
      <c r="JW24" s="257"/>
      <c r="JX24" s="257"/>
      <c r="JY24" s="257"/>
      <c r="JZ24" s="257"/>
      <c r="KA24" s="257"/>
      <c r="KB24" s="257"/>
      <c r="KC24" s="257"/>
      <c r="KD24" s="257"/>
      <c r="KE24" s="257"/>
      <c r="KF24" s="257"/>
      <c r="KG24" s="257"/>
      <c r="KH24" s="257"/>
      <c r="KI24" s="257"/>
      <c r="KJ24" s="257"/>
      <c r="KK24" s="257"/>
      <c r="KL24" s="257"/>
      <c r="KM24" s="257"/>
      <c r="KN24" s="257"/>
      <c r="KO24" s="257"/>
      <c r="KP24" s="257"/>
      <c r="KQ24" s="257"/>
      <c r="KR24" s="257"/>
      <c r="KS24" s="257"/>
      <c r="KT24" s="257"/>
      <c r="KU24" s="257"/>
      <c r="KV24" s="257"/>
      <c r="KW24" s="257"/>
      <c r="KX24" s="257"/>
      <c r="KY24" s="257"/>
      <c r="KZ24" s="257"/>
      <c r="LA24" s="257"/>
      <c r="LB24" s="257"/>
      <c r="LC24" s="257"/>
      <c r="LD24" s="257"/>
      <c r="LE24" s="257"/>
      <c r="LF24" s="257"/>
      <c r="LG24" s="257"/>
      <c r="LH24" s="257"/>
      <c r="LI24" s="257"/>
      <c r="LJ24" s="257">
        <v>770.36769920546203</v>
      </c>
      <c r="LK24" s="257">
        <v>698.82622336013844</v>
      </c>
      <c r="LL24" s="257">
        <v>178.87202048249253</v>
      </c>
      <c r="LM24" s="257"/>
      <c r="LN24" s="257">
        <v>161.55558159941342</v>
      </c>
      <c r="LO24" s="257">
        <v>32.387340281033261</v>
      </c>
      <c r="LP24" s="257">
        <v>35.499459089106054</v>
      </c>
      <c r="LQ24" s="257"/>
      <c r="LR24" s="257">
        <v>284.90377796208816</v>
      </c>
      <c r="LS24" s="257">
        <v>71.541475845323532</v>
      </c>
      <c r="LT24" s="257">
        <v>854.71734400730838</v>
      </c>
      <c r="LU24" s="257">
        <v>644.73272991718056</v>
      </c>
      <c r="LV24" s="257">
        <v>356.29199572079381</v>
      </c>
      <c r="LW24" s="257">
        <v>219.20594280768816</v>
      </c>
      <c r="LX24" s="257"/>
      <c r="LY24" s="257">
        <v>18.86937602923323</v>
      </c>
      <c r="LZ24" s="257">
        <v>23.565684612888106</v>
      </c>
      <c r="MA24" s="257">
        <v>26.799730746577236</v>
      </c>
      <c r="MB24" s="257">
        <v>209.98461409012779</v>
      </c>
      <c r="MC24" s="257">
        <v>209.74240621206113</v>
      </c>
      <c r="MD24" s="257">
        <v>192.33829769331555</v>
      </c>
      <c r="ME24" s="257"/>
      <c r="MF24" s="257">
        <v>0.24220787806666425</v>
      </c>
      <c r="MG24" s="257"/>
      <c r="MH24" s="257"/>
      <c r="MI24" s="257">
        <v>-84.349644801846352</v>
      </c>
      <c r="MJ24" s="257"/>
      <c r="MK24" s="257">
        <v>-60.783960188958247</v>
      </c>
      <c r="ML24" s="257">
        <v>54.093493442957879</v>
      </c>
      <c r="MM24" s="257"/>
      <c r="MN24" s="257">
        <v>2762.8856995179885</v>
      </c>
      <c r="MO24" s="257">
        <v>2762.7715072181554</v>
      </c>
      <c r="MP24" s="257">
        <v>0</v>
      </c>
      <c r="MQ24" s="257"/>
      <c r="MR24" s="257">
        <v>35.831740651256716</v>
      </c>
      <c r="MS24" s="257">
        <v>33.673506184414556</v>
      </c>
      <c r="MT24" s="257">
        <v>2480.3805608644957</v>
      </c>
      <c r="MU24" s="257">
        <v>197.27861719135024</v>
      </c>
      <c r="MV24" s="257">
        <v>0.11419229983291863</v>
      </c>
      <c r="MW24" s="257">
        <v>2666.1305638695567</v>
      </c>
      <c r="MX24" s="257">
        <v>2589.2430853557394</v>
      </c>
      <c r="MY24" s="257">
        <v>357.53909583739016</v>
      </c>
      <c r="MZ24" s="257">
        <v>577.04614570937451</v>
      </c>
      <c r="NA24" s="257">
        <v>1650.8624523697908</v>
      </c>
      <c r="NB24" s="257">
        <v>0</v>
      </c>
      <c r="NC24" s="257">
        <v>1.2675345281453969</v>
      </c>
      <c r="ND24" s="257">
        <v>2.5278569110381883</v>
      </c>
      <c r="NE24" s="257">
        <v>76.887478513817271</v>
      </c>
      <c r="NF24" s="257">
        <v>76.887478513817271</v>
      </c>
      <c r="NG24" s="257">
        <v>75.100669527484285</v>
      </c>
      <c r="NH24" s="257">
        <v>0</v>
      </c>
      <c r="NI24" s="257"/>
      <c r="NJ24" s="257">
        <v>0</v>
      </c>
      <c r="NK24" s="257"/>
      <c r="NL24" s="257">
        <v>96.75513564843186</v>
      </c>
      <c r="NM24" s="257"/>
      <c r="NN24" s="257">
        <v>98.02267017657725</v>
      </c>
      <c r="NO24" s="257">
        <v>173.52842186241605</v>
      </c>
      <c r="NP24" s="257"/>
      <c r="NQ24" s="257">
        <v>35177.294000000002</v>
      </c>
      <c r="NR24" s="257">
        <v>10292.679</v>
      </c>
      <c r="NS24" s="257">
        <v>21340.9</v>
      </c>
      <c r="NT24" s="257">
        <v>22064.511999999999</v>
      </c>
      <c r="NU24" s="257">
        <v>3543.7150000000001</v>
      </c>
      <c r="NV24" s="257">
        <v>24884.615000000002</v>
      </c>
      <c r="NW24" s="257">
        <v>14548.941512757827</v>
      </c>
      <c r="NX24" s="257">
        <v>432.78441237444167</v>
      </c>
      <c r="NY24" s="257">
        <v>14116.157100383385</v>
      </c>
      <c r="NZ24" s="257">
        <v>10352.639904800839</v>
      </c>
      <c r="OA24" s="257">
        <v>13524.338072138336</v>
      </c>
      <c r="OB24" s="257">
        <v>9895.398386926654</v>
      </c>
      <c r="OC24" s="257"/>
      <c r="OD24" s="257"/>
      <c r="OE24" s="257">
        <v>408.9109566391457</v>
      </c>
      <c r="OF24" s="257">
        <v>23.873455735295977</v>
      </c>
      <c r="OG24" s="257">
        <v>2.9746797180739022</v>
      </c>
      <c r="OH24" s="257">
        <v>2.8105890471865296</v>
      </c>
      <c r="OI24" s="257">
        <v>0.16409067088737261</v>
      </c>
      <c r="OJ24" s="257">
        <v>2793.2393188100268</v>
      </c>
      <c r="OK24" s="257">
        <v>3442.9902319989678</v>
      </c>
      <c r="OL24" s="257"/>
      <c r="OM24" s="257"/>
      <c r="ON24" s="257">
        <v>1466.0090502889448</v>
      </c>
      <c r="OO24" s="257">
        <v>6413.9184992854471</v>
      </c>
      <c r="OP24" s="257">
        <v>5028.0830109795525</v>
      </c>
      <c r="OQ24" s="257">
        <v>1385.8354883058942</v>
      </c>
      <c r="OR24" s="257">
        <v>995.90640125478399</v>
      </c>
      <c r="OS24" s="257">
        <v>3166.1243413400657</v>
      </c>
      <c r="OT24" s="257"/>
      <c r="OU24" s="257"/>
      <c r="OV24" s="257">
        <v>1384.608054339988</v>
      </c>
      <c r="OW24" s="257">
        <v>4806.001107866</v>
      </c>
      <c r="OX24" s="257">
        <v>3493.7220369000634</v>
      </c>
      <c r="OY24" s="257">
        <v>1312.2790709659366</v>
      </c>
      <c r="OZ24" s="257">
        <v>16200.141604394195</v>
      </c>
      <c r="PA24" s="257"/>
      <c r="PB24" s="257"/>
      <c r="PC24" s="257"/>
      <c r="PD24" s="257"/>
      <c r="PE24" s="257"/>
      <c r="PF24" s="257"/>
      <c r="PG24" s="257"/>
      <c r="PH24" s="257"/>
      <c r="PI24" s="257"/>
      <c r="PJ24" s="257"/>
      <c r="PK24" s="257"/>
      <c r="PL24" s="257"/>
      <c r="PM24" s="257"/>
      <c r="PN24" s="257"/>
      <c r="PO24" s="257"/>
      <c r="PP24" s="257"/>
      <c r="PQ24" s="257">
        <v>1564.8319417428679</v>
      </c>
      <c r="PR24" s="257">
        <v>542.11460773592887</v>
      </c>
      <c r="PS24" s="257">
        <v>1624.0262097141247</v>
      </c>
      <c r="PT24" s="257"/>
      <c r="PU24" s="257"/>
      <c r="PV24" s="257">
        <v>1494.9345740404556</v>
      </c>
      <c r="PW24" s="257">
        <v>1757.9019732289969</v>
      </c>
      <c r="PX24" s="257">
        <v>1582.3718109242459</v>
      </c>
      <c r="PY24" s="257">
        <v>2225.2214708518259</v>
      </c>
      <c r="PZ24" s="257">
        <v>186.51383099435722</v>
      </c>
      <c r="QA24" s="257"/>
      <c r="QB24" s="257">
        <v>53.892341429995398</v>
      </c>
      <c r="QC24" s="257">
        <v>0.49884298665700683</v>
      </c>
      <c r="QD24" s="257"/>
      <c r="QE24" s="257"/>
      <c r="QF24" s="257"/>
      <c r="QG24" s="257"/>
      <c r="QH24" s="257"/>
      <c r="QI24" s="257"/>
      <c r="QJ24" s="257"/>
      <c r="QK24" s="257">
        <v>24905.622565145393</v>
      </c>
      <c r="QL24" s="257"/>
      <c r="QM24" s="257"/>
      <c r="QN24" s="257">
        <v>13682.48996626149</v>
      </c>
      <c r="QO24" s="257"/>
      <c r="QP24" s="257"/>
      <c r="QQ24" s="257">
        <v>13294.886703062817</v>
      </c>
      <c r="QR24" s="257"/>
      <c r="QS24" s="257"/>
      <c r="QT24" s="257">
        <v>387.60326319867374</v>
      </c>
      <c r="QU24" s="257"/>
      <c r="QV24" s="257"/>
      <c r="QW24" s="257">
        <v>54.994167898022823</v>
      </c>
      <c r="QZ24" s="257">
        <v>53.381065533646108</v>
      </c>
      <c r="RC24" s="257">
        <v>3.0091981649713224</v>
      </c>
    </row>
    <row r="25" spans="1:471" s="151" customFormat="1" ht="11.5">
      <c r="A25" s="1034">
        <v>1975</v>
      </c>
      <c r="B25" s="257">
        <v>39900.497831036366</v>
      </c>
      <c r="C25" s="257">
        <v>25557.916480803971</v>
      </c>
      <c r="D25" s="257">
        <v>4240.1982598728719</v>
      </c>
      <c r="E25" s="257">
        <v>11796.225238012021</v>
      </c>
      <c r="F25" s="257">
        <v>4865.5120595130138</v>
      </c>
      <c r="G25" s="257">
        <v>6559.3542071655193</v>
      </c>
      <c r="H25" s="331">
        <v>485783.9348121098</v>
      </c>
      <c r="I25" s="331">
        <v>322832.05473955552</v>
      </c>
      <c r="J25" s="331">
        <v>59221.092408850767</v>
      </c>
      <c r="K25" s="331">
        <v>103258.0390289526</v>
      </c>
      <c r="L25" s="331">
        <v>39917.769886355447</v>
      </c>
      <c r="M25" s="331">
        <v>39445.021251604536</v>
      </c>
      <c r="N25" s="257">
        <v>8.2136305817665569</v>
      </c>
      <c r="O25" s="257">
        <v>7.9167840075307261</v>
      </c>
      <c r="P25" s="257">
        <v>7.1599460384813201</v>
      </c>
      <c r="Q25" s="257">
        <v>11.424026011867674</v>
      </c>
      <c r="R25" s="257">
        <v>12.188837385868407</v>
      </c>
      <c r="S25" s="257">
        <v>16.62910552215433</v>
      </c>
      <c r="T25" s="331">
        <v>39900.497831036366</v>
      </c>
      <c r="U25" s="331">
        <v>36654.962404477294</v>
      </c>
      <c r="V25" s="331">
        <v>19779.203078536553</v>
      </c>
      <c r="W25" s="331">
        <v>16875.759325940737</v>
      </c>
      <c r="X25" s="331">
        <v>12446.297636916959</v>
      </c>
      <c r="Y25" s="331">
        <v>4429.4616890237785</v>
      </c>
      <c r="Z25" s="331">
        <v>3245.535426559074</v>
      </c>
      <c r="AA25" s="257">
        <v>39900.497831036366</v>
      </c>
      <c r="AB25" s="257">
        <v>38223.629592193065</v>
      </c>
      <c r="AC25" s="257">
        <v>3455.7112642246198</v>
      </c>
      <c r="AD25" s="257">
        <v>1169.8531677239878</v>
      </c>
      <c r="AE25" s="257">
        <v>10385.448411679994</v>
      </c>
      <c r="AF25" s="257">
        <v>4302.7603954857741</v>
      </c>
      <c r="AG25" s="257">
        <v>18909.856353078689</v>
      </c>
      <c r="AH25" s="257">
        <v>14923.288580432698</v>
      </c>
      <c r="AI25" s="257"/>
      <c r="AJ25" s="257">
        <v>3986.567772645989</v>
      </c>
      <c r="AK25" s="257">
        <v>1676.8682388433044</v>
      </c>
      <c r="AL25" s="257">
        <v>485783.9348121098</v>
      </c>
      <c r="AM25" s="257">
        <v>441466.35940511513</v>
      </c>
      <c r="AN25" s="257">
        <v>15049.412865287342</v>
      </c>
      <c r="AO25" s="257">
        <v>14041.237964097938</v>
      </c>
      <c r="AP25" s="257">
        <v>82552.300145133879</v>
      </c>
      <c r="AQ25" s="257">
        <v>67964.706842147018</v>
      </c>
      <c r="AR25" s="257">
        <v>261858.70158844895</v>
      </c>
      <c r="AS25" s="257">
        <v>201798.83935462454</v>
      </c>
      <c r="AT25" s="257"/>
      <c r="AU25" s="257">
        <v>60059.862233824409</v>
      </c>
      <c r="AV25" s="257">
        <v>44317.57540699462</v>
      </c>
      <c r="AW25" s="257">
        <v>8.2136305817665569</v>
      </c>
      <c r="AX25" s="257">
        <v>8.6583334783878385</v>
      </c>
      <c r="AY25" s="257">
        <v>22.962432456056078</v>
      </c>
      <c r="AZ25" s="257">
        <v>8.3315528923816196</v>
      </c>
      <c r="BA25" s="257">
        <v>12.580447054075419</v>
      </c>
      <c r="BB25" s="257">
        <v>6.3308746486308669</v>
      </c>
      <c r="BC25" s="257">
        <v>7.2213969741583854</v>
      </c>
      <c r="BD25" s="257">
        <v>7.3951310266000823</v>
      </c>
      <c r="BE25" s="257"/>
      <c r="BF25" s="257">
        <v>6.6376572046161648</v>
      </c>
      <c r="BG25" s="257">
        <v>3.7837544663570317</v>
      </c>
      <c r="BH25" s="257">
        <v>4865.5120595130138</v>
      </c>
      <c r="BI25" s="257">
        <v>2847.0740236892757</v>
      </c>
      <c r="BJ25" s="257">
        <v>2018.4380358237374</v>
      </c>
      <c r="BK25" s="257">
        <v>1045.9392731222231</v>
      </c>
      <c r="BL25" s="257">
        <v>972.49876270151435</v>
      </c>
      <c r="BM25" s="257">
        <v>6559.3542071655193</v>
      </c>
      <c r="BN25" s="257">
        <v>5802.7159090100913</v>
      </c>
      <c r="BO25" s="257">
        <v>756.63829815542726</v>
      </c>
      <c r="BP25" s="257">
        <v>646.07552117500745</v>
      </c>
      <c r="BQ25" s="257">
        <v>110.56277698041986</v>
      </c>
      <c r="BR25" s="257">
        <v>39917.769886355447</v>
      </c>
      <c r="BS25" s="257">
        <v>16476.895988731962</v>
      </c>
      <c r="BT25" s="257">
        <v>23440.873897623489</v>
      </c>
      <c r="BU25" s="257">
        <v>8359.255044667314</v>
      </c>
      <c r="BV25" s="257">
        <v>15081.618852956175</v>
      </c>
      <c r="BW25" s="257">
        <v>39445.021251604536</v>
      </c>
      <c r="BX25" s="257">
        <v>32684.377444957576</v>
      </c>
      <c r="BY25" s="257">
        <v>6760.6438066469591</v>
      </c>
      <c r="BZ25" s="257">
        <v>5800.7469825729795</v>
      </c>
      <c r="CA25" s="257">
        <v>959.89682407397993</v>
      </c>
      <c r="CB25" s="257">
        <v>12.188837385868407</v>
      </c>
      <c r="CC25" s="257">
        <v>17.279189148467655</v>
      </c>
      <c r="CD25" s="257">
        <v>8.6107627413514347</v>
      </c>
      <c r="CE25" s="257">
        <v>12.51235029357631</v>
      </c>
      <c r="CF25" s="257">
        <v>6.4482385623403626</v>
      </c>
      <c r="CG25" s="257">
        <v>16.62910552215433</v>
      </c>
      <c r="CH25" s="257">
        <v>17.753790534276533</v>
      </c>
      <c r="CI25" s="257">
        <v>11.191808351321693</v>
      </c>
      <c r="CJ25" s="257">
        <v>11.137798685514019</v>
      </c>
      <c r="CK25" s="257">
        <v>11.518193852457074</v>
      </c>
      <c r="CL25" s="257">
        <v>11796.225238012021</v>
      </c>
      <c r="CM25" s="257">
        <v>10700.74990515607</v>
      </c>
      <c r="CN25" s="257">
        <v>1095.4753328559514</v>
      </c>
      <c r="CO25" s="257"/>
      <c r="CP25" s="257">
        <v>103258.0390289526</v>
      </c>
      <c r="CQ25" s="257">
        <v>103248.90255298073</v>
      </c>
      <c r="CR25" s="257">
        <v>9.1364759718852895</v>
      </c>
      <c r="CS25" s="257"/>
      <c r="CT25" s="257">
        <v>10700.74990515607</v>
      </c>
      <c r="CU25" s="257">
        <v>3214.4761343647365</v>
      </c>
      <c r="CV25" s="257">
        <v>2349.8438242894626</v>
      </c>
      <c r="CW25" s="257">
        <v>1145.1968199011033</v>
      </c>
      <c r="CX25" s="257"/>
      <c r="CY25" s="257"/>
      <c r="CZ25" s="257"/>
      <c r="DA25" s="257">
        <v>3991.2331266007659</v>
      </c>
      <c r="DB25" s="257">
        <v>103258.0390289526</v>
      </c>
      <c r="DC25" s="257">
        <v>103248.90255298073</v>
      </c>
      <c r="DD25" s="257">
        <v>39067.433744642418</v>
      </c>
      <c r="DE25" s="257">
        <v>28811.774279017212</v>
      </c>
      <c r="DF25" s="257">
        <v>8491.1281697432696</v>
      </c>
      <c r="DG25" s="257"/>
      <c r="DH25" s="257"/>
      <c r="DI25" s="257"/>
      <c r="DJ25" s="257">
        <v>26878.566359577824</v>
      </c>
      <c r="DK25" s="257">
        <v>11.424026011867674</v>
      </c>
      <c r="DL25" s="257">
        <v>10.364032585881608</v>
      </c>
      <c r="DM25" s="257">
        <v>8.2280196733054147</v>
      </c>
      <c r="DN25" s="257">
        <v>8.1558455981684759</v>
      </c>
      <c r="DO25" s="257">
        <v>13.486980728683648</v>
      </c>
      <c r="DP25" s="257"/>
      <c r="DQ25" s="257"/>
      <c r="DR25" s="257"/>
      <c r="DS25" s="257">
        <v>14.849129500459918</v>
      </c>
      <c r="DT25" s="257">
        <v>9792.3525640336193</v>
      </c>
      <c r="DU25" s="257">
        <v>908.39734112245014</v>
      </c>
      <c r="DV25" s="257">
        <v>6577.8764296688823</v>
      </c>
      <c r="DW25" s="257">
        <v>92110.911645864428</v>
      </c>
      <c r="DX25" s="257">
        <v>11137.990907116304</v>
      </c>
      <c r="DY25" s="257">
        <v>53043.47790122201</v>
      </c>
      <c r="DZ25" s="257">
        <v>10.631045105363771</v>
      </c>
      <c r="EA25" s="257">
        <v>8.1558455981684759</v>
      </c>
      <c r="EB25" s="257">
        <v>12.400914664604489</v>
      </c>
      <c r="EC25" s="257">
        <v>1127717</v>
      </c>
      <c r="ED25" s="257"/>
      <c r="EE25" s="257">
        <v>79.766626907973077</v>
      </c>
      <c r="EF25" s="257">
        <v>7821.5263610039219</v>
      </c>
      <c r="EG25" s="257">
        <v>18119.049849365019</v>
      </c>
      <c r="EH25" s="257">
        <v>1295.7283072566183</v>
      </c>
      <c r="EI25" s="257">
        <v>-1465.547430729217</v>
      </c>
      <c r="EJ25" s="257">
        <v>25770.757086896341</v>
      </c>
      <c r="EK25" s="257">
        <v>25557.916480803971</v>
      </c>
      <c r="EL25" s="257">
        <v>35.967214460420003</v>
      </c>
      <c r="EM25" s="257">
        <v>248.80782055278985</v>
      </c>
      <c r="EN25" s="257">
        <v>0.9654657009642188</v>
      </c>
      <c r="EO25" s="257">
        <v>4865.5120595130138</v>
      </c>
      <c r="EP25" s="257">
        <v>2847.0740236892757</v>
      </c>
      <c r="EQ25" s="257">
        <v>2018.4380358237374</v>
      </c>
      <c r="ER25" s="257">
        <v>972.49876270151435</v>
      </c>
      <c r="ES25" s="257">
        <v>6559.3542071655193</v>
      </c>
      <c r="ET25" s="257">
        <v>5802.7159090100913</v>
      </c>
      <c r="EU25" s="257">
        <v>756.63829815542726</v>
      </c>
      <c r="EV25" s="257">
        <v>110.56277698041986</v>
      </c>
      <c r="EW25" s="257">
        <v>-107.29062103643099</v>
      </c>
      <c r="EX25" s="257">
        <v>481.91749913239147</v>
      </c>
      <c r="EY25" s="257">
        <v>-2.2201749264749178</v>
      </c>
      <c r="EZ25" s="257">
        <v>-1321.4354444830201</v>
      </c>
      <c r="FA25" s="257">
        <v>205.69779368313721</v>
      </c>
      <c r="FB25" s="257">
        <v>312.9884147195682</v>
      </c>
      <c r="FC25" s="257">
        <v>-107.29062103643099</v>
      </c>
      <c r="FD25" s="257">
        <v>591.00720582204531</v>
      </c>
      <c r="FE25" s="257">
        <v>109.08970668965382</v>
      </c>
      <c r="FF25" s="257">
        <v>481.91749913239147</v>
      </c>
      <c r="FG25" s="257">
        <v>40275.124709132324</v>
      </c>
      <c r="FH25" s="257">
        <v>4429.4616890237785</v>
      </c>
      <c r="FI25" s="257">
        <v>35845.663020108543</v>
      </c>
      <c r="FJ25" s="257">
        <v>25557.916480803971</v>
      </c>
      <c r="FK25" s="257">
        <v>4240.1982598728719</v>
      </c>
      <c r="FL25" s="257">
        <v>10477.009968455481</v>
      </c>
      <c r="FM25" s="257">
        <v>11796.225238012021</v>
      </c>
      <c r="FN25" s="257">
        <v>0</v>
      </c>
      <c r="FO25" s="257">
        <v>2.2201749264749178</v>
      </c>
      <c r="FP25" s="257">
        <v>-2.2201749264749178</v>
      </c>
      <c r="FQ25" s="257">
        <v>-1321.4354444830151</v>
      </c>
      <c r="FR25" s="257">
        <v>-3.3118269603522199</v>
      </c>
      <c r="FS25" s="257">
        <v>8612.9710432368101</v>
      </c>
      <c r="FT25" s="257">
        <v>8232.8176649477718</v>
      </c>
      <c r="FU25" s="257"/>
      <c r="FV25" s="257"/>
      <c r="FW25" s="257">
        <v>17.258663589484694</v>
      </c>
      <c r="FX25" s="257">
        <v>2664.5049703701034</v>
      </c>
      <c r="FY25" s="257">
        <v>427.45242989193804</v>
      </c>
      <c r="FZ25" s="257">
        <v>1687.8227495101751</v>
      </c>
      <c r="GA25" s="257">
        <v>3342.9092591924805</v>
      </c>
      <c r="GB25" s="257">
        <v>55.576791316577115</v>
      </c>
      <c r="GC25" s="257">
        <v>380.1533782890387</v>
      </c>
      <c r="GD25" s="257">
        <v>9029.7933720385136</v>
      </c>
      <c r="GE25" s="257">
        <v>7759.224934790187</v>
      </c>
      <c r="GF25" s="257">
        <v>2629.0252785691105</v>
      </c>
      <c r="GG25" s="257">
        <v>1285.6983159640836</v>
      </c>
      <c r="GH25" s="257">
        <v>2127.5630161191448</v>
      </c>
      <c r="GI25" s="257">
        <v>154.62790981252979</v>
      </c>
      <c r="GJ25" s="257">
        <v>521.73079465820445</v>
      </c>
      <c r="GK25" s="257">
        <v>170.66880626975831</v>
      </c>
      <c r="GL25" s="257">
        <v>1024.5387232098856</v>
      </c>
      <c r="GM25" s="257">
        <v>1270.5684372483261</v>
      </c>
      <c r="GN25" s="257">
        <v>940.32731119204732</v>
      </c>
      <c r="GO25" s="257">
        <v>908.39734112245014</v>
      </c>
      <c r="GP25" s="257">
        <v>330.2411260562788</v>
      </c>
      <c r="GQ25" s="257"/>
      <c r="GR25" s="257"/>
      <c r="GS25" s="257">
        <v>-416.82232880170341</v>
      </c>
      <c r="GT25" s="257">
        <v>-416.82232880170341</v>
      </c>
      <c r="GU25" s="257"/>
      <c r="GV25" s="257">
        <v>-246.1535225319451</v>
      </c>
      <c r="GW25" s="257">
        <v>473.59273015758481</v>
      </c>
      <c r="GX25" s="257">
        <v>4769.6489267617244</v>
      </c>
      <c r="GY25" s="257"/>
      <c r="GZ25" s="257">
        <v>4583.9812243818596</v>
      </c>
      <c r="HA25" s="257">
        <v>4520.4470328032412</v>
      </c>
      <c r="HB25" s="257">
        <v>14.71277631531499</v>
      </c>
      <c r="HC25" s="257">
        <v>5.6507158054163211</v>
      </c>
      <c r="HD25" s="257">
        <v>2418.7455675357305</v>
      </c>
      <c r="HE25" s="257">
        <v>348.49145961799672</v>
      </c>
      <c r="HF25" s="257">
        <v>1606.7415527748728</v>
      </c>
      <c r="HG25" s="257"/>
      <c r="HH25" s="257">
        <v>126.10496075390958</v>
      </c>
      <c r="HI25" s="257">
        <v>63.53419157861839</v>
      </c>
      <c r="HJ25" s="257">
        <v>4493.5216905268471</v>
      </c>
      <c r="HK25" s="257">
        <v>3560.1318620557017</v>
      </c>
      <c r="HL25" s="257">
        <v>1556.1928287235705</v>
      </c>
      <c r="HM25" s="257">
        <v>427.28294447850175</v>
      </c>
      <c r="HN25" s="257"/>
      <c r="HO25" s="257">
        <v>495.86022862500448</v>
      </c>
      <c r="HP25" s="257">
        <v>132.24610243650309</v>
      </c>
      <c r="HQ25" s="257">
        <v>948.54975779212191</v>
      </c>
      <c r="HR25" s="257">
        <v>933.38982847114562</v>
      </c>
      <c r="HS25" s="257">
        <v>391.85448294928665</v>
      </c>
      <c r="HT25" s="257">
        <v>378.72357049270977</v>
      </c>
      <c r="HU25" s="257">
        <v>316.87641989109665</v>
      </c>
      <c r="HV25" s="257">
        <v>6.160374069933769</v>
      </c>
      <c r="HW25" s="257">
        <v>90.459533855012523</v>
      </c>
      <c r="HX25" s="257">
        <v>222.70563629151562</v>
      </c>
      <c r="HY25" s="257">
        <v>960.31517074753947</v>
      </c>
      <c r="HZ25" s="257">
        <v>463.68264156840115</v>
      </c>
      <c r="IA25" s="257">
        <v>252.94736335989805</v>
      </c>
      <c r="IB25" s="257">
        <v>22.580024761698702</v>
      </c>
      <c r="IC25" s="257">
        <v>1.7711826716190064</v>
      </c>
      <c r="ID25" s="257">
        <v>22.170735518613345</v>
      </c>
      <c r="IE25" s="257">
        <v>5.616458115466445</v>
      </c>
      <c r="IF25" s="257">
        <v>33.681319341771548</v>
      </c>
      <c r="IG25" s="257"/>
      <c r="IH25" s="257">
        <v>167.12764295072901</v>
      </c>
      <c r="II25" s="257">
        <v>210.7352782085031</v>
      </c>
      <c r="IJ25" s="257">
        <v>447.39701657591382</v>
      </c>
      <c r="IK25" s="257">
        <v>264.61841741492674</v>
      </c>
      <c r="IL25" s="257">
        <v>127.84008269926557</v>
      </c>
      <c r="IM25" s="257">
        <v>88.053682401163556</v>
      </c>
      <c r="IN25" s="257"/>
      <c r="IO25" s="257"/>
      <c r="IP25" s="257">
        <v>7.1051650980250747</v>
      </c>
      <c r="IQ25" s="257">
        <v>41.619487216472542</v>
      </c>
      <c r="IR25" s="257">
        <v>182.77859916098708</v>
      </c>
      <c r="IS25" s="257">
        <v>159.38600603416151</v>
      </c>
      <c r="IT25" s="257">
        <v>159.38600603416151</v>
      </c>
      <c r="IU25" s="257">
        <v>13.364706165182167</v>
      </c>
      <c r="IV25" s="257">
        <v>2.8391811811089873</v>
      </c>
      <c r="IW25" s="257">
        <v>6.1790054451696657</v>
      </c>
      <c r="IX25" s="257">
        <v>16.285624992487328</v>
      </c>
      <c r="IY25" s="257">
        <v>23.390790090512404</v>
      </c>
      <c r="IZ25" s="257">
        <v>-11.671054055028691</v>
      </c>
      <c r="JA25" s="257"/>
      <c r="JB25" s="257"/>
      <c r="JC25" s="257"/>
      <c r="JD25" s="257"/>
      <c r="JE25" s="257"/>
      <c r="JF25" s="257"/>
      <c r="JG25" s="257"/>
      <c r="JH25" s="257"/>
      <c r="JI25" s="257"/>
      <c r="JJ25" s="257"/>
      <c r="JK25" s="257"/>
      <c r="JL25" s="257"/>
      <c r="JM25" s="257"/>
      <c r="JN25" s="257"/>
      <c r="JO25" s="257"/>
      <c r="JP25" s="257"/>
      <c r="JQ25" s="257"/>
      <c r="JR25" s="257"/>
      <c r="JS25" s="257"/>
      <c r="JT25" s="257"/>
      <c r="JU25" s="257"/>
      <c r="JV25" s="257"/>
      <c r="JW25" s="257"/>
      <c r="JX25" s="257"/>
      <c r="JY25" s="257"/>
      <c r="JZ25" s="257"/>
      <c r="KA25" s="257"/>
      <c r="KB25" s="257"/>
      <c r="KC25" s="257"/>
      <c r="KD25" s="257"/>
      <c r="KE25" s="257"/>
      <c r="KF25" s="257"/>
      <c r="KG25" s="257"/>
      <c r="KH25" s="257"/>
      <c r="KI25" s="257"/>
      <c r="KJ25" s="257"/>
      <c r="KK25" s="257"/>
      <c r="KL25" s="257"/>
      <c r="KM25" s="257"/>
      <c r="KN25" s="257"/>
      <c r="KO25" s="257"/>
      <c r="KP25" s="257"/>
      <c r="KQ25" s="257"/>
      <c r="KR25" s="257"/>
      <c r="KS25" s="257"/>
      <c r="KT25" s="257"/>
      <c r="KU25" s="257"/>
      <c r="KV25" s="257"/>
      <c r="KW25" s="257"/>
      <c r="KX25" s="257"/>
      <c r="KY25" s="257"/>
      <c r="KZ25" s="257"/>
      <c r="LA25" s="257"/>
      <c r="LB25" s="257"/>
      <c r="LC25" s="257"/>
      <c r="LD25" s="257"/>
      <c r="LE25" s="257"/>
      <c r="LF25" s="257"/>
      <c r="LG25" s="257"/>
      <c r="LH25" s="257"/>
      <c r="LI25" s="257"/>
      <c r="LJ25" s="257">
        <v>728.86540934934442</v>
      </c>
      <c r="LK25" s="257">
        <v>623.36614859423275</v>
      </c>
      <c r="LL25" s="257">
        <v>0</v>
      </c>
      <c r="LM25" s="257"/>
      <c r="LN25" s="257">
        <v>194.19857439928842</v>
      </c>
      <c r="LO25" s="257">
        <v>38.253218419818978</v>
      </c>
      <c r="LP25" s="257">
        <v>47.399877393530709</v>
      </c>
      <c r="LQ25" s="257"/>
      <c r="LR25" s="257">
        <v>337.76880266368568</v>
      </c>
      <c r="LS25" s="257">
        <v>105.49926075511161</v>
      </c>
      <c r="LT25" s="257">
        <v>856.31964227759556</v>
      </c>
      <c r="LU25" s="257">
        <v>580.50076328537261</v>
      </c>
      <c r="LV25" s="257">
        <v>438.94798841248667</v>
      </c>
      <c r="LW25" s="257">
        <v>53.231041073167212</v>
      </c>
      <c r="LX25" s="257"/>
      <c r="LY25" s="257">
        <v>25.870566033199911</v>
      </c>
      <c r="LZ25" s="257">
        <v>30.799466301251311</v>
      </c>
      <c r="MA25" s="257">
        <v>31.651701465267507</v>
      </c>
      <c r="MB25" s="257">
        <v>275.81887899222295</v>
      </c>
      <c r="MC25" s="257">
        <v>274.6673398002236</v>
      </c>
      <c r="MD25" s="257">
        <v>258.79040303871722</v>
      </c>
      <c r="ME25" s="257"/>
      <c r="MF25" s="257">
        <v>1.151539191999327</v>
      </c>
      <c r="MG25" s="257"/>
      <c r="MH25" s="257"/>
      <c r="MI25" s="257">
        <v>-127.45423292825114</v>
      </c>
      <c r="MJ25" s="257"/>
      <c r="MK25" s="257">
        <v>-96.65476662699983</v>
      </c>
      <c r="ML25" s="257">
        <v>42.865385308860141</v>
      </c>
      <c r="MM25" s="257"/>
      <c r="MN25" s="257">
        <v>3567.2015674395684</v>
      </c>
      <c r="MO25" s="257">
        <v>3566.8169196927629</v>
      </c>
      <c r="MP25" s="257">
        <v>0</v>
      </c>
      <c r="MQ25" s="257"/>
      <c r="MR25" s="257">
        <v>29.390092916471339</v>
      </c>
      <c r="MS25" s="257">
        <v>35.091293738655899</v>
      </c>
      <c r="MT25" s="257">
        <v>3342.9092591924805</v>
      </c>
      <c r="MU25" s="257">
        <v>155.33518445061483</v>
      </c>
      <c r="MV25" s="257">
        <v>0.38464774680562069</v>
      </c>
      <c r="MW25" s="257">
        <v>3468.3933744425617</v>
      </c>
      <c r="MX25" s="257">
        <v>3353.9738920341861</v>
      </c>
      <c r="MY25" s="257">
        <v>506.04437873378771</v>
      </c>
      <c r="MZ25" s="257">
        <v>717.13064801125097</v>
      </c>
      <c r="NA25" s="257">
        <v>2127.5630161191448</v>
      </c>
      <c r="NB25" s="257">
        <v>0</v>
      </c>
      <c r="NC25" s="257">
        <v>0.51807243397882041</v>
      </c>
      <c r="ND25" s="257">
        <v>2.7177767360234637</v>
      </c>
      <c r="NE25" s="257">
        <v>114.4194824083757</v>
      </c>
      <c r="NF25" s="257">
        <v>114.4194824083757</v>
      </c>
      <c r="NG25" s="257">
        <v>111.49736155686175</v>
      </c>
      <c r="NH25" s="257">
        <v>0</v>
      </c>
      <c r="NI25" s="257"/>
      <c r="NJ25" s="257">
        <v>0</v>
      </c>
      <c r="NK25" s="257"/>
      <c r="NL25" s="257">
        <v>98.808192997006699</v>
      </c>
      <c r="NM25" s="257"/>
      <c r="NN25" s="257">
        <v>99.326265430985515</v>
      </c>
      <c r="NO25" s="257">
        <v>212.84302765857683</v>
      </c>
      <c r="NP25" s="257"/>
      <c r="NQ25" s="257">
        <v>35569.375</v>
      </c>
      <c r="NR25" s="257">
        <v>10369.307000000001</v>
      </c>
      <c r="NS25" s="257">
        <v>21572.186000000002</v>
      </c>
      <c r="NT25" s="257">
        <v>22295.774000000001</v>
      </c>
      <c r="NU25" s="257">
        <v>3627.8820000000001</v>
      </c>
      <c r="NV25" s="257">
        <v>25200.068000000003</v>
      </c>
      <c r="NW25" s="257">
        <v>14455.715058170837</v>
      </c>
      <c r="NX25" s="257">
        <v>588.94086992265329</v>
      </c>
      <c r="NY25" s="257">
        <v>13866.774188248184</v>
      </c>
      <c r="NZ25" s="257">
        <v>10300.111461286668</v>
      </c>
      <c r="OA25" s="257">
        <v>13285.410523433227</v>
      </c>
      <c r="OB25" s="257">
        <v>9845.189949272326</v>
      </c>
      <c r="OC25" s="257"/>
      <c r="OD25" s="257"/>
      <c r="OE25" s="257">
        <v>556.45343879807638</v>
      </c>
      <c r="OF25" s="257">
        <v>32.487431124576915</v>
      </c>
      <c r="OG25" s="257">
        <v>4.0741040311925953</v>
      </c>
      <c r="OH25" s="257">
        <v>3.8493664032451367</v>
      </c>
      <c r="OI25" s="257">
        <v>0.22473762794745866</v>
      </c>
      <c r="OJ25" s="257">
        <v>2592.555719248277</v>
      </c>
      <c r="OK25" s="257">
        <v>3434.3210966076886</v>
      </c>
      <c r="OL25" s="257"/>
      <c r="OM25" s="257"/>
      <c r="ON25" s="257">
        <v>1428.788675242185</v>
      </c>
      <c r="OO25" s="257">
        <v>6411.1086971500326</v>
      </c>
      <c r="OP25" s="257">
        <v>5013.1027061374116</v>
      </c>
      <c r="OQ25" s="257">
        <v>1398.0059910126215</v>
      </c>
      <c r="OR25" s="257">
        <v>922.54914531571433</v>
      </c>
      <c r="OS25" s="257">
        <v>3174.960592357942</v>
      </c>
      <c r="OT25" s="257"/>
      <c r="OU25" s="257"/>
      <c r="OV25" s="257">
        <v>1358.4765789333558</v>
      </c>
      <c r="OW25" s="257">
        <v>4844.1251446796541</v>
      </c>
      <c r="OX25" s="257">
        <v>3515.9633043909821</v>
      </c>
      <c r="OY25" s="257">
        <v>1328.161840288672</v>
      </c>
      <c r="OZ25" s="257">
        <v>19779.203078536553</v>
      </c>
      <c r="PA25" s="257"/>
      <c r="PB25" s="257"/>
      <c r="PC25" s="257"/>
      <c r="PD25" s="257"/>
      <c r="PE25" s="257"/>
      <c r="PF25" s="257"/>
      <c r="PG25" s="257"/>
      <c r="PH25" s="257"/>
      <c r="PI25" s="257"/>
      <c r="PJ25" s="257"/>
      <c r="PK25" s="257"/>
      <c r="PL25" s="257"/>
      <c r="PM25" s="257"/>
      <c r="PN25" s="257"/>
      <c r="PO25" s="257"/>
      <c r="PP25" s="257"/>
      <c r="PQ25" s="257">
        <v>1920.2901981087664</v>
      </c>
      <c r="PR25" s="257">
        <v>671.74190453573237</v>
      </c>
      <c r="PS25" s="257">
        <v>1978.4533799781054</v>
      </c>
      <c r="PT25" s="257"/>
      <c r="PU25" s="257"/>
      <c r="PV25" s="257">
        <v>1904.8828505254132</v>
      </c>
      <c r="PW25" s="257">
        <v>2124.2716895201988</v>
      </c>
      <c r="PX25" s="257">
        <v>1911.5880796411948</v>
      </c>
      <c r="PY25" s="257">
        <v>2687.2962736457712</v>
      </c>
      <c r="PZ25" s="257">
        <v>318.45237651779053</v>
      </c>
      <c r="QA25" s="257"/>
      <c r="QB25" s="257">
        <v>154.62790981252979</v>
      </c>
      <c r="QC25" s="257">
        <v>0.51746009705410945</v>
      </c>
      <c r="QD25" s="257"/>
      <c r="QE25" s="257"/>
      <c r="QF25" s="257"/>
      <c r="QG25" s="257"/>
      <c r="QH25" s="257"/>
      <c r="QI25" s="257"/>
      <c r="QJ25" s="257"/>
      <c r="QK25" s="257">
        <v>25229.366069032247</v>
      </c>
      <c r="QL25" s="257"/>
      <c r="QM25" s="257"/>
      <c r="QN25" s="257">
        <v>13565.219513059212</v>
      </c>
      <c r="QO25" s="257"/>
      <c r="QP25" s="257"/>
      <c r="QQ25" s="257">
        <v>13077.056647157782</v>
      </c>
      <c r="QR25" s="257"/>
      <c r="QS25" s="257"/>
      <c r="QT25" s="257">
        <v>488.16286590143011</v>
      </c>
      <c r="QU25" s="257"/>
      <c r="QV25" s="257"/>
      <c r="QW25" s="257">
        <v>53.437729183927829</v>
      </c>
      <c r="QZ25" s="257">
        <v>51.832680263850136</v>
      </c>
      <c r="RC25" s="257">
        <v>3.811651008963675</v>
      </c>
    </row>
    <row r="26" spans="1:471" s="151" customFormat="1" ht="11.5">
      <c r="A26" s="1034">
        <v>1976</v>
      </c>
      <c r="B26" s="257">
        <v>48016.365611021996</v>
      </c>
      <c r="C26" s="257">
        <v>31422.290483685745</v>
      </c>
      <c r="D26" s="257">
        <v>5514.296382347432</v>
      </c>
      <c r="E26" s="257">
        <v>13406.329089337114</v>
      </c>
      <c r="F26" s="257">
        <v>5947.8536950204461</v>
      </c>
      <c r="G26" s="257">
        <v>8274.4040393687537</v>
      </c>
      <c r="H26" s="331">
        <v>501833.13918385212</v>
      </c>
      <c r="I26" s="331">
        <v>338603.3399882018</v>
      </c>
      <c r="J26" s="331">
        <v>62878.881770179745</v>
      </c>
      <c r="K26" s="331">
        <v>101738.43792656496</v>
      </c>
      <c r="L26" s="331">
        <v>41629.979127865605</v>
      </c>
      <c r="M26" s="331">
        <v>43017.499628959915</v>
      </c>
      <c r="N26" s="257">
        <v>9.5681934614984971</v>
      </c>
      <c r="O26" s="257">
        <v>9.2799706242651396</v>
      </c>
      <c r="P26" s="257">
        <v>8.769711272064292</v>
      </c>
      <c r="Q26" s="257">
        <v>13.17725076437072</v>
      </c>
      <c r="R26" s="257">
        <v>14.287428962555419</v>
      </c>
      <c r="S26" s="257">
        <v>19.234972071222668</v>
      </c>
      <c r="T26" s="331">
        <v>48016.365611021996</v>
      </c>
      <c r="U26" s="331">
        <v>44278.353776193806</v>
      </c>
      <c r="V26" s="331">
        <v>24359.577770408046</v>
      </c>
      <c r="W26" s="331">
        <v>19918.776005785756</v>
      </c>
      <c r="X26" s="331">
        <v>14591.394290398111</v>
      </c>
      <c r="Y26" s="331">
        <v>5327.3817153876462</v>
      </c>
      <c r="Z26" s="331">
        <v>3738.0118348281972</v>
      </c>
      <c r="AA26" s="257">
        <v>48016.365611021996</v>
      </c>
      <c r="AB26" s="257">
        <v>46039.287293033216</v>
      </c>
      <c r="AC26" s="257">
        <v>3941.5938897870988</v>
      </c>
      <c r="AD26" s="257">
        <v>1381.8297673557938</v>
      </c>
      <c r="AE26" s="257">
        <v>12521.114366606254</v>
      </c>
      <c r="AF26" s="257">
        <v>4878.2861577953599</v>
      </c>
      <c r="AG26" s="257">
        <v>23316.463111488709</v>
      </c>
      <c r="AH26" s="257">
        <v>18134.556276767617</v>
      </c>
      <c r="AI26" s="257"/>
      <c r="AJ26" s="257">
        <v>5181.9068347210969</v>
      </c>
      <c r="AK26" s="257">
        <v>1977.0783179887801</v>
      </c>
      <c r="AL26" s="257">
        <v>501833.13918385212</v>
      </c>
      <c r="AM26" s="257">
        <v>456229.43707039562</v>
      </c>
      <c r="AN26" s="257">
        <v>15806.037491904885</v>
      </c>
      <c r="AO26" s="257">
        <v>14684.198130735818</v>
      </c>
      <c r="AP26" s="257">
        <v>85892.432001602676</v>
      </c>
      <c r="AQ26" s="257">
        <v>65718.997923838557</v>
      </c>
      <c r="AR26" s="257">
        <v>274127.77152231365</v>
      </c>
      <c r="AS26" s="257">
        <v>210244.55799341347</v>
      </c>
      <c r="AT26" s="257"/>
      <c r="AU26" s="257">
        <v>63883.213528900196</v>
      </c>
      <c r="AV26" s="257">
        <v>45603.702113456471</v>
      </c>
      <c r="AW26" s="257">
        <v>9.5681934614984971</v>
      </c>
      <c r="AX26" s="257">
        <v>10.091257501634953</v>
      </c>
      <c r="AY26" s="257">
        <v>24.937267748515712</v>
      </c>
      <c r="AZ26" s="257">
        <v>9.4103181872999624</v>
      </c>
      <c r="BA26" s="257">
        <v>14.577668922417544</v>
      </c>
      <c r="BB26" s="257">
        <v>7.4229466545560898</v>
      </c>
      <c r="BC26" s="257">
        <v>8.5056917006275583</v>
      </c>
      <c r="BD26" s="257">
        <v>8.6254581092823024</v>
      </c>
      <c r="BE26" s="257"/>
      <c r="BF26" s="257">
        <v>8.1115312591105777</v>
      </c>
      <c r="BG26" s="257">
        <v>4.3353460933282335</v>
      </c>
      <c r="BH26" s="257">
        <v>5947.8536950204461</v>
      </c>
      <c r="BI26" s="257">
        <v>3789.7237094150423</v>
      </c>
      <c r="BJ26" s="257">
        <v>2158.1299856054029</v>
      </c>
      <c r="BK26" s="257">
        <v>1152.6433668003767</v>
      </c>
      <c r="BL26" s="257">
        <v>1005.4866188050263</v>
      </c>
      <c r="BM26" s="257">
        <v>8274.4040393687537</v>
      </c>
      <c r="BN26" s="257">
        <v>7241.2626543807628</v>
      </c>
      <c r="BO26" s="257">
        <v>1033.1413849879898</v>
      </c>
      <c r="BP26" s="257">
        <v>901.07941188807274</v>
      </c>
      <c r="BQ26" s="257">
        <v>132.06197309991703</v>
      </c>
      <c r="BR26" s="257">
        <v>41629.979127865605</v>
      </c>
      <c r="BS26" s="257">
        <v>20092.380175105267</v>
      </c>
      <c r="BT26" s="257">
        <v>21537.598952760341</v>
      </c>
      <c r="BU26" s="257">
        <v>7101.9806573624883</v>
      </c>
      <c r="BV26" s="257">
        <v>14435.618295397853</v>
      </c>
      <c r="BW26" s="257">
        <v>43017.499628959915</v>
      </c>
      <c r="BX26" s="257">
        <v>34996.348851221315</v>
      </c>
      <c r="BY26" s="257">
        <v>8021.1507777386041</v>
      </c>
      <c r="BZ26" s="257">
        <v>7058.6096915719809</v>
      </c>
      <c r="CA26" s="257">
        <v>962.54108616662347</v>
      </c>
      <c r="CB26" s="257">
        <v>14.287428962555419</v>
      </c>
      <c r="CC26" s="257">
        <v>18.861497126709565</v>
      </c>
      <c r="CD26" s="257">
        <v>10.020290517707911</v>
      </c>
      <c r="CE26" s="257">
        <v>16.229886033348361</v>
      </c>
      <c r="CF26" s="257">
        <v>6.9653173021731973</v>
      </c>
      <c r="CG26" s="257">
        <v>19.234972071222668</v>
      </c>
      <c r="CH26" s="257">
        <v>20.69148037461072</v>
      </c>
      <c r="CI26" s="257">
        <v>12.880213994422164</v>
      </c>
      <c r="CJ26" s="257">
        <v>12.765678387968759</v>
      </c>
      <c r="CK26" s="257">
        <v>13.720138807358511</v>
      </c>
      <c r="CL26" s="257">
        <v>13406.329089337114</v>
      </c>
      <c r="CM26" s="257">
        <v>12149.839323830403</v>
      </c>
      <c r="CN26" s="257">
        <v>1256.48976550671</v>
      </c>
      <c r="CO26" s="257"/>
      <c r="CP26" s="257">
        <v>101738.43792656496</v>
      </c>
      <c r="CQ26" s="257">
        <v>101729.693929555</v>
      </c>
      <c r="CR26" s="257">
        <v>8.7439970099702347</v>
      </c>
      <c r="CS26" s="257"/>
      <c r="CT26" s="257">
        <v>12149.839323830403</v>
      </c>
      <c r="CU26" s="257">
        <v>3803.7226768430664</v>
      </c>
      <c r="CV26" s="257">
        <v>2642.3287469700485</v>
      </c>
      <c r="CW26" s="257">
        <v>1102.8045865483257</v>
      </c>
      <c r="CX26" s="257"/>
      <c r="CY26" s="257"/>
      <c r="CZ26" s="257"/>
      <c r="DA26" s="257">
        <v>4600.9833134689634</v>
      </c>
      <c r="DB26" s="257">
        <v>101738.43792656496</v>
      </c>
      <c r="DC26" s="257">
        <v>101729.693929555</v>
      </c>
      <c r="DD26" s="257">
        <v>38795.2920278522</v>
      </c>
      <c r="DE26" s="257">
        <v>28144.415554583746</v>
      </c>
      <c r="DF26" s="257">
        <v>8254.3026480569351</v>
      </c>
      <c r="DG26" s="257"/>
      <c r="DH26" s="257"/>
      <c r="DI26" s="257"/>
      <c r="DJ26" s="257">
        <v>26535.683699062123</v>
      </c>
      <c r="DK26" s="257">
        <v>13.17725076437072</v>
      </c>
      <c r="DL26" s="257">
        <v>11.943257523456063</v>
      </c>
      <c r="DM26" s="257">
        <v>9.8045986459188654</v>
      </c>
      <c r="DN26" s="257">
        <v>9.3884655087097908</v>
      </c>
      <c r="DO26" s="257">
        <v>13.36036045162369</v>
      </c>
      <c r="DP26" s="257"/>
      <c r="DQ26" s="257"/>
      <c r="DR26" s="257"/>
      <c r="DS26" s="257">
        <v>17.338853468590223</v>
      </c>
      <c r="DT26" s="257">
        <v>11201.173570702136</v>
      </c>
      <c r="DU26" s="257">
        <v>948.66575312826808</v>
      </c>
      <c r="DV26" s="257">
        <v>7397.4508938590698</v>
      </c>
      <c r="DW26" s="257">
        <v>91625.105993984704</v>
      </c>
      <c r="DX26" s="257">
        <v>10104.587935570298</v>
      </c>
      <c r="DY26" s="257">
        <v>52829.813966132504</v>
      </c>
      <c r="DZ26" s="257">
        <v>12.225004761727105</v>
      </c>
      <c r="EA26" s="257">
        <v>9.388465508709789</v>
      </c>
      <c r="EB26" s="257">
        <v>14.002417079494805</v>
      </c>
      <c r="EC26" s="257">
        <v>1183418</v>
      </c>
      <c r="ED26" s="257"/>
      <c r="EE26" s="257">
        <v>81.773334503142209</v>
      </c>
      <c r="EF26" s="257">
        <v>9090.4548303241336</v>
      </c>
      <c r="EG26" s="257">
        <v>22314.974075495673</v>
      </c>
      <c r="EH26" s="257">
        <v>1502.0368071750804</v>
      </c>
      <c r="EI26" s="257">
        <v>-1877.1446098365241</v>
      </c>
      <c r="EJ26" s="257">
        <v>31030.32110315836</v>
      </c>
      <c r="EK26" s="257">
        <v>31422.290483685745</v>
      </c>
      <c r="EL26" s="257">
        <v>51.502326664358236</v>
      </c>
      <c r="EM26" s="257">
        <v>-340.46705386302727</v>
      </c>
      <c r="EN26" s="257">
        <v>-1.0972076400085125</v>
      </c>
      <c r="EO26" s="257">
        <v>5947.8536950204461</v>
      </c>
      <c r="EP26" s="257">
        <v>3789.7237094150423</v>
      </c>
      <c r="EQ26" s="257">
        <v>2158.1299856054029</v>
      </c>
      <c r="ER26" s="257">
        <v>1005.4866188050263</v>
      </c>
      <c r="ES26" s="257">
        <v>8274.4040393687537</v>
      </c>
      <c r="ET26" s="257">
        <v>7241.2626543807628</v>
      </c>
      <c r="EU26" s="257">
        <v>1033.1413849879898</v>
      </c>
      <c r="EV26" s="257">
        <v>132.06197309991703</v>
      </c>
      <c r="EW26" s="257">
        <v>-232.76698181279792</v>
      </c>
      <c r="EX26" s="257">
        <v>534.48536481741394</v>
      </c>
      <c r="EY26" s="257">
        <v>-3.9006835358845566</v>
      </c>
      <c r="EZ26" s="257">
        <v>-2028.7326448795761</v>
      </c>
      <c r="FA26" s="257">
        <v>171.39016176876063</v>
      </c>
      <c r="FB26" s="257">
        <v>404.15714358155856</v>
      </c>
      <c r="FC26" s="257">
        <v>-232.76698181279792</v>
      </c>
      <c r="FD26" s="257">
        <v>713.31257294757393</v>
      </c>
      <c r="FE26" s="257">
        <v>178.82720813015993</v>
      </c>
      <c r="FF26" s="257">
        <v>534.48536481741394</v>
      </c>
      <c r="FG26" s="257">
        <v>48318.083994026616</v>
      </c>
      <c r="FH26" s="257">
        <v>5327.3817153876462</v>
      </c>
      <c r="FI26" s="257">
        <v>42990.702278638972</v>
      </c>
      <c r="FJ26" s="257">
        <v>31422.290483685745</v>
      </c>
      <c r="FK26" s="257">
        <v>5514.296382347432</v>
      </c>
      <c r="FL26" s="257">
        <v>11381.49712799344</v>
      </c>
      <c r="FM26" s="257">
        <v>13406.329089337114</v>
      </c>
      <c r="FN26" s="257">
        <v>0</v>
      </c>
      <c r="FO26" s="257">
        <v>3.9006835358845566</v>
      </c>
      <c r="FP26" s="257">
        <v>-3.9006835358845566</v>
      </c>
      <c r="FQ26" s="257">
        <v>-2028.7326448795588</v>
      </c>
      <c r="FR26" s="257">
        <v>-4.225085799525548</v>
      </c>
      <c r="FS26" s="257">
        <v>10511.115117858473</v>
      </c>
      <c r="FT26" s="257">
        <v>10095.518252737609</v>
      </c>
      <c r="FU26" s="257"/>
      <c r="FV26" s="257"/>
      <c r="FW26" s="257">
        <v>38.377627925426417</v>
      </c>
      <c r="FX26" s="257">
        <v>3242.6702366785667</v>
      </c>
      <c r="FY26" s="257">
        <v>465.47125359104734</v>
      </c>
      <c r="FZ26" s="257">
        <v>2106.4234370680224</v>
      </c>
      <c r="GA26" s="257">
        <v>3847.0862933179478</v>
      </c>
      <c r="GB26" s="257">
        <v>67.192552258002479</v>
      </c>
      <c r="GC26" s="257">
        <v>415.59686512086353</v>
      </c>
      <c r="GD26" s="257">
        <v>11127.044943685167</v>
      </c>
      <c r="GE26" s="257">
        <v>9720.5648311757013</v>
      </c>
      <c r="GF26" s="257">
        <v>3444.5770677821451</v>
      </c>
      <c r="GG26" s="257">
        <v>1785.2619811763011</v>
      </c>
      <c r="GH26" s="257">
        <v>2511.9986056519178</v>
      </c>
      <c r="GI26" s="257">
        <v>220.72532321623348</v>
      </c>
      <c r="GJ26" s="257">
        <v>680.85716346327217</v>
      </c>
      <c r="GK26" s="257">
        <v>193.8041662159076</v>
      </c>
      <c r="GL26" s="257">
        <v>1104.0658468861564</v>
      </c>
      <c r="GM26" s="257">
        <v>1406.4801125094662</v>
      </c>
      <c r="GN26" s="257">
        <v>985.81130623970773</v>
      </c>
      <c r="GO26" s="257">
        <v>948.66575312826808</v>
      </c>
      <c r="GP26" s="257">
        <v>420.66880626975836</v>
      </c>
      <c r="GQ26" s="257"/>
      <c r="GR26" s="257"/>
      <c r="GS26" s="257">
        <v>-615.92982582669356</v>
      </c>
      <c r="GT26" s="257">
        <v>-615.92982582669356</v>
      </c>
      <c r="GU26" s="257"/>
      <c r="GV26" s="257">
        <v>-422.12565961078599</v>
      </c>
      <c r="GW26" s="257">
        <v>374.95342156190782</v>
      </c>
      <c r="GX26" s="257">
        <v>6136.5752723264704</v>
      </c>
      <c r="GY26" s="257"/>
      <c r="GZ26" s="257">
        <v>5457.7867128243952</v>
      </c>
      <c r="HA26" s="257">
        <v>5390.8682220859919</v>
      </c>
      <c r="HB26" s="257">
        <v>18.620557018018342</v>
      </c>
      <c r="HC26" s="257">
        <v>3.6878102724988882</v>
      </c>
      <c r="HD26" s="257">
        <v>2835.5216184053947</v>
      </c>
      <c r="HE26" s="257">
        <v>382.4155878499393</v>
      </c>
      <c r="HF26" s="257">
        <v>1982.7166949142354</v>
      </c>
      <c r="HG26" s="257"/>
      <c r="HH26" s="257">
        <v>167.90595362590602</v>
      </c>
      <c r="HI26" s="257">
        <v>66.918490738403477</v>
      </c>
      <c r="HJ26" s="257">
        <v>5275.8711670453049</v>
      </c>
      <c r="HK26" s="257">
        <v>4231.9473994206246</v>
      </c>
      <c r="HL26" s="257">
        <v>1959.7700527688628</v>
      </c>
      <c r="HM26" s="257">
        <v>492.65623309653461</v>
      </c>
      <c r="HN26" s="257"/>
      <c r="HO26" s="257">
        <v>631.12281081340984</v>
      </c>
      <c r="HP26" s="257">
        <v>139.4312021444112</v>
      </c>
      <c r="HQ26" s="257">
        <v>1008.9671005974061</v>
      </c>
      <c r="HR26" s="257">
        <v>1043.9237676246801</v>
      </c>
      <c r="HS26" s="257">
        <v>373.37576478790282</v>
      </c>
      <c r="HT26" s="257">
        <v>361.72274109600568</v>
      </c>
      <c r="HU26" s="257">
        <v>409.20269734232454</v>
      </c>
      <c r="HV26" s="257">
        <v>4.2659839169160865</v>
      </c>
      <c r="HW26" s="257">
        <v>181.91554577909028</v>
      </c>
      <c r="HX26" s="257">
        <v>321.34674792350148</v>
      </c>
      <c r="HY26" s="257">
        <v>1158.9208226653673</v>
      </c>
      <c r="HZ26" s="257">
        <v>580.6263748151888</v>
      </c>
      <c r="IA26" s="257">
        <v>350.30411212481818</v>
      </c>
      <c r="IB26" s="257">
        <v>35.346723883019003</v>
      </c>
      <c r="IC26" s="257">
        <v>1.4730806678446504</v>
      </c>
      <c r="ID26" s="257">
        <v>38.122197781063313</v>
      </c>
      <c r="IE26" s="257">
        <v>8.2747346531559138</v>
      </c>
      <c r="IF26" s="257">
        <v>55.502265815633521</v>
      </c>
      <c r="IG26" s="257"/>
      <c r="IH26" s="257">
        <v>211.58510932410178</v>
      </c>
      <c r="II26" s="257">
        <v>230.32226269037059</v>
      </c>
      <c r="IJ26" s="257">
        <v>513.70487901626348</v>
      </c>
      <c r="IK26" s="257">
        <v>319.16146791196377</v>
      </c>
      <c r="IL26" s="257">
        <v>151.46226244996575</v>
      </c>
      <c r="IM26" s="257">
        <v>99.174209368576683</v>
      </c>
      <c r="IN26" s="257"/>
      <c r="IO26" s="257"/>
      <c r="IP26" s="257">
        <v>10.985900256031158</v>
      </c>
      <c r="IQ26" s="257">
        <v>57.539095837390164</v>
      </c>
      <c r="IR26" s="257">
        <v>194.54341110429968</v>
      </c>
      <c r="IS26" s="257">
        <v>172.11123532027938</v>
      </c>
      <c r="IT26" s="257">
        <v>172.11123532027938</v>
      </c>
      <c r="IU26" s="257">
        <v>11.466108927433799</v>
      </c>
      <c r="IV26" s="257">
        <v>5.0040267810993715</v>
      </c>
      <c r="IW26" s="257">
        <v>4.6614498816006158</v>
      </c>
      <c r="IX26" s="257">
        <v>66.921495798925321</v>
      </c>
      <c r="IY26" s="257">
        <v>77.907396054956479</v>
      </c>
      <c r="IZ26" s="257">
        <v>31.142644212854407</v>
      </c>
      <c r="JA26" s="257"/>
      <c r="JB26" s="257"/>
      <c r="JC26" s="257"/>
      <c r="JD26" s="257"/>
      <c r="JE26" s="257"/>
      <c r="JF26" s="257"/>
      <c r="JG26" s="257"/>
      <c r="JH26" s="257"/>
      <c r="JI26" s="257"/>
      <c r="JJ26" s="257"/>
      <c r="JK26" s="257"/>
      <c r="JL26" s="257"/>
      <c r="JM26" s="257"/>
      <c r="JN26" s="257"/>
      <c r="JO26" s="257"/>
      <c r="JP26" s="257"/>
      <c r="JQ26" s="257"/>
      <c r="JR26" s="257"/>
      <c r="JS26" s="257"/>
      <c r="JT26" s="257"/>
      <c r="JU26" s="257"/>
      <c r="JV26" s="257"/>
      <c r="JW26" s="257"/>
      <c r="JX26" s="257"/>
      <c r="JY26" s="257"/>
      <c r="JZ26" s="257"/>
      <c r="KA26" s="257"/>
      <c r="KB26" s="257"/>
      <c r="KC26" s="257"/>
      <c r="KD26" s="257"/>
      <c r="KE26" s="257"/>
      <c r="KF26" s="257"/>
      <c r="KG26" s="257"/>
      <c r="KH26" s="257"/>
      <c r="KI26" s="257"/>
      <c r="KJ26" s="257"/>
      <c r="KK26" s="257"/>
      <c r="KL26" s="257"/>
      <c r="KM26" s="257"/>
      <c r="KN26" s="257"/>
      <c r="KO26" s="257"/>
      <c r="KP26" s="257"/>
      <c r="KQ26" s="257"/>
      <c r="KR26" s="257"/>
      <c r="KS26" s="257"/>
      <c r="KT26" s="257"/>
      <c r="KU26" s="257"/>
      <c r="KV26" s="257"/>
      <c r="KW26" s="257"/>
      <c r="KX26" s="257"/>
      <c r="KY26" s="257"/>
      <c r="KZ26" s="257"/>
      <c r="LA26" s="257"/>
      <c r="LB26" s="257"/>
      <c r="LC26" s="257"/>
      <c r="LD26" s="257"/>
      <c r="LE26" s="257"/>
      <c r="LF26" s="257"/>
      <c r="LG26" s="257"/>
      <c r="LH26" s="257"/>
      <c r="LI26" s="257"/>
      <c r="LJ26" s="257">
        <v>1144.6401740531055</v>
      </c>
      <c r="LK26" s="257">
        <v>1026.7107809551285</v>
      </c>
      <c r="LL26" s="257">
        <v>274.32957099755987</v>
      </c>
      <c r="LM26" s="257"/>
      <c r="LN26" s="257">
        <v>343.17508684624909</v>
      </c>
      <c r="LO26" s="257">
        <v>44.241703027898978</v>
      </c>
      <c r="LP26" s="257">
        <v>68.204476338153455</v>
      </c>
      <c r="LQ26" s="257"/>
      <c r="LR26" s="257">
        <v>277.06417607250609</v>
      </c>
      <c r="LS26" s="257">
        <v>117.929393097977</v>
      </c>
      <c r="LT26" s="257">
        <v>1420.2336735061845</v>
      </c>
      <c r="LU26" s="257">
        <v>1110.2160037503156</v>
      </c>
      <c r="LV26" s="257">
        <v>618.88440133184281</v>
      </c>
      <c r="LW26" s="257">
        <v>366.55247436683374</v>
      </c>
      <c r="LX26" s="257"/>
      <c r="LY26" s="257">
        <v>49.734352649862373</v>
      </c>
      <c r="LZ26" s="257">
        <v>41.192167610255673</v>
      </c>
      <c r="MA26" s="257">
        <v>33.852607791520924</v>
      </c>
      <c r="MB26" s="257">
        <v>310.01766975586889</v>
      </c>
      <c r="MC26" s="257">
        <v>309.58674407702574</v>
      </c>
      <c r="MD26" s="257">
        <v>284.92180832521967</v>
      </c>
      <c r="ME26" s="257"/>
      <c r="MF26" s="257">
        <v>0.43092567884317196</v>
      </c>
      <c r="MG26" s="257"/>
      <c r="MH26" s="257"/>
      <c r="MI26" s="257">
        <v>-275.59349945307895</v>
      </c>
      <c r="MJ26" s="257"/>
      <c r="MK26" s="257">
        <v>-234.40133184282328</v>
      </c>
      <c r="ML26" s="257">
        <v>-83.505222795187137</v>
      </c>
      <c r="MM26" s="257"/>
      <c r="MN26" s="257">
        <v>4105.7450747058047</v>
      </c>
      <c r="MO26" s="257">
        <v>4105.3183561116921</v>
      </c>
      <c r="MP26" s="257">
        <v>0</v>
      </c>
      <c r="MQ26" s="257"/>
      <c r="MR26" s="257">
        <v>25.851333645859629</v>
      </c>
      <c r="MS26" s="257">
        <v>30.53922806005313</v>
      </c>
      <c r="MT26" s="257">
        <v>3847.0862933179478</v>
      </c>
      <c r="MU26" s="257">
        <v>188.32053177550998</v>
      </c>
      <c r="MV26" s="257">
        <v>0.42671859411248542</v>
      </c>
      <c r="MW26" s="257">
        <v>4189.9775221472964</v>
      </c>
      <c r="MX26" s="257">
        <v>4059.2399600927965</v>
      </c>
      <c r="MY26" s="257">
        <v>714.46035123147385</v>
      </c>
      <c r="MZ26" s="257">
        <v>826.87906434435592</v>
      </c>
      <c r="NA26" s="257">
        <v>2511.9986056519178</v>
      </c>
      <c r="NB26" s="257">
        <v>0</v>
      </c>
      <c r="NC26" s="257">
        <v>2.1948962052095728</v>
      </c>
      <c r="ND26" s="257">
        <v>3.707042659839169</v>
      </c>
      <c r="NE26" s="257">
        <v>130.73756205449979</v>
      </c>
      <c r="NF26" s="257">
        <v>130.73756205449979</v>
      </c>
      <c r="NG26" s="257">
        <v>129.90996838676332</v>
      </c>
      <c r="NH26" s="257">
        <v>0</v>
      </c>
      <c r="NI26" s="257"/>
      <c r="NJ26" s="257">
        <v>0</v>
      </c>
      <c r="NK26" s="257"/>
      <c r="NL26" s="257">
        <v>-84.232447441491786</v>
      </c>
      <c r="NM26" s="257"/>
      <c r="NN26" s="257">
        <v>-82.037551236282212</v>
      </c>
      <c r="NO26" s="257">
        <v>46.078396018895546</v>
      </c>
      <c r="NP26" s="257"/>
      <c r="NQ26" s="257">
        <v>35946.423000000003</v>
      </c>
      <c r="NR26" s="257">
        <v>10429.105</v>
      </c>
      <c r="NS26" s="257">
        <v>21781.767</v>
      </c>
      <c r="NT26" s="257">
        <v>22527.878000000001</v>
      </c>
      <c r="NU26" s="257">
        <v>3735.5509999999999</v>
      </c>
      <c r="NV26" s="257">
        <v>25517.317999999999</v>
      </c>
      <c r="NW26" s="257">
        <v>14375.557172975437</v>
      </c>
      <c r="NX26" s="257">
        <v>656.24418494632846</v>
      </c>
      <c r="NY26" s="257">
        <v>13719.312988029109</v>
      </c>
      <c r="NZ26" s="257">
        <v>10269.191309392878</v>
      </c>
      <c r="OA26" s="257">
        <v>13144.131625068467</v>
      </c>
      <c r="OB26" s="257">
        <v>9815.635437187786</v>
      </c>
      <c r="OC26" s="257">
        <v>28506597.943759698</v>
      </c>
      <c r="OD26" s="257">
        <v>20521016.630114023</v>
      </c>
      <c r="OE26" s="257">
        <v>620.04413694804998</v>
      </c>
      <c r="OF26" s="257">
        <v>36.200047998278478</v>
      </c>
      <c r="OG26" s="257">
        <v>4.5649999999999995</v>
      </c>
      <c r="OH26" s="257">
        <v>4.3131833395207035</v>
      </c>
      <c r="OI26" s="257">
        <v>0.25181666047929596</v>
      </c>
      <c r="OJ26" s="257">
        <v>2454.6249432728378</v>
      </c>
      <c r="OK26" s="257">
        <v>3395.1105371538915</v>
      </c>
      <c r="OL26" s="257"/>
      <c r="OM26" s="257"/>
      <c r="ON26" s="257">
        <v>1409.8485085387313</v>
      </c>
      <c r="OO26" s="257">
        <v>6459.7289990636491</v>
      </c>
      <c r="OP26" s="257">
        <v>4958.6964797454566</v>
      </c>
      <c r="OQ26" s="257">
        <v>1501.0325193181923</v>
      </c>
      <c r="OR26" s="257">
        <v>846.66245423828354</v>
      </c>
      <c r="OS26" s="257">
        <v>3149.3086593998792</v>
      </c>
      <c r="OT26" s="257"/>
      <c r="OU26" s="257"/>
      <c r="OV26" s="257">
        <v>1326.1319092923479</v>
      </c>
      <c r="OW26" s="257">
        <v>4947.0882864623682</v>
      </c>
      <c r="OX26" s="257">
        <v>3520.1525944723508</v>
      </c>
      <c r="OY26" s="257">
        <v>1426.9356919900181</v>
      </c>
      <c r="OZ26" s="257">
        <v>24359.577770408046</v>
      </c>
      <c r="PA26" s="257"/>
      <c r="PB26" s="257"/>
      <c r="PC26" s="257"/>
      <c r="PD26" s="257"/>
      <c r="PE26" s="257"/>
      <c r="PF26" s="257"/>
      <c r="PG26" s="257"/>
      <c r="PH26" s="257"/>
      <c r="PI26" s="257"/>
      <c r="PJ26" s="257"/>
      <c r="PK26" s="257"/>
      <c r="PL26" s="257"/>
      <c r="PM26" s="257"/>
      <c r="PN26" s="257"/>
      <c r="PO26" s="257"/>
      <c r="PP26" s="257"/>
      <c r="PQ26" s="257">
        <v>2372.1028303491798</v>
      </c>
      <c r="PR26" s="257">
        <v>826.15202462241621</v>
      </c>
      <c r="PS26" s="257">
        <v>2421.5416840763387</v>
      </c>
      <c r="PT26" s="257"/>
      <c r="PU26" s="257"/>
      <c r="PV26" s="257">
        <v>2415.5847396089825</v>
      </c>
      <c r="PW26" s="257">
        <v>2593.5538096668656</v>
      </c>
      <c r="PX26" s="257">
        <v>2325.0374727107555</v>
      </c>
      <c r="PY26" s="257">
        <v>3255.9652172027236</v>
      </c>
      <c r="PZ26" s="257">
        <v>467.16899501958591</v>
      </c>
      <c r="QA26" s="257"/>
      <c r="QB26" s="257">
        <v>220.72532321623348</v>
      </c>
      <c r="QC26" s="257">
        <v>0.52910414566939223</v>
      </c>
      <c r="QD26" s="257"/>
      <c r="QE26" s="257"/>
      <c r="QF26" s="257"/>
      <c r="QG26" s="257"/>
      <c r="QH26" s="257"/>
      <c r="QI26" s="257"/>
      <c r="QJ26" s="257"/>
      <c r="QK26" s="257">
        <v>25579.314617588559</v>
      </c>
      <c r="QL26" s="257"/>
      <c r="QM26" s="257"/>
      <c r="QN26" s="257">
        <v>13456.081685464287</v>
      </c>
      <c r="QO26" s="257"/>
      <c r="QP26" s="257"/>
      <c r="QQ26" s="257">
        <v>12843.207846706971</v>
      </c>
      <c r="QR26" s="257"/>
      <c r="QS26" s="257"/>
      <c r="QT26" s="257">
        <v>612.87383875731666</v>
      </c>
      <c r="QU26" s="257"/>
      <c r="QV26" s="257"/>
      <c r="QW26" s="257">
        <v>52.607628536410509</v>
      </c>
      <c r="QZ26" s="257">
        <v>50.209350949051114</v>
      </c>
      <c r="RC26" s="257">
        <v>4.8147170639541157</v>
      </c>
    </row>
    <row r="27" spans="1:471" s="151" customFormat="1" ht="11.5">
      <c r="A27" s="1034">
        <v>1977</v>
      </c>
      <c r="B27" s="257">
        <v>60925.288787775527</v>
      </c>
      <c r="C27" s="257">
        <v>39647.122611332648</v>
      </c>
      <c r="D27" s="257">
        <v>7157.0890167775024</v>
      </c>
      <c r="E27" s="257">
        <v>15710.479751009547</v>
      </c>
      <c r="F27" s="257">
        <v>7994.6723480751234</v>
      </c>
      <c r="G27" s="257">
        <v>9584.074939419299</v>
      </c>
      <c r="H27" s="331">
        <v>516080.3519373564</v>
      </c>
      <c r="I27" s="331">
        <v>343836.88254262169</v>
      </c>
      <c r="J27" s="331">
        <v>65360.527680695268</v>
      </c>
      <c r="K27" s="331">
        <v>100864.56898099296</v>
      </c>
      <c r="L27" s="331">
        <v>46688.189698461669</v>
      </c>
      <c r="M27" s="331">
        <v>40669.81696541515</v>
      </c>
      <c r="N27" s="257">
        <v>11.805388164665267</v>
      </c>
      <c r="O27" s="257">
        <v>11.530793996894161</v>
      </c>
      <c r="P27" s="257">
        <v>10.950170187948778</v>
      </c>
      <c r="Q27" s="257">
        <v>15.575816076674107</v>
      </c>
      <c r="R27" s="257">
        <v>17.123543233758195</v>
      </c>
      <c r="S27" s="257">
        <v>23.565571852879046</v>
      </c>
      <c r="T27" s="331">
        <v>60925.288787775527</v>
      </c>
      <c r="U27" s="331">
        <v>56242.379934741133</v>
      </c>
      <c r="V27" s="331">
        <v>30934.629875409024</v>
      </c>
      <c r="W27" s="331">
        <v>25307.750059332109</v>
      </c>
      <c r="X27" s="331">
        <v>18567.413380611779</v>
      </c>
      <c r="Y27" s="331">
        <v>6740.3366787203313</v>
      </c>
      <c r="Z27" s="331">
        <v>4682.9088530343925</v>
      </c>
      <c r="AA27" s="257">
        <v>60925.288787775527</v>
      </c>
      <c r="AB27" s="257">
        <v>58291.565855012537</v>
      </c>
      <c r="AC27" s="257">
        <v>4883.2998114958737</v>
      </c>
      <c r="AD27" s="257">
        <v>1881.1550767828041</v>
      </c>
      <c r="AE27" s="257">
        <v>15395.101119443783</v>
      </c>
      <c r="AF27" s="257">
        <v>5990.4803373250979</v>
      </c>
      <c r="AG27" s="257">
        <v>30141.529509964977</v>
      </c>
      <c r="AH27" s="257">
        <v>23355.800819194141</v>
      </c>
      <c r="AI27" s="257"/>
      <c r="AJ27" s="257">
        <v>6785.7286907708376</v>
      </c>
      <c r="AK27" s="257">
        <v>2633.7229327629848</v>
      </c>
      <c r="AL27" s="257">
        <v>516080.3519373564</v>
      </c>
      <c r="AM27" s="257">
        <v>469067.98817632266</v>
      </c>
      <c r="AN27" s="257">
        <v>15057.136995274577</v>
      </c>
      <c r="AO27" s="257">
        <v>16205.571547371681</v>
      </c>
      <c r="AP27" s="257">
        <v>88919.954288186098</v>
      </c>
      <c r="AQ27" s="257">
        <v>64108.265729142702</v>
      </c>
      <c r="AR27" s="257">
        <v>284777.0596163476</v>
      </c>
      <c r="AS27" s="257">
        <v>218245.0125031436</v>
      </c>
      <c r="AT27" s="257"/>
      <c r="AU27" s="257">
        <v>66532.047113204026</v>
      </c>
      <c r="AV27" s="257">
        <v>47012.36376103371</v>
      </c>
      <c r="AW27" s="257">
        <v>11.805388164665267</v>
      </c>
      <c r="AX27" s="257">
        <v>12.427103815300383</v>
      </c>
      <c r="AY27" s="257">
        <v>32.431795055251293</v>
      </c>
      <c r="AZ27" s="257">
        <v>11.608076094594155</v>
      </c>
      <c r="BA27" s="257">
        <v>17.313437959660732</v>
      </c>
      <c r="BB27" s="257">
        <v>9.3443181923449075</v>
      </c>
      <c r="BC27" s="257">
        <v>10.584254767772279</v>
      </c>
      <c r="BD27" s="257">
        <v>10.70164241157984</v>
      </c>
      <c r="BE27" s="257"/>
      <c r="BF27" s="257">
        <v>10.199188188550618</v>
      </c>
      <c r="BG27" s="257">
        <v>5.6021921087617192</v>
      </c>
      <c r="BH27" s="257">
        <v>7994.6723480751234</v>
      </c>
      <c r="BI27" s="257">
        <v>5077.8373359195175</v>
      </c>
      <c r="BJ27" s="257">
        <v>2916.835012155605</v>
      </c>
      <c r="BK27" s="257">
        <v>1375.2696826335859</v>
      </c>
      <c r="BL27" s="257">
        <v>1541.5653295220193</v>
      </c>
      <c r="BM27" s="257">
        <v>9584.074939419299</v>
      </c>
      <c r="BN27" s="257">
        <v>8381.970063570865</v>
      </c>
      <c r="BO27" s="257">
        <v>1202.1048758484353</v>
      </c>
      <c r="BP27" s="257">
        <v>1005.9777748405887</v>
      </c>
      <c r="BQ27" s="257">
        <v>196.12710100784665</v>
      </c>
      <c r="BR27" s="257">
        <v>46688.189698461669</v>
      </c>
      <c r="BS27" s="257">
        <v>22019.135727657118</v>
      </c>
      <c r="BT27" s="257">
        <v>24669.053970804558</v>
      </c>
      <c r="BU27" s="257">
        <v>8086.809965340708</v>
      </c>
      <c r="BV27" s="257">
        <v>16582.24400546385</v>
      </c>
      <c r="BW27" s="257">
        <v>40669.81696541515</v>
      </c>
      <c r="BX27" s="257">
        <v>32668.441988207924</v>
      </c>
      <c r="BY27" s="257">
        <v>8001.3749772072233</v>
      </c>
      <c r="BZ27" s="257">
        <v>6780.7259973705986</v>
      </c>
      <c r="CA27" s="257">
        <v>1220.6489798366249</v>
      </c>
      <c r="CB27" s="257">
        <v>17.123543233758195</v>
      </c>
      <c r="CC27" s="257">
        <v>23.06102019045872</v>
      </c>
      <c r="CD27" s="257">
        <v>11.823862461882948</v>
      </c>
      <c r="CE27" s="257">
        <v>17.006331155645551</v>
      </c>
      <c r="CF27" s="257">
        <v>9.2964820021588963</v>
      </c>
      <c r="CG27" s="257">
        <v>23.565571852879046</v>
      </c>
      <c r="CH27" s="257">
        <v>25.657697623279496</v>
      </c>
      <c r="CI27" s="257">
        <v>15.023728787524149</v>
      </c>
      <c r="CJ27" s="257">
        <v>14.835841696459678</v>
      </c>
      <c r="CK27" s="257">
        <v>16.067444797610602</v>
      </c>
      <c r="CL27" s="257">
        <v>15710.479751009547</v>
      </c>
      <c r="CM27" s="257">
        <v>14866.265820228693</v>
      </c>
      <c r="CN27" s="257">
        <v>844.21393078085339</v>
      </c>
      <c r="CO27" s="257"/>
      <c r="CP27" s="257">
        <v>100864.56898099296</v>
      </c>
      <c r="CQ27" s="257">
        <v>100859.4554127305</v>
      </c>
      <c r="CR27" s="257">
        <v>5.1135682624566634</v>
      </c>
      <c r="CS27" s="257"/>
      <c r="CT27" s="257">
        <v>14866.265820228693</v>
      </c>
      <c r="CU27" s="257">
        <v>4710.9299559929259</v>
      </c>
      <c r="CV27" s="257">
        <v>3248.9054316942329</v>
      </c>
      <c r="CW27" s="257">
        <v>1384.6489779508577</v>
      </c>
      <c r="CX27" s="257"/>
      <c r="CY27" s="257"/>
      <c r="CZ27" s="257"/>
      <c r="DA27" s="257">
        <v>5521.7814545906749</v>
      </c>
      <c r="DB27" s="257">
        <v>100864.56898099296</v>
      </c>
      <c r="DC27" s="257">
        <v>100859.4554127305</v>
      </c>
      <c r="DD27" s="257">
        <v>37985.545401068637</v>
      </c>
      <c r="DE27" s="257">
        <v>28006.017367494409</v>
      </c>
      <c r="DF27" s="257">
        <v>8601.540094166925</v>
      </c>
      <c r="DG27" s="257"/>
      <c r="DH27" s="257"/>
      <c r="DI27" s="257"/>
      <c r="DJ27" s="257">
        <v>26266.352550000527</v>
      </c>
      <c r="DK27" s="257">
        <v>15.575816076674107</v>
      </c>
      <c r="DL27" s="257">
        <v>14.739585653515505</v>
      </c>
      <c r="DM27" s="257">
        <v>12.401901581911719</v>
      </c>
      <c r="DN27" s="257">
        <v>11.600740616068896</v>
      </c>
      <c r="DO27" s="257">
        <v>16.097686725774235</v>
      </c>
      <c r="DP27" s="257"/>
      <c r="DQ27" s="257"/>
      <c r="DR27" s="257"/>
      <c r="DS27" s="257">
        <v>21.022262014032716</v>
      </c>
      <c r="DT27" s="257">
        <v>13498.857504625217</v>
      </c>
      <c r="DU27" s="257">
        <v>1367.4083156034765</v>
      </c>
      <c r="DV27" s="257">
        <v>8787.9275486322913</v>
      </c>
      <c r="DW27" s="257">
        <v>89072.205263292664</v>
      </c>
      <c r="DX27" s="257">
        <v>11787.250149437834</v>
      </c>
      <c r="DY27" s="257">
        <v>51086.659862224027</v>
      </c>
      <c r="DZ27" s="257">
        <v>15.154960478101243</v>
      </c>
      <c r="EA27" s="257">
        <v>11.600740616068897</v>
      </c>
      <c r="EB27" s="257">
        <v>17.202000624688548</v>
      </c>
      <c r="EC27" s="257">
        <v>1236975</v>
      </c>
      <c r="ED27" s="257"/>
      <c r="EE27" s="257">
        <v>83.027526750122917</v>
      </c>
      <c r="EF27" s="257">
        <v>11431.184310461756</v>
      </c>
      <c r="EG27" s="257">
        <v>28338.153896221786</v>
      </c>
      <c r="EH27" s="257">
        <v>1888.4854213016272</v>
      </c>
      <c r="EI27" s="257">
        <v>-2956.0421663602988</v>
      </c>
      <c r="EJ27" s="257">
        <v>38701.781461624872</v>
      </c>
      <c r="EK27" s="257">
        <v>39647.122611332648</v>
      </c>
      <c r="EL27" s="257">
        <v>66.951753682458445</v>
      </c>
      <c r="EM27" s="257">
        <v>-878.38939602531741</v>
      </c>
      <c r="EN27" s="257">
        <v>-2.2696355641827313</v>
      </c>
      <c r="EO27" s="257">
        <v>7994.6723480751234</v>
      </c>
      <c r="EP27" s="257">
        <v>5077.8373359195175</v>
      </c>
      <c r="EQ27" s="257">
        <v>2916.835012155605</v>
      </c>
      <c r="ER27" s="257">
        <v>1541.5653295220193</v>
      </c>
      <c r="ES27" s="257">
        <v>9584.074939419299</v>
      </c>
      <c r="ET27" s="257">
        <v>8381.970063570865</v>
      </c>
      <c r="EU27" s="257">
        <v>1202.1048758484353</v>
      </c>
      <c r="EV27" s="257">
        <v>196.12710100784665</v>
      </c>
      <c r="EW27" s="257">
        <v>-359.85020857682605</v>
      </c>
      <c r="EX27" s="257">
        <v>607.3470725823538</v>
      </c>
      <c r="EY27" s="257">
        <v>-3.9281602083446554</v>
      </c>
      <c r="EZ27" s="257">
        <v>-1345.8338875469924</v>
      </c>
      <c r="FA27" s="257">
        <v>188.69197552907124</v>
      </c>
      <c r="FB27" s="257">
        <v>548.54218410589726</v>
      </c>
      <c r="FC27" s="257">
        <v>-359.85020857682605</v>
      </c>
      <c r="FD27" s="257">
        <v>855.16110087902916</v>
      </c>
      <c r="FE27" s="257">
        <v>247.81402829667542</v>
      </c>
      <c r="FF27" s="257">
        <v>607.3470725823538</v>
      </c>
      <c r="FG27" s="257">
        <v>61172.785651781058</v>
      </c>
      <c r="FH27" s="257">
        <v>6740.3366787203313</v>
      </c>
      <c r="FI27" s="257">
        <v>54432.448973060724</v>
      </c>
      <c r="FJ27" s="257">
        <v>39647.122611332648</v>
      </c>
      <c r="FK27" s="257">
        <v>7157.0890167775024</v>
      </c>
      <c r="FL27" s="257">
        <v>14368.574023670906</v>
      </c>
      <c r="FM27" s="257">
        <v>15710.479751009547</v>
      </c>
      <c r="FN27" s="257">
        <v>6.3492874687677503E-2</v>
      </c>
      <c r="FO27" s="257">
        <v>3.9916530830323329</v>
      </c>
      <c r="FP27" s="257">
        <v>-3.9281602083446554</v>
      </c>
      <c r="FQ27" s="257">
        <v>-1345.8338875469854</v>
      </c>
      <c r="FR27" s="257">
        <v>-2.2089905757115145</v>
      </c>
      <c r="FS27" s="257">
        <v>14773.988196122269</v>
      </c>
      <c r="FT27" s="257">
        <v>14071.400238000793</v>
      </c>
      <c r="FU27" s="257"/>
      <c r="FV27" s="257"/>
      <c r="FW27" s="257">
        <v>19.897106727729497</v>
      </c>
      <c r="FX27" s="257">
        <v>4261.298504681884</v>
      </c>
      <c r="FY27" s="257">
        <v>619.1302152825358</v>
      </c>
      <c r="FZ27" s="257">
        <v>2738.6972882333853</v>
      </c>
      <c r="GA27" s="257">
        <v>5875.2887863161559</v>
      </c>
      <c r="GB27" s="257">
        <v>94.524178716959369</v>
      </c>
      <c r="GC27" s="257">
        <v>702.58795812147662</v>
      </c>
      <c r="GD27" s="257">
        <v>15492.263772192371</v>
      </c>
      <c r="GE27" s="257">
        <v>13405.944009712355</v>
      </c>
      <c r="GF27" s="257">
        <v>4671.0612671739209</v>
      </c>
      <c r="GG27" s="257">
        <v>2262.6050268652411</v>
      </c>
      <c r="GH27" s="257">
        <v>3766.7724447970381</v>
      </c>
      <c r="GI27" s="257">
        <v>411.32026130682277</v>
      </c>
      <c r="GJ27" s="257">
        <v>1161.7005036481435</v>
      </c>
      <c r="GK27" s="257">
        <v>281.80315651557225</v>
      </c>
      <c r="GL27" s="257">
        <v>1262.0016107124397</v>
      </c>
      <c r="GM27" s="257">
        <v>2086.3197624800164</v>
      </c>
      <c r="GN27" s="257">
        <v>1428.3888067505682</v>
      </c>
      <c r="GO27" s="257">
        <v>1367.4083156034765</v>
      </c>
      <c r="GP27" s="257">
        <v>657.93095572944833</v>
      </c>
      <c r="GQ27" s="257"/>
      <c r="GR27" s="257"/>
      <c r="GS27" s="257">
        <v>-718.27557607010203</v>
      </c>
      <c r="GT27" s="257">
        <v>-718.27557607010203</v>
      </c>
      <c r="GU27" s="257"/>
      <c r="GV27" s="257">
        <v>-436.47241955452978</v>
      </c>
      <c r="GW27" s="257">
        <v>665.45622828843807</v>
      </c>
      <c r="GX27" s="257">
        <v>8145.9720246876877</v>
      </c>
      <c r="GY27" s="257"/>
      <c r="GZ27" s="257">
        <v>7182.8020386330581</v>
      </c>
      <c r="HA27" s="257">
        <v>7097.4517086774131</v>
      </c>
      <c r="HB27" s="257">
        <v>21.165242267979277</v>
      </c>
      <c r="HC27" s="257">
        <v>8.9761157789717885</v>
      </c>
      <c r="HD27" s="257">
        <v>3640.009375788828</v>
      </c>
      <c r="HE27" s="257">
        <v>522.66176240789491</v>
      </c>
      <c r="HF27" s="257">
        <v>2659.744810260479</v>
      </c>
      <c r="HG27" s="257"/>
      <c r="HH27" s="257">
        <v>244.89440217325981</v>
      </c>
      <c r="HI27" s="257">
        <v>85.350329955645307</v>
      </c>
      <c r="HJ27" s="257">
        <v>7310.4029185147792</v>
      </c>
      <c r="HK27" s="257">
        <v>5620.8635341915797</v>
      </c>
      <c r="HL27" s="257">
        <v>2580.8186986885917</v>
      </c>
      <c r="HM27" s="257">
        <v>635.69711393987484</v>
      </c>
      <c r="HN27" s="257"/>
      <c r="HO27" s="257">
        <v>1112.4042888223769</v>
      </c>
      <c r="HP27" s="257">
        <v>202.60478646039931</v>
      </c>
      <c r="HQ27" s="257">
        <v>1089.3386462803362</v>
      </c>
      <c r="HR27" s="257">
        <v>1689.5393843232</v>
      </c>
      <c r="HS27" s="257">
        <v>546.10423953938437</v>
      </c>
      <c r="HT27" s="257">
        <v>512.74145661293619</v>
      </c>
      <c r="HU27" s="257">
        <v>646.76955993893716</v>
      </c>
      <c r="HV27" s="257">
        <v>0.33596576635053432</v>
      </c>
      <c r="HW27" s="257">
        <v>-127.60087988172108</v>
      </c>
      <c r="HX27" s="257">
        <v>75.003906578678226</v>
      </c>
      <c r="HY27" s="257">
        <v>1476.5881744858334</v>
      </c>
      <c r="HZ27" s="257">
        <v>781.62826199319647</v>
      </c>
      <c r="IA27" s="257">
        <v>397.68069428918295</v>
      </c>
      <c r="IB27" s="257">
        <v>25.699878595554917</v>
      </c>
      <c r="IC27" s="257">
        <v>2.0362290096522546</v>
      </c>
      <c r="ID27" s="257">
        <v>40.395225559842778</v>
      </c>
      <c r="IE27" s="257">
        <v>9.7628406236101597</v>
      </c>
      <c r="IF27" s="257">
        <v>46.202204512398886</v>
      </c>
      <c r="IG27" s="257"/>
      <c r="IH27" s="257">
        <v>273.58431598812399</v>
      </c>
      <c r="II27" s="257">
        <v>383.94756770401358</v>
      </c>
      <c r="IJ27" s="257">
        <v>763.5269794333658</v>
      </c>
      <c r="IK27" s="257">
        <v>443.00421910497278</v>
      </c>
      <c r="IL27" s="257">
        <v>226.36760304352532</v>
      </c>
      <c r="IM27" s="257">
        <v>118.20225259336723</v>
      </c>
      <c r="IN27" s="257"/>
      <c r="IO27" s="257"/>
      <c r="IP27" s="257">
        <v>14.376209536860072</v>
      </c>
      <c r="IQ27" s="257">
        <v>84.058153931220176</v>
      </c>
      <c r="IR27" s="257">
        <v>320.52276032839302</v>
      </c>
      <c r="IS27" s="257">
        <v>296.1493154472131</v>
      </c>
      <c r="IT27" s="257">
        <v>296.1493154472131</v>
      </c>
      <c r="IU27" s="257">
        <v>11.16139579051122</v>
      </c>
      <c r="IV27" s="257">
        <v>7.0745134807015013</v>
      </c>
      <c r="IW27" s="257">
        <v>5.4157200726022623</v>
      </c>
      <c r="IX27" s="257">
        <v>18.101282559830679</v>
      </c>
      <c r="IY27" s="257">
        <v>32.477492096690753</v>
      </c>
      <c r="IZ27" s="257">
        <v>-45.323524815789824</v>
      </c>
      <c r="JA27" s="257"/>
      <c r="JB27" s="257"/>
      <c r="JC27" s="257"/>
      <c r="JD27" s="257"/>
      <c r="JE27" s="257"/>
      <c r="JF27" s="257"/>
      <c r="JG27" s="257"/>
      <c r="JH27" s="257"/>
      <c r="JI27" s="257"/>
      <c r="JJ27" s="257"/>
      <c r="JK27" s="257"/>
      <c r="JL27" s="257"/>
      <c r="JM27" s="257"/>
      <c r="JN27" s="257"/>
      <c r="JO27" s="257"/>
      <c r="JP27" s="257"/>
      <c r="JQ27" s="257"/>
      <c r="JR27" s="257"/>
      <c r="JS27" s="257"/>
      <c r="JT27" s="257"/>
      <c r="JU27" s="257"/>
      <c r="JV27" s="257"/>
      <c r="JW27" s="257"/>
      <c r="JX27" s="257"/>
      <c r="JY27" s="257"/>
      <c r="JZ27" s="257"/>
      <c r="KA27" s="257"/>
      <c r="KB27" s="257"/>
      <c r="KC27" s="257"/>
      <c r="KD27" s="257"/>
      <c r="KE27" s="257"/>
      <c r="KF27" s="257"/>
      <c r="KG27" s="257"/>
      <c r="KH27" s="257"/>
      <c r="KI27" s="257"/>
      <c r="KJ27" s="257"/>
      <c r="KK27" s="257"/>
      <c r="KL27" s="257"/>
      <c r="KM27" s="257"/>
      <c r="KN27" s="257"/>
      <c r="KO27" s="257"/>
      <c r="KP27" s="257"/>
      <c r="KQ27" s="257"/>
      <c r="KR27" s="257"/>
      <c r="KS27" s="257"/>
      <c r="KT27" s="257"/>
      <c r="KU27" s="257"/>
      <c r="KV27" s="257"/>
      <c r="KW27" s="257"/>
      <c r="KX27" s="257"/>
      <c r="KY27" s="257"/>
      <c r="KZ27" s="257"/>
      <c r="LA27" s="257"/>
      <c r="LB27" s="257"/>
      <c r="LC27" s="257"/>
      <c r="LD27" s="257"/>
      <c r="LE27" s="257"/>
      <c r="LF27" s="257"/>
      <c r="LG27" s="257"/>
      <c r="LH27" s="257"/>
      <c r="LI27" s="257"/>
      <c r="LJ27" s="257">
        <v>1541.0172730878799</v>
      </c>
      <c r="LK27" s="257">
        <v>1308.4129674371641</v>
      </c>
      <c r="LL27" s="257">
        <v>357.16586732056783</v>
      </c>
      <c r="LM27" s="257"/>
      <c r="LN27" s="257">
        <v>528.104606156768</v>
      </c>
      <c r="LO27" s="257">
        <v>55.636892527015497</v>
      </c>
      <c r="LP27" s="257">
        <v>32.746066375776806</v>
      </c>
      <c r="LQ27" s="257"/>
      <c r="LR27" s="257">
        <v>325.8747731179306</v>
      </c>
      <c r="LS27" s="257">
        <v>232.60430565071582</v>
      </c>
      <c r="LT27" s="257">
        <v>1724.0206507759067</v>
      </c>
      <c r="LU27" s="257">
        <v>1305.1146130083059</v>
      </c>
      <c r="LV27" s="257">
        <v>717.31876479992309</v>
      </c>
      <c r="LW27" s="257">
        <v>425.71610592237329</v>
      </c>
      <c r="LX27" s="257"/>
      <c r="LY27" s="257">
        <v>49.296214825766597</v>
      </c>
      <c r="LZ27" s="257">
        <v>60.127053958866732</v>
      </c>
      <c r="MA27" s="257">
        <v>52.656473501376325</v>
      </c>
      <c r="MB27" s="257">
        <v>418.90603776760065</v>
      </c>
      <c r="MC27" s="257">
        <v>415.209212313536</v>
      </c>
      <c r="MD27" s="257">
        <v>389.57604606156769</v>
      </c>
      <c r="ME27" s="257"/>
      <c r="MF27" s="257">
        <v>3.696825454064645</v>
      </c>
      <c r="MG27" s="257"/>
      <c r="MH27" s="257"/>
      <c r="MI27" s="257">
        <v>-183.00337768802683</v>
      </c>
      <c r="MJ27" s="257"/>
      <c r="MK27" s="257">
        <v>-122.87632372916011</v>
      </c>
      <c r="ML27" s="257">
        <v>3.298354428858147</v>
      </c>
      <c r="MM27" s="257"/>
      <c r="MN27" s="257">
        <v>6214.7314076905504</v>
      </c>
      <c r="MO27" s="257">
        <v>6214.0456528794484</v>
      </c>
      <c r="MP27" s="257">
        <v>58.533169858040942</v>
      </c>
      <c r="MQ27" s="257"/>
      <c r="MR27" s="257">
        <v>52.789297176445132</v>
      </c>
      <c r="MS27" s="257">
        <v>31.068719724015246</v>
      </c>
      <c r="MT27" s="257">
        <v>5875.2887863161559</v>
      </c>
      <c r="MU27" s="257">
        <v>196.36147272006059</v>
      </c>
      <c r="MV27" s="257">
        <v>0.68575481110189562</v>
      </c>
      <c r="MW27" s="257">
        <v>6207.8876828579323</v>
      </c>
      <c r="MX27" s="257">
        <v>6036.9616434074978</v>
      </c>
      <c r="MY27" s="257">
        <v>1146.5562006418809</v>
      </c>
      <c r="MZ27" s="257">
        <v>1082.9895544096257</v>
      </c>
      <c r="NA27" s="257">
        <v>3766.7724447970381</v>
      </c>
      <c r="NB27" s="257">
        <v>0</v>
      </c>
      <c r="NC27" s="257">
        <v>4.6951065594461072</v>
      </c>
      <c r="ND27" s="257">
        <v>35.94833699950717</v>
      </c>
      <c r="NE27" s="257">
        <v>170.92603945043453</v>
      </c>
      <c r="NF27" s="257">
        <v>170.92603945043453</v>
      </c>
      <c r="NG27" s="257">
        <v>168.94149748175928</v>
      </c>
      <c r="NH27" s="257">
        <v>0</v>
      </c>
      <c r="NI27" s="257"/>
      <c r="NJ27" s="257">
        <v>0</v>
      </c>
      <c r="NK27" s="257"/>
      <c r="NL27" s="257">
        <v>6.8437248326181361</v>
      </c>
      <c r="NM27" s="257"/>
      <c r="NN27" s="257">
        <v>11.538831392064242</v>
      </c>
      <c r="NO27" s="257">
        <v>177.08400947195059</v>
      </c>
      <c r="NP27" s="257"/>
      <c r="NQ27" s="257">
        <v>36329.195</v>
      </c>
      <c r="NR27" s="257">
        <v>10478.596</v>
      </c>
      <c r="NS27" s="257">
        <v>22025.843000000001</v>
      </c>
      <c r="NT27" s="257">
        <v>22765.063999999998</v>
      </c>
      <c r="NU27" s="257">
        <v>3824.7559999999999</v>
      </c>
      <c r="NV27" s="257">
        <v>25850.599000000002</v>
      </c>
      <c r="NW27" s="257">
        <v>14352.915770568794</v>
      </c>
      <c r="NX27" s="257">
        <v>744.19868270399093</v>
      </c>
      <c r="NY27" s="257">
        <v>13608.717087864803</v>
      </c>
      <c r="NZ27" s="257">
        <v>10272.056497718733</v>
      </c>
      <c r="OA27" s="257">
        <v>13038.172451294897</v>
      </c>
      <c r="OB27" s="257">
        <v>9818.3740797174814</v>
      </c>
      <c r="OC27" s="257">
        <v>27461533.084019206</v>
      </c>
      <c r="OD27" s="257">
        <v>19985958.046265651</v>
      </c>
      <c r="OE27" s="257">
        <v>703.14684765215964</v>
      </c>
      <c r="OF27" s="257">
        <v>41.05183505183129</v>
      </c>
      <c r="OG27" s="257">
        <v>5.1850000000000005</v>
      </c>
      <c r="OH27" s="257">
        <v>4.8989826101675407</v>
      </c>
      <c r="OI27" s="257">
        <v>0.28601738983245983</v>
      </c>
      <c r="OJ27" s="257">
        <v>2327.1636822731666</v>
      </c>
      <c r="OK27" s="257">
        <v>3335.2042641719631</v>
      </c>
      <c r="OL27" s="257"/>
      <c r="OM27" s="257"/>
      <c r="ON27" s="257">
        <v>1416.9396270951097</v>
      </c>
      <c r="OO27" s="257">
        <v>6529.409514324565</v>
      </c>
      <c r="OP27" s="257">
        <v>4989.3955180089843</v>
      </c>
      <c r="OQ27" s="257">
        <v>1540.0139963155807</v>
      </c>
      <c r="OR27" s="257">
        <v>783.77275741801236</v>
      </c>
      <c r="OS27" s="257">
        <v>3119.2176572463341</v>
      </c>
      <c r="OT27" s="257"/>
      <c r="OU27" s="257"/>
      <c r="OV27" s="257">
        <v>1334.6885959471388</v>
      </c>
      <c r="OW27" s="257">
        <v>5034.3774871072483</v>
      </c>
      <c r="OX27" s="257">
        <v>3564.2437483021349</v>
      </c>
      <c r="OY27" s="257">
        <v>1470.1337388051138</v>
      </c>
      <c r="OZ27" s="257">
        <v>30934.629875409024</v>
      </c>
      <c r="PA27" s="257"/>
      <c r="PB27" s="257"/>
      <c r="PC27" s="257"/>
      <c r="PD27" s="257"/>
      <c r="PE27" s="257"/>
      <c r="PF27" s="257"/>
      <c r="PG27" s="257"/>
      <c r="PH27" s="257"/>
      <c r="PI27" s="257"/>
      <c r="PJ27" s="257"/>
      <c r="PK27" s="257"/>
      <c r="PL27" s="257"/>
      <c r="PM27" s="257"/>
      <c r="PN27" s="257"/>
      <c r="PO27" s="257"/>
      <c r="PP27" s="257"/>
      <c r="PQ27" s="257">
        <v>3011.5322946558103</v>
      </c>
      <c r="PR27" s="257">
        <v>1068.0636005155936</v>
      </c>
      <c r="PS27" s="257">
        <v>3076.534331031603</v>
      </c>
      <c r="PT27" s="257"/>
      <c r="PU27" s="257"/>
      <c r="PV27" s="257">
        <v>3057.7766365029784</v>
      </c>
      <c r="PW27" s="257">
        <v>3261.565297797636</v>
      </c>
      <c r="PX27" s="257">
        <v>2895.1388326248966</v>
      </c>
      <c r="PY27" s="257">
        <v>4149.9424591611278</v>
      </c>
      <c r="PZ27" s="257">
        <v>669.81956697956889</v>
      </c>
      <c r="QA27" s="257"/>
      <c r="QB27" s="257">
        <v>411.32026130682277</v>
      </c>
      <c r="QC27" s="257">
        <v>0.53068792065651693</v>
      </c>
      <c r="QD27" s="257"/>
      <c r="QE27" s="257"/>
      <c r="QF27" s="257"/>
      <c r="QG27" s="257"/>
      <c r="QH27" s="257"/>
      <c r="QI27" s="257"/>
      <c r="QJ27" s="257"/>
      <c r="QK27" s="257">
        <v>25806.131660782823</v>
      </c>
      <c r="QL27" s="257"/>
      <c r="QM27" s="257"/>
      <c r="QN27" s="257">
        <v>13407.607896097417</v>
      </c>
      <c r="QO27" s="257"/>
      <c r="QP27" s="257"/>
      <c r="QQ27" s="257">
        <v>12713.519869096941</v>
      </c>
      <c r="QR27" s="257"/>
      <c r="QS27" s="257"/>
      <c r="QT27" s="257">
        <v>694.08802700047579</v>
      </c>
      <c r="QU27" s="257"/>
      <c r="QV27" s="257"/>
      <c r="QW27" s="257">
        <v>51.953617662380353</v>
      </c>
      <c r="QZ27" s="257">
        <v>49.265500293550311</v>
      </c>
      <c r="RC27" s="257">
        <v>5.1739498397102768</v>
      </c>
    </row>
    <row r="28" spans="1:471" s="151" customFormat="1" ht="11.5">
      <c r="A28" s="1034">
        <v>1978</v>
      </c>
      <c r="B28" s="257">
        <v>74571.381955012461</v>
      </c>
      <c r="C28" s="257">
        <v>47860.890926242377</v>
      </c>
      <c r="D28" s="257">
        <v>9121.4275865464624</v>
      </c>
      <c r="E28" s="257">
        <v>17546.746407832823</v>
      </c>
      <c r="F28" s="257">
        <v>10293.27049857778</v>
      </c>
      <c r="G28" s="257">
        <v>10250.953464186989</v>
      </c>
      <c r="H28" s="331">
        <v>523628.17195638351</v>
      </c>
      <c r="I28" s="331">
        <v>345774.63940716925</v>
      </c>
      <c r="J28" s="331">
        <v>68660.281792594731</v>
      </c>
      <c r="K28" s="331">
        <v>97810.622755645367</v>
      </c>
      <c r="L28" s="331">
        <v>51511.495022043033</v>
      </c>
      <c r="M28" s="331">
        <v>40128.867021068902</v>
      </c>
      <c r="N28" s="257">
        <v>14.241285314424223</v>
      </c>
      <c r="O28" s="257">
        <v>13.841642929134391</v>
      </c>
      <c r="P28" s="257">
        <v>13.284867682454287</v>
      </c>
      <c r="Q28" s="257">
        <v>17.939509956570713</v>
      </c>
      <c r="R28" s="257">
        <v>19.982472832856114</v>
      </c>
      <c r="S28" s="257">
        <v>25.545085683094214</v>
      </c>
      <c r="T28" s="331">
        <v>74571.381955012461</v>
      </c>
      <c r="U28" s="331">
        <v>69897.24242610317</v>
      </c>
      <c r="V28" s="331">
        <v>38118.336521728503</v>
      </c>
      <c r="W28" s="331">
        <v>31778.905904374671</v>
      </c>
      <c r="X28" s="331">
        <v>23552.5702581851</v>
      </c>
      <c r="Y28" s="331">
        <v>8226.335646189571</v>
      </c>
      <c r="Z28" s="331">
        <v>4674.1395289092879</v>
      </c>
      <c r="AA28" s="257">
        <v>74571.381955012461</v>
      </c>
      <c r="AB28" s="257">
        <v>71412.785192792697</v>
      </c>
      <c r="AC28" s="257">
        <v>5853.8694243890413</v>
      </c>
      <c r="AD28" s="257">
        <v>2201.7387816979453</v>
      </c>
      <c r="AE28" s="257">
        <v>18429.971899744403</v>
      </c>
      <c r="AF28" s="257">
        <v>7137.8240661703303</v>
      </c>
      <c r="AG28" s="257">
        <v>37789.38102079097</v>
      </c>
      <c r="AH28" s="257">
        <v>29282.67983952973</v>
      </c>
      <c r="AI28" s="257"/>
      <c r="AJ28" s="257">
        <v>8506.7011812612382</v>
      </c>
      <c r="AK28" s="257">
        <v>3158.5967622197686</v>
      </c>
      <c r="AL28" s="257">
        <v>523628.17195638351</v>
      </c>
      <c r="AM28" s="257">
        <v>476369.00022531889</v>
      </c>
      <c r="AN28" s="257">
        <v>18180.256906748615</v>
      </c>
      <c r="AO28" s="257">
        <v>16803.339334134242</v>
      </c>
      <c r="AP28" s="257">
        <v>89746.909855552556</v>
      </c>
      <c r="AQ28" s="257">
        <v>60620.834136612233</v>
      </c>
      <c r="AR28" s="257">
        <v>291017.65999227128</v>
      </c>
      <c r="AS28" s="257">
        <v>221980.79376600109</v>
      </c>
      <c r="AT28" s="257"/>
      <c r="AU28" s="257">
        <v>69036.866226270169</v>
      </c>
      <c r="AV28" s="257">
        <v>47259.171731064627</v>
      </c>
      <c r="AW28" s="257">
        <v>14.241285314424223</v>
      </c>
      <c r="AX28" s="257">
        <v>14.991064733224663</v>
      </c>
      <c r="AY28" s="257">
        <v>32.199046770433988</v>
      </c>
      <c r="AZ28" s="257">
        <v>13.102983507720642</v>
      </c>
      <c r="BA28" s="257">
        <v>20.535494680995033</v>
      </c>
      <c r="BB28" s="257">
        <v>11.774539509114753</v>
      </c>
      <c r="BC28" s="257">
        <v>12.98525354845976</v>
      </c>
      <c r="BD28" s="257">
        <v>13.191537584282081</v>
      </c>
      <c r="BE28" s="257"/>
      <c r="BF28" s="257">
        <v>12.32196889322916</v>
      </c>
      <c r="BG28" s="257">
        <v>6.6835635211599449</v>
      </c>
      <c r="BH28" s="257">
        <v>10293.27049857778</v>
      </c>
      <c r="BI28" s="257">
        <v>6529.6915689522693</v>
      </c>
      <c r="BJ28" s="257">
        <v>3763.578929625512</v>
      </c>
      <c r="BK28" s="257">
        <v>1691.9927821767396</v>
      </c>
      <c r="BL28" s="257">
        <v>2071.5861474487724</v>
      </c>
      <c r="BM28" s="257">
        <v>10250.953464186989</v>
      </c>
      <c r="BN28" s="257">
        <v>8870.3543854353902</v>
      </c>
      <c r="BO28" s="257">
        <v>1380.5990787515964</v>
      </c>
      <c r="BP28" s="257">
        <v>1168.4310129057828</v>
      </c>
      <c r="BQ28" s="257">
        <v>212.16806584581352</v>
      </c>
      <c r="BR28" s="257">
        <v>51511.495022043033</v>
      </c>
      <c r="BS28" s="257">
        <v>24516.594722748963</v>
      </c>
      <c r="BT28" s="257">
        <v>26994.900299294062</v>
      </c>
      <c r="BU28" s="257">
        <v>8594.51666526997</v>
      </c>
      <c r="BV28" s="257">
        <v>18400.383634024092</v>
      </c>
      <c r="BW28" s="257">
        <v>40128.867021068902</v>
      </c>
      <c r="BX28" s="257">
        <v>31775.502973416082</v>
      </c>
      <c r="BY28" s="257">
        <v>8353.364047652818</v>
      </c>
      <c r="BZ28" s="257">
        <v>7133.6220436327949</v>
      </c>
      <c r="CA28" s="257">
        <v>1219.7420040200236</v>
      </c>
      <c r="CB28" s="257">
        <v>19.982472832856114</v>
      </c>
      <c r="CC28" s="257">
        <v>26.633762326271864</v>
      </c>
      <c r="CD28" s="257">
        <v>13.941814520144504</v>
      </c>
      <c r="CE28" s="257">
        <v>19.686886977763407</v>
      </c>
      <c r="CF28" s="257">
        <v>11.258385632885441</v>
      </c>
      <c r="CG28" s="257">
        <v>25.545085683094214</v>
      </c>
      <c r="CH28" s="257">
        <v>27.915700950057271</v>
      </c>
      <c r="CI28" s="257">
        <v>16.527462120360074</v>
      </c>
      <c r="CJ28" s="257">
        <v>16.379211090229834</v>
      </c>
      <c r="CK28" s="257">
        <v>17.394503521773487</v>
      </c>
      <c r="CL28" s="257">
        <v>17546.746407832823</v>
      </c>
      <c r="CM28" s="257">
        <v>17304.141583885903</v>
      </c>
      <c r="CN28" s="257">
        <v>242.60482394692096</v>
      </c>
      <c r="CO28" s="257"/>
      <c r="CP28" s="257">
        <v>97810.622755645367</v>
      </c>
      <c r="CQ28" s="257">
        <v>97809.023063774614</v>
      </c>
      <c r="CR28" s="257">
        <v>1.5996918707572989</v>
      </c>
      <c r="CS28" s="257"/>
      <c r="CT28" s="257">
        <v>17304.141583885903</v>
      </c>
      <c r="CU28" s="257">
        <v>5523.1819782701486</v>
      </c>
      <c r="CV28" s="257">
        <v>3864.5216916430054</v>
      </c>
      <c r="CW28" s="257">
        <v>1533.3318162588223</v>
      </c>
      <c r="CX28" s="257"/>
      <c r="CY28" s="257"/>
      <c r="CZ28" s="257"/>
      <c r="DA28" s="257">
        <v>6383.106097713925</v>
      </c>
      <c r="DB28" s="257">
        <v>97810.622755645367</v>
      </c>
      <c r="DC28" s="257">
        <v>97809.023063774614</v>
      </c>
      <c r="DD28" s="257">
        <v>35701.371106835693</v>
      </c>
      <c r="DE28" s="257">
        <v>28090.414750354521</v>
      </c>
      <c r="DF28" s="257">
        <v>7998.8113982682844</v>
      </c>
      <c r="DG28" s="257"/>
      <c r="DH28" s="257"/>
      <c r="DI28" s="257"/>
      <c r="DJ28" s="257">
        <v>26018.425808316122</v>
      </c>
      <c r="DK28" s="257">
        <v>17.939509956570713</v>
      </c>
      <c r="DL28" s="257">
        <v>17.691764053918675</v>
      </c>
      <c r="DM28" s="257">
        <v>15.470503812702679</v>
      </c>
      <c r="DN28" s="257">
        <v>13.75743906235572</v>
      </c>
      <c r="DO28" s="257">
        <v>19.169495815225542</v>
      </c>
      <c r="DP28" s="257"/>
      <c r="DQ28" s="257"/>
      <c r="DR28" s="257"/>
      <c r="DS28" s="257">
        <v>24.533021885104706</v>
      </c>
      <c r="DT28" s="257">
        <v>15901.919041123892</v>
      </c>
      <c r="DU28" s="257">
        <v>1402.2225427620115</v>
      </c>
      <c r="DV28" s="257">
        <v>10378.737062853743</v>
      </c>
      <c r="DW28" s="257">
        <v>87616.555291201352</v>
      </c>
      <c r="DX28" s="257">
        <v>10192.467772573258</v>
      </c>
      <c r="DY28" s="257">
        <v>51915.184184365658</v>
      </c>
      <c r="DZ28" s="257">
        <v>18.149445602229466</v>
      </c>
      <c r="EA28" s="257">
        <v>13.75743906235572</v>
      </c>
      <c r="EB28" s="257">
        <v>19.991717694761288</v>
      </c>
      <c r="EC28" s="257">
        <v>1287017</v>
      </c>
      <c r="ED28" s="257"/>
      <c r="EE28" s="257">
        <v>80.26830380676536</v>
      </c>
      <c r="EF28" s="257">
        <v>13847.832275836465</v>
      </c>
      <c r="EG28" s="257">
        <v>34918.901275731878</v>
      </c>
      <c r="EH28" s="257">
        <v>2289.1441521258012</v>
      </c>
      <c r="EI28" s="257">
        <v>-3521.8823055016283</v>
      </c>
      <c r="EJ28" s="257">
        <v>47533.995398192521</v>
      </c>
      <c r="EK28" s="257">
        <v>47860.890926242377</v>
      </c>
      <c r="EL28" s="257">
        <v>60.192208249134126</v>
      </c>
      <c r="EM28" s="257">
        <v>-266.70331980072166</v>
      </c>
      <c r="EN28" s="257">
        <v>-0.56107911309904956</v>
      </c>
      <c r="EO28" s="257">
        <v>10293.27049857778</v>
      </c>
      <c r="EP28" s="257">
        <v>6529.6915689522693</v>
      </c>
      <c r="EQ28" s="257">
        <v>3763.578929625512</v>
      </c>
      <c r="ER28" s="257">
        <v>2071.5861474487724</v>
      </c>
      <c r="ES28" s="257">
        <v>10250.953464186989</v>
      </c>
      <c r="ET28" s="257">
        <v>8870.3543854353902</v>
      </c>
      <c r="EU28" s="257">
        <v>1380.5990787515964</v>
      </c>
      <c r="EV28" s="257">
        <v>212.16806584581352</v>
      </c>
      <c r="EW28" s="257">
        <v>-506.35553335839137</v>
      </c>
      <c r="EX28" s="257">
        <v>760.76084307288727</v>
      </c>
      <c r="EY28" s="257">
        <v>-3.7773918663722896</v>
      </c>
      <c r="EZ28" s="257">
        <v>292.94495223891499</v>
      </c>
      <c r="FA28" s="257">
        <v>320.9166951397936</v>
      </c>
      <c r="FB28" s="257">
        <v>827.27222849818497</v>
      </c>
      <c r="FC28" s="257">
        <v>-506.35553335839137</v>
      </c>
      <c r="FD28" s="257">
        <v>1029.3912570287594</v>
      </c>
      <c r="FE28" s="257">
        <v>268.63041395587209</v>
      </c>
      <c r="FF28" s="257">
        <v>760.76084307288727</v>
      </c>
      <c r="FG28" s="257">
        <v>74825.787264726954</v>
      </c>
      <c r="FH28" s="257">
        <v>8226.335646189571</v>
      </c>
      <c r="FI28" s="257">
        <v>66599.45161853738</v>
      </c>
      <c r="FJ28" s="257">
        <v>47860.890926242377</v>
      </c>
      <c r="FK28" s="257">
        <v>9121.4275865464624</v>
      </c>
      <c r="FL28" s="257">
        <v>17843.468751938115</v>
      </c>
      <c r="FM28" s="257">
        <v>17546.746407832823</v>
      </c>
      <c r="FN28" s="257">
        <v>0.10063021648613041</v>
      </c>
      <c r="FO28" s="257">
        <v>3.8780220828584202</v>
      </c>
      <c r="FP28" s="257">
        <v>-3.7773918663722896</v>
      </c>
      <c r="FQ28" s="257">
        <v>292.94495223891971</v>
      </c>
      <c r="FR28" s="257">
        <v>0.3928383041307294</v>
      </c>
      <c r="FS28" s="257">
        <v>18543.515079393703</v>
      </c>
      <c r="FT28" s="257">
        <v>17585.455507073915</v>
      </c>
      <c r="FU28" s="257"/>
      <c r="FV28" s="257"/>
      <c r="FW28" s="257">
        <v>12.919957207938168</v>
      </c>
      <c r="FX28" s="257">
        <v>4874.2449725337474</v>
      </c>
      <c r="FY28" s="257">
        <v>682.44143137042784</v>
      </c>
      <c r="FZ28" s="257">
        <v>3754.8458163547421</v>
      </c>
      <c r="GA28" s="257">
        <v>7595.6582885579319</v>
      </c>
      <c r="GB28" s="257">
        <v>113.57686343802965</v>
      </c>
      <c r="GC28" s="257">
        <v>958.05957231978653</v>
      </c>
      <c r="GD28" s="257">
        <v>20742.817905352615</v>
      </c>
      <c r="GE28" s="257">
        <v>18537.960525524984</v>
      </c>
      <c r="GF28" s="257">
        <v>5989.5225559842766</v>
      </c>
      <c r="GG28" s="257">
        <v>2990.9487577079799</v>
      </c>
      <c r="GH28" s="257">
        <v>5382.2791581022448</v>
      </c>
      <c r="GI28" s="257">
        <v>747.3030377767094</v>
      </c>
      <c r="GJ28" s="257">
        <v>1437.3925690863414</v>
      </c>
      <c r="GK28" s="257">
        <v>372.86730854759418</v>
      </c>
      <c r="GL28" s="257">
        <v>2364.9501760965463</v>
      </c>
      <c r="GM28" s="257">
        <v>2204.8573798276298</v>
      </c>
      <c r="GN28" s="257">
        <v>1438.3998653732888</v>
      </c>
      <c r="GO28" s="257">
        <v>1402.2225427620115</v>
      </c>
      <c r="GP28" s="257">
        <v>766.45751445434109</v>
      </c>
      <c r="GQ28" s="257"/>
      <c r="GR28" s="257"/>
      <c r="GS28" s="257">
        <v>-2199.3028259589119</v>
      </c>
      <c r="GT28" s="257">
        <v>-2199.3028259589119</v>
      </c>
      <c r="GU28" s="257"/>
      <c r="GV28" s="257">
        <v>-1826.4355174113177</v>
      </c>
      <c r="GW28" s="257">
        <v>-952.50501845106919</v>
      </c>
      <c r="GX28" s="257">
        <v>11111.237969123616</v>
      </c>
      <c r="GY28" s="257"/>
      <c r="GZ28" s="257">
        <v>8905.0593198947045</v>
      </c>
      <c r="HA28" s="257">
        <v>8758.1875878980227</v>
      </c>
      <c r="HB28" s="257">
        <v>31.731636075150554</v>
      </c>
      <c r="HC28" s="257">
        <v>4.7762431935379182</v>
      </c>
      <c r="HD28" s="257">
        <v>4126.2570168163193</v>
      </c>
      <c r="HE28" s="257">
        <v>569.17649321457338</v>
      </c>
      <c r="HF28" s="257">
        <v>3671.7951029533742</v>
      </c>
      <c r="HG28" s="257"/>
      <c r="HH28" s="257">
        <v>354.45109564506629</v>
      </c>
      <c r="HI28" s="257">
        <v>146.87173199668243</v>
      </c>
      <c r="HJ28" s="257">
        <v>9993.4970490305677</v>
      </c>
      <c r="HK28" s="257">
        <v>8128.2036950224174</v>
      </c>
      <c r="HL28" s="257">
        <v>3464.5775485918284</v>
      </c>
      <c r="HM28" s="257">
        <v>814.88406476506429</v>
      </c>
      <c r="HN28" s="257"/>
      <c r="HO28" s="257">
        <v>1396.0471433894679</v>
      </c>
      <c r="HP28" s="257">
        <v>288.31031456973545</v>
      </c>
      <c r="HQ28" s="257">
        <v>2164.3846237063212</v>
      </c>
      <c r="HR28" s="257">
        <v>1865.2933540081494</v>
      </c>
      <c r="HS28" s="257">
        <v>468.54362746865718</v>
      </c>
      <c r="HT28" s="257">
        <v>441.07617227410958</v>
      </c>
      <c r="HU28" s="257">
        <v>753.12466193069122</v>
      </c>
      <c r="HV28" s="257">
        <v>6.0702222542762009E-2</v>
      </c>
      <c r="HW28" s="257">
        <v>-1088.4377291358633</v>
      </c>
      <c r="HX28" s="257">
        <v>-800.12741456612775</v>
      </c>
      <c r="HY28" s="257">
        <v>629.98389287560531</v>
      </c>
      <c r="HZ28" s="257">
        <v>1115.0469390453522</v>
      </c>
      <c r="IA28" s="257">
        <v>507.30530212878489</v>
      </c>
      <c r="IB28" s="257">
        <v>21.058262113398964</v>
      </c>
      <c r="IC28" s="257">
        <v>2.5212457778899666</v>
      </c>
      <c r="ID28" s="257">
        <v>44.82528578125563</v>
      </c>
      <c r="IE28" s="257">
        <v>10.793576382628347</v>
      </c>
      <c r="IF28" s="257">
        <v>54.172226028632217</v>
      </c>
      <c r="IG28" s="257"/>
      <c r="IH28" s="257">
        <v>373.93470604497975</v>
      </c>
      <c r="II28" s="257">
        <v>607.74163691656747</v>
      </c>
      <c r="IJ28" s="257">
        <v>968.09827749930901</v>
      </c>
      <c r="IK28" s="257">
        <v>519.13562439147529</v>
      </c>
      <c r="IL28" s="257">
        <v>263.50834805812991</v>
      </c>
      <c r="IM28" s="257">
        <v>150.83720986140662</v>
      </c>
      <c r="IN28" s="257"/>
      <c r="IO28" s="257"/>
      <c r="IP28" s="257">
        <v>15.985719952399842</v>
      </c>
      <c r="IQ28" s="257">
        <v>88.80434651953891</v>
      </c>
      <c r="IR28" s="257">
        <v>448.96265310783366</v>
      </c>
      <c r="IS28" s="257">
        <v>421.20190400634675</v>
      </c>
      <c r="IT28" s="257">
        <v>421.20190400634675</v>
      </c>
      <c r="IU28" s="257">
        <v>13.332852523649827</v>
      </c>
      <c r="IV28" s="257">
        <v>7.1388217758705661</v>
      </c>
      <c r="IW28" s="257">
        <v>4.8537737550034263</v>
      </c>
      <c r="IX28" s="257">
        <v>146.94866154604324</v>
      </c>
      <c r="IY28" s="257">
        <v>162.93438149844309</v>
      </c>
      <c r="IZ28" s="257">
        <v>-11.830322262690402</v>
      </c>
      <c r="JA28" s="257"/>
      <c r="JB28" s="257"/>
      <c r="JC28" s="257"/>
      <c r="JD28" s="257"/>
      <c r="JE28" s="257"/>
      <c r="JF28" s="257"/>
      <c r="JG28" s="257"/>
      <c r="JH28" s="257"/>
      <c r="JI28" s="257"/>
      <c r="JJ28" s="257"/>
      <c r="JK28" s="257"/>
      <c r="JL28" s="257"/>
      <c r="JM28" s="257"/>
      <c r="JN28" s="257"/>
      <c r="JO28" s="257"/>
      <c r="JP28" s="257"/>
      <c r="JQ28" s="257"/>
      <c r="JR28" s="257"/>
      <c r="JS28" s="257"/>
      <c r="JT28" s="257"/>
      <c r="JU28" s="257"/>
      <c r="JV28" s="257"/>
      <c r="JW28" s="257"/>
      <c r="JX28" s="257"/>
      <c r="JY28" s="257"/>
      <c r="JZ28" s="257"/>
      <c r="KA28" s="257"/>
      <c r="KB28" s="257"/>
      <c r="KC28" s="257"/>
      <c r="KD28" s="257"/>
      <c r="KE28" s="257"/>
      <c r="KF28" s="257"/>
      <c r="KG28" s="257"/>
      <c r="KH28" s="257"/>
      <c r="KI28" s="257"/>
      <c r="KJ28" s="257"/>
      <c r="KK28" s="257"/>
      <c r="KL28" s="257"/>
      <c r="KM28" s="257"/>
      <c r="KN28" s="257"/>
      <c r="KO28" s="257"/>
      <c r="KP28" s="257"/>
      <c r="KQ28" s="257"/>
      <c r="KR28" s="257"/>
      <c r="KS28" s="257"/>
      <c r="KT28" s="257"/>
      <c r="KU28" s="257"/>
      <c r="KV28" s="257"/>
      <c r="KW28" s="257"/>
      <c r="KX28" s="257"/>
      <c r="KY28" s="257"/>
      <c r="KZ28" s="257"/>
      <c r="LA28" s="257"/>
      <c r="LB28" s="257"/>
      <c r="LC28" s="257"/>
      <c r="LD28" s="257"/>
      <c r="LE28" s="257"/>
      <c r="LF28" s="257"/>
      <c r="LG28" s="257"/>
      <c r="LH28" s="257"/>
      <c r="LI28" s="257"/>
      <c r="LJ28" s="257">
        <v>1790.2275431827197</v>
      </c>
      <c r="LK28" s="257">
        <v>1592.8269205341796</v>
      </c>
      <c r="LL28" s="257">
        <v>419.24981669130818</v>
      </c>
      <c r="LM28" s="257"/>
      <c r="LN28" s="257">
        <v>640.90863413989166</v>
      </c>
      <c r="LO28" s="257">
        <v>67.721442909860201</v>
      </c>
      <c r="LP28" s="257">
        <v>28.849638791725269</v>
      </c>
      <c r="LQ28" s="257"/>
      <c r="LR28" s="257">
        <v>430.47491976488408</v>
      </c>
      <c r="LS28" s="257">
        <v>197.40062264854015</v>
      </c>
      <c r="LT28" s="257">
        <v>2040.7973026576753</v>
      </c>
      <c r="LU28" s="257">
        <v>1615.8883559914896</v>
      </c>
      <c r="LV28" s="257">
        <v>922.35464522255472</v>
      </c>
      <c r="LW28" s="257">
        <v>514.40205305734855</v>
      </c>
      <c r="LX28" s="257"/>
      <c r="LY28" s="257">
        <v>41.345425696873541</v>
      </c>
      <c r="LZ28" s="257">
        <v>65.383505823807297</v>
      </c>
      <c r="MA28" s="257">
        <v>72.402726190905497</v>
      </c>
      <c r="MB28" s="257">
        <v>424.90894666618584</v>
      </c>
      <c r="MC28" s="257">
        <v>424.69618838123398</v>
      </c>
      <c r="MD28" s="257">
        <v>416.2802158835479</v>
      </c>
      <c r="ME28" s="257"/>
      <c r="MF28" s="257">
        <v>0.21275828495185892</v>
      </c>
      <c r="MG28" s="257"/>
      <c r="MH28" s="257"/>
      <c r="MI28" s="257">
        <v>-250.56975947495562</v>
      </c>
      <c r="MJ28" s="257"/>
      <c r="MK28" s="257">
        <v>-185.18625365114832</v>
      </c>
      <c r="ML28" s="257">
        <v>-23.061435457309926</v>
      </c>
      <c r="MM28" s="257"/>
      <c r="MN28" s="257">
        <v>8412.750471794503</v>
      </c>
      <c r="MO28" s="257">
        <v>8406.7048910365065</v>
      </c>
      <c r="MP28" s="257">
        <v>79.728462731239418</v>
      </c>
      <c r="MQ28" s="257"/>
      <c r="MR28" s="257">
        <v>62.254035796280945</v>
      </c>
      <c r="MS28" s="257">
        <v>34.749918863365913</v>
      </c>
      <c r="MT28" s="257">
        <v>7595.6582885579319</v>
      </c>
      <c r="MU28" s="257">
        <v>634.28533650667725</v>
      </c>
      <c r="MV28" s="257">
        <v>6.0455807579964658</v>
      </c>
      <c r="MW28" s="257">
        <v>8398.6909956366508</v>
      </c>
      <c r="MX28" s="257">
        <v>8274.7328501196007</v>
      </c>
      <c r="MY28" s="257">
        <v>1339.0820141117642</v>
      </c>
      <c r="MZ28" s="257">
        <v>1510.8254300241608</v>
      </c>
      <c r="NA28" s="257">
        <v>5382.2791581022448</v>
      </c>
      <c r="NB28" s="257">
        <v>0</v>
      </c>
      <c r="NC28" s="257">
        <v>3.1877682016515814</v>
      </c>
      <c r="ND28" s="257">
        <v>39.358479679780757</v>
      </c>
      <c r="NE28" s="257">
        <v>123.95814551705071</v>
      </c>
      <c r="NF28" s="257">
        <v>123.95814551705071</v>
      </c>
      <c r="NG28" s="257">
        <v>123.66425059800704</v>
      </c>
      <c r="NH28" s="257">
        <v>0</v>
      </c>
      <c r="NI28" s="257"/>
      <c r="NJ28" s="257">
        <v>0</v>
      </c>
      <c r="NK28" s="257"/>
      <c r="NL28" s="257">
        <v>14.059476157852259</v>
      </c>
      <c r="NM28" s="257"/>
      <c r="NN28" s="257">
        <v>17.247244359503842</v>
      </c>
      <c r="NO28" s="257">
        <v>131.97204091690583</v>
      </c>
      <c r="NP28" s="257"/>
      <c r="NQ28" s="257">
        <v>36694.072999999997</v>
      </c>
      <c r="NR28" s="257">
        <v>10515.075999999999</v>
      </c>
      <c r="NS28" s="257">
        <v>22251.649000000001</v>
      </c>
      <c r="NT28" s="257">
        <v>23017.366999999998</v>
      </c>
      <c r="NU28" s="257">
        <v>3927.348</v>
      </c>
      <c r="NV28" s="257">
        <v>26178.997000000003</v>
      </c>
      <c r="NW28" s="257">
        <v>14232.491933956107</v>
      </c>
      <c r="NX28" s="257">
        <v>988.0907525149014</v>
      </c>
      <c r="NY28" s="257">
        <v>13244.401181441206</v>
      </c>
      <c r="NZ28" s="257">
        <v>10093.732930288179</v>
      </c>
      <c r="OA28" s="257">
        <v>12689.130467099607</v>
      </c>
      <c r="OB28" s="257">
        <v>9647.9264685062553</v>
      </c>
      <c r="OC28" s="257">
        <v>26496700.569910973</v>
      </c>
      <c r="OD28" s="257">
        <v>19478993.04180998</v>
      </c>
      <c r="OE28" s="257">
        <v>916.26630227481303</v>
      </c>
      <c r="OF28" s="257">
        <v>71.824450240088368</v>
      </c>
      <c r="OG28" s="257">
        <v>6.9424999999999999</v>
      </c>
      <c r="OH28" s="257">
        <v>6.4378487374285474</v>
      </c>
      <c r="OI28" s="257">
        <v>0.50465126257145254</v>
      </c>
      <c r="OJ28" s="257">
        <v>2228.2718638448005</v>
      </c>
      <c r="OK28" s="257">
        <v>3237.7543486447553</v>
      </c>
      <c r="OL28" s="257"/>
      <c r="OM28" s="257"/>
      <c r="ON28" s="257">
        <v>1349.0813163679652</v>
      </c>
      <c r="OO28" s="257">
        <v>6429.293652583684</v>
      </c>
      <c r="OP28" s="257">
        <v>4820.4698899523291</v>
      </c>
      <c r="OQ28" s="257">
        <v>1608.8237626313546</v>
      </c>
      <c r="OR28" s="257">
        <v>756.63555724587582</v>
      </c>
      <c r="OS28" s="257">
        <v>3058.8441641053755</v>
      </c>
      <c r="OT28" s="257"/>
      <c r="OU28" s="257"/>
      <c r="OV28" s="257">
        <v>1265.2658602794879</v>
      </c>
      <c r="OW28" s="257">
        <v>5012.9873486574379</v>
      </c>
      <c r="OX28" s="257">
        <v>3461.2800109633718</v>
      </c>
      <c r="OY28" s="257">
        <v>1551.7073376940655</v>
      </c>
      <c r="OZ28" s="257">
        <v>38118.336521728503</v>
      </c>
      <c r="PA28" s="257"/>
      <c r="PB28" s="257"/>
      <c r="PC28" s="257"/>
      <c r="PD28" s="257"/>
      <c r="PE28" s="257"/>
      <c r="PF28" s="257"/>
      <c r="PG28" s="257"/>
      <c r="PH28" s="257"/>
      <c r="PI28" s="257"/>
      <c r="PJ28" s="257"/>
      <c r="PK28" s="257"/>
      <c r="PL28" s="257"/>
      <c r="PM28" s="257"/>
      <c r="PN28" s="257"/>
      <c r="PO28" s="257"/>
      <c r="PP28" s="257"/>
      <c r="PQ28" s="257">
        <v>3776.4360108386791</v>
      </c>
      <c r="PR28" s="257">
        <v>1252.7097039303844</v>
      </c>
      <c r="PS28" s="257">
        <v>3862.3226474536368</v>
      </c>
      <c r="PT28" s="257"/>
      <c r="PU28" s="257"/>
      <c r="PV28" s="257">
        <v>3777.9468486627975</v>
      </c>
      <c r="PW28" s="257">
        <v>4104.566823357206</v>
      </c>
      <c r="PX28" s="257">
        <v>3788.2591404147497</v>
      </c>
      <c r="PY28" s="257">
        <v>4810.1312256689525</v>
      </c>
      <c r="PZ28" s="257">
        <v>1015.9630047569621</v>
      </c>
      <c r="QA28" s="257"/>
      <c r="QB28" s="257">
        <v>747.3030377767094</v>
      </c>
      <c r="QC28" s="257">
        <v>0.53377467940538437</v>
      </c>
      <c r="QD28" s="257"/>
      <c r="QE28" s="257"/>
      <c r="QF28" s="257"/>
      <c r="QG28" s="257"/>
      <c r="QH28" s="257"/>
      <c r="QI28" s="257"/>
      <c r="QJ28" s="257"/>
      <c r="QK28" s="257">
        <v>26122.757619465665</v>
      </c>
      <c r="QL28" s="257"/>
      <c r="QM28" s="257"/>
      <c r="QN28" s="257">
        <v>13447.27515111289</v>
      </c>
      <c r="QO28" s="257"/>
      <c r="QP28" s="257"/>
      <c r="QQ28" s="257">
        <v>12515.952831629569</v>
      </c>
      <c r="QR28" s="257"/>
      <c r="QS28" s="257"/>
      <c r="QT28" s="257">
        <v>931.32231948332242</v>
      </c>
      <c r="QU28" s="257"/>
      <c r="QV28" s="257"/>
      <c r="QW28" s="257">
        <v>51.478202065489199</v>
      </c>
      <c r="QZ28" s="257">
        <v>47.912065846766374</v>
      </c>
      <c r="RC28" s="257">
        <v>6.9277042935754283</v>
      </c>
    </row>
    <row r="29" spans="1:471" s="151" customFormat="1" ht="11.5">
      <c r="A29" s="1034">
        <v>1979</v>
      </c>
      <c r="B29" s="257">
        <v>87233.13244431444</v>
      </c>
      <c r="C29" s="257">
        <v>56377.436694792937</v>
      </c>
      <c r="D29" s="257">
        <v>11099.647484174066</v>
      </c>
      <c r="E29" s="257">
        <v>20106.353445290835</v>
      </c>
      <c r="F29" s="257">
        <v>11868.007058038531</v>
      </c>
      <c r="G29" s="257">
        <v>12218.312237981921</v>
      </c>
      <c r="H29" s="331">
        <v>523848.1718258544</v>
      </c>
      <c r="I29" s="331">
        <v>349490.72082245053</v>
      </c>
      <c r="J29" s="331">
        <v>71384.902410195631</v>
      </c>
      <c r="K29" s="331">
        <v>93301.5191752885</v>
      </c>
      <c r="L29" s="331">
        <v>54275.163381895909</v>
      </c>
      <c r="M29" s="331">
        <v>44604.133963976252</v>
      </c>
      <c r="N29" s="257">
        <v>16.652369357378195</v>
      </c>
      <c r="O29" s="257">
        <v>16.131311458604934</v>
      </c>
      <c r="P29" s="257">
        <v>15.549012619492977</v>
      </c>
      <c r="Q29" s="257">
        <v>21.549867165095559</v>
      </c>
      <c r="R29" s="257">
        <v>21.866368184894746</v>
      </c>
      <c r="S29" s="257">
        <v>27.392779888630564</v>
      </c>
      <c r="T29" s="331">
        <v>87233.13244431444</v>
      </c>
      <c r="U29" s="331">
        <v>81381.609676590044</v>
      </c>
      <c r="V29" s="331">
        <v>44378.410025401405</v>
      </c>
      <c r="W29" s="331">
        <v>37003.199651188639</v>
      </c>
      <c r="X29" s="331">
        <v>26967.022046438327</v>
      </c>
      <c r="Y29" s="331">
        <v>10036.17760475031</v>
      </c>
      <c r="Z29" s="331">
        <v>5851.5227677244166</v>
      </c>
      <c r="AA29" s="257">
        <v>87233.13244431444</v>
      </c>
      <c r="AB29" s="257">
        <v>83391.746197777305</v>
      </c>
      <c r="AC29" s="257">
        <v>6045.3608805652648</v>
      </c>
      <c r="AD29" s="257">
        <v>2628.2870395024552</v>
      </c>
      <c r="AE29" s="257">
        <v>21078.455263344316</v>
      </c>
      <c r="AF29" s="257">
        <v>8356.0442690346117</v>
      </c>
      <c r="AG29" s="257">
        <v>45283.598745330666</v>
      </c>
      <c r="AH29" s="257">
        <v>34952.365258993625</v>
      </c>
      <c r="AI29" s="257"/>
      <c r="AJ29" s="257">
        <v>10331.233486337043</v>
      </c>
      <c r="AK29" s="257">
        <v>3841.3862465371426</v>
      </c>
      <c r="AL29" s="257">
        <v>523848.1718258544</v>
      </c>
      <c r="AM29" s="257">
        <v>478959.23364565044</v>
      </c>
      <c r="AN29" s="257">
        <v>15371.930422500251</v>
      </c>
      <c r="AO29" s="257">
        <v>17821.411511279312</v>
      </c>
      <c r="AP29" s="257">
        <v>89543.908843883866</v>
      </c>
      <c r="AQ29" s="257">
        <v>58748.015618208148</v>
      </c>
      <c r="AR29" s="257">
        <v>297473.96724977886</v>
      </c>
      <c r="AS29" s="257">
        <v>225231.33211558871</v>
      </c>
      <c r="AT29" s="257"/>
      <c r="AU29" s="257">
        <v>72242.635134190175</v>
      </c>
      <c r="AV29" s="257">
        <v>44888.938180203899</v>
      </c>
      <c r="AW29" s="257">
        <v>16.652369357378195</v>
      </c>
      <c r="AX29" s="257">
        <v>17.411032158839895</v>
      </c>
      <c r="AY29" s="257">
        <v>39.327271945731226</v>
      </c>
      <c r="AZ29" s="257">
        <v>14.747917345598532</v>
      </c>
      <c r="BA29" s="257">
        <v>23.539798000212095</v>
      </c>
      <c r="BB29" s="257">
        <v>14.223534499171695</v>
      </c>
      <c r="BC29" s="257">
        <v>15.22270979339431</v>
      </c>
      <c r="BD29" s="257">
        <v>15.518429399092696</v>
      </c>
      <c r="BE29" s="257"/>
      <c r="BF29" s="257">
        <v>14.300742860703863</v>
      </c>
      <c r="BG29" s="257">
        <v>8.5575342217187949</v>
      </c>
      <c r="BH29" s="257">
        <v>11868.007058038531</v>
      </c>
      <c r="BI29" s="257">
        <v>7794.108679129723</v>
      </c>
      <c r="BJ29" s="257">
        <v>4073.898378908807</v>
      </c>
      <c r="BK29" s="257">
        <v>1932.7862403313304</v>
      </c>
      <c r="BL29" s="257">
        <v>2141.1121385774763</v>
      </c>
      <c r="BM29" s="257">
        <v>12218.312237981921</v>
      </c>
      <c r="BN29" s="257">
        <v>10569.164283278304</v>
      </c>
      <c r="BO29" s="257">
        <v>1649.1479547036179</v>
      </c>
      <c r="BP29" s="257">
        <v>1347.0460260833108</v>
      </c>
      <c r="BQ29" s="257">
        <v>302.10192862030704</v>
      </c>
      <c r="BR29" s="257">
        <v>54275.163381895909</v>
      </c>
      <c r="BS29" s="257">
        <v>28871.843504681699</v>
      </c>
      <c r="BT29" s="257">
        <v>25403.319877214213</v>
      </c>
      <c r="BU29" s="257">
        <v>9141.9685495312096</v>
      </c>
      <c r="BV29" s="257">
        <v>16261.351327683004</v>
      </c>
      <c r="BW29" s="257">
        <v>44604.133963976252</v>
      </c>
      <c r="BX29" s="257">
        <v>35155.035130918281</v>
      </c>
      <c r="BY29" s="257">
        <v>9449.098833057973</v>
      </c>
      <c r="BZ29" s="257">
        <v>7885.897295930873</v>
      </c>
      <c r="CA29" s="257">
        <v>1563.2015371270998</v>
      </c>
      <c r="CB29" s="257">
        <v>21.866368184894746</v>
      </c>
      <c r="CC29" s="257">
        <v>26.995535210163744</v>
      </c>
      <c r="CD29" s="257">
        <v>16.036873914904859</v>
      </c>
      <c r="CE29" s="257">
        <v>21.141904283081807</v>
      </c>
      <c r="CF29" s="257">
        <v>13.166877065945249</v>
      </c>
      <c r="CG29" s="257">
        <v>27.392779888630564</v>
      </c>
      <c r="CH29" s="257">
        <v>30.06443954306533</v>
      </c>
      <c r="CI29" s="257">
        <v>17.452965450356189</v>
      </c>
      <c r="CJ29" s="257">
        <v>17.081708974048993</v>
      </c>
      <c r="CK29" s="257">
        <v>19.325846440473654</v>
      </c>
      <c r="CL29" s="257">
        <v>20106.353445290835</v>
      </c>
      <c r="CM29" s="257">
        <v>19243.223083674246</v>
      </c>
      <c r="CN29" s="257">
        <v>863.1303616165917</v>
      </c>
      <c r="CO29" s="257"/>
      <c r="CP29" s="257">
        <v>93301.5191752885</v>
      </c>
      <c r="CQ29" s="257">
        <v>93297.472552829902</v>
      </c>
      <c r="CR29" s="257">
        <v>4.0466224586001562</v>
      </c>
      <c r="CS29" s="257"/>
      <c r="CT29" s="257">
        <v>19243.223083674246</v>
      </c>
      <c r="CU29" s="257">
        <v>6419.9874947244871</v>
      </c>
      <c r="CV29" s="257">
        <v>4479.0181696355894</v>
      </c>
      <c r="CW29" s="257">
        <v>1617.8728826441813</v>
      </c>
      <c r="CX29" s="257"/>
      <c r="CY29" s="257"/>
      <c r="CZ29" s="257"/>
      <c r="DA29" s="257">
        <v>6726.3445366699898</v>
      </c>
      <c r="DB29" s="257">
        <v>93301.5191752885</v>
      </c>
      <c r="DC29" s="257">
        <v>93297.472552829902</v>
      </c>
      <c r="DD29" s="257">
        <v>33143.740304219995</v>
      </c>
      <c r="DE29" s="257">
        <v>27713.284015466197</v>
      </c>
      <c r="DF29" s="257">
        <v>7517.3444561068764</v>
      </c>
      <c r="DG29" s="257"/>
      <c r="DH29" s="257"/>
      <c r="DI29" s="257"/>
      <c r="DJ29" s="257">
        <v>24923.103777036835</v>
      </c>
      <c r="DK29" s="257">
        <v>21.549867165095559</v>
      </c>
      <c r="DL29" s="257">
        <v>20.625663865414712</v>
      </c>
      <c r="DM29" s="257">
        <v>19.370135765597549</v>
      </c>
      <c r="DN29" s="257">
        <v>16.161989922002544</v>
      </c>
      <c r="DO29" s="257">
        <v>21.521867091375167</v>
      </c>
      <c r="DP29" s="257"/>
      <c r="DQ29" s="257"/>
      <c r="DR29" s="257"/>
      <c r="DS29" s="257">
        <v>26.988390357975312</v>
      </c>
      <c r="DT29" s="257">
        <v>17839.986032480036</v>
      </c>
      <c r="DU29" s="257">
        <v>1403.2370511942108</v>
      </c>
      <c r="DV29" s="257">
        <v>11419.998537755549</v>
      </c>
      <c r="DW29" s="257">
        <v>84615.144089774258</v>
      </c>
      <c r="DX29" s="257">
        <v>8682.3284630556409</v>
      </c>
      <c r="DY29" s="257">
        <v>51471.403785554263</v>
      </c>
      <c r="DZ29" s="257">
        <v>21.083679788516722</v>
      </c>
      <c r="EA29" s="257">
        <v>16.161989922002544</v>
      </c>
      <c r="EB29" s="257">
        <v>22.187074176827942</v>
      </c>
      <c r="EC29" s="257">
        <v>1330666</v>
      </c>
      <c r="ED29" s="257"/>
      <c r="EE29" s="257">
        <v>80.017465357369232</v>
      </c>
      <c r="EF29" s="257">
        <v>16225.313956948923</v>
      </c>
      <c r="EG29" s="257">
        <v>40653.539998200104</v>
      </c>
      <c r="EH29" s="257">
        <v>2672.17790406226</v>
      </c>
      <c r="EI29" s="257">
        <v>-4477.6398336306966</v>
      </c>
      <c r="EJ29" s="257">
        <v>55073.392025580586</v>
      </c>
      <c r="EK29" s="257">
        <v>56377.436694792937</v>
      </c>
      <c r="EL29" s="257">
        <v>74.400407555669716</v>
      </c>
      <c r="EM29" s="257">
        <v>-1229.6442616566817</v>
      </c>
      <c r="EN29" s="257">
        <v>-2.2327374734527599</v>
      </c>
      <c r="EO29" s="257">
        <v>11868.007058038531</v>
      </c>
      <c r="EP29" s="257">
        <v>7794.108679129723</v>
      </c>
      <c r="EQ29" s="257">
        <v>4073.898378908807</v>
      </c>
      <c r="ER29" s="257">
        <v>2141.1121385774763</v>
      </c>
      <c r="ES29" s="257">
        <v>12218.312237981921</v>
      </c>
      <c r="ET29" s="257">
        <v>10569.164283278304</v>
      </c>
      <c r="EU29" s="257">
        <v>1649.1479547036179</v>
      </c>
      <c r="EV29" s="257">
        <v>302.10192862030704</v>
      </c>
      <c r="EW29" s="257">
        <v>-453.13544662752258</v>
      </c>
      <c r="EX29" s="257">
        <v>690.99608319958634</v>
      </c>
      <c r="EY29" s="257">
        <v>-1.1306612484315584</v>
      </c>
      <c r="EZ29" s="257">
        <v>-113.57520461975842</v>
      </c>
      <c r="FA29" s="257">
        <v>528.78802518643295</v>
      </c>
      <c r="FB29" s="257">
        <v>981.92347181395553</v>
      </c>
      <c r="FC29" s="257">
        <v>-453.13544662752258</v>
      </c>
      <c r="FD29" s="257">
        <v>1043.4024059615465</v>
      </c>
      <c r="FE29" s="257">
        <v>352.40632276196021</v>
      </c>
      <c r="FF29" s="257">
        <v>690.99608319958634</v>
      </c>
      <c r="FG29" s="257">
        <v>87470.993080886503</v>
      </c>
      <c r="FH29" s="257">
        <v>10036.17760475031</v>
      </c>
      <c r="FI29" s="257">
        <v>77434.815476136195</v>
      </c>
      <c r="FJ29" s="257">
        <v>56377.436694792937</v>
      </c>
      <c r="FK29" s="257">
        <v>11099.647484174066</v>
      </c>
      <c r="FL29" s="257">
        <v>19993.908901919502</v>
      </c>
      <c r="FM29" s="257">
        <v>20106.353445290835</v>
      </c>
      <c r="FN29" s="257">
        <v>2.6780815351755298</v>
      </c>
      <c r="FO29" s="257">
        <v>3.8087427836070882</v>
      </c>
      <c r="FP29" s="257">
        <v>-1.1306612484315584</v>
      </c>
      <c r="FQ29" s="257">
        <v>-113.57520461976513</v>
      </c>
      <c r="FR29" s="257">
        <v>-0.13019732461432157</v>
      </c>
      <c r="FS29" s="257">
        <v>23641.826836392484</v>
      </c>
      <c r="FT29" s="257">
        <v>22825.76659093914</v>
      </c>
      <c r="FU29" s="257">
        <v>639.12829204380182</v>
      </c>
      <c r="FV29" s="257"/>
      <c r="FW29" s="257">
        <v>46.392124337384153</v>
      </c>
      <c r="FX29" s="257">
        <v>6299.6167946822443</v>
      </c>
      <c r="FY29" s="257">
        <v>824.18592910461223</v>
      </c>
      <c r="FZ29" s="257">
        <v>4301.7559169641681</v>
      </c>
      <c r="GA29" s="257">
        <v>10372.471241570805</v>
      </c>
      <c r="GB29" s="257">
        <v>342.21629223612564</v>
      </c>
      <c r="GC29" s="257">
        <v>816.06024545334344</v>
      </c>
      <c r="GD29" s="257">
        <v>26122.576418689074</v>
      </c>
      <c r="GE29" s="257">
        <v>23712.013029942424</v>
      </c>
      <c r="GF29" s="257">
        <v>7379.8276297284638</v>
      </c>
      <c r="GG29" s="257">
        <v>2368.3843592609956</v>
      </c>
      <c r="GH29" s="257">
        <v>9524.6475064007791</v>
      </c>
      <c r="GI29" s="257">
        <v>1157.1425714321906</v>
      </c>
      <c r="GJ29" s="257">
        <v>1453.8062096570625</v>
      </c>
      <c r="GK29" s="257">
        <v>490.36577596672799</v>
      </c>
      <c r="GL29" s="257">
        <v>2494.9815489283951</v>
      </c>
      <c r="GM29" s="257">
        <v>2410.5633887466493</v>
      </c>
      <c r="GN29" s="257">
        <v>1443.6551152140203</v>
      </c>
      <c r="GO29" s="257">
        <v>1403.2370511942108</v>
      </c>
      <c r="GP29" s="257">
        <v>966.90827353262898</v>
      </c>
      <c r="GQ29" s="257"/>
      <c r="GR29" s="257"/>
      <c r="GS29" s="257">
        <v>-2480.7495822965902</v>
      </c>
      <c r="GT29" s="257">
        <v>-2480.7495822965902</v>
      </c>
      <c r="GU29" s="257"/>
      <c r="GV29" s="257">
        <v>-1990.3838063298622</v>
      </c>
      <c r="GW29" s="257">
        <v>-886.24643900328374</v>
      </c>
      <c r="GX29" s="257">
        <v>14260.641709866812</v>
      </c>
      <c r="GY29" s="257"/>
      <c r="GZ29" s="257">
        <v>11088.270647770845</v>
      </c>
      <c r="HA29" s="257">
        <v>10978.099118916254</v>
      </c>
      <c r="HB29" s="257">
        <v>73.233324919163877</v>
      </c>
      <c r="HC29" s="257">
        <v>5.294916639621122</v>
      </c>
      <c r="HD29" s="257">
        <v>3929.8739076605002</v>
      </c>
      <c r="HE29" s="257">
        <v>711.86878703737091</v>
      </c>
      <c r="HF29" s="257">
        <v>4273.9292969360404</v>
      </c>
      <c r="HG29" s="257">
        <v>799.32806846729898</v>
      </c>
      <c r="HH29" s="257">
        <v>1184.5708172562595</v>
      </c>
      <c r="HI29" s="257">
        <v>110.17152885459114</v>
      </c>
      <c r="HJ29" s="257">
        <v>12264.3131032659</v>
      </c>
      <c r="HK29" s="257">
        <v>10134.807015013283</v>
      </c>
      <c r="HL29" s="257">
        <v>4215.1863738535694</v>
      </c>
      <c r="HM29" s="257">
        <v>1039.726900099768</v>
      </c>
      <c r="HN29" s="257">
        <v>1047.660259877634</v>
      </c>
      <c r="HO29" s="257">
        <v>1264.9321457334152</v>
      </c>
      <c r="HP29" s="257">
        <v>389.08922625701683</v>
      </c>
      <c r="HQ29" s="257">
        <v>2178.2121091918789</v>
      </c>
      <c r="HR29" s="257">
        <v>2129.5060882526177</v>
      </c>
      <c r="HS29" s="257">
        <v>523.87821090716761</v>
      </c>
      <c r="HT29" s="257">
        <v>497.57792121933335</v>
      </c>
      <c r="HU29" s="257">
        <v>941.29313764379219</v>
      </c>
      <c r="HV29" s="257">
        <v>0</v>
      </c>
      <c r="HW29" s="257">
        <v>-1176.042455495055</v>
      </c>
      <c r="HX29" s="257">
        <v>-786.95322923803815</v>
      </c>
      <c r="HY29" s="257">
        <v>843.29210390297158</v>
      </c>
      <c r="HZ29" s="257">
        <v>1331.9930763405573</v>
      </c>
      <c r="IA29" s="257">
        <v>773.6227807628045</v>
      </c>
      <c r="IB29" s="257">
        <v>72.81261644609522</v>
      </c>
      <c r="IC29" s="257">
        <v>41.097207697763032</v>
      </c>
      <c r="ID29" s="257">
        <v>17.681776110970876</v>
      </c>
      <c r="IE29" s="257">
        <v>11.683675309220728</v>
      </c>
      <c r="IF29" s="257">
        <v>2.7646556801653985</v>
      </c>
      <c r="IG29" s="257">
        <v>2.0855120022117246</v>
      </c>
      <c r="IH29" s="257">
        <v>625.49733751637757</v>
      </c>
      <c r="II29" s="257">
        <v>558.37029557775293</v>
      </c>
      <c r="IJ29" s="257">
        <v>1219.7781063310615</v>
      </c>
      <c r="IK29" s="257">
        <v>784.39892779440584</v>
      </c>
      <c r="IL29" s="257">
        <v>400.06370728306467</v>
      </c>
      <c r="IM29" s="257">
        <v>162.16508600483215</v>
      </c>
      <c r="IN29" s="257">
        <v>2.0855120022117246</v>
      </c>
      <c r="IO29" s="257">
        <v>37.473104708328826</v>
      </c>
      <c r="IP29" s="257">
        <v>12.867669154856779</v>
      </c>
      <c r="IQ29" s="257">
        <v>169.74384864111164</v>
      </c>
      <c r="IR29" s="257">
        <v>435.37917853665573</v>
      </c>
      <c r="IS29" s="257">
        <v>398.69339968506966</v>
      </c>
      <c r="IT29" s="257">
        <v>398.69339968506966</v>
      </c>
      <c r="IU29" s="257">
        <v>25.6151358888368</v>
      </c>
      <c r="IV29" s="257">
        <v>0</v>
      </c>
      <c r="IW29" s="257">
        <v>4.345317514694746</v>
      </c>
      <c r="IX29" s="257">
        <v>112.2149700094958</v>
      </c>
      <c r="IY29" s="257">
        <v>125.08263916435259</v>
      </c>
      <c r="IZ29" s="257">
        <v>-10.77614703160134</v>
      </c>
      <c r="JA29" s="257"/>
      <c r="JB29" s="257"/>
      <c r="JC29" s="257"/>
      <c r="JD29" s="257"/>
      <c r="JE29" s="257"/>
      <c r="JF29" s="257"/>
      <c r="JG29" s="257"/>
      <c r="JH29" s="257"/>
      <c r="JI29" s="257"/>
      <c r="JJ29" s="257"/>
      <c r="JK29" s="257"/>
      <c r="JL29" s="257"/>
      <c r="JM29" s="257"/>
      <c r="JN29" s="257"/>
      <c r="JO29" s="257"/>
      <c r="JP29" s="257"/>
      <c r="JQ29" s="257"/>
      <c r="JR29" s="257"/>
      <c r="JS29" s="257"/>
      <c r="JT29" s="257"/>
      <c r="JU29" s="257"/>
      <c r="JV29" s="257"/>
      <c r="JW29" s="257"/>
      <c r="JX29" s="257"/>
      <c r="JY29" s="257"/>
      <c r="JZ29" s="257"/>
      <c r="KA29" s="257"/>
      <c r="KB29" s="257"/>
      <c r="KC29" s="257"/>
      <c r="KD29" s="257"/>
      <c r="KE29" s="257"/>
      <c r="KF29" s="257">
        <v>18.51718293606433</v>
      </c>
      <c r="KG29" s="257">
        <v>15.37388963013715</v>
      </c>
      <c r="KH29" s="257">
        <v>6.6111331482216054E-2</v>
      </c>
      <c r="KI29" s="257"/>
      <c r="KJ29" s="257"/>
      <c r="KK29" s="257"/>
      <c r="KL29" s="257"/>
      <c r="KM29" s="257"/>
      <c r="KN29" s="257">
        <v>15.307778298654934</v>
      </c>
      <c r="KO29" s="257">
        <v>3.1432933059271813</v>
      </c>
      <c r="KP29" s="257">
        <v>19.190316492974169</v>
      </c>
      <c r="KQ29" s="257">
        <v>14.394239899991586</v>
      </c>
      <c r="KR29" s="257">
        <v>5.691584628514418</v>
      </c>
      <c r="KS29" s="257">
        <v>5.1987547029197172</v>
      </c>
      <c r="KT29" s="257"/>
      <c r="KU29" s="257"/>
      <c r="KV29" s="257">
        <v>3.6060726263026935E-2</v>
      </c>
      <c r="KW29" s="257">
        <v>3.4678398422944241</v>
      </c>
      <c r="KX29" s="257">
        <v>4.7960765929825824</v>
      </c>
      <c r="KY29" s="257">
        <v>4.7960765929825824</v>
      </c>
      <c r="KZ29" s="257">
        <v>4.7960765929825824</v>
      </c>
      <c r="LA29" s="257"/>
      <c r="LB29" s="257"/>
      <c r="LC29" s="257"/>
      <c r="LD29" s="257"/>
      <c r="LE29" s="257">
        <v>-0.67313355690983911</v>
      </c>
      <c r="LF29" s="257"/>
      <c r="LG29" s="257"/>
      <c r="LH29" s="257"/>
      <c r="LI29" s="257"/>
      <c r="LJ29" s="257">
        <v>2133.4727681415502</v>
      </c>
      <c r="LK29" s="257">
        <v>2048.1711201663602</v>
      </c>
      <c r="LL29" s="257">
        <v>421.41165723077665</v>
      </c>
      <c r="LM29" s="257"/>
      <c r="LN29" s="257">
        <v>1386.8176409072878</v>
      </c>
      <c r="LO29" s="257">
        <v>67.758104648227615</v>
      </c>
      <c r="LP29" s="257">
        <v>25.061964347961968</v>
      </c>
      <c r="LQ29" s="257">
        <v>30.242929092591925</v>
      </c>
      <c r="LR29" s="257">
        <v>116.87882393951415</v>
      </c>
      <c r="LS29" s="257">
        <v>85.301647975190221</v>
      </c>
      <c r="LT29" s="257">
        <v>2544.3847439087422</v>
      </c>
      <c r="LU29" s="257">
        <v>2130.8824059716562</v>
      </c>
      <c r="LV29" s="257">
        <v>1100.3029101006096</v>
      </c>
      <c r="LW29" s="257">
        <v>654.91086990491988</v>
      </c>
      <c r="LX29" s="257">
        <v>30.242929092591925</v>
      </c>
      <c r="LY29" s="257">
        <v>151.40095921531861</v>
      </c>
      <c r="LZ29" s="257">
        <v>86.774127630930494</v>
      </c>
      <c r="MA29" s="257">
        <v>107.25061002728596</v>
      </c>
      <c r="MB29" s="257">
        <v>413.50233793708605</v>
      </c>
      <c r="MC29" s="257">
        <v>412.06591900760884</v>
      </c>
      <c r="MD29" s="257">
        <v>397.94814467563378</v>
      </c>
      <c r="ME29" s="257"/>
      <c r="MF29" s="257">
        <v>1.4364189294772398</v>
      </c>
      <c r="MG29" s="257"/>
      <c r="MH29" s="257"/>
      <c r="MI29" s="257">
        <v>-410.91197576719196</v>
      </c>
      <c r="MJ29" s="257"/>
      <c r="MK29" s="257">
        <v>-324.13784813626148</v>
      </c>
      <c r="ML29" s="257">
        <v>-82.711285805296029</v>
      </c>
      <c r="MM29" s="257"/>
      <c r="MN29" s="257">
        <v>10663.763778202494</v>
      </c>
      <c r="MO29" s="257">
        <v>10604.690298462612</v>
      </c>
      <c r="MP29" s="257">
        <v>71.604582116283822</v>
      </c>
      <c r="MQ29" s="257"/>
      <c r="MR29" s="257">
        <v>50.196530958133501</v>
      </c>
      <c r="MS29" s="257">
        <v>32.875362109792889</v>
      </c>
      <c r="MT29" s="257">
        <v>9540.8147320087028</v>
      </c>
      <c r="MU29" s="257">
        <v>909.19909126969822</v>
      </c>
      <c r="MV29" s="257">
        <v>59.073479739881961</v>
      </c>
      <c r="MW29" s="257">
        <v>10751.751950284281</v>
      </c>
      <c r="MX29" s="257">
        <v>10647.530441263089</v>
      </c>
      <c r="MY29" s="257">
        <v>1658.5830538627049</v>
      </c>
      <c r="MZ29" s="257">
        <v>506.38274854855575</v>
      </c>
      <c r="NA29" s="257">
        <v>8444.658805428342</v>
      </c>
      <c r="NB29" s="257">
        <v>0</v>
      </c>
      <c r="NC29" s="257">
        <v>1.598692197660861</v>
      </c>
      <c r="ND29" s="257">
        <v>36.307141225824289</v>
      </c>
      <c r="NE29" s="257">
        <v>104.22150902119169</v>
      </c>
      <c r="NF29" s="257">
        <v>104.22150902119169</v>
      </c>
      <c r="NG29" s="257">
        <v>104.22150902119169</v>
      </c>
      <c r="NH29" s="257">
        <v>0</v>
      </c>
      <c r="NI29" s="257"/>
      <c r="NJ29" s="257">
        <v>0</v>
      </c>
      <c r="NK29" s="257"/>
      <c r="NL29" s="257">
        <v>-87.988172081786615</v>
      </c>
      <c r="NM29" s="257"/>
      <c r="NN29" s="257">
        <v>-86.389479884125748</v>
      </c>
      <c r="NO29" s="257">
        <v>-42.840142800476315</v>
      </c>
      <c r="NP29" s="257"/>
      <c r="NQ29" s="257">
        <v>37035.718999999997</v>
      </c>
      <c r="NR29" s="257">
        <v>10516.2</v>
      </c>
      <c r="NS29" s="257">
        <v>22495.645</v>
      </c>
      <c r="NT29" s="257">
        <v>23294.786</v>
      </c>
      <c r="NU29" s="257">
        <v>4023.8739999999998</v>
      </c>
      <c r="NV29" s="257">
        <v>26519.519</v>
      </c>
      <c r="NW29" s="257">
        <v>14185.214815644156</v>
      </c>
      <c r="NX29" s="257">
        <v>1224.8932993308736</v>
      </c>
      <c r="NY29" s="257">
        <v>12960.321516313283</v>
      </c>
      <c r="NZ29" s="257">
        <v>9891.7201840067009</v>
      </c>
      <c r="OA29" s="257">
        <v>12416.960824661614</v>
      </c>
      <c r="OB29" s="257">
        <v>9454.8359503317206</v>
      </c>
      <c r="OC29" s="257">
        <v>25501297.687652677</v>
      </c>
      <c r="OD29" s="257">
        <v>18717594.0635923</v>
      </c>
      <c r="OE29" s="257">
        <v>1116.7161410705701</v>
      </c>
      <c r="OF29" s="257">
        <v>108.17715826030349</v>
      </c>
      <c r="OG29" s="257">
        <v>8.6350000000000016</v>
      </c>
      <c r="OH29" s="257">
        <v>7.8723949942513398</v>
      </c>
      <c r="OI29" s="257">
        <v>0.76260500574866175</v>
      </c>
      <c r="OJ29" s="257">
        <v>2092.3523836056906</v>
      </c>
      <c r="OK29" s="257">
        <v>3137.0989194128847</v>
      </c>
      <c r="OL29" s="257"/>
      <c r="OM29" s="257"/>
      <c r="ON29" s="257">
        <v>1267.33930641181</v>
      </c>
      <c r="OO29" s="257">
        <v>6463.5309068828983</v>
      </c>
      <c r="OP29" s="257">
        <v>4858.3901978023277</v>
      </c>
      <c r="OQ29" s="257">
        <v>1605.1407090805708</v>
      </c>
      <c r="OR29" s="257">
        <v>697.6213801466763</v>
      </c>
      <c r="OS29" s="257">
        <v>2997.0389352630759</v>
      </c>
      <c r="OT29" s="257"/>
      <c r="OU29" s="257"/>
      <c r="OV29" s="257">
        <v>1168.6212640386477</v>
      </c>
      <c r="OW29" s="257">
        <v>5028.4386045583014</v>
      </c>
      <c r="OX29" s="257">
        <v>3469.9374109005275</v>
      </c>
      <c r="OY29" s="257">
        <v>1558.5011936577739</v>
      </c>
      <c r="OZ29" s="257">
        <v>44378.410025401405</v>
      </c>
      <c r="PA29" s="257"/>
      <c r="PB29" s="257"/>
      <c r="PC29" s="257"/>
      <c r="PD29" s="257"/>
      <c r="PE29" s="257"/>
      <c r="PF29" s="257"/>
      <c r="PG29" s="257"/>
      <c r="PH29" s="257"/>
      <c r="PI29" s="257"/>
      <c r="PJ29" s="257"/>
      <c r="PK29" s="257"/>
      <c r="PL29" s="257"/>
      <c r="PM29" s="257"/>
      <c r="PN29" s="257"/>
      <c r="PO29" s="257"/>
      <c r="PP29" s="257"/>
      <c r="PQ29" s="257">
        <v>4486.4198743868692</v>
      </c>
      <c r="PR29" s="257">
        <v>1486.4837484940326</v>
      </c>
      <c r="PS29" s="257">
        <v>4586.5325521306386</v>
      </c>
      <c r="PT29" s="257"/>
      <c r="PU29" s="257"/>
      <c r="PV29" s="257">
        <v>4592.9090362203506</v>
      </c>
      <c r="PW29" s="257">
        <v>4818.1993032865485</v>
      </c>
      <c r="PX29" s="257">
        <v>4490.315362090656</v>
      </c>
      <c r="PY29" s="257">
        <v>5548.2191188754532</v>
      </c>
      <c r="PZ29" s="257">
        <v>1287.4016071152853</v>
      </c>
      <c r="QA29" s="257"/>
      <c r="QB29" s="257">
        <v>1157.1425714321906</v>
      </c>
      <c r="QC29" s="257">
        <v>0.53216789489154803</v>
      </c>
      <c r="QD29" s="257"/>
      <c r="QE29" s="257"/>
      <c r="QF29" s="257"/>
      <c r="QG29" s="257"/>
      <c r="QH29" s="257"/>
      <c r="QI29" s="257"/>
      <c r="QJ29" s="257"/>
      <c r="QK29" s="257">
        <v>26458.167961756692</v>
      </c>
      <c r="QL29" s="257"/>
      <c r="QM29" s="257"/>
      <c r="QN29" s="257">
        <v>13508.365751871446</v>
      </c>
      <c r="QO29" s="257"/>
      <c r="QP29" s="257"/>
      <c r="QQ29" s="257">
        <v>12344.12245696926</v>
      </c>
      <c r="QR29" s="257"/>
      <c r="QS29" s="257"/>
      <c r="QT29" s="257">
        <v>1164.243294902187</v>
      </c>
      <c r="QU29" s="257"/>
      <c r="QV29" s="257"/>
      <c r="QW29" s="257">
        <v>51.055610423808169</v>
      </c>
      <c r="QZ29" s="257">
        <v>46.655242626064542</v>
      </c>
      <c r="RC29" s="257">
        <v>8.6165972740401617</v>
      </c>
    </row>
    <row r="30" spans="1:471" s="151" customFormat="1" ht="11.5">
      <c r="A30" s="1034">
        <v>1980</v>
      </c>
      <c r="B30" s="257">
        <v>100230.14042052605</v>
      </c>
      <c r="C30" s="257">
        <v>65506.36239929781</v>
      </c>
      <c r="D30" s="257">
        <v>13569.211246957266</v>
      </c>
      <c r="E30" s="257">
        <v>24118.915536816032</v>
      </c>
      <c r="F30" s="257">
        <v>14310.227201221991</v>
      </c>
      <c r="G30" s="257">
        <v>17274.575963767042</v>
      </c>
      <c r="H30" s="331">
        <v>530661.23908155225</v>
      </c>
      <c r="I30" s="331">
        <v>352441.98436524998</v>
      </c>
      <c r="J30" s="331">
        <v>74563.814739670095</v>
      </c>
      <c r="K30" s="331">
        <v>94185.068659237426</v>
      </c>
      <c r="L30" s="331">
        <v>55658.405305566674</v>
      </c>
      <c r="M30" s="331">
        <v>46188.033988171919</v>
      </c>
      <c r="N30" s="257">
        <v>18.887782456845812</v>
      </c>
      <c r="O30" s="257">
        <v>18.586424235828527</v>
      </c>
      <c r="P30" s="257">
        <v>18.198118342432466</v>
      </c>
      <c r="Q30" s="257">
        <v>25.608003349319119</v>
      </c>
      <c r="R30" s="257">
        <v>25.710810654129094</v>
      </c>
      <c r="S30" s="257">
        <v>37.400543976803185</v>
      </c>
      <c r="T30" s="331">
        <v>100230.14042052605</v>
      </c>
      <c r="U30" s="331">
        <v>93541.758863157942</v>
      </c>
      <c r="V30" s="331">
        <v>50288.466387681823</v>
      </c>
      <c r="W30" s="331">
        <v>43253.292475476112</v>
      </c>
      <c r="X30" s="331">
        <v>31249.781254680216</v>
      </c>
      <c r="Y30" s="331">
        <v>12003.511220795892</v>
      </c>
      <c r="Z30" s="331">
        <v>6688.3815573681131</v>
      </c>
      <c r="AA30" s="257">
        <v>100230.14042052605</v>
      </c>
      <c r="AB30" s="257">
        <v>95933.605782903134</v>
      </c>
      <c r="AC30" s="257">
        <v>6518.3166535662667</v>
      </c>
      <c r="AD30" s="257">
        <v>3296.7536764823913</v>
      </c>
      <c r="AE30" s="257">
        <v>23806.690509391283</v>
      </c>
      <c r="AF30" s="257">
        <v>9441.4735628837825</v>
      </c>
      <c r="AG30" s="257">
        <v>52870.37138057941</v>
      </c>
      <c r="AH30" s="257">
        <v>40510.786154082998</v>
      </c>
      <c r="AI30" s="257"/>
      <c r="AJ30" s="257">
        <v>12359.585226496416</v>
      </c>
      <c r="AK30" s="257">
        <v>4296.5346376229309</v>
      </c>
      <c r="AL30" s="257">
        <v>530661.23908155225</v>
      </c>
      <c r="AM30" s="257">
        <v>485185.54083751648</v>
      </c>
      <c r="AN30" s="257">
        <v>16787.97248976785</v>
      </c>
      <c r="AO30" s="257">
        <v>18953.647263920036</v>
      </c>
      <c r="AP30" s="257">
        <v>89575.506819823175</v>
      </c>
      <c r="AQ30" s="257">
        <v>57941.730266807484</v>
      </c>
      <c r="AR30" s="257">
        <v>301926.68399719789</v>
      </c>
      <c r="AS30" s="257">
        <v>227134.6569105841</v>
      </c>
      <c r="AT30" s="257"/>
      <c r="AU30" s="257">
        <v>74792.027086613802</v>
      </c>
      <c r="AV30" s="257">
        <v>45475.69824403587</v>
      </c>
      <c r="AW30" s="257">
        <v>18.887782456845812</v>
      </c>
      <c r="AX30" s="257">
        <v>19.772560743938222</v>
      </c>
      <c r="AY30" s="257">
        <v>38.827301257129974</v>
      </c>
      <c r="AZ30" s="257">
        <v>17.393769286600879</v>
      </c>
      <c r="BA30" s="257">
        <v>26.577232275422453</v>
      </c>
      <c r="BB30" s="257">
        <v>16.294773247895961</v>
      </c>
      <c r="BC30" s="257">
        <v>17.510996603755</v>
      </c>
      <c r="BD30" s="257">
        <v>17.835581194476564</v>
      </c>
      <c r="BE30" s="257"/>
      <c r="BF30" s="257">
        <v>16.525271085624208</v>
      </c>
      <c r="BG30" s="257">
        <v>9.4479794781082234</v>
      </c>
      <c r="BH30" s="257">
        <v>14310.227201221991</v>
      </c>
      <c r="BI30" s="257">
        <v>9187.3603420604777</v>
      </c>
      <c r="BJ30" s="257">
        <v>5122.8668591615142</v>
      </c>
      <c r="BK30" s="257">
        <v>2690.4021464114362</v>
      </c>
      <c r="BL30" s="257">
        <v>2432.464712750078</v>
      </c>
      <c r="BM30" s="257">
        <v>17274.575963767042</v>
      </c>
      <c r="BN30" s="257">
        <v>14940.981915692166</v>
      </c>
      <c r="BO30" s="257">
        <v>2333.5940480748782</v>
      </c>
      <c r="BP30" s="257">
        <v>1885.0085095875947</v>
      </c>
      <c r="BQ30" s="257">
        <v>448.58553848728332</v>
      </c>
      <c r="BR30" s="257">
        <v>55658.405305566674</v>
      </c>
      <c r="BS30" s="257">
        <v>29125.784079496476</v>
      </c>
      <c r="BT30" s="257">
        <v>26532.621226070198</v>
      </c>
      <c r="BU30" s="257">
        <v>10530.710488021963</v>
      </c>
      <c r="BV30" s="257">
        <v>16001.910738048235</v>
      </c>
      <c r="BW30" s="257">
        <v>46188.033988171919</v>
      </c>
      <c r="BX30" s="257">
        <v>34624.432546330689</v>
      </c>
      <c r="BY30" s="257">
        <v>11563.601441841229</v>
      </c>
      <c r="BZ30" s="257">
        <v>9699.1728800225828</v>
      </c>
      <c r="CA30" s="257">
        <v>1864.428561818645</v>
      </c>
      <c r="CB30" s="257">
        <v>25.710810654129094</v>
      </c>
      <c r="CC30" s="257">
        <v>31.543735670718149</v>
      </c>
      <c r="CD30" s="257">
        <v>19.307805344644695</v>
      </c>
      <c r="CE30" s="257">
        <v>25.548154129501555</v>
      </c>
      <c r="CF30" s="257">
        <v>15.201089123477809</v>
      </c>
      <c r="CG30" s="257">
        <v>37.400543976803185</v>
      </c>
      <c r="CH30" s="257">
        <v>43.151557489641895</v>
      </c>
      <c r="CI30" s="257">
        <v>20.180512618076783</v>
      </c>
      <c r="CJ30" s="257">
        <v>19.434734620208211</v>
      </c>
      <c r="CK30" s="257">
        <v>24.060215965030775</v>
      </c>
      <c r="CL30" s="257">
        <v>24118.915536816032</v>
      </c>
      <c r="CM30" s="257">
        <v>22756.506223405184</v>
      </c>
      <c r="CN30" s="257">
        <v>1362.4093134108493</v>
      </c>
      <c r="CO30" s="257"/>
      <c r="CP30" s="257">
        <v>94185.068659237426</v>
      </c>
      <c r="CQ30" s="257">
        <v>94178.847899693661</v>
      </c>
      <c r="CR30" s="257">
        <v>6.2207595437713028</v>
      </c>
      <c r="CS30" s="257"/>
      <c r="CT30" s="257">
        <v>22756.506223405184</v>
      </c>
      <c r="CU30" s="257">
        <v>7390.2107999911441</v>
      </c>
      <c r="CV30" s="257">
        <v>5465.5421911412359</v>
      </c>
      <c r="CW30" s="257">
        <v>1892.3679292656932</v>
      </c>
      <c r="CX30" s="257">
        <v>5753.7693971925264</v>
      </c>
      <c r="CY30" s="257">
        <v>88.236629320532487</v>
      </c>
      <c r="CZ30" s="257">
        <v>2166.3792764940499</v>
      </c>
      <c r="DA30" s="257">
        <v>8008.3853030071086</v>
      </c>
      <c r="DB30" s="257">
        <v>94185.068659237426</v>
      </c>
      <c r="DC30" s="257">
        <v>94178.847899693661</v>
      </c>
      <c r="DD30" s="257">
        <v>32584.324083056246</v>
      </c>
      <c r="DE30" s="257">
        <v>27886.618186087537</v>
      </c>
      <c r="DF30" s="257">
        <v>7462.6371105194185</v>
      </c>
      <c r="DG30" s="257">
        <v>18191.101309691199</v>
      </c>
      <c r="DH30" s="257">
        <v>191.02551097039637</v>
      </c>
      <c r="DI30" s="257">
        <v>7863.1416993688736</v>
      </c>
      <c r="DJ30" s="257">
        <v>26245.26852003047</v>
      </c>
      <c r="DK30" s="257">
        <v>25.608003349319119</v>
      </c>
      <c r="DL30" s="257">
        <v>24.16307560657599</v>
      </c>
      <c r="DM30" s="257">
        <v>22.68026423121059</v>
      </c>
      <c r="DN30" s="257">
        <v>19.599157397536146</v>
      </c>
      <c r="DO30" s="257">
        <v>25.357898303780441</v>
      </c>
      <c r="DP30" s="257">
        <v>31.629582504316222</v>
      </c>
      <c r="DQ30" s="257">
        <v>46.191018609135774</v>
      </c>
      <c r="DR30" s="257">
        <v>27.551064947334368</v>
      </c>
      <c r="DS30" s="257">
        <v>30.513634474324714</v>
      </c>
      <c r="DT30" s="257">
        <v>21030.020821989201</v>
      </c>
      <c r="DU30" s="257">
        <v>1726.4854014159846</v>
      </c>
      <c r="DV30" s="257">
        <v>13639.810021998057</v>
      </c>
      <c r="DW30" s="257">
        <v>85369.870215617178</v>
      </c>
      <c r="DX30" s="257">
        <v>8808.9776840764844</v>
      </c>
      <c r="DY30" s="257">
        <v>52785.546132560936</v>
      </c>
      <c r="DZ30" s="257">
        <v>24.634008191501344</v>
      </c>
      <c r="EA30" s="257">
        <v>19.599157397536146</v>
      </c>
      <c r="EB30" s="257">
        <v>25.840047174550868</v>
      </c>
      <c r="EC30" s="257">
        <v>1374182</v>
      </c>
      <c r="ED30" s="257">
        <v>1301213.1832496501</v>
      </c>
      <c r="EE30" s="257">
        <v>79.014111559784666</v>
      </c>
      <c r="EF30" s="257">
        <v>19445.596204590096</v>
      </c>
      <c r="EG30" s="257">
        <v>46067.540017084531</v>
      </c>
      <c r="EH30" s="257">
        <v>3205.957735494464</v>
      </c>
      <c r="EI30" s="257">
        <v>-5461.3880661566391</v>
      </c>
      <c r="EJ30" s="257">
        <v>63257.705891012462</v>
      </c>
      <c r="EK30" s="257">
        <v>65506.36239929781</v>
      </c>
      <c r="EL30" s="257">
        <v>95.333844117851953</v>
      </c>
      <c r="EM30" s="257">
        <v>-2153.3226641674964</v>
      </c>
      <c r="EN30" s="257">
        <v>-3.4040479872562637</v>
      </c>
      <c r="EO30" s="257">
        <v>14310.227201221991</v>
      </c>
      <c r="EP30" s="257">
        <v>9187.3603420604777</v>
      </c>
      <c r="EQ30" s="257">
        <v>5122.8668591615142</v>
      </c>
      <c r="ER30" s="257">
        <v>2432.464712750078</v>
      </c>
      <c r="ES30" s="257">
        <v>17274.575963767042</v>
      </c>
      <c r="ET30" s="257">
        <v>14940.981915692166</v>
      </c>
      <c r="EU30" s="257">
        <v>2333.5940480748782</v>
      </c>
      <c r="EV30" s="257">
        <v>448.58553848728332</v>
      </c>
      <c r="EW30" s="257">
        <v>-720.32770679469024</v>
      </c>
      <c r="EX30" s="257">
        <v>824.54392911112291</v>
      </c>
      <c r="EY30" s="257">
        <v>-2.6711369969505045</v>
      </c>
      <c r="EZ30" s="257">
        <v>-2862.8036772255682</v>
      </c>
      <c r="FA30" s="257">
        <v>736.80270996786146</v>
      </c>
      <c r="FB30" s="257">
        <v>1457.1304167625517</v>
      </c>
      <c r="FC30" s="257">
        <v>-720.32770679469024</v>
      </c>
      <c r="FD30" s="257">
        <v>1036.3367865264231</v>
      </c>
      <c r="FE30" s="257">
        <v>211.79285741530015</v>
      </c>
      <c r="FF30" s="257">
        <v>824.54392911112291</v>
      </c>
      <c r="FG30" s="257">
        <v>100334.35664284248</v>
      </c>
      <c r="FH30" s="257">
        <v>12003.511220795892</v>
      </c>
      <c r="FI30" s="257">
        <v>88330.845422046594</v>
      </c>
      <c r="FJ30" s="257">
        <v>65506.36239929781</v>
      </c>
      <c r="FK30" s="257">
        <v>13569.211246957266</v>
      </c>
      <c r="FL30" s="257">
        <v>21258.782996587404</v>
      </c>
      <c r="FM30" s="257">
        <v>24118.915536816032</v>
      </c>
      <c r="FN30" s="257">
        <v>2.443876686091738</v>
      </c>
      <c r="FO30" s="257">
        <v>5.1150136830422426</v>
      </c>
      <c r="FP30" s="257">
        <v>-2.6711369969505045</v>
      </c>
      <c r="FQ30" s="257">
        <v>-2862.8036772255778</v>
      </c>
      <c r="FR30" s="257">
        <v>-2.8562303367174637</v>
      </c>
      <c r="FS30" s="257">
        <v>28923.755604437876</v>
      </c>
      <c r="FT30" s="257">
        <v>28030.194848124243</v>
      </c>
      <c r="FU30" s="257">
        <v>833.3573738175088</v>
      </c>
      <c r="FV30" s="257"/>
      <c r="FW30" s="257">
        <v>58.069789525561042</v>
      </c>
      <c r="FX30" s="257">
        <v>7927.1537869772701</v>
      </c>
      <c r="FY30" s="257">
        <v>916.00254829132257</v>
      </c>
      <c r="FZ30" s="257">
        <v>5746.8692678470552</v>
      </c>
      <c r="GA30" s="257">
        <v>12062.974048297332</v>
      </c>
      <c r="GB30" s="257">
        <v>485.76803336819199</v>
      </c>
      <c r="GC30" s="257">
        <v>893.56075631363228</v>
      </c>
      <c r="GD30" s="257">
        <v>33368.324258050561</v>
      </c>
      <c r="GE30" s="257">
        <v>30189.132499128536</v>
      </c>
      <c r="GF30" s="257">
        <v>8945.6745158847516</v>
      </c>
      <c r="GG30" s="257">
        <v>3109.1798588823576</v>
      </c>
      <c r="GH30" s="257">
        <v>11716.045821162837</v>
      </c>
      <c r="GI30" s="257">
        <v>1921.5188835447007</v>
      </c>
      <c r="GJ30" s="257">
        <v>1922.1388818770813</v>
      </c>
      <c r="GK30" s="257">
        <v>653.28212710203979</v>
      </c>
      <c r="GL30" s="257">
        <v>3842.8112942194653</v>
      </c>
      <c r="GM30" s="257">
        <v>3179.1917589220247</v>
      </c>
      <c r="GN30" s="257">
        <v>1774.3620256511967</v>
      </c>
      <c r="GO30" s="257">
        <v>1726.4854014159846</v>
      </c>
      <c r="GP30" s="257">
        <v>1404.8297332708282</v>
      </c>
      <c r="GQ30" s="257"/>
      <c r="GR30" s="257"/>
      <c r="GS30" s="257">
        <v>-4444.568653612685</v>
      </c>
      <c r="GT30" s="257">
        <v>-4444.568653612685</v>
      </c>
      <c r="GU30" s="257"/>
      <c r="GV30" s="257">
        <v>-3791.2865265106452</v>
      </c>
      <c r="GW30" s="257">
        <v>-2158.937651004293</v>
      </c>
      <c r="GX30" s="257">
        <v>18351.476677456758</v>
      </c>
      <c r="GY30" s="257"/>
      <c r="GZ30" s="257">
        <v>13743.067325375934</v>
      </c>
      <c r="HA30" s="257">
        <v>13627.582849518591</v>
      </c>
      <c r="HB30" s="257">
        <v>76.352577740915706</v>
      </c>
      <c r="HC30" s="257">
        <v>6.2865866118543625</v>
      </c>
      <c r="HD30" s="257">
        <v>4577.4584400129825</v>
      </c>
      <c r="HE30" s="257">
        <v>818.3621218131334</v>
      </c>
      <c r="HF30" s="257">
        <v>5644.4051783202922</v>
      </c>
      <c r="HG30" s="257">
        <v>1049.3491038909524</v>
      </c>
      <c r="HH30" s="257">
        <v>1455.3688411284604</v>
      </c>
      <c r="HI30" s="257">
        <v>115.48447585734378</v>
      </c>
      <c r="HJ30" s="257">
        <v>16072.337816883635</v>
      </c>
      <c r="HK30" s="257">
        <v>13405.400694769995</v>
      </c>
      <c r="HL30" s="257">
        <v>5055.1789213034754</v>
      </c>
      <c r="HM30" s="257">
        <v>1313.9747334511317</v>
      </c>
      <c r="HN30" s="257">
        <v>1450.5427139302585</v>
      </c>
      <c r="HO30" s="257">
        <v>1712.1933335737383</v>
      </c>
      <c r="HP30" s="257">
        <v>457.04566489969108</v>
      </c>
      <c r="HQ30" s="257">
        <v>3416.4653276116983</v>
      </c>
      <c r="HR30" s="257">
        <v>2666.9371221136398</v>
      </c>
      <c r="HS30" s="257">
        <v>663.24690779272305</v>
      </c>
      <c r="HT30" s="257">
        <v>635.52822953854297</v>
      </c>
      <c r="HU30" s="257">
        <v>1321.8419818975156</v>
      </c>
      <c r="HV30" s="257">
        <v>0</v>
      </c>
      <c r="HW30" s="257">
        <v>-2329.2704915077011</v>
      </c>
      <c r="HX30" s="257">
        <v>-1872.2248266080101</v>
      </c>
      <c r="HY30" s="257">
        <v>222.18215474859608</v>
      </c>
      <c r="HZ30" s="257">
        <v>1574.2310050124408</v>
      </c>
      <c r="IA30" s="257">
        <v>1066.6221917709422</v>
      </c>
      <c r="IB30" s="257">
        <v>93.535513805248044</v>
      </c>
      <c r="IC30" s="257">
        <v>51.783202913706681</v>
      </c>
      <c r="ID30" s="257">
        <v>31.036265070378519</v>
      </c>
      <c r="IE30" s="257">
        <v>12.579183344752563</v>
      </c>
      <c r="IF30" s="257">
        <v>0.42070847306864761</v>
      </c>
      <c r="IG30" s="257">
        <v>2.8608176168668038</v>
      </c>
      <c r="IH30" s="257">
        <v>874.40650054692105</v>
      </c>
      <c r="II30" s="257">
        <v>507.60881324149869</v>
      </c>
      <c r="IJ30" s="257">
        <v>1549.0606180808481</v>
      </c>
      <c r="IK30" s="257">
        <v>1033.7408195401056</v>
      </c>
      <c r="IL30" s="257">
        <v>524.61144567451595</v>
      </c>
      <c r="IM30" s="257">
        <v>219.60982294183407</v>
      </c>
      <c r="IN30" s="257">
        <v>2.8608176168668038</v>
      </c>
      <c r="IO30" s="257">
        <v>49.703701032538795</v>
      </c>
      <c r="IP30" s="257">
        <v>17.832029137066822</v>
      </c>
      <c r="IQ30" s="257">
        <v>219.12300313728321</v>
      </c>
      <c r="IR30" s="257">
        <v>515.31979854074257</v>
      </c>
      <c r="IS30" s="257">
        <v>458.12147656653804</v>
      </c>
      <c r="IT30" s="257">
        <v>458.12147656653804</v>
      </c>
      <c r="IU30" s="257">
        <v>43.441154904859786</v>
      </c>
      <c r="IV30" s="257">
        <v>0</v>
      </c>
      <c r="IW30" s="257">
        <v>0</v>
      </c>
      <c r="IX30" s="257">
        <v>25.170386931592702</v>
      </c>
      <c r="IY30" s="257">
        <v>43.002416068659528</v>
      </c>
      <c r="IZ30" s="257">
        <v>32.881372230836632</v>
      </c>
      <c r="JA30" s="257"/>
      <c r="JB30" s="257"/>
      <c r="JC30" s="257"/>
      <c r="JD30" s="257"/>
      <c r="JE30" s="257"/>
      <c r="JF30" s="257"/>
      <c r="JG30" s="257"/>
      <c r="JH30" s="257"/>
      <c r="JI30" s="257"/>
      <c r="JJ30" s="257"/>
      <c r="JK30" s="257"/>
      <c r="JL30" s="257"/>
      <c r="JM30" s="257"/>
      <c r="JN30" s="257"/>
      <c r="JO30" s="257"/>
      <c r="JP30" s="257"/>
      <c r="JQ30" s="257"/>
      <c r="JR30" s="257"/>
      <c r="JS30" s="257"/>
      <c r="JT30" s="257"/>
      <c r="JU30" s="257"/>
      <c r="JV30" s="257"/>
      <c r="JW30" s="257"/>
      <c r="JX30" s="257"/>
      <c r="JY30" s="257"/>
      <c r="JZ30" s="257"/>
      <c r="KA30" s="257"/>
      <c r="KB30" s="257"/>
      <c r="KC30" s="257"/>
      <c r="KD30" s="257"/>
      <c r="KE30" s="257"/>
      <c r="KF30" s="257">
        <v>100.81377038933564</v>
      </c>
      <c r="KG30" s="257">
        <v>71.682713689853713</v>
      </c>
      <c r="KH30" s="257">
        <v>2.8548074958229659</v>
      </c>
      <c r="KI30" s="257"/>
      <c r="KJ30" s="257">
        <v>7.5727525152356563</v>
      </c>
      <c r="KK30" s="257">
        <v>0.65510319377832271</v>
      </c>
      <c r="KL30" s="257">
        <v>0.62505258855913359</v>
      </c>
      <c r="KM30" s="257">
        <v>0.67313355690983623</v>
      </c>
      <c r="KN30" s="257">
        <v>59.301864339547805</v>
      </c>
      <c r="KO30" s="257">
        <v>29.131056699481928</v>
      </c>
      <c r="KP30" s="257">
        <v>75.811666846970297</v>
      </c>
      <c r="KQ30" s="257">
        <v>61.66384190977606</v>
      </c>
      <c r="KR30" s="257">
        <v>20.825069416898057</v>
      </c>
      <c r="KS30" s="257">
        <v>11.8699890615797</v>
      </c>
      <c r="KT30" s="257">
        <v>0.67313355690983623</v>
      </c>
      <c r="KU30" s="257">
        <v>13.282367506881588</v>
      </c>
      <c r="KV30" s="257">
        <v>0.37863762576178284</v>
      </c>
      <c r="KW30" s="257">
        <v>14.634644741745099</v>
      </c>
      <c r="KX30" s="257">
        <v>14.147824937194237</v>
      </c>
      <c r="KY30" s="257">
        <v>9.0512422920197615</v>
      </c>
      <c r="KZ30" s="257">
        <v>7.9994711093481428</v>
      </c>
      <c r="LA30" s="257">
        <v>4.9222891349031768</v>
      </c>
      <c r="LB30" s="257">
        <v>0.17429351027129686</v>
      </c>
      <c r="LC30" s="257"/>
      <c r="LD30" s="257"/>
      <c r="LE30" s="257">
        <v>25.002103542365347</v>
      </c>
      <c r="LF30" s="257"/>
      <c r="LG30" s="257"/>
      <c r="LH30" s="257"/>
      <c r="LI30" s="257"/>
      <c r="LJ30" s="257">
        <v>3386.438762876684</v>
      </c>
      <c r="LK30" s="257">
        <v>3148.4800403880131</v>
      </c>
      <c r="LL30" s="257">
        <v>600.70558821054658</v>
      </c>
      <c r="LM30" s="257"/>
      <c r="LN30" s="257">
        <v>2095.3650547522025</v>
      </c>
      <c r="LO30" s="257">
        <v>53.20760160109625</v>
      </c>
      <c r="LP30" s="257">
        <v>101.41832846513529</v>
      </c>
      <c r="LQ30" s="257">
        <v>104.70832882574256</v>
      </c>
      <c r="LR30" s="257">
        <v>193.07513853329004</v>
      </c>
      <c r="LS30" s="257">
        <v>237.95872248867096</v>
      </c>
      <c r="LT30" s="257">
        <v>3419.4824083757048</v>
      </c>
      <c r="LU30" s="257">
        <v>2867.4588006202448</v>
      </c>
      <c r="LV30" s="257">
        <v>1407.9730265767553</v>
      </c>
      <c r="LW30" s="257">
        <v>908.20742129746498</v>
      </c>
      <c r="LX30" s="257">
        <v>104.70832882574256</v>
      </c>
      <c r="LY30" s="257">
        <v>146.95947976392245</v>
      </c>
      <c r="LZ30" s="257">
        <v>177.0461457093746</v>
      </c>
      <c r="MA30" s="257">
        <v>122.56439844698473</v>
      </c>
      <c r="MB30" s="257">
        <v>552.02360775546015</v>
      </c>
      <c r="MC30" s="257">
        <v>516.08308391331002</v>
      </c>
      <c r="MD30" s="257">
        <v>496.97690911494959</v>
      </c>
      <c r="ME30" s="257">
        <v>33.842991597850784</v>
      </c>
      <c r="MF30" s="257">
        <v>2.0975322442994004</v>
      </c>
      <c r="MG30" s="257"/>
      <c r="MH30" s="257"/>
      <c r="MI30" s="257">
        <v>-33.04364549902084</v>
      </c>
      <c r="MJ30" s="257"/>
      <c r="MK30" s="257">
        <v>144.00250021035376</v>
      </c>
      <c r="ML30" s="257">
        <v>281.02123976776829</v>
      </c>
      <c r="MM30" s="257"/>
      <c r="MN30" s="257">
        <v>12837.961126537088</v>
      </c>
      <c r="MO30" s="257">
        <v>12834.583438510452</v>
      </c>
      <c r="MP30" s="257">
        <v>59.908886564975418</v>
      </c>
      <c r="MQ30" s="257"/>
      <c r="MR30" s="257">
        <v>48.754101907612423</v>
      </c>
      <c r="MS30" s="257">
        <v>31.198538338562138</v>
      </c>
      <c r="MT30" s="257">
        <v>10905.382664406861</v>
      </c>
      <c r="MU30" s="257">
        <v>1789.3392472924406</v>
      </c>
      <c r="MV30" s="257">
        <v>3.3776880266368567</v>
      </c>
      <c r="MW30" s="257">
        <v>12949.551043958023</v>
      </c>
      <c r="MX30" s="257">
        <v>12820.868342288411</v>
      </c>
      <c r="MY30" s="257">
        <v>1937.0860529131057</v>
      </c>
      <c r="MZ30" s="257">
        <v>655.51789213034749</v>
      </c>
      <c r="NA30" s="257">
        <v>10157.26082723306</v>
      </c>
      <c r="NB30" s="257">
        <v>0</v>
      </c>
      <c r="NC30" s="257">
        <v>0.97964973014556511</v>
      </c>
      <c r="ND30" s="257">
        <v>70.023920281754471</v>
      </c>
      <c r="NE30" s="257">
        <v>128.68270166961162</v>
      </c>
      <c r="NF30" s="257">
        <v>127.85931508660585</v>
      </c>
      <c r="NG30" s="257">
        <v>127.85931508660585</v>
      </c>
      <c r="NH30" s="257">
        <v>0.78131573569891699</v>
      </c>
      <c r="NI30" s="257"/>
      <c r="NJ30" s="257">
        <v>0</v>
      </c>
      <c r="NK30" s="257">
        <v>4.2070847306864764E-2</v>
      </c>
      <c r="NL30" s="257">
        <v>-111.58991742093531</v>
      </c>
      <c r="NM30" s="257"/>
      <c r="NN30" s="257">
        <v>-110.61026769078974</v>
      </c>
      <c r="NO30" s="257">
        <v>13.715096222040302</v>
      </c>
      <c r="NP30" s="257"/>
      <c r="NQ30" s="257">
        <v>37346.940999999999</v>
      </c>
      <c r="NR30" s="257">
        <v>10460.391</v>
      </c>
      <c r="NS30" s="257">
        <v>22758.275000000001</v>
      </c>
      <c r="NT30" s="257">
        <v>23580.987000000001</v>
      </c>
      <c r="NU30" s="257">
        <v>4128.2749999999996</v>
      </c>
      <c r="NV30" s="257">
        <v>26886.550000000003</v>
      </c>
      <c r="NW30" s="257">
        <v>14299.901408745473</v>
      </c>
      <c r="NX30" s="257">
        <v>1632.3337458082951</v>
      </c>
      <c r="NY30" s="257">
        <v>12667.567662937177</v>
      </c>
      <c r="NZ30" s="257">
        <v>9557.5718169989777</v>
      </c>
      <c r="OA30" s="257">
        <v>12136.480658790399</v>
      </c>
      <c r="OB30" s="257">
        <v>9135.4458003518048</v>
      </c>
      <c r="OC30" s="257">
        <v>24677211.120915711</v>
      </c>
      <c r="OD30" s="257">
        <v>17888561.583436672</v>
      </c>
      <c r="OE30" s="257">
        <v>1460.9195778265348</v>
      </c>
      <c r="OF30" s="257">
        <v>171.41416798176033</v>
      </c>
      <c r="OG30" s="257">
        <v>11.415000000000001</v>
      </c>
      <c r="OH30" s="257">
        <v>10.216291260113668</v>
      </c>
      <c r="OI30" s="257">
        <v>1.1987087398863334</v>
      </c>
      <c r="OJ30" s="257">
        <v>1970.2335052779338</v>
      </c>
      <c r="OK30" s="257">
        <v>3039.3457651835802</v>
      </c>
      <c r="OL30" s="257">
        <v>221.75264270796799</v>
      </c>
      <c r="OM30" s="257">
        <v>2817.5931224756123</v>
      </c>
      <c r="ON30" s="257">
        <v>1186.3735057972756</v>
      </c>
      <c r="OO30" s="257">
        <v>6471.6148866783878</v>
      </c>
      <c r="OP30" s="257">
        <v>4789.6271811141523</v>
      </c>
      <c r="OQ30" s="257">
        <v>1681.9877055642351</v>
      </c>
      <c r="OR30" s="257">
        <v>638.34797696008661</v>
      </c>
      <c r="OS30" s="257">
        <v>2869.6461311446419</v>
      </c>
      <c r="OT30" s="257">
        <v>217.46903471897971</v>
      </c>
      <c r="OU30" s="257">
        <v>2652.1770964256621</v>
      </c>
      <c r="OV30" s="257">
        <v>1074.9194799999893</v>
      </c>
      <c r="OW30" s="257">
        <v>4974.6582288942609</v>
      </c>
      <c r="OX30" s="257">
        <v>3352.7335285606373</v>
      </c>
      <c r="OY30" s="257">
        <v>1621.9247003336238</v>
      </c>
      <c r="OZ30" s="257">
        <v>50288.466387681823</v>
      </c>
      <c r="PA30" s="257">
        <v>1090.7396712253146</v>
      </c>
      <c r="PB30" s="257">
        <v>15881.620276068857</v>
      </c>
      <c r="PC30" s="257">
        <v>1426.5399393566131</v>
      </c>
      <c r="PD30" s="257">
        <v>14455.080336712243</v>
      </c>
      <c r="PE30" s="257">
        <v>5258.7530516325824</v>
      </c>
      <c r="PF30" s="257">
        <v>28057.353388755066</v>
      </c>
      <c r="PG30" s="257">
        <v>17923.686555129654</v>
      </c>
      <c r="PH30" s="257">
        <v>10133.666833625413</v>
      </c>
      <c r="PI30" s="257"/>
      <c r="PJ30" s="257"/>
      <c r="PK30" s="257"/>
      <c r="PL30" s="257"/>
      <c r="PM30" s="257"/>
      <c r="PN30" s="257"/>
      <c r="PO30" s="257"/>
      <c r="PP30" s="257"/>
      <c r="PQ30" s="257">
        <v>5261.6362555852711</v>
      </c>
      <c r="PR30" s="257">
        <v>1708.6913573684192</v>
      </c>
      <c r="PS30" s="257">
        <v>5534.3479823883408</v>
      </c>
      <c r="PT30" s="257">
        <v>6559.7382229614104</v>
      </c>
      <c r="PU30" s="257">
        <v>5450.2696506177317</v>
      </c>
      <c r="PV30" s="257">
        <v>4892.2297432293572</v>
      </c>
      <c r="PW30" s="257">
        <v>5640.0564818281991</v>
      </c>
      <c r="PX30" s="257">
        <v>5345.9919801095784</v>
      </c>
      <c r="PY30" s="257">
        <v>6247.9268190076618</v>
      </c>
      <c r="PZ30" s="257">
        <v>1585.4451439374482</v>
      </c>
      <c r="QA30" s="257"/>
      <c r="QB30" s="257">
        <v>1921.5188835447007</v>
      </c>
      <c r="QC30" s="257">
        <v>0.52420073213430718</v>
      </c>
      <c r="QD30" s="257">
        <v>0.16733456338432945</v>
      </c>
      <c r="QE30" s="257">
        <v>0.43271050231411873</v>
      </c>
      <c r="QF30" s="257">
        <v>0.60718562838501178</v>
      </c>
      <c r="QG30" s="257">
        <v>0.55698435383071287</v>
      </c>
      <c r="QH30" s="257">
        <v>0.53068198040048609</v>
      </c>
      <c r="QI30" s="257">
        <v>0.44244232849386861</v>
      </c>
      <c r="QJ30" s="257">
        <v>0.81990347150978093</v>
      </c>
      <c r="QK30" s="257">
        <v>26831.67373622509</v>
      </c>
      <c r="QL30" s="257"/>
      <c r="QM30" s="257"/>
      <c r="QN30" s="257">
        <v>13553.20589955751</v>
      </c>
      <c r="QO30" s="257"/>
      <c r="QP30" s="257"/>
      <c r="QQ30" s="257">
        <v>12009.120847678736</v>
      </c>
      <c r="QR30" s="257"/>
      <c r="QS30" s="257"/>
      <c r="QT30" s="257">
        <v>1544.0850518787724</v>
      </c>
      <c r="QU30" s="257"/>
      <c r="QV30" s="257"/>
      <c r="QW30" s="257">
        <v>50.514793739513998</v>
      </c>
      <c r="QZ30" s="257">
        <v>44.757255793049467</v>
      </c>
      <c r="RC30" s="257">
        <v>11.390672597934968</v>
      </c>
    </row>
    <row r="31" spans="1:471" s="151" customFormat="1" ht="11.5">
      <c r="A31" s="1034">
        <v>1981</v>
      </c>
      <c r="B31" s="257">
        <v>112454.02061971059</v>
      </c>
      <c r="C31" s="257">
        <v>74125.078630190634</v>
      </c>
      <c r="D31" s="257">
        <v>16298.818831565908</v>
      </c>
      <c r="E31" s="257">
        <v>25172.882416271936</v>
      </c>
      <c r="F31" s="257">
        <v>18325.145551134796</v>
      </c>
      <c r="G31" s="257">
        <v>21467.904809452681</v>
      </c>
      <c r="H31" s="331">
        <v>529960.0284048795</v>
      </c>
      <c r="I31" s="331">
        <v>344626.67265137675</v>
      </c>
      <c r="J31" s="331">
        <v>76641.261399619951</v>
      </c>
      <c r="K31" s="331">
        <v>91484.489254354427</v>
      </c>
      <c r="L31" s="331">
        <v>61180.677596532958</v>
      </c>
      <c r="M31" s="331">
        <v>43973.072497004476</v>
      </c>
      <c r="N31" s="257">
        <v>21.21934006196366</v>
      </c>
      <c r="O31" s="257">
        <v>21.508804893106845</v>
      </c>
      <c r="P31" s="257">
        <v>21.266376014587269</v>
      </c>
      <c r="Q31" s="257">
        <v>27.516011316720306</v>
      </c>
      <c r="R31" s="257">
        <v>29.952505057206597</v>
      </c>
      <c r="S31" s="257">
        <v>48.820570386377057</v>
      </c>
      <c r="T31" s="331">
        <v>112454.02061971059</v>
      </c>
      <c r="U31" s="331">
        <v>103910.84547903744</v>
      </c>
      <c r="V31" s="331">
        <v>56497.794704760134</v>
      </c>
      <c r="W31" s="331">
        <v>47413.050774277312</v>
      </c>
      <c r="X31" s="331">
        <v>33047.754254346924</v>
      </c>
      <c r="Y31" s="331">
        <v>14365.296519930389</v>
      </c>
      <c r="Z31" s="331">
        <v>8543.1751406731364</v>
      </c>
      <c r="AA31" s="257">
        <v>112454.02061971059</v>
      </c>
      <c r="AB31" s="257">
        <v>106745.12435593622</v>
      </c>
      <c r="AC31" s="257">
        <v>6253.1481724235609</v>
      </c>
      <c r="AD31" s="257">
        <v>3929.8967894161833</v>
      </c>
      <c r="AE31" s="257">
        <v>25951.510940918168</v>
      </c>
      <c r="AF31" s="257">
        <v>9711.9788032100096</v>
      </c>
      <c r="AG31" s="257">
        <v>60898.589649968308</v>
      </c>
      <c r="AH31" s="257">
        <v>46435.162438278618</v>
      </c>
      <c r="AI31" s="257"/>
      <c r="AJ31" s="257">
        <v>14463.427211689688</v>
      </c>
      <c r="AK31" s="257">
        <v>5708.8962637743707</v>
      </c>
      <c r="AL31" s="257">
        <v>529960.0284048795</v>
      </c>
      <c r="AM31" s="257">
        <v>483506.51860383473</v>
      </c>
      <c r="AN31" s="257">
        <v>14996.12688244478</v>
      </c>
      <c r="AO31" s="257">
        <v>19863.866956738409</v>
      </c>
      <c r="AP31" s="257">
        <v>87163.261285305431</v>
      </c>
      <c r="AQ31" s="257">
        <v>57849.631438786666</v>
      </c>
      <c r="AR31" s="257">
        <v>303633.63204055943</v>
      </c>
      <c r="AS31" s="257">
        <v>226995.71017628949</v>
      </c>
      <c r="AT31" s="257"/>
      <c r="AU31" s="257">
        <v>76637.921864269971</v>
      </c>
      <c r="AV31" s="257">
        <v>46453.509801044762</v>
      </c>
      <c r="AW31" s="257">
        <v>21.21934006196366</v>
      </c>
      <c r="AX31" s="257">
        <v>22.077287533614157</v>
      </c>
      <c r="AY31" s="257">
        <v>41.698421342005389</v>
      </c>
      <c r="AZ31" s="257">
        <v>19.7841477592209</v>
      </c>
      <c r="BA31" s="257">
        <v>29.773451059813944</v>
      </c>
      <c r="BB31" s="257">
        <v>16.788315779482012</v>
      </c>
      <c r="BC31" s="257">
        <v>20.056602175688319</v>
      </c>
      <c r="BD31" s="257">
        <v>20.456405278415229</v>
      </c>
      <c r="BE31" s="257"/>
      <c r="BF31" s="257">
        <v>18.872415717776409</v>
      </c>
      <c r="BG31" s="257">
        <v>12.289483159022733</v>
      </c>
      <c r="BH31" s="257">
        <v>18325.145551134796</v>
      </c>
      <c r="BI31" s="257">
        <v>11909.313016696553</v>
      </c>
      <c r="BJ31" s="257">
        <v>6415.8325344382438</v>
      </c>
      <c r="BK31" s="257">
        <v>3352.9858057976212</v>
      </c>
      <c r="BL31" s="257">
        <v>3062.8467286406226</v>
      </c>
      <c r="BM31" s="257">
        <v>21467.904809452681</v>
      </c>
      <c r="BN31" s="257">
        <v>18180.769609957559</v>
      </c>
      <c r="BO31" s="257">
        <v>3287.135199495121</v>
      </c>
      <c r="BP31" s="257">
        <v>2800.9676977249333</v>
      </c>
      <c r="BQ31" s="257">
        <v>486.16750177018764</v>
      </c>
      <c r="BR31" s="257">
        <v>61180.677596532958</v>
      </c>
      <c r="BS31" s="257">
        <v>32555.646452392997</v>
      </c>
      <c r="BT31" s="257">
        <v>28625.031144139957</v>
      </c>
      <c r="BU31" s="257">
        <v>10955.454977043846</v>
      </c>
      <c r="BV31" s="257">
        <v>17669.576167096111</v>
      </c>
      <c r="BW31" s="257">
        <v>43973.072497004476</v>
      </c>
      <c r="BX31" s="257">
        <v>31636.562803104534</v>
      </c>
      <c r="BY31" s="257">
        <v>12336.50969389994</v>
      </c>
      <c r="BZ31" s="257">
        <v>10697.850443285344</v>
      </c>
      <c r="CA31" s="257">
        <v>1638.6592506145957</v>
      </c>
      <c r="CB31" s="257">
        <v>29.952505057206597</v>
      </c>
      <c r="CC31" s="257">
        <v>36.581405422595012</v>
      </c>
      <c r="CD31" s="257">
        <v>22.413364380746454</v>
      </c>
      <c r="CE31" s="257">
        <v>30.605628089600078</v>
      </c>
      <c r="CF31" s="257">
        <v>17.334013559103852</v>
      </c>
      <c r="CG31" s="257">
        <v>48.820570386377057</v>
      </c>
      <c r="CH31" s="257">
        <v>57.467588129306691</v>
      </c>
      <c r="CI31" s="257">
        <v>26.645585186225873</v>
      </c>
      <c r="CJ31" s="257">
        <v>26.182528093604073</v>
      </c>
      <c r="CK31" s="257">
        <v>29.668614850088304</v>
      </c>
      <c r="CL31" s="257">
        <v>25172.882416271936</v>
      </c>
      <c r="CM31" s="257">
        <v>25436.82858271278</v>
      </c>
      <c r="CN31" s="257">
        <v>-263.94616644084482</v>
      </c>
      <c r="CO31" s="257"/>
      <c r="CP31" s="257">
        <v>91484.489254354427</v>
      </c>
      <c r="CQ31" s="257">
        <v>91485.354141604723</v>
      </c>
      <c r="CR31" s="257">
        <v>-0.86488725029677926</v>
      </c>
      <c r="CS31" s="257"/>
      <c r="CT31" s="257">
        <v>25436.82858271278</v>
      </c>
      <c r="CU31" s="257">
        <v>8292.1625060745719</v>
      </c>
      <c r="CV31" s="257">
        <v>6093.0309519340008</v>
      </c>
      <c r="CW31" s="257">
        <v>2124.1192036524349</v>
      </c>
      <c r="CX31" s="257">
        <v>6445.2761814942551</v>
      </c>
      <c r="CY31" s="257">
        <v>110.8544628523631</v>
      </c>
      <c r="CZ31" s="257">
        <v>2371.3852767051562</v>
      </c>
      <c r="DA31" s="257">
        <v>8927.5159210517741</v>
      </c>
      <c r="DB31" s="257">
        <v>91484.489254354427</v>
      </c>
      <c r="DC31" s="257">
        <v>91485.354141604723</v>
      </c>
      <c r="DD31" s="257">
        <v>32054.87142327668</v>
      </c>
      <c r="DE31" s="257">
        <v>26541.335479706715</v>
      </c>
      <c r="DF31" s="257">
        <v>6970.9444204181045</v>
      </c>
      <c r="DG31" s="257">
        <v>17884.010379488987</v>
      </c>
      <c r="DH31" s="257">
        <v>208.03810038462544</v>
      </c>
      <c r="DI31" s="257">
        <v>7826.1543383296066</v>
      </c>
      <c r="DJ31" s="257">
        <v>25918.202818203219</v>
      </c>
      <c r="DK31" s="257">
        <v>27.516011316720306</v>
      </c>
      <c r="DL31" s="257">
        <v>27.804263121002549</v>
      </c>
      <c r="DM31" s="257">
        <v>25.868650030064412</v>
      </c>
      <c r="DN31" s="257">
        <v>22.956760998679517</v>
      </c>
      <c r="DO31" s="257">
        <v>30.471039152612178</v>
      </c>
      <c r="DP31" s="257">
        <v>36.039322527380577</v>
      </c>
      <c r="DQ31" s="257">
        <v>53.285654237090661</v>
      </c>
      <c r="DR31" s="257">
        <v>30.300773204675878</v>
      </c>
      <c r="DS31" s="257">
        <v>34.444965122279548</v>
      </c>
      <c r="DT31" s="257">
        <v>23241.896316776943</v>
      </c>
      <c r="DU31" s="257">
        <v>2194.9322659358359</v>
      </c>
      <c r="DV31" s="257">
        <v>14949.733810702372</v>
      </c>
      <c r="DW31" s="257">
        <v>81924.195814164326</v>
      </c>
      <c r="DX31" s="257">
        <v>9561.1583274403965</v>
      </c>
      <c r="DY31" s="257">
        <v>49869.324390887647</v>
      </c>
      <c r="DZ31" s="257">
        <v>28.370002397702542</v>
      </c>
      <c r="EA31" s="257">
        <v>22.956760998679517</v>
      </c>
      <c r="EB31" s="257">
        <v>29.977815006120391</v>
      </c>
      <c r="EC31" s="257">
        <v>1413607</v>
      </c>
      <c r="ED31" s="257">
        <v>1338908.9447318155</v>
      </c>
      <c r="EE31" s="257">
        <v>79.014111559784666</v>
      </c>
      <c r="EF31" s="257">
        <v>21779.069540824159</v>
      </c>
      <c r="EG31" s="257">
        <v>51755.692813811867</v>
      </c>
      <c r="EH31" s="257">
        <v>3953.8259577442263</v>
      </c>
      <c r="EI31" s="257">
        <v>-4711.38060585946</v>
      </c>
      <c r="EJ31" s="257">
        <v>72777.207706520785</v>
      </c>
      <c r="EK31" s="257">
        <v>74125.078630190634</v>
      </c>
      <c r="EL31" s="257">
        <v>20.273037542662124</v>
      </c>
      <c r="EM31" s="257">
        <v>-1327.5978861271865</v>
      </c>
      <c r="EN31" s="257">
        <v>-1.8241945905383157</v>
      </c>
      <c r="EO31" s="257">
        <v>18325.145551134796</v>
      </c>
      <c r="EP31" s="257">
        <v>11909.313016696553</v>
      </c>
      <c r="EQ31" s="257">
        <v>6415.8325344382438</v>
      </c>
      <c r="ER31" s="257">
        <v>3062.8467286406226</v>
      </c>
      <c r="ES31" s="257">
        <v>21467.904809452681</v>
      </c>
      <c r="ET31" s="257">
        <v>18180.769609957559</v>
      </c>
      <c r="EU31" s="257">
        <v>3287.135199495121</v>
      </c>
      <c r="EV31" s="257">
        <v>486.16750177018764</v>
      </c>
      <c r="EW31" s="257">
        <v>-1339.4543736388794</v>
      </c>
      <c r="EX31" s="257">
        <v>950.57151915999361</v>
      </c>
      <c r="EY31" s="257">
        <v>-3.6612945239953096</v>
      </c>
      <c r="EZ31" s="257">
        <v>-3535.3034073207659</v>
      </c>
      <c r="FA31" s="257">
        <v>1109.165182623595</v>
      </c>
      <c r="FB31" s="257">
        <v>2448.6195562624744</v>
      </c>
      <c r="FC31" s="257">
        <v>-1339.4543736388794</v>
      </c>
      <c r="FD31" s="257">
        <v>1222.843677922024</v>
      </c>
      <c r="FE31" s="257">
        <v>272.2721587620303</v>
      </c>
      <c r="FF31" s="257">
        <v>950.57151915999361</v>
      </c>
      <c r="FG31" s="257">
        <v>112065.1377652317</v>
      </c>
      <c r="FH31" s="257">
        <v>14365.296519930389</v>
      </c>
      <c r="FI31" s="257">
        <v>97699.841245301315</v>
      </c>
      <c r="FJ31" s="257">
        <v>74125.078630190634</v>
      </c>
      <c r="FK31" s="257">
        <v>16298.818831565908</v>
      </c>
      <c r="FL31" s="257">
        <v>21641.240303475162</v>
      </c>
      <c r="FM31" s="257">
        <v>25172.882416271936</v>
      </c>
      <c r="FN31" s="257">
        <v>3.557996940045324</v>
      </c>
      <c r="FO31" s="257">
        <v>7.2192914640406336</v>
      </c>
      <c r="FP31" s="257">
        <v>-3.6612945239953096</v>
      </c>
      <c r="FQ31" s="257">
        <v>-3535.3034073207687</v>
      </c>
      <c r="FR31" s="257">
        <v>-3.1437767968085542</v>
      </c>
      <c r="FS31" s="257">
        <v>33755.658528962776</v>
      </c>
      <c r="FT31" s="257">
        <v>32694.042768021351</v>
      </c>
      <c r="FU31" s="257">
        <v>1146.1180628177854</v>
      </c>
      <c r="FV31" s="257"/>
      <c r="FW31" s="257">
        <v>74.122822833651867</v>
      </c>
      <c r="FX31" s="257">
        <v>9640.3751517555575</v>
      </c>
      <c r="FY31" s="257">
        <v>1336.8793047491977</v>
      </c>
      <c r="FZ31" s="257">
        <v>6323.6422535549864</v>
      </c>
      <c r="GA31" s="257">
        <v>13667.411921676103</v>
      </c>
      <c r="GB31" s="257">
        <v>505.49325063406781</v>
      </c>
      <c r="GC31" s="257">
        <v>1061.6157609414254</v>
      </c>
      <c r="GD31" s="257">
        <v>41216.442489151726</v>
      </c>
      <c r="GE31" s="257">
        <v>36920.197612779921</v>
      </c>
      <c r="GF31" s="257">
        <v>10500.426718594113</v>
      </c>
      <c r="GG31" s="257">
        <v>3625.3350642481942</v>
      </c>
      <c r="GH31" s="257">
        <v>14440.878439291768</v>
      </c>
      <c r="GI31" s="257">
        <v>2618.7489827398872</v>
      </c>
      <c r="GJ31" s="257">
        <v>2036.6977990936739</v>
      </c>
      <c r="GK31" s="257">
        <v>814.67791761326077</v>
      </c>
      <c r="GL31" s="257">
        <v>5502.1816739389133</v>
      </c>
      <c r="GM31" s="257">
        <v>4296.2448763718094</v>
      </c>
      <c r="GN31" s="257">
        <v>2343.3882658396737</v>
      </c>
      <c r="GO31" s="257">
        <v>2194.9322659358359</v>
      </c>
      <c r="GP31" s="257">
        <v>1952.8566105321361</v>
      </c>
      <c r="GQ31" s="257"/>
      <c r="GR31" s="257"/>
      <c r="GS31" s="257">
        <v>-7460.78396018895</v>
      </c>
      <c r="GT31" s="257">
        <v>-7460.78396018895</v>
      </c>
      <c r="GU31" s="257"/>
      <c r="GV31" s="257">
        <v>-6646.1060425756896</v>
      </c>
      <c r="GW31" s="257">
        <v>-4226.1548447585701</v>
      </c>
      <c r="GX31" s="257">
        <v>25085.696033972759</v>
      </c>
      <c r="GY31" s="257"/>
      <c r="GZ31" s="257">
        <v>15868.570673013357</v>
      </c>
      <c r="HA31" s="257">
        <v>15728.498791965672</v>
      </c>
      <c r="HB31" s="257">
        <v>88.787518180616161</v>
      </c>
      <c r="HC31" s="257">
        <v>4.7600158667195558</v>
      </c>
      <c r="HD31" s="257">
        <v>5494.3805368240119</v>
      </c>
      <c r="HE31" s="257">
        <v>1195.4491363456059</v>
      </c>
      <c r="HF31" s="257">
        <v>6074.7538855432549</v>
      </c>
      <c r="HG31" s="257">
        <v>1132.6674119216761</v>
      </c>
      <c r="HH31" s="257">
        <v>1737.7002872837859</v>
      </c>
      <c r="HI31" s="257">
        <v>140.07188104768431</v>
      </c>
      <c r="HJ31" s="257">
        <v>18823.194259132382</v>
      </c>
      <c r="HK31" s="257">
        <v>15303.432981140242</v>
      </c>
      <c r="HL31" s="257">
        <v>5677.3286213984347</v>
      </c>
      <c r="HM31" s="257">
        <v>1364.0751024725639</v>
      </c>
      <c r="HN31" s="257">
        <v>1548.7841525128317</v>
      </c>
      <c r="HO31" s="257">
        <v>1796.3169978243363</v>
      </c>
      <c r="HP31" s="257">
        <v>605.69398867693201</v>
      </c>
      <c r="HQ31" s="257">
        <v>4311.2341182551418</v>
      </c>
      <c r="HR31" s="257">
        <v>3519.7612779921387</v>
      </c>
      <c r="HS31" s="257">
        <v>926.4301083023812</v>
      </c>
      <c r="HT31" s="257">
        <v>887.35230127534771</v>
      </c>
      <c r="HU31" s="257">
        <v>1808.7218876588174</v>
      </c>
      <c r="HV31" s="257">
        <v>0</v>
      </c>
      <c r="HW31" s="257">
        <v>-2954.6235861190253</v>
      </c>
      <c r="HX31" s="257">
        <v>-2348.9295974420934</v>
      </c>
      <c r="HY31" s="257">
        <v>425.06581082543016</v>
      </c>
      <c r="HZ31" s="257">
        <v>1915.2693135239742</v>
      </c>
      <c r="IA31" s="257">
        <v>1352.4515283737815</v>
      </c>
      <c r="IB31" s="257">
        <v>137.0968711309846</v>
      </c>
      <c r="IC31" s="257">
        <v>69.362806966932311</v>
      </c>
      <c r="ID31" s="257">
        <v>23.090885050424916</v>
      </c>
      <c r="IE31" s="257">
        <v>15.530152777276935</v>
      </c>
      <c r="IF31" s="257">
        <v>0.48681980455086366</v>
      </c>
      <c r="IG31" s="257">
        <v>4.2191049727741516</v>
      </c>
      <c r="IH31" s="257">
        <v>1102.6648876708377</v>
      </c>
      <c r="II31" s="257">
        <v>562.81778515019289</v>
      </c>
      <c r="IJ31" s="257">
        <v>1914.9627973507386</v>
      </c>
      <c r="IK31" s="257">
        <v>1328.2848316565096</v>
      </c>
      <c r="IL31" s="257">
        <v>599.40740206507758</v>
      </c>
      <c r="IM31" s="257">
        <v>243.9748536535526</v>
      </c>
      <c r="IN31" s="257">
        <v>4.2191049727741516</v>
      </c>
      <c r="IO31" s="257">
        <v>75.090452321709762</v>
      </c>
      <c r="IP31" s="257">
        <v>17.555563569050282</v>
      </c>
      <c r="IQ31" s="257">
        <v>388.03745507434519</v>
      </c>
      <c r="IR31" s="257">
        <v>586.6779656942291</v>
      </c>
      <c r="IS31" s="257">
        <v>504.28521630425638</v>
      </c>
      <c r="IT31" s="257">
        <v>504.28521630425638</v>
      </c>
      <c r="IU31" s="257">
        <v>64.614811342300442</v>
      </c>
      <c r="IV31" s="257">
        <v>0</v>
      </c>
      <c r="IW31" s="257">
        <v>0</v>
      </c>
      <c r="IX31" s="257">
        <v>0.30651617323565006</v>
      </c>
      <c r="IY31" s="257">
        <v>17.862079742285932</v>
      </c>
      <c r="IZ31" s="257">
        <v>24.166696717271861</v>
      </c>
      <c r="JA31" s="257"/>
      <c r="JB31" s="257"/>
      <c r="JC31" s="257"/>
      <c r="JD31" s="257"/>
      <c r="JE31" s="257"/>
      <c r="JF31" s="257"/>
      <c r="JG31" s="257"/>
      <c r="JH31" s="257"/>
      <c r="JI31" s="257"/>
      <c r="JJ31" s="257"/>
      <c r="JK31" s="257"/>
      <c r="JL31" s="257"/>
      <c r="JM31" s="257"/>
      <c r="JN31" s="257"/>
      <c r="JO31" s="257"/>
      <c r="JP31" s="257"/>
      <c r="JQ31" s="257"/>
      <c r="JR31" s="257"/>
      <c r="JS31" s="257"/>
      <c r="JT31" s="257"/>
      <c r="JU31" s="257"/>
      <c r="JV31" s="257"/>
      <c r="JW31" s="257"/>
      <c r="JX31" s="257"/>
      <c r="JY31" s="257"/>
      <c r="JZ31" s="257"/>
      <c r="KA31" s="257"/>
      <c r="KB31" s="257"/>
      <c r="KC31" s="257"/>
      <c r="KD31" s="257"/>
      <c r="KE31" s="257"/>
      <c r="KF31" s="257">
        <v>638.74965441804</v>
      </c>
      <c r="KG31" s="257">
        <v>567.43355811186041</v>
      </c>
      <c r="KH31" s="257">
        <v>10.325387953313379</v>
      </c>
      <c r="KI31" s="257"/>
      <c r="KJ31" s="257">
        <v>80.060822424963646</v>
      </c>
      <c r="KK31" s="257">
        <v>19.647085692305843</v>
      </c>
      <c r="KL31" s="257">
        <v>67.169112785931517</v>
      </c>
      <c r="KM31" s="257">
        <v>9.0211916868005719</v>
      </c>
      <c r="KN31" s="257">
        <v>381.20995756854546</v>
      </c>
      <c r="KO31" s="257">
        <v>71.316096306179602</v>
      </c>
      <c r="KP31" s="257">
        <v>660.94503143293309</v>
      </c>
      <c r="KQ31" s="257">
        <v>511.8038777300975</v>
      </c>
      <c r="KR31" s="257">
        <v>194.36130443667136</v>
      </c>
      <c r="KS31" s="257">
        <v>65.336025867560977</v>
      </c>
      <c r="KT31" s="257">
        <v>9.0211916868005719</v>
      </c>
      <c r="KU31" s="257">
        <v>102.37039173968964</v>
      </c>
      <c r="KV31" s="257">
        <v>4.898248650727826</v>
      </c>
      <c r="KW31" s="257">
        <v>135.81671534864711</v>
      </c>
      <c r="KX31" s="257">
        <v>149.14115370283557</v>
      </c>
      <c r="KY31" s="257">
        <v>101.31261043597418</v>
      </c>
      <c r="KZ31" s="257">
        <v>99.88220162754078</v>
      </c>
      <c r="LA31" s="257">
        <v>33.121777072590241</v>
      </c>
      <c r="LB31" s="257">
        <v>14.706766194271154</v>
      </c>
      <c r="LC31" s="257"/>
      <c r="LD31" s="257"/>
      <c r="LE31" s="257">
        <v>-22.195377014893097</v>
      </c>
      <c r="LF31" s="257"/>
      <c r="LG31" s="257"/>
      <c r="LH31" s="257"/>
      <c r="LI31" s="257"/>
      <c r="LJ31" s="257">
        <v>4454.2389383722193</v>
      </c>
      <c r="LK31" s="257">
        <v>4190.4787662423523</v>
      </c>
      <c r="LL31" s="257">
        <v>781.20154339908413</v>
      </c>
      <c r="LM31" s="257"/>
      <c r="LN31" s="257">
        <v>2838.618994386547</v>
      </c>
      <c r="LO31" s="257">
        <v>64.518649405599035</v>
      </c>
      <c r="LP31" s="257">
        <v>181.23243542124939</v>
      </c>
      <c r="LQ31" s="257">
        <v>125.55743872681596</v>
      </c>
      <c r="LR31" s="257">
        <v>199.34970490305676</v>
      </c>
      <c r="LS31" s="257">
        <v>263.7601721298667</v>
      </c>
      <c r="LT31" s="257">
        <v>4542.0768574279091</v>
      </c>
      <c r="LU31" s="257">
        <v>3843.7909439496116</v>
      </c>
      <c r="LV31" s="257">
        <v>1720.3250273460508</v>
      </c>
      <c r="LW31" s="257">
        <v>1175.7479595639056</v>
      </c>
      <c r="LX31" s="257">
        <v>125.55743872681596</v>
      </c>
      <c r="LY31" s="257">
        <v>62.919957207938168</v>
      </c>
      <c r="LZ31" s="257">
        <v>186.12142848556971</v>
      </c>
      <c r="MA31" s="257">
        <v>573.11913261933091</v>
      </c>
      <c r="MB31" s="257">
        <v>698.28591347829752</v>
      </c>
      <c r="MC31" s="257">
        <v>649.57989253903577</v>
      </c>
      <c r="MD31" s="257">
        <v>541.63210847066466</v>
      </c>
      <c r="ME31" s="257">
        <v>43.266861394588489</v>
      </c>
      <c r="MF31" s="257">
        <v>5.4391595446732302</v>
      </c>
      <c r="MG31" s="257"/>
      <c r="MH31" s="257"/>
      <c r="MI31" s="257">
        <v>-87.837919055689781</v>
      </c>
      <c r="MJ31" s="257"/>
      <c r="MK31" s="257">
        <v>98.283509429879928</v>
      </c>
      <c r="ML31" s="257">
        <v>346.68782229274075</v>
      </c>
      <c r="MM31" s="257"/>
      <c r="MN31" s="257">
        <v>15154.862788936571</v>
      </c>
      <c r="MO31" s="257">
        <v>15131.212962629068</v>
      </c>
      <c r="MP31" s="257">
        <v>128.70674215378699</v>
      </c>
      <c r="MQ31" s="257"/>
      <c r="MR31" s="257">
        <v>49.908045148029281</v>
      </c>
      <c r="MS31" s="257">
        <v>41.73428052840984</v>
      </c>
      <c r="MT31" s="257">
        <v>12395.946774368036</v>
      </c>
      <c r="MU31" s="257">
        <v>2514.9171204308054</v>
      </c>
      <c r="MV31" s="257">
        <v>23.649826307501833</v>
      </c>
      <c r="MW31" s="257">
        <v>16098.277499308835</v>
      </c>
      <c r="MX31" s="257">
        <v>15932.884978303462</v>
      </c>
      <c r="MY31" s="257">
        <v>2309.0043633478781</v>
      </c>
      <c r="MZ31" s="257">
        <v>776.20112269061099</v>
      </c>
      <c r="NA31" s="257">
        <v>12753.296551392545</v>
      </c>
      <c r="NB31" s="257">
        <v>0</v>
      </c>
      <c r="NC31" s="257">
        <v>0.40868823098097196</v>
      </c>
      <c r="ND31" s="257">
        <v>93.974252641448203</v>
      </c>
      <c r="NE31" s="257">
        <v>165.39252100537306</v>
      </c>
      <c r="NF31" s="257">
        <v>161.78043825802652</v>
      </c>
      <c r="NG31" s="257">
        <v>161.78043825802652</v>
      </c>
      <c r="NH31" s="257">
        <v>3.1312730638395059</v>
      </c>
      <c r="NI31" s="257"/>
      <c r="NJ31" s="257">
        <v>0</v>
      </c>
      <c r="NK31" s="257">
        <v>0.48080968350702585</v>
      </c>
      <c r="NL31" s="257">
        <v>-943.41471037226438</v>
      </c>
      <c r="NM31" s="257"/>
      <c r="NN31" s="257">
        <v>-943.00602214128344</v>
      </c>
      <c r="NO31" s="257">
        <v>-801.67201567439406</v>
      </c>
      <c r="NP31" s="257"/>
      <c r="NQ31" s="257">
        <v>37897.201000000001</v>
      </c>
      <c r="NR31" s="257">
        <v>10352.19</v>
      </c>
      <c r="NS31" s="257">
        <v>23054.09</v>
      </c>
      <c r="NT31" s="257">
        <v>23867.727999999999</v>
      </c>
      <c r="NU31" s="257">
        <v>4490.9210000000003</v>
      </c>
      <c r="NV31" s="257">
        <v>27545.010999999999</v>
      </c>
      <c r="NW31" s="257">
        <v>14348.935631550843</v>
      </c>
      <c r="NX31" s="257">
        <v>2013.1556691065834</v>
      </c>
      <c r="NY31" s="257">
        <v>12335.77996244426</v>
      </c>
      <c r="NZ31" s="257">
        <v>9290.7152263598382</v>
      </c>
      <c r="OA31" s="257">
        <v>11818.603137469689</v>
      </c>
      <c r="OB31" s="257">
        <v>8880.3753737906773</v>
      </c>
      <c r="OC31" s="257">
        <v>23677588.106158599</v>
      </c>
      <c r="OD31" s="257">
        <v>17149918.674650371</v>
      </c>
      <c r="OE31" s="257">
        <v>1699.1794089369769</v>
      </c>
      <c r="OF31" s="257">
        <v>313.97626016960658</v>
      </c>
      <c r="OG31" s="257">
        <v>14.030000000000001</v>
      </c>
      <c r="OH31" s="257">
        <v>11.841849824740823</v>
      </c>
      <c r="OI31" s="257">
        <v>2.1881501752591781</v>
      </c>
      <c r="OJ31" s="257">
        <v>1848.7490512630293</v>
      </c>
      <c r="OK31" s="257">
        <v>2850.6001401029762</v>
      </c>
      <c r="OL31" s="257">
        <v>218.94658197072994</v>
      </c>
      <c r="OM31" s="257">
        <v>2631.6535581322464</v>
      </c>
      <c r="ON31" s="257">
        <v>1092.9608855838687</v>
      </c>
      <c r="OO31" s="257">
        <v>6543.4698854943854</v>
      </c>
      <c r="OP31" s="257">
        <v>4794.4486008243948</v>
      </c>
      <c r="OQ31" s="257">
        <v>1749.0212846699908</v>
      </c>
      <c r="OR31" s="257">
        <v>606.48970180859237</v>
      </c>
      <c r="OS31" s="257">
        <v>2700.7207496594319</v>
      </c>
      <c r="OT31" s="257">
        <v>215.16282428358284</v>
      </c>
      <c r="OU31" s="257">
        <v>2485.5579253758488</v>
      </c>
      <c r="OV31" s="257">
        <v>969.4437017085271</v>
      </c>
      <c r="OW31" s="257">
        <v>5014.0610731832885</v>
      </c>
      <c r="OX31" s="257">
        <v>3322.0030565536481</v>
      </c>
      <c r="OY31" s="257">
        <v>1692.05801662964</v>
      </c>
      <c r="OZ31" s="257">
        <v>56497.794704760134</v>
      </c>
      <c r="PA31" s="257">
        <v>1137.7462896385759</v>
      </c>
      <c r="PB31" s="257">
        <v>17457.678413611633</v>
      </c>
      <c r="PC31" s="257">
        <v>1711.5287995115852</v>
      </c>
      <c r="PD31" s="257">
        <v>15746.149614100048</v>
      </c>
      <c r="PE31" s="257">
        <v>5452.1246867246864</v>
      </c>
      <c r="PF31" s="257">
        <v>32450.245314785236</v>
      </c>
      <c r="PG31" s="257">
        <v>20546.579885656534</v>
      </c>
      <c r="PH31" s="257">
        <v>11903.665429128703</v>
      </c>
      <c r="PI31" s="257"/>
      <c r="PJ31" s="257"/>
      <c r="PK31" s="257"/>
      <c r="PL31" s="257"/>
      <c r="PM31" s="257"/>
      <c r="PN31" s="257"/>
      <c r="PO31" s="257"/>
      <c r="PP31" s="257"/>
      <c r="PQ31" s="257">
        <v>6081.1028352761523</v>
      </c>
      <c r="PR31" s="257">
        <v>1875.9531880685545</v>
      </c>
      <c r="PS31" s="257">
        <v>6464.0812700880278</v>
      </c>
      <c r="PT31" s="257">
        <v>7954.5748909477234</v>
      </c>
      <c r="PU31" s="257">
        <v>6335.0563884842977</v>
      </c>
      <c r="PV31" s="257">
        <v>5623.9724670096639</v>
      </c>
      <c r="PW31" s="257">
        <v>6471.8488349372001</v>
      </c>
      <c r="PX31" s="257">
        <v>6184.9972850332697</v>
      </c>
      <c r="PY31" s="257">
        <v>7035.0220336057155</v>
      </c>
      <c r="PZ31" s="257">
        <v>1944.1152440926442</v>
      </c>
      <c r="QA31" s="257"/>
      <c r="QB31" s="257">
        <v>2618.7489827398872</v>
      </c>
      <c r="QC31" s="257">
        <v>0.52927752012701856</v>
      </c>
      <c r="QD31" s="257">
        <v>0.18194775787595235</v>
      </c>
      <c r="QE31" s="257">
        <v>0.43551494892206727</v>
      </c>
      <c r="QF31" s="257">
        <v>0.60675271085171534</v>
      </c>
      <c r="QG31" s="257">
        <v>0.56138144421429814</v>
      </c>
      <c r="QH31" s="257">
        <v>0.53285709080131582</v>
      </c>
      <c r="QI31" s="257">
        <v>0.44247890621610175</v>
      </c>
      <c r="QJ31" s="257">
        <v>0.82301831059155028</v>
      </c>
      <c r="QK31" s="257">
        <v>27200.890953154099</v>
      </c>
      <c r="QL31" s="257"/>
      <c r="QM31" s="257"/>
      <c r="QN31" s="257">
        <v>13605.893703929203</v>
      </c>
      <c r="QO31" s="257"/>
      <c r="QP31" s="257"/>
      <c r="QQ31" s="257">
        <v>11700.308260752496</v>
      </c>
      <c r="QR31" s="257"/>
      <c r="QS31" s="257"/>
      <c r="QT31" s="257">
        <v>1905.5854431767082</v>
      </c>
      <c r="QU31" s="257"/>
      <c r="QV31" s="257"/>
      <c r="QW31" s="257">
        <v>50.021770157552808</v>
      </c>
      <c r="QZ31" s="257">
        <v>43.014430229153128</v>
      </c>
      <c r="RC31" s="257">
        <v>14.000099566274866</v>
      </c>
    </row>
    <row r="32" spans="1:471" s="151" customFormat="1" ht="11.5">
      <c r="A32" s="1034">
        <v>1982</v>
      </c>
      <c r="B32" s="257">
        <v>129320.59927590025</v>
      </c>
      <c r="C32" s="257">
        <v>84841.802136594633</v>
      </c>
      <c r="D32" s="257">
        <v>18974.674744171429</v>
      </c>
      <c r="E32" s="257">
        <v>28809.270179584528</v>
      </c>
      <c r="F32" s="257">
        <v>21978.475106955688</v>
      </c>
      <c r="G32" s="257">
        <v>25283.622891406027</v>
      </c>
      <c r="H32" s="331">
        <v>536556.99054213462</v>
      </c>
      <c r="I32" s="331">
        <v>345170.79550575797</v>
      </c>
      <c r="J32" s="331">
        <v>80400.420809040152</v>
      </c>
      <c r="K32" s="331">
        <v>92514.542002269271</v>
      </c>
      <c r="L32" s="331">
        <v>64664.58756890014</v>
      </c>
      <c r="M32" s="331">
        <v>46193.355343833049</v>
      </c>
      <c r="N32" s="257">
        <v>24.101931678354489</v>
      </c>
      <c r="O32" s="257">
        <v>24.57965831445301</v>
      </c>
      <c r="P32" s="257">
        <v>23.600218199402676</v>
      </c>
      <c r="Q32" s="257">
        <v>31.140261364400278</v>
      </c>
      <c r="R32" s="257">
        <v>33.988425401364566</v>
      </c>
      <c r="S32" s="257">
        <v>54.734328570010369</v>
      </c>
      <c r="T32" s="331">
        <v>129320.59927590025</v>
      </c>
      <c r="U32" s="331">
        <v>119376.16478685701</v>
      </c>
      <c r="V32" s="331">
        <v>63901.146187848746</v>
      </c>
      <c r="W32" s="331">
        <v>55475.018599008268</v>
      </c>
      <c r="X32" s="331">
        <v>38718.548633518374</v>
      </c>
      <c r="Y32" s="331">
        <v>16756.469965489894</v>
      </c>
      <c r="Z32" s="331">
        <v>9944.4344890432403</v>
      </c>
      <c r="AA32" s="257">
        <v>129320.59927590025</v>
      </c>
      <c r="AB32" s="257">
        <v>122723.85846066815</v>
      </c>
      <c r="AC32" s="257">
        <v>7284.1862017745352</v>
      </c>
      <c r="AD32" s="257">
        <v>5279.3229775025875</v>
      </c>
      <c r="AE32" s="257">
        <v>28221.702717203247</v>
      </c>
      <c r="AF32" s="257">
        <v>11317.926747752863</v>
      </c>
      <c r="AG32" s="257">
        <v>70620.719816434925</v>
      </c>
      <c r="AH32" s="257">
        <v>54053.419865156371</v>
      </c>
      <c r="AI32" s="257"/>
      <c r="AJ32" s="257">
        <v>16567.299951278554</v>
      </c>
      <c r="AK32" s="257">
        <v>6596.740815232105</v>
      </c>
      <c r="AL32" s="257">
        <v>536556.99054213462</v>
      </c>
      <c r="AM32" s="257">
        <v>488501.29116735765</v>
      </c>
      <c r="AN32" s="257">
        <v>15012.317674809741</v>
      </c>
      <c r="AO32" s="257">
        <v>19342.874873907524</v>
      </c>
      <c r="AP32" s="257">
        <v>86601.520311924614</v>
      </c>
      <c r="AQ32" s="257">
        <v>54175.373598804472</v>
      </c>
      <c r="AR32" s="257">
        <v>313369.2047079113</v>
      </c>
      <c r="AS32" s="257">
        <v>233668.03119066116</v>
      </c>
      <c r="AT32" s="257"/>
      <c r="AU32" s="257">
        <v>79701.173517250136</v>
      </c>
      <c r="AV32" s="257">
        <v>48055.699374777003</v>
      </c>
      <c r="AW32" s="257">
        <v>24.101931678354489</v>
      </c>
      <c r="AX32" s="257">
        <v>25.122524889831599</v>
      </c>
      <c r="AY32" s="257">
        <v>48.521396626166528</v>
      </c>
      <c r="AZ32" s="257">
        <v>27.293372944391553</v>
      </c>
      <c r="BA32" s="257">
        <v>32.587999166242412</v>
      </c>
      <c r="BB32" s="257">
        <v>20.891275861921557</v>
      </c>
      <c r="BC32" s="257">
        <v>22.535947615612031</v>
      </c>
      <c r="BD32" s="257">
        <v>23.132569564491064</v>
      </c>
      <c r="BE32" s="257"/>
      <c r="BF32" s="257">
        <v>20.786770407706491</v>
      </c>
      <c r="BG32" s="257">
        <v>13.727280845057344</v>
      </c>
      <c r="BH32" s="257">
        <v>21978.475106955688</v>
      </c>
      <c r="BI32" s="257">
        <v>14456.72617515393</v>
      </c>
      <c r="BJ32" s="257">
        <v>7521.7489318017551</v>
      </c>
      <c r="BK32" s="257">
        <v>3644.494113516892</v>
      </c>
      <c r="BL32" s="257">
        <v>3877.2548182848632</v>
      </c>
      <c r="BM32" s="257">
        <v>25283.622891406027</v>
      </c>
      <c r="BN32" s="257">
        <v>21030.895862232323</v>
      </c>
      <c r="BO32" s="257">
        <v>4252.7270291737032</v>
      </c>
      <c r="BP32" s="257">
        <v>3678.5456102248277</v>
      </c>
      <c r="BQ32" s="257">
        <v>574.18141894887583</v>
      </c>
      <c r="BR32" s="257">
        <v>64664.58756890014</v>
      </c>
      <c r="BS32" s="257">
        <v>34927.764737908605</v>
      </c>
      <c r="BT32" s="257">
        <v>29736.822830991525</v>
      </c>
      <c r="BU32" s="257">
        <v>10756.388664938768</v>
      </c>
      <c r="BV32" s="257">
        <v>18980.434166052757</v>
      </c>
      <c r="BW32" s="257">
        <v>46193.355343833049</v>
      </c>
      <c r="BX32" s="257">
        <v>32667.660885199944</v>
      </c>
      <c r="BY32" s="257">
        <v>13525.694458633108</v>
      </c>
      <c r="BZ32" s="257">
        <v>11813.222820879037</v>
      </c>
      <c r="CA32" s="257">
        <v>1712.4716377540717</v>
      </c>
      <c r="CB32" s="257">
        <v>33.988425401364566</v>
      </c>
      <c r="CC32" s="257">
        <v>41.390356020874776</v>
      </c>
      <c r="CD32" s="257">
        <v>25.294393333650415</v>
      </c>
      <c r="CE32" s="257">
        <v>33.882134859968254</v>
      </c>
      <c r="CF32" s="257">
        <v>20.427640297182894</v>
      </c>
      <c r="CG32" s="257">
        <v>54.734328570010369</v>
      </c>
      <c r="CH32" s="257">
        <v>64.378334084398276</v>
      </c>
      <c r="CI32" s="257">
        <v>31.441838658859361</v>
      </c>
      <c r="CJ32" s="257">
        <v>31.139221413171501</v>
      </c>
      <c r="CK32" s="257">
        <v>33.529397292787991</v>
      </c>
      <c r="CL32" s="257">
        <v>28809.270179584528</v>
      </c>
      <c r="CM32" s="257">
        <v>28967.032409051171</v>
      </c>
      <c r="CN32" s="257">
        <v>-157.76222946664279</v>
      </c>
      <c r="CO32" s="257"/>
      <c r="CP32" s="257">
        <v>92514.542002269271</v>
      </c>
      <c r="CQ32" s="257">
        <v>92515.017615824268</v>
      </c>
      <c r="CR32" s="257">
        <v>-0.47561355499867952</v>
      </c>
      <c r="CS32" s="257"/>
      <c r="CT32" s="257">
        <v>28967.032409051171</v>
      </c>
      <c r="CU32" s="257">
        <v>9261.5922983760847</v>
      </c>
      <c r="CV32" s="257">
        <v>7104.5025137684188</v>
      </c>
      <c r="CW32" s="257">
        <v>2700.7400468642618</v>
      </c>
      <c r="CX32" s="257">
        <v>7354.4148313044552</v>
      </c>
      <c r="CY32" s="257">
        <v>146.46027695973768</v>
      </c>
      <c r="CZ32" s="257">
        <v>2399.3224417782126</v>
      </c>
      <c r="DA32" s="257">
        <v>9900.1975500424051</v>
      </c>
      <c r="DB32" s="257">
        <v>92514.542002269271</v>
      </c>
      <c r="DC32" s="257">
        <v>92515.017615824268</v>
      </c>
      <c r="DD32" s="257">
        <v>31573.079809910971</v>
      </c>
      <c r="DE32" s="257">
        <v>27597.981358315395</v>
      </c>
      <c r="DF32" s="257">
        <v>7556.9431271525445</v>
      </c>
      <c r="DG32" s="257">
        <v>18159.42968240038</v>
      </c>
      <c r="DH32" s="257">
        <v>233.67252906291768</v>
      </c>
      <c r="DI32" s="257">
        <v>7393.9111089820562</v>
      </c>
      <c r="DJ32" s="257">
        <v>25787.013320445352</v>
      </c>
      <c r="DK32" s="257">
        <v>31.140261364400278</v>
      </c>
      <c r="DL32" s="257">
        <v>31.310627350619985</v>
      </c>
      <c r="DM32" s="257">
        <v>29.333826012972033</v>
      </c>
      <c r="DN32" s="257">
        <v>25.742833946903147</v>
      </c>
      <c r="DO32" s="257">
        <v>35.73852550458323</v>
      </c>
      <c r="DP32" s="257">
        <v>40.499150909084733</v>
      </c>
      <c r="DQ32" s="257">
        <v>62.677575985109655</v>
      </c>
      <c r="DR32" s="257">
        <v>32.449976831119024</v>
      </c>
      <c r="DS32" s="257">
        <v>38.39218379816397</v>
      </c>
      <c r="DT32" s="257">
        <v>25514.302011060958</v>
      </c>
      <c r="DU32" s="257">
        <v>3452.7303979902154</v>
      </c>
      <c r="DV32" s="257">
        <v>16252.709712684873</v>
      </c>
      <c r="DW32" s="257">
        <v>79102.623296256439</v>
      </c>
      <c r="DX32" s="257">
        <v>13412.394319567824</v>
      </c>
      <c r="DY32" s="257">
        <v>47529.543486345472</v>
      </c>
      <c r="DZ32" s="257">
        <v>32.254685050714912</v>
      </c>
      <c r="EA32" s="257">
        <v>25.742833946903147</v>
      </c>
      <c r="EB32" s="257">
        <v>34.194962796884496</v>
      </c>
      <c r="EC32" s="257">
        <v>1452128</v>
      </c>
      <c r="ED32" s="257">
        <v>1375826.5018712946</v>
      </c>
      <c r="EE32" s="257">
        <v>79.766626907973091</v>
      </c>
      <c r="EF32" s="257">
        <v>25764.639072695962</v>
      </c>
      <c r="EG32" s="257">
        <v>58537.64929819708</v>
      </c>
      <c r="EH32" s="257">
        <v>4293.102880824099</v>
      </c>
      <c r="EI32" s="257">
        <v>-4588.9806329885578</v>
      </c>
      <c r="EJ32" s="257">
        <v>84006.41061872858</v>
      </c>
      <c r="EK32" s="257">
        <v>84841.802136594633</v>
      </c>
      <c r="EL32" s="257">
        <v>13.947482064498159</v>
      </c>
      <c r="EM32" s="257">
        <v>-821.44403580155551</v>
      </c>
      <c r="EN32" s="257">
        <v>-0.97783494110915026</v>
      </c>
      <c r="EO32" s="257">
        <v>21978.475106955688</v>
      </c>
      <c r="EP32" s="257">
        <v>14456.72617515393</v>
      </c>
      <c r="EQ32" s="257">
        <v>7521.7489318017551</v>
      </c>
      <c r="ER32" s="257">
        <v>3877.2548182848632</v>
      </c>
      <c r="ES32" s="257">
        <v>25283.622891406027</v>
      </c>
      <c r="ET32" s="257">
        <v>21030.895862232323</v>
      </c>
      <c r="EU32" s="257">
        <v>4252.7270291737032</v>
      </c>
      <c r="EV32" s="257">
        <v>574.18141894887583</v>
      </c>
      <c r="EW32" s="257">
        <v>-1610.2294655602536</v>
      </c>
      <c r="EX32" s="257">
        <v>1083.8712079609636</v>
      </c>
      <c r="EY32" s="257">
        <v>-7.9394189613285828</v>
      </c>
      <c r="EZ32" s="257">
        <v>-3839.4454610109574</v>
      </c>
      <c r="FA32" s="257">
        <v>1228.2947083839304</v>
      </c>
      <c r="FB32" s="257">
        <v>2838.524173944184</v>
      </c>
      <c r="FC32" s="257">
        <v>-1610.2294655602536</v>
      </c>
      <c r="FD32" s="257">
        <v>1411.8770516084414</v>
      </c>
      <c r="FE32" s="257">
        <v>328.00584364747772</v>
      </c>
      <c r="FF32" s="257">
        <v>1083.8712079609636</v>
      </c>
      <c r="FG32" s="257">
        <v>128794.24101830096</v>
      </c>
      <c r="FH32" s="257">
        <v>16756.469965489894</v>
      </c>
      <c r="FI32" s="257">
        <v>112037.77105281106</v>
      </c>
      <c r="FJ32" s="257">
        <v>84841.802136594633</v>
      </c>
      <c r="FK32" s="257">
        <v>18974.674744171429</v>
      </c>
      <c r="FL32" s="257">
        <v>24977.764137534901</v>
      </c>
      <c r="FM32" s="257">
        <v>28809.270179584528</v>
      </c>
      <c r="FN32" s="257">
        <v>1.3776755828458325</v>
      </c>
      <c r="FO32" s="257">
        <v>9.3170945441744148</v>
      </c>
      <c r="FP32" s="257">
        <v>-7.9394189613285828</v>
      </c>
      <c r="FQ32" s="257">
        <v>-3839.4454610109551</v>
      </c>
      <c r="FR32" s="257">
        <v>-2.968935716745059</v>
      </c>
      <c r="FS32" s="257">
        <v>39436.605243229598</v>
      </c>
      <c r="FT32" s="257">
        <v>38056.284783575538</v>
      </c>
      <c r="FU32" s="257">
        <v>1315.296960080776</v>
      </c>
      <c r="FV32" s="257"/>
      <c r="FW32" s="257">
        <v>90.548483646460639</v>
      </c>
      <c r="FX32" s="257">
        <v>11867.786232014712</v>
      </c>
      <c r="FY32" s="257">
        <v>1736.0294736335989</v>
      </c>
      <c r="FZ32" s="257">
        <v>6788.5670669407291</v>
      </c>
      <c r="GA32" s="257">
        <v>15694.553628310074</v>
      </c>
      <c r="GB32" s="257">
        <v>563.50293894919059</v>
      </c>
      <c r="GC32" s="257">
        <v>1380.3204596540575</v>
      </c>
      <c r="GD32" s="257">
        <v>52134.344235692915</v>
      </c>
      <c r="GE32" s="257">
        <v>45913.79683386824</v>
      </c>
      <c r="GF32" s="257">
        <v>12020.4824925174</v>
      </c>
      <c r="GG32" s="257">
        <v>4450.6448859880038</v>
      </c>
      <c r="GH32" s="257">
        <v>16502.025410791775</v>
      </c>
      <c r="GI32" s="257">
        <v>2598.6593019156194</v>
      </c>
      <c r="GJ32" s="257">
        <v>2984.8244443643089</v>
      </c>
      <c r="GK32" s="257">
        <v>1144.6696236462203</v>
      </c>
      <c r="GL32" s="257">
        <v>8811.1499765605295</v>
      </c>
      <c r="GM32" s="257">
        <v>6220.5474018246732</v>
      </c>
      <c r="GN32" s="257">
        <v>3615.7008402149218</v>
      </c>
      <c r="GO32" s="257">
        <v>3452.7303979902154</v>
      </c>
      <c r="GP32" s="257">
        <v>2604.8465616097515</v>
      </c>
      <c r="GQ32" s="257"/>
      <c r="GR32" s="257"/>
      <c r="GS32" s="257">
        <v>-12697.738992463317</v>
      </c>
      <c r="GT32" s="257">
        <v>-12697.738992463317</v>
      </c>
      <c r="GU32" s="257"/>
      <c r="GV32" s="257">
        <v>-11553.069368817098</v>
      </c>
      <c r="GW32" s="257">
        <v>-7857.512050292702</v>
      </c>
      <c r="GX32" s="257">
        <v>34218.197902893357</v>
      </c>
      <c r="GY32" s="257"/>
      <c r="GZ32" s="257">
        <v>17845.05907948986</v>
      </c>
      <c r="HA32" s="257">
        <v>17717.957039654779</v>
      </c>
      <c r="HB32" s="257">
        <v>100.2187684059957</v>
      </c>
      <c r="HC32" s="257">
        <v>6.8515379899751183</v>
      </c>
      <c r="HD32" s="257">
        <v>6681.9263639969704</v>
      </c>
      <c r="HE32" s="257">
        <v>1501.9893500655103</v>
      </c>
      <c r="HF32" s="257">
        <v>6084.249876792519</v>
      </c>
      <c r="HG32" s="257">
        <v>1280.6906831103577</v>
      </c>
      <c r="HH32" s="257">
        <v>2062.0304592934503</v>
      </c>
      <c r="HI32" s="257">
        <v>127.10203983508228</v>
      </c>
      <c r="HJ32" s="257">
        <v>24672.995324125826</v>
      </c>
      <c r="HK32" s="257">
        <v>20132.991958458042</v>
      </c>
      <c r="HL32" s="257">
        <v>6192.8768045388433</v>
      </c>
      <c r="HM32" s="257">
        <v>1749.8287115502508</v>
      </c>
      <c r="HN32" s="257">
        <v>1676.9499837726732</v>
      </c>
      <c r="HO32" s="257">
        <v>2506.5570420588269</v>
      </c>
      <c r="HP32" s="257">
        <v>829.63710889137315</v>
      </c>
      <c r="HQ32" s="257">
        <v>7177.142307646076</v>
      </c>
      <c r="HR32" s="257">
        <v>4540.0033656677851</v>
      </c>
      <c r="HS32" s="257">
        <v>1187.7621915305376</v>
      </c>
      <c r="HT32" s="257">
        <v>1165.7471181469596</v>
      </c>
      <c r="HU32" s="257">
        <v>2317.6108566826538</v>
      </c>
      <c r="HV32" s="257">
        <v>0</v>
      </c>
      <c r="HW32" s="257">
        <v>-6827.9362446359664</v>
      </c>
      <c r="HX32" s="257">
        <v>-5998.2991357445935</v>
      </c>
      <c r="HY32" s="257">
        <v>-2415.0349188032633</v>
      </c>
      <c r="HZ32" s="257">
        <v>2347.4330773021766</v>
      </c>
      <c r="IA32" s="257">
        <v>1572.1334727681415</v>
      </c>
      <c r="IB32" s="257">
        <v>118.68186025266549</v>
      </c>
      <c r="IC32" s="257">
        <v>83.696945656485525</v>
      </c>
      <c r="ID32" s="257">
        <v>67.812195737622162</v>
      </c>
      <c r="IE32" s="257">
        <v>16.702126380825309</v>
      </c>
      <c r="IF32" s="257">
        <v>0.13222266296443211</v>
      </c>
      <c r="IG32" s="257">
        <v>3.8645078311877201</v>
      </c>
      <c r="IH32" s="257">
        <v>1281.243614246391</v>
      </c>
      <c r="II32" s="257">
        <v>775.29960453403532</v>
      </c>
      <c r="IJ32" s="257">
        <v>2292.4825405983675</v>
      </c>
      <c r="IK32" s="257">
        <v>1536.5054752202709</v>
      </c>
      <c r="IL32" s="257">
        <v>673.69249816691308</v>
      </c>
      <c r="IM32" s="257">
        <v>280.15578233745629</v>
      </c>
      <c r="IN32" s="257">
        <v>3.8645078311877201</v>
      </c>
      <c r="IO32" s="257">
        <v>57.829384683807532</v>
      </c>
      <c r="IP32" s="257">
        <v>17.928191073768225</v>
      </c>
      <c r="IQ32" s="257">
        <v>503.03511112713812</v>
      </c>
      <c r="IR32" s="257">
        <v>755.97706537809677</v>
      </c>
      <c r="IS32" s="257">
        <v>630.68407197720967</v>
      </c>
      <c r="IT32" s="257">
        <v>630.68407197720967</v>
      </c>
      <c r="IU32" s="257">
        <v>70.636952628225927</v>
      </c>
      <c r="IV32" s="257">
        <v>0</v>
      </c>
      <c r="IW32" s="257">
        <v>0</v>
      </c>
      <c r="IX32" s="257">
        <v>54.950536703809121</v>
      </c>
      <c r="IY32" s="257">
        <v>72.878727777577353</v>
      </c>
      <c r="IZ32" s="257">
        <v>35.627997547870564</v>
      </c>
      <c r="JA32" s="257"/>
      <c r="JB32" s="257"/>
      <c r="JC32" s="257"/>
      <c r="JD32" s="257"/>
      <c r="JE32" s="257"/>
      <c r="JF32" s="257"/>
      <c r="JG32" s="257"/>
      <c r="JH32" s="257"/>
      <c r="JI32" s="257"/>
      <c r="JJ32" s="257"/>
      <c r="JK32" s="257"/>
      <c r="JL32" s="257"/>
      <c r="JM32" s="257"/>
      <c r="JN32" s="257"/>
      <c r="JO32" s="257"/>
      <c r="JP32" s="257"/>
      <c r="JQ32" s="257"/>
      <c r="JR32" s="257"/>
      <c r="JS32" s="257"/>
      <c r="JT32" s="257"/>
      <c r="JU32" s="257"/>
      <c r="JV32" s="257"/>
      <c r="JW32" s="257"/>
      <c r="JX32" s="257"/>
      <c r="JY32" s="257"/>
      <c r="JZ32" s="257"/>
      <c r="KA32" s="257"/>
      <c r="KB32" s="257"/>
      <c r="KC32" s="257"/>
      <c r="KD32" s="257"/>
      <c r="KE32" s="257"/>
      <c r="KF32" s="257">
        <v>1601.3486711622372</v>
      </c>
      <c r="KG32" s="257">
        <v>1512.7534768550238</v>
      </c>
      <c r="KH32" s="257">
        <v>106.06661618164991</v>
      </c>
      <c r="KI32" s="257"/>
      <c r="KJ32" s="257">
        <v>497.23534431983461</v>
      </c>
      <c r="KK32" s="257">
        <v>56.723522411741371</v>
      </c>
      <c r="KL32" s="257">
        <v>152.57293281886697</v>
      </c>
      <c r="KM32" s="257">
        <v>21.979012657314918</v>
      </c>
      <c r="KN32" s="257">
        <v>678.17604846561608</v>
      </c>
      <c r="KO32" s="257">
        <v>88.595194307213347</v>
      </c>
      <c r="KP32" s="257">
        <v>1814.1730674455785</v>
      </c>
      <c r="KQ32" s="257">
        <v>1316.2465592057024</v>
      </c>
      <c r="KR32" s="257">
        <v>654.48415131080742</v>
      </c>
      <c r="KS32" s="257">
        <v>195.65348046109648</v>
      </c>
      <c r="KT32" s="257">
        <v>21.979012657314918</v>
      </c>
      <c r="KU32" s="257">
        <v>246.94385344920846</v>
      </c>
      <c r="KV32" s="257">
        <v>34.660368059812726</v>
      </c>
      <c r="KW32" s="257">
        <v>162.52569326746243</v>
      </c>
      <c r="KX32" s="257">
        <v>497.926508239876</v>
      </c>
      <c r="KY32" s="257">
        <v>344.20564230163598</v>
      </c>
      <c r="KZ32" s="257">
        <v>341.10441984301565</v>
      </c>
      <c r="LA32" s="257">
        <v>101.78139987739354</v>
      </c>
      <c r="LB32" s="257">
        <v>51.939466060846463</v>
      </c>
      <c r="LC32" s="257"/>
      <c r="LD32" s="257"/>
      <c r="LE32" s="257">
        <v>-212.82439628334123</v>
      </c>
      <c r="LF32" s="257"/>
      <c r="LG32" s="257"/>
      <c r="LH32" s="257"/>
      <c r="LI32" s="257"/>
      <c r="LJ32" s="257">
        <v>5401.7285108122078</v>
      </c>
      <c r="LK32" s="257">
        <v>5017.6336951426201</v>
      </c>
      <c r="LL32" s="257">
        <v>813.11528614186295</v>
      </c>
      <c r="LM32" s="257"/>
      <c r="LN32" s="257">
        <v>3110.8715877537775</v>
      </c>
      <c r="LO32" s="257">
        <v>104.8886324570577</v>
      </c>
      <c r="LP32" s="257">
        <v>551.61203466637812</v>
      </c>
      <c r="LQ32" s="257">
        <v>139.2605147067662</v>
      </c>
      <c r="LR32" s="257">
        <v>297.88563941677785</v>
      </c>
      <c r="LS32" s="257">
        <v>384.09481566958755</v>
      </c>
      <c r="LT32" s="257">
        <v>5949.0281634272114</v>
      </c>
      <c r="LU32" s="257">
        <v>4600.645487000108</v>
      </c>
      <c r="LV32" s="257">
        <v>1916.4172466433474</v>
      </c>
      <c r="LW32" s="257">
        <v>1310.1763369514263</v>
      </c>
      <c r="LX32" s="257">
        <v>139.2605147067662</v>
      </c>
      <c r="LY32" s="257">
        <v>158.99775221472962</v>
      </c>
      <c r="LZ32" s="257">
        <v>261.83693339583857</v>
      </c>
      <c r="MA32" s="257">
        <v>813.95670308800015</v>
      </c>
      <c r="MB32" s="257">
        <v>1348.3826764271032</v>
      </c>
      <c r="MC32" s="257">
        <v>1219.6218431839218</v>
      </c>
      <c r="MD32" s="257">
        <v>1081.7676968014136</v>
      </c>
      <c r="ME32" s="257">
        <v>112.86406308223047</v>
      </c>
      <c r="MF32" s="257">
        <v>15.896770160951043</v>
      </c>
      <c r="MG32" s="257"/>
      <c r="MH32" s="257"/>
      <c r="MI32" s="257">
        <v>-547.29965261500365</v>
      </c>
      <c r="MJ32" s="257"/>
      <c r="MK32" s="257">
        <v>-285.46271921916508</v>
      </c>
      <c r="ML32" s="257">
        <v>416.98820814251212</v>
      </c>
      <c r="MM32" s="257"/>
      <c r="MN32" s="257">
        <v>19484.722272306564</v>
      </c>
      <c r="MO32" s="257">
        <v>19479.493466998425</v>
      </c>
      <c r="MP32" s="257">
        <v>177.21442909860204</v>
      </c>
      <c r="MQ32" s="257"/>
      <c r="MR32" s="257">
        <v>56.453066964768674</v>
      </c>
      <c r="MS32" s="257">
        <v>55.725842318464288</v>
      </c>
      <c r="MT32" s="257">
        <v>14248.758910004446</v>
      </c>
      <c r="MU32" s="257">
        <v>4941.3412186121432</v>
      </c>
      <c r="MV32" s="257">
        <v>5.2288053081389059</v>
      </c>
      <c r="MW32" s="257">
        <v>18563.400766891449</v>
      </c>
      <c r="MX32" s="257">
        <v>18327.407353984112</v>
      </c>
      <c r="MY32" s="257">
        <v>2583.0117918574879</v>
      </c>
      <c r="MZ32" s="257">
        <v>914.83057468777429</v>
      </c>
      <c r="NA32" s="257">
        <v>14659.971391823832</v>
      </c>
      <c r="NB32" s="257">
        <v>14.496411957736829</v>
      </c>
      <c r="NC32" s="257">
        <v>0.60702222542762008</v>
      </c>
      <c r="ND32" s="257">
        <v>154.49016143185125</v>
      </c>
      <c r="NE32" s="257">
        <v>235.99341290733599</v>
      </c>
      <c r="NF32" s="257">
        <v>233.42709122161722</v>
      </c>
      <c r="NG32" s="257">
        <v>233.42709122161722</v>
      </c>
      <c r="NH32" s="257">
        <v>1.9532893392472925</v>
      </c>
      <c r="NI32" s="257"/>
      <c r="NJ32" s="257">
        <v>0</v>
      </c>
      <c r="NK32" s="257">
        <v>0.61303234647145799</v>
      </c>
      <c r="NL32" s="257">
        <v>921.3215054151151</v>
      </c>
      <c r="NM32" s="257"/>
      <c r="NN32" s="257">
        <v>921.92852764054271</v>
      </c>
      <c r="NO32" s="257">
        <v>1152.086113014313</v>
      </c>
      <c r="NP32" s="257"/>
      <c r="NQ32" s="257">
        <v>38157.599000000002</v>
      </c>
      <c r="NR32" s="257">
        <v>10234.221</v>
      </c>
      <c r="NS32" s="257">
        <v>23339.786</v>
      </c>
      <c r="NT32" s="257">
        <v>24154.103999999999</v>
      </c>
      <c r="NU32" s="257">
        <v>4583.5919999999996</v>
      </c>
      <c r="NV32" s="257">
        <v>27923.378000000001</v>
      </c>
      <c r="NW32" s="257">
        <v>14523.119531444219</v>
      </c>
      <c r="NX32" s="257">
        <v>2301.188289757336</v>
      </c>
      <c r="NY32" s="257">
        <v>12221.931241686883</v>
      </c>
      <c r="NZ32" s="257">
        <v>9248.3012662187539</v>
      </c>
      <c r="OA32" s="257">
        <v>11709.527517408658</v>
      </c>
      <c r="OB32" s="257">
        <v>8839.8346965699202</v>
      </c>
      <c r="OC32" s="257">
        <v>23303271.355467204</v>
      </c>
      <c r="OD32" s="257">
        <v>16970331.651603684</v>
      </c>
      <c r="OE32" s="257">
        <v>1787.282618468877</v>
      </c>
      <c r="OF32" s="257">
        <v>513.90567128845896</v>
      </c>
      <c r="OG32" s="257">
        <v>15.844999999999999</v>
      </c>
      <c r="OH32" s="257">
        <v>12.306464975373956</v>
      </c>
      <c r="OI32" s="257">
        <v>3.538535024626043</v>
      </c>
      <c r="OJ32" s="257">
        <v>1802.3809929575639</v>
      </c>
      <c r="OK32" s="257">
        <v>2722.9263402898455</v>
      </c>
      <c r="OL32" s="257">
        <v>226.24008897805294</v>
      </c>
      <c r="OM32" s="257">
        <v>2496.6862513117921</v>
      </c>
      <c r="ON32" s="257">
        <v>1074.7090729628594</v>
      </c>
      <c r="OO32" s="257">
        <v>6621.9148354766121</v>
      </c>
      <c r="OP32" s="257">
        <v>4840.1536029761292</v>
      </c>
      <c r="OQ32" s="257">
        <v>1781.7612325004825</v>
      </c>
      <c r="OR32" s="257">
        <v>613.70078293733093</v>
      </c>
      <c r="OS32" s="257">
        <v>2583.6171843978755</v>
      </c>
      <c r="OT32" s="257">
        <v>220.46837981697936</v>
      </c>
      <c r="OU32" s="257">
        <v>2363.1488045808965</v>
      </c>
      <c r="OV32" s="257">
        <v>954.83238647022165</v>
      </c>
      <c r="OW32" s="257">
        <v>5096.1509124133245</v>
      </c>
      <c r="OX32" s="257">
        <v>3370.1963605704977</v>
      </c>
      <c r="OY32" s="257">
        <v>1725.9545518428272</v>
      </c>
      <c r="OZ32" s="257">
        <v>63901.146187848746</v>
      </c>
      <c r="PA32" s="257">
        <v>1244.0047587596234</v>
      </c>
      <c r="PB32" s="257">
        <v>19186.960107077688</v>
      </c>
      <c r="PC32" s="257">
        <v>2004.6059860174394</v>
      </c>
      <c r="PD32" s="257">
        <v>17182.354121060249</v>
      </c>
      <c r="PE32" s="257">
        <v>6082.1643447988372</v>
      </c>
      <c r="PF32" s="257">
        <v>37388.016977212596</v>
      </c>
      <c r="PG32" s="257">
        <v>23777.719648055205</v>
      </c>
      <c r="PH32" s="257">
        <v>13610.297329157391</v>
      </c>
      <c r="PI32" s="257"/>
      <c r="PJ32" s="257"/>
      <c r="PK32" s="257"/>
      <c r="PL32" s="257"/>
      <c r="PM32" s="257"/>
      <c r="PN32" s="257"/>
      <c r="PO32" s="257"/>
      <c r="PP32" s="257"/>
      <c r="PQ32" s="257">
        <v>6909.5009287013927</v>
      </c>
      <c r="PR32" s="257">
        <v>2027.0542149310847</v>
      </c>
      <c r="PS32" s="257">
        <v>7426.3943679215399</v>
      </c>
      <c r="PT32" s="257">
        <v>9092.4874926805933</v>
      </c>
      <c r="PU32" s="257">
        <v>7270.9573293703497</v>
      </c>
      <c r="PV32" s="257">
        <v>6369.8764631173526</v>
      </c>
      <c r="PW32" s="257">
        <v>7336.5207623938259</v>
      </c>
      <c r="PX32" s="257">
        <v>7055.292067323393</v>
      </c>
      <c r="PY32" s="257">
        <v>7885.6637995626688</v>
      </c>
      <c r="PZ32" s="257">
        <v>2324.3527191922826</v>
      </c>
      <c r="QA32" s="257">
        <v>674.80367749999982</v>
      </c>
      <c r="QB32" s="257">
        <v>2598.6593019156194</v>
      </c>
      <c r="QC32" s="257">
        <v>0.52069049155856251</v>
      </c>
      <c r="QD32" s="257">
        <v>0.1707815704184725</v>
      </c>
      <c r="QE32" s="257">
        <v>0.37970891240409183</v>
      </c>
      <c r="QF32" s="257">
        <v>0.6088347784411432</v>
      </c>
      <c r="QG32" s="257">
        <v>0.53739209312398417</v>
      </c>
      <c r="QH32" s="257">
        <v>0.52941993616598082</v>
      </c>
      <c r="QI32" s="257">
        <v>0.4398929745309727</v>
      </c>
      <c r="QJ32" s="257">
        <v>0.82151571886685371</v>
      </c>
      <c r="QK32" s="257">
        <v>27570.158328650818</v>
      </c>
      <c r="QL32" s="257"/>
      <c r="QM32" s="257"/>
      <c r="QN32" s="257">
        <v>13770.64402708188</v>
      </c>
      <c r="QO32" s="257"/>
      <c r="QP32" s="257"/>
      <c r="QQ32" s="257">
        <v>11592.722666862814</v>
      </c>
      <c r="QR32" s="257"/>
      <c r="QS32" s="257"/>
      <c r="QT32" s="257">
        <v>2177.921360219068</v>
      </c>
      <c r="QU32" s="257"/>
      <c r="QV32" s="257"/>
      <c r="QW32" s="257">
        <v>49.951338217272635</v>
      </c>
      <c r="QZ32" s="257">
        <v>42.048081583977321</v>
      </c>
      <c r="RC32" s="257">
        <v>15.811231477378849</v>
      </c>
    </row>
    <row r="33" spans="1:471" s="151" customFormat="1" ht="11.5">
      <c r="A33" s="1034">
        <v>1983</v>
      </c>
      <c r="B33" s="257">
        <v>147258.48901172949</v>
      </c>
      <c r="C33" s="257">
        <v>95749.844202529057</v>
      </c>
      <c r="D33" s="257">
        <v>22276.218858257165</v>
      </c>
      <c r="E33" s="257">
        <v>31586.947741873089</v>
      </c>
      <c r="F33" s="257">
        <v>28150.226707004673</v>
      </c>
      <c r="G33" s="257">
        <v>30504.74849793451</v>
      </c>
      <c r="H33" s="331">
        <v>546059.96508570039</v>
      </c>
      <c r="I33" s="331">
        <v>346471.20977482438</v>
      </c>
      <c r="J33" s="331">
        <v>82998.229714521716</v>
      </c>
      <c r="K33" s="331">
        <v>91358.060260200902</v>
      </c>
      <c r="L33" s="331">
        <v>70868.240096140013</v>
      </c>
      <c r="M33" s="331">
        <v>45635.774759986634</v>
      </c>
      <c r="N33" s="257">
        <v>26.967457500499652</v>
      </c>
      <c r="O33" s="257">
        <v>27.635728886321605</v>
      </c>
      <c r="P33" s="257">
        <v>26.83939035191208</v>
      </c>
      <c r="Q33" s="257">
        <v>34.574888796794632</v>
      </c>
      <c r="R33" s="257">
        <v>39.721921510702131</v>
      </c>
      <c r="S33" s="257">
        <v>66.84393692967609</v>
      </c>
      <c r="T33" s="331">
        <v>147258.48901172949</v>
      </c>
      <c r="U33" s="331">
        <v>134895.83530706918</v>
      </c>
      <c r="V33" s="331">
        <v>72319.859295854912</v>
      </c>
      <c r="W33" s="331">
        <v>62575.976011214276</v>
      </c>
      <c r="X33" s="331">
        <v>42949.973605107407</v>
      </c>
      <c r="Y33" s="331">
        <v>19626.002406106873</v>
      </c>
      <c r="Z33" s="331">
        <v>12362.653704660277</v>
      </c>
      <c r="AA33" s="257">
        <v>147258.48901172949</v>
      </c>
      <c r="AB33" s="257">
        <v>138716.5366344513</v>
      </c>
      <c r="AC33" s="257">
        <v>8090.4533617867146</v>
      </c>
      <c r="AD33" s="257">
        <v>6178.3194380534696</v>
      </c>
      <c r="AE33" s="257">
        <v>31916.704666873207</v>
      </c>
      <c r="AF33" s="257">
        <v>12105.588049665641</v>
      </c>
      <c r="AG33" s="257">
        <v>80425.471118072237</v>
      </c>
      <c r="AH33" s="257">
        <v>60890.677338573289</v>
      </c>
      <c r="AI33" s="257"/>
      <c r="AJ33" s="257">
        <v>19534.793779498952</v>
      </c>
      <c r="AK33" s="257">
        <v>8541.952377278194</v>
      </c>
      <c r="AL33" s="257">
        <v>546059.96508570039</v>
      </c>
      <c r="AM33" s="257">
        <v>497060.76209492527</v>
      </c>
      <c r="AN33" s="257">
        <v>15868.801149931573</v>
      </c>
      <c r="AO33" s="257">
        <v>18762.654089985808</v>
      </c>
      <c r="AP33" s="257">
        <v>88773.970446847685</v>
      </c>
      <c r="AQ33" s="257">
        <v>54860.052613189036</v>
      </c>
      <c r="AR33" s="257">
        <v>318795.28379497118</v>
      </c>
      <c r="AS33" s="257">
        <v>236435.23490842711</v>
      </c>
      <c r="AT33" s="257"/>
      <c r="AU33" s="257">
        <v>82360.048886544057</v>
      </c>
      <c r="AV33" s="257">
        <v>48999.202990775077</v>
      </c>
      <c r="AW33" s="257">
        <v>26.967457500499652</v>
      </c>
      <c r="AX33" s="257">
        <v>27.907360067974984</v>
      </c>
      <c r="AY33" s="257">
        <v>50.983393675089317</v>
      </c>
      <c r="AZ33" s="257">
        <v>32.928813847029367</v>
      </c>
      <c r="BA33" s="257">
        <v>35.952773663517661</v>
      </c>
      <c r="BB33" s="257">
        <v>22.066307764997127</v>
      </c>
      <c r="BC33" s="257">
        <v>25.227936298391658</v>
      </c>
      <c r="BD33" s="257">
        <v>25.753639199401324</v>
      </c>
      <c r="BE33" s="257"/>
      <c r="BF33" s="257">
        <v>23.718773900206532</v>
      </c>
      <c r="BG33" s="257">
        <v>17.432839425748128</v>
      </c>
      <c r="BH33" s="257">
        <v>28150.226707004673</v>
      </c>
      <c r="BI33" s="257">
        <v>18607.94818254187</v>
      </c>
      <c r="BJ33" s="257">
        <v>9542.2785244628067</v>
      </c>
      <c r="BK33" s="257">
        <v>4690.0912164063366</v>
      </c>
      <c r="BL33" s="257">
        <v>4852.187308056471</v>
      </c>
      <c r="BM33" s="257">
        <v>30504.74849793451</v>
      </c>
      <c r="BN33" s="257">
        <v>25201.345861315687</v>
      </c>
      <c r="BO33" s="257">
        <v>5303.4026366188245</v>
      </c>
      <c r="BP33" s="257">
        <v>4645.0265536142133</v>
      </c>
      <c r="BQ33" s="257">
        <v>658.37608300461113</v>
      </c>
      <c r="BR33" s="257">
        <v>70868.240096140013</v>
      </c>
      <c r="BS33" s="257">
        <v>38360.916804393681</v>
      </c>
      <c r="BT33" s="257">
        <v>32507.323291746328</v>
      </c>
      <c r="BU33" s="257">
        <v>11920.38846014603</v>
      </c>
      <c r="BV33" s="257">
        <v>20586.934831600298</v>
      </c>
      <c r="BW33" s="257">
        <v>45635.774759986634</v>
      </c>
      <c r="BX33" s="257">
        <v>32440.167679617261</v>
      </c>
      <c r="BY33" s="257">
        <v>13195.607080369373</v>
      </c>
      <c r="BZ33" s="257">
        <v>11614.663679927377</v>
      </c>
      <c r="CA33" s="257">
        <v>1580.9434004419957</v>
      </c>
      <c r="CB33" s="257">
        <v>39.721921510702131</v>
      </c>
      <c r="CC33" s="257">
        <v>48.507568985970124</v>
      </c>
      <c r="CD33" s="257">
        <v>29.354242546588296</v>
      </c>
      <c r="CE33" s="257">
        <v>39.345120606488024</v>
      </c>
      <c r="CF33" s="257">
        <v>23.569255684476719</v>
      </c>
      <c r="CG33" s="257">
        <v>66.84393692967609</v>
      </c>
      <c r="CH33" s="257">
        <v>77.685621449947504</v>
      </c>
      <c r="CI33" s="257">
        <v>40.190668033064611</v>
      </c>
      <c r="CJ33" s="257">
        <v>39.992777075773731</v>
      </c>
      <c r="CK33" s="257">
        <v>41.644506869793332</v>
      </c>
      <c r="CL33" s="257">
        <v>31586.947741873089</v>
      </c>
      <c r="CM33" s="257">
        <v>32119.992857971403</v>
      </c>
      <c r="CN33" s="257">
        <v>-533.04511609831206</v>
      </c>
      <c r="CO33" s="257"/>
      <c r="CP33" s="257">
        <v>91358.060260200902</v>
      </c>
      <c r="CQ33" s="257">
        <v>91359.418971275853</v>
      </c>
      <c r="CR33" s="257">
        <v>-1.3587110749425606</v>
      </c>
      <c r="CS33" s="257"/>
      <c r="CT33" s="257">
        <v>32119.992857971403</v>
      </c>
      <c r="CU33" s="257">
        <v>9480.1378439605469</v>
      </c>
      <c r="CV33" s="257">
        <v>8338.4343765970534</v>
      </c>
      <c r="CW33" s="257">
        <v>2655.5366662369192</v>
      </c>
      <c r="CX33" s="257">
        <v>8669.1078189093951</v>
      </c>
      <c r="CY33" s="257">
        <v>177.08246936335129</v>
      </c>
      <c r="CZ33" s="257">
        <v>2799.6936829041292</v>
      </c>
      <c r="DA33" s="257">
        <v>11645.883971176876</v>
      </c>
      <c r="DB33" s="257">
        <v>91358.060260200902</v>
      </c>
      <c r="DC33" s="257">
        <v>91359.418971275853</v>
      </c>
      <c r="DD33" s="257">
        <v>29968.131305768122</v>
      </c>
      <c r="DE33" s="257">
        <v>28362.183352996213</v>
      </c>
      <c r="DF33" s="257">
        <v>6564.8308606046348</v>
      </c>
      <c r="DG33" s="257">
        <v>18397.14427734938</v>
      </c>
      <c r="DH33" s="257">
        <v>256.22873486201354</v>
      </c>
      <c r="DI33" s="257">
        <v>7810.9004396954851</v>
      </c>
      <c r="DJ33" s="257">
        <v>26464.27345190688</v>
      </c>
      <c r="DK33" s="257">
        <v>34.574888796794632</v>
      </c>
      <c r="DL33" s="257">
        <v>35.157833991993961</v>
      </c>
      <c r="DM33" s="257">
        <v>31.634064023657878</v>
      </c>
      <c r="DN33" s="257">
        <v>29.39983242057481</v>
      </c>
      <c r="DO33" s="257">
        <v>40.450953308983479</v>
      </c>
      <c r="DP33" s="257">
        <v>47.122029855377214</v>
      </c>
      <c r="DQ33" s="257">
        <v>69.111089144125557</v>
      </c>
      <c r="DR33" s="257">
        <v>35.843417855845537</v>
      </c>
      <c r="DS33" s="257">
        <v>44.006059687755126</v>
      </c>
      <c r="DT33" s="257">
        <v>28467.942805683349</v>
      </c>
      <c r="DU33" s="257">
        <v>3652.0500522880534</v>
      </c>
      <c r="DV33" s="257">
        <v>18987.804961722803</v>
      </c>
      <c r="DW33" s="257">
        <v>78937.409212702376</v>
      </c>
      <c r="DX33" s="257">
        <v>12422.009758573482</v>
      </c>
      <c r="DY33" s="257">
        <v>48969.27790693425</v>
      </c>
      <c r="DZ33" s="257">
        <v>36.063943686034186</v>
      </c>
      <c r="EA33" s="257">
        <v>29.39983242057481</v>
      </c>
      <c r="EB33" s="257">
        <v>38.774933536510353</v>
      </c>
      <c r="EC33" s="257">
        <v>1487223</v>
      </c>
      <c r="ED33" s="257">
        <v>1409756.0085230116</v>
      </c>
      <c r="EE33" s="257">
        <v>79.014111559784666</v>
      </c>
      <c r="EF33" s="257">
        <v>29397.451056810682</v>
      </c>
      <c r="EG33" s="257">
        <v>66249.743757502903</v>
      </c>
      <c r="EH33" s="257">
        <v>4571.0317505089215</v>
      </c>
      <c r="EI33" s="257">
        <v>-6448.8902276858234</v>
      </c>
      <c r="EJ33" s="257">
        <v>93769.336337136672</v>
      </c>
      <c r="EK33" s="257">
        <v>95749.844202529057</v>
      </c>
      <c r="EL33" s="257">
        <v>0</v>
      </c>
      <c r="EM33" s="257">
        <v>-1980.5078653923847</v>
      </c>
      <c r="EN33" s="257">
        <v>-2.1121060922002268</v>
      </c>
      <c r="EO33" s="257">
        <v>28150.226707004673</v>
      </c>
      <c r="EP33" s="257">
        <v>18607.94818254187</v>
      </c>
      <c r="EQ33" s="257">
        <v>9542.2785244628067</v>
      </c>
      <c r="ER33" s="257">
        <v>4852.187308056471</v>
      </c>
      <c r="ES33" s="257">
        <v>30504.74849793451</v>
      </c>
      <c r="ET33" s="257">
        <v>25201.345861315687</v>
      </c>
      <c r="EU33" s="257">
        <v>5303.4026366188245</v>
      </c>
      <c r="EV33" s="257">
        <v>658.37608300461113</v>
      </c>
      <c r="EW33" s="257">
        <v>-1907.6558421058403</v>
      </c>
      <c r="EX33" s="257">
        <v>1168.0571663830224</v>
      </c>
      <c r="EY33" s="257">
        <v>-6.1157096784710765</v>
      </c>
      <c r="EZ33" s="257">
        <v>-3100.2361763311255</v>
      </c>
      <c r="FA33" s="257">
        <v>1127.4878910336788</v>
      </c>
      <c r="FB33" s="257">
        <v>3035.1437331395191</v>
      </c>
      <c r="FC33" s="257">
        <v>-1907.6558421058403</v>
      </c>
      <c r="FD33" s="257">
        <v>1598.8826771705412</v>
      </c>
      <c r="FE33" s="257">
        <v>430.82551078751874</v>
      </c>
      <c r="FF33" s="257">
        <v>1168.0571663830224</v>
      </c>
      <c r="FG33" s="257">
        <v>146518.89033600668</v>
      </c>
      <c r="FH33" s="257">
        <v>19626.002406106873</v>
      </c>
      <c r="FI33" s="257">
        <v>126892.88792989981</v>
      </c>
      <c r="FJ33" s="257">
        <v>95749.844202529057</v>
      </c>
      <c r="FK33" s="257">
        <v>22276.218858257165</v>
      </c>
      <c r="FL33" s="257">
        <v>28492.827275220454</v>
      </c>
      <c r="FM33" s="257">
        <v>31586.947741873089</v>
      </c>
      <c r="FN33" s="257">
        <v>2.2042809325533321</v>
      </c>
      <c r="FO33" s="257">
        <v>8.3199906110244086</v>
      </c>
      <c r="FP33" s="257">
        <v>-6.1157096784710765</v>
      </c>
      <c r="FQ33" s="257">
        <v>-3100.2361763311064</v>
      </c>
      <c r="FR33" s="257">
        <v>-2.1053021779166601</v>
      </c>
      <c r="FS33" s="257">
        <v>50038.813361701104</v>
      </c>
      <c r="FT33" s="257">
        <v>48183.927734304569</v>
      </c>
      <c r="FU33" s="257">
        <v>1542.3232723907061</v>
      </c>
      <c r="FV33" s="257"/>
      <c r="FW33" s="257">
        <v>118.36332383734209</v>
      </c>
      <c r="FX33" s="257">
        <v>14823.505012440954</v>
      </c>
      <c r="FY33" s="257">
        <v>1845.7502434099024</v>
      </c>
      <c r="FZ33" s="257">
        <v>8911.6349632781603</v>
      </c>
      <c r="GA33" s="257">
        <v>18366.707535489764</v>
      </c>
      <c r="GB33" s="257">
        <v>2575.6433834577424</v>
      </c>
      <c r="GC33" s="257">
        <v>1854.8856273965359</v>
      </c>
      <c r="GD33" s="257">
        <v>60588.000192323881</v>
      </c>
      <c r="GE33" s="257">
        <v>53835.839553808619</v>
      </c>
      <c r="GF33" s="257">
        <v>14214.008390128976</v>
      </c>
      <c r="GG33" s="257">
        <v>5214.9159184065975</v>
      </c>
      <c r="GH33" s="257">
        <v>19416.158811438465</v>
      </c>
      <c r="GI33" s="257">
        <v>3025.8361734633922</v>
      </c>
      <c r="GJ33" s="257">
        <v>3656.3593090764853</v>
      </c>
      <c r="GK33" s="257">
        <v>1745.2850600411091</v>
      </c>
      <c r="GL33" s="257">
        <v>9589.1120647169846</v>
      </c>
      <c r="GM33" s="257">
        <v>6752.16063851526</v>
      </c>
      <c r="GN33" s="257">
        <v>3797.8315483273836</v>
      </c>
      <c r="GO33" s="257">
        <v>3652.0500522880534</v>
      </c>
      <c r="GP33" s="257">
        <v>2954.3290901878763</v>
      </c>
      <c r="GQ33" s="257"/>
      <c r="GR33" s="257"/>
      <c r="GS33" s="257">
        <v>-10549.186830622777</v>
      </c>
      <c r="GT33" s="257">
        <v>-10549.186830622777</v>
      </c>
      <c r="GU33" s="257"/>
      <c r="GV33" s="257">
        <v>-8803.9017705816677</v>
      </c>
      <c r="GW33" s="257">
        <v>-5651.9118195040501</v>
      </c>
      <c r="GX33" s="257">
        <v>46075.254719295845</v>
      </c>
      <c r="GY33" s="257"/>
      <c r="GZ33" s="257">
        <v>21699.073239335041</v>
      </c>
      <c r="HA33" s="257">
        <v>21550.052288053081</v>
      </c>
      <c r="HB33" s="257">
        <v>98.079165314389428</v>
      </c>
      <c r="HC33" s="257">
        <v>8.6425540610387888</v>
      </c>
      <c r="HD33" s="257">
        <v>8346.8380753188376</v>
      </c>
      <c r="HE33" s="257">
        <v>1574.7478754222111</v>
      </c>
      <c r="HF33" s="257">
        <v>7951.1016551873363</v>
      </c>
      <c r="HG33" s="257">
        <v>1502.5002103542365</v>
      </c>
      <c r="HH33" s="257">
        <v>2068.1427523950333</v>
      </c>
      <c r="HI33" s="257">
        <v>149.02095128195882</v>
      </c>
      <c r="HJ33" s="257">
        <v>28163.186806582285</v>
      </c>
      <c r="HK33" s="257">
        <v>22824.877093024654</v>
      </c>
      <c r="HL33" s="257">
        <v>6732.1289050761488</v>
      </c>
      <c r="HM33" s="257">
        <v>2111.7401704470331</v>
      </c>
      <c r="HN33" s="257">
        <v>2033.6446576034041</v>
      </c>
      <c r="HO33" s="257">
        <v>2997.5899414614209</v>
      </c>
      <c r="HP33" s="257">
        <v>1190.0159869219767</v>
      </c>
      <c r="HQ33" s="257">
        <v>7759.7574315146703</v>
      </c>
      <c r="HR33" s="257">
        <v>5338.3097135576309</v>
      </c>
      <c r="HS33" s="257">
        <v>1476.9451756758381</v>
      </c>
      <c r="HT33" s="257">
        <v>1413.0155181325351</v>
      </c>
      <c r="HU33" s="257">
        <v>2429.4712295505633</v>
      </c>
      <c r="HV33" s="257">
        <v>0</v>
      </c>
      <c r="HW33" s="257">
        <v>-6464.1135672472446</v>
      </c>
      <c r="HX33" s="257">
        <v>-5274.0975803252677</v>
      </c>
      <c r="HY33" s="257">
        <v>-1274.824804971573</v>
      </c>
      <c r="HZ33" s="257">
        <v>2732.2671378601567</v>
      </c>
      <c r="IA33" s="257">
        <v>1804.0099527604486</v>
      </c>
      <c r="IB33" s="257">
        <v>119.37302417270683</v>
      </c>
      <c r="IC33" s="257">
        <v>109.7207697763033</v>
      </c>
      <c r="ID33" s="257">
        <v>29.233228757227174</v>
      </c>
      <c r="IE33" s="257">
        <v>19.418701092640006</v>
      </c>
      <c r="IF33" s="257">
        <v>1.0157104564085921</v>
      </c>
      <c r="IG33" s="257">
        <v>4.5196110249660428</v>
      </c>
      <c r="IH33" s="257">
        <v>1520.7289074801968</v>
      </c>
      <c r="II33" s="257">
        <v>928.25718509970795</v>
      </c>
      <c r="IJ33" s="257">
        <v>2559.1816619186711</v>
      </c>
      <c r="IK33" s="257">
        <v>1750.9345738223169</v>
      </c>
      <c r="IL33" s="257">
        <v>847.69151250706193</v>
      </c>
      <c r="IM33" s="257">
        <v>312.35801089033936</v>
      </c>
      <c r="IN33" s="257">
        <v>4.5196110249660428</v>
      </c>
      <c r="IO33" s="257">
        <v>72.710444388349984</v>
      </c>
      <c r="IP33" s="257">
        <v>31.264649670044356</v>
      </c>
      <c r="IQ33" s="257">
        <v>482.39034534155519</v>
      </c>
      <c r="IR33" s="257">
        <v>808.24708809635433</v>
      </c>
      <c r="IS33" s="257">
        <v>670.84370079213397</v>
      </c>
      <c r="IT33" s="257">
        <v>670.84370079213397</v>
      </c>
      <c r="IU33" s="257">
        <v>89.893380452682322</v>
      </c>
      <c r="IV33" s="257">
        <v>0</v>
      </c>
      <c r="IW33" s="257">
        <v>0</v>
      </c>
      <c r="IX33" s="257">
        <v>173.08547594148558</v>
      </c>
      <c r="IY33" s="257">
        <v>204.35012561152993</v>
      </c>
      <c r="IZ33" s="257">
        <v>53.075378938131735</v>
      </c>
      <c r="JA33" s="257"/>
      <c r="JB33" s="257"/>
      <c r="JC33" s="257"/>
      <c r="JD33" s="257"/>
      <c r="JE33" s="257"/>
      <c r="JF33" s="257"/>
      <c r="JG33" s="257"/>
      <c r="JH33" s="257"/>
      <c r="JI33" s="257"/>
      <c r="JJ33" s="257"/>
      <c r="JK33" s="257"/>
      <c r="JL33" s="257"/>
      <c r="JM33" s="257"/>
      <c r="JN33" s="257"/>
      <c r="JO33" s="257"/>
      <c r="JP33" s="257"/>
      <c r="JQ33" s="257"/>
      <c r="JR33" s="257"/>
      <c r="JS33" s="257"/>
      <c r="JT33" s="257"/>
      <c r="JU33" s="257"/>
      <c r="JV33" s="257"/>
      <c r="JW33" s="257"/>
      <c r="JX33" s="257"/>
      <c r="JY33" s="257"/>
      <c r="JZ33" s="257"/>
      <c r="KA33" s="257"/>
      <c r="KB33" s="257"/>
      <c r="KC33" s="257"/>
      <c r="KD33" s="257"/>
      <c r="KE33" s="257"/>
      <c r="KF33" s="257">
        <v>2720.4271994037958</v>
      </c>
      <c r="KG33" s="257">
        <v>2342.1141201783803</v>
      </c>
      <c r="KH33" s="257">
        <v>117.9666558484488</v>
      </c>
      <c r="KI33" s="257"/>
      <c r="KJ33" s="257">
        <v>619.04847763633961</v>
      </c>
      <c r="KK33" s="257">
        <v>42.912264253002057</v>
      </c>
      <c r="KL33" s="257">
        <v>171.48077362278076</v>
      </c>
      <c r="KM33" s="257">
        <v>19.725217265875735</v>
      </c>
      <c r="KN33" s="257">
        <v>1370.9807315519336</v>
      </c>
      <c r="KO33" s="257">
        <v>378.31307922541555</v>
      </c>
      <c r="KP33" s="257">
        <v>3133.3946365679803</v>
      </c>
      <c r="KQ33" s="257">
        <v>2384.557594989963</v>
      </c>
      <c r="KR33" s="257">
        <v>1374.9113507146035</v>
      </c>
      <c r="KS33" s="257">
        <v>245.17086774127631</v>
      </c>
      <c r="KT33" s="257">
        <v>19.725217265875735</v>
      </c>
      <c r="KU33" s="257">
        <v>413.08763958506125</v>
      </c>
      <c r="KV33" s="257">
        <v>54.325484115250084</v>
      </c>
      <c r="KW33" s="257">
        <v>277.33703556789635</v>
      </c>
      <c r="KX33" s="257">
        <v>748.83704157801742</v>
      </c>
      <c r="KY33" s="257">
        <v>453.49368336278297</v>
      </c>
      <c r="KZ33" s="257">
        <v>448.84184967485248</v>
      </c>
      <c r="LA33" s="257">
        <v>205.63629151491111</v>
      </c>
      <c r="LB33" s="257">
        <v>89.707066700323352</v>
      </c>
      <c r="LC33" s="257"/>
      <c r="LD33" s="257"/>
      <c r="LE33" s="257">
        <v>-412.9674371641845</v>
      </c>
      <c r="LF33" s="257"/>
      <c r="LG33" s="257"/>
      <c r="LH33" s="257"/>
      <c r="LI33" s="257"/>
      <c r="LJ33" s="257">
        <v>6738.2652386619075</v>
      </c>
      <c r="LK33" s="257">
        <v>6365.6257137018747</v>
      </c>
      <c r="LL33" s="257">
        <v>926.36399697089905</v>
      </c>
      <c r="LM33" s="257"/>
      <c r="LN33" s="257">
        <v>3941.3875265947854</v>
      </c>
      <c r="LO33" s="257">
        <v>131.42932698664552</v>
      </c>
      <c r="LP33" s="257">
        <v>788.03682401163553</v>
      </c>
      <c r="LQ33" s="257">
        <v>159.92932097652448</v>
      </c>
      <c r="LR33" s="257">
        <v>418.47871816138377</v>
      </c>
      <c r="LS33" s="257">
        <v>372.6395249600327</v>
      </c>
      <c r="LT33" s="257">
        <v>6717.2718858557819</v>
      </c>
      <c r="LU33" s="257">
        <v>5489.8428954359151</v>
      </c>
      <c r="LV33" s="257">
        <v>2263.8383037034368</v>
      </c>
      <c r="LW33" s="257">
        <v>1539.1018475112089</v>
      </c>
      <c r="LX33" s="257">
        <v>159.92932097652448</v>
      </c>
      <c r="LY33" s="257">
        <v>133.62903128869016</v>
      </c>
      <c r="LZ33" s="257">
        <v>459.24536920173574</v>
      </c>
      <c r="MA33" s="257">
        <v>934.0990227543183</v>
      </c>
      <c r="MB33" s="257">
        <v>1227.4289904198672</v>
      </c>
      <c r="MC33" s="257">
        <v>987.61314052865032</v>
      </c>
      <c r="MD33" s="257">
        <v>910.41313572055344</v>
      </c>
      <c r="ME33" s="257">
        <v>226.58757347372978</v>
      </c>
      <c r="MF33" s="257">
        <v>13.228276417487049</v>
      </c>
      <c r="MG33" s="257"/>
      <c r="MH33" s="257"/>
      <c r="MI33" s="257">
        <v>20.993352806125586</v>
      </c>
      <c r="MJ33" s="257"/>
      <c r="MK33" s="257">
        <v>480.23872200786133</v>
      </c>
      <c r="ML33" s="257">
        <v>875.78281826595958</v>
      </c>
      <c r="MM33" s="257"/>
      <c r="MN33" s="257">
        <v>21733.066483958988</v>
      </c>
      <c r="MO33" s="257">
        <v>21706.411597129569</v>
      </c>
      <c r="MP33" s="257">
        <v>280.54043008426191</v>
      </c>
      <c r="MQ33" s="257"/>
      <c r="MR33" s="257">
        <v>77.855108001875166</v>
      </c>
      <c r="MS33" s="257">
        <v>77.24207565540371</v>
      </c>
      <c r="MT33" s="257">
        <v>16680.033175868164</v>
      </c>
      <c r="MU33" s="257">
        <v>4590.7408075198637</v>
      </c>
      <c r="MV33" s="257">
        <v>26.654886829420747</v>
      </c>
      <c r="MW33" s="257">
        <v>21597.30986982078</v>
      </c>
      <c r="MX33" s="257">
        <v>21385.627396535769</v>
      </c>
      <c r="MY33" s="257">
        <v>2995.4383181277271</v>
      </c>
      <c r="MZ33" s="257">
        <v>1006.5450218167394</v>
      </c>
      <c r="NA33" s="257">
        <v>17198.340004567694</v>
      </c>
      <c r="NB33" s="257">
        <v>39.34225235296239</v>
      </c>
      <c r="NC33" s="257">
        <v>10.43357013210246</v>
      </c>
      <c r="ND33" s="257">
        <v>135.52822953854292</v>
      </c>
      <c r="NE33" s="257">
        <v>211.68247328501195</v>
      </c>
      <c r="NF33" s="257">
        <v>208.93584796797808</v>
      </c>
      <c r="NG33" s="257">
        <v>208.93584796797808</v>
      </c>
      <c r="NH33" s="257">
        <v>2.7406151959900473</v>
      </c>
      <c r="NI33" s="257">
        <v>6.0101210438378233E-3</v>
      </c>
      <c r="NJ33" s="257">
        <v>0</v>
      </c>
      <c r="NK33" s="257">
        <v>0</v>
      </c>
      <c r="NL33" s="257">
        <v>135.75661413820853</v>
      </c>
      <c r="NM33" s="257"/>
      <c r="NN33" s="257">
        <v>146.19018427031099</v>
      </c>
      <c r="NO33" s="257">
        <v>320.78420059380005</v>
      </c>
      <c r="NP33" s="257"/>
      <c r="NQ33" s="257">
        <v>38377.586000000003</v>
      </c>
      <c r="NR33" s="257">
        <v>10073.526</v>
      </c>
      <c r="NS33" s="257">
        <v>23629.027999999998</v>
      </c>
      <c r="NT33" s="257">
        <v>24419.337</v>
      </c>
      <c r="NU33" s="257">
        <v>4675.0320000000002</v>
      </c>
      <c r="NV33" s="257">
        <v>28304.059999999998</v>
      </c>
      <c r="NW33" s="257">
        <v>14714.040030896231</v>
      </c>
      <c r="NX33" s="257">
        <v>2549.5752863535454</v>
      </c>
      <c r="NY33" s="257">
        <v>12164.464744542685</v>
      </c>
      <c r="NZ33" s="257">
        <v>9189.9506997524713</v>
      </c>
      <c r="OA33" s="257">
        <v>11654.470299663568</v>
      </c>
      <c r="OB33" s="257">
        <v>8784.0612796833793</v>
      </c>
      <c r="OC33" s="257">
        <v>22805246.029529326</v>
      </c>
      <c r="OD33" s="257">
        <v>16558246.091120465</v>
      </c>
      <c r="OE33" s="257">
        <v>1831.913005645232</v>
      </c>
      <c r="OF33" s="257">
        <v>717.66228070831335</v>
      </c>
      <c r="OG33" s="257">
        <v>17.327500000000001</v>
      </c>
      <c r="OH33" s="257">
        <v>12.450102091598364</v>
      </c>
      <c r="OI33" s="257">
        <v>4.8773979084016368</v>
      </c>
      <c r="OJ33" s="257">
        <v>1791.7575963320573</v>
      </c>
      <c r="OK33" s="257">
        <v>2665.693804493143</v>
      </c>
      <c r="OL33" s="257">
        <v>225.56582457096388</v>
      </c>
      <c r="OM33" s="257">
        <v>2440.1279799221788</v>
      </c>
      <c r="ON33" s="257">
        <v>1042.6293370653104</v>
      </c>
      <c r="OO33" s="257">
        <v>6664.3840066521734</v>
      </c>
      <c r="OP33" s="257">
        <v>4834.0366484803499</v>
      </c>
      <c r="OQ33" s="257">
        <v>1830.3473581718231</v>
      </c>
      <c r="OR33" s="257">
        <v>604.60159690384569</v>
      </c>
      <c r="OS33" s="257">
        <v>2532.5805562396636</v>
      </c>
      <c r="OT33" s="257">
        <v>220.85787622906952</v>
      </c>
      <c r="OU33" s="257">
        <v>2311.7226800105941</v>
      </c>
      <c r="OV33" s="257">
        <v>903.4772191748184</v>
      </c>
      <c r="OW33" s="257">
        <v>5149.2913274341427</v>
      </c>
      <c r="OX33" s="257">
        <v>3373.8014169247467</v>
      </c>
      <c r="OY33" s="257">
        <v>1775.4899105093957</v>
      </c>
      <c r="OZ33" s="257">
        <v>72319.859295854912</v>
      </c>
      <c r="PA33" s="257">
        <v>1418.9899341081532</v>
      </c>
      <c r="PB33" s="257">
        <v>21142.06391554921</v>
      </c>
      <c r="PC33" s="257">
        <v>2292.415582698834</v>
      </c>
      <c r="PD33" s="257">
        <v>18849.648332850375</v>
      </c>
      <c r="PE33" s="257">
        <v>6456.0873499279323</v>
      </c>
      <c r="PF33" s="257">
        <v>43302.718096269607</v>
      </c>
      <c r="PG33" s="257">
        <v>27204.105559769203</v>
      </c>
      <c r="PH33" s="257">
        <v>16098.612536500405</v>
      </c>
      <c r="PI33" s="257"/>
      <c r="PJ33" s="257"/>
      <c r="PK33" s="257"/>
      <c r="PL33" s="257"/>
      <c r="PM33" s="257"/>
      <c r="PN33" s="257"/>
      <c r="PO33" s="257"/>
      <c r="PP33" s="257"/>
      <c r="PQ33" s="257">
        <v>7869.4501916972013</v>
      </c>
      <c r="PR33" s="257">
        <v>2346.9834373160379</v>
      </c>
      <c r="PS33" s="257">
        <v>8348.0321537888685</v>
      </c>
      <c r="PT33" s="257">
        <v>10379.596244605671</v>
      </c>
      <c r="PU33" s="257">
        <v>8153.9401312461887</v>
      </c>
      <c r="PV33" s="257">
        <v>7145.8219564457122</v>
      </c>
      <c r="PW33" s="257">
        <v>8409.4519697426131</v>
      </c>
      <c r="PX33" s="257">
        <v>8063.3393012698452</v>
      </c>
      <c r="PY33" s="257">
        <v>9067.1382817836693</v>
      </c>
      <c r="PZ33" s="257">
        <v>2739.8427668629793</v>
      </c>
      <c r="QA33" s="257">
        <v>633.53725999999995</v>
      </c>
      <c r="QB33" s="257">
        <v>3025.8361734633922</v>
      </c>
      <c r="QC33" s="257">
        <v>0.52134994897135956</v>
      </c>
      <c r="QD33" s="257">
        <v>0.17539065743959498</v>
      </c>
      <c r="QE33" s="257">
        <v>0.37104193230596028</v>
      </c>
      <c r="QF33" s="257">
        <v>0.5905888007421608</v>
      </c>
      <c r="QG33" s="257">
        <v>0.53331464142349128</v>
      </c>
      <c r="QH33" s="257">
        <v>0.53842044683452461</v>
      </c>
      <c r="QI33" s="257">
        <v>0.44676963287015087</v>
      </c>
      <c r="QJ33" s="257">
        <v>0.82409943602247326</v>
      </c>
      <c r="QK33" s="257">
        <v>27925.180670917292</v>
      </c>
      <c r="QL33" s="257"/>
      <c r="QM33" s="257"/>
      <c r="QN33" s="257">
        <v>13945.159762251724</v>
      </c>
      <c r="QO33" s="257"/>
      <c r="QP33" s="257"/>
      <c r="QQ33" s="257">
        <v>11532.902005866992</v>
      </c>
      <c r="QR33" s="257"/>
      <c r="QS33" s="257"/>
      <c r="QT33" s="257">
        <v>2412.2577563847335</v>
      </c>
      <c r="QU33" s="257"/>
      <c r="QV33" s="257"/>
      <c r="QW33" s="257">
        <v>49.941276511518318</v>
      </c>
      <c r="QZ33" s="257">
        <v>41.299292354723939</v>
      </c>
      <c r="RC33" s="257">
        <v>17.290572005319152</v>
      </c>
    </row>
    <row r="34" spans="1:471" s="151" customFormat="1" ht="11.5">
      <c r="A34" s="1034">
        <v>1984</v>
      </c>
      <c r="B34" s="257">
        <v>166174.12094978127</v>
      </c>
      <c r="C34" s="257">
        <v>105746.018664139</v>
      </c>
      <c r="D34" s="257">
        <v>24754.806344748678</v>
      </c>
      <c r="E34" s="257">
        <v>33862.802455826648</v>
      </c>
      <c r="F34" s="257">
        <v>35495.234663053954</v>
      </c>
      <c r="G34" s="257">
        <v>33684.741177987024</v>
      </c>
      <c r="H34" s="331">
        <v>555801.90943698806</v>
      </c>
      <c r="I34" s="331">
        <v>348363.49361568369</v>
      </c>
      <c r="J34" s="331">
        <v>85172.477029490328</v>
      </c>
      <c r="K34" s="331">
        <v>87639.759233905876</v>
      </c>
      <c r="L34" s="331">
        <v>79990.80698904123</v>
      </c>
      <c r="M34" s="331">
        <v>45364.627431133114</v>
      </c>
      <c r="N34" s="257">
        <v>29.898083854751604</v>
      </c>
      <c r="O34" s="257">
        <v>30.355080426653007</v>
      </c>
      <c r="P34" s="257">
        <v>29.064325951419157</v>
      </c>
      <c r="Q34" s="257">
        <v>38.638630174061319</v>
      </c>
      <c r="R34" s="257">
        <v>44.374142478543583</v>
      </c>
      <c r="S34" s="257">
        <v>74.253318246960092</v>
      </c>
      <c r="T34" s="331">
        <v>166174.12094978127</v>
      </c>
      <c r="U34" s="331">
        <v>151345.3868384386</v>
      </c>
      <c r="V34" s="331">
        <v>77162.883570149206</v>
      </c>
      <c r="W34" s="331">
        <v>74182.503268289394</v>
      </c>
      <c r="X34" s="331">
        <v>51690.558136031017</v>
      </c>
      <c r="Y34" s="331">
        <v>22491.945132258377</v>
      </c>
      <c r="Z34" s="331">
        <v>14828.734111342663</v>
      </c>
      <c r="AA34" s="257">
        <v>166174.12094978127</v>
      </c>
      <c r="AB34" s="257">
        <v>155972.38781658447</v>
      </c>
      <c r="AC34" s="257">
        <v>9561.5699537759956</v>
      </c>
      <c r="AD34" s="257">
        <v>6899.938632155754</v>
      </c>
      <c r="AE34" s="257">
        <v>35979.579764029739</v>
      </c>
      <c r="AF34" s="257">
        <v>12055.708549417728</v>
      </c>
      <c r="AG34" s="257">
        <v>91475.590917205278</v>
      </c>
      <c r="AH34" s="257">
        <v>69581.169740636702</v>
      </c>
      <c r="AI34" s="257"/>
      <c r="AJ34" s="257">
        <v>21894.421176568576</v>
      </c>
      <c r="AK34" s="257">
        <v>10201.733133196774</v>
      </c>
      <c r="AL34" s="257">
        <v>555801.90943698806</v>
      </c>
      <c r="AM34" s="257">
        <v>505829.38333339564</v>
      </c>
      <c r="AN34" s="257">
        <v>16936.401919158834</v>
      </c>
      <c r="AO34" s="257">
        <v>19559.106512968872</v>
      </c>
      <c r="AP34" s="257">
        <v>89230.778057832373</v>
      </c>
      <c r="AQ34" s="257">
        <v>51887.36347170762</v>
      </c>
      <c r="AR34" s="257">
        <v>328215.73337172798</v>
      </c>
      <c r="AS34" s="257">
        <v>243164.91408308849</v>
      </c>
      <c r="AT34" s="257"/>
      <c r="AU34" s="257">
        <v>85050.819288639497</v>
      </c>
      <c r="AV34" s="257">
        <v>49972.526103592405</v>
      </c>
      <c r="AW34" s="257">
        <v>29.898083854751604</v>
      </c>
      <c r="AX34" s="257">
        <v>30.834979729475698</v>
      </c>
      <c r="AY34" s="257">
        <v>56.455733628756974</v>
      </c>
      <c r="AZ34" s="257">
        <v>35.277371323586159</v>
      </c>
      <c r="BA34" s="257">
        <v>40.321938850192026</v>
      </c>
      <c r="BB34" s="257">
        <v>23.234382598744467</v>
      </c>
      <c r="BC34" s="257">
        <v>27.870568536579743</v>
      </c>
      <c r="BD34" s="257">
        <v>28.614806541070763</v>
      </c>
      <c r="BE34" s="257"/>
      <c r="BF34" s="257">
        <v>25.742751639187421</v>
      </c>
      <c r="BG34" s="257">
        <v>20.414683684488377</v>
      </c>
      <c r="BH34" s="257">
        <v>35495.234663053954</v>
      </c>
      <c r="BI34" s="257">
        <v>23992.046297646426</v>
      </c>
      <c r="BJ34" s="257">
        <v>11503.188365407528</v>
      </c>
      <c r="BK34" s="257">
        <v>5343.9573522064711</v>
      </c>
      <c r="BL34" s="257">
        <v>6159.231013201058</v>
      </c>
      <c r="BM34" s="257">
        <v>33684.741177987024</v>
      </c>
      <c r="BN34" s="257">
        <v>28160.441804588962</v>
      </c>
      <c r="BO34" s="257">
        <v>5524.2993733980593</v>
      </c>
      <c r="BP34" s="257">
        <v>4807.5862523462811</v>
      </c>
      <c r="BQ34" s="257">
        <v>716.71312105177844</v>
      </c>
      <c r="BR34" s="257">
        <v>79990.80698904123</v>
      </c>
      <c r="BS34" s="257">
        <v>44053.593421279584</v>
      </c>
      <c r="BT34" s="257">
        <v>35937.213567761639</v>
      </c>
      <c r="BU34" s="257">
        <v>12502.357934467265</v>
      </c>
      <c r="BV34" s="257">
        <v>23434.855633294374</v>
      </c>
      <c r="BW34" s="257">
        <v>45364.627431133114</v>
      </c>
      <c r="BX34" s="257">
        <v>32749.993472309823</v>
      </c>
      <c r="BY34" s="257">
        <v>12614.633958823291</v>
      </c>
      <c r="BZ34" s="257">
        <v>10991.392533933949</v>
      </c>
      <c r="CA34" s="257">
        <v>1623.2414248893415</v>
      </c>
      <c r="CB34" s="257">
        <v>44.374142478543583</v>
      </c>
      <c r="CC34" s="257">
        <v>54.46104264007063</v>
      </c>
      <c r="CD34" s="257">
        <v>32.009127095281379</v>
      </c>
      <c r="CE34" s="257">
        <v>42.743595889811495</v>
      </c>
      <c r="CF34" s="257">
        <v>26.282350997078531</v>
      </c>
      <c r="CG34" s="257">
        <v>74.253318246960092</v>
      </c>
      <c r="CH34" s="257">
        <v>85.986098984717856</v>
      </c>
      <c r="CI34" s="257">
        <v>43.792783773437158</v>
      </c>
      <c r="CJ34" s="257">
        <v>43.739555634135733</v>
      </c>
      <c r="CK34" s="257">
        <v>44.153205435885035</v>
      </c>
      <c r="CL34" s="257">
        <v>33862.802455826648</v>
      </c>
      <c r="CM34" s="257">
        <v>33238.374854933703</v>
      </c>
      <c r="CN34" s="257">
        <v>624.42760089294029</v>
      </c>
      <c r="CO34" s="257"/>
      <c r="CP34" s="257">
        <v>87639.759233905876</v>
      </c>
      <c r="CQ34" s="257">
        <v>87638.288515821725</v>
      </c>
      <c r="CR34" s="257">
        <v>1.4707180841532848</v>
      </c>
      <c r="CS34" s="257"/>
      <c r="CT34" s="257">
        <v>33238.374854933703</v>
      </c>
      <c r="CU34" s="257">
        <v>9544.323531607215</v>
      </c>
      <c r="CV34" s="257">
        <v>8753.5986934913908</v>
      </c>
      <c r="CW34" s="257">
        <v>2188.1456747778097</v>
      </c>
      <c r="CX34" s="257">
        <v>9559.7472860785892</v>
      </c>
      <c r="CY34" s="257">
        <v>156.40682645904303</v>
      </c>
      <c r="CZ34" s="257">
        <v>3036.152842519652</v>
      </c>
      <c r="DA34" s="257">
        <v>12752.306955057284</v>
      </c>
      <c r="DB34" s="257">
        <v>87639.759233905876</v>
      </c>
      <c r="DC34" s="257">
        <v>87638.288515821725</v>
      </c>
      <c r="DD34" s="257">
        <v>28483.631673364605</v>
      </c>
      <c r="DE34" s="257">
        <v>27495.802408870772</v>
      </c>
      <c r="DF34" s="257">
        <v>5011.6984638113963</v>
      </c>
      <c r="DG34" s="257">
        <v>18633.502755892325</v>
      </c>
      <c r="DH34" s="257">
        <v>211.7277182193196</v>
      </c>
      <c r="DI34" s="257">
        <v>7801.925495663294</v>
      </c>
      <c r="DJ34" s="257">
        <v>26647.15596977494</v>
      </c>
      <c r="DK34" s="257">
        <v>38.638630174061319</v>
      </c>
      <c r="DL34" s="257">
        <v>37.926773123750621</v>
      </c>
      <c r="DM34" s="257">
        <v>33.50809911129496</v>
      </c>
      <c r="DN34" s="257">
        <v>31.836127432554147</v>
      </c>
      <c r="DO34" s="257">
        <v>43.66076072968135</v>
      </c>
      <c r="DP34" s="257">
        <v>51.304080672945865</v>
      </c>
      <c r="DQ34" s="257">
        <v>73.871681882023566</v>
      </c>
      <c r="DR34" s="257">
        <v>38.915429841098842</v>
      </c>
      <c r="DS34" s="257">
        <v>47.856165098901506</v>
      </c>
      <c r="DT34" s="257">
        <v>29507.147468014129</v>
      </c>
      <c r="DU34" s="257">
        <v>3731.2273869195728</v>
      </c>
      <c r="DV34" s="257">
        <v>19962.823936406916</v>
      </c>
      <c r="DW34" s="257">
        <v>75918.184068996969</v>
      </c>
      <c r="DX34" s="257">
        <v>11720.104446824751</v>
      </c>
      <c r="DY34" s="257">
        <v>47434.55239563236</v>
      </c>
      <c r="DZ34" s="257">
        <v>38.867035387986959</v>
      </c>
      <c r="EA34" s="257">
        <v>31.836127432554147</v>
      </c>
      <c r="EB34" s="257">
        <v>42.084984316717275</v>
      </c>
      <c r="EC34" s="257">
        <v>1514857</v>
      </c>
      <c r="ED34" s="257">
        <v>1437386.8041892559</v>
      </c>
      <c r="EE34" s="257">
        <v>78.763273110388511</v>
      </c>
      <c r="EF34" s="257">
        <v>34365.619499061817</v>
      </c>
      <c r="EG34" s="257">
        <v>70686.272261669292</v>
      </c>
      <c r="EH34" s="257">
        <v>5178.0688148181716</v>
      </c>
      <c r="EI34" s="257">
        <v>-7318.0941025161128</v>
      </c>
      <c r="EJ34" s="257">
        <v>102911.86647303317</v>
      </c>
      <c r="EK34" s="257">
        <v>105746.018664139</v>
      </c>
      <c r="EL34" s="257">
        <v>232.29866963850395</v>
      </c>
      <c r="EM34" s="257">
        <v>-2601.8535214673329</v>
      </c>
      <c r="EN34" s="257">
        <v>-2.5282347027969974</v>
      </c>
      <c r="EO34" s="257">
        <v>35495.234663053954</v>
      </c>
      <c r="EP34" s="257">
        <v>23992.046297646426</v>
      </c>
      <c r="EQ34" s="257">
        <v>11503.188365407528</v>
      </c>
      <c r="ER34" s="257">
        <v>6159.231013201058</v>
      </c>
      <c r="ES34" s="257">
        <v>33684.741177987024</v>
      </c>
      <c r="ET34" s="257">
        <v>28160.441804588962</v>
      </c>
      <c r="EU34" s="257">
        <v>5524.2993733980593</v>
      </c>
      <c r="EV34" s="257">
        <v>716.71312105177844</v>
      </c>
      <c r="EW34" s="257">
        <v>-2147.0968238458636</v>
      </c>
      <c r="EX34" s="257">
        <v>1271.4430444018058</v>
      </c>
      <c r="EY34" s="257">
        <v>-17.130103348880699</v>
      </c>
      <c r="EZ34" s="257">
        <v>917.70960227399212</v>
      </c>
      <c r="FA34" s="257">
        <v>1420.0766458887788</v>
      </c>
      <c r="FB34" s="257">
        <v>3567.1734697346424</v>
      </c>
      <c r="FC34" s="257">
        <v>-2147.0968238458636</v>
      </c>
      <c r="FD34" s="257">
        <v>1691.7456665143063</v>
      </c>
      <c r="FE34" s="257">
        <v>420.30262211250067</v>
      </c>
      <c r="FF34" s="257">
        <v>1271.4430444018058</v>
      </c>
      <c r="FG34" s="257">
        <v>165298.46717033719</v>
      </c>
      <c r="FH34" s="257">
        <v>22491.945132258377</v>
      </c>
      <c r="FI34" s="257">
        <v>142806.52203807881</v>
      </c>
      <c r="FJ34" s="257">
        <v>105746.018664139</v>
      </c>
      <c r="FK34" s="257">
        <v>24754.806344748678</v>
      </c>
      <c r="FL34" s="257">
        <v>34797.642161449505</v>
      </c>
      <c r="FM34" s="257">
        <v>33862.802455826648</v>
      </c>
      <c r="FN34" s="257">
        <v>9.5838301415362273E-2</v>
      </c>
      <c r="FO34" s="257">
        <v>17.225941650296061</v>
      </c>
      <c r="FP34" s="257">
        <v>-17.130103348880699</v>
      </c>
      <c r="FQ34" s="257">
        <v>917.7096022739762</v>
      </c>
      <c r="FR34" s="257">
        <v>0.55225783475112411</v>
      </c>
      <c r="FS34" s="257">
        <v>57488.905316553079</v>
      </c>
      <c r="FT34" s="257">
        <v>54068.503359657669</v>
      </c>
      <c r="FU34" s="257">
        <v>1843.6647314076906</v>
      </c>
      <c r="FV34" s="257"/>
      <c r="FW34" s="257">
        <v>161.2515476061688</v>
      </c>
      <c r="FX34" s="257">
        <v>17466.238084935034</v>
      </c>
      <c r="FY34" s="257">
        <v>1512.561152981621</v>
      </c>
      <c r="FZ34" s="257">
        <v>10594.890856201844</v>
      </c>
      <c r="GA34" s="257">
        <v>19734.6170951883</v>
      </c>
      <c r="GB34" s="257">
        <v>2755.279891337012</v>
      </c>
      <c r="GC34" s="257">
        <v>3420.4019568954118</v>
      </c>
      <c r="GD34" s="257">
        <v>70473.321072686405</v>
      </c>
      <c r="GE34" s="257">
        <v>63504.501580661832</v>
      </c>
      <c r="GF34" s="257">
        <v>15833.062877886361</v>
      </c>
      <c r="GG34" s="257">
        <v>5958.0253146298373</v>
      </c>
      <c r="GH34" s="257">
        <v>21851.243494043971</v>
      </c>
      <c r="GI34" s="257">
        <v>3418.0506522505584</v>
      </c>
      <c r="GJ34" s="257">
        <v>4633.7372134674788</v>
      </c>
      <c r="GK34" s="257">
        <v>3061.1049006526987</v>
      </c>
      <c r="GL34" s="257">
        <v>12167.32777998149</v>
      </c>
      <c r="GM34" s="257">
        <v>6968.8194920245696</v>
      </c>
      <c r="GN34" s="257">
        <v>3960.2670897791886</v>
      </c>
      <c r="GO34" s="257">
        <v>3731.2273869195728</v>
      </c>
      <c r="GP34" s="257">
        <v>3008.552402245381</v>
      </c>
      <c r="GQ34" s="257"/>
      <c r="GR34" s="257"/>
      <c r="GS34" s="257">
        <v>-12984.415756133327</v>
      </c>
      <c r="GT34" s="257">
        <v>-12984.415756133327</v>
      </c>
      <c r="GU34" s="257"/>
      <c r="GV34" s="257">
        <v>-9923.3108554806277</v>
      </c>
      <c r="GW34" s="257">
        <v>-9435.9982210041635</v>
      </c>
      <c r="GX34" s="257">
        <v>61352.130422534101</v>
      </c>
      <c r="GY34" s="257"/>
      <c r="GZ34" s="257">
        <v>24104.780450278267</v>
      </c>
      <c r="HA34" s="257">
        <v>23995.348166312069</v>
      </c>
      <c r="HB34" s="257">
        <v>166.55247436683376</v>
      </c>
      <c r="HC34" s="257">
        <v>10.920389936653324</v>
      </c>
      <c r="HD34" s="257">
        <v>9188.5014364189301</v>
      </c>
      <c r="HE34" s="257">
        <v>1184.2823314461552</v>
      </c>
      <c r="HF34" s="257">
        <v>9380.2843989277953</v>
      </c>
      <c r="HG34" s="257">
        <v>1518.8537497145194</v>
      </c>
      <c r="HH34" s="257">
        <v>2545.9533855011841</v>
      </c>
      <c r="HI34" s="257">
        <v>109.43228396619908</v>
      </c>
      <c r="HJ34" s="257">
        <v>32153.143894318033</v>
      </c>
      <c r="HK34" s="257">
        <v>26869.12961427043</v>
      </c>
      <c r="HL34" s="257">
        <v>6449.7073071051655</v>
      </c>
      <c r="HM34" s="257">
        <v>2424.6871731996685</v>
      </c>
      <c r="HN34" s="257">
        <v>1943.6731455771519</v>
      </c>
      <c r="HO34" s="257">
        <v>3771.2968639188393</v>
      </c>
      <c r="HP34" s="257">
        <v>2443.9796617503875</v>
      </c>
      <c r="HQ34" s="257">
        <v>9835.7854627192173</v>
      </c>
      <c r="HR34" s="257">
        <v>5284.0142800476006</v>
      </c>
      <c r="HS34" s="257">
        <v>675.45947375380138</v>
      </c>
      <c r="HT34" s="257">
        <v>613.81366220715688</v>
      </c>
      <c r="HU34" s="257">
        <v>2381.5465243470003</v>
      </c>
      <c r="HV34" s="257">
        <v>0</v>
      </c>
      <c r="HW34" s="257">
        <v>-8048.3634440397655</v>
      </c>
      <c r="HX34" s="257">
        <v>-5604.3837822893784</v>
      </c>
      <c r="HY34" s="257">
        <v>-2873.7814479583612</v>
      </c>
      <c r="HZ34" s="257">
        <v>3025.7112978255386</v>
      </c>
      <c r="IA34" s="257">
        <v>2174.9546235861194</v>
      </c>
      <c r="IB34" s="257">
        <v>131.97023788059093</v>
      </c>
      <c r="IC34" s="257">
        <v>150.33115766951548</v>
      </c>
      <c r="ID34" s="257">
        <v>36.824011635594346</v>
      </c>
      <c r="IE34" s="257">
        <v>19.917541139278544</v>
      </c>
      <c r="IF34" s="257">
        <v>0.79333597778659259</v>
      </c>
      <c r="IG34" s="257">
        <v>6.2204752803721473</v>
      </c>
      <c r="IH34" s="257">
        <v>1828.8978640029814</v>
      </c>
      <c r="II34" s="257">
        <v>850.75667423941923</v>
      </c>
      <c r="IJ34" s="257">
        <v>2857.83659682906</v>
      </c>
      <c r="IK34" s="257">
        <v>2041.1512987871574</v>
      </c>
      <c r="IL34" s="257">
        <v>1047.8345533879053</v>
      </c>
      <c r="IM34" s="257">
        <v>353.38309713557629</v>
      </c>
      <c r="IN34" s="257">
        <v>6.2204752803721473</v>
      </c>
      <c r="IO34" s="257">
        <v>109.04162609834962</v>
      </c>
      <c r="IP34" s="257">
        <v>22.429771735602756</v>
      </c>
      <c r="IQ34" s="257">
        <v>502.2417751493515</v>
      </c>
      <c r="IR34" s="257">
        <v>816.68529804190257</v>
      </c>
      <c r="IS34" s="257">
        <v>645.85962761290011</v>
      </c>
      <c r="IT34" s="257">
        <v>645.85962761290011</v>
      </c>
      <c r="IU34" s="257">
        <v>123.70632144531392</v>
      </c>
      <c r="IV34" s="257">
        <v>0</v>
      </c>
      <c r="IW34" s="257">
        <v>0</v>
      </c>
      <c r="IX34" s="257">
        <v>167.87470099647862</v>
      </c>
      <c r="IY34" s="257">
        <v>190.30447273208136</v>
      </c>
      <c r="IZ34" s="257">
        <v>133.80332479896197</v>
      </c>
      <c r="JA34" s="257"/>
      <c r="JB34" s="257"/>
      <c r="JC34" s="257"/>
      <c r="JD34" s="257"/>
      <c r="JE34" s="257"/>
      <c r="JF34" s="257"/>
      <c r="JG34" s="257"/>
      <c r="JH34" s="257"/>
      <c r="JI34" s="257"/>
      <c r="JJ34" s="257"/>
      <c r="JK34" s="257"/>
      <c r="JL34" s="257"/>
      <c r="JM34" s="257"/>
      <c r="JN34" s="257"/>
      <c r="JO34" s="257"/>
      <c r="JP34" s="257"/>
      <c r="JQ34" s="257"/>
      <c r="JR34" s="257"/>
      <c r="JS34" s="257"/>
      <c r="JT34" s="257"/>
      <c r="JU34" s="257"/>
      <c r="JV34" s="257"/>
      <c r="JW34" s="257"/>
      <c r="JX34" s="257"/>
      <c r="JY34" s="257"/>
      <c r="JZ34" s="257"/>
      <c r="KA34" s="257"/>
      <c r="KB34" s="257"/>
      <c r="KC34" s="257"/>
      <c r="KD34" s="257"/>
      <c r="KE34" s="257"/>
      <c r="KF34" s="257">
        <v>5020.7709783275041</v>
      </c>
      <c r="KG34" s="257">
        <v>3922.583630834325</v>
      </c>
      <c r="KH34" s="257">
        <v>122.85288425708895</v>
      </c>
      <c r="KI34" s="257"/>
      <c r="KJ34" s="257">
        <v>1398.837642590122</v>
      </c>
      <c r="KK34" s="257">
        <v>50.659310278509011</v>
      </c>
      <c r="KL34" s="257">
        <v>263.89239479283111</v>
      </c>
      <c r="KM34" s="257">
        <v>16.407630449677256</v>
      </c>
      <c r="KN34" s="257">
        <v>2069.9337684660968</v>
      </c>
      <c r="KO34" s="257">
        <v>1098.1873474931785</v>
      </c>
      <c r="KP34" s="257">
        <v>5392.4849446467852</v>
      </c>
      <c r="KQ34" s="257">
        <v>3922.4694385344919</v>
      </c>
      <c r="KR34" s="257">
        <v>2420.2577139903597</v>
      </c>
      <c r="KS34" s="257">
        <v>326.73422042719943</v>
      </c>
      <c r="KT34" s="257">
        <v>237.24351808445422</v>
      </c>
      <c r="KU34" s="257">
        <v>562.40909691921195</v>
      </c>
      <c r="KV34" s="257">
        <v>89.664995853016478</v>
      </c>
      <c r="KW34" s="257">
        <v>286.15989326025027</v>
      </c>
      <c r="KX34" s="257">
        <v>1470.0155061122932</v>
      </c>
      <c r="KY34" s="257">
        <v>1018.4330412414506</v>
      </c>
      <c r="KZ34" s="257">
        <v>1017.9943024052504</v>
      </c>
      <c r="LA34" s="257">
        <v>321.45733415070981</v>
      </c>
      <c r="LB34" s="257">
        <v>130.12513072013272</v>
      </c>
      <c r="LC34" s="257"/>
      <c r="LD34" s="257"/>
      <c r="LE34" s="257">
        <v>-371.7139663192811</v>
      </c>
      <c r="LF34" s="257"/>
      <c r="LG34" s="257"/>
      <c r="LH34" s="257"/>
      <c r="LI34" s="257"/>
      <c r="LJ34" s="257">
        <v>8526.5286742875014</v>
      </c>
      <c r="LK34" s="257">
        <v>7484.0551488706997</v>
      </c>
      <c r="LL34" s="257">
        <v>1103.9931244215259</v>
      </c>
      <c r="LM34" s="257"/>
      <c r="LN34" s="257">
        <v>4560.5308739918028</v>
      </c>
      <c r="LO34" s="257">
        <v>168.1331362013631</v>
      </c>
      <c r="LP34" s="257">
        <v>949.92072650343175</v>
      </c>
      <c r="LQ34" s="257">
        <v>183.00818578486172</v>
      </c>
      <c r="LR34" s="257">
        <v>518.46910196771364</v>
      </c>
      <c r="LS34" s="257">
        <v>1042.473525416802</v>
      </c>
      <c r="LT34" s="257">
        <v>8244.4496532160156</v>
      </c>
      <c r="LU34" s="257">
        <v>6626.4950176096554</v>
      </c>
      <c r="LV34" s="257">
        <v>2565.7627444616737</v>
      </c>
      <c r="LW34" s="257">
        <v>1811.8351303595255</v>
      </c>
      <c r="LX34" s="257">
        <v>183.00818578486172</v>
      </c>
      <c r="LY34" s="257">
        <v>142.93269866455111</v>
      </c>
      <c r="LZ34" s="257">
        <v>504.72395514045655</v>
      </c>
      <c r="MA34" s="257">
        <v>1418.2323031985866</v>
      </c>
      <c r="MB34" s="257">
        <v>1617.9546356063611</v>
      </c>
      <c r="MC34" s="257">
        <v>1383.301479691801</v>
      </c>
      <c r="MD34" s="257">
        <v>1216.3463272150302</v>
      </c>
      <c r="ME34" s="257">
        <v>179.15569819576166</v>
      </c>
      <c r="MF34" s="257">
        <v>55.497457718798458</v>
      </c>
      <c r="MG34" s="257"/>
      <c r="MH34" s="257"/>
      <c r="MI34" s="257">
        <v>282.07902107148584</v>
      </c>
      <c r="MJ34" s="257"/>
      <c r="MK34" s="257">
        <v>786.80297621194245</v>
      </c>
      <c r="ML34" s="257">
        <v>857.56013126104426</v>
      </c>
      <c r="MM34" s="257"/>
      <c r="MN34" s="257">
        <v>24275.582080223096</v>
      </c>
      <c r="MO34" s="257">
        <v>24246.408952676305</v>
      </c>
      <c r="MP34" s="257">
        <v>318.29601048165108</v>
      </c>
      <c r="MQ34" s="257"/>
      <c r="MR34" s="257">
        <v>115.9172045725001</v>
      </c>
      <c r="MS34" s="257">
        <v>89.568833916315072</v>
      </c>
      <c r="MT34" s="257">
        <v>18010.127053958866</v>
      </c>
      <c r="MU34" s="257">
        <v>5712.4998497469742</v>
      </c>
      <c r="MV34" s="257">
        <v>29.173127546788795</v>
      </c>
      <c r="MW34" s="257">
        <v>24285.156203045932</v>
      </c>
      <c r="MX34" s="257">
        <v>24045.256211460102</v>
      </c>
      <c r="MY34" s="257">
        <v>3349.5005589412572</v>
      </c>
      <c r="MZ34" s="257">
        <v>1041.3856935078672</v>
      </c>
      <c r="NA34" s="257">
        <v>19481.098169317131</v>
      </c>
      <c r="NB34" s="257">
        <v>48.056927866527232</v>
      </c>
      <c r="NC34" s="257">
        <v>0.30651617323572899</v>
      </c>
      <c r="ND34" s="257">
        <v>124.90834565408147</v>
      </c>
      <c r="NE34" s="257">
        <v>239.89999158583055</v>
      </c>
      <c r="NF34" s="257">
        <v>237.21346747923505</v>
      </c>
      <c r="NG34" s="257">
        <v>237.21346747923505</v>
      </c>
      <c r="NH34" s="257">
        <v>2.686524106595507</v>
      </c>
      <c r="NI34" s="257">
        <v>0</v>
      </c>
      <c r="NJ34" s="257">
        <v>0</v>
      </c>
      <c r="NK34" s="257">
        <v>0</v>
      </c>
      <c r="NL34" s="257">
        <v>-9.5741228228362161</v>
      </c>
      <c r="NM34" s="257"/>
      <c r="NN34" s="257">
        <v>-9.2676066496004879</v>
      </c>
      <c r="NO34" s="257">
        <v>201.15274121620314</v>
      </c>
      <c r="NP34" s="257"/>
      <c r="NQ34" s="257">
        <v>38550.444000000003</v>
      </c>
      <c r="NR34" s="257">
        <v>9892.3639999999996</v>
      </c>
      <c r="NS34" s="257">
        <v>23894.249</v>
      </c>
      <c r="NT34" s="257">
        <v>24670.888999999999</v>
      </c>
      <c r="NU34" s="257">
        <v>4763.8310000000001</v>
      </c>
      <c r="NV34" s="257">
        <v>28658.080000000002</v>
      </c>
      <c r="NW34" s="257">
        <v>14857.20650429007</v>
      </c>
      <c r="NX34" s="257">
        <v>2983.3270660614453</v>
      </c>
      <c r="NY34" s="257">
        <v>11873.879438228625</v>
      </c>
      <c r="NZ34" s="257">
        <v>8910.6459882671916</v>
      </c>
      <c r="OA34" s="257">
        <v>11376.067764650657</v>
      </c>
      <c r="OB34" s="257">
        <v>8517.092524186457</v>
      </c>
      <c r="OC34" s="257">
        <v>21813419.721802358</v>
      </c>
      <c r="OD34" s="257">
        <v>15710928.699111853</v>
      </c>
      <c r="OE34" s="257">
        <v>2042.6044998926511</v>
      </c>
      <c r="OF34" s="257">
        <v>940.72256616879417</v>
      </c>
      <c r="OG34" s="257">
        <v>20.079999999999998</v>
      </c>
      <c r="OH34" s="257">
        <v>13.748240621834542</v>
      </c>
      <c r="OI34" s="257">
        <v>6.3317593781654562</v>
      </c>
      <c r="OJ34" s="257">
        <v>1723.2309693087263</v>
      </c>
      <c r="OK34" s="257">
        <v>2597.5565055378593</v>
      </c>
      <c r="OL34" s="257">
        <v>222.7370849600924</v>
      </c>
      <c r="OM34" s="257">
        <v>2374.8194205777663</v>
      </c>
      <c r="ON34" s="257">
        <v>905.24026299645311</v>
      </c>
      <c r="OO34" s="257">
        <v>6647.8517003855868</v>
      </c>
      <c r="OP34" s="257">
        <v>4763.5899724541778</v>
      </c>
      <c r="OQ34" s="257">
        <v>1884.2617279314086</v>
      </c>
      <c r="OR34" s="257">
        <v>563.8808992404779</v>
      </c>
      <c r="OS34" s="257">
        <v>2459.217728829713</v>
      </c>
      <c r="OT34" s="257">
        <v>220.59241288884195</v>
      </c>
      <c r="OU34" s="257">
        <v>2238.6253159408707</v>
      </c>
      <c r="OV34" s="257">
        <v>747.00144151592292</v>
      </c>
      <c r="OW34" s="257">
        <v>5140.5459186810776</v>
      </c>
      <c r="OX34" s="257">
        <v>3309.18467282031</v>
      </c>
      <c r="OY34" s="257">
        <v>1831.3612458607677</v>
      </c>
      <c r="OZ34" s="257">
        <v>77162.883570149206</v>
      </c>
      <c r="PA34" s="257">
        <v>1527.1096856800318</v>
      </c>
      <c r="PB34" s="257">
        <v>22376.25848266717</v>
      </c>
      <c r="PC34" s="257">
        <v>2417.5265289700183</v>
      </c>
      <c r="PD34" s="257">
        <v>19958.731953697152</v>
      </c>
      <c r="PE34" s="257">
        <v>5886.5638703634768</v>
      </c>
      <c r="PF34" s="257">
        <v>47372.951531438535</v>
      </c>
      <c r="PG34" s="257">
        <v>29480.527080460386</v>
      </c>
      <c r="PH34" s="257">
        <v>17892.424450978153</v>
      </c>
      <c r="PI34" s="257"/>
      <c r="PJ34" s="257"/>
      <c r="PK34" s="257"/>
      <c r="PL34" s="257"/>
      <c r="PM34" s="257"/>
      <c r="PN34" s="257"/>
      <c r="PO34" s="257"/>
      <c r="PP34" s="257"/>
      <c r="PQ34" s="257">
        <v>8659.6284569885247</v>
      </c>
      <c r="PR34" s="257">
        <v>2708.213184268131</v>
      </c>
      <c r="PS34" s="257">
        <v>9098.933461786457</v>
      </c>
      <c r="PT34" s="257">
        <v>10959.246047089691</v>
      </c>
      <c r="PU34" s="257">
        <v>8915.6196937354416</v>
      </c>
      <c r="PV34" s="257">
        <v>7880.2577119765838</v>
      </c>
      <c r="PW34" s="257">
        <v>9215.5487531552153</v>
      </c>
      <c r="PX34" s="257">
        <v>8908.6980616694</v>
      </c>
      <c r="PY34" s="257">
        <v>9770.0136941406345</v>
      </c>
      <c r="PZ34" s="257">
        <v>3072.7147696026177</v>
      </c>
      <c r="QA34" s="257">
        <v>902.58916666666664</v>
      </c>
      <c r="QB34" s="257">
        <v>3418.0506522505584</v>
      </c>
      <c r="QC34" s="257">
        <v>0.49472143531513285</v>
      </c>
      <c r="QD34" s="257">
        <v>0.15971327857900106</v>
      </c>
      <c r="QE34" s="257">
        <v>0.35036927976484167</v>
      </c>
      <c r="QF34" s="257">
        <v>0.55472387628192132</v>
      </c>
      <c r="QG34" s="257">
        <v>0.48828020735851219</v>
      </c>
      <c r="QH34" s="257">
        <v>0.51787532670126046</v>
      </c>
      <c r="QI34" s="257">
        <v>0.4236854193505058</v>
      </c>
      <c r="QJ34" s="257">
        <v>0.81721386040233102</v>
      </c>
      <c r="QK34" s="257">
        <v>28291.438532351283</v>
      </c>
      <c r="QL34" s="257"/>
      <c r="QM34" s="257"/>
      <c r="QN34" s="257">
        <v>14042.359677213297</v>
      </c>
      <c r="QO34" s="257"/>
      <c r="QP34" s="257"/>
      <c r="QQ34" s="257">
        <v>11227.763342783301</v>
      </c>
      <c r="QR34" s="257"/>
      <c r="QS34" s="257"/>
      <c r="QT34" s="257">
        <v>2814.5963344299967</v>
      </c>
      <c r="QU34" s="257"/>
      <c r="QV34" s="257"/>
      <c r="QW34" s="257">
        <v>49.634394486011857</v>
      </c>
      <c r="QZ34" s="257">
        <v>39.686081462221665</v>
      </c>
      <c r="RC34" s="257">
        <v>20.037205936621472</v>
      </c>
    </row>
    <row r="35" spans="1:471" s="151" customFormat="1" ht="11.5">
      <c r="A35" s="1034">
        <v>1985</v>
      </c>
      <c r="B35" s="257">
        <v>184645.03788617699</v>
      </c>
      <c r="C35" s="257">
        <v>116990.52944052761</v>
      </c>
      <c r="D35" s="257">
        <v>28006.563291644896</v>
      </c>
      <c r="E35" s="257">
        <v>38010.138156890898</v>
      </c>
      <c r="F35" s="257">
        <v>38634.309246355821</v>
      </c>
      <c r="G35" s="257">
        <v>36996.502249242199</v>
      </c>
      <c r="H35" s="331">
        <v>568701.04613846913</v>
      </c>
      <c r="I35" s="331">
        <v>355232.87867533596</v>
      </c>
      <c r="J35" s="331">
        <v>88596.316311575356</v>
      </c>
      <c r="K35" s="331">
        <v>93229.28674601308</v>
      </c>
      <c r="L35" s="331">
        <v>80282.440032629631</v>
      </c>
      <c r="M35" s="331">
        <v>48639.875627084839</v>
      </c>
      <c r="N35" s="257">
        <v>32.467856203172701</v>
      </c>
      <c r="O35" s="257">
        <v>32.933474479272725</v>
      </c>
      <c r="P35" s="257">
        <v>31.61143087840297</v>
      </c>
      <c r="Q35" s="257">
        <v>40.77059847131823</v>
      </c>
      <c r="R35" s="257">
        <v>48.122988328024739</v>
      </c>
      <c r="S35" s="257">
        <v>76.062082339373632</v>
      </c>
      <c r="T35" s="331">
        <v>184645.03788617699</v>
      </c>
      <c r="U35" s="331">
        <v>167192.26111915288</v>
      </c>
      <c r="V35" s="331">
        <v>83764.039601227007</v>
      </c>
      <c r="W35" s="331">
        <v>83428.221517925878</v>
      </c>
      <c r="X35" s="331">
        <v>58458.662843681232</v>
      </c>
      <c r="Y35" s="331">
        <v>24969.558674244647</v>
      </c>
      <c r="Z35" s="331">
        <v>17452.77676702409</v>
      </c>
      <c r="AA35" s="257">
        <v>184645.03788617699</v>
      </c>
      <c r="AB35" s="257">
        <v>171606.53415044679</v>
      </c>
      <c r="AC35" s="257">
        <v>9955.9568148117633</v>
      </c>
      <c r="AD35" s="257">
        <v>7721.6699208065511</v>
      </c>
      <c r="AE35" s="257">
        <v>39501.015498911496</v>
      </c>
      <c r="AF35" s="257">
        <v>13737.666784587002</v>
      </c>
      <c r="AG35" s="257">
        <v>100690.22513132998</v>
      </c>
      <c r="AH35" s="257">
        <v>76046.547470066551</v>
      </c>
      <c r="AI35" s="257"/>
      <c r="AJ35" s="257">
        <v>24643.677661263406</v>
      </c>
      <c r="AK35" s="257">
        <v>13038.503735730192</v>
      </c>
      <c r="AL35" s="257">
        <v>568701.04613846913</v>
      </c>
      <c r="AM35" s="257">
        <v>516558.04199628363</v>
      </c>
      <c r="AN35" s="257">
        <v>17064.815607098273</v>
      </c>
      <c r="AO35" s="257">
        <v>19712.314635176474</v>
      </c>
      <c r="AP35" s="257">
        <v>90690.318857525257</v>
      </c>
      <c r="AQ35" s="257">
        <v>53597.98935721103</v>
      </c>
      <c r="AR35" s="257">
        <v>335492.60353927256</v>
      </c>
      <c r="AS35" s="257">
        <v>247244.0760027511</v>
      </c>
      <c r="AT35" s="257"/>
      <c r="AU35" s="257">
        <v>88248.527536521462</v>
      </c>
      <c r="AV35" s="257">
        <v>52143.004142185448</v>
      </c>
      <c r="AW35" s="257">
        <v>32.467856203172701</v>
      </c>
      <c r="AX35" s="257">
        <v>33.22115235826324</v>
      </c>
      <c r="AY35" s="257">
        <v>58.342012266868494</v>
      </c>
      <c r="AZ35" s="257">
        <v>39.171807389007938</v>
      </c>
      <c r="BA35" s="257">
        <v>43.555934080425608</v>
      </c>
      <c r="BB35" s="257">
        <v>25.630936811883871</v>
      </c>
      <c r="BC35" s="257">
        <v>30.012651268344055</v>
      </c>
      <c r="BD35" s="257">
        <v>30.757682327329199</v>
      </c>
      <c r="BE35" s="257"/>
      <c r="BF35" s="257">
        <v>27.925313145949854</v>
      </c>
      <c r="BG35" s="257">
        <v>25.005279136154723</v>
      </c>
      <c r="BH35" s="257">
        <v>38634.309246355821</v>
      </c>
      <c r="BI35" s="257">
        <v>26068.269205247536</v>
      </c>
      <c r="BJ35" s="257">
        <v>12566.040041108292</v>
      </c>
      <c r="BK35" s="257">
        <v>5823.2055496615576</v>
      </c>
      <c r="BL35" s="257">
        <v>6742.8344914467334</v>
      </c>
      <c r="BM35" s="257">
        <v>36996.502249242199</v>
      </c>
      <c r="BN35" s="257">
        <v>30826.126212480449</v>
      </c>
      <c r="BO35" s="257">
        <v>6170.3760367617515</v>
      </c>
      <c r="BP35" s="257">
        <v>5267.5728209584922</v>
      </c>
      <c r="BQ35" s="257">
        <v>902.80321580325926</v>
      </c>
      <c r="BR35" s="257">
        <v>80282.440032629631</v>
      </c>
      <c r="BS35" s="257">
        <v>44294.669418265417</v>
      </c>
      <c r="BT35" s="257">
        <v>35987.770614364214</v>
      </c>
      <c r="BU35" s="257">
        <v>13216.336358627639</v>
      </c>
      <c r="BV35" s="257">
        <v>22771.434255736574</v>
      </c>
      <c r="BW35" s="257">
        <v>48639.875627084839</v>
      </c>
      <c r="BX35" s="257">
        <v>34906.712337362624</v>
      </c>
      <c r="BY35" s="257">
        <v>13733.163289722217</v>
      </c>
      <c r="BZ35" s="257">
        <v>11871.94457435804</v>
      </c>
      <c r="CA35" s="257">
        <v>1861.2187153641769</v>
      </c>
      <c r="CB35" s="257">
        <v>48.122988328024739</v>
      </c>
      <c r="CC35" s="257">
        <v>58.851933082715334</v>
      </c>
      <c r="CD35" s="257">
        <v>34.917528445323207</v>
      </c>
      <c r="CE35" s="257">
        <v>44.060663951399533</v>
      </c>
      <c r="CF35" s="257">
        <v>29.610934540708961</v>
      </c>
      <c r="CG35" s="257">
        <v>76.062082339373632</v>
      </c>
      <c r="CH35" s="257">
        <v>88.310024486280554</v>
      </c>
      <c r="CI35" s="257">
        <v>44.930478918717938</v>
      </c>
      <c r="CJ35" s="257">
        <v>44.369924303182906</v>
      </c>
      <c r="CK35" s="257">
        <v>48.506025022782531</v>
      </c>
      <c r="CL35" s="257">
        <v>38010.138156890898</v>
      </c>
      <c r="CM35" s="257">
        <v>37930.017152324835</v>
      </c>
      <c r="CN35" s="257">
        <v>80.121004566063377</v>
      </c>
      <c r="CO35" s="257"/>
      <c r="CP35" s="257">
        <v>93229.28674601308</v>
      </c>
      <c r="CQ35" s="257">
        <v>93229.112190135478</v>
      </c>
      <c r="CR35" s="257">
        <v>0.1745558775994856</v>
      </c>
      <c r="CS35" s="257"/>
      <c r="CT35" s="257">
        <v>37930.017152324835</v>
      </c>
      <c r="CU35" s="257">
        <v>10103.403938939548</v>
      </c>
      <c r="CV35" s="257">
        <v>10246.618173610404</v>
      </c>
      <c r="CW35" s="257">
        <v>2534.4529709063713</v>
      </c>
      <c r="CX35" s="257">
        <v>11503.471812183479</v>
      </c>
      <c r="CY35" s="257">
        <v>151.87848226389104</v>
      </c>
      <c r="CZ35" s="257">
        <v>3390.1917744211473</v>
      </c>
      <c r="DA35" s="257">
        <v>15045.542068868517</v>
      </c>
      <c r="DB35" s="257">
        <v>93229.28674601308</v>
      </c>
      <c r="DC35" s="257">
        <v>93229.112190135478</v>
      </c>
      <c r="DD35" s="257">
        <v>28816.379806504672</v>
      </c>
      <c r="DE35" s="257">
        <v>29485.48721295776</v>
      </c>
      <c r="DF35" s="257">
        <v>5314.7851238652465</v>
      </c>
      <c r="DG35" s="257">
        <v>21235.045625959679</v>
      </c>
      <c r="DH35" s="257">
        <v>203.24454295696032</v>
      </c>
      <c r="DI35" s="257">
        <v>8174.1698778911586</v>
      </c>
      <c r="DJ35" s="257">
        <v>29612.460046807799</v>
      </c>
      <c r="DK35" s="257">
        <v>40.77059847131823</v>
      </c>
      <c r="DL35" s="257">
        <v>40.684734908736147</v>
      </c>
      <c r="DM35" s="257">
        <v>35.061322785101979</v>
      </c>
      <c r="DN35" s="257">
        <v>34.751395151128456</v>
      </c>
      <c r="DO35" s="257">
        <v>47.686837978186361</v>
      </c>
      <c r="DP35" s="257">
        <v>54.172107820293888</v>
      </c>
      <c r="DQ35" s="257">
        <v>74.726966861813011</v>
      </c>
      <c r="DR35" s="257">
        <v>41.474447253545179</v>
      </c>
      <c r="DS35" s="257">
        <v>50.808146452832162</v>
      </c>
      <c r="DT35" s="257">
        <v>31955.217589861648</v>
      </c>
      <c r="DU35" s="257">
        <v>5974.7995624631885</v>
      </c>
      <c r="DV35" s="257">
        <v>21851.8136509221</v>
      </c>
      <c r="DW35" s="257">
        <v>76036.134652169858</v>
      </c>
      <c r="DX35" s="257">
        <v>17192.97753796562</v>
      </c>
      <c r="DY35" s="257">
        <v>47219.754845665186</v>
      </c>
      <c r="DZ35" s="257">
        <v>42.026357252432653</v>
      </c>
      <c r="EA35" s="257">
        <v>34.751395151128449</v>
      </c>
      <c r="EB35" s="257">
        <v>46.276846888221648</v>
      </c>
      <c r="EC35" s="257">
        <v>1545994</v>
      </c>
      <c r="ED35" s="257">
        <v>1469730.826960179</v>
      </c>
      <c r="EE35" s="257">
        <v>78.010757762200086</v>
      </c>
      <c r="EF35" s="257">
        <v>38303.291365339945</v>
      </c>
      <c r="EG35" s="257">
        <v>76733.364994152857</v>
      </c>
      <c r="EH35" s="257">
        <v>7527.6509542947424</v>
      </c>
      <c r="EI35" s="257">
        <v>-7609.1794551472212</v>
      </c>
      <c r="EJ35" s="257">
        <v>114955.12785864032</v>
      </c>
      <c r="EK35" s="257">
        <v>116990.52944052761</v>
      </c>
      <c r="EL35" s="257">
        <v>432.27080866476302</v>
      </c>
      <c r="EM35" s="257">
        <v>-1603.1307732225237</v>
      </c>
      <c r="EN35" s="257">
        <v>-1.3945709104807265</v>
      </c>
      <c r="EO35" s="257">
        <v>38634.309246355821</v>
      </c>
      <c r="EP35" s="257">
        <v>26068.269205247536</v>
      </c>
      <c r="EQ35" s="257">
        <v>12566.040041108292</v>
      </c>
      <c r="ER35" s="257">
        <v>6742.8344914467334</v>
      </c>
      <c r="ES35" s="257">
        <v>36996.502249242199</v>
      </c>
      <c r="ET35" s="257">
        <v>30826.126212480449</v>
      </c>
      <c r="EU35" s="257">
        <v>6170.3760367617515</v>
      </c>
      <c r="EV35" s="257">
        <v>902.80321580325926</v>
      </c>
      <c r="EW35" s="257">
        <v>-1915.2472110545805</v>
      </c>
      <c r="EX35" s="257">
        <v>1243.5110473903878</v>
      </c>
      <c r="EY35" s="257">
        <v>-16.900828930868286</v>
      </c>
      <c r="EZ35" s="257">
        <v>949.17000451856006</v>
      </c>
      <c r="FA35" s="257">
        <v>3123.4675176369929</v>
      </c>
      <c r="FB35" s="257">
        <v>5038.7147286915733</v>
      </c>
      <c r="FC35" s="257">
        <v>-1915.2472110545805</v>
      </c>
      <c r="FD35" s="257">
        <v>1935.9219770571763</v>
      </c>
      <c r="FE35" s="257">
        <v>692.41092966678843</v>
      </c>
      <c r="FF35" s="257">
        <v>1243.5110473903878</v>
      </c>
      <c r="FG35" s="257">
        <v>183973.30172251278</v>
      </c>
      <c r="FH35" s="257">
        <v>24969.558674244647</v>
      </c>
      <c r="FI35" s="257">
        <v>159003.74304826814</v>
      </c>
      <c r="FJ35" s="257">
        <v>116990.52944052761</v>
      </c>
      <c r="FK35" s="257">
        <v>28006.563291644896</v>
      </c>
      <c r="FL35" s="257">
        <v>38976.208990340281</v>
      </c>
      <c r="FM35" s="257">
        <v>38010.138156890898</v>
      </c>
      <c r="FN35" s="257">
        <v>0.62294895919985471</v>
      </c>
      <c r="FO35" s="257">
        <v>17.523777890068143</v>
      </c>
      <c r="FP35" s="257">
        <v>-16.900828930868286</v>
      </c>
      <c r="FQ35" s="257">
        <v>949.17000451851459</v>
      </c>
      <c r="FR35" s="257">
        <v>0.51405118457806764</v>
      </c>
      <c r="FS35" s="257">
        <v>65577.7769764283</v>
      </c>
      <c r="FT35" s="257">
        <v>61768.550238601805</v>
      </c>
      <c r="FU35" s="257">
        <v>2196.1042395393847</v>
      </c>
      <c r="FV35" s="257"/>
      <c r="FW35" s="257">
        <v>148.44998978279423</v>
      </c>
      <c r="FX35" s="257">
        <v>20042.52325916844</v>
      </c>
      <c r="FY35" s="257">
        <v>1951.8769608019907</v>
      </c>
      <c r="FZ35" s="257">
        <v>11956.076382628346</v>
      </c>
      <c r="GA35" s="257">
        <v>22083.053862704794</v>
      </c>
      <c r="GB35" s="257">
        <v>3390.4655439760554</v>
      </c>
      <c r="GC35" s="257">
        <v>3809.2267378264996</v>
      </c>
      <c r="GD35" s="257">
        <v>82913.568449268569</v>
      </c>
      <c r="GE35" s="257">
        <v>72784.248674768314</v>
      </c>
      <c r="GF35" s="257">
        <v>17879.971872633516</v>
      </c>
      <c r="GG35" s="257">
        <v>6872.1226545502623</v>
      </c>
      <c r="GH35" s="257">
        <v>25027.442212686165</v>
      </c>
      <c r="GI35" s="257">
        <v>4805.1041250440712</v>
      </c>
      <c r="GJ35" s="257">
        <v>4096.0838051278351</v>
      </c>
      <c r="GK35" s="257">
        <v>5832.6722200185122</v>
      </c>
      <c r="GL35" s="257">
        <v>13075.955909752023</v>
      </c>
      <c r="GM35" s="257">
        <v>10129.319774500258</v>
      </c>
      <c r="GN35" s="257">
        <v>6277.7216833147022</v>
      </c>
      <c r="GO35" s="257">
        <v>5974.7995624631885</v>
      </c>
      <c r="GP35" s="257">
        <v>3851.5980911855559</v>
      </c>
      <c r="GQ35" s="257"/>
      <c r="GR35" s="257"/>
      <c r="GS35" s="257">
        <v>-17335.791472840268</v>
      </c>
      <c r="GT35" s="257">
        <v>-17335.791472840268</v>
      </c>
      <c r="GU35" s="257"/>
      <c r="GV35" s="257">
        <v>-11503.119252821756</v>
      </c>
      <c r="GW35" s="257">
        <v>-11015.698436166509</v>
      </c>
      <c r="GX35" s="257">
        <v>75319.043014818919</v>
      </c>
      <c r="GY35" s="257"/>
      <c r="GZ35" s="257">
        <v>26822.046326013009</v>
      </c>
      <c r="HA35" s="257">
        <v>26596.660776748045</v>
      </c>
      <c r="HB35" s="257">
        <v>124.35541451804839</v>
      </c>
      <c r="HC35" s="257">
        <v>11.154784657362999</v>
      </c>
      <c r="HD35" s="257">
        <v>10234.611085067256</v>
      </c>
      <c r="HE35" s="257">
        <v>1576.5689420984938</v>
      </c>
      <c r="HF35" s="257">
        <v>9916.2549733751621</v>
      </c>
      <c r="HG35" s="257">
        <v>1794.4238096955273</v>
      </c>
      <c r="HH35" s="257">
        <v>2939.291767336194</v>
      </c>
      <c r="HI35" s="257">
        <v>225.38554926496221</v>
      </c>
      <c r="HJ35" s="257">
        <v>37067.45759859604</v>
      </c>
      <c r="HK35" s="257">
        <v>30523.006743355814</v>
      </c>
      <c r="HL35" s="257">
        <v>7226.5815633526863</v>
      </c>
      <c r="HM35" s="257">
        <v>2475.3825442044404</v>
      </c>
      <c r="HN35" s="257">
        <v>2220.2168451672619</v>
      </c>
      <c r="HO35" s="257">
        <v>2974.757491615881</v>
      </c>
      <c r="HP35" s="257">
        <v>5059.8668157176689</v>
      </c>
      <c r="HQ35" s="257">
        <v>10566.201483297873</v>
      </c>
      <c r="HR35" s="257">
        <v>6544.4508552402249</v>
      </c>
      <c r="HS35" s="257">
        <v>1405.7492817905352</v>
      </c>
      <c r="HT35" s="257">
        <v>1303.3608596877141</v>
      </c>
      <c r="HU35" s="257">
        <v>3058.8330748981284</v>
      </c>
      <c r="HV35" s="257">
        <v>0</v>
      </c>
      <c r="HW35" s="257">
        <v>-10245.411272583031</v>
      </c>
      <c r="HX35" s="257">
        <v>-5185.544456865362</v>
      </c>
      <c r="HY35" s="257">
        <v>-3926.3459666077688</v>
      </c>
      <c r="HZ35" s="257">
        <v>2807.8504201074611</v>
      </c>
      <c r="IA35" s="257">
        <v>1964.4741745098747</v>
      </c>
      <c r="IB35" s="257">
        <v>140.55269073119132</v>
      </c>
      <c r="IC35" s="257">
        <v>137.29520512543124</v>
      </c>
      <c r="ID35" s="257">
        <v>19.568954118735952</v>
      </c>
      <c r="IE35" s="257">
        <v>22.261488346375295</v>
      </c>
      <c r="IF35" s="257">
        <v>0</v>
      </c>
      <c r="IG35" s="257">
        <v>5.1025927662183115</v>
      </c>
      <c r="IH35" s="257">
        <v>1639.6932434219225</v>
      </c>
      <c r="II35" s="257">
        <v>843.37624559758626</v>
      </c>
      <c r="IJ35" s="257">
        <v>2782.950488622841</v>
      </c>
      <c r="IK35" s="257">
        <v>1905.4006947699927</v>
      </c>
      <c r="IL35" s="257">
        <v>904.65543976055676</v>
      </c>
      <c r="IM35" s="257">
        <v>343.41230632384935</v>
      </c>
      <c r="IN35" s="257">
        <v>5.1025927662183115</v>
      </c>
      <c r="IO35" s="257">
        <v>29.738078924909548</v>
      </c>
      <c r="IP35" s="257">
        <v>28.313680237519986</v>
      </c>
      <c r="IQ35" s="257">
        <v>594.17859675693865</v>
      </c>
      <c r="IR35" s="257">
        <v>877.54979385284832</v>
      </c>
      <c r="IS35" s="257">
        <v>651.21464546295965</v>
      </c>
      <c r="IT35" s="257">
        <v>651.21464546295965</v>
      </c>
      <c r="IU35" s="257">
        <v>118.34529347421058</v>
      </c>
      <c r="IV35" s="257">
        <v>0</v>
      </c>
      <c r="IW35" s="257">
        <v>0</v>
      </c>
      <c r="IX35" s="257">
        <v>24.899931484620083</v>
      </c>
      <c r="IY35" s="257">
        <v>53.213611722140072</v>
      </c>
      <c r="IZ35" s="257">
        <v>59.073479739882032</v>
      </c>
      <c r="JA35" s="257"/>
      <c r="JB35" s="257"/>
      <c r="JC35" s="257"/>
      <c r="JD35" s="257"/>
      <c r="JE35" s="257"/>
      <c r="JF35" s="257"/>
      <c r="JG35" s="257"/>
      <c r="JH35" s="257"/>
      <c r="JI35" s="257"/>
      <c r="JJ35" s="257"/>
      <c r="JK35" s="257"/>
      <c r="JL35" s="257"/>
      <c r="JM35" s="257"/>
      <c r="JN35" s="257"/>
      <c r="JO35" s="257"/>
      <c r="JP35" s="257"/>
      <c r="JQ35" s="257"/>
      <c r="JR35" s="257"/>
      <c r="JS35" s="257"/>
      <c r="JT35" s="257"/>
      <c r="JU35" s="257"/>
      <c r="JV35" s="257"/>
      <c r="JW35" s="257"/>
      <c r="JX35" s="257"/>
      <c r="JY35" s="257"/>
      <c r="JZ35" s="257"/>
      <c r="KA35" s="257"/>
      <c r="KB35" s="257"/>
      <c r="KC35" s="257"/>
      <c r="KD35" s="257"/>
      <c r="KE35" s="257"/>
      <c r="KF35" s="257">
        <v>7126.0442585313667</v>
      </c>
      <c r="KG35" s="257">
        <v>5704.5003786376255</v>
      </c>
      <c r="KH35" s="257">
        <v>275.55202961787649</v>
      </c>
      <c r="KI35" s="257"/>
      <c r="KJ35" s="257">
        <v>2563.8815765749523</v>
      </c>
      <c r="KK35" s="257">
        <v>98.001033740819551</v>
      </c>
      <c r="KL35" s="257">
        <v>1067.4936593222988</v>
      </c>
      <c r="KM35" s="257">
        <v>23.08487492938108</v>
      </c>
      <c r="KN35" s="257">
        <v>1676.4872044522976</v>
      </c>
      <c r="KO35" s="257">
        <v>1421.5438798937412</v>
      </c>
      <c r="KP35" s="257">
        <v>7772.9796978111135</v>
      </c>
      <c r="KQ35" s="257">
        <v>5180.2074693784334</v>
      </c>
      <c r="KR35" s="257">
        <v>3150.8420179582417</v>
      </c>
      <c r="KS35" s="257">
        <v>557.7512531102376</v>
      </c>
      <c r="KT35" s="257">
        <v>293.99108098037095</v>
      </c>
      <c r="KU35" s="257">
        <v>736.43215174353611</v>
      </c>
      <c r="KV35" s="257">
        <v>130.37154568293005</v>
      </c>
      <c r="KW35" s="257">
        <v>310.81941990311685</v>
      </c>
      <c r="KX35" s="257">
        <v>2592.7722284326805</v>
      </c>
      <c r="KY35" s="257">
        <v>1886.5048742081665</v>
      </c>
      <c r="KZ35" s="257">
        <v>1874.2382171576935</v>
      </c>
      <c r="LA35" s="257">
        <v>532.64697751012704</v>
      </c>
      <c r="LB35" s="257">
        <v>173.62037671438702</v>
      </c>
      <c r="LC35" s="257"/>
      <c r="LD35" s="257"/>
      <c r="LE35" s="257">
        <v>-646.93543927974679</v>
      </c>
      <c r="LF35" s="257"/>
      <c r="LG35" s="257"/>
      <c r="LH35" s="257"/>
      <c r="LI35" s="257"/>
      <c r="LJ35" s="257">
        <v>9406.1279194162962</v>
      </c>
      <c r="LK35" s="257">
        <v>8468.3987835514999</v>
      </c>
      <c r="LL35" s="257">
        <v>1210.9792891228831</v>
      </c>
      <c r="LM35" s="257"/>
      <c r="LN35" s="257">
        <v>5199.1650439339846</v>
      </c>
      <c r="LO35" s="257">
        <v>175.06280576490812</v>
      </c>
      <c r="LP35" s="257">
        <v>972.32774993088367</v>
      </c>
      <c r="LQ35" s="257">
        <v>234.68921664082316</v>
      </c>
      <c r="LR35" s="257">
        <v>676.1746781580182</v>
      </c>
      <c r="LS35" s="257">
        <v>937.72913586479626</v>
      </c>
      <c r="LT35" s="257">
        <v>9849.5847006358727</v>
      </c>
      <c r="LU35" s="257">
        <v>7626.5611289411381</v>
      </c>
      <c r="LV35" s="257">
        <v>2849.9152572932821</v>
      </c>
      <c r="LW35" s="257">
        <v>2187.8643635882827</v>
      </c>
      <c r="LX35" s="257">
        <v>234.68921664082316</v>
      </c>
      <c r="LY35" s="257">
        <v>266.416645631243</v>
      </c>
      <c r="LZ35" s="257">
        <v>611.52380608945464</v>
      </c>
      <c r="MA35" s="257">
        <v>1476.1518396980516</v>
      </c>
      <c r="MB35" s="257">
        <v>2223.0235716947341</v>
      </c>
      <c r="MC35" s="257">
        <v>2039.3422523529625</v>
      </c>
      <c r="MD35" s="257">
        <v>1851.0752106547427</v>
      </c>
      <c r="ME35" s="257">
        <v>139.78339523758009</v>
      </c>
      <c r="MF35" s="257">
        <v>43.897924104191461</v>
      </c>
      <c r="MG35" s="257"/>
      <c r="MH35" s="257"/>
      <c r="MI35" s="257">
        <v>-443.45678121957644</v>
      </c>
      <c r="MJ35" s="257"/>
      <c r="MK35" s="257">
        <v>168.0670248698782</v>
      </c>
      <c r="ML35" s="257">
        <v>841.83765461036182</v>
      </c>
      <c r="MM35" s="257"/>
      <c r="MN35" s="257">
        <v>27383.499813686252</v>
      </c>
      <c r="MO35" s="257">
        <v>27347.691512507066</v>
      </c>
      <c r="MP35" s="257">
        <v>444.6648155493852</v>
      </c>
      <c r="MQ35" s="257"/>
      <c r="MR35" s="257">
        <v>124.31334367074153</v>
      </c>
      <c r="MS35" s="257">
        <v>79.982690851393755</v>
      </c>
      <c r="MT35" s="257">
        <v>20025.753368672849</v>
      </c>
      <c r="MU35" s="257">
        <v>6672.9772937626967</v>
      </c>
      <c r="MV35" s="257">
        <v>35.808301179185754</v>
      </c>
      <c r="MW35" s="257">
        <v>27848.875506352699</v>
      </c>
      <c r="MX35" s="257">
        <v>27549.072638322938</v>
      </c>
      <c r="MY35" s="257">
        <v>3747.9775942687488</v>
      </c>
      <c r="MZ35" s="257">
        <v>1307.7121873234528</v>
      </c>
      <c r="NA35" s="257">
        <v>22273.442477131492</v>
      </c>
      <c r="NB35" s="257">
        <v>88.739437212265457</v>
      </c>
      <c r="NC35" s="257">
        <v>2.5963722909379396</v>
      </c>
      <c r="ND35" s="257">
        <v>128.60457009604175</v>
      </c>
      <c r="NE35" s="257">
        <v>299.80286802976212</v>
      </c>
      <c r="NF35" s="257">
        <v>294.91062950007813</v>
      </c>
      <c r="NG35" s="257">
        <v>294.91062950007813</v>
      </c>
      <c r="NH35" s="257">
        <v>1.9893500655103193</v>
      </c>
      <c r="NI35" s="257">
        <v>2.9028884641736687</v>
      </c>
      <c r="NJ35" s="257">
        <v>0</v>
      </c>
      <c r="NK35" s="257">
        <v>0</v>
      </c>
      <c r="NL35" s="257">
        <v>-465.37569266644641</v>
      </c>
      <c r="NM35" s="257"/>
      <c r="NN35" s="257">
        <v>-462.77932037550846</v>
      </c>
      <c r="NO35" s="257">
        <v>-201.3811258158712</v>
      </c>
      <c r="NP35" s="257"/>
      <c r="NQ35" s="257">
        <v>38714.995000000003</v>
      </c>
      <c r="NR35" s="257">
        <v>9717.768</v>
      </c>
      <c r="NS35" s="257">
        <v>24147.723999999998</v>
      </c>
      <c r="NT35" s="257">
        <v>24903.714</v>
      </c>
      <c r="NU35" s="257">
        <v>4849.5029999999997</v>
      </c>
      <c r="NV35" s="257">
        <v>28997.226999999999</v>
      </c>
      <c r="NW35" s="257">
        <v>15380.471285087297</v>
      </c>
      <c r="NX35" s="257">
        <v>3299.4956024333515</v>
      </c>
      <c r="NY35" s="257">
        <v>12080.975682653945</v>
      </c>
      <c r="NZ35" s="257">
        <v>8868.9096476076502</v>
      </c>
      <c r="OA35" s="257">
        <v>11574.481511618815</v>
      </c>
      <c r="OB35" s="257">
        <v>8477.1995382585756</v>
      </c>
      <c r="OC35" s="257">
        <v>21850649.541723136</v>
      </c>
      <c r="OD35" s="257">
        <v>15383437.934476128</v>
      </c>
      <c r="OE35" s="257">
        <v>2170.9578167096561</v>
      </c>
      <c r="OF35" s="257">
        <v>1128.5377857236954</v>
      </c>
      <c r="OG35" s="257">
        <v>21.452500000000001</v>
      </c>
      <c r="OH35" s="257">
        <v>14.115027923849045</v>
      </c>
      <c r="OI35" s="257">
        <v>7.3374720761509558</v>
      </c>
      <c r="OJ35" s="257">
        <v>1712.6352307035886</v>
      </c>
      <c r="OK35" s="257">
        <v>2595.2823655918278</v>
      </c>
      <c r="OL35" s="257">
        <v>224.71849246482094</v>
      </c>
      <c r="OM35" s="257">
        <v>2370.5638731270069</v>
      </c>
      <c r="ON35" s="257">
        <v>885.21745896281413</v>
      </c>
      <c r="OO35" s="257">
        <v>6887.8406273957153</v>
      </c>
      <c r="OP35" s="257">
        <v>4874.6836536976361</v>
      </c>
      <c r="OQ35" s="257">
        <v>2013.1569736980784</v>
      </c>
      <c r="OR35" s="257">
        <v>588.68557274335035</v>
      </c>
      <c r="OS35" s="257">
        <v>2401.3278479408636</v>
      </c>
      <c r="OT35" s="257">
        <v>216.87484536112893</v>
      </c>
      <c r="OU35" s="257">
        <v>2184.4530025797344</v>
      </c>
      <c r="OV35" s="257">
        <v>686.66002864547863</v>
      </c>
      <c r="OW35" s="257">
        <v>5192.2361982779576</v>
      </c>
      <c r="OX35" s="257">
        <v>3287.1820457523258</v>
      </c>
      <c r="OY35" s="257">
        <v>1905.0541525256317</v>
      </c>
      <c r="OZ35" s="257">
        <v>83764.039601227007</v>
      </c>
      <c r="PA35" s="257">
        <v>1692.522646030802</v>
      </c>
      <c r="PB35" s="257">
        <v>23994.855865019472</v>
      </c>
      <c r="PC35" s="257">
        <v>2636.8840072028875</v>
      </c>
      <c r="PD35" s="257">
        <v>21357.971857816581</v>
      </c>
      <c r="PE35" s="257">
        <v>5806.7989650257568</v>
      </c>
      <c r="PF35" s="257">
        <v>52269.86212515099</v>
      </c>
      <c r="PG35" s="257">
        <v>32074.223300260132</v>
      </c>
      <c r="PH35" s="257">
        <v>20195.638824890859</v>
      </c>
      <c r="PI35" s="257"/>
      <c r="PJ35" s="257"/>
      <c r="PK35" s="257"/>
      <c r="PL35" s="257"/>
      <c r="PM35" s="257"/>
      <c r="PN35" s="257"/>
      <c r="PO35" s="257"/>
      <c r="PP35" s="257"/>
      <c r="PQ35" s="257">
        <v>9444.6829350462467</v>
      </c>
      <c r="PR35" s="257">
        <v>2875.0876943415296</v>
      </c>
      <c r="PS35" s="257">
        <v>9992.3281552725239</v>
      </c>
      <c r="PT35" s="257">
        <v>12158.551642132967</v>
      </c>
      <c r="PU35" s="257">
        <v>9777.2631558535886</v>
      </c>
      <c r="PV35" s="257">
        <v>8456.585097111858</v>
      </c>
      <c r="PW35" s="257">
        <v>10066.926874876506</v>
      </c>
      <c r="PX35" s="257">
        <v>9757.361428067612</v>
      </c>
      <c r="PY35" s="257">
        <v>10601.08385796615</v>
      </c>
      <c r="PZ35" s="257">
        <v>3279.4719352570578</v>
      </c>
      <c r="QA35" s="257">
        <v>1087.4675833333333</v>
      </c>
      <c r="QB35" s="257">
        <v>4805.1041250440712</v>
      </c>
      <c r="QC35" s="257">
        <v>0.48811684249616855</v>
      </c>
      <c r="QD35" s="257">
        <v>0.17000100316955849</v>
      </c>
      <c r="QE35" s="257">
        <v>0.34149141756210388</v>
      </c>
      <c r="QF35" s="257">
        <v>0.54069424768092678</v>
      </c>
      <c r="QG35" s="257">
        <v>0.42269179010373908</v>
      </c>
      <c r="QH35" s="257">
        <v>0.51911555522867836</v>
      </c>
      <c r="QI35" s="257">
        <v>0.42177093329431148</v>
      </c>
      <c r="QJ35" s="257">
        <v>0.81950588311077144</v>
      </c>
      <c r="QK35" s="257">
        <v>28673.01983622133</v>
      </c>
      <c r="QL35" s="257"/>
      <c r="QM35" s="257"/>
      <c r="QN35" s="257">
        <v>14140.039031007753</v>
      </c>
      <c r="QO35" s="257"/>
      <c r="QP35" s="257"/>
      <c r="QQ35" s="257">
        <v>11112.198773721204</v>
      </c>
      <c r="QR35" s="257"/>
      <c r="QS35" s="257"/>
      <c r="QT35" s="257">
        <v>3027.8402572865484</v>
      </c>
      <c r="QU35" s="257"/>
      <c r="QV35" s="257"/>
      <c r="QW35" s="257">
        <v>49.317450754751086</v>
      </c>
      <c r="QZ35" s="257">
        <v>38.75489514949404</v>
      </c>
      <c r="RC35" s="257">
        <v>21.406780894191844</v>
      </c>
    </row>
    <row r="36" spans="1:471" s="151" customFormat="1" ht="11.5">
      <c r="A36" s="1034">
        <v>1986</v>
      </c>
      <c r="B36" s="257">
        <v>211385.76144911311</v>
      </c>
      <c r="C36" s="257">
        <v>132125.01039457574</v>
      </c>
      <c r="D36" s="257">
        <v>31614.232529055374</v>
      </c>
      <c r="E36" s="257">
        <v>45389.570071401897</v>
      </c>
      <c r="F36" s="257">
        <v>38532.114265623677</v>
      </c>
      <c r="G36" s="257">
        <v>36275.165811543557</v>
      </c>
      <c r="H36" s="331">
        <v>587204.63533783518</v>
      </c>
      <c r="I36" s="331">
        <v>367767.15010904369</v>
      </c>
      <c r="J36" s="331">
        <v>92827.193636501979</v>
      </c>
      <c r="K36" s="331">
        <v>103111.16811856943</v>
      </c>
      <c r="L36" s="331">
        <v>80565.405189229452</v>
      </c>
      <c r="M36" s="331">
        <v>57066.281715509336</v>
      </c>
      <c r="N36" s="257">
        <v>35.998653404276517</v>
      </c>
      <c r="O36" s="257">
        <v>35.926267573218659</v>
      </c>
      <c r="P36" s="257">
        <v>34.057081002418528</v>
      </c>
      <c r="Q36" s="257">
        <v>44.020032843782346</v>
      </c>
      <c r="R36" s="257">
        <v>47.827121548164101</v>
      </c>
      <c r="S36" s="257">
        <v>63.566724028709196</v>
      </c>
      <c r="T36" s="331">
        <v>211385.76144911311</v>
      </c>
      <c r="U36" s="331">
        <v>191387.59539031805</v>
      </c>
      <c r="V36" s="331">
        <v>94824.782276876678</v>
      </c>
      <c r="W36" s="331">
        <v>96562.813113441371</v>
      </c>
      <c r="X36" s="331">
        <v>69725.479634018935</v>
      </c>
      <c r="Y36" s="331">
        <v>26837.333479422439</v>
      </c>
      <c r="Z36" s="331">
        <v>19998.16605879505</v>
      </c>
      <c r="AA36" s="257">
        <v>211385.76144911311</v>
      </c>
      <c r="AB36" s="257">
        <v>193483.73990612896</v>
      </c>
      <c r="AC36" s="257">
        <v>10929.236159811948</v>
      </c>
      <c r="AD36" s="257">
        <v>10134.585110854416</v>
      </c>
      <c r="AE36" s="257">
        <v>43802.314744223506</v>
      </c>
      <c r="AF36" s="257">
        <v>15631.585134602157</v>
      </c>
      <c r="AG36" s="257">
        <v>112986.01875663693</v>
      </c>
      <c r="AH36" s="257">
        <v>85261.624455220735</v>
      </c>
      <c r="AI36" s="257"/>
      <c r="AJ36" s="257">
        <v>27724.394301416196</v>
      </c>
      <c r="AK36" s="257">
        <v>17902.021542984141</v>
      </c>
      <c r="AL36" s="257">
        <v>587204.63533783518</v>
      </c>
      <c r="AM36" s="257">
        <v>534681.83856696729</v>
      </c>
      <c r="AN36" s="257">
        <v>16439.079541132658</v>
      </c>
      <c r="AO36" s="257">
        <v>21012.010967169383</v>
      </c>
      <c r="AP36" s="257">
        <v>92659.471131025522</v>
      </c>
      <c r="AQ36" s="257">
        <v>56960.395995980041</v>
      </c>
      <c r="AR36" s="257">
        <v>347610.88093165972</v>
      </c>
      <c r="AS36" s="257">
        <v>255840.28567701337</v>
      </c>
      <c r="AT36" s="257"/>
      <c r="AU36" s="257">
        <v>91770.595254646352</v>
      </c>
      <c r="AV36" s="257">
        <v>52522.796770867877</v>
      </c>
      <c r="AW36" s="257">
        <v>35.998653404276517</v>
      </c>
      <c r="AX36" s="257">
        <v>36.186705055233645</v>
      </c>
      <c r="AY36" s="257">
        <v>66.483261015104986</v>
      </c>
      <c r="AZ36" s="257">
        <v>48.23234257153868</v>
      </c>
      <c r="BA36" s="257">
        <v>47.272355658370479</v>
      </c>
      <c r="BB36" s="257">
        <v>27.44290109167315</v>
      </c>
      <c r="BC36" s="257">
        <v>32.503590927250052</v>
      </c>
      <c r="BD36" s="257">
        <v>33.326113684402166</v>
      </c>
      <c r="BE36" s="257"/>
      <c r="BF36" s="257">
        <v>30.210542085388191</v>
      </c>
      <c r="BG36" s="257">
        <v>34.084288430188124</v>
      </c>
      <c r="BH36" s="257">
        <v>38532.114265623677</v>
      </c>
      <c r="BI36" s="257">
        <v>24063.163184144472</v>
      </c>
      <c r="BJ36" s="257">
        <v>14468.951081479201</v>
      </c>
      <c r="BK36" s="257">
        <v>6258.1600074425014</v>
      </c>
      <c r="BL36" s="257">
        <v>8210.7910740366988</v>
      </c>
      <c r="BM36" s="257">
        <v>36275.165811543557</v>
      </c>
      <c r="BN36" s="257">
        <v>29909.383898332369</v>
      </c>
      <c r="BO36" s="257">
        <v>6365.7819132111836</v>
      </c>
      <c r="BP36" s="257">
        <v>5262.2662370867629</v>
      </c>
      <c r="BQ36" s="257">
        <v>1103.5156761244205</v>
      </c>
      <c r="BR36" s="257">
        <v>80565.405189229452</v>
      </c>
      <c r="BS36" s="257">
        <v>41942.589251874684</v>
      </c>
      <c r="BT36" s="257">
        <v>38622.815937354782</v>
      </c>
      <c r="BU36" s="257">
        <v>14252.547014450269</v>
      </c>
      <c r="BV36" s="257">
        <v>24370.268922904514</v>
      </c>
      <c r="BW36" s="257">
        <v>57066.281715509336</v>
      </c>
      <c r="BX36" s="257">
        <v>42444.401017783603</v>
      </c>
      <c r="BY36" s="257">
        <v>14621.880697725737</v>
      </c>
      <c r="BZ36" s="257">
        <v>12364.736485587839</v>
      </c>
      <c r="CA36" s="257">
        <v>2257.1442121378982</v>
      </c>
      <c r="CB36" s="257">
        <v>47.827121548164101</v>
      </c>
      <c r="CC36" s="257">
        <v>57.371668305072355</v>
      </c>
      <c r="CD36" s="257">
        <v>37.462185835821678</v>
      </c>
      <c r="CE36" s="257">
        <v>43.909064120942901</v>
      </c>
      <c r="CF36" s="257">
        <v>33.691836146788468</v>
      </c>
      <c r="CG36" s="257">
        <v>63.566724028709196</v>
      </c>
      <c r="CH36" s="257">
        <v>70.467206936907317</v>
      </c>
      <c r="CI36" s="257">
        <v>43.535999539384193</v>
      </c>
      <c r="CJ36" s="257">
        <v>42.558660616992412</v>
      </c>
      <c r="CK36" s="257">
        <v>48.889905668863051</v>
      </c>
      <c r="CL36" s="257">
        <v>45389.570071401897</v>
      </c>
      <c r="CM36" s="257">
        <v>44523.499803478429</v>
      </c>
      <c r="CN36" s="257">
        <v>866.07026792346835</v>
      </c>
      <c r="CO36" s="257"/>
      <c r="CP36" s="257">
        <v>103111.16811856943</v>
      </c>
      <c r="CQ36" s="257">
        <v>103109.47129591132</v>
      </c>
      <c r="CR36" s="257">
        <v>1.6968226581017947</v>
      </c>
      <c r="CS36" s="257"/>
      <c r="CT36" s="257">
        <v>44523.499803478429</v>
      </c>
      <c r="CU36" s="257">
        <v>11713.209250533186</v>
      </c>
      <c r="CV36" s="257">
        <v>12109.673710259958</v>
      </c>
      <c r="CW36" s="257">
        <v>3020.4238584310433</v>
      </c>
      <c r="CX36" s="257">
        <v>13409.91275099992</v>
      </c>
      <c r="CY36" s="257">
        <v>286.42773401777345</v>
      </c>
      <c r="CZ36" s="257">
        <v>3983.8524992365469</v>
      </c>
      <c r="DA36" s="257">
        <v>17680.192984254241</v>
      </c>
      <c r="DB36" s="257">
        <v>103111.16811856943</v>
      </c>
      <c r="DC36" s="257">
        <v>103109.47129591132</v>
      </c>
      <c r="DD36" s="257">
        <v>29798.061342305376</v>
      </c>
      <c r="DE36" s="257">
        <v>33544.708794686609</v>
      </c>
      <c r="DF36" s="257">
        <v>5996.3891075036136</v>
      </c>
      <c r="DG36" s="257">
        <v>24121.568597844413</v>
      </c>
      <c r="DH36" s="257">
        <v>394.00674357018136</v>
      </c>
      <c r="DI36" s="257">
        <v>9254.7367100011197</v>
      </c>
      <c r="DJ36" s="257">
        <v>33770.312051415713</v>
      </c>
      <c r="DK36" s="257">
        <v>44.020032843782346</v>
      </c>
      <c r="DL36" s="257">
        <v>43.180805064649725</v>
      </c>
      <c r="DM36" s="257">
        <v>39.308628558004621</v>
      </c>
      <c r="DN36" s="257">
        <v>36.10010086651311</v>
      </c>
      <c r="DO36" s="257">
        <v>50.370711511222979</v>
      </c>
      <c r="DP36" s="257">
        <v>55.593037810145887</v>
      </c>
      <c r="DQ36" s="257">
        <v>72.696150178138836</v>
      </c>
      <c r="DR36" s="257">
        <v>43.046632487463441</v>
      </c>
      <c r="DS36" s="257">
        <v>52.354248185021014</v>
      </c>
      <c r="DT36" s="257">
        <v>37735.200307126572</v>
      </c>
      <c r="DU36" s="257">
        <v>6788.2994963518568</v>
      </c>
      <c r="DV36" s="257">
        <v>26021.991056593386</v>
      </c>
      <c r="DW36" s="257">
        <v>84305.370106685106</v>
      </c>
      <c r="DX36" s="257">
        <v>18804.101189226221</v>
      </c>
      <c r="DY36" s="257">
        <v>54507.308764379733</v>
      </c>
      <c r="DZ36" s="257">
        <v>44.760138362922994</v>
      </c>
      <c r="EA36" s="257">
        <v>36.10010086651311</v>
      </c>
      <c r="EB36" s="257">
        <v>47.740370321857888</v>
      </c>
      <c r="EC36" s="257">
        <v>1586052</v>
      </c>
      <c r="ED36" s="257">
        <v>1510280.0590193882</v>
      </c>
      <c r="EE36" s="257">
        <v>79.014111559784652</v>
      </c>
      <c r="EF36" s="257">
        <v>42210.225910056703</v>
      </c>
      <c r="EG36" s="257">
        <v>86865.73216361535</v>
      </c>
      <c r="EH36" s="257">
        <v>8610.5795978896313</v>
      </c>
      <c r="EI36" s="257">
        <v>-8802.7630593289923</v>
      </c>
      <c r="EJ36" s="257">
        <v>128883.77461223268</v>
      </c>
      <c r="EK36" s="257">
        <v>132125.01039457574</v>
      </c>
      <c r="EL36" s="257">
        <v>1545.623737549628</v>
      </c>
      <c r="EM36" s="257">
        <v>-1695.6120447934368</v>
      </c>
      <c r="EN36" s="257">
        <v>-1.3156132724192435</v>
      </c>
      <c r="EO36" s="257">
        <v>38532.114265623677</v>
      </c>
      <c r="EP36" s="257">
        <v>24063.163184144472</v>
      </c>
      <c r="EQ36" s="257">
        <v>14468.951081479201</v>
      </c>
      <c r="ER36" s="257">
        <v>8210.7910740366988</v>
      </c>
      <c r="ES36" s="257">
        <v>36275.165811543557</v>
      </c>
      <c r="ET36" s="257">
        <v>29909.383898332369</v>
      </c>
      <c r="EU36" s="257">
        <v>6365.7819132111836</v>
      </c>
      <c r="EV36" s="257">
        <v>1103.5156761244205</v>
      </c>
      <c r="EW36" s="257">
        <v>-2013.9095052069779</v>
      </c>
      <c r="EX36" s="257">
        <v>1266.8735960189474</v>
      </c>
      <c r="EY36" s="257">
        <v>226.50598052243595</v>
      </c>
      <c r="EZ36" s="257">
        <v>1736.4185254145259</v>
      </c>
      <c r="FA36" s="257">
        <v>2584.755514271782</v>
      </c>
      <c r="FB36" s="257">
        <v>4598.6650194787599</v>
      </c>
      <c r="FC36" s="257">
        <v>-2013.9095052069779</v>
      </c>
      <c r="FD36" s="257">
        <v>2026.9672116098861</v>
      </c>
      <c r="FE36" s="257">
        <v>760.09361559093861</v>
      </c>
      <c r="FF36" s="257">
        <v>1266.8735960189474</v>
      </c>
      <c r="FG36" s="257">
        <v>210638.72553992507</v>
      </c>
      <c r="FH36" s="257">
        <v>26837.333479422439</v>
      </c>
      <c r="FI36" s="257">
        <v>183801.39206050264</v>
      </c>
      <c r="FJ36" s="257">
        <v>132125.01039457574</v>
      </c>
      <c r="FK36" s="257">
        <v>31614.232529055374</v>
      </c>
      <c r="FL36" s="257">
        <v>46899.482616293957</v>
      </c>
      <c r="FM36" s="257">
        <v>45389.570071401897</v>
      </c>
      <c r="FN36" s="257">
        <v>243.00999302632795</v>
      </c>
      <c r="FO36" s="257">
        <v>16.504012503891996</v>
      </c>
      <c r="FP36" s="257">
        <v>226.50598052243595</v>
      </c>
      <c r="FQ36" s="257">
        <v>1736.4185254144963</v>
      </c>
      <c r="FR36" s="257">
        <v>0.82144535824495646</v>
      </c>
      <c r="FS36" s="257">
        <v>75076.611012945796</v>
      </c>
      <c r="FT36" s="257">
        <v>70480.5873090284</v>
      </c>
      <c r="FU36" s="257">
        <v>2365.9562703592851</v>
      </c>
      <c r="FV36" s="257"/>
      <c r="FW36" s="257">
        <v>212.421718173404</v>
      </c>
      <c r="FX36" s="257">
        <v>23849.076394648589</v>
      </c>
      <c r="FY36" s="257">
        <v>1997.8603969083936</v>
      </c>
      <c r="FZ36" s="257">
        <v>13294.992216893248</v>
      </c>
      <c r="GA36" s="257">
        <v>24822.244660007451</v>
      </c>
      <c r="GB36" s="257">
        <v>3938.0356520380324</v>
      </c>
      <c r="GC36" s="257">
        <v>4596.0237039173971</v>
      </c>
      <c r="GD36" s="257">
        <v>95762.984866515224</v>
      </c>
      <c r="GE36" s="257">
        <v>84245.42930294617</v>
      </c>
      <c r="GF36" s="257">
        <v>20067.12103181758</v>
      </c>
      <c r="GG36" s="257">
        <v>8138.0885411032177</v>
      </c>
      <c r="GH36" s="257">
        <v>27869.586383469763</v>
      </c>
      <c r="GI36" s="257">
        <v>5303.4771418498067</v>
      </c>
      <c r="GJ36" s="257">
        <v>3655.9746613296793</v>
      </c>
      <c r="GK36" s="257">
        <v>7683.7654610363861</v>
      </c>
      <c r="GL36" s="257">
        <v>16830.893224189535</v>
      </c>
      <c r="GM36" s="257">
        <v>11517.555563569051</v>
      </c>
      <c r="GN36" s="257">
        <v>7087.3691296142706</v>
      </c>
      <c r="GO36" s="257">
        <v>6788.2994963518568</v>
      </c>
      <c r="GP36" s="257">
        <v>4430.1864339547801</v>
      </c>
      <c r="GQ36" s="257"/>
      <c r="GR36" s="257"/>
      <c r="GS36" s="257">
        <v>-20686.373853569428</v>
      </c>
      <c r="GT36" s="257">
        <v>-20686.373853569428</v>
      </c>
      <c r="GU36" s="257"/>
      <c r="GV36" s="257">
        <v>-13002.608392533042</v>
      </c>
      <c r="GW36" s="257">
        <v>-13764.841993917769</v>
      </c>
      <c r="GX36" s="257">
        <v>87672.155956114613</v>
      </c>
      <c r="GY36" s="257"/>
      <c r="GZ36" s="257">
        <v>32327.341242652634</v>
      </c>
      <c r="HA36" s="257">
        <v>31646.568821896079</v>
      </c>
      <c r="HB36" s="257">
        <v>213.55763105068937</v>
      </c>
      <c r="HC36" s="257">
        <v>15.572223624583799</v>
      </c>
      <c r="HD36" s="257">
        <v>14894.96625317034</v>
      </c>
      <c r="HE36" s="257">
        <v>1626.6753212409699</v>
      </c>
      <c r="HF36" s="257">
        <v>11286.900009616194</v>
      </c>
      <c r="HG36" s="257">
        <v>2010.3374081954009</v>
      </c>
      <c r="HH36" s="257">
        <v>1598.5599749978965</v>
      </c>
      <c r="HI36" s="257">
        <v>680.77242075655408</v>
      </c>
      <c r="HJ36" s="257">
        <v>42416.681691969279</v>
      </c>
      <c r="HK36" s="257">
        <v>35086.257257221165</v>
      </c>
      <c r="HL36" s="257">
        <v>8005.9740603175751</v>
      </c>
      <c r="HM36" s="257">
        <v>3047.2215210414338</v>
      </c>
      <c r="HN36" s="257">
        <v>2403.7599317250251</v>
      </c>
      <c r="HO36" s="257">
        <v>2654.8928395417884</v>
      </c>
      <c r="HP36" s="257">
        <v>6799.4242304040008</v>
      </c>
      <c r="HQ36" s="257">
        <v>12174.984674191339</v>
      </c>
      <c r="HR36" s="257">
        <v>7330.4244347481163</v>
      </c>
      <c r="HS36" s="257">
        <v>1503.4498094791629</v>
      </c>
      <c r="HT36" s="257">
        <v>1449.7613981945597</v>
      </c>
      <c r="HU36" s="257">
        <v>3459.798300337769</v>
      </c>
      <c r="HV36" s="257">
        <v>0</v>
      </c>
      <c r="HW36" s="257">
        <v>-10089.340449316645</v>
      </c>
      <c r="HX36" s="257">
        <v>-3289.9162189126446</v>
      </c>
      <c r="HY36" s="257">
        <v>-3439.6884353250862</v>
      </c>
      <c r="HZ36" s="257">
        <v>4717.0374911350709</v>
      </c>
      <c r="IA36" s="257">
        <v>4080.625773803084</v>
      </c>
      <c r="IB36" s="257">
        <v>93.878090704746796</v>
      </c>
      <c r="IC36" s="257">
        <v>132.75756373733367</v>
      </c>
      <c r="ID36" s="257">
        <v>14.869039462454774</v>
      </c>
      <c r="IE36" s="257">
        <v>26.648876708376907</v>
      </c>
      <c r="IF36" s="257">
        <v>0</v>
      </c>
      <c r="IG36" s="257">
        <v>6.4729003642133351</v>
      </c>
      <c r="IH36" s="257">
        <v>3805.9993028259587</v>
      </c>
      <c r="II36" s="257">
        <v>636.41171733198712</v>
      </c>
      <c r="IJ36" s="257">
        <v>4686.5361268375946</v>
      </c>
      <c r="IK36" s="257">
        <v>4024.767708821656</v>
      </c>
      <c r="IL36" s="257">
        <v>829.60104816511011</v>
      </c>
      <c r="IM36" s="257">
        <v>433.63624343394275</v>
      </c>
      <c r="IN36" s="257">
        <v>6.4729003642133351</v>
      </c>
      <c r="IO36" s="257">
        <v>25.651196615099828</v>
      </c>
      <c r="IP36" s="257">
        <v>29.539744930462902</v>
      </c>
      <c r="IQ36" s="257">
        <v>2699.8665753128271</v>
      </c>
      <c r="IR36" s="257">
        <v>661.76841801593889</v>
      </c>
      <c r="IS36" s="257">
        <v>534.46203406536608</v>
      </c>
      <c r="IT36" s="257">
        <v>534.46203406536608</v>
      </c>
      <c r="IU36" s="257">
        <v>112.55153678795091</v>
      </c>
      <c r="IV36" s="257">
        <v>0</v>
      </c>
      <c r="IW36" s="257">
        <v>0</v>
      </c>
      <c r="IX36" s="257">
        <v>30.501364297476357</v>
      </c>
      <c r="IY36" s="257">
        <v>60.041109227939259</v>
      </c>
      <c r="IZ36" s="257">
        <v>55.858064981428015</v>
      </c>
      <c r="JA36" s="257"/>
      <c r="JB36" s="257"/>
      <c r="JC36" s="257"/>
      <c r="JD36" s="257"/>
      <c r="JE36" s="257"/>
      <c r="JF36" s="257"/>
      <c r="JG36" s="257"/>
      <c r="JH36" s="257"/>
      <c r="JI36" s="257"/>
      <c r="JJ36" s="257"/>
      <c r="JK36" s="257"/>
      <c r="JL36" s="257"/>
      <c r="JM36" s="257"/>
      <c r="JN36" s="257"/>
      <c r="JO36" s="257"/>
      <c r="JP36" s="257"/>
      <c r="JQ36" s="257"/>
      <c r="JR36" s="257"/>
      <c r="JS36" s="257"/>
      <c r="JT36" s="257"/>
      <c r="JU36" s="257"/>
      <c r="JV36" s="257"/>
      <c r="JW36" s="257"/>
      <c r="JX36" s="257"/>
      <c r="JY36" s="257"/>
      <c r="JZ36" s="257"/>
      <c r="KA36" s="257"/>
      <c r="KB36" s="257"/>
      <c r="KC36" s="257"/>
      <c r="KD36" s="257"/>
      <c r="KE36" s="257"/>
      <c r="KF36" s="257">
        <v>8503.8044066207494</v>
      </c>
      <c r="KG36" s="257">
        <v>6838.748452393831</v>
      </c>
      <c r="KH36" s="257">
        <v>253.65114853413149</v>
      </c>
      <c r="KI36" s="257"/>
      <c r="KJ36" s="257">
        <v>2583.4024497253376</v>
      </c>
      <c r="KK36" s="257">
        <v>102.35837149760196</v>
      </c>
      <c r="KL36" s="257">
        <v>1108.5548062937989</v>
      </c>
      <c r="KM36" s="257">
        <v>22.952652266416646</v>
      </c>
      <c r="KN36" s="257">
        <v>2703.7370932650583</v>
      </c>
      <c r="KO36" s="257">
        <v>1665.0559542269179</v>
      </c>
      <c r="KP36" s="257">
        <v>9496.3819071316102</v>
      </c>
      <c r="KQ36" s="257">
        <v>6317.5567655932591</v>
      </c>
      <c r="KR36" s="257">
        <v>3805.4644020530573</v>
      </c>
      <c r="KS36" s="257">
        <v>685.05763706081041</v>
      </c>
      <c r="KT36" s="257">
        <v>401.0373468921664</v>
      </c>
      <c r="KU36" s="257">
        <v>776.53768946906598</v>
      </c>
      <c r="KV36" s="257">
        <v>196.06216869207745</v>
      </c>
      <c r="KW36" s="257">
        <v>453.39752142608154</v>
      </c>
      <c r="KX36" s="257">
        <v>3178.8251415383506</v>
      </c>
      <c r="KY36" s="257">
        <v>2276.9644080631783</v>
      </c>
      <c r="KZ36" s="257">
        <v>2256.9867657134614</v>
      </c>
      <c r="LA36" s="257">
        <v>643.28128568509374</v>
      </c>
      <c r="LB36" s="257">
        <v>258.57944779007852</v>
      </c>
      <c r="LC36" s="257"/>
      <c r="LD36" s="257"/>
      <c r="LE36" s="257">
        <v>-992.57750051086077</v>
      </c>
      <c r="LF36" s="257"/>
      <c r="LG36" s="257"/>
      <c r="LH36" s="257"/>
      <c r="LI36" s="257"/>
      <c r="LJ36" s="257">
        <v>9947.1590157825776</v>
      </c>
      <c r="LK36" s="257">
        <v>8801.5157525272552</v>
      </c>
      <c r="LL36" s="257">
        <v>1337.756782421598</v>
      </c>
      <c r="LM36" s="257"/>
      <c r="LN36" s="257">
        <v>5576.1817099996397</v>
      </c>
      <c r="LO36" s="257">
        <v>168.8964215739305</v>
      </c>
      <c r="LP36" s="257">
        <v>899.53740098325579</v>
      </c>
      <c r="LQ36" s="257">
        <v>162.46559205702403</v>
      </c>
      <c r="LR36" s="257">
        <v>656.67784549180828</v>
      </c>
      <c r="LS36" s="257">
        <v>1145.6432632553219</v>
      </c>
      <c r="LT36" s="257">
        <v>10411.603139687233</v>
      </c>
      <c r="LU36" s="257">
        <v>7868.696885555275</v>
      </c>
      <c r="LV36" s="257">
        <v>3198.4301563833496</v>
      </c>
      <c r="LW36" s="257">
        <v>2392.0101450843222</v>
      </c>
      <c r="LX36" s="257">
        <v>162.46559205702403</v>
      </c>
      <c r="LY36" s="257">
        <v>89.797218515980916</v>
      </c>
      <c r="LZ36" s="257">
        <v>654.24374646905392</v>
      </c>
      <c r="MA36" s="257">
        <v>1371.7500270455448</v>
      </c>
      <c r="MB36" s="257">
        <v>2542.9062541319581</v>
      </c>
      <c r="MC36" s="257">
        <v>2419.8670561225103</v>
      </c>
      <c r="MD36" s="257">
        <v>2194.4634764944167</v>
      </c>
      <c r="ME36" s="257">
        <v>92.561874196146306</v>
      </c>
      <c r="MF36" s="257">
        <v>30.477323813301602</v>
      </c>
      <c r="MG36" s="257"/>
      <c r="MH36" s="257"/>
      <c r="MI36" s="257">
        <v>-464.4441239046555</v>
      </c>
      <c r="MJ36" s="257"/>
      <c r="MK36" s="257">
        <v>189.79962256439842</v>
      </c>
      <c r="ML36" s="257">
        <v>932.81886697198024</v>
      </c>
      <c r="MM36" s="257"/>
      <c r="MN36" s="257">
        <v>31443.94961114517</v>
      </c>
      <c r="MO36" s="257">
        <v>31387.538615027708</v>
      </c>
      <c r="MP36" s="257">
        <v>467.11261764811945</v>
      </c>
      <c r="MQ36" s="257"/>
      <c r="MR36" s="257">
        <v>0</v>
      </c>
      <c r="MS36" s="257">
        <v>73.28140588751458</v>
      </c>
      <c r="MT36" s="257">
        <v>22620.016107124397</v>
      </c>
      <c r="MU36" s="257">
        <v>8227.1284843676767</v>
      </c>
      <c r="MV36" s="257">
        <v>56.410996117461806</v>
      </c>
      <c r="MW36" s="257">
        <v>31633.677112257046</v>
      </c>
      <c r="MX36" s="257">
        <v>30948.150685754816</v>
      </c>
      <c r="MY36" s="257">
        <v>4227.6513648984892</v>
      </c>
      <c r="MZ36" s="257">
        <v>1580.1629944827089</v>
      </c>
      <c r="NA36" s="257">
        <v>24895.850612431335</v>
      </c>
      <c r="NB36" s="257">
        <v>109.09571718774417</v>
      </c>
      <c r="NC36" s="257">
        <v>4.4955705407906921</v>
      </c>
      <c r="ND36" s="257">
        <v>130.89442621374394</v>
      </c>
      <c r="NE36" s="257">
        <v>685.52642650222981</v>
      </c>
      <c r="NF36" s="257">
        <v>352.62582188405275</v>
      </c>
      <c r="NG36" s="257">
        <v>352.62582188405275</v>
      </c>
      <c r="NH36" s="257">
        <v>121.99343694782013</v>
      </c>
      <c r="NI36" s="257">
        <v>210.9071676703569</v>
      </c>
      <c r="NJ36" s="257">
        <v>0</v>
      </c>
      <c r="NK36" s="257">
        <v>0</v>
      </c>
      <c r="NL36" s="257">
        <v>-189.72750111187634</v>
      </c>
      <c r="NM36" s="257"/>
      <c r="NN36" s="257">
        <v>-185.23193057108566</v>
      </c>
      <c r="NO36" s="257">
        <v>439.38792927289251</v>
      </c>
      <c r="NP36" s="257"/>
      <c r="NQ36" s="257">
        <v>38864.22</v>
      </c>
      <c r="NR36" s="257">
        <v>9525.2129999999997</v>
      </c>
      <c r="NS36" s="257">
        <v>24352.598999999998</v>
      </c>
      <c r="NT36" s="257">
        <v>25110.012999999999</v>
      </c>
      <c r="NU36" s="257">
        <v>4986.4080000000004</v>
      </c>
      <c r="NV36" s="257">
        <v>29339.006999999998</v>
      </c>
      <c r="NW36" s="257">
        <v>15501.57842896991</v>
      </c>
      <c r="NX36" s="257">
        <v>3251.4560754764389</v>
      </c>
      <c r="NY36" s="257">
        <v>12250.122353493471</v>
      </c>
      <c r="NZ36" s="257">
        <v>9172.4078842858326</v>
      </c>
      <c r="OA36" s="257">
        <v>11736.536718566627</v>
      </c>
      <c r="OB36" s="257">
        <v>8767.2932717678104</v>
      </c>
      <c r="OC36" s="257">
        <v>22074994.668452375</v>
      </c>
      <c r="OD36" s="257">
        <v>15878472.117903328</v>
      </c>
      <c r="OE36" s="257">
        <v>2065.7684277862254</v>
      </c>
      <c r="OF36" s="257">
        <v>1185.6876476902135</v>
      </c>
      <c r="OG36" s="257">
        <v>20.975000000000001</v>
      </c>
      <c r="OH36" s="257">
        <v>13.326181183753796</v>
      </c>
      <c r="OI36" s="257">
        <v>7.6488188162462052</v>
      </c>
      <c r="OJ36" s="257">
        <v>1581.6447085916925</v>
      </c>
      <c r="OK36" s="257">
        <v>2608.4284379623127</v>
      </c>
      <c r="OL36" s="257">
        <v>220.79393286657501</v>
      </c>
      <c r="OM36" s="257">
        <v>2387.6345050957375</v>
      </c>
      <c r="ON36" s="257">
        <v>940.80903693825076</v>
      </c>
      <c r="OO36" s="257">
        <v>7119.2401700012133</v>
      </c>
      <c r="OP36" s="257">
        <v>5057.4445595406205</v>
      </c>
      <c r="OQ36" s="257">
        <v>2061.7956104605933</v>
      </c>
      <c r="OR36" s="257">
        <v>562.57704997358587</v>
      </c>
      <c r="OS36" s="257">
        <v>2443.281429359944</v>
      </c>
      <c r="OT36" s="257">
        <v>214.84336476615573</v>
      </c>
      <c r="OU36" s="257">
        <v>2228.4380645937881</v>
      </c>
      <c r="OV36" s="257">
        <v>758.92773557427768</v>
      </c>
      <c r="OW36" s="257">
        <v>5407.6216693780252</v>
      </c>
      <c r="OX36" s="257">
        <v>3437.0106392346306</v>
      </c>
      <c r="OY36" s="257">
        <v>1970.6110301433946</v>
      </c>
      <c r="OZ36" s="257">
        <v>94824.782276876678</v>
      </c>
      <c r="PA36" s="257">
        <v>1915.7045968182483</v>
      </c>
      <c r="PB36" s="257">
        <v>27163.991932778081</v>
      </c>
      <c r="PC36" s="257">
        <v>2985.1622453302243</v>
      </c>
      <c r="PD36" s="257">
        <v>24178.829687447858</v>
      </c>
      <c r="PE36" s="257">
        <v>6573.8207241099453</v>
      </c>
      <c r="PF36" s="257">
        <v>59171.265023170403</v>
      </c>
      <c r="PG36" s="257">
        <v>36308.691817555795</v>
      </c>
      <c r="PH36" s="257">
        <v>22862.573205614604</v>
      </c>
      <c r="PI36" s="257"/>
      <c r="PJ36" s="257"/>
      <c r="PK36" s="257"/>
      <c r="PL36" s="257"/>
      <c r="PM36" s="257"/>
      <c r="PN36" s="257"/>
      <c r="PO36" s="257"/>
      <c r="PP36" s="257"/>
      <c r="PQ36" s="257">
        <v>10338.046832754841</v>
      </c>
      <c r="PR36" s="257">
        <v>3405.2306202469413</v>
      </c>
      <c r="PS36" s="257">
        <v>11117.831784074957</v>
      </c>
      <c r="PT36" s="257">
        <v>13894.598274326027</v>
      </c>
      <c r="PU36" s="257">
        <v>10850.124161676133</v>
      </c>
      <c r="PV36" s="257">
        <v>8661.985082328767</v>
      </c>
      <c r="PW36" s="257">
        <v>10942.197631583975</v>
      </c>
      <c r="PX36" s="257">
        <v>10564.032419067862</v>
      </c>
      <c r="PY36" s="257">
        <v>11601.768616889845</v>
      </c>
      <c r="PZ36" s="257">
        <v>3424.2578091646619</v>
      </c>
      <c r="QA36" s="257">
        <v>1129.58925</v>
      </c>
      <c r="QB36" s="257">
        <v>5303.4771418498067</v>
      </c>
      <c r="QC36" s="257">
        <v>0.49009173754281421</v>
      </c>
      <c r="QD36" s="257">
        <v>0.1752825695049498</v>
      </c>
      <c r="QE36" s="257">
        <v>0.29455199326640757</v>
      </c>
      <c r="QF36" s="257">
        <v>0.55199890299488052</v>
      </c>
      <c r="QG36" s="257">
        <v>0.42054728727146817</v>
      </c>
      <c r="QH36" s="257">
        <v>0.52370431027064235</v>
      </c>
      <c r="QI36" s="257">
        <v>0.42585034063742311</v>
      </c>
      <c r="QJ36" s="257">
        <v>0.82463742785705352</v>
      </c>
      <c r="QK36" s="257">
        <v>28999.175922769471</v>
      </c>
      <c r="QL36" s="257"/>
      <c r="QM36" s="257"/>
      <c r="QN36" s="257">
        <v>14316.447287886349</v>
      </c>
      <c r="QO36" s="257"/>
      <c r="QP36" s="257"/>
      <c r="QQ36" s="257">
        <v>11318.831781863264</v>
      </c>
      <c r="QR36" s="257"/>
      <c r="QS36" s="257"/>
      <c r="QT36" s="257">
        <v>2997.6155060230849</v>
      </c>
      <c r="QU36" s="257"/>
      <c r="QV36" s="257"/>
      <c r="QW36" s="257">
        <v>49.370274709961222</v>
      </c>
      <c r="QZ36" s="257">
        <v>39.031563558935424</v>
      </c>
      <c r="RC36" s="257">
        <v>20.930298531904157</v>
      </c>
    </row>
    <row r="37" spans="1:471" s="151" customFormat="1" ht="11.5">
      <c r="A37" s="1034">
        <v>1987</v>
      </c>
      <c r="B37" s="257">
        <v>236377.06240506182</v>
      </c>
      <c r="C37" s="257">
        <v>147739.08224568033</v>
      </c>
      <c r="D37" s="257">
        <v>36525.312012613467</v>
      </c>
      <c r="E37" s="257">
        <v>54125.731106543055</v>
      </c>
      <c r="F37" s="257">
        <v>41970.810176296822</v>
      </c>
      <c r="G37" s="257">
        <v>43983.873136071867</v>
      </c>
      <c r="H37" s="331">
        <v>619779.53431013529</v>
      </c>
      <c r="I37" s="331">
        <v>389344.5766935462</v>
      </c>
      <c r="J37" s="331">
        <v>101256.41272657021</v>
      </c>
      <c r="K37" s="331">
        <v>115594.97116173667</v>
      </c>
      <c r="L37" s="331">
        <v>84742.4457705518</v>
      </c>
      <c r="M37" s="331">
        <v>71158.872042269533</v>
      </c>
      <c r="N37" s="257">
        <v>38.138894448679814</v>
      </c>
      <c r="O37" s="257">
        <v>37.945586272276763</v>
      </c>
      <c r="P37" s="257">
        <v>36.07209758777978</v>
      </c>
      <c r="Q37" s="257">
        <v>46.823603624427676</v>
      </c>
      <c r="R37" s="257">
        <v>49.527494509583505</v>
      </c>
      <c r="S37" s="257">
        <v>61.810807104902857</v>
      </c>
      <c r="T37" s="331">
        <v>236377.06240506182</v>
      </c>
      <c r="U37" s="331">
        <v>214761.62990445527</v>
      </c>
      <c r="V37" s="331">
        <v>106602.56567907853</v>
      </c>
      <c r="W37" s="331">
        <v>108159.06422537673</v>
      </c>
      <c r="X37" s="331">
        <v>79102.136959175317</v>
      </c>
      <c r="Y37" s="331">
        <v>29056.927266201408</v>
      </c>
      <c r="Z37" s="331">
        <v>21615.432500606534</v>
      </c>
      <c r="AA37" s="257">
        <v>236377.06240506182</v>
      </c>
      <c r="AB37" s="257">
        <v>216865.41604937077</v>
      </c>
      <c r="AC37" s="257">
        <v>12175.95331860015</v>
      </c>
      <c r="AD37" s="257">
        <v>9873.9526038861713</v>
      </c>
      <c r="AE37" s="257">
        <v>48533.159735107496</v>
      </c>
      <c r="AF37" s="257">
        <v>18536.426490614405</v>
      </c>
      <c r="AG37" s="257">
        <v>127745.92390116255</v>
      </c>
      <c r="AH37" s="257">
        <v>96711.458906274958</v>
      </c>
      <c r="AI37" s="257"/>
      <c r="AJ37" s="257">
        <v>31034.464994887585</v>
      </c>
      <c r="AK37" s="257">
        <v>19511.646355691053</v>
      </c>
      <c r="AL37" s="257">
        <v>619779.53431013529</v>
      </c>
      <c r="AM37" s="257">
        <v>566154.80820048461</v>
      </c>
      <c r="AN37" s="257">
        <v>18887.977485170511</v>
      </c>
      <c r="AO37" s="257">
        <v>20792.033081094578</v>
      </c>
      <c r="AP37" s="257">
        <v>99857.379000829533</v>
      </c>
      <c r="AQ37" s="257">
        <v>61487.170561149345</v>
      </c>
      <c r="AR37" s="257">
        <v>365130.24807224062</v>
      </c>
      <c r="AS37" s="257">
        <v>268052.15095777146</v>
      </c>
      <c r="AT37" s="257"/>
      <c r="AU37" s="257">
        <v>97078.097114469128</v>
      </c>
      <c r="AV37" s="257">
        <v>53624.726109650757</v>
      </c>
      <c r="AW37" s="257">
        <v>38.138894448679814</v>
      </c>
      <c r="AX37" s="257">
        <v>38.304967635738109</v>
      </c>
      <c r="AY37" s="257">
        <v>64.464039774294719</v>
      </c>
      <c r="AZ37" s="257">
        <v>47.489115496185839</v>
      </c>
      <c r="BA37" s="257">
        <v>48.602477073531361</v>
      </c>
      <c r="BB37" s="257">
        <v>30.146819769792177</v>
      </c>
      <c r="BC37" s="257">
        <v>34.986398573006788</v>
      </c>
      <c r="BD37" s="257">
        <v>36.079344471110304</v>
      </c>
      <c r="BE37" s="257"/>
      <c r="BF37" s="257">
        <v>31.968555129684361</v>
      </c>
      <c r="BG37" s="257">
        <v>36.385540349043524</v>
      </c>
      <c r="BH37" s="257">
        <v>41970.810176296822</v>
      </c>
      <c r="BI37" s="257">
        <v>26314.227697922022</v>
      </c>
      <c r="BJ37" s="257">
        <v>15656.582478374799</v>
      </c>
      <c r="BK37" s="257">
        <v>6636.2607148825364</v>
      </c>
      <c r="BL37" s="257">
        <v>9020.3217634922621</v>
      </c>
      <c r="BM37" s="257">
        <v>43983.873136071867</v>
      </c>
      <c r="BN37" s="257">
        <v>36627.94248174395</v>
      </c>
      <c r="BO37" s="257">
        <v>7355.9306543279145</v>
      </c>
      <c r="BP37" s="257">
        <v>6077.824133903071</v>
      </c>
      <c r="BQ37" s="257">
        <v>1278.106520424843</v>
      </c>
      <c r="BR37" s="257">
        <v>84742.4457705518</v>
      </c>
      <c r="BS37" s="257">
        <v>44652.793629516702</v>
      </c>
      <c r="BT37" s="257">
        <v>40089.652141035105</v>
      </c>
      <c r="BU37" s="257">
        <v>15152.147036459224</v>
      </c>
      <c r="BV37" s="257">
        <v>24937.505104575881</v>
      </c>
      <c r="BW37" s="257">
        <v>71158.872042269533</v>
      </c>
      <c r="BX37" s="257">
        <v>54155.599319793517</v>
      </c>
      <c r="BY37" s="257">
        <v>17003.272722476009</v>
      </c>
      <c r="BZ37" s="257">
        <v>14349.064543009994</v>
      </c>
      <c r="CA37" s="257">
        <v>2654.2081794660157</v>
      </c>
      <c r="CB37" s="257">
        <v>49.527494509583505</v>
      </c>
      <c r="CC37" s="257">
        <v>58.930753395298453</v>
      </c>
      <c r="CD37" s="257">
        <v>39.053924497261924</v>
      </c>
      <c r="CE37" s="257">
        <v>43.797494169732573</v>
      </c>
      <c r="CF37" s="257">
        <v>36.171708940671401</v>
      </c>
      <c r="CG37" s="257">
        <v>61.810807104902857</v>
      </c>
      <c r="CH37" s="257">
        <v>67.634636015110402</v>
      </c>
      <c r="CI37" s="257">
        <v>43.261851846935187</v>
      </c>
      <c r="CJ37" s="257">
        <v>42.356936340242633</v>
      </c>
      <c r="CK37" s="257">
        <v>48.153966607170112</v>
      </c>
      <c r="CL37" s="257">
        <v>54125.731106543055</v>
      </c>
      <c r="CM37" s="257">
        <v>52702.659209966172</v>
      </c>
      <c r="CN37" s="257">
        <v>1423.0718965768842</v>
      </c>
      <c r="CO37" s="257"/>
      <c r="CP37" s="257">
        <v>115594.97116173667</v>
      </c>
      <c r="CQ37" s="257">
        <v>115592.33272100157</v>
      </c>
      <c r="CR37" s="257">
        <v>2.6384407351104371</v>
      </c>
      <c r="CS37" s="257"/>
      <c r="CT37" s="257">
        <v>52702.659209966172</v>
      </c>
      <c r="CU37" s="257">
        <v>13386.926106587016</v>
      </c>
      <c r="CV37" s="257">
        <v>13970.886710472701</v>
      </c>
      <c r="CW37" s="257">
        <v>4031.625606565322</v>
      </c>
      <c r="CX37" s="257">
        <v>16591.956462424867</v>
      </c>
      <c r="CY37" s="257">
        <v>239.95127032763853</v>
      </c>
      <c r="CZ37" s="257">
        <v>4481.3130535886257</v>
      </c>
      <c r="DA37" s="257">
        <v>21313.220786341131</v>
      </c>
      <c r="DB37" s="257">
        <v>115594.97116173667</v>
      </c>
      <c r="DC37" s="257">
        <v>115592.33272100157</v>
      </c>
      <c r="DD37" s="257">
        <v>31565.621285965306</v>
      </c>
      <c r="DE37" s="257">
        <v>37436.980149515781</v>
      </c>
      <c r="DF37" s="257">
        <v>7678.1818200203124</v>
      </c>
      <c r="DG37" s="257">
        <v>29112.230826391449</v>
      </c>
      <c r="DH37" s="257">
        <v>357.11625090747907</v>
      </c>
      <c r="DI37" s="257">
        <v>9442.2023882012309</v>
      </c>
      <c r="DJ37" s="257">
        <v>38911.54946550016</v>
      </c>
      <c r="DK37" s="257">
        <v>46.823603624427676</v>
      </c>
      <c r="DL37" s="257">
        <v>45.59355968459559</v>
      </c>
      <c r="DM37" s="257">
        <v>42.409829305463745</v>
      </c>
      <c r="DN37" s="257">
        <v>37.318412582093394</v>
      </c>
      <c r="DO37" s="257">
        <v>52.507555838976685</v>
      </c>
      <c r="DP37" s="257">
        <v>56.993078137397724</v>
      </c>
      <c r="DQ37" s="257">
        <v>67.191361277424647</v>
      </c>
      <c r="DR37" s="257">
        <v>47.46046387639791</v>
      </c>
      <c r="DS37" s="257">
        <v>54.773508326205054</v>
      </c>
      <c r="DT37" s="257">
        <v>45556.024276738615</v>
      </c>
      <c r="DU37" s="257">
        <v>7146.6349332275549</v>
      </c>
      <c r="DV37" s="257">
        <v>32169.098170151599</v>
      </c>
      <c r="DW37" s="257">
        <v>96441.906862167627</v>
      </c>
      <c r="DX37" s="257">
        <v>19150.425858833947</v>
      </c>
      <c r="DY37" s="257">
        <v>64876.285576202325</v>
      </c>
      <c r="DZ37" s="257">
        <v>47.23675190479814</v>
      </c>
      <c r="EA37" s="257">
        <v>37.318412582093394</v>
      </c>
      <c r="EB37" s="257">
        <v>49.585295897322069</v>
      </c>
      <c r="EC37" s="257">
        <v>1636819</v>
      </c>
      <c r="ED37" s="257">
        <v>1561838.1933963392</v>
      </c>
      <c r="EE37" s="257">
        <v>78.261596211596228</v>
      </c>
      <c r="EF37" s="257">
        <v>47162.160702707799</v>
      </c>
      <c r="EG37" s="257">
        <v>97654.955760348283</v>
      </c>
      <c r="EH37" s="257">
        <v>8707.3615257379133</v>
      </c>
      <c r="EI37" s="257">
        <v>-14089.420143690375</v>
      </c>
      <c r="EJ37" s="257">
        <v>139435.05784510361</v>
      </c>
      <c r="EK37" s="257">
        <v>147739.08224568033</v>
      </c>
      <c r="EL37" s="257">
        <v>1421.3100229853039</v>
      </c>
      <c r="EM37" s="257">
        <v>-6882.7143775914119</v>
      </c>
      <c r="EN37" s="257">
        <v>-4.9361433802661878</v>
      </c>
      <c r="EO37" s="257">
        <v>41970.810176296822</v>
      </c>
      <c r="EP37" s="257">
        <v>26314.227697922022</v>
      </c>
      <c r="EQ37" s="257">
        <v>15656.582478374799</v>
      </c>
      <c r="ER37" s="257">
        <v>9020.3217634922621</v>
      </c>
      <c r="ES37" s="257">
        <v>43983.873136071867</v>
      </c>
      <c r="ET37" s="257">
        <v>36627.94248174395</v>
      </c>
      <c r="EU37" s="257">
        <v>7355.9306543279145</v>
      </c>
      <c r="EV37" s="257">
        <v>1278.106520424843</v>
      </c>
      <c r="EW37" s="257">
        <v>-1827.3569474184278</v>
      </c>
      <c r="EX37" s="257">
        <v>1950.7919538501333</v>
      </c>
      <c r="EY37" s="257">
        <v>292.92559126728582</v>
      </c>
      <c r="EZ37" s="257">
        <v>-1596.7023620760535</v>
      </c>
      <c r="FA37" s="257">
        <v>2921.4185952802482</v>
      </c>
      <c r="FB37" s="257">
        <v>4748.775542698676</v>
      </c>
      <c r="FC37" s="257">
        <v>-1827.3569474184278</v>
      </c>
      <c r="FD37" s="257">
        <v>2766.8984082360066</v>
      </c>
      <c r="FE37" s="257">
        <v>816.10645438587335</v>
      </c>
      <c r="FF37" s="257">
        <v>1950.7919538501333</v>
      </c>
      <c r="FG37" s="257">
        <v>236500.49741149353</v>
      </c>
      <c r="FH37" s="257">
        <v>29056.927266201408</v>
      </c>
      <c r="FI37" s="257">
        <v>207443.57014529212</v>
      </c>
      <c r="FJ37" s="257">
        <v>147739.08224568033</v>
      </c>
      <c r="FK37" s="257">
        <v>36525.312012613467</v>
      </c>
      <c r="FL37" s="257">
        <v>52236.103153199736</v>
      </c>
      <c r="FM37" s="257">
        <v>54125.731106543055</v>
      </c>
      <c r="FN37" s="257">
        <v>299.26108606330712</v>
      </c>
      <c r="FO37" s="257">
        <v>6.3354947960213099</v>
      </c>
      <c r="FP37" s="257">
        <v>292.92559126728582</v>
      </c>
      <c r="FQ37" s="257">
        <v>-1596.7023620760331</v>
      </c>
      <c r="FR37" s="257">
        <v>-0.6754895529329672</v>
      </c>
      <c r="FS37" s="257">
        <v>86479.97427668194</v>
      </c>
      <c r="FT37" s="257">
        <v>81619.877874340396</v>
      </c>
      <c r="FU37" s="257">
        <v>2291.1543038476793</v>
      </c>
      <c r="FV37" s="257"/>
      <c r="FW37" s="257">
        <v>255.24984073179235</v>
      </c>
      <c r="FX37" s="257">
        <v>24274.654267786958</v>
      </c>
      <c r="FY37" s="257">
        <v>1740.3928215114252</v>
      </c>
      <c r="FZ37" s="257">
        <v>20652.899733150629</v>
      </c>
      <c r="GA37" s="257">
        <v>27694.090848989701</v>
      </c>
      <c r="GB37" s="257">
        <v>4711.4360583222142</v>
      </c>
      <c r="GC37" s="257">
        <v>4860.0964023415436</v>
      </c>
      <c r="GD37" s="257">
        <v>111828.59735795078</v>
      </c>
      <c r="GE37" s="257">
        <v>100533.8910725662</v>
      </c>
      <c r="GF37" s="257">
        <v>22549.649609943146</v>
      </c>
      <c r="GG37" s="257">
        <v>10589.899390573726</v>
      </c>
      <c r="GH37" s="257">
        <v>29938.041662159078</v>
      </c>
      <c r="GI37" s="257">
        <v>5745.2746503701974</v>
      </c>
      <c r="GJ37" s="257">
        <v>3829.4868558652774</v>
      </c>
      <c r="GK37" s="257">
        <v>7547.8646039931245</v>
      </c>
      <c r="GL37" s="257">
        <v>26078.948950031863</v>
      </c>
      <c r="GM37" s="257">
        <v>11294.706285384587</v>
      </c>
      <c r="GN37" s="257">
        <v>7484.6741913382129</v>
      </c>
      <c r="GO37" s="257">
        <v>7146.6349332275549</v>
      </c>
      <c r="GP37" s="257">
        <v>3810.0320940463744</v>
      </c>
      <c r="GQ37" s="257"/>
      <c r="GR37" s="257"/>
      <c r="GS37" s="257">
        <v>-25348.623081268845</v>
      </c>
      <c r="GT37" s="257">
        <v>-25348.623081268845</v>
      </c>
      <c r="GU37" s="257"/>
      <c r="GV37" s="257">
        <v>-17800.758477275718</v>
      </c>
      <c r="GW37" s="257">
        <v>-18914.013198225803</v>
      </c>
      <c r="GX37" s="257">
        <v>96806.844309683525</v>
      </c>
      <c r="GY37" s="257"/>
      <c r="GZ37" s="257">
        <v>44376.3898404914</v>
      </c>
      <c r="HA37" s="257">
        <v>43609.113747550888</v>
      </c>
      <c r="HB37" s="257">
        <v>183.48899546836873</v>
      </c>
      <c r="HC37" s="257">
        <v>20.855120022117244</v>
      </c>
      <c r="HD37" s="257">
        <v>18983.971007176089</v>
      </c>
      <c r="HE37" s="257">
        <v>1254.4925654802687</v>
      </c>
      <c r="HF37" s="257">
        <v>18907.131609630618</v>
      </c>
      <c r="HG37" s="257">
        <v>2137.5776808144919</v>
      </c>
      <c r="HH37" s="257">
        <v>2121.596768958927</v>
      </c>
      <c r="HI37" s="257">
        <v>767.27609294051183</v>
      </c>
      <c r="HJ37" s="257">
        <v>52052.360174533918</v>
      </c>
      <c r="HK37" s="257">
        <v>44841.675381342182</v>
      </c>
      <c r="HL37" s="257">
        <v>8763.880374550743</v>
      </c>
      <c r="HM37" s="257">
        <v>4052.1979012657316</v>
      </c>
      <c r="HN37" s="257">
        <v>2624.409505607443</v>
      </c>
      <c r="HO37" s="257">
        <v>2349.8912168091065</v>
      </c>
      <c r="HP37" s="257">
        <v>6473.8259228540865</v>
      </c>
      <c r="HQ37" s="257">
        <v>20577.470460255074</v>
      </c>
      <c r="HR37" s="257">
        <v>7210.6847931917346</v>
      </c>
      <c r="HS37" s="257">
        <v>1836.3383938552522</v>
      </c>
      <c r="HT37" s="257">
        <v>1731.2754678879232</v>
      </c>
      <c r="HU37" s="257">
        <v>2937.6089334439198</v>
      </c>
      <c r="HV37" s="257">
        <v>0</v>
      </c>
      <c r="HW37" s="257">
        <v>-7675.9703340425185</v>
      </c>
      <c r="HX37" s="257">
        <v>-1202.1444111884321</v>
      </c>
      <c r="HY37" s="257">
        <v>-1232.5616337912943</v>
      </c>
      <c r="HZ37" s="257">
        <v>5183.0863173584321</v>
      </c>
      <c r="IA37" s="257">
        <v>4457.7428389407769</v>
      </c>
      <c r="IB37" s="257">
        <v>71.334126669311118</v>
      </c>
      <c r="IC37" s="257">
        <v>123.17743079345618</v>
      </c>
      <c r="ID37" s="257">
        <v>0</v>
      </c>
      <c r="IE37" s="257">
        <v>25.5670549204861</v>
      </c>
      <c r="IF37" s="257">
        <v>0</v>
      </c>
      <c r="IG37" s="257">
        <v>3.3055665741108027</v>
      </c>
      <c r="IH37" s="257">
        <v>4234.3586599834125</v>
      </c>
      <c r="II37" s="257">
        <v>725.34347841765532</v>
      </c>
      <c r="IJ37" s="257">
        <v>5054.8724051302397</v>
      </c>
      <c r="IK37" s="257">
        <v>4359.5675116896855</v>
      </c>
      <c r="IL37" s="257">
        <v>775.9847583330328</v>
      </c>
      <c r="IM37" s="257">
        <v>458.45203322394912</v>
      </c>
      <c r="IN37" s="257">
        <v>3.3055665741108027</v>
      </c>
      <c r="IO37" s="257">
        <v>23.102905292512592</v>
      </c>
      <c r="IP37" s="257">
        <v>29.341410936016253</v>
      </c>
      <c r="IQ37" s="257">
        <v>3069.3808373300635</v>
      </c>
      <c r="IR37" s="257">
        <v>695.304893440554</v>
      </c>
      <c r="IS37" s="257">
        <v>578.02940151214648</v>
      </c>
      <c r="IT37" s="257">
        <v>578.02940151214648</v>
      </c>
      <c r="IU37" s="257">
        <v>88.162465592057032</v>
      </c>
      <c r="IV37" s="257">
        <v>0</v>
      </c>
      <c r="IW37" s="257">
        <v>0</v>
      </c>
      <c r="IX37" s="257">
        <v>128.21391222819238</v>
      </c>
      <c r="IY37" s="257">
        <v>157.55532316420863</v>
      </c>
      <c r="IZ37" s="257">
        <v>98.175327251091403</v>
      </c>
      <c r="JA37" s="257"/>
      <c r="JB37" s="257"/>
      <c r="JC37" s="257"/>
      <c r="JD37" s="257"/>
      <c r="JE37" s="257"/>
      <c r="JF37" s="257"/>
      <c r="JG37" s="257"/>
      <c r="JH37" s="257"/>
      <c r="JI37" s="257"/>
      <c r="JJ37" s="257"/>
      <c r="JK37" s="257"/>
      <c r="JL37" s="257"/>
      <c r="JM37" s="257"/>
      <c r="JN37" s="257"/>
      <c r="JO37" s="257"/>
      <c r="JP37" s="257"/>
      <c r="JQ37" s="257"/>
      <c r="JR37" s="257"/>
      <c r="JS37" s="257"/>
      <c r="JT37" s="257"/>
      <c r="JU37" s="257"/>
      <c r="JV37" s="257"/>
      <c r="JW37" s="257"/>
      <c r="JX37" s="257"/>
      <c r="JY37" s="257"/>
      <c r="JZ37" s="257"/>
      <c r="KA37" s="257"/>
      <c r="KB37" s="257"/>
      <c r="KC37" s="257"/>
      <c r="KD37" s="257"/>
      <c r="KE37" s="257"/>
      <c r="KF37" s="257">
        <v>11110.586227206615</v>
      </c>
      <c r="KG37" s="257">
        <v>9394.3420720493305</v>
      </c>
      <c r="KH37" s="257">
        <v>283.86402702150423</v>
      </c>
      <c r="KI37" s="257"/>
      <c r="KJ37" s="257">
        <v>1664.4068611541838</v>
      </c>
      <c r="KK37" s="257">
        <v>117.81640282235284</v>
      </c>
      <c r="KL37" s="257">
        <v>382.77859916098714</v>
      </c>
      <c r="KM37" s="257">
        <v>26.270239082615124</v>
      </c>
      <c r="KN37" s="257">
        <v>6807.9886528914694</v>
      </c>
      <c r="KO37" s="257">
        <v>1716.2441551572849</v>
      </c>
      <c r="KP37" s="257">
        <v>10970.177779380478</v>
      </c>
      <c r="KQ37" s="257">
        <v>7641.0395105357429</v>
      </c>
      <c r="KR37" s="257">
        <v>4571.3822076376618</v>
      </c>
      <c r="KS37" s="257">
        <v>864.11116319882683</v>
      </c>
      <c r="KT37" s="257">
        <v>446.66618585698319</v>
      </c>
      <c r="KU37" s="257">
        <v>1034.3238012813579</v>
      </c>
      <c r="KV37" s="257">
        <v>266.57290877838278</v>
      </c>
      <c r="KW37" s="257">
        <v>457.98324378252983</v>
      </c>
      <c r="KX37" s="257">
        <v>3329.1382688447347</v>
      </c>
      <c r="KY37" s="257">
        <v>2369.5503227435001</v>
      </c>
      <c r="KZ37" s="257">
        <v>2334.9801064993449</v>
      </c>
      <c r="LA37" s="257">
        <v>701.65759138389046</v>
      </c>
      <c r="LB37" s="257">
        <v>257.93035471734402</v>
      </c>
      <c r="LC37" s="257"/>
      <c r="LD37" s="257"/>
      <c r="LE37" s="257">
        <v>140.40844782613749</v>
      </c>
      <c r="LF37" s="257"/>
      <c r="LG37" s="257"/>
      <c r="LH37" s="257"/>
      <c r="LI37" s="257"/>
      <c r="LJ37" s="257">
        <v>11642.151382928852</v>
      </c>
      <c r="LK37" s="257">
        <v>10464.696548988497</v>
      </c>
      <c r="LL37" s="257">
        <v>1537.575276766074</v>
      </c>
      <c r="LM37" s="257"/>
      <c r="LN37" s="257">
        <v>3516.4534576226365</v>
      </c>
      <c r="LO37" s="257">
        <v>200.41950644885986</v>
      </c>
      <c r="LP37" s="257">
        <v>1362.9895243590206</v>
      </c>
      <c r="LQ37" s="257">
        <v>175.35730169605617</v>
      </c>
      <c r="LR37" s="257">
        <v>3671.9014820958496</v>
      </c>
      <c r="LS37" s="257">
        <v>1177.4548339403555</v>
      </c>
      <c r="LT37" s="257">
        <v>11757.299292007743</v>
      </c>
      <c r="LU37" s="257">
        <v>9351.1293017441385</v>
      </c>
      <c r="LV37" s="257">
        <v>3564.4885988003798</v>
      </c>
      <c r="LW37" s="257">
        <v>2780.0476001586671</v>
      </c>
      <c r="LX37" s="257">
        <v>194.00069717404108</v>
      </c>
      <c r="LY37" s="257">
        <v>140.97940932530381</v>
      </c>
      <c r="LZ37" s="257">
        <v>773.71293257846219</v>
      </c>
      <c r="MA37" s="257">
        <v>1897.9000637072832</v>
      </c>
      <c r="MB37" s="257">
        <v>2406.1699902636042</v>
      </c>
      <c r="MC37" s="257">
        <v>2287.3919680742374</v>
      </c>
      <c r="MD37" s="257">
        <v>2088.985852175063</v>
      </c>
      <c r="ME37" s="257">
        <v>75.949899630978564</v>
      </c>
      <c r="MF37" s="257">
        <v>42.82812255838833</v>
      </c>
      <c r="MG37" s="257"/>
      <c r="MH37" s="257"/>
      <c r="MI37" s="257">
        <v>-115.14790907889073</v>
      </c>
      <c r="MJ37" s="257"/>
      <c r="MK37" s="257">
        <v>658.56502349957145</v>
      </c>
      <c r="ML37" s="257">
        <v>1113.5672472443584</v>
      </c>
      <c r="MM37" s="257"/>
      <c r="MN37" s="257">
        <v>35710.402317502681</v>
      </c>
      <c r="MO37" s="257">
        <v>35679.612467395098</v>
      </c>
      <c r="MP37" s="257">
        <v>214.89187792242137</v>
      </c>
      <c r="MQ37" s="257"/>
      <c r="MR37" s="257">
        <v>0</v>
      </c>
      <c r="MS37" s="257">
        <v>142.09729183945765</v>
      </c>
      <c r="MT37" s="257">
        <v>25351.580060822427</v>
      </c>
      <c r="MU37" s="257">
        <v>9971.0432368107904</v>
      </c>
      <c r="MV37" s="257">
        <v>30.789850107581167</v>
      </c>
      <c r="MW37" s="257">
        <v>35062.234803408937</v>
      </c>
      <c r="MX37" s="257">
        <v>34340.479367254455</v>
      </c>
      <c r="MY37" s="257">
        <v>4873.9136706213267</v>
      </c>
      <c r="MZ37" s="257">
        <v>2435.0906927265514</v>
      </c>
      <c r="NA37" s="257">
        <v>26669.659706946499</v>
      </c>
      <c r="NB37" s="257">
        <v>281.18952315699642</v>
      </c>
      <c r="NC37" s="257">
        <v>4.4114288461769622</v>
      </c>
      <c r="ND37" s="257">
        <v>76.214344956907439</v>
      </c>
      <c r="NE37" s="257">
        <v>721.75543615448419</v>
      </c>
      <c r="NF37" s="257">
        <v>413.36410515307779</v>
      </c>
      <c r="NG37" s="257">
        <v>413.36410515307779</v>
      </c>
      <c r="NH37" s="257">
        <v>6.6532039955284699</v>
      </c>
      <c r="NI37" s="257">
        <v>301.73812700587791</v>
      </c>
      <c r="NJ37" s="257">
        <v>0</v>
      </c>
      <c r="NK37" s="257">
        <v>0</v>
      </c>
      <c r="NL37" s="257">
        <v>648.1675140937441</v>
      </c>
      <c r="NM37" s="257"/>
      <c r="NN37" s="257">
        <v>652.57894293992103</v>
      </c>
      <c r="NO37" s="257">
        <v>1339.1331001406434</v>
      </c>
      <c r="NP37" s="257"/>
      <c r="NQ37" s="257">
        <v>38990.372000000003</v>
      </c>
      <c r="NR37" s="257">
        <v>9306.6730000000007</v>
      </c>
      <c r="NS37" s="257">
        <v>24552.038</v>
      </c>
      <c r="NT37" s="257">
        <v>25304.312999999998</v>
      </c>
      <c r="NU37" s="257">
        <v>5131.6610000000001</v>
      </c>
      <c r="NV37" s="257">
        <v>29683.699000000001</v>
      </c>
      <c r="NW37" s="257">
        <v>16048.512242568399</v>
      </c>
      <c r="NX37" s="257">
        <v>3245.4103882533946</v>
      </c>
      <c r="NY37" s="257">
        <v>12803.101854315004</v>
      </c>
      <c r="NZ37" s="257">
        <v>9636.7278112504446</v>
      </c>
      <c r="OA37" s="257">
        <v>12266.332587434479</v>
      </c>
      <c r="OB37" s="257">
        <v>9211.105738786282</v>
      </c>
      <c r="OC37" s="257">
        <v>22803867.277471203</v>
      </c>
      <c r="OD37" s="257">
        <v>16496356.440280309</v>
      </c>
      <c r="OE37" s="257">
        <v>1837.8248934831947</v>
      </c>
      <c r="OF37" s="257">
        <v>1407.5854947701998</v>
      </c>
      <c r="OG37" s="257">
        <v>20.2225</v>
      </c>
      <c r="OH37" s="257">
        <v>11.451683905056298</v>
      </c>
      <c r="OI37" s="257">
        <v>8.7708160949437026</v>
      </c>
      <c r="OJ37" s="257">
        <v>1539.6227872839756</v>
      </c>
      <c r="OK37" s="257">
        <v>2683.8485791129315</v>
      </c>
      <c r="OL37" s="257">
        <v>218.21301677572259</v>
      </c>
      <c r="OM37" s="257">
        <v>2465.6355623372092</v>
      </c>
      <c r="ON37" s="257">
        <v>1048.7739396168486</v>
      </c>
      <c r="OO37" s="257">
        <v>7530.8565483012471</v>
      </c>
      <c r="OP37" s="257">
        <v>5351.4180872707957</v>
      </c>
      <c r="OQ37" s="257">
        <v>2179.4384610304514</v>
      </c>
      <c r="OR37" s="257">
        <v>552.06484901657745</v>
      </c>
      <c r="OS37" s="257">
        <v>2502.8587480235592</v>
      </c>
      <c r="OT37" s="257">
        <v>212.69090996343706</v>
      </c>
      <c r="OU37" s="257">
        <v>2290.167838060122</v>
      </c>
      <c r="OV37" s="257">
        <v>860.79933912862145</v>
      </c>
      <c r="OW37" s="257">
        <v>5721.0048750816859</v>
      </c>
      <c r="OX37" s="257">
        <v>3631.2022475203094</v>
      </c>
      <c r="OY37" s="257">
        <v>2089.8026275613765</v>
      </c>
      <c r="OZ37" s="257">
        <v>106602.56567907853</v>
      </c>
      <c r="PA37" s="257">
        <v>2117.2202508760856</v>
      </c>
      <c r="PB37" s="257">
        <v>29991.938935162278</v>
      </c>
      <c r="PC37" s="257">
        <v>3120.6186425456171</v>
      </c>
      <c r="PD37" s="257">
        <v>26871.32029261666</v>
      </c>
      <c r="PE37" s="257">
        <v>8082.3864110511549</v>
      </c>
      <c r="PF37" s="257">
        <v>66411.020081989031</v>
      </c>
      <c r="PG37" s="257">
        <v>40603.997722309403</v>
      </c>
      <c r="PH37" s="257">
        <v>25807.022359679631</v>
      </c>
      <c r="PI37" s="257"/>
      <c r="PJ37" s="257"/>
      <c r="PK37" s="257"/>
      <c r="PL37" s="257"/>
      <c r="PM37" s="257"/>
      <c r="PN37" s="257"/>
      <c r="PO37" s="257"/>
      <c r="PP37" s="257"/>
      <c r="PQ37" s="257">
        <v>11062.112344257026</v>
      </c>
      <c r="PR37" s="257">
        <v>3835.0933855825147</v>
      </c>
      <c r="PS37" s="257">
        <v>11983.072939631975</v>
      </c>
      <c r="PT37" s="257">
        <v>14672.082803548452</v>
      </c>
      <c r="PU37" s="257">
        <v>11733.341044286915</v>
      </c>
      <c r="PV37" s="257">
        <v>9389.3966266666448</v>
      </c>
      <c r="PW37" s="257">
        <v>11608.278883181478</v>
      </c>
      <c r="PX37" s="257">
        <v>11181.970861038442</v>
      </c>
      <c r="PY37" s="257">
        <v>12349.023787856106</v>
      </c>
      <c r="PZ37" s="257">
        <v>3629.7012785994643</v>
      </c>
      <c r="QA37" s="257">
        <v>1113.02225</v>
      </c>
      <c r="QB37" s="257">
        <v>5745.2746503701974</v>
      </c>
      <c r="QC37" s="257">
        <v>0.49156093037356302</v>
      </c>
      <c r="QD37" s="257">
        <v>0.17388537845671528</v>
      </c>
      <c r="QE37" s="257">
        <v>0.31604553594043078</v>
      </c>
      <c r="QF37" s="257">
        <v>0.55366929413373256</v>
      </c>
      <c r="QG37" s="257">
        <v>0.43602721458440385</v>
      </c>
      <c r="QH37" s="257">
        <v>0.51986801655895853</v>
      </c>
      <c r="QI37" s="257">
        <v>0.41984681217206704</v>
      </c>
      <c r="QJ37" s="257">
        <v>0.83156008534160042</v>
      </c>
      <c r="QK37" s="257">
        <v>29399.391134544578</v>
      </c>
      <c r="QL37" s="257"/>
      <c r="QM37" s="257"/>
      <c r="QN37" s="257">
        <v>14863.386061716074</v>
      </c>
      <c r="QO37" s="257"/>
      <c r="QP37" s="257"/>
      <c r="QQ37" s="257">
        <v>11864.204207603565</v>
      </c>
      <c r="QR37" s="257"/>
      <c r="QS37" s="257"/>
      <c r="QT37" s="257">
        <v>2999.1818541125067</v>
      </c>
      <c r="QU37" s="257"/>
      <c r="QV37" s="257"/>
      <c r="QW37" s="257">
        <v>50.557555988969824</v>
      </c>
      <c r="QZ37" s="257">
        <v>40.355271826235231</v>
      </c>
      <c r="RC37" s="257">
        <v>20.179402243691623</v>
      </c>
    </row>
    <row r="38" spans="1:471" s="151" customFormat="1" ht="11.5">
      <c r="A38" s="1034">
        <v>1988</v>
      </c>
      <c r="B38" s="257">
        <v>263164.0447388558</v>
      </c>
      <c r="C38" s="257">
        <v>162416.32931942676</v>
      </c>
      <c r="D38" s="257">
        <v>40264.914571788053</v>
      </c>
      <c r="E38" s="257">
        <v>65984.17862725856</v>
      </c>
      <c r="F38" s="257">
        <v>45612.84019129329</v>
      </c>
      <c r="G38" s="257">
        <v>51114.217970910904</v>
      </c>
      <c r="H38" s="331">
        <v>651347.96920173836</v>
      </c>
      <c r="I38" s="331">
        <v>409252.96900276176</v>
      </c>
      <c r="J38" s="331">
        <v>105167.7108453416</v>
      </c>
      <c r="K38" s="331">
        <v>131541.69966902287</v>
      </c>
      <c r="L38" s="331">
        <v>88162.504407870554</v>
      </c>
      <c r="M38" s="331">
        <v>82776.914723258262</v>
      </c>
      <c r="N38" s="257">
        <v>40.402988445849822</v>
      </c>
      <c r="O38" s="257">
        <v>39.686047902154797</v>
      </c>
      <c r="P38" s="257">
        <v>38.286384906676503</v>
      </c>
      <c r="Q38" s="257">
        <v>50.162175791618843</v>
      </c>
      <c r="R38" s="257">
        <v>51.737232849321465</v>
      </c>
      <c r="S38" s="257">
        <v>61.749363505268548</v>
      </c>
      <c r="T38" s="331">
        <v>263164.0447388558</v>
      </c>
      <c r="U38" s="331">
        <v>240767.43160021101</v>
      </c>
      <c r="V38" s="331">
        <v>119442.889193483</v>
      </c>
      <c r="W38" s="331">
        <v>121324.54240672801</v>
      </c>
      <c r="X38" s="331">
        <v>89349.295765253395</v>
      </c>
      <c r="Y38" s="331">
        <v>31975.24664147462</v>
      </c>
      <c r="Z38" s="331">
        <v>22396.613138644774</v>
      </c>
      <c r="AA38" s="257">
        <v>263164.0447388558</v>
      </c>
      <c r="AB38" s="257">
        <v>242246.57813969743</v>
      </c>
      <c r="AC38" s="257">
        <v>13797.401429339512</v>
      </c>
      <c r="AD38" s="257">
        <v>10788.165618213752</v>
      </c>
      <c r="AE38" s="257">
        <v>52674.241096104131</v>
      </c>
      <c r="AF38" s="257">
        <v>22346.614186007264</v>
      </c>
      <c r="AG38" s="257">
        <v>142640.15581003277</v>
      </c>
      <c r="AH38" s="257">
        <v>107839.67292280632</v>
      </c>
      <c r="AI38" s="257"/>
      <c r="AJ38" s="257">
        <v>34800.482887226462</v>
      </c>
      <c r="AK38" s="257">
        <v>20917.466599158361</v>
      </c>
      <c r="AL38" s="257">
        <v>651347.96920173836</v>
      </c>
      <c r="AM38" s="257">
        <v>596667.68415106076</v>
      </c>
      <c r="AN38" s="257">
        <v>20535.811258526493</v>
      </c>
      <c r="AO38" s="257">
        <v>22317.031459494185</v>
      </c>
      <c r="AP38" s="257">
        <v>104483.44283741989</v>
      </c>
      <c r="AQ38" s="257">
        <v>67299.279776611176</v>
      </c>
      <c r="AR38" s="257">
        <v>382032.11881900899</v>
      </c>
      <c r="AS38" s="257">
        <v>279793.52454847447</v>
      </c>
      <c r="AT38" s="257"/>
      <c r="AU38" s="257">
        <v>102238.59427053455</v>
      </c>
      <c r="AV38" s="257">
        <v>54680.285050677558</v>
      </c>
      <c r="AW38" s="257">
        <v>40.402988445849822</v>
      </c>
      <c r="AX38" s="257">
        <v>40.599915928808187</v>
      </c>
      <c r="AY38" s="257">
        <v>67.187028823177428</v>
      </c>
      <c r="AZ38" s="257">
        <v>48.34050459531084</v>
      </c>
      <c r="BA38" s="257">
        <v>50.413960016676704</v>
      </c>
      <c r="BB38" s="257">
        <v>33.204834078734798</v>
      </c>
      <c r="BC38" s="257">
        <v>37.337215585690004</v>
      </c>
      <c r="BD38" s="257">
        <v>38.54259068248129</v>
      </c>
      <c r="BE38" s="257"/>
      <c r="BF38" s="257">
        <v>34.038498998861975</v>
      </c>
      <c r="BG38" s="257">
        <v>38.25412866771287</v>
      </c>
      <c r="BH38" s="257">
        <v>45612.84019129329</v>
      </c>
      <c r="BI38" s="257">
        <v>29093.12669229235</v>
      </c>
      <c r="BJ38" s="257">
        <v>16519.713499000936</v>
      </c>
      <c r="BK38" s="257">
        <v>6860.3037272040256</v>
      </c>
      <c r="BL38" s="257">
        <v>9659.4097717969107</v>
      </c>
      <c r="BM38" s="257">
        <v>51114.217970910904</v>
      </c>
      <c r="BN38" s="257">
        <v>42583.721681820112</v>
      </c>
      <c r="BO38" s="257">
        <v>8530.4962890908046</v>
      </c>
      <c r="BP38" s="257">
        <v>7049.1279362416808</v>
      </c>
      <c r="BQ38" s="257">
        <v>1481.3683528491231</v>
      </c>
      <c r="BR38" s="257">
        <v>88162.504407870554</v>
      </c>
      <c r="BS38" s="257">
        <v>47975.666969319922</v>
      </c>
      <c r="BT38" s="257">
        <v>40186.837438550632</v>
      </c>
      <c r="BU38" s="257">
        <v>15157.545229605104</v>
      </c>
      <c r="BV38" s="257">
        <v>25029.292208945528</v>
      </c>
      <c r="BW38" s="257">
        <v>82776.914723258262</v>
      </c>
      <c r="BX38" s="257">
        <v>63128.78208452883</v>
      </c>
      <c r="BY38" s="257">
        <v>19648.132638729432</v>
      </c>
      <c r="BZ38" s="257">
        <v>16564.908362600687</v>
      </c>
      <c r="CA38" s="257">
        <v>3083.2242761287443</v>
      </c>
      <c r="CB38" s="257">
        <v>51.737232849321465</v>
      </c>
      <c r="CC38" s="257">
        <v>60.641422058597293</v>
      </c>
      <c r="CD38" s="257">
        <v>41.107274301594636</v>
      </c>
      <c r="CE38" s="257">
        <v>45.259991794744955</v>
      </c>
      <c r="CF38" s="257">
        <v>38.592420797039615</v>
      </c>
      <c r="CG38" s="257">
        <v>61.749363505268548</v>
      </c>
      <c r="CH38" s="257">
        <v>67.45531954790593</v>
      </c>
      <c r="CI38" s="257">
        <v>43.41632075648711</v>
      </c>
      <c r="CJ38" s="257">
        <v>42.554584558745908</v>
      </c>
      <c r="CK38" s="257">
        <v>48.046078396512549</v>
      </c>
      <c r="CL38" s="257">
        <v>65984.17862725856</v>
      </c>
      <c r="CM38" s="257">
        <v>63467.042117750694</v>
      </c>
      <c r="CN38" s="257">
        <v>2517.1365095078677</v>
      </c>
      <c r="CO38" s="257"/>
      <c r="CP38" s="257">
        <v>131541.69966902287</v>
      </c>
      <c r="CQ38" s="257">
        <v>131537.16565182639</v>
      </c>
      <c r="CR38" s="257">
        <v>4.5340171964523188</v>
      </c>
      <c r="CS38" s="257"/>
      <c r="CT38" s="257">
        <v>63467.042117750694</v>
      </c>
      <c r="CU38" s="257">
        <v>16335.266218332748</v>
      </c>
      <c r="CV38" s="257">
        <v>16925.006229946535</v>
      </c>
      <c r="CW38" s="257">
        <v>5017.8540914107753</v>
      </c>
      <c r="CX38" s="257">
        <v>20230.76318478091</v>
      </c>
      <c r="CY38" s="257">
        <v>267.89905191080896</v>
      </c>
      <c r="CZ38" s="257">
        <v>4690.2533413689071</v>
      </c>
      <c r="DA38" s="257">
        <v>25188.915578060627</v>
      </c>
      <c r="DB38" s="257">
        <v>131541.69966902287</v>
      </c>
      <c r="DC38" s="257">
        <v>131537.16565182639</v>
      </c>
      <c r="DD38" s="257">
        <v>35420.287474425473</v>
      </c>
      <c r="DE38" s="257">
        <v>42608.782689985812</v>
      </c>
      <c r="DF38" s="257">
        <v>9272.8526089225161</v>
      </c>
      <c r="DG38" s="257">
        <v>34201.465914865294</v>
      </c>
      <c r="DH38" s="257">
        <v>386.20320338658587</v>
      </c>
      <c r="DI38" s="257">
        <v>9647.5737602407353</v>
      </c>
      <c r="DJ38" s="257">
        <v>44235.242878492616</v>
      </c>
      <c r="DK38" s="257">
        <v>50.162175791618843</v>
      </c>
      <c r="DL38" s="257">
        <v>48.250273451797959</v>
      </c>
      <c r="DM38" s="257">
        <v>46.118389722633694</v>
      </c>
      <c r="DN38" s="257">
        <v>39.721872255985282</v>
      </c>
      <c r="DO38" s="257">
        <v>54.113381318953572</v>
      </c>
      <c r="DP38" s="257">
        <v>59.151742896458217</v>
      </c>
      <c r="DQ38" s="257">
        <v>69.367382135006395</v>
      </c>
      <c r="DR38" s="257">
        <v>48.615884759526018</v>
      </c>
      <c r="DS38" s="257">
        <v>56.943093196641172</v>
      </c>
      <c r="DT38" s="257">
        <v>54594.396582669622</v>
      </c>
      <c r="DU38" s="257">
        <v>8872.6455350810756</v>
      </c>
      <c r="DV38" s="257">
        <v>38259.130364336874</v>
      </c>
      <c r="DW38" s="257">
        <v>109200.23883754676</v>
      </c>
      <c r="DX38" s="257">
        <v>22336.926814279628</v>
      </c>
      <c r="DY38" s="257">
        <v>73779.951363121276</v>
      </c>
      <c r="DZ38" s="257">
        <v>49.994759319059483</v>
      </c>
      <c r="EA38" s="257">
        <v>39.721872255985282</v>
      </c>
      <c r="EB38" s="257">
        <v>51.855727277506183</v>
      </c>
      <c r="EC38" s="257">
        <v>1700557</v>
      </c>
      <c r="ED38" s="257">
        <v>1626055.8981351636</v>
      </c>
      <c r="EE38" s="257">
        <v>79.143204150896452</v>
      </c>
      <c r="EF38" s="257">
        <v>52457.638930191817</v>
      </c>
      <c r="EG38" s="257">
        <v>109417.53592678248</v>
      </c>
      <c r="EH38" s="257">
        <v>9597.8754798231839</v>
      </c>
      <c r="EI38" s="257">
        <v>-17058.205819362815</v>
      </c>
      <c r="EJ38" s="257">
        <v>154414.84451743469</v>
      </c>
      <c r="EK38" s="257">
        <v>162416.32931942676</v>
      </c>
      <c r="EL38" s="257">
        <v>3645.2668384760063</v>
      </c>
      <c r="EM38" s="257">
        <v>-4356.2179635160692</v>
      </c>
      <c r="EN38" s="257">
        <v>-2.8211134603863921</v>
      </c>
      <c r="EO38" s="257">
        <v>45612.84019129329</v>
      </c>
      <c r="EP38" s="257">
        <v>29093.12669229235</v>
      </c>
      <c r="EQ38" s="257">
        <v>16519.713499000936</v>
      </c>
      <c r="ER38" s="257">
        <v>9659.4097717969107</v>
      </c>
      <c r="ES38" s="257">
        <v>51114.217970910904</v>
      </c>
      <c r="ET38" s="257">
        <v>42583.721681820112</v>
      </c>
      <c r="EU38" s="257">
        <v>8530.4962890908046</v>
      </c>
      <c r="EV38" s="257">
        <v>1481.3683528491231</v>
      </c>
      <c r="EW38" s="257">
        <v>-2093.2849772462705</v>
      </c>
      <c r="EX38" s="257">
        <v>2534.7128603399574</v>
      </c>
      <c r="EY38" s="257">
        <v>433.81443269182853</v>
      </c>
      <c r="EZ38" s="257">
        <v>-4626.135463832099</v>
      </c>
      <c r="FA38" s="257">
        <v>4398.8255274138191</v>
      </c>
      <c r="FB38" s="257">
        <v>6492.1105046600896</v>
      </c>
      <c r="FC38" s="257">
        <v>-2093.2849772462705</v>
      </c>
      <c r="FD38" s="257">
        <v>3362.9382355355256</v>
      </c>
      <c r="FE38" s="257">
        <v>828.22537519556829</v>
      </c>
      <c r="FF38" s="257">
        <v>2534.7128603399574</v>
      </c>
      <c r="FG38" s="257">
        <v>263605.47262194945</v>
      </c>
      <c r="FH38" s="257">
        <v>31975.24664147462</v>
      </c>
      <c r="FI38" s="257">
        <v>231630.22598047482</v>
      </c>
      <c r="FJ38" s="257">
        <v>162416.32931942676</v>
      </c>
      <c r="FK38" s="257">
        <v>40264.914571788053</v>
      </c>
      <c r="FL38" s="257">
        <v>60924.228730734634</v>
      </c>
      <c r="FM38" s="257">
        <v>65984.17862725856</v>
      </c>
      <c r="FN38" s="257">
        <v>440.62258065096643</v>
      </c>
      <c r="FO38" s="257">
        <v>6.8081479591378722</v>
      </c>
      <c r="FP38" s="257">
        <v>433.81443269182853</v>
      </c>
      <c r="FQ38" s="257">
        <v>-4626.1354638320972</v>
      </c>
      <c r="FR38" s="257">
        <v>-1.7578903943442297</v>
      </c>
      <c r="FS38" s="257">
        <v>96457.237988773093</v>
      </c>
      <c r="FT38" s="257">
        <v>91069.25462478814</v>
      </c>
      <c r="FU38" s="257">
        <v>2747.3886024064523</v>
      </c>
      <c r="FV38" s="257"/>
      <c r="FW38" s="257">
        <v>289.65177358672003</v>
      </c>
      <c r="FX38" s="257">
        <v>27362.13416393206</v>
      </c>
      <c r="FY38" s="257">
        <v>1873.4268508167754</v>
      </c>
      <c r="FZ38" s="257">
        <v>23305.139524960035</v>
      </c>
      <c r="GA38" s="257">
        <v>30218.503960669768</v>
      </c>
      <c r="GB38" s="257">
        <v>5273.0097484163325</v>
      </c>
      <c r="GC38" s="257">
        <v>5387.9833639849512</v>
      </c>
      <c r="GD38" s="257">
        <v>125450.83720986139</v>
      </c>
      <c r="GE38" s="257">
        <v>111996.25569458968</v>
      </c>
      <c r="GF38" s="257">
        <v>25225.151154544248</v>
      </c>
      <c r="GG38" s="257">
        <v>10975.89941461421</v>
      </c>
      <c r="GH38" s="257">
        <v>33459.642037190628</v>
      </c>
      <c r="GI38" s="257">
        <v>6256.9969444117996</v>
      </c>
      <c r="GJ38" s="257">
        <v>5051.8733547293641</v>
      </c>
      <c r="GK38" s="257">
        <v>8068.4973495366203</v>
      </c>
      <c r="GL38" s="257">
        <v>29215.192383974616</v>
      </c>
      <c r="GM38" s="257">
        <v>13454.581515271717</v>
      </c>
      <c r="GN38" s="257">
        <v>9261.8128929116629</v>
      </c>
      <c r="GO38" s="257">
        <v>8872.6455350810756</v>
      </c>
      <c r="GP38" s="257">
        <v>4192.768622360054</v>
      </c>
      <c r="GQ38" s="257"/>
      <c r="GR38" s="257"/>
      <c r="GS38" s="257">
        <v>-28993.599221088298</v>
      </c>
      <c r="GT38" s="257">
        <v>-28993.599221088298</v>
      </c>
      <c r="GU38" s="257"/>
      <c r="GV38" s="257">
        <v>-20925.101871551677</v>
      </c>
      <c r="GW38" s="257">
        <v>-20927.001069801539</v>
      </c>
      <c r="GX38" s="257">
        <v>99769.731223159382</v>
      </c>
      <c r="GY38" s="257"/>
      <c r="GZ38" s="257">
        <v>49209.007969420505</v>
      </c>
      <c r="HA38" s="257">
        <v>48087.813878571513</v>
      </c>
      <c r="HB38" s="257">
        <v>257.3233324919164</v>
      </c>
      <c r="HC38" s="257">
        <v>12.867669154856779</v>
      </c>
      <c r="HD38" s="257">
        <v>20782.49972954455</v>
      </c>
      <c r="HE38" s="257">
        <v>1302.9221208515139</v>
      </c>
      <c r="HF38" s="257">
        <v>21172.923202673304</v>
      </c>
      <c r="HG38" s="257">
        <v>2158.691236041494</v>
      </c>
      <c r="HH38" s="257">
        <v>2400.5865878138789</v>
      </c>
      <c r="HI38" s="257">
        <v>1121.1940908489896</v>
      </c>
      <c r="HJ38" s="257">
        <v>56317.658937651009</v>
      </c>
      <c r="HK38" s="257">
        <v>48697.330304232331</v>
      </c>
      <c r="HL38" s="257">
        <v>9577.8611181229189</v>
      </c>
      <c r="HM38" s="257">
        <v>3517.6397052636639</v>
      </c>
      <c r="HN38" s="257">
        <v>2783.6957436322768</v>
      </c>
      <c r="HO38" s="257">
        <v>3144.4712896517735</v>
      </c>
      <c r="HP38" s="257">
        <v>6901.2416910076572</v>
      </c>
      <c r="HQ38" s="257">
        <v>22772.420756554042</v>
      </c>
      <c r="HR38" s="257">
        <v>7620.328633418676</v>
      </c>
      <c r="HS38" s="257">
        <v>2344.121500607022</v>
      </c>
      <c r="HT38" s="257">
        <v>2229.8871299267967</v>
      </c>
      <c r="HU38" s="257">
        <v>2975.8994146142104</v>
      </c>
      <c r="HV38" s="257">
        <v>0</v>
      </c>
      <c r="HW38" s="257">
        <v>-7108.6509682305041</v>
      </c>
      <c r="HX38" s="257">
        <v>-207.40927722284687</v>
      </c>
      <c r="HY38" s="257">
        <v>-609.51642566081864</v>
      </c>
      <c r="HZ38" s="257">
        <v>5650.7999471109351</v>
      </c>
      <c r="IA38" s="257">
        <v>4914.4519370620128</v>
      </c>
      <c r="IB38" s="257">
        <v>108.14010794177395</v>
      </c>
      <c r="IC38" s="257">
        <v>124.72804202276635</v>
      </c>
      <c r="ID38" s="257">
        <v>0</v>
      </c>
      <c r="IE38" s="257">
        <v>25.368720926039451</v>
      </c>
      <c r="IF38" s="257">
        <v>0</v>
      </c>
      <c r="IG38" s="257">
        <v>1.4664695346964289</v>
      </c>
      <c r="IH38" s="257">
        <v>4654.7485966367367</v>
      </c>
      <c r="II38" s="257">
        <v>736.34801004892245</v>
      </c>
      <c r="IJ38" s="257">
        <v>5519.7252172658755</v>
      </c>
      <c r="IK38" s="257">
        <v>4694.4815068575481</v>
      </c>
      <c r="IL38" s="257">
        <v>838.27966295241185</v>
      </c>
      <c r="IM38" s="257">
        <v>530.86798168115104</v>
      </c>
      <c r="IN38" s="257">
        <v>1.4664695346964289</v>
      </c>
      <c r="IO38" s="257">
        <v>100.60341615280132</v>
      </c>
      <c r="IP38" s="257">
        <v>24.557354585121345</v>
      </c>
      <c r="IQ38" s="257">
        <v>3198.7066219513663</v>
      </c>
      <c r="IR38" s="257">
        <v>825.24371040832773</v>
      </c>
      <c r="IS38" s="257">
        <v>680.89863329847469</v>
      </c>
      <c r="IT38" s="257">
        <v>680.89863329847469</v>
      </c>
      <c r="IU38" s="257">
        <v>113.56123712331566</v>
      </c>
      <c r="IV38" s="257">
        <v>0</v>
      </c>
      <c r="IW38" s="257">
        <v>0</v>
      </c>
      <c r="IX38" s="257">
        <v>131.07472984505966</v>
      </c>
      <c r="IY38" s="257">
        <v>155.63208443018101</v>
      </c>
      <c r="IZ38" s="257">
        <v>219.97043020446472</v>
      </c>
      <c r="JA38" s="257"/>
      <c r="JB38" s="257"/>
      <c r="JC38" s="257"/>
      <c r="JD38" s="257"/>
      <c r="JE38" s="257"/>
      <c r="JF38" s="257"/>
      <c r="JG38" s="257"/>
      <c r="JH38" s="257"/>
      <c r="JI38" s="257"/>
      <c r="JJ38" s="257"/>
      <c r="JK38" s="257"/>
      <c r="JL38" s="257"/>
      <c r="JM38" s="257"/>
      <c r="JN38" s="257"/>
      <c r="JO38" s="257"/>
      <c r="JP38" s="257"/>
      <c r="JQ38" s="257"/>
      <c r="JR38" s="257"/>
      <c r="JS38" s="257"/>
      <c r="JT38" s="257"/>
      <c r="JU38" s="257"/>
      <c r="JV38" s="257"/>
      <c r="JW38" s="257"/>
      <c r="JX38" s="257"/>
      <c r="JY38" s="257"/>
      <c r="JZ38" s="257"/>
      <c r="KA38" s="257"/>
      <c r="KB38" s="257"/>
      <c r="KC38" s="257"/>
      <c r="KD38" s="257"/>
      <c r="KE38" s="257"/>
      <c r="KF38" s="257">
        <v>12541.620088228578</v>
      </c>
      <c r="KG38" s="257">
        <v>10966.379382880772</v>
      </c>
      <c r="KH38" s="257">
        <v>280.55846044739343</v>
      </c>
      <c r="KI38" s="257"/>
      <c r="KJ38" s="257">
        <v>2373.6251848112224</v>
      </c>
      <c r="KK38" s="257">
        <v>149.8563581070523</v>
      </c>
      <c r="KL38" s="257">
        <v>460.45941365259097</v>
      </c>
      <c r="KM38" s="257">
        <v>29.70802831969036</v>
      </c>
      <c r="KN38" s="257">
        <v>7520.1158751337252</v>
      </c>
      <c r="KO38" s="257">
        <v>1575.2407053478057</v>
      </c>
      <c r="KP38" s="257">
        <v>13197.029798180134</v>
      </c>
      <c r="KQ38" s="257">
        <v>8827.3232122894951</v>
      </c>
      <c r="KR38" s="257">
        <v>5038.9576046061566</v>
      </c>
      <c r="KS38" s="257">
        <v>953.79418941497488</v>
      </c>
      <c r="KT38" s="257">
        <v>505.64951378120759</v>
      </c>
      <c r="KU38" s="257">
        <v>1239.1727669395261</v>
      </c>
      <c r="KV38" s="257">
        <v>301.08302381209961</v>
      </c>
      <c r="KW38" s="257">
        <v>788.66611373553064</v>
      </c>
      <c r="KX38" s="257">
        <v>4369.7065858906399</v>
      </c>
      <c r="KY38" s="257">
        <v>2884.67779741084</v>
      </c>
      <c r="KZ38" s="257">
        <v>2827.8040219730028</v>
      </c>
      <c r="LA38" s="257">
        <v>986.52530861971559</v>
      </c>
      <c r="LB38" s="257">
        <v>498.50347986008438</v>
      </c>
      <c r="LC38" s="257"/>
      <c r="LD38" s="257"/>
      <c r="LE38" s="257">
        <v>-655.40970995155658</v>
      </c>
      <c r="LF38" s="257"/>
      <c r="LG38" s="257"/>
      <c r="LH38" s="257"/>
      <c r="LI38" s="257"/>
      <c r="LJ38" s="257">
        <v>13573.990600170688</v>
      </c>
      <c r="LK38" s="257">
        <v>12206.321445313908</v>
      </c>
      <c r="LL38" s="257">
        <v>1842.3665452622217</v>
      </c>
      <c r="LM38" s="257"/>
      <c r="LN38" s="257">
        <v>4114.553237652206</v>
      </c>
      <c r="LO38" s="257">
        <v>221.94776002788697</v>
      </c>
      <c r="LP38" s="257">
        <v>1671.7569086341398</v>
      </c>
      <c r="LQ38" s="257">
        <v>151.4790907888885</v>
      </c>
      <c r="LR38" s="257">
        <v>4204.2179029485651</v>
      </c>
      <c r="LS38" s="257">
        <v>1367.6691548567787</v>
      </c>
      <c r="LT38" s="257">
        <v>13755.598427752337</v>
      </c>
      <c r="LU38" s="257">
        <v>10754.576707174883</v>
      </c>
      <c r="LV38" s="257">
        <v>4033.0797062252836</v>
      </c>
      <c r="LW38" s="257">
        <v>3196.7413123700312</v>
      </c>
      <c r="LX38" s="257">
        <v>178.89726299087664</v>
      </c>
      <c r="LY38" s="257">
        <v>219.75406584688616</v>
      </c>
      <c r="LZ38" s="257">
        <v>840.55148870698258</v>
      </c>
      <c r="MA38" s="257">
        <v>2285.5528710348226</v>
      </c>
      <c r="MB38" s="257">
        <v>3001.0217205774529</v>
      </c>
      <c r="MC38" s="257">
        <v>2876.3718101282561</v>
      </c>
      <c r="MD38" s="257">
        <v>2658.3125984157323</v>
      </c>
      <c r="ME38" s="257">
        <v>104.69630858365488</v>
      </c>
      <c r="MF38" s="257">
        <v>19.953601865541572</v>
      </c>
      <c r="MG38" s="257"/>
      <c r="MH38" s="257"/>
      <c r="MI38" s="257">
        <v>-181.60782758164896</v>
      </c>
      <c r="MJ38" s="257"/>
      <c r="MK38" s="257">
        <v>658.94366112533362</v>
      </c>
      <c r="ML38" s="257">
        <v>1451.7447381390248</v>
      </c>
      <c r="MM38" s="257"/>
      <c r="MN38" s="257">
        <v>39787.001310206389</v>
      </c>
      <c r="MO38" s="257">
        <v>39621.632829685193</v>
      </c>
      <c r="MP38" s="257">
        <v>259.00015626314712</v>
      </c>
      <c r="MQ38" s="257"/>
      <c r="MR38" s="257">
        <v>0</v>
      </c>
      <c r="MS38" s="257">
        <v>173.33189090428283</v>
      </c>
      <c r="MT38" s="257">
        <v>27877.159135985003</v>
      </c>
      <c r="MU38" s="257">
        <v>11312.141646532762</v>
      </c>
      <c r="MV38" s="257">
        <v>165.36848052119768</v>
      </c>
      <c r="MW38" s="257">
        <v>39814.275239503324</v>
      </c>
      <c r="MX38" s="257">
        <v>39022.543964035438</v>
      </c>
      <c r="MY38" s="257">
        <v>5736.9730626374812</v>
      </c>
      <c r="MZ38" s="257">
        <v>2776.8562258843895</v>
      </c>
      <c r="NA38" s="257">
        <v>29989.933047251572</v>
      </c>
      <c r="NB38" s="257">
        <v>347.87181613837703</v>
      </c>
      <c r="NC38" s="257">
        <v>1.0637914247592948</v>
      </c>
      <c r="ND38" s="257">
        <v>169.84602069885688</v>
      </c>
      <c r="NE38" s="257">
        <v>791.73127546788805</v>
      </c>
      <c r="NF38" s="257">
        <v>475.74315146707056</v>
      </c>
      <c r="NG38" s="257">
        <v>475.74315146707056</v>
      </c>
      <c r="NH38" s="257">
        <v>12.086353419157863</v>
      </c>
      <c r="NI38" s="257">
        <v>303.90177058165955</v>
      </c>
      <c r="NJ38" s="257">
        <v>0</v>
      </c>
      <c r="NK38" s="257">
        <v>0</v>
      </c>
      <c r="NL38" s="257">
        <v>-27.273929296934512</v>
      </c>
      <c r="NM38" s="257"/>
      <c r="NN38" s="257">
        <v>-26.210137872175217</v>
      </c>
      <c r="NO38" s="257">
        <v>599.08886564975546</v>
      </c>
      <c r="NP38" s="257"/>
      <c r="NQ38" s="257">
        <v>39110.167999999998</v>
      </c>
      <c r="NR38" s="257">
        <v>9071.8860000000004</v>
      </c>
      <c r="NS38" s="257">
        <v>24730.228999999999</v>
      </c>
      <c r="NT38" s="257">
        <v>25489.841</v>
      </c>
      <c r="NU38" s="257">
        <v>5308.0529999999999</v>
      </c>
      <c r="NV38" s="257">
        <v>30038.281999999999</v>
      </c>
      <c r="NW38" s="257">
        <v>16385.771176141126</v>
      </c>
      <c r="NX38" s="257">
        <v>3152.2127300101474</v>
      </c>
      <c r="NY38" s="257">
        <v>13233.558446130979</v>
      </c>
      <c r="NZ38" s="257">
        <v>10053.589277489144</v>
      </c>
      <c r="OA38" s="257">
        <v>12678.742312808081</v>
      </c>
      <c r="OB38" s="257">
        <v>9609.5558267370288</v>
      </c>
      <c r="OC38" s="257">
        <v>23340728.71896787</v>
      </c>
      <c r="OD38" s="257">
        <v>17033761.783104394</v>
      </c>
      <c r="OE38" s="257">
        <v>1773.3428597673483</v>
      </c>
      <c r="OF38" s="257">
        <v>1378.8698702427992</v>
      </c>
      <c r="OG38" s="257">
        <v>19.237499999999997</v>
      </c>
      <c r="OH38" s="257">
        <v>10.822455902163851</v>
      </c>
      <c r="OI38" s="257">
        <v>8.4150440978361463</v>
      </c>
      <c r="OJ38" s="257">
        <v>1519.6087270938899</v>
      </c>
      <c r="OK38" s="257">
        <v>2726.0842806190026</v>
      </c>
      <c r="OL38" s="257">
        <v>216.83296073568312</v>
      </c>
      <c r="OM38" s="257">
        <v>2509.2513198833194</v>
      </c>
      <c r="ON38" s="257">
        <v>1153.777545795984</v>
      </c>
      <c r="OO38" s="257">
        <v>7834.087892622103</v>
      </c>
      <c r="OP38" s="257">
        <v>5559.2480007257427</v>
      </c>
      <c r="OQ38" s="257">
        <v>2274.8398918963594</v>
      </c>
      <c r="OR38" s="257">
        <v>552.17672007797148</v>
      </c>
      <c r="OS38" s="257">
        <v>2564.6634144532886</v>
      </c>
      <c r="OT38" s="257">
        <v>212.26081309104126</v>
      </c>
      <c r="OU38" s="257">
        <v>2352.4026013622474</v>
      </c>
      <c r="OV38" s="257">
        <v>960.38615377246208</v>
      </c>
      <c r="OW38" s="257">
        <v>5976.3629891854225</v>
      </c>
      <c r="OX38" s="257">
        <v>3791.3289607976571</v>
      </c>
      <c r="OY38" s="257">
        <v>2185.0340283877658</v>
      </c>
      <c r="OZ38" s="257">
        <v>119442.889193483</v>
      </c>
      <c r="PA38" s="257">
        <v>2150.5579286199095</v>
      </c>
      <c r="PB38" s="257">
        <v>32483.242511892546</v>
      </c>
      <c r="PC38" s="257">
        <v>3310.2299760936439</v>
      </c>
      <c r="PD38" s="257">
        <v>29173.012535798902</v>
      </c>
      <c r="PE38" s="257">
        <v>9733.0892728118833</v>
      </c>
      <c r="PF38" s="257">
        <v>75075.999480158687</v>
      </c>
      <c r="PG38" s="257">
        <v>46133.858721716191</v>
      </c>
      <c r="PH38" s="257">
        <v>28942.140758442492</v>
      </c>
      <c r="PI38" s="257"/>
      <c r="PJ38" s="257"/>
      <c r="PK38" s="257"/>
      <c r="PL38" s="257"/>
      <c r="PM38" s="257"/>
      <c r="PN38" s="257"/>
      <c r="PO38" s="257"/>
      <c r="PP38" s="257"/>
      <c r="PQ38" s="257">
        <v>11880.621526973056</v>
      </c>
      <c r="PR38" s="257">
        <v>3894.6914102359019</v>
      </c>
      <c r="PS38" s="257">
        <v>12665.694191616572</v>
      </c>
      <c r="PT38" s="257">
        <v>15595.10645365259</v>
      </c>
      <c r="PU38" s="257">
        <v>12401.368931876359</v>
      </c>
      <c r="PV38" s="257">
        <v>10134.55809892682</v>
      </c>
      <c r="PW38" s="257">
        <v>12562.155213130978</v>
      </c>
      <c r="PX38" s="257">
        <v>12168.255300117797</v>
      </c>
      <c r="PY38" s="257">
        <v>13245.624728232511</v>
      </c>
      <c r="PZ38" s="257">
        <v>3547.9935113639026</v>
      </c>
      <c r="QA38" s="257">
        <v>1116.4009166666667</v>
      </c>
      <c r="QB38" s="257">
        <v>6256.9969444117996</v>
      </c>
      <c r="QC38" s="257">
        <v>0.4930632668198241</v>
      </c>
      <c r="QD38" s="257">
        <v>0.15586688113943334</v>
      </c>
      <c r="QE38" s="257">
        <v>0.30683900240694806</v>
      </c>
      <c r="QF38" s="257">
        <v>0.55383830746745366</v>
      </c>
      <c r="QG38" s="257">
        <v>0.43555096050776376</v>
      </c>
      <c r="QH38" s="257">
        <v>0.52633144610515159</v>
      </c>
      <c r="QI38" s="257">
        <v>0.42780043254340805</v>
      </c>
      <c r="QJ38" s="257">
        <v>0.83165917128884792</v>
      </c>
      <c r="QK38" s="257">
        <v>29858.191553407454</v>
      </c>
      <c r="QL38" s="257"/>
      <c r="QM38" s="257"/>
      <c r="QN38" s="257">
        <v>15251.302544764947</v>
      </c>
      <c r="QO38" s="257"/>
      <c r="QP38" s="257"/>
      <c r="QQ38" s="257">
        <v>12322.964777494577</v>
      </c>
      <c r="QR38" s="257"/>
      <c r="QS38" s="257"/>
      <c r="QT38" s="257">
        <v>2928.3377672703687</v>
      </c>
      <c r="QU38" s="257"/>
      <c r="QV38" s="257"/>
      <c r="QW38" s="257">
        <v>51.083280114632529</v>
      </c>
      <c r="QZ38" s="257">
        <v>41.271638154817396</v>
      </c>
      <c r="RC38" s="257">
        <v>19.196501454469903</v>
      </c>
    </row>
    <row r="39" spans="1:471" s="151" customFormat="1" ht="11.5">
      <c r="A39" s="1034">
        <v>1989</v>
      </c>
      <c r="B39" s="257">
        <v>294887.04819032172</v>
      </c>
      <c r="C39" s="257">
        <v>182780.83338200473</v>
      </c>
      <c r="D39" s="257">
        <v>46590.243597500812</v>
      </c>
      <c r="E39" s="257">
        <v>77795.946251970774</v>
      </c>
      <c r="F39" s="257">
        <v>49045.028192080135</v>
      </c>
      <c r="G39" s="257">
        <v>61325.003233234704</v>
      </c>
      <c r="H39" s="331">
        <v>682792.55842656584</v>
      </c>
      <c r="I39" s="331">
        <v>430255.42273865652</v>
      </c>
      <c r="J39" s="331">
        <v>113608.09044194783</v>
      </c>
      <c r="K39" s="331">
        <v>146926.07082061507</v>
      </c>
      <c r="L39" s="331">
        <v>89169.567902214825</v>
      </c>
      <c r="M39" s="331">
        <v>97166.593476868627</v>
      </c>
      <c r="N39" s="257">
        <v>43.188380504594612</v>
      </c>
      <c r="O39" s="257">
        <v>42.481936013396506</v>
      </c>
      <c r="P39" s="257">
        <v>41.009617727276023</v>
      </c>
      <c r="Q39" s="257">
        <v>52.949041526437725</v>
      </c>
      <c r="R39" s="257">
        <v>55.001980323448372</v>
      </c>
      <c r="S39" s="257">
        <v>63.113258414100592</v>
      </c>
      <c r="T39" s="331">
        <v>294887.04819032172</v>
      </c>
      <c r="U39" s="331">
        <v>269291.92060266808</v>
      </c>
      <c r="V39" s="331">
        <v>135569.94383692116</v>
      </c>
      <c r="W39" s="331">
        <v>133721.97676574692</v>
      </c>
      <c r="X39" s="331">
        <v>98703.103909337995</v>
      </c>
      <c r="Y39" s="331">
        <v>35018.872856408925</v>
      </c>
      <c r="Z39" s="331">
        <v>25595.127587653627</v>
      </c>
      <c r="AA39" s="257">
        <v>294887.04819032172</v>
      </c>
      <c r="AB39" s="257">
        <v>270973.61437344964</v>
      </c>
      <c r="AC39" s="257">
        <v>14277.662235276603</v>
      </c>
      <c r="AD39" s="257">
        <v>11346.609725836783</v>
      </c>
      <c r="AE39" s="257">
        <v>58108.706241376371</v>
      </c>
      <c r="AF39" s="257">
        <v>27595.103159270831</v>
      </c>
      <c r="AG39" s="257">
        <v>159645.53301168905</v>
      </c>
      <c r="AH39" s="257">
        <v>119873.01323232557</v>
      </c>
      <c r="AI39" s="257"/>
      <c r="AJ39" s="257">
        <v>39772.519779363502</v>
      </c>
      <c r="AK39" s="257">
        <v>23913.433816872057</v>
      </c>
      <c r="AL39" s="257">
        <v>682792.55842656584</v>
      </c>
      <c r="AM39" s="257">
        <v>624423.62373115157</v>
      </c>
      <c r="AN39" s="257">
        <v>19475.14201195836</v>
      </c>
      <c r="AO39" s="257">
        <v>22305.438554399119</v>
      </c>
      <c r="AP39" s="257">
        <v>108674.4651865092</v>
      </c>
      <c r="AQ39" s="257">
        <v>75557.162069330487</v>
      </c>
      <c r="AR39" s="257">
        <v>398411.4159089544</v>
      </c>
      <c r="AS39" s="257">
        <v>289565.0566924343</v>
      </c>
      <c r="AT39" s="257"/>
      <c r="AU39" s="257">
        <v>108846.35921652007</v>
      </c>
      <c r="AV39" s="257">
        <v>58368.934695414318</v>
      </c>
      <c r="AW39" s="257">
        <v>43.188380504594612</v>
      </c>
      <c r="AX39" s="257">
        <v>43.395797992761167</v>
      </c>
      <c r="AY39" s="257">
        <v>73.312236832520455</v>
      </c>
      <c r="AZ39" s="257">
        <v>50.869251900895641</v>
      </c>
      <c r="BA39" s="257">
        <v>53.470432213905163</v>
      </c>
      <c r="BB39" s="257">
        <v>36.522154093016148</v>
      </c>
      <c r="BC39" s="257">
        <v>40.070521736297714</v>
      </c>
      <c r="BD39" s="257">
        <v>41.397610126573532</v>
      </c>
      <c r="BE39" s="257"/>
      <c r="BF39" s="257">
        <v>36.540055235331252</v>
      </c>
      <c r="BG39" s="257">
        <v>40.969453942682264</v>
      </c>
      <c r="BH39" s="257">
        <v>49045.028192080135</v>
      </c>
      <c r="BI39" s="257">
        <v>32123.846137298409</v>
      </c>
      <c r="BJ39" s="257">
        <v>16921.182054781733</v>
      </c>
      <c r="BK39" s="257">
        <v>7415.9436609601944</v>
      </c>
      <c r="BL39" s="257">
        <v>9505.2383938215389</v>
      </c>
      <c r="BM39" s="257">
        <v>61325.003233234704</v>
      </c>
      <c r="BN39" s="257">
        <v>51486.274849841458</v>
      </c>
      <c r="BO39" s="257">
        <v>9838.7283833932488</v>
      </c>
      <c r="BP39" s="257">
        <v>7939.5661497599031</v>
      </c>
      <c r="BQ39" s="257">
        <v>1899.1622336333457</v>
      </c>
      <c r="BR39" s="257">
        <v>89169.567902214825</v>
      </c>
      <c r="BS39" s="257">
        <v>50789.810600827121</v>
      </c>
      <c r="BT39" s="257">
        <v>38379.757301387697</v>
      </c>
      <c r="BU39" s="257">
        <v>15453.655535644066</v>
      </c>
      <c r="BV39" s="257">
        <v>22926.101765743631</v>
      </c>
      <c r="BW39" s="257">
        <v>97166.593476868627</v>
      </c>
      <c r="BX39" s="257">
        <v>74540.589338188438</v>
      </c>
      <c r="BY39" s="257">
        <v>22626.004138680197</v>
      </c>
      <c r="BZ39" s="257">
        <v>18734.674631228292</v>
      </c>
      <c r="CA39" s="257">
        <v>3891.3295074519037</v>
      </c>
      <c r="CB39" s="257">
        <v>55.001980323448372</v>
      </c>
      <c r="CC39" s="257">
        <v>63.24860391736776</v>
      </c>
      <c r="CD39" s="257">
        <v>44.088819848190944</v>
      </c>
      <c r="CE39" s="257">
        <v>47.988281114815976</v>
      </c>
      <c r="CF39" s="257">
        <v>41.460334124593061</v>
      </c>
      <c r="CG39" s="257">
        <v>63.113258414100592</v>
      </c>
      <c r="CH39" s="257">
        <v>69.071462014138035</v>
      </c>
      <c r="CI39" s="257">
        <v>43.484162396017105</v>
      </c>
      <c r="CJ39" s="257">
        <v>42.378991394521833</v>
      </c>
      <c r="CK39" s="257">
        <v>48.804970897387292</v>
      </c>
      <c r="CL39" s="257">
        <v>77795.946251970774</v>
      </c>
      <c r="CM39" s="257">
        <v>75203.055864530295</v>
      </c>
      <c r="CN39" s="257">
        <v>2592.8903874404728</v>
      </c>
      <c r="CO39" s="257"/>
      <c r="CP39" s="257">
        <v>146926.07082061507</v>
      </c>
      <c r="CQ39" s="257">
        <v>146921.64470211489</v>
      </c>
      <c r="CR39" s="257">
        <v>4.4261185002031125</v>
      </c>
      <c r="CS39" s="257"/>
      <c r="CT39" s="257">
        <v>75203.055864530295</v>
      </c>
      <c r="CU39" s="257">
        <v>18187.727063411698</v>
      </c>
      <c r="CV39" s="257">
        <v>21990.656119615163</v>
      </c>
      <c r="CW39" s="257">
        <v>5953.7396633266417</v>
      </c>
      <c r="CX39" s="257">
        <v>23513.060351141754</v>
      </c>
      <c r="CY39" s="257">
        <v>183.1257127303445</v>
      </c>
      <c r="CZ39" s="257">
        <v>5374.7469543046909</v>
      </c>
      <c r="DA39" s="257">
        <v>29070.933018176787</v>
      </c>
      <c r="DB39" s="257">
        <v>146926.07082061507</v>
      </c>
      <c r="DC39" s="257">
        <v>146921.64470211489</v>
      </c>
      <c r="DD39" s="257">
        <v>36345.227102097539</v>
      </c>
      <c r="DE39" s="257">
        <v>51606.353984989692</v>
      </c>
      <c r="DF39" s="257">
        <v>10500.709361143734</v>
      </c>
      <c r="DG39" s="257">
        <v>37682.306856044139</v>
      </c>
      <c r="DH39" s="257">
        <v>251.88835089443944</v>
      </c>
      <c r="DI39" s="257">
        <v>10535.159046945357</v>
      </c>
      <c r="DJ39" s="257">
        <v>48469.354253883939</v>
      </c>
      <c r="DK39" s="257">
        <v>52.949041526437725</v>
      </c>
      <c r="DL39" s="257">
        <v>51.18582494567444</v>
      </c>
      <c r="DM39" s="257">
        <v>50.041583210693588</v>
      </c>
      <c r="DN39" s="257">
        <v>42.612303372587419</v>
      </c>
      <c r="DO39" s="257">
        <v>56.698452062272509</v>
      </c>
      <c r="DP39" s="257">
        <v>62.398144680917596</v>
      </c>
      <c r="DQ39" s="257">
        <v>72.701144010859096</v>
      </c>
      <c r="DR39" s="257">
        <v>51.017236003314878</v>
      </c>
      <c r="DS39" s="257">
        <v>59.977966419569704</v>
      </c>
      <c r="DT39" s="257">
        <v>63331.786647168257</v>
      </c>
      <c r="DU39" s="257">
        <v>11871.269217362038</v>
      </c>
      <c r="DV39" s="257">
        <v>45144.059583756563</v>
      </c>
      <c r="DW39" s="257">
        <v>119062.86149210224</v>
      </c>
      <c r="DX39" s="257">
        <v>27858.783210012651</v>
      </c>
      <c r="DY39" s="257">
        <v>82717.634390004707</v>
      </c>
      <c r="DZ39" s="257">
        <v>53.191890278371332</v>
      </c>
      <c r="EA39" s="257">
        <v>42.612303372587419</v>
      </c>
      <c r="EB39" s="257">
        <v>54.576100872163721</v>
      </c>
      <c r="EC39" s="257">
        <v>1777519</v>
      </c>
      <c r="ED39" s="257">
        <v>1703592.6222306523</v>
      </c>
      <c r="EE39" s="257">
        <v>81.586517582671419</v>
      </c>
      <c r="EF39" s="257">
        <v>57473.566618729077</v>
      </c>
      <c r="EG39" s="257">
        <v>124190.97780144417</v>
      </c>
      <c r="EH39" s="257">
        <v>11086.702067588762</v>
      </c>
      <c r="EI39" s="257">
        <v>-19470.75154261721</v>
      </c>
      <c r="EJ39" s="257">
        <v>173280.4949451448</v>
      </c>
      <c r="EK39" s="257">
        <v>182780.83338200473</v>
      </c>
      <c r="EL39" s="257">
        <v>2413.3281326182359</v>
      </c>
      <c r="EM39" s="257">
        <v>-7087.0103042416858</v>
      </c>
      <c r="EN39" s="257">
        <v>-4.0899065451568637</v>
      </c>
      <c r="EO39" s="257">
        <v>49045.028192080135</v>
      </c>
      <c r="EP39" s="257">
        <v>32123.846137298409</v>
      </c>
      <c r="EQ39" s="257">
        <v>16921.182054781733</v>
      </c>
      <c r="ER39" s="257">
        <v>9505.2383938215389</v>
      </c>
      <c r="ES39" s="257">
        <v>61325.003233234704</v>
      </c>
      <c r="ET39" s="257">
        <v>51486.274849841458</v>
      </c>
      <c r="EU39" s="257">
        <v>9838.7283833932488</v>
      </c>
      <c r="EV39" s="257">
        <v>1899.1622336333457</v>
      </c>
      <c r="EW39" s="257">
        <v>-2182.4409310940746</v>
      </c>
      <c r="EX39" s="257">
        <v>2639.9902215746033</v>
      </c>
      <c r="EY39" s="257">
        <v>774.94139806974522</v>
      </c>
      <c r="EZ39" s="257">
        <v>-11047.484352604295</v>
      </c>
      <c r="FA39" s="257">
        <v>5708.1359743775265</v>
      </c>
      <c r="FB39" s="257">
        <v>7890.5769054716011</v>
      </c>
      <c r="FC39" s="257">
        <v>-2182.4409310940746</v>
      </c>
      <c r="FD39" s="257">
        <v>3977.9627726203262</v>
      </c>
      <c r="FE39" s="257">
        <v>1337.9725510457226</v>
      </c>
      <c r="FF39" s="257">
        <v>2639.9902215746033</v>
      </c>
      <c r="FG39" s="257">
        <v>295344.59748080227</v>
      </c>
      <c r="FH39" s="257">
        <v>35018.872856408925</v>
      </c>
      <c r="FI39" s="257">
        <v>260325.72462439333</v>
      </c>
      <c r="FJ39" s="257">
        <v>182780.83338200473</v>
      </c>
      <c r="FK39" s="257">
        <v>46590.243597500812</v>
      </c>
      <c r="FL39" s="257">
        <v>65973.520501296734</v>
      </c>
      <c r="FM39" s="257">
        <v>77795.946251970774</v>
      </c>
      <c r="FN39" s="257">
        <v>985.90657634134698</v>
      </c>
      <c r="FO39" s="257">
        <v>210.96517827160179</v>
      </c>
      <c r="FP39" s="257">
        <v>774.94139806974522</v>
      </c>
      <c r="FQ39" s="257">
        <v>-11047.484352604295</v>
      </c>
      <c r="FR39" s="257">
        <v>-3.7463443784327173</v>
      </c>
      <c r="FS39" s="257">
        <v>114013.68504561683</v>
      </c>
      <c r="FT39" s="257">
        <v>106926.5683410864</v>
      </c>
      <c r="FU39" s="257">
        <v>3024.2388181697979</v>
      </c>
      <c r="FV39" s="257"/>
      <c r="FW39" s="257">
        <v>339.66199079249458</v>
      </c>
      <c r="FX39" s="257">
        <v>30638.363143533716</v>
      </c>
      <c r="FY39" s="257">
        <v>2380.8854110321781</v>
      </c>
      <c r="FZ39" s="257">
        <v>30433.76431911339</v>
      </c>
      <c r="GA39" s="257">
        <v>34624.547738391455</v>
      </c>
      <c r="GB39" s="257">
        <v>5485.1069200533693</v>
      </c>
      <c r="GC39" s="257">
        <v>7087.1167045304292</v>
      </c>
      <c r="GD39" s="257">
        <v>145838.71840178862</v>
      </c>
      <c r="GE39" s="257">
        <v>128571.77887562655</v>
      </c>
      <c r="GF39" s="257">
        <v>28881.618645799525</v>
      </c>
      <c r="GG39" s="257">
        <v>12798.93741059945</v>
      </c>
      <c r="GH39" s="257">
        <v>37723.324077746925</v>
      </c>
      <c r="GI39" s="257">
        <v>6965.1443177811734</v>
      </c>
      <c r="GJ39" s="257">
        <v>5406.6507999471114</v>
      </c>
      <c r="GK39" s="257">
        <v>9378.6556561249145</v>
      </c>
      <c r="GL39" s="257">
        <v>34382.592285408624</v>
      </c>
      <c r="GM39" s="257">
        <v>17266.939526162059</v>
      </c>
      <c r="GN39" s="257">
        <v>12009.670284759535</v>
      </c>
      <c r="GO39" s="257">
        <v>11871.269217362038</v>
      </c>
      <c r="GP39" s="257">
        <v>5257.2692414025223</v>
      </c>
      <c r="GQ39" s="257"/>
      <c r="GR39" s="257"/>
      <c r="GS39" s="257">
        <v>-31825.033356171785</v>
      </c>
      <c r="GT39" s="257">
        <v>-31825.033356171785</v>
      </c>
      <c r="GU39" s="257"/>
      <c r="GV39" s="257">
        <v>-22446.377700046869</v>
      </c>
      <c r="GW39" s="257">
        <v>-21645.210534540151</v>
      </c>
      <c r="GX39" s="257">
        <v>116009.84373168602</v>
      </c>
      <c r="GY39" s="257"/>
      <c r="GZ39" s="257">
        <v>59353.725674035079</v>
      </c>
      <c r="HA39" s="257">
        <v>58263.67002031421</v>
      </c>
      <c r="HB39" s="257">
        <v>227.62131429326988</v>
      </c>
      <c r="HC39" s="257">
        <v>11.623574098782349</v>
      </c>
      <c r="HD39" s="257">
        <v>22957.538494825283</v>
      </c>
      <c r="HE39" s="257">
        <v>1662.5797843568571</v>
      </c>
      <c r="HF39" s="257">
        <v>28096.143906338275</v>
      </c>
      <c r="HG39" s="257">
        <v>2374.9414013198229</v>
      </c>
      <c r="HH39" s="257">
        <v>2933.2215450819181</v>
      </c>
      <c r="HI39" s="257">
        <v>1090.0556537208661</v>
      </c>
      <c r="HJ39" s="257">
        <v>65207.391246859712</v>
      </c>
      <c r="HK39" s="257">
        <v>55326.812352000772</v>
      </c>
      <c r="HL39" s="257">
        <v>10582.627144110682</v>
      </c>
      <c r="HM39" s="257">
        <v>3800.4519611024966</v>
      </c>
      <c r="HN39" s="257">
        <v>3110.4479944226077</v>
      </c>
      <c r="HO39" s="257">
        <v>3146.8512975851336</v>
      </c>
      <c r="HP39" s="257">
        <v>7964.8107412883301</v>
      </c>
      <c r="HQ39" s="257">
        <v>26721.623213491523</v>
      </c>
      <c r="HR39" s="257">
        <v>9880.5788948589434</v>
      </c>
      <c r="HS39" s="257">
        <v>3035.9345137211067</v>
      </c>
      <c r="HT39" s="257">
        <v>2919.0977606288993</v>
      </c>
      <c r="HU39" s="257">
        <v>3604.0652458740519</v>
      </c>
      <c r="HV39" s="257">
        <v>0</v>
      </c>
      <c r="HW39" s="257">
        <v>-5853.6655728246333</v>
      </c>
      <c r="HX39" s="257">
        <v>2111.1451684636968</v>
      </c>
      <c r="HY39" s="257">
        <v>2936.8576683134379</v>
      </c>
      <c r="HZ39" s="257">
        <v>6210.5405502866834</v>
      </c>
      <c r="IA39" s="257">
        <v>5204.0796701645577</v>
      </c>
      <c r="IB39" s="257">
        <v>123.88662507662904</v>
      </c>
      <c r="IC39" s="257">
        <v>151.76757659899272</v>
      </c>
      <c r="ID39" s="257">
        <v>0</v>
      </c>
      <c r="IE39" s="257">
        <v>29.85227122474247</v>
      </c>
      <c r="IF39" s="257">
        <v>0</v>
      </c>
      <c r="IG39" s="257">
        <v>0.69717404108518743</v>
      </c>
      <c r="IH39" s="257">
        <v>4897.8760232231079</v>
      </c>
      <c r="II39" s="257">
        <v>1006.4608801221257</v>
      </c>
      <c r="IJ39" s="257">
        <v>6276.4595578954959</v>
      </c>
      <c r="IK39" s="257">
        <v>5314.1730674455785</v>
      </c>
      <c r="IL39" s="257">
        <v>958.79461012344791</v>
      </c>
      <c r="IM39" s="257">
        <v>735.86119024437153</v>
      </c>
      <c r="IN39" s="257">
        <v>0.69717404108518743</v>
      </c>
      <c r="IO39" s="257">
        <v>88.799538422703833</v>
      </c>
      <c r="IP39" s="257">
        <v>20.897190869424112</v>
      </c>
      <c r="IQ39" s="257">
        <v>3509.1233637445457</v>
      </c>
      <c r="IR39" s="257">
        <v>962.28649044991766</v>
      </c>
      <c r="IS39" s="257">
        <v>812.32796028512018</v>
      </c>
      <c r="IT39" s="257">
        <v>812.32796028512018</v>
      </c>
      <c r="IU39" s="257">
        <v>116.07947784068371</v>
      </c>
      <c r="IV39" s="257">
        <v>0</v>
      </c>
      <c r="IW39" s="257">
        <v>0</v>
      </c>
      <c r="IX39" s="257">
        <v>-65.919007608812535</v>
      </c>
      <c r="IY39" s="257">
        <v>-45.021816739388427</v>
      </c>
      <c r="IZ39" s="257">
        <v>-110.09339728102077</v>
      </c>
      <c r="JA39" s="257"/>
      <c r="JB39" s="257"/>
      <c r="JC39" s="257"/>
      <c r="JD39" s="257"/>
      <c r="JE39" s="257"/>
      <c r="JF39" s="257"/>
      <c r="JG39" s="257"/>
      <c r="JH39" s="257"/>
      <c r="JI39" s="257"/>
      <c r="JJ39" s="257"/>
      <c r="JK39" s="257"/>
      <c r="JL39" s="257"/>
      <c r="JM39" s="257"/>
      <c r="JN39" s="257"/>
      <c r="JO39" s="257"/>
      <c r="JP39" s="257"/>
      <c r="JQ39" s="257"/>
      <c r="JR39" s="257"/>
      <c r="JS39" s="257"/>
      <c r="JT39" s="257"/>
      <c r="JU39" s="257"/>
      <c r="JV39" s="257"/>
      <c r="JW39" s="257"/>
      <c r="JX39" s="257"/>
      <c r="JY39" s="257"/>
      <c r="JZ39" s="257"/>
      <c r="KA39" s="257"/>
      <c r="KB39" s="257"/>
      <c r="KC39" s="257"/>
      <c r="KD39" s="257"/>
      <c r="KE39" s="257"/>
      <c r="KF39" s="257">
        <v>15035.063046169751</v>
      </c>
      <c r="KG39" s="257">
        <v>12783.329126248604</v>
      </c>
      <c r="KH39" s="257">
        <v>302.67570588871661</v>
      </c>
      <c r="KI39" s="257"/>
      <c r="KJ39" s="257">
        <v>2997.7522147296049</v>
      </c>
      <c r="KK39" s="257">
        <v>207.73382375921051</v>
      </c>
      <c r="KL39" s="257">
        <v>383.1993076340558</v>
      </c>
      <c r="KM39" s="257">
        <v>31.048285312466195</v>
      </c>
      <c r="KN39" s="257">
        <v>8684.6489488298303</v>
      </c>
      <c r="KO39" s="257">
        <v>2251.7339199211474</v>
      </c>
      <c r="KP39" s="257">
        <v>16593.120815453221</v>
      </c>
      <c r="KQ39" s="257">
        <v>10763.429615472454</v>
      </c>
      <c r="KR39" s="257">
        <v>5932.9390693928581</v>
      </c>
      <c r="KS39" s="257">
        <v>1211.2918154171625</v>
      </c>
      <c r="KT39" s="257">
        <v>596.61870590073681</v>
      </c>
      <c r="KU39" s="257">
        <v>1457.1718774416117</v>
      </c>
      <c r="KV39" s="257">
        <v>429.03850083540686</v>
      </c>
      <c r="KW39" s="257">
        <v>1136.3696464846803</v>
      </c>
      <c r="KX39" s="257">
        <v>5829.691199980768</v>
      </c>
      <c r="KY39" s="257">
        <v>3720.1928046830867</v>
      </c>
      <c r="KZ39" s="257">
        <v>3681.0729268087462</v>
      </c>
      <c r="LA39" s="257">
        <v>1286.1538831392065</v>
      </c>
      <c r="LB39" s="257">
        <v>823.34451215847491</v>
      </c>
      <c r="LC39" s="257"/>
      <c r="LD39" s="257"/>
      <c r="LE39" s="257">
        <v>-1558.0577692834704</v>
      </c>
      <c r="LF39" s="257"/>
      <c r="LG39" s="257"/>
      <c r="LH39" s="257"/>
      <c r="LI39" s="257"/>
      <c r="LJ39" s="257">
        <v>15816.643227194598</v>
      </c>
      <c r="LK39" s="257">
        <v>13939.207625641582</v>
      </c>
      <c r="LL39" s="257">
        <v>2086.5697835154401</v>
      </c>
      <c r="LM39" s="257"/>
      <c r="LN39" s="257">
        <v>4620.9818734749324</v>
      </c>
      <c r="LO39" s="257">
        <v>318.45828374983472</v>
      </c>
      <c r="LP39" s="257">
        <v>1954.4211051410575</v>
      </c>
      <c r="LQ39" s="257">
        <v>134.80701501328238</v>
      </c>
      <c r="LR39" s="257">
        <v>4823.9695647470335</v>
      </c>
      <c r="LS39" s="257">
        <v>1877.4356015530152</v>
      </c>
      <c r="LT39" s="257">
        <v>16445.295878258985</v>
      </c>
      <c r="LU39" s="257">
        <v>12477.642349716922</v>
      </c>
      <c r="LV39" s="257">
        <v>4628.7848737273571</v>
      </c>
      <c r="LW39" s="257">
        <v>3608.5127354464921</v>
      </c>
      <c r="LX39" s="257">
        <v>165.75913838904717</v>
      </c>
      <c r="LY39" s="257">
        <v>326.75826091137475</v>
      </c>
      <c r="LZ39" s="257">
        <v>961.02436503071169</v>
      </c>
      <c r="MA39" s="257">
        <v>2786.8029762119409</v>
      </c>
      <c r="MB39" s="257">
        <v>3967.653528542065</v>
      </c>
      <c r="MC39" s="257">
        <v>3702.1143605832222</v>
      </c>
      <c r="MD39" s="257">
        <v>3719.6699241522724</v>
      </c>
      <c r="ME39" s="257">
        <v>235.42846152921521</v>
      </c>
      <c r="MF39" s="257">
        <v>30.110706429627495</v>
      </c>
      <c r="MG39" s="257"/>
      <c r="MH39" s="257"/>
      <c r="MI39" s="257">
        <v>-628.6526510643871</v>
      </c>
      <c r="MJ39" s="257"/>
      <c r="MK39" s="257">
        <v>332.37171396632459</v>
      </c>
      <c r="ML39" s="257">
        <v>1461.5652759246605</v>
      </c>
      <c r="MM39" s="257"/>
      <c r="MN39" s="257">
        <v>45997.043020446428</v>
      </c>
      <c r="MO39" s="257">
        <v>45682.130708112461</v>
      </c>
      <c r="MP39" s="257">
        <v>283.48538939574246</v>
      </c>
      <c r="MQ39" s="257"/>
      <c r="MR39" s="257">
        <v>0</v>
      </c>
      <c r="MS39" s="257">
        <v>162.26124794153355</v>
      </c>
      <c r="MT39" s="257">
        <v>32083.053862704794</v>
      </c>
      <c r="MU39" s="257">
        <v>13153.330208070391</v>
      </c>
      <c r="MV39" s="257">
        <v>314.91231233397042</v>
      </c>
      <c r="MW39" s="257">
        <v>45458.794610123456</v>
      </c>
      <c r="MX39" s="257">
        <v>44689.721490990836</v>
      </c>
      <c r="MY39" s="257">
        <v>6778.4729484451818</v>
      </c>
      <c r="MZ39" s="257">
        <v>3442.8197083889272</v>
      </c>
      <c r="NA39" s="257">
        <v>33849.801064993451</v>
      </c>
      <c r="NB39" s="257">
        <v>387.06982558628732</v>
      </c>
      <c r="NC39" s="257">
        <v>2.884858101042155</v>
      </c>
      <c r="ND39" s="257">
        <v>228.67308547594149</v>
      </c>
      <c r="NE39" s="257">
        <v>769.07311913261947</v>
      </c>
      <c r="NF39" s="257">
        <v>739.10064548700018</v>
      </c>
      <c r="NG39" s="257">
        <v>739.10064548700018</v>
      </c>
      <c r="NH39" s="257">
        <v>15.542173019364611</v>
      </c>
      <c r="NI39" s="257">
        <v>14.430300626254613</v>
      </c>
      <c r="NJ39" s="257">
        <v>0</v>
      </c>
      <c r="NK39" s="257">
        <v>0</v>
      </c>
      <c r="NL39" s="257">
        <v>538.24841032297263</v>
      </c>
      <c r="NM39" s="257"/>
      <c r="NN39" s="257">
        <v>541.13326842401477</v>
      </c>
      <c r="NO39" s="257">
        <v>992.40921712162526</v>
      </c>
      <c r="NP39" s="257"/>
      <c r="NQ39" s="257">
        <v>39204.610999999997</v>
      </c>
      <c r="NR39" s="257">
        <v>8814.2389999999996</v>
      </c>
      <c r="NS39" s="257">
        <v>24919.373</v>
      </c>
      <c r="NT39" s="257">
        <v>25673.681</v>
      </c>
      <c r="NU39" s="257">
        <v>5470.9989999999998</v>
      </c>
      <c r="NV39" s="257">
        <v>30390.371999999999</v>
      </c>
      <c r="NW39" s="257">
        <v>16539.232788339115</v>
      </c>
      <c r="NX39" s="257">
        <v>2851.3637327096621</v>
      </c>
      <c r="NY39" s="257">
        <v>13687.869055629453</v>
      </c>
      <c r="NZ39" s="257">
        <v>10620.104261077715</v>
      </c>
      <c r="OA39" s="257">
        <v>13114.005977623039</v>
      </c>
      <c r="OB39" s="257">
        <v>10151.049736147757</v>
      </c>
      <c r="OC39" s="257">
        <v>24161853.796989691</v>
      </c>
      <c r="OD39" s="257">
        <v>18064240.079342633</v>
      </c>
      <c r="OE39" s="257">
        <v>1691.1048236807487</v>
      </c>
      <c r="OF39" s="257">
        <v>1160.2589090289134</v>
      </c>
      <c r="OG39" s="257">
        <v>17.239999999999998</v>
      </c>
      <c r="OH39" s="257">
        <v>10.224808159620633</v>
      </c>
      <c r="OI39" s="257">
        <v>7.0151918403793658</v>
      </c>
      <c r="OJ39" s="257">
        <v>1416.9356749505964</v>
      </c>
      <c r="OK39" s="257">
        <v>2798.6906505984925</v>
      </c>
      <c r="OL39" s="257">
        <v>213.25398696108718</v>
      </c>
      <c r="OM39" s="257">
        <v>2585.4366636374052</v>
      </c>
      <c r="ON39" s="257">
        <v>1278.1626688790168</v>
      </c>
      <c r="OO39" s="257">
        <v>8194.0800612013463</v>
      </c>
      <c r="OP39" s="257">
        <v>5776.3094006293068</v>
      </c>
      <c r="OQ39" s="257">
        <v>2417.7706605720391</v>
      </c>
      <c r="OR39" s="257">
        <v>501.22594989917002</v>
      </c>
      <c r="OS39" s="257">
        <v>2649.1880969161075</v>
      </c>
      <c r="OT39" s="257">
        <v>209.47240495015095</v>
      </c>
      <c r="OU39" s="257">
        <v>2439.7156919659565</v>
      </c>
      <c r="OV39" s="257">
        <v>1102.8282002073063</v>
      </c>
      <c r="OW39" s="257">
        <v>6366.8620140551311</v>
      </c>
      <c r="OX39" s="257">
        <v>4039.2357245610251</v>
      </c>
      <c r="OY39" s="257">
        <v>2327.6262894941055</v>
      </c>
      <c r="OZ39" s="257">
        <v>135569.94383692116</v>
      </c>
      <c r="PA39" s="257">
        <v>2200.4719546092115</v>
      </c>
      <c r="PB39" s="257">
        <v>36162.367894805626</v>
      </c>
      <c r="PC39" s="257">
        <v>3607.1643488457244</v>
      </c>
      <c r="PD39" s="257">
        <v>32555.203545959899</v>
      </c>
      <c r="PE39" s="257">
        <v>12257.036517827268</v>
      </c>
      <c r="PF39" s="257">
        <v>84950.067469679052</v>
      </c>
      <c r="PG39" s="257">
        <v>51774.906563052529</v>
      </c>
      <c r="PH39" s="257">
        <v>33175.160906626523</v>
      </c>
      <c r="PI39" s="257"/>
      <c r="PJ39" s="257"/>
      <c r="PK39" s="257"/>
      <c r="PL39" s="257"/>
      <c r="PM39" s="257"/>
      <c r="PN39" s="257"/>
      <c r="PO39" s="257"/>
      <c r="PP39" s="257"/>
      <c r="PQ39" s="257">
        <v>12765.406111292139</v>
      </c>
      <c r="PR39" s="257">
        <v>4390.1796286722056</v>
      </c>
      <c r="PS39" s="257">
        <v>13650.358740816428</v>
      </c>
      <c r="PT39" s="257">
        <v>17220.236477946281</v>
      </c>
      <c r="PU39" s="257">
        <v>13343.85135660068</v>
      </c>
      <c r="PV39" s="257">
        <v>11114.184888927601</v>
      </c>
      <c r="PW39" s="257">
        <v>13342.533147749709</v>
      </c>
      <c r="PX39" s="257">
        <v>12817.995802579535</v>
      </c>
      <c r="PY39" s="257">
        <v>14252.786650659857</v>
      </c>
      <c r="PZ39" s="257">
        <v>3165.6665351905099</v>
      </c>
      <c r="QA39" s="257">
        <v>1172.8900000000001</v>
      </c>
      <c r="QB39" s="257">
        <v>6965.1443177811734</v>
      </c>
      <c r="QC39" s="257">
        <v>0.50030680717895193</v>
      </c>
      <c r="QD39" s="257">
        <v>0.15411990551032823</v>
      </c>
      <c r="QE39" s="257">
        <v>0.31790679647965997</v>
      </c>
      <c r="QF39" s="257">
        <v>0.56024657321967586</v>
      </c>
      <c r="QG39" s="257">
        <v>0.44417433220246549</v>
      </c>
      <c r="QH39" s="257">
        <v>0.53211678314518895</v>
      </c>
      <c r="QI39" s="257">
        <v>0.43191461670115627</v>
      </c>
      <c r="QJ39" s="257">
        <v>0.83412268296463066</v>
      </c>
      <c r="QK39" s="257">
        <v>30268.73943013126</v>
      </c>
      <c r="QL39" s="257"/>
      <c r="QM39" s="257"/>
      <c r="QN39" s="257">
        <v>15413.378103902585</v>
      </c>
      <c r="QO39" s="257"/>
      <c r="QP39" s="257"/>
      <c r="QQ39" s="257">
        <v>12761.244989130702</v>
      </c>
      <c r="QR39" s="257"/>
      <c r="QS39" s="257"/>
      <c r="QT39" s="257">
        <v>2652.1331147718829</v>
      </c>
      <c r="QU39" s="257"/>
      <c r="QV39" s="257"/>
      <c r="QW39" s="257">
        <v>50.922292822563563</v>
      </c>
      <c r="QZ39" s="257">
        <v>42.159816462087015</v>
      </c>
      <c r="RC39" s="257">
        <v>17.203258483433974</v>
      </c>
    </row>
    <row r="40" spans="1:471" s="151" customFormat="1" ht="11.5">
      <c r="A40" s="1034">
        <v>1990</v>
      </c>
      <c r="B40" s="257">
        <v>328463.55648320523</v>
      </c>
      <c r="C40" s="257">
        <v>201686.14166793835</v>
      </c>
      <c r="D40" s="257">
        <v>53245.81039256481</v>
      </c>
      <c r="E40" s="257">
        <v>87151.451919541811</v>
      </c>
      <c r="F40" s="257">
        <v>51736.61436662855</v>
      </c>
      <c r="G40" s="257">
        <v>65356.461863468292</v>
      </c>
      <c r="H40" s="331">
        <v>708627.46223801095</v>
      </c>
      <c r="I40" s="331">
        <v>444911.73553207144</v>
      </c>
      <c r="J40" s="331">
        <v>120613.7991621253</v>
      </c>
      <c r="K40" s="331">
        <v>156249.94532198104</v>
      </c>
      <c r="L40" s="331">
        <v>93266.194081554757</v>
      </c>
      <c r="M40" s="331">
        <v>106414.21185972166</v>
      </c>
      <c r="N40" s="257">
        <v>46.352078346757921</v>
      </c>
      <c r="O40" s="257">
        <v>45.331719880740209</v>
      </c>
      <c r="P40" s="257">
        <v>44.145703694312331</v>
      </c>
      <c r="Q40" s="257">
        <v>55.776948747054355</v>
      </c>
      <c r="R40" s="257">
        <v>55.471990549317908</v>
      </c>
      <c r="S40" s="257">
        <v>61.41704263113192</v>
      </c>
      <c r="T40" s="331">
        <v>328463.55648320523</v>
      </c>
      <c r="U40" s="331">
        <v>300322.98340837029</v>
      </c>
      <c r="V40" s="331">
        <v>156798.66676758576</v>
      </c>
      <c r="W40" s="331">
        <v>143524.31664078456</v>
      </c>
      <c r="X40" s="331">
        <v>104877.18945063419</v>
      </c>
      <c r="Y40" s="331">
        <v>38647.127190150357</v>
      </c>
      <c r="Z40" s="331">
        <v>28140.573074834861</v>
      </c>
      <c r="AA40" s="257">
        <v>328463.55648320523</v>
      </c>
      <c r="AB40" s="257">
        <v>302796.49392372835</v>
      </c>
      <c r="AC40" s="257">
        <v>15689.34844472212</v>
      </c>
      <c r="AD40" s="257">
        <v>12083.830455281099</v>
      </c>
      <c r="AE40" s="257">
        <v>61655.216070526061</v>
      </c>
      <c r="AF40" s="257">
        <v>32824.908040409646</v>
      </c>
      <c r="AG40" s="257">
        <v>180543.1909127894</v>
      </c>
      <c r="AH40" s="257">
        <v>134513.98139768216</v>
      </c>
      <c r="AI40" s="257"/>
      <c r="AJ40" s="257">
        <v>46029.209515107235</v>
      </c>
      <c r="AK40" s="257">
        <v>25667.062559476901</v>
      </c>
      <c r="AL40" s="257">
        <v>708627.46223801095</v>
      </c>
      <c r="AM40" s="257">
        <v>648727.57552935916</v>
      </c>
      <c r="AN40" s="257">
        <v>20490.476471725946</v>
      </c>
      <c r="AO40" s="257">
        <v>22222.668001817143</v>
      </c>
      <c r="AP40" s="257">
        <v>111459.51918797793</v>
      </c>
      <c r="AQ40" s="257">
        <v>81527.221087150203</v>
      </c>
      <c r="AR40" s="257">
        <v>413027.6907806879</v>
      </c>
      <c r="AS40" s="257">
        <v>296544.19746030477</v>
      </c>
      <c r="AT40" s="257"/>
      <c r="AU40" s="257">
        <v>116483.49332038312</v>
      </c>
      <c r="AV40" s="257">
        <v>59899.886708651858</v>
      </c>
      <c r="AW40" s="257">
        <v>46.352078346757921</v>
      </c>
      <c r="AX40" s="257">
        <v>46.67544672764182</v>
      </c>
      <c r="AY40" s="257">
        <v>76.568978112203851</v>
      </c>
      <c r="AZ40" s="257">
        <v>54.376146258824576</v>
      </c>
      <c r="BA40" s="257">
        <v>55.316240837665674</v>
      </c>
      <c r="BB40" s="257">
        <v>40.262513063361723</v>
      </c>
      <c r="BC40" s="257">
        <v>43.712127526252317</v>
      </c>
      <c r="BD40" s="257">
        <v>45.360517099879559</v>
      </c>
      <c r="BE40" s="257"/>
      <c r="BF40" s="257">
        <v>39.515649988711928</v>
      </c>
      <c r="BG40" s="257">
        <v>42.84993506635395</v>
      </c>
      <c r="BH40" s="257">
        <v>51736.61436662855</v>
      </c>
      <c r="BI40" s="257">
        <v>34764.676313996286</v>
      </c>
      <c r="BJ40" s="257">
        <v>16971.93805263226</v>
      </c>
      <c r="BK40" s="257">
        <v>7668.7626226644525</v>
      </c>
      <c r="BL40" s="257">
        <v>9303.1754299678087</v>
      </c>
      <c r="BM40" s="257">
        <v>65356.461863468292</v>
      </c>
      <c r="BN40" s="257">
        <v>54297.444409419055</v>
      </c>
      <c r="BO40" s="257">
        <v>11059.017454049235</v>
      </c>
      <c r="BP40" s="257">
        <v>8851.9368039691271</v>
      </c>
      <c r="BQ40" s="257">
        <v>2207.0806500801077</v>
      </c>
      <c r="BR40" s="257">
        <v>93266.194081554757</v>
      </c>
      <c r="BS40" s="257">
        <v>55841.424248083698</v>
      </c>
      <c r="BT40" s="257">
        <v>37424.769833471059</v>
      </c>
      <c r="BU40" s="257">
        <v>15931.661862530374</v>
      </c>
      <c r="BV40" s="257">
        <v>21493.107970940684</v>
      </c>
      <c r="BW40" s="257">
        <v>106414.21185972166</v>
      </c>
      <c r="BX40" s="257">
        <v>80632.402770943459</v>
      </c>
      <c r="BY40" s="257">
        <v>25781.809088778195</v>
      </c>
      <c r="BZ40" s="257">
        <v>21336.990340820517</v>
      </c>
      <c r="CA40" s="257">
        <v>4444.8187479576773</v>
      </c>
      <c r="CB40" s="257">
        <v>55.471990549317908</v>
      </c>
      <c r="CC40" s="257">
        <v>62.256070259865012</v>
      </c>
      <c r="CD40" s="257">
        <v>45.349478776094728</v>
      </c>
      <c r="CE40" s="257">
        <v>48.135358940178058</v>
      </c>
      <c r="CF40" s="257">
        <v>43.284458639234387</v>
      </c>
      <c r="CG40" s="257">
        <v>61.41704263113192</v>
      </c>
      <c r="CH40" s="257">
        <v>67.339484553951038</v>
      </c>
      <c r="CI40" s="257">
        <v>42.894652644304891</v>
      </c>
      <c r="CJ40" s="257">
        <v>41.486342087497633</v>
      </c>
      <c r="CK40" s="257">
        <v>49.65513275640825</v>
      </c>
      <c r="CL40" s="257">
        <v>87151.451919541811</v>
      </c>
      <c r="CM40" s="257">
        <v>84578.516617457339</v>
      </c>
      <c r="CN40" s="257">
        <v>2572.9353020844833</v>
      </c>
      <c r="CO40" s="257"/>
      <c r="CP40" s="257">
        <v>156249.94532198104</v>
      </c>
      <c r="CQ40" s="257">
        <v>156245.54108575909</v>
      </c>
      <c r="CR40" s="257">
        <v>4.4042362219143527</v>
      </c>
      <c r="CS40" s="257"/>
      <c r="CT40" s="257">
        <v>84578.516617457339</v>
      </c>
      <c r="CU40" s="257">
        <v>21079.19412302459</v>
      </c>
      <c r="CV40" s="257">
        <v>26831.894266475247</v>
      </c>
      <c r="CW40" s="257">
        <v>6248.876218326981</v>
      </c>
      <c r="CX40" s="257">
        <v>24694.323334411201</v>
      </c>
      <c r="CY40" s="257">
        <v>82.841012858654381</v>
      </c>
      <c r="CZ40" s="257">
        <v>5641.3876623606739</v>
      </c>
      <c r="DA40" s="257">
        <v>30418.55200963053</v>
      </c>
      <c r="DB40" s="257">
        <v>156249.94532198104</v>
      </c>
      <c r="DC40" s="257">
        <v>156245.54108575909</v>
      </c>
      <c r="DD40" s="257">
        <v>38665.931733600737</v>
      </c>
      <c r="DE40" s="257">
        <v>57928.228834032969</v>
      </c>
      <c r="DF40" s="257">
        <v>10593.132372009452</v>
      </c>
      <c r="DG40" s="257">
        <v>38413.838397147396</v>
      </c>
      <c r="DH40" s="257">
        <v>110.9100141302029</v>
      </c>
      <c r="DI40" s="257">
        <v>10533.499734838351</v>
      </c>
      <c r="DJ40" s="257">
        <v>49058.248146115948</v>
      </c>
      <c r="DK40" s="257">
        <v>55.776948747054355</v>
      </c>
      <c r="DL40" s="257">
        <v>54.131795396986334</v>
      </c>
      <c r="DM40" s="257">
        <v>54.516193397990065</v>
      </c>
      <c r="DN40" s="257">
        <v>46.319203618929649</v>
      </c>
      <c r="DO40" s="257">
        <v>58.989881357836829</v>
      </c>
      <c r="DP40" s="257">
        <v>64.284966993157852</v>
      </c>
      <c r="DQ40" s="257">
        <v>74.692094765584571</v>
      </c>
      <c r="DR40" s="257">
        <v>53.55663174037425</v>
      </c>
      <c r="DS40" s="257">
        <v>62.004969926833468</v>
      </c>
      <c r="DT40" s="257">
        <v>69599.708304257903</v>
      </c>
      <c r="DU40" s="257">
        <v>14978.80831319943</v>
      </c>
      <c r="DV40" s="257">
        <v>48520.514181233317</v>
      </c>
      <c r="DW40" s="257">
        <v>123907.31602379383</v>
      </c>
      <c r="DX40" s="257">
        <v>32338.225061965266</v>
      </c>
      <c r="DY40" s="257">
        <v>85241.384290193091</v>
      </c>
      <c r="DZ40" s="257">
        <v>56.170781950351277</v>
      </c>
      <c r="EA40" s="257">
        <v>46.319203618929649</v>
      </c>
      <c r="EB40" s="257">
        <v>56.921311854875093</v>
      </c>
      <c r="EC40" s="257">
        <v>1860914</v>
      </c>
      <c r="ED40" s="257">
        <v>1787405.2945173909</v>
      </c>
      <c r="EE40" s="257">
        <v>80.150756081525302</v>
      </c>
      <c r="EF40" s="257">
        <v>63858.151159634879</v>
      </c>
      <c r="EG40" s="257">
        <v>143637.88309342065</v>
      </c>
      <c r="EH40" s="257">
        <v>11694.044109510907</v>
      </c>
      <c r="EI40" s="257">
        <v>-21925.308336966737</v>
      </c>
      <c r="EJ40" s="257">
        <v>197264.77002559969</v>
      </c>
      <c r="EK40" s="257">
        <v>201686.14166793835</v>
      </c>
      <c r="EL40" s="257">
        <v>2454.830396322352</v>
      </c>
      <c r="EM40" s="257">
        <v>-1966.5412460163129</v>
      </c>
      <c r="EN40" s="257">
        <v>-0.99690443750351787</v>
      </c>
      <c r="EO40" s="257">
        <v>51736.61436662855</v>
      </c>
      <c r="EP40" s="257">
        <v>34764.676313996286</v>
      </c>
      <c r="EQ40" s="257">
        <v>16971.93805263226</v>
      </c>
      <c r="ER40" s="257">
        <v>9303.1754299678087</v>
      </c>
      <c r="ES40" s="257">
        <v>65356.461863468292</v>
      </c>
      <c r="ET40" s="257">
        <v>54297.444409419055</v>
      </c>
      <c r="EU40" s="257">
        <v>11059.017454049235</v>
      </c>
      <c r="EV40" s="257">
        <v>2207.0806500801077</v>
      </c>
      <c r="EW40" s="257">
        <v>-3027.3521289986375</v>
      </c>
      <c r="EX40" s="257">
        <v>2403.0121153600048</v>
      </c>
      <c r="EY40" s="257">
        <v>817.58471957015922</v>
      </c>
      <c r="EZ40" s="257">
        <v>-13426.602790908217</v>
      </c>
      <c r="FA40" s="257">
        <v>6587.1268482157202</v>
      </c>
      <c r="FB40" s="257">
        <v>9614.4789772143577</v>
      </c>
      <c r="FC40" s="257">
        <v>-3027.3521289986375</v>
      </c>
      <c r="FD40" s="257">
        <v>3489.0786059097645</v>
      </c>
      <c r="FE40" s="257">
        <v>1086.0664905497595</v>
      </c>
      <c r="FF40" s="257">
        <v>2403.0121153600048</v>
      </c>
      <c r="FG40" s="257">
        <v>327839.21646956663</v>
      </c>
      <c r="FH40" s="257">
        <v>38647.127190150357</v>
      </c>
      <c r="FI40" s="257">
        <v>289192.08927941625</v>
      </c>
      <c r="FJ40" s="257">
        <v>201686.14166793835</v>
      </c>
      <c r="FK40" s="257">
        <v>53245.81039256481</v>
      </c>
      <c r="FL40" s="257">
        <v>72907.264409063471</v>
      </c>
      <c r="FM40" s="257">
        <v>87151.451919541811</v>
      </c>
      <c r="FN40" s="257">
        <v>1056.371687456992</v>
      </c>
      <c r="FO40" s="257">
        <v>238.78696788683283</v>
      </c>
      <c r="FP40" s="257">
        <v>817.58471957015922</v>
      </c>
      <c r="FQ40" s="257">
        <v>-13426.60279090818</v>
      </c>
      <c r="FR40" s="257">
        <v>-4.0876993888345421</v>
      </c>
      <c r="FS40" s="257">
        <v>127069.73543447166</v>
      </c>
      <c r="FT40" s="257">
        <v>118669.19091750508</v>
      </c>
      <c r="FU40" s="257">
        <v>2845.9425672833049</v>
      </c>
      <c r="FV40" s="257"/>
      <c r="FW40" s="257">
        <v>369.54431262245623</v>
      </c>
      <c r="FX40" s="257">
        <v>33789.477089418579</v>
      </c>
      <c r="FY40" s="257">
        <v>2920.2036229009655</v>
      </c>
      <c r="FZ40" s="257">
        <v>33536.559956967532</v>
      </c>
      <c r="GA40" s="257">
        <v>39287.247725169189</v>
      </c>
      <c r="GB40" s="257">
        <v>5920.2156431430521</v>
      </c>
      <c r="GC40" s="257">
        <v>8400.5445169665709</v>
      </c>
      <c r="GD40" s="257">
        <v>164353.61749185628</v>
      </c>
      <c r="GE40" s="257">
        <v>144386.63108675007</v>
      </c>
      <c r="GF40" s="257">
        <v>33449.845539889175</v>
      </c>
      <c r="GG40" s="257">
        <v>13259.775461877802</v>
      </c>
      <c r="GH40" s="257">
        <v>43400.544516966576</v>
      </c>
      <c r="GI40" s="257">
        <v>8215.5266188741334</v>
      </c>
      <c r="GJ40" s="257">
        <v>5837.1918310434767</v>
      </c>
      <c r="GK40" s="257">
        <v>10671.156227086412</v>
      </c>
      <c r="GL40" s="257">
        <v>37768.117509886652</v>
      </c>
      <c r="GM40" s="257">
        <v>19966.9864051062</v>
      </c>
      <c r="GN40" s="257">
        <v>15522.399721130385</v>
      </c>
      <c r="GO40" s="257">
        <v>14978.80831319943</v>
      </c>
      <c r="GP40" s="257">
        <v>4444.5866839758155</v>
      </c>
      <c r="GQ40" s="257"/>
      <c r="GR40" s="257"/>
      <c r="GS40" s="257">
        <v>-37283.882057384617</v>
      </c>
      <c r="GT40" s="257">
        <v>-37283.882057384617</v>
      </c>
      <c r="GU40" s="257"/>
      <c r="GV40" s="257">
        <v>-26612.725830298205</v>
      </c>
      <c r="GW40" s="257">
        <v>-25717.44016924499</v>
      </c>
      <c r="GX40" s="257">
        <v>136774.64000000001</v>
      </c>
      <c r="GY40" s="257"/>
      <c r="GZ40" s="257">
        <v>63246.102436503068</v>
      </c>
      <c r="HA40" s="257">
        <v>62462.3526017814</v>
      </c>
      <c r="HB40" s="257">
        <v>188.02062673542247</v>
      </c>
      <c r="HC40" s="257">
        <v>5.3790583342348519</v>
      </c>
      <c r="HD40" s="257">
        <v>24099.635786664745</v>
      </c>
      <c r="HE40" s="257">
        <v>1925.811065834866</v>
      </c>
      <c r="HF40" s="257">
        <v>30628.778863606312</v>
      </c>
      <c r="HG40" s="257">
        <v>2733.8778502999048</v>
      </c>
      <c r="HH40" s="257">
        <v>2880.8493503059149</v>
      </c>
      <c r="HI40" s="257">
        <v>783.74983472167139</v>
      </c>
      <c r="HJ40" s="257">
        <v>71445.133604990813</v>
      </c>
      <c r="HK40" s="257">
        <v>60498.449388770692</v>
      </c>
      <c r="HL40" s="257">
        <v>11926.484199391776</v>
      </c>
      <c r="HM40" s="257">
        <v>3436.1905448775738</v>
      </c>
      <c r="HN40" s="257">
        <v>3516.053033308091</v>
      </c>
      <c r="HO40" s="257">
        <v>3463.9813445842801</v>
      </c>
      <c r="HP40" s="257">
        <v>8868.5646628923114</v>
      </c>
      <c r="HQ40" s="257">
        <v>29287.17560371666</v>
      </c>
      <c r="HR40" s="257">
        <v>10946.684216220114</v>
      </c>
      <c r="HS40" s="257">
        <v>4150.2169653696828</v>
      </c>
      <c r="HT40" s="257">
        <v>3984.3796954070658</v>
      </c>
      <c r="HU40" s="257">
        <v>2556.4170062385056</v>
      </c>
      <c r="HV40" s="257">
        <v>0</v>
      </c>
      <c r="HW40" s="257">
        <v>-8199.0311684877452</v>
      </c>
      <c r="HX40" s="257">
        <v>669.53349440456623</v>
      </c>
      <c r="HY40" s="257">
        <v>1963.903213010708</v>
      </c>
      <c r="HZ40" s="257">
        <v>7194.8240837570474</v>
      </c>
      <c r="IA40" s="257">
        <v>5762.2997127162143</v>
      </c>
      <c r="IB40" s="257">
        <v>152.21833567728055</v>
      </c>
      <c r="IC40" s="257">
        <v>163.56544420804636</v>
      </c>
      <c r="ID40" s="257">
        <v>0</v>
      </c>
      <c r="IE40" s="257">
        <v>34.341831644489325</v>
      </c>
      <c r="IF40" s="257">
        <v>0</v>
      </c>
      <c r="IG40" s="257">
        <v>0.90151815657567347</v>
      </c>
      <c r="IH40" s="257">
        <v>5411.2725830298223</v>
      </c>
      <c r="II40" s="257">
        <v>1432.5243710408329</v>
      </c>
      <c r="IJ40" s="257">
        <v>7133.2744341471034</v>
      </c>
      <c r="IK40" s="257">
        <v>5773.2441431370426</v>
      </c>
      <c r="IL40" s="257">
        <v>1208.8817568785835</v>
      </c>
      <c r="IM40" s="257">
        <v>671.99764403255085</v>
      </c>
      <c r="IN40" s="257">
        <v>0.90151815657567347</v>
      </c>
      <c r="IO40" s="257">
        <v>114.72119048477637</v>
      </c>
      <c r="IP40" s="257">
        <v>23.000733234767349</v>
      </c>
      <c r="IQ40" s="257">
        <v>3753.7413003497891</v>
      </c>
      <c r="IR40" s="257">
        <v>1360.0302910100609</v>
      </c>
      <c r="IS40" s="257">
        <v>1141.7366845768274</v>
      </c>
      <c r="IT40" s="257">
        <v>1141.7366845768274</v>
      </c>
      <c r="IU40" s="257">
        <v>178.17604846561611</v>
      </c>
      <c r="IV40" s="257">
        <v>0</v>
      </c>
      <c r="IW40" s="257">
        <v>0</v>
      </c>
      <c r="IX40" s="257">
        <v>61.549649609944026</v>
      </c>
      <c r="IY40" s="257">
        <v>84.550382844711379</v>
      </c>
      <c r="IZ40" s="257">
        <v>-10.944430420828212</v>
      </c>
      <c r="JA40" s="257"/>
      <c r="JB40" s="257"/>
      <c r="JC40" s="257"/>
      <c r="JD40" s="257"/>
      <c r="JE40" s="257"/>
      <c r="JF40" s="257"/>
      <c r="JG40" s="257"/>
      <c r="JH40" s="257"/>
      <c r="JI40" s="257"/>
      <c r="JJ40" s="257"/>
      <c r="JK40" s="257"/>
      <c r="JL40" s="257"/>
      <c r="JM40" s="257"/>
      <c r="JN40" s="257"/>
      <c r="JO40" s="257"/>
      <c r="JP40" s="257"/>
      <c r="JQ40" s="257"/>
      <c r="JR40" s="257"/>
      <c r="JS40" s="257"/>
      <c r="JT40" s="257"/>
      <c r="JU40" s="257"/>
      <c r="JV40" s="257"/>
      <c r="JW40" s="257"/>
      <c r="JX40" s="257"/>
      <c r="JY40" s="257"/>
      <c r="JZ40" s="257"/>
      <c r="KA40" s="257"/>
      <c r="KB40" s="257"/>
      <c r="KC40" s="257"/>
      <c r="KD40" s="257"/>
      <c r="KE40" s="257"/>
      <c r="KF40" s="257">
        <v>17689.354873607153</v>
      </c>
      <c r="KG40" s="257">
        <v>14834.180760400515</v>
      </c>
      <c r="KH40" s="257">
        <v>324.94921447717957</v>
      </c>
      <c r="KI40" s="257"/>
      <c r="KJ40" s="257">
        <v>3879.1965670188592</v>
      </c>
      <c r="KK40" s="257">
        <v>224.56216268195644</v>
      </c>
      <c r="KL40" s="257">
        <v>838.02723786857064</v>
      </c>
      <c r="KM40" s="257">
        <v>33.025615135888835</v>
      </c>
      <c r="KN40" s="257">
        <v>9333.8201531378854</v>
      </c>
      <c r="KO40" s="257">
        <v>2855.17411320664</v>
      </c>
      <c r="KP40" s="257">
        <v>20096.8470905004</v>
      </c>
      <c r="KQ40" s="257">
        <v>12795.247196278531</v>
      </c>
      <c r="KR40" s="257">
        <v>7025.5730650415298</v>
      </c>
      <c r="KS40" s="257">
        <v>1413.8689553207603</v>
      </c>
      <c r="KT40" s="257">
        <v>645.12639284555189</v>
      </c>
      <c r="KU40" s="257">
        <v>1619.6434796196795</v>
      </c>
      <c r="KV40" s="257">
        <v>648.75650595602997</v>
      </c>
      <c r="KW40" s="257">
        <v>1442.2787974949815</v>
      </c>
      <c r="KX40" s="257">
        <v>7301.5998942218703</v>
      </c>
      <c r="KY40" s="257">
        <v>4828.9699854555074</v>
      </c>
      <c r="KZ40" s="257">
        <v>4723.0355919368221</v>
      </c>
      <c r="LA40" s="257">
        <v>1392.1363576262427</v>
      </c>
      <c r="LB40" s="257">
        <v>1080.49355114012</v>
      </c>
      <c r="LC40" s="257"/>
      <c r="LD40" s="257"/>
      <c r="LE40" s="257">
        <v>-2407.4922168932462</v>
      </c>
      <c r="LF40" s="257"/>
      <c r="LG40" s="257"/>
      <c r="LH40" s="257"/>
      <c r="LI40" s="257"/>
      <c r="LJ40" s="257">
        <v>18192.444075823685</v>
      </c>
      <c r="LK40" s="257">
        <v>15929.04451095645</v>
      </c>
      <c r="LL40" s="257">
        <v>1833.5016167225608</v>
      </c>
      <c r="LM40" s="257"/>
      <c r="LN40" s="257">
        <v>5741.5403639729302</v>
      </c>
      <c r="LO40" s="257">
        <v>531.81157068503364</v>
      </c>
      <c r="LP40" s="257">
        <v>2069.7538554926496</v>
      </c>
      <c r="LQ40" s="257">
        <v>168.58990540069476</v>
      </c>
      <c r="LR40" s="257">
        <v>5583.8471986825816</v>
      </c>
      <c r="LS40" s="257">
        <v>2263.3995648672367</v>
      </c>
      <c r="LT40" s="257">
        <v>18846.237063214456</v>
      </c>
      <c r="LU40" s="257">
        <v>14045.821162838221</v>
      </c>
      <c r="LV40" s="257">
        <v>5397.1487985768035</v>
      </c>
      <c r="LW40" s="257">
        <v>3995.5044294592094</v>
      </c>
      <c r="LX40" s="257">
        <v>216.38238794129313</v>
      </c>
      <c r="LY40" s="257">
        <v>262.51607707379225</v>
      </c>
      <c r="LZ40" s="257">
        <v>1129.3137643792147</v>
      </c>
      <c r="MA40" s="257">
        <v>3044.9557054079073</v>
      </c>
      <c r="MB40" s="257">
        <v>4800.4159003762343</v>
      </c>
      <c r="MC40" s="257">
        <v>4495.8169557534893</v>
      </c>
      <c r="MD40" s="257">
        <v>4223.9972113038357</v>
      </c>
      <c r="ME40" s="257">
        <v>277.88395658288556</v>
      </c>
      <c r="MF40" s="257">
        <v>26.714988039859122</v>
      </c>
      <c r="MG40" s="257"/>
      <c r="MH40" s="257"/>
      <c r="MI40" s="257">
        <v>-653.79298739077058</v>
      </c>
      <c r="MJ40" s="257"/>
      <c r="MK40" s="257">
        <v>475.52077698844414</v>
      </c>
      <c r="ML40" s="257">
        <v>1883.2233481182284</v>
      </c>
      <c r="MM40" s="257"/>
      <c r="MN40" s="257">
        <v>51648.143473609554</v>
      </c>
      <c r="MO40" s="257">
        <v>51101.318620557016</v>
      </c>
      <c r="MP40" s="257">
        <v>347.25277367086176</v>
      </c>
      <c r="MQ40" s="257"/>
      <c r="MR40" s="257">
        <v>0</v>
      </c>
      <c r="MS40" s="257">
        <v>203.67699205461997</v>
      </c>
      <c r="MT40" s="257">
        <v>36350.85283617612</v>
      </c>
      <c r="MU40" s="257">
        <v>14199.536018655417</v>
      </c>
      <c r="MV40" s="257">
        <v>546.82485305254045</v>
      </c>
      <c r="MW40" s="257">
        <v>52247.60496676404</v>
      </c>
      <c r="MX40" s="257">
        <v>51273.869195725609</v>
      </c>
      <c r="MY40" s="257">
        <v>7891.7577200004807</v>
      </c>
      <c r="MZ40" s="257">
        <v>3742.2138881877081</v>
      </c>
      <c r="NA40" s="257">
        <v>39022.081184715062</v>
      </c>
      <c r="NB40" s="257">
        <v>376.32973928094913</v>
      </c>
      <c r="NC40" s="257">
        <v>1.5205606240909693</v>
      </c>
      <c r="ND40" s="257">
        <v>239.96610291731275</v>
      </c>
      <c r="NE40" s="257">
        <v>973.73577103842877</v>
      </c>
      <c r="NF40" s="257">
        <v>905.65912997487771</v>
      </c>
      <c r="NG40" s="257">
        <v>905.65912997487771</v>
      </c>
      <c r="NH40" s="257">
        <v>39.973315062565362</v>
      </c>
      <c r="NI40" s="257">
        <v>28.10332600098566</v>
      </c>
      <c r="NJ40" s="257">
        <v>0</v>
      </c>
      <c r="NK40" s="257">
        <v>0</v>
      </c>
      <c r="NL40" s="257">
        <v>-599.46149315448565</v>
      </c>
      <c r="NM40" s="257"/>
      <c r="NN40" s="257">
        <v>-597.94093253039466</v>
      </c>
      <c r="NO40" s="257">
        <v>-172.55057516859233</v>
      </c>
      <c r="NP40" s="257"/>
      <c r="NQ40" s="257">
        <v>39276.798000000003</v>
      </c>
      <c r="NR40" s="257">
        <v>8547.0259999999998</v>
      </c>
      <c r="NS40" s="257">
        <v>25095.508999999998</v>
      </c>
      <c r="NT40" s="257">
        <v>25858.492999999999</v>
      </c>
      <c r="NU40" s="257">
        <v>5634.2629999999999</v>
      </c>
      <c r="NV40" s="257">
        <v>30729.771999999997</v>
      </c>
      <c r="NW40" s="257">
        <v>16928.970886391548</v>
      </c>
      <c r="NX40" s="257">
        <v>2748.8416476778293</v>
      </c>
      <c r="NY40" s="257">
        <v>14180.129238713718</v>
      </c>
      <c r="NZ40" s="257">
        <v>11139.0352988512</v>
      </c>
      <c r="OA40" s="257">
        <v>13585.62818245834</v>
      </c>
      <c r="OB40" s="257">
        <v>10647.061323658751</v>
      </c>
      <c r="OC40" s="257">
        <v>25050970.65357117</v>
      </c>
      <c r="OD40" s="257">
        <v>18932839.215586487</v>
      </c>
      <c r="OE40" s="257">
        <v>1772.1133800445243</v>
      </c>
      <c r="OF40" s="257">
        <v>976.72826763330499</v>
      </c>
      <c r="OG40" s="257">
        <v>16.237500000000001</v>
      </c>
      <c r="OH40" s="257">
        <v>10.467933295750706</v>
      </c>
      <c r="OI40" s="257">
        <v>5.7695667042492946</v>
      </c>
      <c r="OJ40" s="257">
        <v>1365.1909773898083</v>
      </c>
      <c r="OK40" s="257">
        <v>2876.6863710880698</v>
      </c>
      <c r="OL40" s="257">
        <v>207.72900470238517</v>
      </c>
      <c r="OM40" s="257">
        <v>2668.9573663856845</v>
      </c>
      <c r="ON40" s="257">
        <v>1376.358260760245</v>
      </c>
      <c r="OO40" s="257">
        <v>8561.8936294755949</v>
      </c>
      <c r="OP40" s="257">
        <v>6014.2216535115977</v>
      </c>
      <c r="OQ40" s="257">
        <v>2547.6719759639982</v>
      </c>
      <c r="OR40" s="257">
        <v>483.91184280689043</v>
      </c>
      <c r="OS40" s="257">
        <v>2724.8699538701899</v>
      </c>
      <c r="OT40" s="257">
        <v>203.852194411152</v>
      </c>
      <c r="OU40" s="257">
        <v>2521.0177594590377</v>
      </c>
      <c r="OV40" s="257">
        <v>1212.9397744084795</v>
      </c>
      <c r="OW40" s="257">
        <v>6717.3137277656388</v>
      </c>
      <c r="OX40" s="257">
        <v>4258.8016868328114</v>
      </c>
      <c r="OY40" s="257">
        <v>2458.5120409328274</v>
      </c>
      <c r="OZ40" s="257">
        <v>156798.66676758576</v>
      </c>
      <c r="PA40" s="257">
        <v>2417.7224332492847</v>
      </c>
      <c r="PB40" s="257">
        <v>41337.640629265952</v>
      </c>
      <c r="PC40" s="257">
        <v>3967.4713031132351</v>
      </c>
      <c r="PD40" s="257">
        <v>37370.169326152718</v>
      </c>
      <c r="PE40" s="257">
        <v>15031.554708977834</v>
      </c>
      <c r="PF40" s="257">
        <v>98011.748996092676</v>
      </c>
      <c r="PG40" s="257">
        <v>59516.167414890777</v>
      </c>
      <c r="PH40" s="257">
        <v>38495.581581201906</v>
      </c>
      <c r="PI40" s="257"/>
      <c r="PJ40" s="257"/>
      <c r="PK40" s="257"/>
      <c r="PL40" s="257"/>
      <c r="PM40" s="257"/>
      <c r="PN40" s="257"/>
      <c r="PO40" s="257"/>
      <c r="PP40" s="257"/>
      <c r="PQ40" s="257">
        <v>14076.503266288853</v>
      </c>
      <c r="PR40" s="257">
        <v>4996.2043070189939</v>
      </c>
      <c r="PS40" s="257">
        <v>15170.500364816762</v>
      </c>
      <c r="PT40" s="257">
        <v>19462.490038793469</v>
      </c>
      <c r="PU40" s="257">
        <v>14823.445485830947</v>
      </c>
      <c r="PV40" s="257">
        <v>12392.663697015252</v>
      </c>
      <c r="PW40" s="257">
        <v>14590.914310130644</v>
      </c>
      <c r="PX40" s="257">
        <v>13974.862365369212</v>
      </c>
      <c r="PY40" s="257">
        <v>15658.081368027637</v>
      </c>
      <c r="PZ40" s="257">
        <v>2917.0365955432158</v>
      </c>
      <c r="QA40" s="257">
        <v>1306.8531666666668</v>
      </c>
      <c r="QB40" s="257">
        <v>8215.5266188741334</v>
      </c>
      <c r="QC40" s="257">
        <v>0.51783514642372941</v>
      </c>
      <c r="QD40" s="257">
        <v>0.15409960724421312</v>
      </c>
      <c r="QE40" s="257">
        <v>0.32832894484871705</v>
      </c>
      <c r="QF40" s="257">
        <v>0.60611529255539054</v>
      </c>
      <c r="QG40" s="257">
        <v>0.45793135781136052</v>
      </c>
      <c r="QH40" s="257">
        <v>0.54287147856734641</v>
      </c>
      <c r="QI40" s="257">
        <v>0.44245339255058519</v>
      </c>
      <c r="QJ40" s="257">
        <v>0.83632940879784778</v>
      </c>
      <c r="QK40" s="257">
        <v>30526.228437481492</v>
      </c>
      <c r="QL40" s="257"/>
      <c r="QM40" s="257"/>
      <c r="QN40" s="257">
        <v>15609.922791762318</v>
      </c>
      <c r="QO40" s="257"/>
      <c r="QP40" s="257"/>
      <c r="QQ40" s="257">
        <v>13080.733573942241</v>
      </c>
      <c r="QR40" s="257"/>
      <c r="QS40" s="257"/>
      <c r="QT40" s="257">
        <v>2529.1892178200769</v>
      </c>
      <c r="QU40" s="257"/>
      <c r="QV40" s="257"/>
      <c r="QW40" s="257">
        <v>51.136104069842652</v>
      </c>
      <c r="QZ40" s="257">
        <v>42.85080156800872</v>
      </c>
      <c r="RC40" s="257">
        <v>16.202894989835219</v>
      </c>
    </row>
    <row r="41" spans="1:471" s="151" customFormat="1" ht="11.5">
      <c r="A41" s="1034">
        <v>1991</v>
      </c>
      <c r="B41" s="257">
        <v>360186.55993467115</v>
      </c>
      <c r="C41" s="257">
        <v>220908.68533057455</v>
      </c>
      <c r="D41" s="257">
        <v>60815.720935657293</v>
      </c>
      <c r="E41" s="257">
        <v>92664.796317416287</v>
      </c>
      <c r="F41" s="257">
        <v>56874.433540784827</v>
      </c>
      <c r="G41" s="257">
        <v>71077.076189761821</v>
      </c>
      <c r="H41" s="331">
        <v>726653.1118219333</v>
      </c>
      <c r="I41" s="331">
        <v>456878.47145406896</v>
      </c>
      <c r="J41" s="331">
        <v>127651.78854937242</v>
      </c>
      <c r="K41" s="331">
        <v>158546.32698868518</v>
      </c>
      <c r="L41" s="331">
        <v>100769.1102790007</v>
      </c>
      <c r="M41" s="331">
        <v>117192.58544919407</v>
      </c>
      <c r="N41" s="257">
        <v>49.567882401491048</v>
      </c>
      <c r="O41" s="257">
        <v>48.351738839325684</v>
      </c>
      <c r="P41" s="257">
        <v>47.641887063834865</v>
      </c>
      <c r="Q41" s="257">
        <v>58.446510920451288</v>
      </c>
      <c r="R41" s="257">
        <v>56.440345045536148</v>
      </c>
      <c r="S41" s="257">
        <v>60.64980639971931</v>
      </c>
      <c r="T41" s="331">
        <v>360186.55993467115</v>
      </c>
      <c r="U41" s="331">
        <v>329492.75685530464</v>
      </c>
      <c r="V41" s="331">
        <v>176600.6658660715</v>
      </c>
      <c r="W41" s="331">
        <v>152892.09098923314</v>
      </c>
      <c r="X41" s="331">
        <v>110852.95703234912</v>
      </c>
      <c r="Y41" s="331">
        <v>42039.133956884027</v>
      </c>
      <c r="Z41" s="331">
        <v>30693.80307936648</v>
      </c>
      <c r="AA41" s="257">
        <v>360186.55993467115</v>
      </c>
      <c r="AB41" s="257">
        <v>332485.28246973752</v>
      </c>
      <c r="AC41" s="257">
        <v>16058.659237797543</v>
      </c>
      <c r="AD41" s="257">
        <v>13710.518886622858</v>
      </c>
      <c r="AE41" s="257">
        <v>64542.97896446212</v>
      </c>
      <c r="AF41" s="257">
        <v>36234.141653433559</v>
      </c>
      <c r="AG41" s="257">
        <v>201938.98372742144</v>
      </c>
      <c r="AH41" s="257">
        <v>149645.51172785892</v>
      </c>
      <c r="AI41" s="257"/>
      <c r="AJ41" s="257">
        <v>52293.471999562513</v>
      </c>
      <c r="AK41" s="257">
        <v>27701.27746493365</v>
      </c>
      <c r="AL41" s="257">
        <v>726653.1118219333</v>
      </c>
      <c r="AM41" s="257">
        <v>666359.24905577477</v>
      </c>
      <c r="AN41" s="257">
        <v>21258.791630545544</v>
      </c>
      <c r="AO41" s="257">
        <v>22741.727668517022</v>
      </c>
      <c r="AP41" s="257">
        <v>113577.30442609805</v>
      </c>
      <c r="AQ41" s="257">
        <v>83218.859730687313</v>
      </c>
      <c r="AR41" s="257">
        <v>425562.56559992681</v>
      </c>
      <c r="AS41" s="257">
        <v>303039.64723612712</v>
      </c>
      <c r="AT41" s="257"/>
      <c r="AU41" s="257">
        <v>122522.91836379966</v>
      </c>
      <c r="AV41" s="257">
        <v>60293.862766158578</v>
      </c>
      <c r="AW41" s="257">
        <v>49.567882401491048</v>
      </c>
      <c r="AX41" s="257">
        <v>49.895800642201074</v>
      </c>
      <c r="AY41" s="257">
        <v>75.538908875346294</v>
      </c>
      <c r="AZ41" s="257">
        <v>60.287938922086802</v>
      </c>
      <c r="BA41" s="257">
        <v>56.827355861803042</v>
      </c>
      <c r="BB41" s="257">
        <v>43.540781225186706</v>
      </c>
      <c r="BC41" s="257">
        <v>47.452243230732172</v>
      </c>
      <c r="BD41" s="257">
        <v>49.381496148342535</v>
      </c>
      <c r="BE41" s="257"/>
      <c r="BF41" s="257">
        <v>42.680563520606626</v>
      </c>
      <c r="BG41" s="257">
        <v>45.943776354766371</v>
      </c>
      <c r="BH41" s="257">
        <v>56874.433540784827</v>
      </c>
      <c r="BI41" s="257">
        <v>38285.461700635649</v>
      </c>
      <c r="BJ41" s="257">
        <v>18588.971840149174</v>
      </c>
      <c r="BK41" s="257">
        <v>8744.7271800125382</v>
      </c>
      <c r="BL41" s="257">
        <v>9844.2446601366355</v>
      </c>
      <c r="BM41" s="257">
        <v>71077.076189761821</v>
      </c>
      <c r="BN41" s="257">
        <v>59270.615405770674</v>
      </c>
      <c r="BO41" s="257">
        <v>11806.46078399114</v>
      </c>
      <c r="BP41" s="257">
        <v>9374.2192718492097</v>
      </c>
      <c r="BQ41" s="257">
        <v>2432.2415121419308</v>
      </c>
      <c r="BR41" s="257">
        <v>100769.1102790007</v>
      </c>
      <c r="BS41" s="257">
        <v>61835.982717606763</v>
      </c>
      <c r="BT41" s="257">
        <v>38933.127561393936</v>
      </c>
      <c r="BU41" s="257">
        <v>17328.554793788357</v>
      </c>
      <c r="BV41" s="257">
        <v>21604.572767605579</v>
      </c>
      <c r="BW41" s="257">
        <v>117192.58544919407</v>
      </c>
      <c r="BX41" s="257">
        <v>90183.297913821472</v>
      </c>
      <c r="BY41" s="257">
        <v>27009.287535372594</v>
      </c>
      <c r="BZ41" s="257">
        <v>22234.871552723762</v>
      </c>
      <c r="CA41" s="257">
        <v>4774.4159826488331</v>
      </c>
      <c r="CB41" s="257">
        <v>56.440345045536148</v>
      </c>
      <c r="CC41" s="257">
        <v>61.914535870608077</v>
      </c>
      <c r="CD41" s="257">
        <v>47.745899198147093</v>
      </c>
      <c r="CE41" s="257">
        <v>50.464261354023577</v>
      </c>
      <c r="CF41" s="257">
        <v>45.565560430323963</v>
      </c>
      <c r="CG41" s="257">
        <v>60.64980639971931</v>
      </c>
      <c r="CH41" s="257">
        <v>65.722386269804929</v>
      </c>
      <c r="CI41" s="257">
        <v>43.712596152448896</v>
      </c>
      <c r="CJ41" s="257">
        <v>42.15998842008544</v>
      </c>
      <c r="CK41" s="257">
        <v>50.943225747006018</v>
      </c>
      <c r="CL41" s="257">
        <v>92664.796317416287</v>
      </c>
      <c r="CM41" s="257">
        <v>90117.649783049012</v>
      </c>
      <c r="CN41" s="257">
        <v>2547.1465343672812</v>
      </c>
      <c r="CO41" s="257"/>
      <c r="CP41" s="257">
        <v>158546.32698868518</v>
      </c>
      <c r="CQ41" s="257">
        <v>158542.22217253948</v>
      </c>
      <c r="CR41" s="257">
        <v>4.1048161456848353</v>
      </c>
      <c r="CS41" s="257"/>
      <c r="CT41" s="257">
        <v>90117.649783049012</v>
      </c>
      <c r="CU41" s="257">
        <v>21886.249670254179</v>
      </c>
      <c r="CV41" s="257">
        <v>30890.613383189684</v>
      </c>
      <c r="CW41" s="257">
        <v>6467.1208946166398</v>
      </c>
      <c r="CX41" s="257">
        <v>24933.023051286254</v>
      </c>
      <c r="CY41" s="257">
        <v>85.561626166615795</v>
      </c>
      <c r="CZ41" s="257">
        <v>5855.0811575356383</v>
      </c>
      <c r="DA41" s="257">
        <v>30873.665834988507</v>
      </c>
      <c r="DB41" s="257">
        <v>158546.32698868518</v>
      </c>
      <c r="DC41" s="257">
        <v>158542.22217253948</v>
      </c>
      <c r="DD41" s="257">
        <v>37308.549430850901</v>
      </c>
      <c r="DE41" s="257">
        <v>62239.343025658476</v>
      </c>
      <c r="DF41" s="257">
        <v>10532.30675602971</v>
      </c>
      <c r="DG41" s="257">
        <v>37270.891092318532</v>
      </c>
      <c r="DH41" s="257">
        <v>109.82639758009964</v>
      </c>
      <c r="DI41" s="257">
        <v>11081.305470101783</v>
      </c>
      <c r="DJ41" s="257">
        <v>48462.022960000417</v>
      </c>
      <c r="DK41" s="257">
        <v>58.446510920451288</v>
      </c>
      <c r="DL41" s="257">
        <v>56.841419621944702</v>
      </c>
      <c r="DM41" s="257">
        <v>58.662826628569398</v>
      </c>
      <c r="DN41" s="257">
        <v>49.631972128071588</v>
      </c>
      <c r="DO41" s="257">
        <v>61.402701653312896</v>
      </c>
      <c r="DP41" s="257">
        <v>66.89677203994971</v>
      </c>
      <c r="DQ41" s="257">
        <v>77.906248453804722</v>
      </c>
      <c r="DR41" s="257">
        <v>52.837467330298757</v>
      </c>
      <c r="DS41" s="257">
        <v>63.706927505834855</v>
      </c>
      <c r="DT41" s="257">
        <v>73755.209433500364</v>
      </c>
      <c r="DU41" s="257">
        <v>16362.44034954864</v>
      </c>
      <c r="DV41" s="257">
        <v>51868.959763246181</v>
      </c>
      <c r="DW41" s="257">
        <v>125574.68200039683</v>
      </c>
      <c r="DX41" s="257">
        <v>32967.540172142639</v>
      </c>
      <c r="DY41" s="257">
        <v>88266.132569545938</v>
      </c>
      <c r="DZ41" s="257">
        <v>58.734139922621729</v>
      </c>
      <c r="EA41" s="257">
        <v>49.631972128071595</v>
      </c>
      <c r="EB41" s="257">
        <v>58.764282803914639</v>
      </c>
      <c r="EC41" s="257">
        <v>1944287</v>
      </c>
      <c r="ED41" s="257">
        <v>1871106.9738294629</v>
      </c>
      <c r="EE41" s="257">
        <v>77.254044280967364</v>
      </c>
      <c r="EF41" s="257">
        <v>69911.213692092177</v>
      </c>
      <c r="EG41" s="257">
        <v>161777.81559514464</v>
      </c>
      <c r="EH41" s="257">
        <v>13196.107731356055</v>
      </c>
      <c r="EI41" s="257">
        <v>-24841.128203465618</v>
      </c>
      <c r="EJ41" s="257">
        <v>220044.00881512725</v>
      </c>
      <c r="EK41" s="257">
        <v>220908.68533057455</v>
      </c>
      <c r="EL41" s="257">
        <v>3098.4188897401968</v>
      </c>
      <c r="EM41" s="257">
        <v>2233.7423742929009</v>
      </c>
      <c r="EN41" s="257">
        <v>1.0151343753101716</v>
      </c>
      <c r="EO41" s="257">
        <v>56874.433540784827</v>
      </c>
      <c r="EP41" s="257">
        <v>38285.461700635649</v>
      </c>
      <c r="EQ41" s="257">
        <v>18588.971840149174</v>
      </c>
      <c r="ER41" s="257">
        <v>9844.2446601366355</v>
      </c>
      <c r="ES41" s="257">
        <v>71077.076189761821</v>
      </c>
      <c r="ET41" s="257">
        <v>59270.615405770674</v>
      </c>
      <c r="EU41" s="257">
        <v>11806.46078399114</v>
      </c>
      <c r="EV41" s="257">
        <v>2432.2415121419308</v>
      </c>
      <c r="EW41" s="257">
        <v>-3369.480674925062</v>
      </c>
      <c r="EX41" s="257">
        <v>2280.6390108770447</v>
      </c>
      <c r="EY41" s="257">
        <v>1906.8320694854397</v>
      </c>
      <c r="EZ41" s="257">
        <v>-13384.652243539575</v>
      </c>
      <c r="FA41" s="257">
        <v>9474.2389723486758</v>
      </c>
      <c r="FB41" s="257">
        <v>12843.719647273738</v>
      </c>
      <c r="FC41" s="257">
        <v>-3369.480674925062</v>
      </c>
      <c r="FD41" s="257">
        <v>3939.8752317998037</v>
      </c>
      <c r="FE41" s="257">
        <v>1659.236220922759</v>
      </c>
      <c r="FF41" s="257">
        <v>2280.6390108770447</v>
      </c>
      <c r="FG41" s="257">
        <v>359097.71827062313</v>
      </c>
      <c r="FH41" s="257">
        <v>42039.133956884027</v>
      </c>
      <c r="FI41" s="257">
        <v>317058.58431373909</v>
      </c>
      <c r="FJ41" s="257">
        <v>220908.68533057455</v>
      </c>
      <c r="FK41" s="257">
        <v>60815.720935657293</v>
      </c>
      <c r="FL41" s="257">
        <v>77373.312004391279</v>
      </c>
      <c r="FM41" s="257">
        <v>92664.796317416287</v>
      </c>
      <c r="FN41" s="257">
        <v>2178.8957624659379</v>
      </c>
      <c r="FO41" s="257">
        <v>272.06369298049816</v>
      </c>
      <c r="FP41" s="257">
        <v>1906.8320694854397</v>
      </c>
      <c r="FQ41" s="257">
        <v>-13384.652243539569</v>
      </c>
      <c r="FR41" s="257">
        <v>-3.7160332262167728</v>
      </c>
      <c r="FS41" s="257">
        <v>140601.39074200956</v>
      </c>
      <c r="FT41" s="257">
        <v>132593.5655644105</v>
      </c>
      <c r="FU41" s="257">
        <v>2978.0931087952113</v>
      </c>
      <c r="FV41" s="257"/>
      <c r="FW41" s="257">
        <v>426.98904955945812</v>
      </c>
      <c r="FX41" s="257">
        <v>37023.618603728683</v>
      </c>
      <c r="FY41" s="257">
        <v>4341.1645210534534</v>
      </c>
      <c r="FZ41" s="257">
        <v>37076.94875169787</v>
      </c>
      <c r="GA41" s="257">
        <v>43609.528445902906</v>
      </c>
      <c r="GB41" s="257">
        <v>7137.223083672905</v>
      </c>
      <c r="GC41" s="257">
        <v>8007.8251775990775</v>
      </c>
      <c r="GD41" s="257">
        <v>187439.45404060441</v>
      </c>
      <c r="GE41" s="257">
        <v>165784.1585229527</v>
      </c>
      <c r="GF41" s="257">
        <v>37965.033115766957</v>
      </c>
      <c r="GG41" s="257">
        <v>14847.01236882911</v>
      </c>
      <c r="GH41" s="257">
        <v>50281.399877393538</v>
      </c>
      <c r="GI41" s="257">
        <v>10261.144435303797</v>
      </c>
      <c r="GJ41" s="257">
        <v>6040.2377603884943</v>
      </c>
      <c r="GK41" s="257">
        <v>13058.604690298464</v>
      </c>
      <c r="GL41" s="257">
        <v>43591.870710276111</v>
      </c>
      <c r="GM41" s="257">
        <v>21655.295517651724</v>
      </c>
      <c r="GN41" s="257">
        <v>16736.348010048921</v>
      </c>
      <c r="GO41" s="257">
        <v>16362.44034954864</v>
      </c>
      <c r="GP41" s="257">
        <v>4918.9475076028039</v>
      </c>
      <c r="GQ41" s="257"/>
      <c r="GR41" s="257"/>
      <c r="GS41" s="257">
        <v>-46838.063298594847</v>
      </c>
      <c r="GT41" s="257">
        <v>-46838.063298594847</v>
      </c>
      <c r="GU41" s="257"/>
      <c r="GV41" s="257">
        <v>-33779.45860829638</v>
      </c>
      <c r="GW41" s="257">
        <v>-33190.592958542198</v>
      </c>
      <c r="GX41" s="257">
        <v>152671.6</v>
      </c>
      <c r="GY41" s="257"/>
      <c r="GZ41" s="257">
        <v>70819.203538759277</v>
      </c>
      <c r="HA41" s="257">
        <v>69872.579423749601</v>
      </c>
      <c r="HB41" s="257">
        <v>246.35486158691236</v>
      </c>
      <c r="HC41" s="257">
        <v>5.2528457923142575</v>
      </c>
      <c r="HD41" s="257">
        <v>26273.803084394123</v>
      </c>
      <c r="HE41" s="257">
        <v>3308.0788047071269</v>
      </c>
      <c r="HF41" s="257">
        <v>33822.665368480528</v>
      </c>
      <c r="HG41" s="257">
        <v>3056.9759474955827</v>
      </c>
      <c r="HH41" s="257">
        <v>3159.4485112930174</v>
      </c>
      <c r="HI41" s="257">
        <v>946.62411500967642</v>
      </c>
      <c r="HJ41" s="257">
        <v>78515.812628466345</v>
      </c>
      <c r="HK41" s="257">
        <v>68129.668361520802</v>
      </c>
      <c r="HL41" s="257">
        <v>13173.313860541151</v>
      </c>
      <c r="HM41" s="257">
        <v>3499.4230283797915</v>
      </c>
      <c r="HN41" s="257">
        <v>4139.6571826956597</v>
      </c>
      <c r="HO41" s="257">
        <v>3343.9592273388389</v>
      </c>
      <c r="HP41" s="257">
        <v>10549.301022922602</v>
      </c>
      <c r="HQ41" s="257">
        <v>33424.01403964276</v>
      </c>
      <c r="HR41" s="257">
        <v>10386.144266945535</v>
      </c>
      <c r="HS41" s="257">
        <v>4285.570901397954</v>
      </c>
      <c r="HT41" s="257">
        <v>4044.4147945139616</v>
      </c>
      <c r="HU41" s="257">
        <v>2494.1581623453899</v>
      </c>
      <c r="HV41" s="257">
        <v>0</v>
      </c>
      <c r="HW41" s="257">
        <v>-7696.6090897070681</v>
      </c>
      <c r="HX41" s="257">
        <v>2852.6919332155339</v>
      </c>
      <c r="HY41" s="257">
        <v>1742.911062228799</v>
      </c>
      <c r="HZ41" s="257">
        <v>7508.077602682918</v>
      </c>
      <c r="IA41" s="257">
        <v>6442.5192023367354</v>
      </c>
      <c r="IB41" s="257">
        <v>164.11837534407942</v>
      </c>
      <c r="IC41" s="257">
        <v>184.49268568268965</v>
      </c>
      <c r="ID41" s="257">
        <v>0</v>
      </c>
      <c r="IE41" s="257">
        <v>39.618717920978931</v>
      </c>
      <c r="IF41" s="257">
        <v>0</v>
      </c>
      <c r="IG41" s="257">
        <v>1.1599533614606998</v>
      </c>
      <c r="IH41" s="257">
        <v>6053.1294700275266</v>
      </c>
      <c r="II41" s="257">
        <v>1065.5584003461829</v>
      </c>
      <c r="IJ41" s="257">
        <v>8097.6464365992333</v>
      </c>
      <c r="IK41" s="257">
        <v>6452.1293858858317</v>
      </c>
      <c r="IL41" s="257">
        <v>1376.263627949467</v>
      </c>
      <c r="IM41" s="257">
        <v>854.23653432380127</v>
      </c>
      <c r="IN41" s="257">
        <v>5.6675441443390673</v>
      </c>
      <c r="IO41" s="257">
        <v>118.09286839036939</v>
      </c>
      <c r="IP41" s="257">
        <v>23.721947760027888</v>
      </c>
      <c r="IQ41" s="257">
        <v>4074.1468633178274</v>
      </c>
      <c r="IR41" s="257">
        <v>1645.5170507134014</v>
      </c>
      <c r="IS41" s="257">
        <v>1332.2455014243988</v>
      </c>
      <c r="IT41" s="257">
        <v>1332.2455014243988</v>
      </c>
      <c r="IU41" s="257">
        <v>265.5872489271934</v>
      </c>
      <c r="IV41" s="257">
        <v>0</v>
      </c>
      <c r="IW41" s="257">
        <v>0</v>
      </c>
      <c r="IX41" s="257">
        <v>-589.56883391631527</v>
      </c>
      <c r="IY41" s="257">
        <v>-565.84688615628738</v>
      </c>
      <c r="IZ41" s="257">
        <v>-9.6101835490962912</v>
      </c>
      <c r="JA41" s="257"/>
      <c r="JB41" s="257"/>
      <c r="JC41" s="257"/>
      <c r="JD41" s="257"/>
      <c r="JE41" s="257"/>
      <c r="JF41" s="257"/>
      <c r="JG41" s="257"/>
      <c r="JH41" s="257"/>
      <c r="JI41" s="257"/>
      <c r="JJ41" s="257"/>
      <c r="JK41" s="257"/>
      <c r="JL41" s="257"/>
      <c r="JM41" s="257"/>
      <c r="JN41" s="257"/>
      <c r="JO41" s="257"/>
      <c r="JP41" s="257"/>
      <c r="JQ41" s="257"/>
      <c r="JR41" s="257"/>
      <c r="JS41" s="257"/>
      <c r="JT41" s="257"/>
      <c r="JU41" s="257"/>
      <c r="JV41" s="257"/>
      <c r="JW41" s="257"/>
      <c r="JX41" s="257"/>
      <c r="JY41" s="257"/>
      <c r="JZ41" s="257"/>
      <c r="KA41" s="257"/>
      <c r="KB41" s="257"/>
      <c r="KC41" s="257"/>
      <c r="KD41" s="257"/>
      <c r="KE41" s="257"/>
      <c r="KF41" s="257">
        <v>19657.399060017073</v>
      </c>
      <c r="KG41" s="257">
        <v>16633.406656810072</v>
      </c>
      <c r="KH41" s="257">
        <v>331.23580108903394</v>
      </c>
      <c r="KI41" s="257"/>
      <c r="KJ41" s="257">
        <v>4189.3308331229791</v>
      </c>
      <c r="KK41" s="257">
        <v>206.0149291406729</v>
      </c>
      <c r="KL41" s="257">
        <v>744.09505607442929</v>
      </c>
      <c r="KM41" s="257">
        <v>38.296491291334604</v>
      </c>
      <c r="KN41" s="257">
        <v>10887.190028007166</v>
      </c>
      <c r="KO41" s="257">
        <v>3023.9924032070003</v>
      </c>
      <c r="KP41" s="257">
        <v>24295.042852163038</v>
      </c>
      <c r="KQ41" s="257">
        <v>15507.302297068261</v>
      </c>
      <c r="KR41" s="257">
        <v>8095.9275419806954</v>
      </c>
      <c r="KS41" s="257">
        <v>1590.4823723149784</v>
      </c>
      <c r="KT41" s="257">
        <v>683.70535982594686</v>
      </c>
      <c r="KU41" s="257">
        <v>1868.9132499128532</v>
      </c>
      <c r="KV41" s="257">
        <v>953.76413880975565</v>
      </c>
      <c r="KW41" s="257">
        <v>2314.5096342240331</v>
      </c>
      <c r="KX41" s="257">
        <v>8787.7405550947788</v>
      </c>
      <c r="KY41" s="257">
        <v>5934.2913466277205</v>
      </c>
      <c r="KZ41" s="257">
        <v>5881.7869291887537</v>
      </c>
      <c r="LA41" s="257">
        <v>1780.9911891625497</v>
      </c>
      <c r="LB41" s="257">
        <v>1072.4580193045088</v>
      </c>
      <c r="LC41" s="257"/>
      <c r="LD41" s="257"/>
      <c r="LE41" s="257">
        <v>-4637.6437921459656</v>
      </c>
      <c r="LF41" s="257"/>
      <c r="LG41" s="257"/>
      <c r="LH41" s="257"/>
      <c r="LI41" s="257"/>
      <c r="LJ41" s="257">
        <v>19910.617479836044</v>
      </c>
      <c r="LK41" s="257">
        <v>17797.230536223</v>
      </c>
      <c r="LL41" s="257">
        <v>1812.7967497265395</v>
      </c>
      <c r="LM41" s="257"/>
      <c r="LN41" s="257">
        <v>6486.5722176144636</v>
      </c>
      <c r="LO41" s="257">
        <v>570.12609233949979</v>
      </c>
      <c r="LP41" s="257">
        <v>2510.1883271429087</v>
      </c>
      <c r="LQ41" s="257">
        <v>154.55026264228962</v>
      </c>
      <c r="LR41" s="257">
        <v>6262.9968867572989</v>
      </c>
      <c r="LS41" s="257">
        <v>2113.3869436130444</v>
      </c>
      <c r="LT41" s="257">
        <v>20665.584844878776</v>
      </c>
      <c r="LU41" s="257">
        <v>16098.253458824662</v>
      </c>
      <c r="LV41" s="257">
        <v>6160.8969504645829</v>
      </c>
      <c r="LW41" s="257">
        <v>4549.0485978387605</v>
      </c>
      <c r="LX41" s="257">
        <v>215.00006010121044</v>
      </c>
      <c r="LY41" s="257">
        <v>312.91094202637242</v>
      </c>
      <c r="LZ41" s="257">
        <v>1387.4304328489177</v>
      </c>
      <c r="MA41" s="257">
        <v>3472.9664755448175</v>
      </c>
      <c r="MB41" s="257">
        <v>4567.3313860541148</v>
      </c>
      <c r="MC41" s="257">
        <v>4203.1781520079812</v>
      </c>
      <c r="MD41" s="257">
        <v>4122.9310158306589</v>
      </c>
      <c r="ME41" s="257">
        <v>330.79105213178997</v>
      </c>
      <c r="MF41" s="257">
        <v>33.362181914343758</v>
      </c>
      <c r="MG41" s="257"/>
      <c r="MH41" s="257"/>
      <c r="MI41" s="257">
        <v>-754.96736504273213</v>
      </c>
      <c r="MJ41" s="257"/>
      <c r="MK41" s="257">
        <v>632.46306780618556</v>
      </c>
      <c r="ML41" s="257">
        <v>1698.9770773983382</v>
      </c>
      <c r="MM41" s="257"/>
      <c r="MN41" s="257">
        <v>58110.177538975637</v>
      </c>
      <c r="MO41" s="257">
        <v>57580.499561261167</v>
      </c>
      <c r="MP41" s="257">
        <v>423.58732104864595</v>
      </c>
      <c r="MQ41" s="257"/>
      <c r="MR41" s="257">
        <v>0</v>
      </c>
      <c r="MS41" s="257">
        <v>217.32597694517568</v>
      </c>
      <c r="MT41" s="257">
        <v>40358.545791112236</v>
      </c>
      <c r="MU41" s="257">
        <v>16581.040472155109</v>
      </c>
      <c r="MV41" s="257">
        <v>529.67797771447124</v>
      </c>
      <c r="MW41" s="257">
        <v>60653.053742502372</v>
      </c>
      <c r="MX41" s="257">
        <v>59596.805019653097</v>
      </c>
      <c r="MY41" s="257">
        <v>9158.6311348310555</v>
      </c>
      <c r="MZ41" s="257">
        <v>4353.8218359717766</v>
      </c>
      <c r="NA41" s="257">
        <v>45237.369730626378</v>
      </c>
      <c r="NB41" s="257">
        <v>396.36147272006059</v>
      </c>
      <c r="NC41" s="257">
        <v>144.38714795715987</v>
      </c>
      <c r="ND41" s="257">
        <v>306.23369754666857</v>
      </c>
      <c r="NE41" s="257">
        <v>1056.2487228492782</v>
      </c>
      <c r="NF41" s="257">
        <v>981.06210859086707</v>
      </c>
      <c r="NG41" s="257">
        <v>981.06210859086707</v>
      </c>
      <c r="NH41" s="257">
        <v>47.419855035880424</v>
      </c>
      <c r="NI41" s="257">
        <v>27.766759222530741</v>
      </c>
      <c r="NJ41" s="257">
        <v>0</v>
      </c>
      <c r="NK41" s="257">
        <v>0</v>
      </c>
      <c r="NL41" s="257">
        <v>-2542.8762035267355</v>
      </c>
      <c r="NM41" s="257"/>
      <c r="NN41" s="257">
        <v>-2398.4890555695756</v>
      </c>
      <c r="NO41" s="257">
        <v>-2016.3054583919293</v>
      </c>
      <c r="NP41" s="257"/>
      <c r="NQ41" s="257">
        <v>39328.184999999998</v>
      </c>
      <c r="NR41" s="257">
        <v>8256.4590000000007</v>
      </c>
      <c r="NS41" s="257">
        <v>25276.870999999999</v>
      </c>
      <c r="NT41" s="257">
        <v>26089.33</v>
      </c>
      <c r="NU41" s="257">
        <v>5794.8549999999996</v>
      </c>
      <c r="NV41" s="257">
        <v>31071.725999999999</v>
      </c>
      <c r="NW41" s="257">
        <v>17106.095211461143</v>
      </c>
      <c r="NX41" s="257">
        <v>2790.431781369598</v>
      </c>
      <c r="NY41" s="257">
        <v>14315.663430091545</v>
      </c>
      <c r="NZ41" s="257">
        <v>11389.177275612257</v>
      </c>
      <c r="OA41" s="257">
        <v>13715.480111102421</v>
      </c>
      <c r="OB41" s="257">
        <v>10886.155364995604</v>
      </c>
      <c r="OC41" s="257">
        <v>25183517.004138123</v>
      </c>
      <c r="OD41" s="257">
        <v>19278400.647439718</v>
      </c>
      <c r="OE41" s="257">
        <v>1896.9761666710115</v>
      </c>
      <c r="OF41" s="257">
        <v>893.45561469858649</v>
      </c>
      <c r="OG41" s="257">
        <v>16.3125</v>
      </c>
      <c r="OH41" s="257">
        <v>11.089475086050211</v>
      </c>
      <c r="OI41" s="257">
        <v>5.2230249139497893</v>
      </c>
      <c r="OJ41" s="257">
        <v>1231.8101097816796</v>
      </c>
      <c r="OK41" s="257">
        <v>2829.2395605416045</v>
      </c>
      <c r="OL41" s="257">
        <v>203.88147632769378</v>
      </c>
      <c r="OM41" s="257">
        <v>2625.3580842139108</v>
      </c>
      <c r="ON41" s="257">
        <v>1430.7942362143795</v>
      </c>
      <c r="OO41" s="257">
        <v>8823.8195235538806</v>
      </c>
      <c r="OP41" s="257">
        <v>6193.3099688172133</v>
      </c>
      <c r="OQ41" s="257">
        <v>2630.5095547366677</v>
      </c>
      <c r="OR41" s="257">
        <v>477.56692014183227</v>
      </c>
      <c r="OS41" s="257">
        <v>2679.1708576880055</v>
      </c>
      <c r="OT41" s="257">
        <v>201.35089664514598</v>
      </c>
      <c r="OU41" s="257">
        <v>2477.8199610428592</v>
      </c>
      <c r="OV41" s="257">
        <v>1254.6706265463665</v>
      </c>
      <c r="OW41" s="257">
        <v>6977.7688712360532</v>
      </c>
      <c r="OX41" s="257">
        <v>4430.3943310384193</v>
      </c>
      <c r="OY41" s="257">
        <v>2547.3745401976344</v>
      </c>
      <c r="OZ41" s="257">
        <v>176600.6658660715</v>
      </c>
      <c r="PA41" s="257">
        <v>2718.5567753331666</v>
      </c>
      <c r="PB41" s="257">
        <v>44967.784281290413</v>
      </c>
      <c r="PC41" s="257">
        <v>4351.8325655785866</v>
      </c>
      <c r="PD41" s="257">
        <v>40615.951715711824</v>
      </c>
      <c r="PE41" s="257">
        <v>17309.24831425666</v>
      </c>
      <c r="PF41" s="257">
        <v>111605.07649519124</v>
      </c>
      <c r="PG41" s="257">
        <v>67818.739651718861</v>
      </c>
      <c r="PH41" s="257">
        <v>43786.336843472382</v>
      </c>
      <c r="PI41" s="257"/>
      <c r="PJ41" s="257"/>
      <c r="PK41" s="257"/>
      <c r="PL41" s="257"/>
      <c r="PM41" s="257"/>
      <c r="PN41" s="257"/>
      <c r="PO41" s="257"/>
      <c r="PP41" s="257"/>
      <c r="PQ41" s="257">
        <v>15506.007290291987</v>
      </c>
      <c r="PR41" s="257">
        <v>5692.5148302269017</v>
      </c>
      <c r="PS41" s="257">
        <v>16784.216711022091</v>
      </c>
      <c r="PT41" s="257">
        <v>21613.176986483002</v>
      </c>
      <c r="PU41" s="257">
        <v>16391.809071800955</v>
      </c>
      <c r="PV41" s="257">
        <v>13795.850439172607</v>
      </c>
      <c r="PW41" s="257">
        <v>15994.378511912697</v>
      </c>
      <c r="PX41" s="257">
        <v>15307.607987983123</v>
      </c>
      <c r="PY41" s="257">
        <v>17188.809950214578</v>
      </c>
      <c r="PZ41" s="257">
        <v>2841.2766655225469</v>
      </c>
      <c r="QA41" s="257">
        <v>1427.9896666666668</v>
      </c>
      <c r="QB41" s="257">
        <v>10261.144435303797</v>
      </c>
      <c r="QC41" s="257">
        <v>0.53115333272577414</v>
      </c>
      <c r="QD41" s="257">
        <v>0.16928915017602794</v>
      </c>
      <c r="QE41" s="257">
        <v>0.31740830537235193</v>
      </c>
      <c r="QF41" s="257">
        <v>0.62928535942035291</v>
      </c>
      <c r="QG41" s="257">
        <v>0.47770548781901201</v>
      </c>
      <c r="QH41" s="257">
        <v>0.55266731779653056</v>
      </c>
      <c r="QI41" s="257">
        <v>0.45319594867002827</v>
      </c>
      <c r="QJ41" s="257">
        <v>0.83731936643714722</v>
      </c>
      <c r="QK41" s="257">
        <v>30787.078068868439</v>
      </c>
      <c r="QL41" s="257"/>
      <c r="QM41" s="257"/>
      <c r="QN41" s="257">
        <v>15748.076876501313</v>
      </c>
      <c r="QO41" s="257"/>
      <c r="QP41" s="257"/>
      <c r="QQ41" s="257">
        <v>13183.920292668317</v>
      </c>
      <c r="QR41" s="257"/>
      <c r="QS41" s="257"/>
      <c r="QT41" s="257">
        <v>2564.156583832993</v>
      </c>
      <c r="QU41" s="257"/>
      <c r="QV41" s="257"/>
      <c r="QW41" s="257">
        <v>51.151196628474118</v>
      </c>
      <c r="QZ41" s="257">
        <v>42.822902073320677</v>
      </c>
      <c r="RC41" s="257">
        <v>16.277735151451086</v>
      </c>
    </row>
    <row r="42" spans="1:471" s="151" customFormat="1" ht="11.5">
      <c r="A42" s="1034">
        <v>1992</v>
      </c>
      <c r="B42" s="257">
        <v>387928.15508525877</v>
      </c>
      <c r="C42" s="257">
        <v>240561.08937156742</v>
      </c>
      <c r="D42" s="257">
        <v>68936.882353784313</v>
      </c>
      <c r="E42" s="257">
        <v>92351.410552003494</v>
      </c>
      <c r="F42" s="257">
        <v>62923.883938168576</v>
      </c>
      <c r="G42" s="257">
        <v>76845.111130265024</v>
      </c>
      <c r="H42" s="331">
        <v>733417.52725511021</v>
      </c>
      <c r="I42" s="331">
        <v>466404.80422565289</v>
      </c>
      <c r="J42" s="331">
        <v>131995.57255998705</v>
      </c>
      <c r="K42" s="331">
        <v>151860.32346566534</v>
      </c>
      <c r="L42" s="331">
        <v>108235.54644743988</v>
      </c>
      <c r="M42" s="331">
        <v>125078.71944363508</v>
      </c>
      <c r="N42" s="257">
        <v>52.89322121017743</v>
      </c>
      <c r="O42" s="257">
        <v>51.577746882551565</v>
      </c>
      <c r="P42" s="257">
        <v>52.226662619653453</v>
      </c>
      <c r="Q42" s="257">
        <v>60.813389860112842</v>
      </c>
      <c r="R42" s="257">
        <v>58.13606158372837</v>
      </c>
      <c r="S42" s="257">
        <v>61.437398361672678</v>
      </c>
      <c r="T42" s="331">
        <v>387928.15508525877</v>
      </c>
      <c r="U42" s="331">
        <v>352302.62267382967</v>
      </c>
      <c r="V42" s="331">
        <v>192580.08161883592</v>
      </c>
      <c r="W42" s="331">
        <v>159722.54105499372</v>
      </c>
      <c r="X42" s="331">
        <v>114628.59970296835</v>
      </c>
      <c r="Y42" s="331">
        <v>45093.941352025387</v>
      </c>
      <c r="Z42" s="331">
        <v>35625.532411429085</v>
      </c>
      <c r="AA42" s="257">
        <v>387928.15508525877</v>
      </c>
      <c r="AB42" s="257">
        <v>356288.49230828515</v>
      </c>
      <c r="AC42" s="257">
        <v>15200.965285082613</v>
      </c>
      <c r="AD42" s="257">
        <v>14340.202654441278</v>
      </c>
      <c r="AE42" s="257">
        <v>65996.48573556621</v>
      </c>
      <c r="AF42" s="257">
        <v>35602.986135597537</v>
      </c>
      <c r="AG42" s="257">
        <v>225147.85249759746</v>
      </c>
      <c r="AH42" s="257">
        <v>165416.61085334406</v>
      </c>
      <c r="AI42" s="257"/>
      <c r="AJ42" s="257">
        <v>59731.241644253401</v>
      </c>
      <c r="AK42" s="257">
        <v>31639.662776973601</v>
      </c>
      <c r="AL42" s="257">
        <v>733417.52725511021</v>
      </c>
      <c r="AM42" s="257">
        <v>671656.84209565585</v>
      </c>
      <c r="AN42" s="257">
        <v>21509.76428285976</v>
      </c>
      <c r="AO42" s="257">
        <v>22654.329063219531</v>
      </c>
      <c r="AP42" s="257">
        <v>113446.77104007531</v>
      </c>
      <c r="AQ42" s="257">
        <v>78255.145579992895</v>
      </c>
      <c r="AR42" s="257">
        <v>435790.83212950837</v>
      </c>
      <c r="AS42" s="257">
        <v>308472.13857899525</v>
      </c>
      <c r="AT42" s="257"/>
      <c r="AU42" s="257">
        <v>127318.69355051308</v>
      </c>
      <c r="AV42" s="257">
        <v>61760.685159454348</v>
      </c>
      <c r="AW42" s="257">
        <v>52.89322121017743</v>
      </c>
      <c r="AX42" s="257">
        <v>53.04620901301611</v>
      </c>
      <c r="AY42" s="257">
        <v>70.670069114591044</v>
      </c>
      <c r="AZ42" s="257">
        <v>63.300054547734696</v>
      </c>
      <c r="BA42" s="257">
        <v>58.173965755493221</v>
      </c>
      <c r="BB42" s="257">
        <v>45.496032077793458</v>
      </c>
      <c r="BC42" s="257">
        <v>51.66420124016927</v>
      </c>
      <c r="BD42" s="257">
        <v>53.624489918392825</v>
      </c>
      <c r="BE42" s="257"/>
      <c r="BF42" s="257">
        <v>46.914745964272178</v>
      </c>
      <c r="BG42" s="257">
        <v>51.229455591831609</v>
      </c>
      <c r="BH42" s="257">
        <v>62923.883938168576</v>
      </c>
      <c r="BI42" s="257">
        <v>41354.245446894172</v>
      </c>
      <c r="BJ42" s="257">
        <v>21569.638491274396</v>
      </c>
      <c r="BK42" s="257">
        <v>10395.534184615077</v>
      </c>
      <c r="BL42" s="257">
        <v>11174.104306659317</v>
      </c>
      <c r="BM42" s="257">
        <v>76845.111130265024</v>
      </c>
      <c r="BN42" s="257">
        <v>60897.90081101824</v>
      </c>
      <c r="BO42" s="257">
        <v>15947.210319246777</v>
      </c>
      <c r="BP42" s="257">
        <v>13129.690673988072</v>
      </c>
      <c r="BQ42" s="257">
        <v>2817.5196452587047</v>
      </c>
      <c r="BR42" s="257">
        <v>108235.54644743988</v>
      </c>
      <c r="BS42" s="257">
        <v>65897.299300135011</v>
      </c>
      <c r="BT42" s="257">
        <v>42338.247147304864</v>
      </c>
      <c r="BU42" s="257">
        <v>19429.045715159911</v>
      </c>
      <c r="BV42" s="257">
        <v>22909.201432144953</v>
      </c>
      <c r="BW42" s="257">
        <v>125078.71944363508</v>
      </c>
      <c r="BX42" s="257">
        <v>93840.39648726843</v>
      </c>
      <c r="BY42" s="257">
        <v>31238.32295636665</v>
      </c>
      <c r="BZ42" s="257">
        <v>25925.731493191517</v>
      </c>
      <c r="CA42" s="257">
        <v>5312.591463175132</v>
      </c>
      <c r="CB42" s="257">
        <v>58.13606158372837</v>
      </c>
      <c r="CC42" s="257">
        <v>62.75559982897424</v>
      </c>
      <c r="CD42" s="257">
        <v>50.94598842561544</v>
      </c>
      <c r="CE42" s="257">
        <v>53.505119793422217</v>
      </c>
      <c r="CF42" s="257">
        <v>48.775616818229281</v>
      </c>
      <c r="CG42" s="257">
        <v>61.437398361672678</v>
      </c>
      <c r="CH42" s="257">
        <v>64.895187030971684</v>
      </c>
      <c r="CI42" s="257">
        <v>51.050148695631535</v>
      </c>
      <c r="CJ42" s="257">
        <v>50.64347240283702</v>
      </c>
      <c r="CK42" s="257">
        <v>53.034750832784368</v>
      </c>
      <c r="CL42" s="257">
        <v>92351.410552003494</v>
      </c>
      <c r="CM42" s="257">
        <v>89364.102165331846</v>
      </c>
      <c r="CN42" s="257">
        <v>2987.3083866716474</v>
      </c>
      <c r="CO42" s="257"/>
      <c r="CP42" s="257">
        <v>151860.32346566534</v>
      </c>
      <c r="CQ42" s="257">
        <v>151855.59638138182</v>
      </c>
      <c r="CR42" s="257">
        <v>4.7270842835332152</v>
      </c>
      <c r="CS42" s="257"/>
      <c r="CT42" s="257">
        <v>89364.102165331846</v>
      </c>
      <c r="CU42" s="257">
        <v>21868.068552856745</v>
      </c>
      <c r="CV42" s="257">
        <v>30699.793507944301</v>
      </c>
      <c r="CW42" s="257">
        <v>6335.6093880842836</v>
      </c>
      <c r="CX42" s="257">
        <v>23889.096038214579</v>
      </c>
      <c r="CY42" s="257">
        <v>80.701856951918458</v>
      </c>
      <c r="CZ42" s="257">
        <v>6490.8328212800279</v>
      </c>
      <c r="DA42" s="257">
        <v>30460.630716446525</v>
      </c>
      <c r="DB42" s="257">
        <v>151860.32346566534</v>
      </c>
      <c r="DC42" s="257">
        <v>151855.59638138182</v>
      </c>
      <c r="DD42" s="257">
        <v>35715.586066710297</v>
      </c>
      <c r="DE42" s="257">
        <v>59220.18785118204</v>
      </c>
      <c r="DF42" s="257">
        <v>9945.8427127155937</v>
      </c>
      <c r="DG42" s="257">
        <v>35119.895763738779</v>
      </c>
      <c r="DH42" s="257">
        <v>102.48560910238324</v>
      </c>
      <c r="DI42" s="257">
        <v>11751.598377932762</v>
      </c>
      <c r="DJ42" s="257">
        <v>46973.979750773928</v>
      </c>
      <c r="DK42" s="257">
        <v>60.813389860112842</v>
      </c>
      <c r="DL42" s="257">
        <v>58.848079553746558</v>
      </c>
      <c r="DM42" s="257">
        <v>61.228362631404451</v>
      </c>
      <c r="DN42" s="257">
        <v>51.840081266023084</v>
      </c>
      <c r="DO42" s="257">
        <v>63.701081658815227</v>
      </c>
      <c r="DP42" s="257">
        <v>68.021545960509428</v>
      </c>
      <c r="DQ42" s="257">
        <v>78.7445746371056</v>
      </c>
      <c r="DR42" s="257">
        <v>55.233616845420464</v>
      </c>
      <c r="DS42" s="257">
        <v>64.845752644461996</v>
      </c>
      <c r="DT42" s="257">
        <v>75003.272528222951</v>
      </c>
      <c r="DU42" s="257">
        <v>14360.829637108891</v>
      </c>
      <c r="DV42" s="257">
        <v>53135.20397536621</v>
      </c>
      <c r="DW42" s="257">
        <v>124153.42214400995</v>
      </c>
      <c r="DX42" s="257">
        <v>27702.174237371873</v>
      </c>
      <c r="DY42" s="257">
        <v>88437.836077299653</v>
      </c>
      <c r="DZ42" s="257">
        <v>60.411764116517062</v>
      </c>
      <c r="EA42" s="257">
        <v>51.840081266023084</v>
      </c>
      <c r="EB42" s="257">
        <v>60.081981120527473</v>
      </c>
      <c r="EC42" s="257">
        <v>2018627</v>
      </c>
      <c r="ED42" s="257">
        <v>1946139.4053159917</v>
      </c>
      <c r="EE42" s="257">
        <v>74.004689304689293</v>
      </c>
      <c r="EF42" s="257">
        <v>74771.461414879421</v>
      </c>
      <c r="EG42" s="257">
        <v>176416.01054356768</v>
      </c>
      <c r="EH42" s="257">
        <v>14100.740752887496</v>
      </c>
      <c r="EI42" s="257">
        <v>-28369.042907106839</v>
      </c>
      <c r="EJ42" s="257">
        <v>236919.16980422774</v>
      </c>
      <c r="EK42" s="257">
        <v>240561.08937156742</v>
      </c>
      <c r="EL42" s="257">
        <v>2105.4537856098073</v>
      </c>
      <c r="EM42" s="257">
        <v>-1536.465781729868</v>
      </c>
      <c r="EN42" s="257">
        <v>-0.64851897927866631</v>
      </c>
      <c r="EO42" s="257">
        <v>62923.883938168576</v>
      </c>
      <c r="EP42" s="257">
        <v>41354.245446894172</v>
      </c>
      <c r="EQ42" s="257">
        <v>21569.638491274396</v>
      </c>
      <c r="ER42" s="257">
        <v>11174.104306659317</v>
      </c>
      <c r="ES42" s="257">
        <v>76845.111130265024</v>
      </c>
      <c r="ET42" s="257">
        <v>60897.90081101824</v>
      </c>
      <c r="EU42" s="257">
        <v>15947.210319246777</v>
      </c>
      <c r="EV42" s="257">
        <v>2817.5196452587047</v>
      </c>
      <c r="EW42" s="257">
        <v>-4491.3516268707863</v>
      </c>
      <c r="EX42" s="257">
        <v>2060.2995103315088</v>
      </c>
      <c r="EY42" s="257">
        <v>2343.587687944218</v>
      </c>
      <c r="EZ42" s="257">
        <v>-14008.691620691508</v>
      </c>
      <c r="FA42" s="257">
        <v>11513.608072526202</v>
      </c>
      <c r="FB42" s="257">
        <v>16004.959699396988</v>
      </c>
      <c r="FC42" s="257">
        <v>-4491.3516268707863</v>
      </c>
      <c r="FD42" s="257">
        <v>4401.7818174777722</v>
      </c>
      <c r="FE42" s="257">
        <v>2341.4823071462633</v>
      </c>
      <c r="FF42" s="257">
        <v>2060.2995103315088</v>
      </c>
      <c r="FG42" s="257">
        <v>385497.1029687195</v>
      </c>
      <c r="FH42" s="257">
        <v>45093.941352025387</v>
      </c>
      <c r="FI42" s="257">
        <v>340403.16161669412</v>
      </c>
      <c r="FJ42" s="257">
        <v>240561.08937156742</v>
      </c>
      <c r="FK42" s="257">
        <v>68936.882353784313</v>
      </c>
      <c r="FL42" s="257">
        <v>75999.131243367767</v>
      </c>
      <c r="FM42" s="257">
        <v>92351.410552003494</v>
      </c>
      <c r="FN42" s="257">
        <v>2639.4167704482688</v>
      </c>
      <c r="FO42" s="257">
        <v>295.82908250405075</v>
      </c>
      <c r="FP42" s="257">
        <v>2343.587687944218</v>
      </c>
      <c r="FQ42" s="257">
        <v>-14008.691620691508</v>
      </c>
      <c r="FR42" s="257">
        <v>-3.6111561991711278</v>
      </c>
      <c r="FS42" s="257">
        <v>158307.4176913923</v>
      </c>
      <c r="FT42" s="257">
        <v>149090.15181565756</v>
      </c>
      <c r="FU42" s="257">
        <v>3023.9924032070003</v>
      </c>
      <c r="FV42" s="257"/>
      <c r="FW42" s="257">
        <v>440.8423785655043</v>
      </c>
      <c r="FX42" s="257">
        <v>41455.237099275175</v>
      </c>
      <c r="FY42" s="257">
        <v>5472.7501111872398</v>
      </c>
      <c r="FZ42" s="257">
        <v>41692.900364213332</v>
      </c>
      <c r="GA42" s="257">
        <v>49772.210402317505</v>
      </c>
      <c r="GB42" s="257">
        <v>7232.2190568918058</v>
      </c>
      <c r="GC42" s="257">
        <v>9217.2658757347381</v>
      </c>
      <c r="GD42" s="257">
        <v>209205.74447369369</v>
      </c>
      <c r="GE42" s="257">
        <v>189224.59221328716</v>
      </c>
      <c r="GF42" s="257">
        <v>43463.819071316102</v>
      </c>
      <c r="GG42" s="257">
        <v>16956.096065774764</v>
      </c>
      <c r="GH42" s="257">
        <v>57150.060702222538</v>
      </c>
      <c r="GI42" s="257">
        <v>12000.364555176873</v>
      </c>
      <c r="GJ42" s="257">
        <v>6187.2994122101627</v>
      </c>
      <c r="GK42" s="257">
        <v>14844.794634163933</v>
      </c>
      <c r="GL42" s="257">
        <v>50622.522327599669</v>
      </c>
      <c r="GM42" s="257">
        <v>19981.152260406525</v>
      </c>
      <c r="GN42" s="257">
        <v>14705.522099215077</v>
      </c>
      <c r="GO42" s="257">
        <v>14360.829637108891</v>
      </c>
      <c r="GP42" s="257">
        <v>5275.6301611914459</v>
      </c>
      <c r="GQ42" s="257"/>
      <c r="GR42" s="257"/>
      <c r="GS42" s="257">
        <v>-50898.326782301388</v>
      </c>
      <c r="GT42" s="257">
        <v>-50898.326782301388</v>
      </c>
      <c r="GU42" s="257"/>
      <c r="GV42" s="257">
        <v>-36053.532148137456</v>
      </c>
      <c r="GW42" s="257">
        <v>-40134.440397629602</v>
      </c>
      <c r="GX42" s="257">
        <v>174047.25</v>
      </c>
      <c r="GY42" s="257">
        <v>-70096</v>
      </c>
      <c r="GZ42" s="257">
        <v>79682.280961138546</v>
      </c>
      <c r="HA42" s="257">
        <v>78956.18020746937</v>
      </c>
      <c r="HB42" s="257">
        <v>206.75417402906496</v>
      </c>
      <c r="HC42" s="257">
        <v>2.3980382964912912</v>
      </c>
      <c r="HD42" s="257">
        <v>29846.249083456536</v>
      </c>
      <c r="HE42" s="257">
        <v>4600.2548291322582</v>
      </c>
      <c r="HF42" s="257">
        <v>37811.853160722661</v>
      </c>
      <c r="HG42" s="257">
        <v>3682.9300542112919</v>
      </c>
      <c r="HH42" s="257">
        <v>2805.7408676210739</v>
      </c>
      <c r="HI42" s="257">
        <v>726.10075366917897</v>
      </c>
      <c r="HJ42" s="257">
        <v>87768.736552354152</v>
      </c>
      <c r="HK42" s="257">
        <v>77061.784044330649</v>
      </c>
      <c r="HL42" s="257">
        <v>14404.36094382941</v>
      </c>
      <c r="HM42" s="257">
        <v>3420.5281694373325</v>
      </c>
      <c r="HN42" s="257">
        <v>4897.2930414818557</v>
      </c>
      <c r="HO42" s="257">
        <v>2769.4878174846444</v>
      </c>
      <c r="HP42" s="257">
        <v>11540.724580193046</v>
      </c>
      <c r="HQ42" s="257">
        <v>40029.389491904367</v>
      </c>
      <c r="HR42" s="257">
        <v>10706.952508023511</v>
      </c>
      <c r="HS42" s="257">
        <v>3636.2133833375406</v>
      </c>
      <c r="HT42" s="257">
        <v>3478.7842727152524</v>
      </c>
      <c r="HU42" s="257">
        <v>2595.6931472599858</v>
      </c>
      <c r="HV42" s="257">
        <v>0</v>
      </c>
      <c r="HW42" s="257">
        <v>-8086.4555912156065</v>
      </c>
      <c r="HX42" s="257">
        <v>3454.2689889774392</v>
      </c>
      <c r="HY42" s="257">
        <v>1894.396163138721</v>
      </c>
      <c r="HZ42" s="257">
        <v>8613.6994699073239</v>
      </c>
      <c r="IA42" s="257">
        <v>7541.7643311336287</v>
      </c>
      <c r="IB42" s="257">
        <v>187.59991826235381</v>
      </c>
      <c r="IC42" s="257">
        <v>228.6610652338538</v>
      </c>
      <c r="ID42" s="257">
        <v>0</v>
      </c>
      <c r="IE42" s="257">
        <v>54.878415251283165</v>
      </c>
      <c r="IF42" s="257">
        <v>0</v>
      </c>
      <c r="IG42" s="257">
        <v>2.0795018811678867</v>
      </c>
      <c r="IH42" s="257">
        <v>7068.5454305049698</v>
      </c>
      <c r="II42" s="257">
        <v>1071.9351387736949</v>
      </c>
      <c r="IJ42" s="257">
        <v>8643.7140144002515</v>
      </c>
      <c r="IK42" s="257">
        <v>7560.9666678686917</v>
      </c>
      <c r="IL42" s="257">
        <v>1905.0881684757132</v>
      </c>
      <c r="IM42" s="257">
        <v>1183.5731371629824</v>
      </c>
      <c r="IN42" s="257">
        <v>3.6541535946533963</v>
      </c>
      <c r="IO42" s="257">
        <v>119.76969216160013</v>
      </c>
      <c r="IP42" s="257">
        <v>22.47184258290962</v>
      </c>
      <c r="IQ42" s="257">
        <v>4326.409673890832</v>
      </c>
      <c r="IR42" s="257">
        <v>1082.7473465315593</v>
      </c>
      <c r="IS42" s="257">
        <v>823.69309917901751</v>
      </c>
      <c r="IT42" s="257">
        <v>823.69309917901751</v>
      </c>
      <c r="IU42" s="257">
        <v>206.43563761374153</v>
      </c>
      <c r="IV42" s="257">
        <v>0</v>
      </c>
      <c r="IW42" s="257">
        <v>0</v>
      </c>
      <c r="IX42" s="257">
        <v>-30.014544492927598</v>
      </c>
      <c r="IY42" s="257">
        <v>-7.5427019100179784</v>
      </c>
      <c r="IZ42" s="257">
        <v>-19.202336735063</v>
      </c>
      <c r="JA42" s="257"/>
      <c r="JB42" s="257"/>
      <c r="JC42" s="257"/>
      <c r="JD42" s="257"/>
      <c r="JE42" s="257"/>
      <c r="JF42" s="257"/>
      <c r="JG42" s="257"/>
      <c r="JH42" s="257"/>
      <c r="JI42" s="257"/>
      <c r="JJ42" s="257"/>
      <c r="JK42" s="257"/>
      <c r="JL42" s="257"/>
      <c r="JM42" s="257"/>
      <c r="JN42" s="257"/>
      <c r="JO42" s="257"/>
      <c r="JP42" s="257"/>
      <c r="JQ42" s="257"/>
      <c r="JR42" s="257"/>
      <c r="JS42" s="257"/>
      <c r="JT42" s="257"/>
      <c r="JU42" s="257"/>
      <c r="JV42" s="257"/>
      <c r="JW42" s="257"/>
      <c r="JX42" s="257"/>
      <c r="JY42" s="257"/>
      <c r="JZ42" s="257"/>
      <c r="KA42" s="257"/>
      <c r="KB42" s="257"/>
      <c r="KC42" s="257"/>
      <c r="KD42" s="257"/>
      <c r="KE42" s="257"/>
      <c r="KF42" s="257">
        <v>22761.506376738427</v>
      </c>
      <c r="KG42" s="257">
        <v>19333.748031685358</v>
      </c>
      <c r="KH42" s="257">
        <v>360.16251367302539</v>
      </c>
      <c r="KI42" s="257"/>
      <c r="KJ42" s="257">
        <v>4374.7550875674642</v>
      </c>
      <c r="KK42" s="257">
        <v>167.07535489764766</v>
      </c>
      <c r="KL42" s="257">
        <v>823.61496760544765</v>
      </c>
      <c r="KM42" s="257">
        <v>35.970574447369366</v>
      </c>
      <c r="KN42" s="257">
        <v>13362.386258459246</v>
      </c>
      <c r="KO42" s="257">
        <v>3427.7583450530692</v>
      </c>
      <c r="KP42" s="257">
        <v>26382.886781339777</v>
      </c>
      <c r="KQ42" s="257">
        <v>17853.004459509815</v>
      </c>
      <c r="KR42" s="257">
        <v>9171.1502169653704</v>
      </c>
      <c r="KS42" s="257">
        <v>2049.8299135744596</v>
      </c>
      <c r="KT42" s="257">
        <v>779.13406176000387</v>
      </c>
      <c r="KU42" s="257">
        <v>2302.4593415311383</v>
      </c>
      <c r="KV42" s="257">
        <v>1380.9395021215728</v>
      </c>
      <c r="KW42" s="257">
        <v>2169.4914235572705</v>
      </c>
      <c r="KX42" s="257">
        <v>8529.8823218299622</v>
      </c>
      <c r="KY42" s="257">
        <v>5430.4809298859282</v>
      </c>
      <c r="KZ42" s="257">
        <v>5332.2455014243988</v>
      </c>
      <c r="LA42" s="257">
        <v>2010.9143798156094</v>
      </c>
      <c r="LB42" s="257">
        <v>1088.4870121284243</v>
      </c>
      <c r="LC42" s="257"/>
      <c r="LD42" s="257"/>
      <c r="LE42" s="257">
        <v>-3621.3804046013502</v>
      </c>
      <c r="LF42" s="257"/>
      <c r="LG42" s="257"/>
      <c r="LH42" s="257"/>
      <c r="LI42" s="257"/>
      <c r="LJ42" s="257">
        <v>21972.40753428774</v>
      </c>
      <c r="LK42" s="257">
        <v>20032.725109083698</v>
      </c>
      <c r="LL42" s="257">
        <v>1827.9302345149231</v>
      </c>
      <c r="LM42" s="257"/>
      <c r="LN42" s="257">
        <v>7200.1615520536579</v>
      </c>
      <c r="LO42" s="257">
        <v>359.14680321661683</v>
      </c>
      <c r="LP42" s="257">
        <v>3057.432235885231</v>
      </c>
      <c r="LQ42" s="257">
        <v>158.390729989302</v>
      </c>
      <c r="LR42" s="257">
        <v>7429.6635534239658</v>
      </c>
      <c r="LS42" s="257">
        <v>1939.6824252040437</v>
      </c>
      <c r="LT42" s="257">
        <v>22425.354296635534</v>
      </c>
      <c r="LU42" s="257">
        <v>18025.777409157021</v>
      </c>
      <c r="LV42" s="257">
        <v>6977.3238133016002</v>
      </c>
      <c r="LW42" s="257">
        <v>5023.9623526017813</v>
      </c>
      <c r="LX42" s="257">
        <v>233.45714182683639</v>
      </c>
      <c r="LY42" s="257">
        <v>556.54922890147009</v>
      </c>
      <c r="LZ42" s="257">
        <v>1673.5963362302118</v>
      </c>
      <c r="MA42" s="257">
        <v>3560.888536295121</v>
      </c>
      <c r="MB42" s="257">
        <v>4399.5768874785135</v>
      </c>
      <c r="MC42" s="257">
        <v>3958.9869339968509</v>
      </c>
      <c r="MD42" s="257">
        <v>3869.9590109744813</v>
      </c>
      <c r="ME42" s="257">
        <v>414.40385609366172</v>
      </c>
      <c r="MF42" s="257">
        <v>26.186097388001397</v>
      </c>
      <c r="MG42" s="257"/>
      <c r="MH42" s="257"/>
      <c r="MI42" s="257">
        <v>-452.94676234779399</v>
      </c>
      <c r="MJ42" s="257"/>
      <c r="MK42" s="257">
        <v>1220.6495738824178</v>
      </c>
      <c r="ML42" s="257">
        <v>2006.9476999266772</v>
      </c>
      <c r="MM42" s="257"/>
      <c r="MN42" s="257">
        <v>67208.250694168979</v>
      </c>
      <c r="MO42" s="257">
        <v>65466.036805981275</v>
      </c>
      <c r="MP42" s="257">
        <v>441.54556272763335</v>
      </c>
      <c r="MQ42" s="257"/>
      <c r="MR42" s="257">
        <v>0</v>
      </c>
      <c r="MS42" s="257">
        <v>291.394708689433</v>
      </c>
      <c r="MT42" s="257">
        <v>45892.839541788373</v>
      </c>
      <c r="MU42" s="257">
        <v>18840.256992775834</v>
      </c>
      <c r="MV42" s="257">
        <v>1742.2138881877081</v>
      </c>
      <c r="MW42" s="257">
        <v>69663.571454329081</v>
      </c>
      <c r="MX42" s="257">
        <v>68723.059632420991</v>
      </c>
      <c r="MY42" s="257">
        <v>11005.895928744005</v>
      </c>
      <c r="MZ42" s="257">
        <v>5278.202492998209</v>
      </c>
      <c r="NA42" s="257">
        <v>51236.522303559192</v>
      </c>
      <c r="NB42" s="257">
        <v>439.03333213130912</v>
      </c>
      <c r="NC42" s="257">
        <v>227.06237303619295</v>
      </c>
      <c r="ND42" s="257">
        <v>536.34320195208738</v>
      </c>
      <c r="NE42" s="257">
        <v>940.51182190809322</v>
      </c>
      <c r="NF42" s="257">
        <v>856.14775281574168</v>
      </c>
      <c r="NG42" s="257">
        <v>856.14775281574168</v>
      </c>
      <c r="NH42" s="257">
        <v>48.183140408447827</v>
      </c>
      <c r="NI42" s="257">
        <v>36.180928683903694</v>
      </c>
      <c r="NJ42" s="257">
        <v>0</v>
      </c>
      <c r="NK42" s="257">
        <v>0</v>
      </c>
      <c r="NL42" s="257">
        <v>-2455.3207601601025</v>
      </c>
      <c r="NM42" s="257"/>
      <c r="NN42" s="257">
        <v>-2228.2583871239094</v>
      </c>
      <c r="NO42" s="257">
        <v>-3257.0228264397156</v>
      </c>
      <c r="NP42" s="257"/>
      <c r="NQ42" s="257">
        <v>39519.205999999998</v>
      </c>
      <c r="NR42" s="257">
        <v>8003.5690000000004</v>
      </c>
      <c r="NS42" s="257">
        <v>25554.995999999999</v>
      </c>
      <c r="NT42" s="257">
        <v>26371.63</v>
      </c>
      <c r="NU42" s="257">
        <v>5960.6409999999996</v>
      </c>
      <c r="NV42" s="257">
        <v>31515.636999999999</v>
      </c>
      <c r="NW42" s="257">
        <v>17261.260119699818</v>
      </c>
      <c r="NX42" s="257">
        <v>3167.872763467909</v>
      </c>
      <c r="NY42" s="257">
        <v>14093.38735623191</v>
      </c>
      <c r="NZ42" s="257">
        <v>11150.630121090955</v>
      </c>
      <c r="OA42" s="257">
        <v>13502.522948126129</v>
      </c>
      <c r="OB42" s="257">
        <v>10658.144041336853</v>
      </c>
      <c r="OC42" s="257">
        <v>24669290.445688978</v>
      </c>
      <c r="OD42" s="257">
        <v>18783105.482141048</v>
      </c>
      <c r="OE42" s="257">
        <v>2247.5101135775462</v>
      </c>
      <c r="OF42" s="257">
        <v>920.36264989036272</v>
      </c>
      <c r="OG42" s="257">
        <v>18.352499999999999</v>
      </c>
      <c r="OH42" s="257">
        <v>13.02054483851108</v>
      </c>
      <c r="OI42" s="257">
        <v>5.3319551614889189</v>
      </c>
      <c r="OJ42" s="257">
        <v>1142.9976287958791</v>
      </c>
      <c r="OK42" s="257">
        <v>2729.7275361025918</v>
      </c>
      <c r="OL42" s="257">
        <v>193.47470047196384</v>
      </c>
      <c r="OM42" s="257">
        <v>2536.2528356306284</v>
      </c>
      <c r="ON42" s="257">
        <v>1340.8088993631004</v>
      </c>
      <c r="OO42" s="257">
        <v>8879.8532919703375</v>
      </c>
      <c r="OP42" s="257">
        <v>6212.0899627635372</v>
      </c>
      <c r="OQ42" s="257">
        <v>2667.7633292068012</v>
      </c>
      <c r="OR42" s="257">
        <v>410.1508000333248</v>
      </c>
      <c r="OS42" s="257">
        <v>2557.5011248504352</v>
      </c>
      <c r="OT42" s="257">
        <v>191.28132897325688</v>
      </c>
      <c r="OU42" s="257">
        <v>2366.2197958771785</v>
      </c>
      <c r="OV42" s="257">
        <v>1141.8938856493569</v>
      </c>
      <c r="OW42" s="257">
        <v>7041.0843105578388</v>
      </c>
      <c r="OX42" s="257">
        <v>4452.3724017953455</v>
      </c>
      <c r="OY42" s="257">
        <v>2588.7119087624937</v>
      </c>
      <c r="OZ42" s="257">
        <v>192580.08161883592</v>
      </c>
      <c r="PA42" s="257">
        <v>2628.980936343487</v>
      </c>
      <c r="PB42" s="257">
        <v>48048.261924463797</v>
      </c>
      <c r="PC42" s="257">
        <v>4486.0312290886295</v>
      </c>
      <c r="PD42" s="257">
        <v>43562.230695375169</v>
      </c>
      <c r="PE42" s="257">
        <v>17841.790106639954</v>
      </c>
      <c r="PF42" s="257">
        <v>124061.0486513887</v>
      </c>
      <c r="PG42" s="257">
        <v>74022.830465487947</v>
      </c>
      <c r="PH42" s="257">
        <v>50038.218185900747</v>
      </c>
      <c r="PI42" s="257"/>
      <c r="PJ42" s="257"/>
      <c r="PK42" s="257"/>
      <c r="PL42" s="257"/>
      <c r="PM42" s="257"/>
      <c r="PN42" s="257"/>
      <c r="PO42" s="257"/>
      <c r="PP42" s="257"/>
      <c r="PQ42" s="257">
        <v>17270.780173631505</v>
      </c>
      <c r="PR42" s="257">
        <v>6409.7910722833694</v>
      </c>
      <c r="PS42" s="257">
        <v>18787.190925389601</v>
      </c>
      <c r="PT42" s="257">
        <v>23452.530642527185</v>
      </c>
      <c r="PU42" s="257">
        <v>18410.052511299469</v>
      </c>
      <c r="PV42" s="257">
        <v>15624.735652642474</v>
      </c>
      <c r="PW42" s="257">
        <v>17619.594252743696</v>
      </c>
      <c r="PX42" s="257">
        <v>16625.480482189552</v>
      </c>
      <c r="PY42" s="257">
        <v>19329.388494921779</v>
      </c>
      <c r="PZ42" s="257">
        <v>2805.1345033854336</v>
      </c>
      <c r="QA42" s="257">
        <v>1632.8311666666668</v>
      </c>
      <c r="QB42" s="257">
        <v>12000.364555176873</v>
      </c>
      <c r="QC42" s="257">
        <v>0.54051726557646573</v>
      </c>
      <c r="QD42" s="257">
        <v>0.17294828894342806</v>
      </c>
      <c r="QE42" s="257">
        <v>0.31282899811037668</v>
      </c>
      <c r="QF42" s="257">
        <v>0.66006894473017397</v>
      </c>
      <c r="QG42" s="257">
        <v>0.50113184435394575</v>
      </c>
      <c r="QH42" s="257">
        <v>0.5510203507391328</v>
      </c>
      <c r="QI42" s="257">
        <v>0.44749333264429836</v>
      </c>
      <c r="QJ42" s="257">
        <v>0.83772271944249466</v>
      </c>
      <c r="QK42" s="257">
        <v>31088.004395857377</v>
      </c>
      <c r="QL42" s="257"/>
      <c r="QM42" s="257"/>
      <c r="QN42" s="257">
        <v>15852.493607578932</v>
      </c>
      <c r="QO42" s="257"/>
      <c r="QP42" s="257"/>
      <c r="QQ42" s="257">
        <v>12947.461342043622</v>
      </c>
      <c r="QR42" s="257"/>
      <c r="QS42" s="257"/>
      <c r="QT42" s="257">
        <v>2905.032265535312</v>
      </c>
      <c r="QU42" s="257"/>
      <c r="QV42" s="257"/>
      <c r="QW42" s="257">
        <v>50.990209336405165</v>
      </c>
      <c r="QZ42" s="257">
        <v>41.647772488635297</v>
      </c>
      <c r="RC42" s="257">
        <v>18.313387547402669</v>
      </c>
    </row>
    <row r="43" spans="1:471" s="151" customFormat="1" ht="11.5">
      <c r="A43" s="1034">
        <v>1993</v>
      </c>
      <c r="B43" s="257">
        <v>401343.19863403268</v>
      </c>
      <c r="C43" s="257">
        <v>248714.55395454817</v>
      </c>
      <c r="D43" s="257">
        <v>73548.521087559173</v>
      </c>
      <c r="E43" s="257">
        <v>85163.289913211105</v>
      </c>
      <c r="F43" s="257">
        <v>71280.943341428356</v>
      </c>
      <c r="G43" s="257">
        <v>77364.109662714152</v>
      </c>
      <c r="H43" s="331">
        <v>725843.75422497757</v>
      </c>
      <c r="I43" s="331">
        <v>455215.17138759186</v>
      </c>
      <c r="J43" s="331">
        <v>134814.70011195698</v>
      </c>
      <c r="K43" s="331">
        <v>137626.08695475626</v>
      </c>
      <c r="L43" s="331">
        <v>116127.21080080999</v>
      </c>
      <c r="M43" s="331">
        <v>117939.41503013749</v>
      </c>
      <c r="N43" s="257">
        <v>55.29333224924811</v>
      </c>
      <c r="O43" s="257">
        <v>54.636701407910849</v>
      </c>
      <c r="P43" s="257">
        <v>54.555268102425579</v>
      </c>
      <c r="Q43" s="257">
        <v>61.880194225974051</v>
      </c>
      <c r="R43" s="257">
        <v>61.38177508085915</v>
      </c>
      <c r="S43" s="257">
        <v>65.596484129538041</v>
      </c>
      <c r="T43" s="331">
        <v>401343.19863403268</v>
      </c>
      <c r="U43" s="331">
        <v>369873.66688985017</v>
      </c>
      <c r="V43" s="331">
        <v>200835.87802256402</v>
      </c>
      <c r="W43" s="331">
        <v>169037.78886728614</v>
      </c>
      <c r="X43" s="331">
        <v>120315.20486470185</v>
      </c>
      <c r="Y43" s="331">
        <v>48722.584002584284</v>
      </c>
      <c r="Z43" s="331">
        <v>31469.531744182521</v>
      </c>
      <c r="AA43" s="257">
        <v>401343.19863403268</v>
      </c>
      <c r="AB43" s="257">
        <v>372736.25295344001</v>
      </c>
      <c r="AC43" s="257">
        <v>16801.537088393496</v>
      </c>
      <c r="AD43" s="257">
        <v>15019.564032581302</v>
      </c>
      <c r="AE43" s="257">
        <v>65372.262340749374</v>
      </c>
      <c r="AF43" s="257">
        <v>34511.330252582215</v>
      </c>
      <c r="AG43" s="257">
        <v>241031.55923913358</v>
      </c>
      <c r="AH43" s="257">
        <v>178290.30251947942</v>
      </c>
      <c r="AI43" s="257"/>
      <c r="AJ43" s="257">
        <v>62741.256719654164</v>
      </c>
      <c r="AK43" s="257">
        <v>28606.945680592675</v>
      </c>
      <c r="AL43" s="257">
        <v>725843.75422497757</v>
      </c>
      <c r="AM43" s="257">
        <v>665724.78103088541</v>
      </c>
      <c r="AN43" s="257">
        <v>22148.516513057057</v>
      </c>
      <c r="AO43" s="257">
        <v>22273.777466215575</v>
      </c>
      <c r="AP43" s="257">
        <v>109238.65961264193</v>
      </c>
      <c r="AQ43" s="257">
        <v>73092.649221769636</v>
      </c>
      <c r="AR43" s="257">
        <v>438971.1782172012</v>
      </c>
      <c r="AS43" s="257">
        <v>309732.51804310491</v>
      </c>
      <c r="AT43" s="257"/>
      <c r="AU43" s="257">
        <v>129238.66017409631</v>
      </c>
      <c r="AV43" s="257">
        <v>60118.973194092221</v>
      </c>
      <c r="AW43" s="257">
        <v>55.29333224924811</v>
      </c>
      <c r="AX43" s="257">
        <v>55.989541560440635</v>
      </c>
      <c r="AY43" s="257">
        <v>75.858521172235655</v>
      </c>
      <c r="AZ43" s="257">
        <v>67.431597785165437</v>
      </c>
      <c r="BA43" s="257">
        <v>59.843522954747051</v>
      </c>
      <c r="BB43" s="257">
        <v>47.2158700225405</v>
      </c>
      <c r="BC43" s="257">
        <v>54.908288106302983</v>
      </c>
      <c r="BD43" s="257">
        <v>57.56266847469567</v>
      </c>
      <c r="BE43" s="257"/>
      <c r="BF43" s="257">
        <v>48.546817674476003</v>
      </c>
      <c r="BG43" s="257">
        <v>47.583889345940833</v>
      </c>
      <c r="BH43" s="257">
        <v>71280.943341428356</v>
      </c>
      <c r="BI43" s="257">
        <v>47771.335565269161</v>
      </c>
      <c r="BJ43" s="257">
        <v>23509.607776159199</v>
      </c>
      <c r="BK43" s="257">
        <v>11234.718207138385</v>
      </c>
      <c r="BL43" s="257">
        <v>12274.889569020814</v>
      </c>
      <c r="BM43" s="257">
        <v>77364.109662714152</v>
      </c>
      <c r="BN43" s="257">
        <v>59037.809051017197</v>
      </c>
      <c r="BO43" s="257">
        <v>18326.300611696952</v>
      </c>
      <c r="BP43" s="257">
        <v>15425.689906436432</v>
      </c>
      <c r="BQ43" s="257">
        <v>2900.6107052605212</v>
      </c>
      <c r="BR43" s="257">
        <v>116127.21080080999</v>
      </c>
      <c r="BS43" s="257">
        <v>72449.852278297578</v>
      </c>
      <c r="BT43" s="257">
        <v>43677.358522512419</v>
      </c>
      <c r="BU43" s="257">
        <v>19985.155737745681</v>
      </c>
      <c r="BV43" s="257">
        <v>23692.202784766738</v>
      </c>
      <c r="BW43" s="257">
        <v>117939.41503013749</v>
      </c>
      <c r="BX43" s="257">
        <v>85913.377174847279</v>
      </c>
      <c r="BY43" s="257">
        <v>32026.037855290208</v>
      </c>
      <c r="BZ43" s="257">
        <v>27209.778230709162</v>
      </c>
      <c r="CA43" s="257">
        <v>4816.2596245810464</v>
      </c>
      <c r="CB43" s="257">
        <v>61.38177508085915</v>
      </c>
      <c r="CC43" s="257">
        <v>65.937105546837827</v>
      </c>
      <c r="CD43" s="257">
        <v>53.82561714221282</v>
      </c>
      <c r="CE43" s="257">
        <v>56.215314779456691</v>
      </c>
      <c r="CF43" s="257">
        <v>51.809828239833998</v>
      </c>
      <c r="CG43" s="257">
        <v>65.596484129538041</v>
      </c>
      <c r="CH43" s="257">
        <v>68.717830671312029</v>
      </c>
      <c r="CI43" s="257">
        <v>57.223127926421689</v>
      </c>
      <c r="CJ43" s="257">
        <v>56.691714925580982</v>
      </c>
      <c r="CK43" s="257">
        <v>60.22538092540718</v>
      </c>
      <c r="CL43" s="257">
        <v>85163.289913211105</v>
      </c>
      <c r="CM43" s="257">
        <v>85068.894459537813</v>
      </c>
      <c r="CN43" s="257">
        <v>94.395453673305113</v>
      </c>
      <c r="CO43" s="257"/>
      <c r="CP43" s="257">
        <v>137626.08695475626</v>
      </c>
      <c r="CQ43" s="257">
        <v>137625.93757438892</v>
      </c>
      <c r="CR43" s="257">
        <v>0.14938036735211538</v>
      </c>
      <c r="CS43" s="257"/>
      <c r="CT43" s="257">
        <v>85068.894459537813</v>
      </c>
      <c r="CU43" s="257">
        <v>22044.656197672997</v>
      </c>
      <c r="CV43" s="257">
        <v>29747.265680013839</v>
      </c>
      <c r="CW43" s="257">
        <v>5532.0977056688407</v>
      </c>
      <c r="CX43" s="257">
        <v>19941.754771723943</v>
      </c>
      <c r="CY43" s="257">
        <v>89.353752680365758</v>
      </c>
      <c r="CZ43" s="257">
        <v>7713.7663517778201</v>
      </c>
      <c r="DA43" s="257">
        <v>27744.87487618213</v>
      </c>
      <c r="DB43" s="257">
        <v>137626.08695475626</v>
      </c>
      <c r="DC43" s="257">
        <v>137625.93757438892</v>
      </c>
      <c r="DD43" s="257">
        <v>34138.693468269812</v>
      </c>
      <c r="DE43" s="257">
        <v>54573.672034966468</v>
      </c>
      <c r="DF43" s="257">
        <v>8284.7786096867167</v>
      </c>
      <c r="DG43" s="257">
        <v>27370.793025249142</v>
      </c>
      <c r="DH43" s="257">
        <v>104.87772872709955</v>
      </c>
      <c r="DI43" s="257">
        <v>13153.122707489676</v>
      </c>
      <c r="DJ43" s="257">
        <v>40628.793461465917</v>
      </c>
      <c r="DK43" s="257">
        <v>61.880194225974051</v>
      </c>
      <c r="DL43" s="257">
        <v>61.811672973022816</v>
      </c>
      <c r="DM43" s="257">
        <v>64.57381334221941</v>
      </c>
      <c r="DN43" s="257">
        <v>54.508455397603008</v>
      </c>
      <c r="DO43" s="257">
        <v>66.774237023070356</v>
      </c>
      <c r="DP43" s="257">
        <v>72.857789517928751</v>
      </c>
      <c r="DQ43" s="257">
        <v>85.198024180015892</v>
      </c>
      <c r="DR43" s="257">
        <v>58.645893627871594</v>
      </c>
      <c r="DS43" s="257">
        <v>68.288699989322978</v>
      </c>
      <c r="DT43" s="257">
        <v>70236.035925766948</v>
      </c>
      <c r="DU43" s="257">
        <v>14832.85853377087</v>
      </c>
      <c r="DV43" s="257">
        <v>48191.379728093947</v>
      </c>
      <c r="DW43" s="257">
        <v>110413.9051923025</v>
      </c>
      <c r="DX43" s="257">
        <v>27212.032382086432</v>
      </c>
      <c r="DY43" s="257">
        <v>76275.211724032677</v>
      </c>
      <c r="DZ43" s="257">
        <v>63.611585699681825</v>
      </c>
      <c r="EA43" s="257">
        <v>54.508455397603008</v>
      </c>
      <c r="EB43" s="257">
        <v>63.180918989058512</v>
      </c>
      <c r="EC43" s="257">
        <v>2076913</v>
      </c>
      <c r="ED43" s="257">
        <v>2005204.2458206075</v>
      </c>
      <c r="EE43" s="257">
        <v>70.877499999999998</v>
      </c>
      <c r="EF43" s="257">
        <v>80911.362541496972</v>
      </c>
      <c r="EG43" s="257">
        <v>183978.86259536154</v>
      </c>
      <c r="EH43" s="257">
        <v>15907.680841294739</v>
      </c>
      <c r="EI43" s="257">
        <v>-26336.277283834199</v>
      </c>
      <c r="EJ43" s="257">
        <v>254461.62869431908</v>
      </c>
      <c r="EK43" s="257">
        <v>248714.55395454817</v>
      </c>
      <c r="EL43" s="257">
        <v>1866.4066309117507</v>
      </c>
      <c r="EM43" s="257">
        <v>7613.4813706826562</v>
      </c>
      <c r="EN43" s="257">
        <v>2.9919958501203401</v>
      </c>
      <c r="EO43" s="257">
        <v>71280.943341428356</v>
      </c>
      <c r="EP43" s="257">
        <v>47771.335565269161</v>
      </c>
      <c r="EQ43" s="257">
        <v>23509.607776159199</v>
      </c>
      <c r="ER43" s="257">
        <v>12274.889569020814</v>
      </c>
      <c r="ES43" s="257">
        <v>77364.109662714152</v>
      </c>
      <c r="ET43" s="257">
        <v>59037.809051017197</v>
      </c>
      <c r="EU43" s="257">
        <v>18326.300611696952</v>
      </c>
      <c r="EV43" s="257">
        <v>2900.6107052605212</v>
      </c>
      <c r="EW43" s="257">
        <v>-2437.414067424088</v>
      </c>
      <c r="EX43" s="257">
        <v>1165.2032277586582</v>
      </c>
      <c r="EY43" s="257">
        <v>2395.8272705958925</v>
      </c>
      <c r="EZ43" s="257">
        <v>-4959.5498903553334</v>
      </c>
      <c r="FA43" s="257">
        <v>13053.383020046138</v>
      </c>
      <c r="FB43" s="257">
        <v>15490.797087470226</v>
      </c>
      <c r="FC43" s="257">
        <v>-2437.414067424088</v>
      </c>
      <c r="FD43" s="257">
        <v>3621.7090827401535</v>
      </c>
      <c r="FE43" s="257">
        <v>2456.5058549814953</v>
      </c>
      <c r="FF43" s="257">
        <v>1165.2032277586582</v>
      </c>
      <c r="FG43" s="257">
        <v>400070.98779436725</v>
      </c>
      <c r="FH43" s="257">
        <v>48722.584002584284</v>
      </c>
      <c r="FI43" s="257">
        <v>351348.40379178297</v>
      </c>
      <c r="FJ43" s="257">
        <v>248714.55395454817</v>
      </c>
      <c r="FK43" s="257">
        <v>73548.521087559173</v>
      </c>
      <c r="FL43" s="257">
        <v>77807.912752259901</v>
      </c>
      <c r="FM43" s="257">
        <v>85163.289913211105</v>
      </c>
      <c r="FN43" s="257">
        <v>2828.9070620279554</v>
      </c>
      <c r="FO43" s="257">
        <v>433.07979143206273</v>
      </c>
      <c r="FP43" s="257">
        <v>2395.8272705958925</v>
      </c>
      <c r="FQ43" s="257">
        <v>-4959.5498903553116</v>
      </c>
      <c r="FR43" s="257">
        <v>-1.2357378690445202</v>
      </c>
      <c r="FS43" s="257">
        <v>164520.5125431226</v>
      </c>
      <c r="FT43" s="257">
        <v>153661.13735530633</v>
      </c>
      <c r="FU43" s="257">
        <v>3393.8853028499993</v>
      </c>
      <c r="FV43" s="257"/>
      <c r="FW43" s="257">
        <v>575.35489764763861</v>
      </c>
      <c r="FX43" s="257">
        <v>40532.976812953006</v>
      </c>
      <c r="FY43" s="257">
        <v>8321.1508179774737</v>
      </c>
      <c r="FZ43" s="257">
        <v>40966.037527195796</v>
      </c>
      <c r="GA43" s="257">
        <v>52043.260851273539</v>
      </c>
      <c r="GB43" s="257">
        <v>7828.4711454088683</v>
      </c>
      <c r="GC43" s="257">
        <v>10859.375187816284</v>
      </c>
      <c r="GD43" s="257">
        <v>232318.13373721347</v>
      </c>
      <c r="GE43" s="257">
        <v>210333.00878679697</v>
      </c>
      <c r="GF43" s="257">
        <v>44982.726912120015</v>
      </c>
      <c r="GG43" s="257">
        <v>19187.51577656774</v>
      </c>
      <c r="GH43" s="257">
        <v>61879.004243145464</v>
      </c>
      <c r="GI43" s="257">
        <v>13571.765189799038</v>
      </c>
      <c r="GJ43" s="257">
        <v>7706.7661942711529</v>
      </c>
      <c r="GK43" s="257">
        <v>18876.137415407542</v>
      </c>
      <c r="GL43" s="257">
        <v>57700.858245285061</v>
      </c>
      <c r="GM43" s="257">
        <v>21985.124950416503</v>
      </c>
      <c r="GN43" s="257">
        <v>15594.551224261657</v>
      </c>
      <c r="GO43" s="257">
        <v>14832.85853377087</v>
      </c>
      <c r="GP43" s="257">
        <v>6390.5737261548447</v>
      </c>
      <c r="GQ43" s="257"/>
      <c r="GR43" s="257"/>
      <c r="GS43" s="257">
        <v>-67797.621194090869</v>
      </c>
      <c r="GT43" s="257">
        <v>-67797.621194090869</v>
      </c>
      <c r="GU43" s="257"/>
      <c r="GV43" s="257">
        <v>-48921.483778683323</v>
      </c>
      <c r="GW43" s="257">
        <v>-56671.871431490639</v>
      </c>
      <c r="GX43" s="257">
        <v>225627.34</v>
      </c>
      <c r="GY43" s="257">
        <v>-93413</v>
      </c>
      <c r="GZ43" s="257">
        <v>80871.545682930053</v>
      </c>
      <c r="HA43" s="257">
        <v>80162.82619931965</v>
      </c>
      <c r="HB43" s="257">
        <v>230.37995985239144</v>
      </c>
      <c r="HC43" s="257">
        <v>6.082242496363877</v>
      </c>
      <c r="HD43" s="257">
        <v>28300.728667075353</v>
      </c>
      <c r="HE43" s="257">
        <v>7544.5410070558819</v>
      </c>
      <c r="HF43" s="257">
        <v>36821.024365030709</v>
      </c>
      <c r="HG43" s="257">
        <v>3906.0257473585521</v>
      </c>
      <c r="HH43" s="257">
        <v>3354.0442104503986</v>
      </c>
      <c r="HI43" s="257">
        <v>708.71948361039983</v>
      </c>
      <c r="HJ43" s="257">
        <v>103424.18232303197</v>
      </c>
      <c r="HK43" s="257">
        <v>89505.721635233727</v>
      </c>
      <c r="HL43" s="257">
        <v>14971.668289399349</v>
      </c>
      <c r="HM43" s="257">
        <v>4297.0382123495965</v>
      </c>
      <c r="HN43" s="257">
        <v>4927.0551608909409</v>
      </c>
      <c r="HO43" s="257">
        <v>3686.5301167165508</v>
      </c>
      <c r="HP43" s="257">
        <v>15156.269157260827</v>
      </c>
      <c r="HQ43" s="257">
        <v>46467.16069861647</v>
      </c>
      <c r="HR43" s="257">
        <v>13918.460687798251</v>
      </c>
      <c r="HS43" s="257">
        <v>4511.5574627673004</v>
      </c>
      <c r="HT43" s="257">
        <v>3976.9692161600137</v>
      </c>
      <c r="HU43" s="257">
        <v>3402.0410371064872</v>
      </c>
      <c r="HV43" s="257">
        <v>0</v>
      </c>
      <c r="HW43" s="257">
        <v>-22552.636640101919</v>
      </c>
      <c r="HX43" s="257">
        <v>-7396.3674828410913</v>
      </c>
      <c r="HY43" s="257">
        <v>-9342.8954359140771</v>
      </c>
      <c r="HZ43" s="257">
        <v>9524.9540225740129</v>
      </c>
      <c r="IA43" s="257">
        <v>8152.9215198394086</v>
      </c>
      <c r="IB43" s="257">
        <v>208.68943300518072</v>
      </c>
      <c r="IC43" s="257">
        <v>258.09863810657146</v>
      </c>
      <c r="ID43" s="257">
        <v>0</v>
      </c>
      <c r="IE43" s="257">
        <v>50.358804226317119</v>
      </c>
      <c r="IF43" s="257">
        <v>0</v>
      </c>
      <c r="IG43" s="257">
        <v>0.82939670404961963</v>
      </c>
      <c r="IH43" s="257">
        <v>7634.94524779729</v>
      </c>
      <c r="II43" s="257">
        <v>1372.032502734605</v>
      </c>
      <c r="IJ43" s="257">
        <v>9174.6661377760156</v>
      </c>
      <c r="IK43" s="257">
        <v>8168.3014195905916</v>
      </c>
      <c r="IL43" s="257">
        <v>2041.6621590758839</v>
      </c>
      <c r="IM43" s="257">
        <v>1409.2111115117859</v>
      </c>
      <c r="IN43" s="257">
        <v>5.5052708761554463</v>
      </c>
      <c r="IO43" s="257">
        <v>128.26800331758682</v>
      </c>
      <c r="IP43" s="257">
        <v>23.337300013222269</v>
      </c>
      <c r="IQ43" s="257">
        <v>4560.3175747959567</v>
      </c>
      <c r="IR43" s="257">
        <v>1006.3647181854243</v>
      </c>
      <c r="IS43" s="257">
        <v>805.9752623417836</v>
      </c>
      <c r="IT43" s="257">
        <v>805.9752623417836</v>
      </c>
      <c r="IU43" s="257">
        <v>178.63882778599162</v>
      </c>
      <c r="IV43" s="257">
        <v>0</v>
      </c>
      <c r="IW43" s="257">
        <v>0</v>
      </c>
      <c r="IX43" s="257">
        <v>350.28788479799732</v>
      </c>
      <c r="IY43" s="257">
        <v>373.62518481121958</v>
      </c>
      <c r="IZ43" s="257">
        <v>-15.379899751183075</v>
      </c>
      <c r="JA43" s="257"/>
      <c r="JB43" s="257"/>
      <c r="JC43" s="257"/>
      <c r="JD43" s="257"/>
      <c r="JE43" s="257"/>
      <c r="JF43" s="257"/>
      <c r="JG43" s="257"/>
      <c r="JH43" s="257"/>
      <c r="JI43" s="257"/>
      <c r="JJ43" s="257"/>
      <c r="JK43" s="257"/>
      <c r="JL43" s="257"/>
      <c r="JM43" s="257"/>
      <c r="JN43" s="257"/>
      <c r="JO43" s="257"/>
      <c r="JP43" s="257"/>
      <c r="JQ43" s="257"/>
      <c r="JR43" s="257"/>
      <c r="JS43" s="257"/>
      <c r="JT43" s="257"/>
      <c r="JU43" s="257"/>
      <c r="JV43" s="257"/>
      <c r="JW43" s="257"/>
      <c r="JX43" s="257"/>
      <c r="JY43" s="257"/>
      <c r="JZ43" s="257"/>
      <c r="KA43" s="257"/>
      <c r="KB43" s="257"/>
      <c r="KC43" s="257"/>
      <c r="KD43" s="257"/>
      <c r="KE43" s="257"/>
      <c r="KF43" s="257">
        <v>24075.16858389528</v>
      </c>
      <c r="KG43" s="257">
        <v>20985.701922036711</v>
      </c>
      <c r="KH43" s="257">
        <v>322.94183404853777</v>
      </c>
      <c r="KI43" s="257"/>
      <c r="KJ43" s="257">
        <v>4476.4944165975503</v>
      </c>
      <c r="KK43" s="257">
        <v>221.14841392905652</v>
      </c>
      <c r="KL43" s="257">
        <v>887.50255430144375</v>
      </c>
      <c r="KM43" s="257">
        <v>37.166588535093098</v>
      </c>
      <c r="KN43" s="257">
        <v>14729.274097580326</v>
      </c>
      <c r="KO43" s="257">
        <v>3089.4666618585698</v>
      </c>
      <c r="KP43" s="257">
        <v>28117.58200810165</v>
      </c>
      <c r="KQ43" s="257">
        <v>19422.403327203014</v>
      </c>
      <c r="KR43" s="257">
        <v>9832.8645438919139</v>
      </c>
      <c r="KS43" s="257">
        <v>2192.900845023019</v>
      </c>
      <c r="KT43" s="257">
        <v>727.320808241078</v>
      </c>
      <c r="KU43" s="257">
        <v>2608.5608164148425</v>
      </c>
      <c r="KV43" s="257">
        <v>1786.6166624595819</v>
      </c>
      <c r="KW43" s="257">
        <v>2274.1396511725748</v>
      </c>
      <c r="KX43" s="257">
        <v>8695.1786808986344</v>
      </c>
      <c r="KY43" s="257">
        <v>5289.8440974601226</v>
      </c>
      <c r="KZ43" s="257">
        <v>5182.3050016227326</v>
      </c>
      <c r="LA43" s="257">
        <v>2246.2346591660357</v>
      </c>
      <c r="LB43" s="257">
        <v>1159.0999242724749</v>
      </c>
      <c r="LC43" s="257"/>
      <c r="LD43" s="257"/>
      <c r="LE43" s="257">
        <v>-4042.4134242063701</v>
      </c>
      <c r="LF43" s="257"/>
      <c r="LG43" s="257"/>
      <c r="LH43" s="257"/>
      <c r="LI43" s="257"/>
      <c r="LJ43" s="257">
        <v>23004.501580661836</v>
      </c>
      <c r="LK43" s="257">
        <v>20962.088156455473</v>
      </c>
      <c r="LL43" s="257">
        <v>2163.4091810609066</v>
      </c>
      <c r="LM43" s="257"/>
      <c r="LN43" s="257">
        <v>7716.2852643852248</v>
      </c>
      <c r="LO43" s="257">
        <v>348.34661570084023</v>
      </c>
      <c r="LP43" s="257">
        <v>3257.5106078636422</v>
      </c>
      <c r="LQ43" s="257">
        <v>135.82272546969097</v>
      </c>
      <c r="LR43" s="257">
        <v>7340.7137619751666</v>
      </c>
      <c r="LS43" s="257">
        <v>2042.4134242063635</v>
      </c>
      <c r="LT43" s="257">
        <v>23552.264012597214</v>
      </c>
      <c r="LU43" s="257">
        <v>18933.738415491687</v>
      </c>
      <c r="LV43" s="257">
        <v>7188.7057805344202</v>
      </c>
      <c r="LW43" s="257">
        <v>5180.8565624511675</v>
      </c>
      <c r="LX43" s="257">
        <v>215.61910256872574</v>
      </c>
      <c r="LY43" s="257">
        <v>760.12404889834488</v>
      </c>
      <c r="LZ43" s="257">
        <v>1844.5482192011348</v>
      </c>
      <c r="MA43" s="257">
        <v>3743.8847018378947</v>
      </c>
      <c r="MB43" s="257">
        <v>4618.5255971055258</v>
      </c>
      <c r="MC43" s="257">
        <v>4081.9660307958602</v>
      </c>
      <c r="MD43" s="257">
        <v>3962.4006827497506</v>
      </c>
      <c r="ME43" s="257">
        <v>509.88063899606942</v>
      </c>
      <c r="MF43" s="257">
        <v>26.678927313596098</v>
      </c>
      <c r="MG43" s="257"/>
      <c r="MH43" s="257"/>
      <c r="MI43" s="257">
        <v>-547.76243193537812</v>
      </c>
      <c r="MJ43" s="257"/>
      <c r="MK43" s="257">
        <v>1296.7857872657567</v>
      </c>
      <c r="ML43" s="257">
        <v>2028.3497409637857</v>
      </c>
      <c r="MM43" s="257"/>
      <c r="MN43" s="257">
        <v>74803.553183561118</v>
      </c>
      <c r="MO43" s="257">
        <v>71474.114408664187</v>
      </c>
      <c r="MP43" s="257">
        <v>468.46489488298295</v>
      </c>
      <c r="MQ43" s="257"/>
      <c r="MR43" s="257">
        <v>0</v>
      </c>
      <c r="MS43" s="257">
        <v>156.75597706537809</v>
      </c>
      <c r="MT43" s="257">
        <v>47963.416393206156</v>
      </c>
      <c r="MU43" s="257">
        <v>22885.47714350967</v>
      </c>
      <c r="MV43" s="257">
        <v>3329.4387748969266</v>
      </c>
      <c r="MW43" s="257">
        <v>75301.822268700489</v>
      </c>
      <c r="MX43" s="257">
        <v>74302.843989277942</v>
      </c>
      <c r="MY43" s="257">
        <v>10947.826139218445</v>
      </c>
      <c r="MZ43" s="257">
        <v>6107.509045232171</v>
      </c>
      <c r="NA43" s="257">
        <v>56003.503900568561</v>
      </c>
      <c r="NB43" s="257">
        <v>523.28320892382771</v>
      </c>
      <c r="NC43" s="257">
        <v>65.366076472780165</v>
      </c>
      <c r="ND43" s="257">
        <v>655.35561886216396</v>
      </c>
      <c r="NE43" s="257">
        <v>998.97827942254753</v>
      </c>
      <c r="NF43" s="257">
        <v>905.20837089658983</v>
      </c>
      <c r="NG43" s="257">
        <v>905.20837089658983</v>
      </c>
      <c r="NH43" s="257">
        <v>53.77856310026084</v>
      </c>
      <c r="NI43" s="257">
        <v>39.991345425696878</v>
      </c>
      <c r="NJ43" s="257">
        <v>0</v>
      </c>
      <c r="NK43" s="257">
        <v>0</v>
      </c>
      <c r="NL43" s="257">
        <v>-498.26908513937087</v>
      </c>
      <c r="NM43" s="257"/>
      <c r="NN43" s="257">
        <v>-432.90300866659072</v>
      </c>
      <c r="NO43" s="257">
        <v>-2828.7295806137554</v>
      </c>
      <c r="NP43" s="257"/>
      <c r="NQ43" s="257">
        <v>39756.883999999998</v>
      </c>
      <c r="NR43" s="257">
        <v>7765.1549999999997</v>
      </c>
      <c r="NS43" s="257">
        <v>25865.851999999999</v>
      </c>
      <c r="NT43" s="257">
        <v>26647.567999999999</v>
      </c>
      <c r="NU43" s="257">
        <v>6125.8770000000004</v>
      </c>
      <c r="NV43" s="257">
        <v>31991.728999999999</v>
      </c>
      <c r="NW43" s="257">
        <v>17682.516633119536</v>
      </c>
      <c r="NX43" s="257">
        <v>4003.3217657382647</v>
      </c>
      <c r="NY43" s="257">
        <v>13679.194867381271</v>
      </c>
      <c r="NZ43" s="257">
        <v>10848.788287589879</v>
      </c>
      <c r="OA43" s="257">
        <v>13105.695454189816</v>
      </c>
      <c r="OB43" s="257">
        <v>10369.633553210204</v>
      </c>
      <c r="OC43" s="257">
        <v>23929020.439389531</v>
      </c>
      <c r="OD43" s="257">
        <v>18208889.9407239</v>
      </c>
      <c r="OE43" s="257">
        <v>2849.7183310364348</v>
      </c>
      <c r="OF43" s="257">
        <v>1153.6034347018299</v>
      </c>
      <c r="OG43" s="257">
        <v>22.64</v>
      </c>
      <c r="OH43" s="257">
        <v>16.116022340953908</v>
      </c>
      <c r="OI43" s="257">
        <v>6.5239776590460927</v>
      </c>
      <c r="OJ43" s="257">
        <v>1083.2102316887542</v>
      </c>
      <c r="OK43" s="257">
        <v>2580.4827807620318</v>
      </c>
      <c r="OL43" s="257">
        <v>182.9633553058861</v>
      </c>
      <c r="OM43" s="257">
        <v>2397.5194254561457</v>
      </c>
      <c r="ON43" s="257">
        <v>1218.8845489953085</v>
      </c>
      <c r="OO43" s="257">
        <v>8796.617305935175</v>
      </c>
      <c r="OP43" s="257">
        <v>6126.4857957314371</v>
      </c>
      <c r="OQ43" s="257">
        <v>2670.1315102037383</v>
      </c>
      <c r="OR43" s="257">
        <v>372.92046357042227</v>
      </c>
      <c r="OS43" s="257">
        <v>2423.8511402595814</v>
      </c>
      <c r="OT43" s="257">
        <v>181.81274350407006</v>
      </c>
      <c r="OU43" s="257">
        <v>2242.0383967555113</v>
      </c>
      <c r="OV43" s="257">
        <v>1027.4561898524853</v>
      </c>
      <c r="OW43" s="257">
        <v>7024.5604939073901</v>
      </c>
      <c r="OX43" s="257">
        <v>4429.8599119658738</v>
      </c>
      <c r="OY43" s="257">
        <v>2594.7005819415172</v>
      </c>
      <c r="OZ43" s="257">
        <v>200835.87802256402</v>
      </c>
      <c r="PA43" s="257">
        <v>2439.7240037006773</v>
      </c>
      <c r="PB43" s="257">
        <v>49608.773934341611</v>
      </c>
      <c r="PC43" s="257">
        <v>4669.1721748127093</v>
      </c>
      <c r="PD43" s="257">
        <v>44939.601759528901</v>
      </c>
      <c r="PE43" s="257">
        <v>17583.166742738562</v>
      </c>
      <c r="PF43" s="257">
        <v>131204.21334178315</v>
      </c>
      <c r="PG43" s="257">
        <v>79261.343601231958</v>
      </c>
      <c r="PH43" s="257">
        <v>51942.869740551199</v>
      </c>
      <c r="PI43" s="257"/>
      <c r="PJ43" s="257"/>
      <c r="PK43" s="257"/>
      <c r="PL43" s="257"/>
      <c r="PM43" s="257"/>
      <c r="PN43" s="257"/>
      <c r="PO43" s="257"/>
      <c r="PP43" s="257"/>
      <c r="PQ43" s="257">
        <v>18512.286598154351</v>
      </c>
      <c r="PR43" s="257">
        <v>6542.2100475319185</v>
      </c>
      <c r="PS43" s="257">
        <v>20466.922704266723</v>
      </c>
      <c r="PT43" s="257">
        <v>25681.215105299729</v>
      </c>
      <c r="PU43" s="257">
        <v>20044.082128371083</v>
      </c>
      <c r="PV43" s="257">
        <v>17113.300709457038</v>
      </c>
      <c r="PW43" s="257">
        <v>18677.92489730574</v>
      </c>
      <c r="PX43" s="257">
        <v>17892.516959087658</v>
      </c>
      <c r="PY43" s="257">
        <v>20018.829957514517</v>
      </c>
      <c r="PZ43" s="257">
        <v>3150.2539821960404</v>
      </c>
      <c r="QA43" s="257">
        <v>1932.96875</v>
      </c>
      <c r="QB43" s="257">
        <v>13571.765189799038</v>
      </c>
      <c r="QC43" s="257">
        <v>0.53881498360088742</v>
      </c>
      <c r="QD43" s="257">
        <v>0.14520838128471228</v>
      </c>
      <c r="QE43" s="257">
        <v>0.31087268343369173</v>
      </c>
      <c r="QF43" s="257">
        <v>0.68744143388037671</v>
      </c>
      <c r="QG43" s="257">
        <v>0.50948968394004313</v>
      </c>
      <c r="QH43" s="257">
        <v>0.54434454042431879</v>
      </c>
      <c r="QI43" s="257">
        <v>0.44456340295105012</v>
      </c>
      <c r="QJ43" s="257">
        <v>0.82789017077944038</v>
      </c>
      <c r="QK43" s="257">
        <v>31371.249827727799</v>
      </c>
      <c r="QL43" s="257"/>
      <c r="QM43" s="257"/>
      <c r="QN43" s="257">
        <v>16041.064470639118</v>
      </c>
      <c r="QO43" s="257"/>
      <c r="QP43" s="257"/>
      <c r="QQ43" s="257">
        <v>12414.948449906236</v>
      </c>
      <c r="QR43" s="257"/>
      <c r="QS43" s="257"/>
      <c r="QT43" s="257">
        <v>3626.1160207328808</v>
      </c>
      <c r="QU43" s="257"/>
      <c r="QV43" s="257"/>
      <c r="QW43" s="257">
        <v>51.133588643404082</v>
      </c>
      <c r="QZ43" s="257">
        <v>39.574287024207614</v>
      </c>
      <c r="RC43" s="257">
        <v>22.591750119776407</v>
      </c>
    </row>
    <row r="44" spans="1:471" s="151" customFormat="1" ht="11.5">
      <c r="A44" s="1034">
        <v>1994</v>
      </c>
      <c r="B44" s="257">
        <v>426858.06476923602</v>
      </c>
      <c r="C44" s="257">
        <v>263831.05915244488</v>
      </c>
      <c r="D44" s="257">
        <v>75791.657518758671</v>
      </c>
      <c r="E44" s="257">
        <v>91515.800753769421</v>
      </c>
      <c r="F44" s="257">
        <v>87018.031401561268</v>
      </c>
      <c r="G44" s="257">
        <v>91298.484057298178</v>
      </c>
      <c r="H44" s="331">
        <v>743140.28424957336</v>
      </c>
      <c r="I44" s="331">
        <v>462160.16447650566</v>
      </c>
      <c r="J44" s="331">
        <v>136132.36564115598</v>
      </c>
      <c r="K44" s="331">
        <v>140789.4925112566</v>
      </c>
      <c r="L44" s="331">
        <v>136073.12772475067</v>
      </c>
      <c r="M44" s="331">
        <v>132014.86610409553</v>
      </c>
      <c r="N44" s="257">
        <v>57.439769289358246</v>
      </c>
      <c r="O44" s="257">
        <v>57.086499320271244</v>
      </c>
      <c r="P44" s="257">
        <v>55.674972782405753</v>
      </c>
      <c r="Q44" s="257">
        <v>65.001868478538924</v>
      </c>
      <c r="R44" s="257">
        <v>63.949460747004892</v>
      </c>
      <c r="S44" s="257">
        <v>69.15772954335921</v>
      </c>
      <c r="T44" s="331">
        <v>426858.06476923602</v>
      </c>
      <c r="U44" s="331">
        <v>391645.22355831548</v>
      </c>
      <c r="V44" s="331">
        <v>207321.18847947897</v>
      </c>
      <c r="W44" s="331">
        <v>184324.03507883652</v>
      </c>
      <c r="X44" s="331">
        <v>132529.79969725071</v>
      </c>
      <c r="Y44" s="331">
        <v>51794.235381585808</v>
      </c>
      <c r="Z44" s="331">
        <v>35212.841210920495</v>
      </c>
      <c r="AA44" s="257">
        <v>426858.06476923602</v>
      </c>
      <c r="AB44" s="257">
        <v>394919.0999701831</v>
      </c>
      <c r="AC44" s="257">
        <v>17688.781146712667</v>
      </c>
      <c r="AD44" s="257">
        <v>15452.057473436569</v>
      </c>
      <c r="AE44" s="257">
        <v>68202.873184072159</v>
      </c>
      <c r="AF44" s="257">
        <v>35622.369970267624</v>
      </c>
      <c r="AG44" s="257">
        <v>257953.01819569408</v>
      </c>
      <c r="AH44" s="257">
        <v>192749.77363012123</v>
      </c>
      <c r="AI44" s="257"/>
      <c r="AJ44" s="257">
        <v>65203.244565572873</v>
      </c>
      <c r="AK44" s="257">
        <v>31938.964799052923</v>
      </c>
      <c r="AL44" s="257">
        <v>743140.28424957336</v>
      </c>
      <c r="AM44" s="257">
        <v>681136.2687260136</v>
      </c>
      <c r="AN44" s="257">
        <v>21076.078964350178</v>
      </c>
      <c r="AO44" s="257">
        <v>22857.80648389857</v>
      </c>
      <c r="AP44" s="257">
        <v>110926.57625522885</v>
      </c>
      <c r="AQ44" s="257">
        <v>73767.543519150524</v>
      </c>
      <c r="AR44" s="257">
        <v>452508.26350338547</v>
      </c>
      <c r="AS44" s="257">
        <v>321438.01541810314</v>
      </c>
      <c r="AT44" s="257"/>
      <c r="AU44" s="257">
        <v>131070.24808528238</v>
      </c>
      <c r="AV44" s="257">
        <v>62004.015523559727</v>
      </c>
      <c r="AW44" s="257">
        <v>57.439769289358246</v>
      </c>
      <c r="AX44" s="257">
        <v>57.97945552199613</v>
      </c>
      <c r="AY44" s="257">
        <v>83.928235307112558</v>
      </c>
      <c r="AZ44" s="257">
        <v>67.60078874725474</v>
      </c>
      <c r="BA44" s="257">
        <v>61.484700498774494</v>
      </c>
      <c r="BB44" s="257">
        <v>48.290031456747414</v>
      </c>
      <c r="BC44" s="257">
        <v>57.005150844889307</v>
      </c>
      <c r="BD44" s="257">
        <v>59.964834395647436</v>
      </c>
      <c r="BE44" s="257"/>
      <c r="BF44" s="257">
        <v>49.746792668880602</v>
      </c>
      <c r="BG44" s="257">
        <v>51.511123157688147</v>
      </c>
      <c r="BH44" s="257">
        <v>87018.031401561268</v>
      </c>
      <c r="BI44" s="257">
        <v>59812.830538169095</v>
      </c>
      <c r="BJ44" s="257">
        <v>27205.200863392169</v>
      </c>
      <c r="BK44" s="257">
        <v>13166.581046750873</v>
      </c>
      <c r="BL44" s="257">
        <v>14038.619816641296</v>
      </c>
      <c r="BM44" s="257">
        <v>91298.484057298178</v>
      </c>
      <c r="BN44" s="257">
        <v>72874.926987933723</v>
      </c>
      <c r="BO44" s="257">
        <v>18423.557069364448</v>
      </c>
      <c r="BP44" s="257">
        <v>15728.912375545224</v>
      </c>
      <c r="BQ44" s="257">
        <v>2694.6446938192239</v>
      </c>
      <c r="BR44" s="257">
        <v>136073.12772475067</v>
      </c>
      <c r="BS44" s="257">
        <v>87524.635895919419</v>
      </c>
      <c r="BT44" s="257">
        <v>48548.49182883124</v>
      </c>
      <c r="BU44" s="257">
        <v>22477.48047968711</v>
      </c>
      <c r="BV44" s="257">
        <v>26071.01134914413</v>
      </c>
      <c r="BW44" s="257">
        <v>132014.86610409553</v>
      </c>
      <c r="BX44" s="257">
        <v>101782.31000317486</v>
      </c>
      <c r="BY44" s="257">
        <v>30232.556100920669</v>
      </c>
      <c r="BZ44" s="257">
        <v>25973.877282526693</v>
      </c>
      <c r="CA44" s="257">
        <v>4258.6788183939761</v>
      </c>
      <c r="CB44" s="257">
        <v>63.949460747004892</v>
      </c>
      <c r="CC44" s="257">
        <v>68.33827976079327</v>
      </c>
      <c r="CD44" s="257">
        <v>56.037169927565003</v>
      </c>
      <c r="CE44" s="257">
        <v>58.576765570542953</v>
      </c>
      <c r="CF44" s="257">
        <v>53.84762266655283</v>
      </c>
      <c r="CG44" s="257">
        <v>69.15772954335921</v>
      </c>
      <c r="CH44" s="257">
        <v>71.598814160987857</v>
      </c>
      <c r="CI44" s="257">
        <v>60.939462107881106</v>
      </c>
      <c r="CJ44" s="257">
        <v>60.556659309876984</v>
      </c>
      <c r="CK44" s="257">
        <v>63.274193916211374</v>
      </c>
      <c r="CL44" s="257">
        <v>91515.800753769421</v>
      </c>
      <c r="CM44" s="257">
        <v>89902.158120313659</v>
      </c>
      <c r="CN44" s="257">
        <v>1613.6426334557668</v>
      </c>
      <c r="CO44" s="257"/>
      <c r="CP44" s="257">
        <v>140789.4925112566</v>
      </c>
      <c r="CQ44" s="257">
        <v>140787.09039559087</v>
      </c>
      <c r="CR44" s="257">
        <v>2.4021156657155189</v>
      </c>
      <c r="CS44" s="257"/>
      <c r="CT44" s="257">
        <v>89902.158120313659</v>
      </c>
      <c r="CU44" s="257">
        <v>22950.793288820925</v>
      </c>
      <c r="CV44" s="257">
        <v>31818.555691894708</v>
      </c>
      <c r="CW44" s="257">
        <v>6270.2166872121106</v>
      </c>
      <c r="CX44" s="257">
        <v>22193.000844992974</v>
      </c>
      <c r="CY44" s="257">
        <v>133.34347070392357</v>
      </c>
      <c r="CZ44" s="257">
        <v>6536.2481366890224</v>
      </c>
      <c r="DA44" s="257">
        <v>28862.592452385921</v>
      </c>
      <c r="DB44" s="257">
        <v>140789.4925112566</v>
      </c>
      <c r="DC44" s="257">
        <v>140787.09039559087</v>
      </c>
      <c r="DD44" s="257">
        <v>34718.881261170391</v>
      </c>
      <c r="DE44" s="257">
        <v>56639.453473219772</v>
      </c>
      <c r="DF44" s="257">
        <v>9377.5834730963288</v>
      </c>
      <c r="DG44" s="257">
        <v>29011.306794866327</v>
      </c>
      <c r="DH44" s="257">
        <v>151.40012121264616</v>
      </c>
      <c r="DI44" s="257">
        <v>10888.465272025418</v>
      </c>
      <c r="DJ44" s="257">
        <v>40051.172188104392</v>
      </c>
      <c r="DK44" s="257">
        <v>65.001868478538924</v>
      </c>
      <c r="DL44" s="257">
        <v>63.856819448219227</v>
      </c>
      <c r="DM44" s="257">
        <v>66.104645239502872</v>
      </c>
      <c r="DN44" s="257">
        <v>56.177370614882669</v>
      </c>
      <c r="DO44" s="257">
        <v>66.863885618304025</v>
      </c>
      <c r="DP44" s="257">
        <v>76.497763447595275</v>
      </c>
      <c r="DQ44" s="257">
        <v>88.073556108081675</v>
      </c>
      <c r="DR44" s="257">
        <v>60.029103949864393</v>
      </c>
      <c r="DS44" s="257">
        <v>72.064288947224384</v>
      </c>
      <c r="DT44" s="257">
        <v>74649.49263163071</v>
      </c>
      <c r="DU44" s="257">
        <v>15252.665488682942</v>
      </c>
      <c r="DV44" s="257">
        <v>51698.699342809785</v>
      </c>
      <c r="DW44" s="257">
        <v>113636.18368397956</v>
      </c>
      <c r="DX44" s="257">
        <v>27150.906711611315</v>
      </c>
      <c r="DY44" s="257">
        <v>78917.302422809167</v>
      </c>
      <c r="DZ44" s="257">
        <v>65.691657543894451</v>
      </c>
      <c r="EA44" s="257">
        <v>56.177370614882669</v>
      </c>
      <c r="EB44" s="257">
        <v>65.509967720168177</v>
      </c>
      <c r="EC44" s="257">
        <v>2135668</v>
      </c>
      <c r="ED44" s="257">
        <v>2063401.5886749821</v>
      </c>
      <c r="EE44" s="257">
        <v>75.915000000000006</v>
      </c>
      <c r="EF44" s="257">
        <v>86501.605146298054</v>
      </c>
      <c r="EG44" s="257">
        <v>189919.83316889105</v>
      </c>
      <c r="EH44" s="257">
        <v>14609.54333380864</v>
      </c>
      <c r="EI44" s="257">
        <v>-28116.455251316602</v>
      </c>
      <c r="EJ44" s="257">
        <v>262914.52639768115</v>
      </c>
      <c r="EK44" s="257">
        <v>263831.05915244488</v>
      </c>
      <c r="EL44" s="257">
        <v>868.56864247405451</v>
      </c>
      <c r="EM44" s="257">
        <v>-47.964112289673494</v>
      </c>
      <c r="EN44" s="257">
        <v>-1.8243234007208713E-2</v>
      </c>
      <c r="EO44" s="257">
        <v>87018.031401561268</v>
      </c>
      <c r="EP44" s="257">
        <v>59812.830538169095</v>
      </c>
      <c r="EQ44" s="257">
        <v>27205.200863392169</v>
      </c>
      <c r="ER44" s="257">
        <v>14038.619816641296</v>
      </c>
      <c r="ES44" s="257">
        <v>91298.484057298178</v>
      </c>
      <c r="ET44" s="257">
        <v>72874.926987933723</v>
      </c>
      <c r="EU44" s="257">
        <v>18423.557069364448</v>
      </c>
      <c r="EV44" s="257">
        <v>2694.6446938192239</v>
      </c>
      <c r="EW44" s="257">
        <v>-5453.5400635519836</v>
      </c>
      <c r="EX44" s="257">
        <v>-6.9341304352747102</v>
      </c>
      <c r="EY44" s="257">
        <v>2200.7600210435639</v>
      </c>
      <c r="EZ44" s="257">
        <v>-7540.1668286806043</v>
      </c>
      <c r="FA44" s="257">
        <v>11625.244846763755</v>
      </c>
      <c r="FB44" s="257">
        <v>17078.784910315739</v>
      </c>
      <c r="FC44" s="257">
        <v>-5453.5400635519836</v>
      </c>
      <c r="FD44" s="257">
        <v>3465.2246757094549</v>
      </c>
      <c r="FE44" s="257">
        <v>3472.1588061447296</v>
      </c>
      <c r="FF44" s="257">
        <v>-6.9341304352747102</v>
      </c>
      <c r="FG44" s="257">
        <v>421397.59057524876</v>
      </c>
      <c r="FH44" s="257">
        <v>51794.235381585808</v>
      </c>
      <c r="FI44" s="257">
        <v>369603.35519366292</v>
      </c>
      <c r="FJ44" s="257">
        <v>263831.05915244488</v>
      </c>
      <c r="FK44" s="257">
        <v>75791.657518758671</v>
      </c>
      <c r="FL44" s="257">
        <v>81774.873904045206</v>
      </c>
      <c r="FM44" s="257">
        <v>91515.800753769421</v>
      </c>
      <c r="FN44" s="257">
        <v>2706.6413489973065</v>
      </c>
      <c r="FO44" s="257">
        <v>505.88132795374247</v>
      </c>
      <c r="FP44" s="257">
        <v>2200.7600210435639</v>
      </c>
      <c r="FQ44" s="257">
        <v>-7540.1668286806516</v>
      </c>
      <c r="FR44" s="257">
        <v>-1.7664341969869881</v>
      </c>
      <c r="FS44" s="257">
        <v>169018.87178007766</v>
      </c>
      <c r="FT44" s="257">
        <v>160574.84403735894</v>
      </c>
      <c r="FU44" s="257">
        <v>3745.8259709350546</v>
      </c>
      <c r="FV44" s="257"/>
      <c r="FW44" s="257">
        <v>701.41718654213685</v>
      </c>
      <c r="FX44" s="257">
        <v>44665.803673385984</v>
      </c>
      <c r="FY44" s="257">
        <v>5273.3643455579186</v>
      </c>
      <c r="FZ44" s="257">
        <v>41653.634260093997</v>
      </c>
      <c r="GA44" s="257">
        <v>56724.363828687514</v>
      </c>
      <c r="GB44" s="257">
        <v>7810.4347721563099</v>
      </c>
      <c r="GC44" s="257">
        <v>8444.0277427187375</v>
      </c>
      <c r="GD44" s="257">
        <v>239685.68869977043</v>
      </c>
      <c r="GE44" s="257">
        <v>218087.48933203515</v>
      </c>
      <c r="GF44" s="257">
        <v>45930.186433954783</v>
      </c>
      <c r="GG44" s="257">
        <v>19897.040616398015</v>
      </c>
      <c r="GH44" s="257">
        <v>64084.189775582083</v>
      </c>
      <c r="GI44" s="257">
        <v>12948.163238923495</v>
      </c>
      <c r="GJ44" s="257">
        <v>7762.552137800054</v>
      </c>
      <c r="GK44" s="257">
        <v>19899.979565588455</v>
      </c>
      <c r="GL44" s="257">
        <v>60513.540802711766</v>
      </c>
      <c r="GM44" s="257">
        <v>21598.199367735266</v>
      </c>
      <c r="GN44" s="257">
        <v>15860.150493430938</v>
      </c>
      <c r="GO44" s="257">
        <v>15252.665488682942</v>
      </c>
      <c r="GP44" s="257">
        <v>5738.0488743043288</v>
      </c>
      <c r="GQ44" s="257"/>
      <c r="GR44" s="257"/>
      <c r="GS44" s="257">
        <v>-70666.816919692763</v>
      </c>
      <c r="GT44" s="257">
        <v>-70666.816919692763</v>
      </c>
      <c r="GU44" s="257"/>
      <c r="GV44" s="257">
        <v>-50766.837354104311</v>
      </c>
      <c r="GW44" s="257">
        <v>-57512.645294676215</v>
      </c>
      <c r="GX44" s="257">
        <v>248967.09</v>
      </c>
      <c r="GY44" s="257">
        <v>-91464</v>
      </c>
      <c r="GZ44" s="257">
        <v>82269.397665668992</v>
      </c>
      <c r="HA44" s="257">
        <v>81383.205317755099</v>
      </c>
      <c r="HB44" s="257">
        <v>207.69175291190365</v>
      </c>
      <c r="HC44" s="257">
        <v>3.8765280732753959</v>
      </c>
      <c r="HD44" s="257">
        <v>31735.355288305505</v>
      </c>
      <c r="HE44" s="257">
        <v>4697.3182839902393</v>
      </c>
      <c r="HF44" s="257">
        <v>37460.664809539267</v>
      </c>
      <c r="HG44" s="257">
        <v>4049.8419338165472</v>
      </c>
      <c r="HH44" s="257">
        <v>3228.4567211183635</v>
      </c>
      <c r="HI44" s="257">
        <v>886.19234791388703</v>
      </c>
      <c r="HJ44" s="257">
        <v>102238.5236738668</v>
      </c>
      <c r="HK44" s="257">
        <v>92724.556152560923</v>
      </c>
      <c r="HL44" s="257">
        <v>15380.987583089924</v>
      </c>
      <c r="HM44" s="257">
        <v>3804.5027826860432</v>
      </c>
      <c r="HN44" s="257">
        <v>5019.6230452081309</v>
      </c>
      <c r="HO44" s="257">
        <v>3847.5412594809659</v>
      </c>
      <c r="HP44" s="257">
        <v>16158.450831199742</v>
      </c>
      <c r="HQ44" s="257">
        <v>48513.450650896106</v>
      </c>
      <c r="HR44" s="257">
        <v>9513.9675213058799</v>
      </c>
      <c r="HS44" s="257">
        <v>4455.5972257281264</v>
      </c>
      <c r="HT44" s="257">
        <v>4023.9082615123871</v>
      </c>
      <c r="HU44" s="257">
        <v>2675.5255850852836</v>
      </c>
      <c r="HV44" s="257">
        <v>0</v>
      </c>
      <c r="HW44" s="257">
        <v>-19969.126008197811</v>
      </c>
      <c r="HX44" s="257">
        <v>-19969.126008197811</v>
      </c>
      <c r="HY44" s="257">
        <v>-11341.350834805824</v>
      </c>
      <c r="HZ44" s="257">
        <v>9102.4665536763896</v>
      </c>
      <c r="IA44" s="257">
        <v>8264.2950729027671</v>
      </c>
      <c r="IB44" s="257">
        <v>260.49066628201894</v>
      </c>
      <c r="IC44" s="257">
        <v>286.45438919139832</v>
      </c>
      <c r="ID44" s="257">
        <v>0</v>
      </c>
      <c r="IE44" s="257">
        <v>51.777192792662845</v>
      </c>
      <c r="IF44" s="257">
        <v>0</v>
      </c>
      <c r="IG44" s="257">
        <v>0.96161936701405171</v>
      </c>
      <c r="IH44" s="257">
        <v>7664.6112052696735</v>
      </c>
      <c r="II44" s="257">
        <v>838.17148077362276</v>
      </c>
      <c r="IJ44" s="257">
        <v>9103.5063046169744</v>
      </c>
      <c r="IK44" s="257">
        <v>8316.7754498575596</v>
      </c>
      <c r="IL44" s="257">
        <v>1978.8684144098663</v>
      </c>
      <c r="IM44" s="257">
        <v>1268.2076617023067</v>
      </c>
      <c r="IN44" s="257">
        <v>5.7817364441719858</v>
      </c>
      <c r="IO44" s="257">
        <v>138.10657146634932</v>
      </c>
      <c r="IP44" s="257">
        <v>24.052504417438968</v>
      </c>
      <c r="IQ44" s="257">
        <v>4901.7585614174268</v>
      </c>
      <c r="IR44" s="257">
        <v>786.73085475941491</v>
      </c>
      <c r="IS44" s="257">
        <v>641.25587489332042</v>
      </c>
      <c r="IT44" s="257">
        <v>641.25587489332042</v>
      </c>
      <c r="IU44" s="257">
        <v>115.80301227266717</v>
      </c>
      <c r="IV44" s="257">
        <v>0</v>
      </c>
      <c r="IW44" s="257">
        <v>0</v>
      </c>
      <c r="IX44" s="257">
        <v>-1.0397509405847813</v>
      </c>
      <c r="IY44" s="257">
        <v>23.012753476854186</v>
      </c>
      <c r="IZ44" s="257">
        <v>-52.480376954792519</v>
      </c>
      <c r="JA44" s="257"/>
      <c r="JB44" s="257"/>
      <c r="JC44" s="257"/>
      <c r="JD44" s="257"/>
      <c r="JE44" s="257"/>
      <c r="JF44" s="257"/>
      <c r="JG44" s="257"/>
      <c r="JH44" s="257"/>
      <c r="JI44" s="257"/>
      <c r="JJ44" s="257"/>
      <c r="JK44" s="257"/>
      <c r="JL44" s="257"/>
      <c r="JM44" s="257"/>
      <c r="JN44" s="257"/>
      <c r="JO44" s="257"/>
      <c r="JP44" s="257"/>
      <c r="JQ44" s="257"/>
      <c r="JR44" s="257"/>
      <c r="JS44" s="257"/>
      <c r="JT44" s="257"/>
      <c r="JU44" s="257"/>
      <c r="JV44" s="257"/>
      <c r="JW44" s="257"/>
      <c r="JX44" s="257"/>
      <c r="JY44" s="257"/>
      <c r="JZ44" s="257"/>
      <c r="KA44" s="257"/>
      <c r="KB44" s="257"/>
      <c r="KC44" s="257"/>
      <c r="KD44" s="257"/>
      <c r="KE44" s="257"/>
      <c r="KF44" s="257">
        <v>25465.411753392713</v>
      </c>
      <c r="KG44" s="257">
        <v>22485.804094094456</v>
      </c>
      <c r="KH44" s="257">
        <v>329.42675465483876</v>
      </c>
      <c r="KI44" s="257"/>
      <c r="KJ44" s="257">
        <v>5011.900039666798</v>
      </c>
      <c r="KK44" s="257">
        <v>150.73383577945259</v>
      </c>
      <c r="KL44" s="257">
        <v>930.52901085427868</v>
      </c>
      <c r="KM44" s="257">
        <v>38.21835971776472</v>
      </c>
      <c r="KN44" s="257">
        <v>15639.380717127644</v>
      </c>
      <c r="KO44" s="257">
        <v>2979.6076592982586</v>
      </c>
      <c r="KP44" s="257">
        <v>28865.974300722417</v>
      </c>
      <c r="KQ44" s="257">
        <v>20104.197468537019</v>
      </c>
      <c r="KR44" s="257">
        <v>10261.380164196507</v>
      </c>
      <c r="KS44" s="257">
        <v>2406.7770124890317</v>
      </c>
      <c r="KT44" s="257">
        <v>602.5086245236979</v>
      </c>
      <c r="KU44" s="257">
        <v>2639.9216280215883</v>
      </c>
      <c r="KV44" s="257">
        <v>1718.9246691428366</v>
      </c>
      <c r="KW44" s="257">
        <v>2474.6853701633554</v>
      </c>
      <c r="KX44" s="257">
        <v>8761.7768321854001</v>
      </c>
      <c r="KY44" s="257">
        <v>5019.9956727128483</v>
      </c>
      <c r="KZ44" s="257">
        <v>4908.9586864279445</v>
      </c>
      <c r="LA44" s="257">
        <v>2441.3231882490113</v>
      </c>
      <c r="LB44" s="257">
        <v>1300.4579712235404</v>
      </c>
      <c r="LC44" s="257"/>
      <c r="LD44" s="257"/>
      <c r="LE44" s="257">
        <v>-3400.5625473297041</v>
      </c>
      <c r="LF44" s="257"/>
      <c r="LG44" s="257"/>
      <c r="LH44" s="257"/>
      <c r="LI44" s="257"/>
      <c r="LJ44" s="257">
        <v>24230.277787794643</v>
      </c>
      <c r="LK44" s="257">
        <v>21430.571081701582</v>
      </c>
      <c r="LL44" s="257">
        <v>2386.9736636495859</v>
      </c>
      <c r="LM44" s="257"/>
      <c r="LN44" s="257">
        <v>7853.0861070041947</v>
      </c>
      <c r="LO44" s="257">
        <v>257.34737297609172</v>
      </c>
      <c r="LP44" s="257">
        <v>3262.4404397004555</v>
      </c>
      <c r="LQ44" s="257">
        <v>101.69124806173596</v>
      </c>
      <c r="LR44" s="257">
        <v>7543.561357325736</v>
      </c>
      <c r="LS44" s="257">
        <v>2799.7067060930608</v>
      </c>
      <c r="LT44" s="257">
        <v>24572.349837125719</v>
      </c>
      <c r="LU44" s="257">
        <v>19091.035303451012</v>
      </c>
      <c r="LV44" s="257">
        <v>7302.8499993989881</v>
      </c>
      <c r="LW44" s="257">
        <v>5516.6780858966504</v>
      </c>
      <c r="LX44" s="257">
        <v>159.95937158174365</v>
      </c>
      <c r="LY44" s="257">
        <v>606.10267690791295</v>
      </c>
      <c r="LZ44" s="257">
        <v>1742.9771735602756</v>
      </c>
      <c r="MA44" s="257">
        <v>3762.4679961054417</v>
      </c>
      <c r="MB44" s="257">
        <v>5481.3145336747084</v>
      </c>
      <c r="MC44" s="257">
        <v>4980.6954912071933</v>
      </c>
      <c r="MD44" s="257">
        <v>4915.9364369598406</v>
      </c>
      <c r="ME44" s="257">
        <v>474.29471229550563</v>
      </c>
      <c r="MF44" s="257">
        <v>26.324330172009663</v>
      </c>
      <c r="MG44" s="257"/>
      <c r="MH44" s="257"/>
      <c r="MI44" s="257">
        <v>-342.07204933107641</v>
      </c>
      <c r="MJ44" s="257"/>
      <c r="MK44" s="257">
        <v>1400.9051242291991</v>
      </c>
      <c r="ML44" s="257">
        <v>2339.5357782505707</v>
      </c>
      <c r="MM44" s="257"/>
      <c r="MN44" s="257">
        <v>77763.165170146531</v>
      </c>
      <c r="MO44" s="257">
        <v>77190.79730265768</v>
      </c>
      <c r="MP44" s="257">
        <v>561.24313343670747</v>
      </c>
      <c r="MQ44" s="257"/>
      <c r="MR44" s="257">
        <v>0</v>
      </c>
      <c r="MS44" s="257">
        <v>116.1876600194728</v>
      </c>
      <c r="MT44" s="257">
        <v>52533.650667724447</v>
      </c>
      <c r="MU44" s="257">
        <v>23979.715841477049</v>
      </c>
      <c r="MV44" s="257">
        <v>572.36786748885129</v>
      </c>
      <c r="MW44" s="257">
        <v>78677.196398735483</v>
      </c>
      <c r="MX44" s="257">
        <v>77850.924957628653</v>
      </c>
      <c r="MY44" s="257">
        <v>11006.100272859496</v>
      </c>
      <c r="MZ44" s="257">
        <v>6900.8750736239826</v>
      </c>
      <c r="NA44" s="257">
        <v>58296.316997824339</v>
      </c>
      <c r="NB44" s="257">
        <v>530.88000192323875</v>
      </c>
      <c r="NC44" s="257">
        <v>255.5743872681596</v>
      </c>
      <c r="ND44" s="257">
        <v>861.17822412943394</v>
      </c>
      <c r="NE44" s="257">
        <v>826.27144110682389</v>
      </c>
      <c r="NF44" s="257">
        <v>762.60622888944988</v>
      </c>
      <c r="NG44" s="257">
        <v>762.60622888944988</v>
      </c>
      <c r="NH44" s="257">
        <v>31.102376401860734</v>
      </c>
      <c r="NI44" s="257">
        <v>32.562835815513324</v>
      </c>
      <c r="NJ44" s="257">
        <v>0</v>
      </c>
      <c r="NK44" s="257">
        <v>0</v>
      </c>
      <c r="NL44" s="257">
        <v>-914.03122858895222</v>
      </c>
      <c r="NM44" s="257"/>
      <c r="NN44" s="257">
        <v>-658.45684132079259</v>
      </c>
      <c r="NO44" s="257">
        <v>-660.1276549709728</v>
      </c>
      <c r="NP44" s="257"/>
      <c r="NQ44" s="257">
        <v>39976.423000000003</v>
      </c>
      <c r="NR44" s="257">
        <v>7534.9719999999998</v>
      </c>
      <c r="NS44" s="257">
        <v>26138.118999999999</v>
      </c>
      <c r="NT44" s="257">
        <v>26898.383000000002</v>
      </c>
      <c r="NU44" s="257">
        <v>6303.3320000000003</v>
      </c>
      <c r="NV44" s="257">
        <v>32441.451000000001</v>
      </c>
      <c r="NW44" s="257">
        <v>17936.79126930036</v>
      </c>
      <c r="NX44" s="257">
        <v>4325.9056343735137</v>
      </c>
      <c r="NY44" s="257">
        <v>13610.885634926846</v>
      </c>
      <c r="NZ44" s="257">
        <v>10813.250910335575</v>
      </c>
      <c r="OA44" s="257">
        <v>13040.250082153198</v>
      </c>
      <c r="OB44" s="257">
        <v>10335.665743183819</v>
      </c>
      <c r="OC44" s="257">
        <v>23779157.780060146</v>
      </c>
      <c r="OD44" s="257">
        <v>18113065.184315752</v>
      </c>
      <c r="OE44" s="257">
        <v>2871.8848715330632</v>
      </c>
      <c r="OF44" s="257">
        <v>1454.0207628404505</v>
      </c>
      <c r="OG44" s="257">
        <v>24.1175</v>
      </c>
      <c r="OH44" s="257">
        <v>16.011140612693787</v>
      </c>
      <c r="OI44" s="257">
        <v>8.1063593873062132</v>
      </c>
      <c r="OJ44" s="257">
        <v>1039.1599728000538</v>
      </c>
      <c r="OK44" s="257">
        <v>2525.3488182155934</v>
      </c>
      <c r="OL44" s="257">
        <v>176.02785205195309</v>
      </c>
      <c r="OM44" s="257">
        <v>2349.3209661636406</v>
      </c>
      <c r="ON44" s="257">
        <v>1184.9506527331646</v>
      </c>
      <c r="OO44" s="257">
        <v>8861.4261911780322</v>
      </c>
      <c r="OP44" s="257">
        <v>6202.3712859450743</v>
      </c>
      <c r="OQ44" s="257">
        <v>2659.0549052329579</v>
      </c>
      <c r="OR44" s="257">
        <v>365.55991230336485</v>
      </c>
      <c r="OS44" s="257">
        <v>2356.5682713519673</v>
      </c>
      <c r="OT44" s="257">
        <v>174.56056249427081</v>
      </c>
      <c r="OU44" s="257">
        <v>2182.0077088576963</v>
      </c>
      <c r="OV44" s="257">
        <v>996.71675826098635</v>
      </c>
      <c r="OW44" s="257">
        <v>7094.4059684192571</v>
      </c>
      <c r="OX44" s="257">
        <v>4508.6717748666797</v>
      </c>
      <c r="OY44" s="257">
        <v>2585.7341935525774</v>
      </c>
      <c r="OZ44" s="257">
        <v>207321.18847947897</v>
      </c>
      <c r="PA44" s="257">
        <v>2509.8062378666073</v>
      </c>
      <c r="PB44" s="257">
        <v>50289.552527261832</v>
      </c>
      <c r="PC44" s="257">
        <v>4714.1670341492809</v>
      </c>
      <c r="PD44" s="257">
        <v>45575.385493112553</v>
      </c>
      <c r="PE44" s="257">
        <v>17728.934977277073</v>
      </c>
      <c r="PF44" s="257">
        <v>136792.89473707345</v>
      </c>
      <c r="PG44" s="257">
        <v>83588.178222128248</v>
      </c>
      <c r="PH44" s="257">
        <v>53204.716514945198</v>
      </c>
      <c r="PI44" s="257"/>
      <c r="PJ44" s="257"/>
      <c r="PK44" s="257"/>
      <c r="PL44" s="257"/>
      <c r="PM44" s="257"/>
      <c r="PN44" s="257"/>
      <c r="PO44" s="257"/>
      <c r="PP44" s="257"/>
      <c r="PQ44" s="257">
        <v>19172.882438279146</v>
      </c>
      <c r="PR44" s="257">
        <v>6865.6495239111746</v>
      </c>
      <c r="PS44" s="257">
        <v>21340.163634814038</v>
      </c>
      <c r="PT44" s="257">
        <v>27005.911110672565</v>
      </c>
      <c r="PU44" s="257">
        <v>20886.903977516991</v>
      </c>
      <c r="PV44" s="257">
        <v>17787.335098297626</v>
      </c>
      <c r="PW44" s="257">
        <v>19281.796861640978</v>
      </c>
      <c r="PX44" s="257">
        <v>18539.424113346537</v>
      </c>
      <c r="PY44" s="257">
        <v>20576.251281979788</v>
      </c>
      <c r="PZ44" s="257">
        <v>3285.692545458659</v>
      </c>
      <c r="QA44" s="257">
        <v>1759.3829166666667</v>
      </c>
      <c r="QB44" s="257">
        <v>12948.163238923495</v>
      </c>
      <c r="QC44" s="257">
        <v>0.52497128777800817</v>
      </c>
      <c r="QD44" s="257">
        <v>0.14188689526146558</v>
      </c>
      <c r="QE44" s="257">
        <v>0.30508345197740455</v>
      </c>
      <c r="QF44" s="257">
        <v>0.66823263251842091</v>
      </c>
      <c r="QG44" s="257">
        <v>0.49769105739103298</v>
      </c>
      <c r="QH44" s="257">
        <v>0.53030158628846347</v>
      </c>
      <c r="QI44" s="257">
        <v>0.43366161551261001</v>
      </c>
      <c r="QJ44" s="257">
        <v>0.81598265346195875</v>
      </c>
      <c r="QK44" s="257">
        <v>31656.526681590549</v>
      </c>
      <c r="QL44" s="257"/>
      <c r="QM44" s="257"/>
      <c r="QN44" s="257">
        <v>16238.06336370895</v>
      </c>
      <c r="QO44" s="257"/>
      <c r="QP44" s="257"/>
      <c r="QQ44" s="257">
        <v>12328.369131618929</v>
      </c>
      <c r="QR44" s="257"/>
      <c r="QS44" s="257"/>
      <c r="QT44" s="257">
        <v>3909.6942320900243</v>
      </c>
      <c r="QU44" s="257"/>
      <c r="QV44" s="257"/>
      <c r="QW44" s="257">
        <v>51.294575935473034</v>
      </c>
      <c r="QZ44" s="257">
        <v>38.944162306941699</v>
      </c>
      <c r="RC44" s="257">
        <v>24.066101303608988</v>
      </c>
    </row>
    <row r="45" spans="1:471" s="151" customFormat="1" ht="11.5">
      <c r="A45" s="1034">
        <v>1995</v>
      </c>
      <c r="B45" s="257">
        <v>460259</v>
      </c>
      <c r="C45" s="257">
        <v>280777</v>
      </c>
      <c r="D45" s="257">
        <v>80890</v>
      </c>
      <c r="E45" s="257">
        <v>103647</v>
      </c>
      <c r="F45" s="257">
        <v>100641</v>
      </c>
      <c r="G45" s="257">
        <v>105696</v>
      </c>
      <c r="H45" s="331">
        <v>763630.63703284552</v>
      </c>
      <c r="I45" s="331">
        <v>466973.49460538873</v>
      </c>
      <c r="J45" s="331">
        <v>138529.77690203735</v>
      </c>
      <c r="K45" s="331">
        <v>155898.13960646096</v>
      </c>
      <c r="L45" s="331">
        <v>147886.31443949658</v>
      </c>
      <c r="M45" s="331">
        <v>145657.08852053815</v>
      </c>
      <c r="N45" s="257">
        <v>60.272463895421623</v>
      </c>
      <c r="O45" s="257">
        <v>60.126967214117322</v>
      </c>
      <c r="P45" s="257">
        <v>58.391778149763518</v>
      </c>
      <c r="Q45" s="257">
        <v>66.48379529200264</v>
      </c>
      <c r="R45" s="257">
        <v>68.052950255362788</v>
      </c>
      <c r="S45" s="257">
        <v>72.564954492480126</v>
      </c>
      <c r="T45" s="331">
        <v>460259</v>
      </c>
      <c r="U45" s="331">
        <v>423077</v>
      </c>
      <c r="V45" s="331">
        <v>219791</v>
      </c>
      <c r="W45" s="331">
        <v>203286</v>
      </c>
      <c r="X45" s="331">
        <v>147906</v>
      </c>
      <c r="Y45" s="331">
        <v>55380</v>
      </c>
      <c r="Z45" s="331">
        <v>37182</v>
      </c>
      <c r="AA45" s="257">
        <v>460259</v>
      </c>
      <c r="AB45" s="257">
        <v>426016</v>
      </c>
      <c r="AC45" s="257">
        <v>17833</v>
      </c>
      <c r="AD45" s="257">
        <v>16073</v>
      </c>
      <c r="AE45" s="257">
        <v>74961</v>
      </c>
      <c r="AF45" s="257">
        <v>39514</v>
      </c>
      <c r="AG45" s="257">
        <v>277635</v>
      </c>
      <c r="AH45" s="257">
        <v>207404</v>
      </c>
      <c r="AI45" s="257">
        <v>19351</v>
      </c>
      <c r="AJ45" s="257">
        <v>70231</v>
      </c>
      <c r="AK45" s="257">
        <v>34243</v>
      </c>
      <c r="AL45" s="257">
        <v>763630.63703284552</v>
      </c>
      <c r="AM45" s="257">
        <v>700745.99659901718</v>
      </c>
      <c r="AN45" s="257">
        <v>19737.39755917852</v>
      </c>
      <c r="AO45" s="257">
        <v>23207.624150909174</v>
      </c>
      <c r="AP45" s="257">
        <v>114885.59591267307</v>
      </c>
      <c r="AQ45" s="257">
        <v>78147.484963692128</v>
      </c>
      <c r="AR45" s="257">
        <v>464767.89401256421</v>
      </c>
      <c r="AS45" s="257">
        <v>329593.94494067045</v>
      </c>
      <c r="AT45" s="257">
        <v>45021.579603000006</v>
      </c>
      <c r="AU45" s="257">
        <v>135173.94907189373</v>
      </c>
      <c r="AV45" s="257">
        <v>62884.64043382839</v>
      </c>
      <c r="AW45" s="257">
        <v>60.272463895421623</v>
      </c>
      <c r="AX45" s="257">
        <v>60.794639151363725</v>
      </c>
      <c r="AY45" s="257">
        <v>90.351323909504401</v>
      </c>
      <c r="AZ45" s="257">
        <v>69.257412544619868</v>
      </c>
      <c r="BA45" s="257">
        <v>65.248388542093139</v>
      </c>
      <c r="BB45" s="257">
        <v>50.563367481830646</v>
      </c>
      <c r="BC45" s="257">
        <v>59.736269130607077</v>
      </c>
      <c r="BD45" s="257">
        <v>62.927126903782892</v>
      </c>
      <c r="BE45" s="257">
        <v>42.981610531298529</v>
      </c>
      <c r="BF45" s="257">
        <v>51.956017030061673</v>
      </c>
      <c r="BG45" s="257">
        <v>54.453678614943932</v>
      </c>
      <c r="BH45" s="257">
        <v>100641</v>
      </c>
      <c r="BI45" s="257">
        <v>70240</v>
      </c>
      <c r="BJ45" s="257">
        <v>30401</v>
      </c>
      <c r="BK45" s="257">
        <v>14983</v>
      </c>
      <c r="BL45" s="257">
        <v>15418</v>
      </c>
      <c r="BM45" s="257">
        <v>105696</v>
      </c>
      <c r="BN45" s="257">
        <v>86393</v>
      </c>
      <c r="BO45" s="257">
        <v>19303</v>
      </c>
      <c r="BP45" s="257">
        <v>16590</v>
      </c>
      <c r="BQ45" s="257">
        <v>2713</v>
      </c>
      <c r="BR45" s="257">
        <v>147886.31443949658</v>
      </c>
      <c r="BS45" s="257">
        <v>96626.965717869098</v>
      </c>
      <c r="BT45" s="257">
        <v>51259.348721627473</v>
      </c>
      <c r="BU45" s="257">
        <v>24005.604383382226</v>
      </c>
      <c r="BV45" s="257">
        <v>27253.744338245247</v>
      </c>
      <c r="BW45" s="257">
        <v>145657.08852053815</v>
      </c>
      <c r="BX45" s="257">
        <v>115399.41359695341</v>
      </c>
      <c r="BY45" s="257">
        <v>30257.674923584746</v>
      </c>
      <c r="BZ45" s="257">
        <v>26071.648925651651</v>
      </c>
      <c r="CA45" s="257">
        <v>4186.0259979330958</v>
      </c>
      <c r="CB45" s="257">
        <v>68.052950255362788</v>
      </c>
      <c r="CC45" s="257">
        <v>72.691923499995198</v>
      </c>
      <c r="CD45" s="257">
        <v>59.308205738425876</v>
      </c>
      <c r="CE45" s="257">
        <v>62.414591862439906</v>
      </c>
      <c r="CF45" s="257">
        <v>56.572043124231861</v>
      </c>
      <c r="CG45" s="257">
        <v>72.564954492480126</v>
      </c>
      <c r="CH45" s="257">
        <v>74.864331894907309</v>
      </c>
      <c r="CI45" s="257">
        <v>63.795384307450611</v>
      </c>
      <c r="CJ45" s="257">
        <v>63.63233889544</v>
      </c>
      <c r="CK45" s="257">
        <v>64.810873160835087</v>
      </c>
      <c r="CL45" s="257">
        <v>103647</v>
      </c>
      <c r="CM45" s="257">
        <v>100782</v>
      </c>
      <c r="CN45" s="257">
        <v>1638</v>
      </c>
      <c r="CO45" s="257">
        <v>1227</v>
      </c>
      <c r="CP45" s="257">
        <v>155898.13960646096</v>
      </c>
      <c r="CQ45" s="257">
        <v>150686.42286184023</v>
      </c>
      <c r="CR45" s="257">
        <v>2.347030672949213</v>
      </c>
      <c r="CS45" s="257">
        <v>5209.3697139477799</v>
      </c>
      <c r="CT45" s="257">
        <v>100782</v>
      </c>
      <c r="CU45" s="257">
        <v>25655.051659972734</v>
      </c>
      <c r="CV45" s="257">
        <v>35192.373281992703</v>
      </c>
      <c r="CW45" s="257">
        <v>7217.2820295515676</v>
      </c>
      <c r="CX45" s="257">
        <v>26025.478149526512</v>
      </c>
      <c r="CY45" s="257">
        <v>151.32711227384945</v>
      </c>
      <c r="CZ45" s="257">
        <v>6540.4877666826342</v>
      </c>
      <c r="DA45" s="257">
        <v>32717.293028482996</v>
      </c>
      <c r="DB45" s="257">
        <v>155898.13960646096</v>
      </c>
      <c r="DC45" s="257">
        <v>150686.42286184023</v>
      </c>
      <c r="DD45" s="257">
        <v>36942.639233369839</v>
      </c>
      <c r="DE45" s="257">
        <v>59875.036144675192</v>
      </c>
      <c r="DF45" s="257">
        <v>10590.480614356349</v>
      </c>
      <c r="DG45" s="257">
        <v>32194.172219999255</v>
      </c>
      <c r="DH45" s="257">
        <v>165.51979976870456</v>
      </c>
      <c r="DI45" s="257">
        <v>10918.574849670907</v>
      </c>
      <c r="DJ45" s="257">
        <v>43278.26686943887</v>
      </c>
      <c r="DK45" s="257">
        <v>66.48379529200264</v>
      </c>
      <c r="DL45" s="257">
        <v>66.881938057819539</v>
      </c>
      <c r="DM45" s="257">
        <v>69.445638406903086</v>
      </c>
      <c r="DN45" s="257">
        <v>58.776370835013566</v>
      </c>
      <c r="DO45" s="257">
        <v>68.148767675075035</v>
      </c>
      <c r="DP45" s="257">
        <v>80.839097125035863</v>
      </c>
      <c r="DQ45" s="257">
        <v>91.425383842484223</v>
      </c>
      <c r="DR45" s="257">
        <v>59.902394375945214</v>
      </c>
      <c r="DS45" s="257">
        <v>75.597512088882766</v>
      </c>
      <c r="DT45" s="257">
        <v>80539</v>
      </c>
      <c r="DU45" s="257">
        <v>20243</v>
      </c>
      <c r="DV45" s="257">
        <v>54883.948340027266</v>
      </c>
      <c r="DW45" s="257">
        <v>116245.7118883395</v>
      </c>
      <c r="DX45" s="257">
        <v>34440.710973500725</v>
      </c>
      <c r="DY45" s="257">
        <v>79303.07265496967</v>
      </c>
      <c r="DZ45" s="257">
        <v>69.28341587116968</v>
      </c>
      <c r="EA45" s="257">
        <v>58.776370835013566</v>
      </c>
      <c r="EB45" s="257">
        <v>69.207845929016301</v>
      </c>
      <c r="EC45" s="257">
        <v>2203019</v>
      </c>
      <c r="ED45" s="257">
        <v>2129184.8160335007</v>
      </c>
      <c r="EE45" s="257">
        <v>78.852499999999992</v>
      </c>
      <c r="EF45" s="257">
        <v>94083</v>
      </c>
      <c r="EG45" s="257">
        <v>201343</v>
      </c>
      <c r="EH45" s="257">
        <v>18328</v>
      </c>
      <c r="EI45" s="257">
        <v>-26531</v>
      </c>
      <c r="EJ45" s="257">
        <v>305656</v>
      </c>
      <c r="EK45" s="257">
        <v>280777</v>
      </c>
      <c r="EL45" s="257">
        <v>1320</v>
      </c>
      <c r="EM45" s="257">
        <v>26199</v>
      </c>
      <c r="EN45" s="257">
        <v>8.5714005286989288</v>
      </c>
      <c r="EO45" s="257">
        <v>100641</v>
      </c>
      <c r="EP45" s="257">
        <v>70240</v>
      </c>
      <c r="EQ45" s="257">
        <v>30401</v>
      </c>
      <c r="ER45" s="257">
        <v>15418</v>
      </c>
      <c r="ES45" s="257">
        <v>105696</v>
      </c>
      <c r="ET45" s="257">
        <v>86393</v>
      </c>
      <c r="EU45" s="257">
        <v>19303</v>
      </c>
      <c r="EV45" s="257">
        <v>2713</v>
      </c>
      <c r="EW45" s="257">
        <v>238</v>
      </c>
      <c r="EX45" s="257">
        <v>-674</v>
      </c>
      <c r="EY45" s="257">
        <v>4473</v>
      </c>
      <c r="EZ45" s="257">
        <v>-1018</v>
      </c>
      <c r="FA45" s="257">
        <v>16262</v>
      </c>
      <c r="FB45" s="257">
        <v>16024</v>
      </c>
      <c r="FC45" s="257">
        <v>238</v>
      </c>
      <c r="FD45" s="257">
        <v>5764</v>
      </c>
      <c r="FE45" s="257">
        <v>6438</v>
      </c>
      <c r="FF45" s="257">
        <v>-674</v>
      </c>
      <c r="FG45" s="257">
        <v>459823</v>
      </c>
      <c r="FH45" s="257">
        <v>55380</v>
      </c>
      <c r="FI45" s="257">
        <v>404443</v>
      </c>
      <c r="FJ45" s="257">
        <v>280777</v>
      </c>
      <c r="FK45" s="257">
        <v>80890</v>
      </c>
      <c r="FL45" s="257">
        <v>98156</v>
      </c>
      <c r="FM45" s="257">
        <v>103647</v>
      </c>
      <c r="FN45" s="257">
        <v>4662</v>
      </c>
      <c r="FO45" s="257">
        <v>189</v>
      </c>
      <c r="FP45" s="257">
        <v>4473</v>
      </c>
      <c r="FQ45" s="257">
        <v>-1018</v>
      </c>
      <c r="FR45" s="257">
        <v>-0.22117981397430578</v>
      </c>
      <c r="FS45" s="257">
        <v>171795</v>
      </c>
      <c r="FT45" s="257">
        <v>166141</v>
      </c>
      <c r="FU45" s="257">
        <v>6918</v>
      </c>
      <c r="FV45" s="257">
        <v>1704</v>
      </c>
      <c r="FW45" s="257">
        <v>0</v>
      </c>
      <c r="FX45" s="257">
        <v>46020</v>
      </c>
      <c r="FY45" s="257">
        <v>8052</v>
      </c>
      <c r="FZ45" s="257">
        <v>43618</v>
      </c>
      <c r="GA45" s="257">
        <v>56187</v>
      </c>
      <c r="GB45" s="257">
        <v>3642</v>
      </c>
      <c r="GC45" s="257">
        <v>5654</v>
      </c>
      <c r="GD45" s="257">
        <v>203062</v>
      </c>
      <c r="GE45" s="257">
        <v>173427</v>
      </c>
      <c r="GF45" s="257">
        <v>50337</v>
      </c>
      <c r="GG45" s="257">
        <v>19479</v>
      </c>
      <c r="GH45" s="257">
        <v>69933</v>
      </c>
      <c r="GI45" s="257">
        <v>10818</v>
      </c>
      <c r="GJ45" s="257">
        <v>4557</v>
      </c>
      <c r="GK45" s="257">
        <v>22743</v>
      </c>
      <c r="GL45" s="257">
        <v>6378</v>
      </c>
      <c r="GM45" s="257">
        <v>29635</v>
      </c>
      <c r="GN45" s="257">
        <v>20246</v>
      </c>
      <c r="GO45" s="257">
        <v>20243</v>
      </c>
      <c r="GP45" s="257">
        <v>6166</v>
      </c>
      <c r="GQ45" s="257">
        <v>2838</v>
      </c>
      <c r="GR45" s="257">
        <v>385</v>
      </c>
      <c r="GS45" s="257">
        <v>-31267</v>
      </c>
      <c r="GT45" s="257">
        <v>-31267</v>
      </c>
      <c r="GU45" s="257"/>
      <c r="GV45" s="257">
        <v>-8527</v>
      </c>
      <c r="GW45" s="257">
        <v>-7286</v>
      </c>
      <c r="GX45" s="257">
        <v>283457.29399999999</v>
      </c>
      <c r="GY45" s="257">
        <v>-96431</v>
      </c>
      <c r="GZ45" s="257">
        <v>87790.234755327983</v>
      </c>
      <c r="HA45" s="257">
        <v>85745.813950692973</v>
      </c>
      <c r="HB45" s="257">
        <v>273.07585974781534</v>
      </c>
      <c r="HC45" s="257">
        <v>8.4081593403291137</v>
      </c>
      <c r="HD45" s="257">
        <v>33190.547852583753</v>
      </c>
      <c r="HE45" s="257">
        <v>4046.8308631735845</v>
      </c>
      <c r="HF45" s="257">
        <v>40325.294826487807</v>
      </c>
      <c r="HG45" s="257">
        <v>4312.4842234322596</v>
      </c>
      <c r="HH45" s="257">
        <v>3589.1721659274222</v>
      </c>
      <c r="HI45" s="257">
        <v>2044.4208046350054</v>
      </c>
      <c r="HJ45" s="257">
        <v>111166.55848448788</v>
      </c>
      <c r="HK45" s="257">
        <v>98502.608392533031</v>
      </c>
      <c r="HL45" s="257">
        <v>16495.618621759044</v>
      </c>
      <c r="HM45" s="257">
        <v>4426.3700070919431</v>
      </c>
      <c r="HN45" s="257">
        <v>5236.4561922277117</v>
      </c>
      <c r="HO45" s="257">
        <v>4063.5450097964972</v>
      </c>
      <c r="HP45" s="257">
        <v>18328.459125166781</v>
      </c>
      <c r="HQ45" s="257">
        <v>49952.159436491056</v>
      </c>
      <c r="HR45" s="257">
        <v>12663.950091954852</v>
      </c>
      <c r="HS45" s="257">
        <v>5203.3043645499019</v>
      </c>
      <c r="HT45" s="257">
        <v>5138.3710167922782</v>
      </c>
      <c r="HU45" s="257">
        <v>4601.7453391511308</v>
      </c>
      <c r="HV45" s="257">
        <v>0</v>
      </c>
      <c r="HW45" s="257">
        <v>-23376.323729159893</v>
      </c>
      <c r="HX45" s="257">
        <v>-5047.8646039931118</v>
      </c>
      <c r="HY45" s="257">
        <v>-12756.794441840058</v>
      </c>
      <c r="HZ45" s="257">
        <v>10002.349957328141</v>
      </c>
      <c r="IA45" s="257">
        <v>8857.2115442405011</v>
      </c>
      <c r="IB45" s="257">
        <v>265.43699590109748</v>
      </c>
      <c r="IC45" s="257">
        <v>310.74729845059079</v>
      </c>
      <c r="ID45" s="257">
        <v>12.236606445253807</v>
      </c>
      <c r="IE45" s="257">
        <v>45.809142596131885</v>
      </c>
      <c r="IF45" s="257">
        <v>0</v>
      </c>
      <c r="IG45" s="257">
        <v>0.67914367795367403</v>
      </c>
      <c r="IH45" s="257">
        <v>8222.3023571694739</v>
      </c>
      <c r="II45" s="257">
        <v>1145.1384130876397</v>
      </c>
      <c r="IJ45" s="257">
        <v>9657.5072421958594</v>
      </c>
      <c r="IK45" s="257">
        <v>8778.9357277655581</v>
      </c>
      <c r="IL45" s="257">
        <v>2070.1260923394998</v>
      </c>
      <c r="IM45" s="257">
        <v>1345.1973122738693</v>
      </c>
      <c r="IN45" s="257">
        <v>6.3767384275119303</v>
      </c>
      <c r="IO45" s="257">
        <v>134.2721142403808</v>
      </c>
      <c r="IP45" s="257">
        <v>22.327599677857513</v>
      </c>
      <c r="IQ45" s="257">
        <v>5200.6358708064381</v>
      </c>
      <c r="IR45" s="257">
        <v>878.57151443030068</v>
      </c>
      <c r="IS45" s="257">
        <v>696.56701885975986</v>
      </c>
      <c r="IT45" s="257">
        <v>696.56701885975986</v>
      </c>
      <c r="IU45" s="257">
        <v>137.15096222037911</v>
      </c>
      <c r="IV45" s="257">
        <v>0</v>
      </c>
      <c r="IW45" s="257">
        <v>0</v>
      </c>
      <c r="IX45" s="257">
        <v>344.84271513228123</v>
      </c>
      <c r="IY45" s="257">
        <v>367.17031481013873</v>
      </c>
      <c r="IZ45" s="257">
        <v>78.275816474942985</v>
      </c>
      <c r="JA45" s="257">
        <v>92187</v>
      </c>
      <c r="JB45" s="257">
        <v>89837</v>
      </c>
      <c r="JC45" s="257">
        <v>2529</v>
      </c>
      <c r="JD45" s="257">
        <v>510</v>
      </c>
      <c r="JE45" s="257">
        <v>32526</v>
      </c>
      <c r="JF45" s="257">
        <v>6650</v>
      </c>
      <c r="JG45" s="257">
        <v>39112</v>
      </c>
      <c r="JH45" s="257">
        <v>5868</v>
      </c>
      <c r="JI45" s="257">
        <v>2642</v>
      </c>
      <c r="JJ45" s="257">
        <v>2350</v>
      </c>
      <c r="JK45" s="257">
        <v>117857</v>
      </c>
      <c r="JL45" s="257">
        <v>100837</v>
      </c>
      <c r="JM45" s="257">
        <v>17809</v>
      </c>
      <c r="JN45" s="257">
        <v>4984</v>
      </c>
      <c r="JO45" s="257">
        <v>7414</v>
      </c>
      <c r="JP45" s="257">
        <v>2544</v>
      </c>
      <c r="JQ45" s="257">
        <v>18947</v>
      </c>
      <c r="JR45" s="257">
        <v>49139</v>
      </c>
      <c r="JS45" s="257">
        <v>17020</v>
      </c>
      <c r="JT45" s="257">
        <v>8736</v>
      </c>
      <c r="JU45" s="257">
        <v>8733</v>
      </c>
      <c r="JV45" s="257">
        <v>3575</v>
      </c>
      <c r="JW45" s="257">
        <v>1899</v>
      </c>
      <c r="JX45" s="257">
        <v>2768</v>
      </c>
      <c r="JY45" s="257">
        <v>42</v>
      </c>
      <c r="JZ45" s="257">
        <v>-25670</v>
      </c>
      <c r="KA45" s="257">
        <v>-25670</v>
      </c>
      <c r="KB45" s="257"/>
      <c r="KC45" s="257">
        <v>-6724</v>
      </c>
      <c r="KD45" s="257">
        <v>-11000</v>
      </c>
      <c r="KE45" s="257">
        <v>228423.489</v>
      </c>
      <c r="KF45" s="257">
        <v>43925</v>
      </c>
      <c r="KG45" s="257">
        <v>39960</v>
      </c>
      <c r="KH45" s="257">
        <v>1996</v>
      </c>
      <c r="KI45" s="257">
        <v>493</v>
      </c>
      <c r="KJ45" s="257">
        <v>5339</v>
      </c>
      <c r="KK45" s="257">
        <v>425</v>
      </c>
      <c r="KL45" s="257">
        <v>1020</v>
      </c>
      <c r="KM45" s="257">
        <v>98</v>
      </c>
      <c r="KN45" s="257">
        <v>30589</v>
      </c>
      <c r="KO45" s="257">
        <v>3965</v>
      </c>
      <c r="KP45" s="257">
        <v>46767</v>
      </c>
      <c r="KQ45" s="257">
        <v>36905</v>
      </c>
      <c r="KR45" s="257">
        <v>19154</v>
      </c>
      <c r="KS45" s="257">
        <v>5708</v>
      </c>
      <c r="KT45" s="257">
        <v>6353</v>
      </c>
      <c r="KU45" s="257">
        <v>847</v>
      </c>
      <c r="KV45" s="257">
        <v>2161</v>
      </c>
      <c r="KW45" s="257">
        <v>2682</v>
      </c>
      <c r="KX45" s="257">
        <v>9862</v>
      </c>
      <c r="KY45" s="257">
        <v>6411</v>
      </c>
      <c r="KZ45" s="257">
        <v>6411</v>
      </c>
      <c r="LA45" s="257">
        <v>2197</v>
      </c>
      <c r="LB45" s="257">
        <v>1063</v>
      </c>
      <c r="LC45" s="257">
        <v>70</v>
      </c>
      <c r="LD45" s="257">
        <v>121</v>
      </c>
      <c r="LE45" s="257">
        <v>-2842</v>
      </c>
      <c r="LF45" s="257"/>
      <c r="LG45" s="257">
        <v>-6724</v>
      </c>
      <c r="LH45" s="257">
        <v>-11000</v>
      </c>
      <c r="LI45" s="257">
        <v>228423.489</v>
      </c>
      <c r="LJ45" s="257">
        <v>26168</v>
      </c>
      <c r="LK45" s="257">
        <v>24122</v>
      </c>
      <c r="LL45" s="257">
        <v>2034</v>
      </c>
      <c r="LM45" s="257">
        <v>701</v>
      </c>
      <c r="LN45" s="257">
        <v>8155</v>
      </c>
      <c r="LO45" s="257">
        <v>611</v>
      </c>
      <c r="LP45" s="257">
        <v>3486</v>
      </c>
      <c r="LQ45" s="257">
        <v>145</v>
      </c>
      <c r="LR45" s="257">
        <v>8990</v>
      </c>
      <c r="LS45" s="257">
        <v>2046</v>
      </c>
      <c r="LT45" s="257">
        <v>26303</v>
      </c>
      <c r="LU45" s="257">
        <v>21012</v>
      </c>
      <c r="LV45" s="257">
        <v>7971</v>
      </c>
      <c r="LW45" s="257">
        <v>6467</v>
      </c>
      <c r="LX45" s="257">
        <v>328</v>
      </c>
      <c r="LY45" s="257">
        <v>417</v>
      </c>
      <c r="LZ45" s="257">
        <v>1600</v>
      </c>
      <c r="MA45" s="257">
        <v>4229</v>
      </c>
      <c r="MB45" s="257">
        <v>5291</v>
      </c>
      <c r="MC45" s="257">
        <v>4610</v>
      </c>
      <c r="MD45" s="257">
        <v>4610</v>
      </c>
      <c r="ME45" s="257">
        <v>391</v>
      </c>
      <c r="MF45" s="257">
        <v>68</v>
      </c>
      <c r="MG45" s="257"/>
      <c r="MH45" s="257">
        <v>222</v>
      </c>
      <c r="MI45" s="257">
        <v>-135</v>
      </c>
      <c r="MJ45" s="257"/>
      <c r="MK45" s="257">
        <v>1463</v>
      </c>
      <c r="ML45" s="257">
        <v>3110</v>
      </c>
      <c r="MM45" s="257">
        <v>17941.327000000001</v>
      </c>
      <c r="MN45" s="257">
        <v>75862</v>
      </c>
      <c r="MO45" s="257">
        <v>75534</v>
      </c>
      <c r="MP45" s="257">
        <v>359</v>
      </c>
      <c r="MQ45" s="257"/>
      <c r="MR45" s="257">
        <v>0</v>
      </c>
      <c r="MS45" s="257">
        <v>366</v>
      </c>
      <c r="MT45" s="257">
        <v>50076</v>
      </c>
      <c r="MU45" s="257">
        <v>24733</v>
      </c>
      <c r="MV45" s="257">
        <v>328</v>
      </c>
      <c r="MW45" s="257">
        <v>78482</v>
      </c>
      <c r="MX45" s="257">
        <v>77985</v>
      </c>
      <c r="MY45" s="257">
        <v>5403</v>
      </c>
      <c r="MZ45" s="257">
        <v>2320</v>
      </c>
      <c r="NA45" s="257">
        <v>55838</v>
      </c>
      <c r="NB45" s="257">
        <v>749</v>
      </c>
      <c r="NC45" s="257">
        <v>35</v>
      </c>
      <c r="ND45" s="257">
        <v>13640</v>
      </c>
      <c r="NE45" s="257">
        <v>497</v>
      </c>
      <c r="NF45" s="257">
        <v>489</v>
      </c>
      <c r="NG45" s="257">
        <v>489</v>
      </c>
      <c r="NH45" s="257">
        <v>3</v>
      </c>
      <c r="NI45" s="257">
        <v>5</v>
      </c>
      <c r="NJ45" s="257">
        <v>0</v>
      </c>
      <c r="NK45" s="257">
        <v>0</v>
      </c>
      <c r="NL45" s="257">
        <v>-2620</v>
      </c>
      <c r="NM45" s="257"/>
      <c r="NN45" s="257">
        <v>-2585</v>
      </c>
      <c r="NO45" s="257">
        <v>-2451</v>
      </c>
      <c r="NP45" s="257">
        <v>10263.858</v>
      </c>
      <c r="NQ45" s="257">
        <v>40184.262999999999</v>
      </c>
      <c r="NR45" s="257">
        <v>7294.9489999999996</v>
      </c>
      <c r="NS45" s="257">
        <v>26408.418000000001</v>
      </c>
      <c r="NT45" s="257">
        <v>27116.07</v>
      </c>
      <c r="NU45" s="257">
        <v>6480.8959999999997</v>
      </c>
      <c r="NV45" s="257">
        <v>32889.313999999998</v>
      </c>
      <c r="NW45" s="257">
        <v>17974.189364461738</v>
      </c>
      <c r="NX45" s="257">
        <v>4116.0893644617372</v>
      </c>
      <c r="NY45" s="257">
        <v>13858.1</v>
      </c>
      <c r="NZ45" s="257">
        <v>11071.7</v>
      </c>
      <c r="OA45" s="257">
        <v>13277.1</v>
      </c>
      <c r="OB45" s="257">
        <v>10582.7</v>
      </c>
      <c r="OC45" s="257">
        <v>24056453.899999999</v>
      </c>
      <c r="OD45" s="257">
        <v>18459555.5</v>
      </c>
      <c r="OE45" s="257">
        <v>2561.1993797276746</v>
      </c>
      <c r="OF45" s="257">
        <v>1554.8899847340626</v>
      </c>
      <c r="OG45" s="257">
        <v>22.900000000000002</v>
      </c>
      <c r="OH45" s="257">
        <v>14.249317884630917</v>
      </c>
      <c r="OI45" s="257">
        <v>8.6506821153690847</v>
      </c>
      <c r="OJ45" s="257">
        <v>990.60000000000025</v>
      </c>
      <c r="OK45" s="257">
        <v>2562.9000000000005</v>
      </c>
      <c r="OL45" s="257">
        <v>177.80000000000021</v>
      </c>
      <c r="OM45" s="257">
        <v>2385.1000000000004</v>
      </c>
      <c r="ON45" s="257">
        <v>1251.3000000000002</v>
      </c>
      <c r="OO45" s="257">
        <v>9053.3000000000011</v>
      </c>
      <c r="OP45" s="257">
        <v>6345.3000000000011</v>
      </c>
      <c r="OQ45" s="257">
        <v>2708.0000000000005</v>
      </c>
      <c r="OR45" s="257">
        <v>348</v>
      </c>
      <c r="OS45" s="257">
        <v>2397.3000000000002</v>
      </c>
      <c r="OT45" s="257">
        <v>176.70000000000027</v>
      </c>
      <c r="OU45" s="257">
        <v>2220.6</v>
      </c>
      <c r="OV45" s="257">
        <v>1076.8</v>
      </c>
      <c r="OW45" s="257">
        <v>7249.6</v>
      </c>
      <c r="OX45" s="257">
        <v>4613.3</v>
      </c>
      <c r="OY45" s="257">
        <v>2636.3</v>
      </c>
      <c r="OZ45" s="257">
        <v>219791</v>
      </c>
      <c r="PA45" s="257">
        <v>2424</v>
      </c>
      <c r="PB45" s="257">
        <v>52514</v>
      </c>
      <c r="PC45" s="257">
        <v>4833</v>
      </c>
      <c r="PD45" s="257">
        <v>47681</v>
      </c>
      <c r="PE45" s="257">
        <v>19639</v>
      </c>
      <c r="PF45" s="257">
        <v>145214</v>
      </c>
      <c r="PG45" s="257">
        <v>88381</v>
      </c>
      <c r="PH45" s="257">
        <v>56833</v>
      </c>
      <c r="PI45" s="257">
        <v>316</v>
      </c>
      <c r="PJ45" s="257">
        <v>11455</v>
      </c>
      <c r="PK45" s="257">
        <v>1070</v>
      </c>
      <c r="PL45" s="257">
        <v>10385</v>
      </c>
      <c r="PM45" s="257">
        <v>4245</v>
      </c>
      <c r="PN45" s="257">
        <v>30672</v>
      </c>
      <c r="PO45" s="257">
        <v>18016</v>
      </c>
      <c r="PP45" s="257">
        <v>12656</v>
      </c>
      <c r="PQ45" s="257">
        <v>19851.603638104356</v>
      </c>
      <c r="PR45" s="257">
        <v>6965.5172413793107</v>
      </c>
      <c r="PS45" s="257">
        <v>21905.476994952653</v>
      </c>
      <c r="PT45" s="257">
        <v>27351.443123938836</v>
      </c>
      <c r="PU45" s="257">
        <v>21472.124650995229</v>
      </c>
      <c r="PV45" s="257">
        <v>18238.29866270431</v>
      </c>
      <c r="PW45" s="257">
        <v>20030.622379165747</v>
      </c>
      <c r="PX45" s="257">
        <v>19157.8696377864</v>
      </c>
      <c r="PY45" s="257">
        <v>21557.86518984941</v>
      </c>
      <c r="PZ45" s="257">
        <v>3039.8656404696112</v>
      </c>
      <c r="QA45" s="257">
        <v>1458.7797499999999</v>
      </c>
      <c r="QB45" s="257">
        <v>10818</v>
      </c>
      <c r="QC45" s="257">
        <v>0.51592193720423651</v>
      </c>
      <c r="QD45" s="257">
        <v>0.13592777435092246</v>
      </c>
      <c r="QE45" s="257">
        <v>0.30069059914141727</v>
      </c>
      <c r="QF45" s="257">
        <v>0.63607742692866953</v>
      </c>
      <c r="QG45" s="257">
        <v>0.49701371665738725</v>
      </c>
      <c r="QH45" s="257">
        <v>0.52303924217047559</v>
      </c>
      <c r="QI45" s="257">
        <v>0.42612967927330236</v>
      </c>
      <c r="QJ45" s="257">
        <v>0.8092295425097179</v>
      </c>
      <c r="QK45" s="257">
        <v>31948.248911404309</v>
      </c>
      <c r="QL45" s="257"/>
      <c r="QM45" s="257"/>
      <c r="QN45" s="257">
        <v>16379.270716804736</v>
      </c>
      <c r="QO45" s="257"/>
      <c r="QP45" s="257"/>
      <c r="QQ45" s="257">
        <v>12635.440324290204</v>
      </c>
      <c r="QR45" s="257"/>
      <c r="QS45" s="257"/>
      <c r="QT45" s="257">
        <v>3743.8303925145324</v>
      </c>
      <c r="QU45" s="257"/>
      <c r="QV45" s="257"/>
      <c r="QW45" s="257">
        <v>51.269421671087258</v>
      </c>
      <c r="QZ45" s="257">
        <v>39.549711658155488</v>
      </c>
      <c r="RC45" s="257">
        <v>22.851196013378079</v>
      </c>
    </row>
    <row r="46" spans="1:471" s="151" customFormat="1" ht="11.5">
      <c r="A46" s="1034">
        <v>1996</v>
      </c>
      <c r="B46" s="257">
        <v>488946</v>
      </c>
      <c r="C46" s="257">
        <v>295703</v>
      </c>
      <c r="D46" s="257">
        <v>85262</v>
      </c>
      <c r="E46" s="257">
        <v>108722</v>
      </c>
      <c r="F46" s="257">
        <v>112815</v>
      </c>
      <c r="G46" s="257">
        <v>113556</v>
      </c>
      <c r="H46" s="331">
        <v>783541.88542783866</v>
      </c>
      <c r="I46" s="331">
        <v>478564.86977959267</v>
      </c>
      <c r="J46" s="331">
        <v>139349.52333093257</v>
      </c>
      <c r="K46" s="331">
        <v>159268.53798365479</v>
      </c>
      <c r="L46" s="331">
        <v>162665.9608731225</v>
      </c>
      <c r="M46" s="331">
        <v>156307.00653946397</v>
      </c>
      <c r="N46" s="257">
        <v>62.402024587750027</v>
      </c>
      <c r="O46" s="257">
        <v>61.789533388898491</v>
      </c>
      <c r="P46" s="257">
        <v>61.185713421865493</v>
      </c>
      <c r="Q46" s="257">
        <v>68.263325184260665</v>
      </c>
      <c r="R46" s="257">
        <v>69.353784525328166</v>
      </c>
      <c r="S46" s="257">
        <v>72.649334482219572</v>
      </c>
      <c r="T46" s="331">
        <v>488946</v>
      </c>
      <c r="U46" s="331">
        <v>448775</v>
      </c>
      <c r="V46" s="331">
        <v>232395</v>
      </c>
      <c r="W46" s="331">
        <v>216380</v>
      </c>
      <c r="X46" s="331">
        <v>157206</v>
      </c>
      <c r="Y46" s="331">
        <v>59174</v>
      </c>
      <c r="Z46" s="331">
        <v>40171</v>
      </c>
      <c r="AA46" s="257">
        <v>488946</v>
      </c>
      <c r="AB46" s="257">
        <v>451540</v>
      </c>
      <c r="AC46" s="257">
        <v>21414</v>
      </c>
      <c r="AD46" s="257">
        <v>16789</v>
      </c>
      <c r="AE46" s="257">
        <v>80050</v>
      </c>
      <c r="AF46" s="257">
        <v>40626</v>
      </c>
      <c r="AG46" s="257">
        <v>292661</v>
      </c>
      <c r="AH46" s="257">
        <v>218040</v>
      </c>
      <c r="AI46" s="257">
        <v>20478</v>
      </c>
      <c r="AJ46" s="257">
        <v>74621</v>
      </c>
      <c r="AK46" s="257">
        <v>37406</v>
      </c>
      <c r="AL46" s="257">
        <v>783541.88542783866</v>
      </c>
      <c r="AM46" s="257">
        <v>718674.14411466511</v>
      </c>
      <c r="AN46" s="257">
        <v>23942.094361455944</v>
      </c>
      <c r="AO46" s="257">
        <v>24033.422943692331</v>
      </c>
      <c r="AP46" s="257">
        <v>118459.78682313964</v>
      </c>
      <c r="AQ46" s="257">
        <v>77804.493954583697</v>
      </c>
      <c r="AR46" s="257">
        <v>474434.34603179345</v>
      </c>
      <c r="AS46" s="257">
        <v>337552.95571025793</v>
      </c>
      <c r="AT46" s="257">
        <v>45298.485413999995</v>
      </c>
      <c r="AU46" s="257">
        <v>136881.39032153552</v>
      </c>
      <c r="AV46" s="257">
        <v>64867.74131317361</v>
      </c>
      <c r="AW46" s="257">
        <v>62.402024587750027</v>
      </c>
      <c r="AX46" s="257">
        <v>62.829587469889049</v>
      </c>
      <c r="AY46" s="257">
        <v>89.440796935768958</v>
      </c>
      <c r="AZ46" s="257">
        <v>69.856882389723609</v>
      </c>
      <c r="BA46" s="257">
        <v>67.575674536300298</v>
      </c>
      <c r="BB46" s="257">
        <v>52.215492878488931</v>
      </c>
      <c r="BC46" s="257">
        <v>61.686301265462731</v>
      </c>
      <c r="BD46" s="257">
        <v>64.59430922215266</v>
      </c>
      <c r="BE46" s="257">
        <v>45.206809483460233</v>
      </c>
      <c r="BF46" s="257">
        <v>54.515080409918873</v>
      </c>
      <c r="BG46" s="257">
        <v>57.665026163634025</v>
      </c>
      <c r="BH46" s="257">
        <v>112815</v>
      </c>
      <c r="BI46" s="257">
        <v>78921</v>
      </c>
      <c r="BJ46" s="257">
        <v>33894</v>
      </c>
      <c r="BK46" s="257">
        <v>16880</v>
      </c>
      <c r="BL46" s="257">
        <v>17014</v>
      </c>
      <c r="BM46" s="257">
        <v>113556</v>
      </c>
      <c r="BN46" s="257">
        <v>92720</v>
      </c>
      <c r="BO46" s="257">
        <v>20836</v>
      </c>
      <c r="BP46" s="257">
        <v>17759</v>
      </c>
      <c r="BQ46" s="257">
        <v>3077</v>
      </c>
      <c r="BR46" s="257">
        <v>162665.9608731225</v>
      </c>
      <c r="BS46" s="257">
        <v>107103.48481137675</v>
      </c>
      <c r="BT46" s="257">
        <v>55562.476061745736</v>
      </c>
      <c r="BU46" s="257">
        <v>26608.326769828604</v>
      </c>
      <c r="BV46" s="257">
        <v>28954.149291917132</v>
      </c>
      <c r="BW46" s="257">
        <v>156307.00653946397</v>
      </c>
      <c r="BX46" s="257">
        <v>123476.15871777777</v>
      </c>
      <c r="BY46" s="257">
        <v>32830.847821686199</v>
      </c>
      <c r="BZ46" s="257">
        <v>28201.874027553233</v>
      </c>
      <c r="CA46" s="257">
        <v>4628.973794132964</v>
      </c>
      <c r="CB46" s="257">
        <v>69.353784525328166</v>
      </c>
      <c r="CC46" s="257">
        <v>73.686678018918059</v>
      </c>
      <c r="CD46" s="257">
        <v>61.001601084757475</v>
      </c>
      <c r="CE46" s="257">
        <v>63.438787962948382</v>
      </c>
      <c r="CF46" s="257">
        <v>58.761871497117838</v>
      </c>
      <c r="CG46" s="257">
        <v>72.649334482219572</v>
      </c>
      <c r="CH46" s="257">
        <v>75.091419236586944</v>
      </c>
      <c r="CI46" s="257">
        <v>63.464702809888806</v>
      </c>
      <c r="CJ46" s="257">
        <v>62.970992575349626</v>
      </c>
      <c r="CK46" s="257">
        <v>66.472616541920644</v>
      </c>
      <c r="CL46" s="257">
        <v>108722</v>
      </c>
      <c r="CM46" s="257">
        <v>106082</v>
      </c>
      <c r="CN46" s="257">
        <v>1367</v>
      </c>
      <c r="CO46" s="257">
        <v>1273</v>
      </c>
      <c r="CP46" s="257">
        <v>159268.53798365479</v>
      </c>
      <c r="CQ46" s="257">
        <v>154461.21257020775</v>
      </c>
      <c r="CR46" s="257">
        <v>-546.63633434195867</v>
      </c>
      <c r="CS46" s="257">
        <v>5353.9617477889979</v>
      </c>
      <c r="CT46" s="257">
        <v>106082</v>
      </c>
      <c r="CU46" s="257">
        <v>28245.742375489644</v>
      </c>
      <c r="CV46" s="257">
        <v>33658.922216004474</v>
      </c>
      <c r="CW46" s="257">
        <v>7685.6765179071062</v>
      </c>
      <c r="CX46" s="257">
        <v>28842.156809597087</v>
      </c>
      <c r="CY46" s="257">
        <v>503.65946768326802</v>
      </c>
      <c r="CZ46" s="257">
        <v>7145.8426133184103</v>
      </c>
      <c r="DA46" s="257">
        <v>36491.658890598766</v>
      </c>
      <c r="DB46" s="257">
        <v>159268.53798365479</v>
      </c>
      <c r="DC46" s="257">
        <v>154461.21257020775</v>
      </c>
      <c r="DD46" s="257">
        <v>39634.824089668189</v>
      </c>
      <c r="DE46" s="257">
        <v>55930.697286381226</v>
      </c>
      <c r="DF46" s="257">
        <v>10987.74181967529</v>
      </c>
      <c r="DG46" s="257">
        <v>35865.801475580243</v>
      </c>
      <c r="DH46" s="257">
        <v>533.86188935118139</v>
      </c>
      <c r="DI46" s="257">
        <v>11508.286009551604</v>
      </c>
      <c r="DJ46" s="257">
        <v>47907.949374483025</v>
      </c>
      <c r="DK46" s="257">
        <v>68.263325184260665</v>
      </c>
      <c r="DL46" s="257">
        <v>68.678730559480883</v>
      </c>
      <c r="DM46" s="257">
        <v>71.264962124185644</v>
      </c>
      <c r="DN46" s="257">
        <v>60.1796935297644</v>
      </c>
      <c r="DO46" s="257">
        <v>69.947734885294508</v>
      </c>
      <c r="DP46" s="257">
        <v>80.416875193029469</v>
      </c>
      <c r="DQ46" s="257">
        <v>94.342652609157156</v>
      </c>
      <c r="DR46" s="257">
        <v>62.093022430860081</v>
      </c>
      <c r="DS46" s="257">
        <v>76.170362887698843</v>
      </c>
      <c r="DT46" s="257">
        <v>87854</v>
      </c>
      <c r="DU46" s="257">
        <v>18228</v>
      </c>
      <c r="DV46" s="257">
        <v>59608.257624510356</v>
      </c>
      <c r="DW46" s="257">
        <v>124171.92571801635</v>
      </c>
      <c r="DX46" s="257">
        <v>30289.286852191388</v>
      </c>
      <c r="DY46" s="257">
        <v>84537.101628348173</v>
      </c>
      <c r="DZ46" s="257">
        <v>70.75190264787291</v>
      </c>
      <c r="EA46" s="257">
        <v>60.1796935297644</v>
      </c>
      <c r="EB46" s="257">
        <v>70.511357115798816</v>
      </c>
      <c r="EC46" s="257">
        <v>2270868</v>
      </c>
      <c r="ED46" s="257">
        <v>2196036.6653632773</v>
      </c>
      <c r="EE46" s="257">
        <v>77.37</v>
      </c>
      <c r="EF46" s="257">
        <v>99972</v>
      </c>
      <c r="EG46" s="257">
        <v>212769</v>
      </c>
      <c r="EH46" s="257">
        <v>20474</v>
      </c>
      <c r="EI46" s="257">
        <v>-27321</v>
      </c>
      <c r="EJ46" s="257">
        <v>325484</v>
      </c>
      <c r="EK46" s="257">
        <v>295703</v>
      </c>
      <c r="EL46" s="257">
        <v>1510</v>
      </c>
      <c r="EM46" s="257">
        <v>31291</v>
      </c>
      <c r="EN46" s="257">
        <v>9.6136830074596595</v>
      </c>
      <c r="EO46" s="257">
        <v>112815</v>
      </c>
      <c r="EP46" s="257">
        <v>78921</v>
      </c>
      <c r="EQ46" s="257">
        <v>33894</v>
      </c>
      <c r="ER46" s="257">
        <v>17014</v>
      </c>
      <c r="ES46" s="257">
        <v>113556</v>
      </c>
      <c r="ET46" s="257">
        <v>92720</v>
      </c>
      <c r="EU46" s="257">
        <v>20836</v>
      </c>
      <c r="EV46" s="257">
        <v>3077</v>
      </c>
      <c r="EW46" s="257">
        <v>-1651</v>
      </c>
      <c r="EX46" s="257">
        <v>-1501</v>
      </c>
      <c r="EY46" s="257">
        <v>4638</v>
      </c>
      <c r="EZ46" s="257">
        <v>745</v>
      </c>
      <c r="FA46" s="257">
        <v>17083</v>
      </c>
      <c r="FB46" s="257">
        <v>18734</v>
      </c>
      <c r="FC46" s="257">
        <v>-1651</v>
      </c>
      <c r="FD46" s="257">
        <v>5921</v>
      </c>
      <c r="FE46" s="257">
        <v>7422</v>
      </c>
      <c r="FF46" s="257">
        <v>-1501</v>
      </c>
      <c r="FG46" s="257">
        <v>485794</v>
      </c>
      <c r="FH46" s="257">
        <v>59174</v>
      </c>
      <c r="FI46" s="257">
        <v>426620</v>
      </c>
      <c r="FJ46" s="257">
        <v>295703</v>
      </c>
      <c r="FK46" s="257">
        <v>85262</v>
      </c>
      <c r="FL46" s="257">
        <v>104829</v>
      </c>
      <c r="FM46" s="257">
        <v>108722</v>
      </c>
      <c r="FN46" s="257">
        <v>4802</v>
      </c>
      <c r="FO46" s="257">
        <v>164</v>
      </c>
      <c r="FP46" s="257">
        <v>4638</v>
      </c>
      <c r="FQ46" s="257">
        <v>745</v>
      </c>
      <c r="FR46" s="257">
        <v>0.15236856421772549</v>
      </c>
      <c r="FS46" s="257">
        <v>180897</v>
      </c>
      <c r="FT46" s="257">
        <v>174912</v>
      </c>
      <c r="FU46" s="257">
        <v>6833</v>
      </c>
      <c r="FV46" s="257">
        <v>1781</v>
      </c>
      <c r="FW46" s="257">
        <v>0</v>
      </c>
      <c r="FX46" s="257">
        <v>49230</v>
      </c>
      <c r="FY46" s="257">
        <v>8627</v>
      </c>
      <c r="FZ46" s="257">
        <v>46093</v>
      </c>
      <c r="GA46" s="257">
        <v>58634</v>
      </c>
      <c r="GB46" s="257">
        <v>3714</v>
      </c>
      <c r="GC46" s="257">
        <v>5985</v>
      </c>
      <c r="GD46" s="257">
        <v>209578</v>
      </c>
      <c r="GE46" s="257">
        <v>183301</v>
      </c>
      <c r="GF46" s="257">
        <v>53087</v>
      </c>
      <c r="GG46" s="257">
        <v>19912</v>
      </c>
      <c r="GH46" s="257">
        <v>73681</v>
      </c>
      <c r="GI46" s="257">
        <v>9950</v>
      </c>
      <c r="GJ46" s="257">
        <v>4716</v>
      </c>
      <c r="GK46" s="257">
        <v>24604</v>
      </c>
      <c r="GL46" s="257">
        <v>7301</v>
      </c>
      <c r="GM46" s="257">
        <v>26277</v>
      </c>
      <c r="GN46" s="257">
        <v>18246</v>
      </c>
      <c r="GO46" s="257">
        <v>18228</v>
      </c>
      <c r="GP46" s="257">
        <v>4827</v>
      </c>
      <c r="GQ46" s="257">
        <v>2881</v>
      </c>
      <c r="GR46" s="257">
        <v>323</v>
      </c>
      <c r="GS46" s="257">
        <v>-28681</v>
      </c>
      <c r="GT46" s="257">
        <v>-28681</v>
      </c>
      <c r="GU46" s="257"/>
      <c r="GV46" s="257">
        <v>-4081</v>
      </c>
      <c r="GW46" s="257">
        <v>-8389</v>
      </c>
      <c r="GX46" s="257">
        <v>319975.81099999993</v>
      </c>
      <c r="GY46" s="257">
        <v>-116697</v>
      </c>
      <c r="GZ46" s="257"/>
      <c r="HA46" s="257"/>
      <c r="HB46" s="257"/>
      <c r="HC46" s="257"/>
      <c r="HD46" s="257"/>
      <c r="HE46" s="257"/>
      <c r="HF46" s="257"/>
      <c r="HG46" s="257"/>
      <c r="HH46" s="257"/>
      <c r="HI46" s="257"/>
      <c r="HJ46" s="257"/>
      <c r="HK46" s="257"/>
      <c r="HL46" s="257"/>
      <c r="HM46" s="257"/>
      <c r="HN46" s="257"/>
      <c r="HO46" s="257"/>
      <c r="HP46" s="257"/>
      <c r="HQ46" s="257"/>
      <c r="HR46" s="257"/>
      <c r="HS46" s="257"/>
      <c r="HT46" s="257"/>
      <c r="HU46" s="257"/>
      <c r="HV46" s="257"/>
      <c r="HW46" s="257"/>
      <c r="HX46" s="257"/>
      <c r="HY46" s="257"/>
      <c r="HZ46" s="257"/>
      <c r="IA46" s="257"/>
      <c r="IB46" s="257"/>
      <c r="IC46" s="257"/>
      <c r="ID46" s="257"/>
      <c r="IE46" s="257"/>
      <c r="IF46" s="257"/>
      <c r="IG46" s="257"/>
      <c r="IH46" s="257"/>
      <c r="II46" s="257"/>
      <c r="IJ46" s="257"/>
      <c r="IK46" s="257"/>
      <c r="IL46" s="257"/>
      <c r="IM46" s="257"/>
      <c r="IN46" s="257"/>
      <c r="IO46" s="257"/>
      <c r="IP46" s="257"/>
      <c r="IQ46" s="257"/>
      <c r="IR46" s="257"/>
      <c r="IS46" s="257"/>
      <c r="IT46" s="257"/>
      <c r="IU46" s="257"/>
      <c r="IV46" s="257"/>
      <c r="IW46" s="257"/>
      <c r="IX46" s="257"/>
      <c r="IY46" s="257"/>
      <c r="IZ46" s="257"/>
      <c r="JA46" s="257">
        <v>96559</v>
      </c>
      <c r="JB46" s="257">
        <v>94541</v>
      </c>
      <c r="JC46" s="257">
        <v>2087</v>
      </c>
      <c r="JD46" s="257">
        <v>261</v>
      </c>
      <c r="JE46" s="257">
        <v>35238</v>
      </c>
      <c r="JF46" s="257">
        <v>7011</v>
      </c>
      <c r="JG46" s="257">
        <v>41190</v>
      </c>
      <c r="JH46" s="257">
        <v>5918</v>
      </c>
      <c r="JI46" s="257">
        <v>2836</v>
      </c>
      <c r="JJ46" s="257">
        <v>2018</v>
      </c>
      <c r="JK46" s="257">
        <v>117120</v>
      </c>
      <c r="JL46" s="257">
        <v>104043</v>
      </c>
      <c r="JM46" s="257">
        <v>17387</v>
      </c>
      <c r="JN46" s="257">
        <v>4271</v>
      </c>
      <c r="JO46" s="257">
        <v>7539</v>
      </c>
      <c r="JP46" s="257">
        <v>2429</v>
      </c>
      <c r="JQ46" s="257">
        <v>20620</v>
      </c>
      <c r="JR46" s="257">
        <v>51797</v>
      </c>
      <c r="JS46" s="257">
        <v>13077</v>
      </c>
      <c r="JT46" s="257">
        <v>6408</v>
      </c>
      <c r="JU46" s="257">
        <v>6390</v>
      </c>
      <c r="JV46" s="257">
        <v>2012</v>
      </c>
      <c r="JW46" s="257">
        <v>1777</v>
      </c>
      <c r="JX46" s="257">
        <v>2792</v>
      </c>
      <c r="JY46" s="257">
        <v>88</v>
      </c>
      <c r="JZ46" s="257">
        <v>-20561</v>
      </c>
      <c r="KA46" s="257">
        <v>-20561</v>
      </c>
      <c r="KB46" s="257"/>
      <c r="KC46" s="257">
        <v>58</v>
      </c>
      <c r="KD46" s="257">
        <v>-9502</v>
      </c>
      <c r="KE46" s="257">
        <v>257040.51699999996</v>
      </c>
      <c r="KF46" s="257">
        <v>48746</v>
      </c>
      <c r="KG46" s="257">
        <v>44298</v>
      </c>
      <c r="KH46" s="257">
        <v>2455</v>
      </c>
      <c r="KI46" s="257">
        <v>828</v>
      </c>
      <c r="KJ46" s="257">
        <v>5526</v>
      </c>
      <c r="KK46" s="257">
        <v>538</v>
      </c>
      <c r="KL46" s="257">
        <v>1094</v>
      </c>
      <c r="KM46" s="257">
        <v>104</v>
      </c>
      <c r="KN46" s="257">
        <v>33753</v>
      </c>
      <c r="KO46" s="257">
        <v>4448</v>
      </c>
      <c r="KP46" s="257">
        <v>51807</v>
      </c>
      <c r="KQ46" s="257">
        <v>41117</v>
      </c>
      <c r="KR46" s="257">
        <v>21544</v>
      </c>
      <c r="KS46" s="257">
        <v>6438</v>
      </c>
      <c r="KT46" s="257">
        <v>6842</v>
      </c>
      <c r="KU46" s="257">
        <v>918</v>
      </c>
      <c r="KV46" s="257">
        <v>2399</v>
      </c>
      <c r="KW46" s="257">
        <v>2976</v>
      </c>
      <c r="KX46" s="257">
        <v>10690</v>
      </c>
      <c r="KY46" s="257">
        <v>6912</v>
      </c>
      <c r="KZ46" s="257">
        <v>6912</v>
      </c>
      <c r="LA46" s="257">
        <v>2470</v>
      </c>
      <c r="LB46" s="257">
        <v>1058</v>
      </c>
      <c r="LC46" s="257">
        <v>89</v>
      </c>
      <c r="LD46" s="257">
        <v>161</v>
      </c>
      <c r="LE46" s="257">
        <v>-3061</v>
      </c>
      <c r="LF46" s="257"/>
      <c r="LG46" s="257">
        <v>58</v>
      </c>
      <c r="LH46" s="257">
        <v>-9502</v>
      </c>
      <c r="LI46" s="257">
        <v>257040.51699999996</v>
      </c>
      <c r="LJ46" s="257">
        <v>27525</v>
      </c>
      <c r="LK46" s="257">
        <v>25352</v>
      </c>
      <c r="LL46" s="257">
        <v>1974</v>
      </c>
      <c r="LM46" s="257">
        <v>692</v>
      </c>
      <c r="LN46" s="257">
        <v>8466</v>
      </c>
      <c r="LO46" s="257">
        <v>715</v>
      </c>
      <c r="LP46" s="257">
        <v>3809</v>
      </c>
      <c r="LQ46" s="257">
        <v>176</v>
      </c>
      <c r="LR46" s="257">
        <v>9520</v>
      </c>
      <c r="LS46" s="257">
        <v>2173</v>
      </c>
      <c r="LT46" s="257">
        <v>27491</v>
      </c>
      <c r="LU46" s="257">
        <v>22589</v>
      </c>
      <c r="LV46" s="257">
        <v>8624</v>
      </c>
      <c r="LW46" s="257">
        <v>6877</v>
      </c>
      <c r="LX46" s="257">
        <v>362</v>
      </c>
      <c r="LY46" s="257">
        <v>573</v>
      </c>
      <c r="LZ46" s="257">
        <v>1569</v>
      </c>
      <c r="MA46" s="257">
        <v>4584</v>
      </c>
      <c r="MB46" s="257">
        <v>4902</v>
      </c>
      <c r="MC46" s="257">
        <v>4418</v>
      </c>
      <c r="MD46" s="257">
        <v>4418</v>
      </c>
      <c r="ME46" s="257">
        <v>344</v>
      </c>
      <c r="MF46" s="257">
        <v>66</v>
      </c>
      <c r="MG46" s="257"/>
      <c r="MH46" s="257">
        <v>74</v>
      </c>
      <c r="MI46" s="257">
        <v>34</v>
      </c>
      <c r="MJ46" s="257"/>
      <c r="MK46" s="257">
        <v>1601</v>
      </c>
      <c r="ML46" s="257">
        <v>2763</v>
      </c>
      <c r="MM46" s="257">
        <v>18901.575000000001</v>
      </c>
      <c r="MN46" s="257">
        <v>77738</v>
      </c>
      <c r="MO46" s="257">
        <v>77485</v>
      </c>
      <c r="MP46" s="257">
        <v>317</v>
      </c>
      <c r="MQ46" s="257"/>
      <c r="MR46" s="257">
        <v>0</v>
      </c>
      <c r="MS46" s="257">
        <v>363</v>
      </c>
      <c r="MT46" s="257">
        <v>52436</v>
      </c>
      <c r="MU46" s="257">
        <v>24369</v>
      </c>
      <c r="MV46" s="257">
        <v>253</v>
      </c>
      <c r="MW46" s="257">
        <v>82831</v>
      </c>
      <c r="MX46" s="257">
        <v>82316</v>
      </c>
      <c r="MY46" s="257">
        <v>5532</v>
      </c>
      <c r="MZ46" s="257">
        <v>2326</v>
      </c>
      <c r="NA46" s="257">
        <v>58938</v>
      </c>
      <c r="NB46" s="257">
        <v>796</v>
      </c>
      <c r="NC46" s="257">
        <v>16</v>
      </c>
      <c r="ND46" s="257">
        <v>14708</v>
      </c>
      <c r="NE46" s="257">
        <v>515</v>
      </c>
      <c r="NF46" s="257">
        <v>508</v>
      </c>
      <c r="NG46" s="257">
        <v>508</v>
      </c>
      <c r="NH46" s="257">
        <v>1</v>
      </c>
      <c r="NI46" s="257">
        <v>6</v>
      </c>
      <c r="NJ46" s="257">
        <v>0</v>
      </c>
      <c r="NK46" s="257">
        <v>0</v>
      </c>
      <c r="NL46" s="257">
        <v>-5093</v>
      </c>
      <c r="NM46" s="257"/>
      <c r="NN46" s="257">
        <v>-5077</v>
      </c>
      <c r="NO46" s="257">
        <v>-4831</v>
      </c>
      <c r="NP46" s="257">
        <v>13251.447999999999</v>
      </c>
      <c r="NQ46" s="257">
        <v>40382.002</v>
      </c>
      <c r="NR46" s="257">
        <v>7078.8119999999999</v>
      </c>
      <c r="NS46" s="257">
        <v>26629.05</v>
      </c>
      <c r="NT46" s="257">
        <v>27305.839</v>
      </c>
      <c r="NU46" s="257">
        <v>6674.14</v>
      </c>
      <c r="NV46" s="257">
        <v>33303.19</v>
      </c>
      <c r="NW46" s="257">
        <v>18042.094455852155</v>
      </c>
      <c r="NX46" s="257">
        <v>3983.6944558521554</v>
      </c>
      <c r="NY46" s="257">
        <v>14058.4</v>
      </c>
      <c r="NZ46" s="257">
        <v>11269.6</v>
      </c>
      <c r="OA46" s="257">
        <v>13467.2</v>
      </c>
      <c r="OB46" s="257">
        <v>10829</v>
      </c>
      <c r="OC46" s="257">
        <v>24467619.100000001</v>
      </c>
      <c r="OD46" s="257">
        <v>18963514</v>
      </c>
      <c r="OE46" s="257">
        <v>2510.8419948097135</v>
      </c>
      <c r="OF46" s="257">
        <v>1472.852461042442</v>
      </c>
      <c r="OG46" s="257">
        <v>22.08</v>
      </c>
      <c r="OH46" s="257">
        <v>13.916577152134872</v>
      </c>
      <c r="OI46" s="257">
        <v>8.1634228478651263</v>
      </c>
      <c r="OJ46" s="257">
        <v>1014.7</v>
      </c>
      <c r="OK46" s="257">
        <v>2651.9</v>
      </c>
      <c r="OL46" s="257">
        <v>179.09999999999991</v>
      </c>
      <c r="OM46" s="257">
        <v>2472.8000000000002</v>
      </c>
      <c r="ON46" s="257">
        <v>1270.9000000000001</v>
      </c>
      <c r="OO46" s="257">
        <v>9120.9</v>
      </c>
      <c r="OP46" s="257">
        <v>6428.5</v>
      </c>
      <c r="OQ46" s="257">
        <v>2692.4</v>
      </c>
      <c r="OR46" s="257">
        <v>357</v>
      </c>
      <c r="OS46" s="257">
        <v>2476</v>
      </c>
      <c r="OT46" s="257">
        <v>177.69999999999982</v>
      </c>
      <c r="OU46" s="257">
        <v>2298.3000000000002</v>
      </c>
      <c r="OV46" s="257">
        <v>1097.3</v>
      </c>
      <c r="OW46" s="257">
        <v>7339.3</v>
      </c>
      <c r="OX46" s="257">
        <v>4715.9000000000005</v>
      </c>
      <c r="OY46" s="257">
        <v>2623.4000000000005</v>
      </c>
      <c r="OZ46" s="257">
        <v>232395</v>
      </c>
      <c r="PA46" s="257">
        <v>2533</v>
      </c>
      <c r="PB46" s="257">
        <v>55144</v>
      </c>
      <c r="PC46" s="257">
        <v>4993</v>
      </c>
      <c r="PD46" s="257">
        <v>50151</v>
      </c>
      <c r="PE46" s="257">
        <v>20772</v>
      </c>
      <c r="PF46" s="257">
        <v>153946</v>
      </c>
      <c r="PG46" s="257">
        <v>93720</v>
      </c>
      <c r="PH46" s="257">
        <v>60226</v>
      </c>
      <c r="PI46" s="257">
        <v>323</v>
      </c>
      <c r="PJ46" s="257">
        <v>11906</v>
      </c>
      <c r="PK46" s="257">
        <v>1090</v>
      </c>
      <c r="PL46" s="257">
        <v>10816</v>
      </c>
      <c r="PM46" s="257">
        <v>4436</v>
      </c>
      <c r="PN46" s="257">
        <v>32266</v>
      </c>
      <c r="PO46" s="257">
        <v>19105</v>
      </c>
      <c r="PP46" s="257">
        <v>13161</v>
      </c>
      <c r="PQ46" s="257">
        <v>20621.406261091786</v>
      </c>
      <c r="PR46" s="257">
        <v>7095.2380952380954</v>
      </c>
      <c r="PS46" s="257">
        <v>22271.40549273021</v>
      </c>
      <c r="PT46" s="257">
        <v>28097.917839054615</v>
      </c>
      <c r="PU46" s="257">
        <v>21820.911108210414</v>
      </c>
      <c r="PV46" s="257">
        <v>18930.101157386314</v>
      </c>
      <c r="PW46" s="257">
        <v>20975.569877236248</v>
      </c>
      <c r="PX46" s="257">
        <v>19873.194936279393</v>
      </c>
      <c r="PY46" s="257">
        <v>22957.23107417854</v>
      </c>
      <c r="PZ46" s="257">
        <v>2824.4286666666667</v>
      </c>
      <c r="QA46" s="257">
        <v>1342.3090833333333</v>
      </c>
      <c r="QB46" s="257">
        <v>9950</v>
      </c>
      <c r="QC46" s="257">
        <v>0.51467201133897333</v>
      </c>
      <c r="QD46" s="257">
        <v>0.11828710189595591</v>
      </c>
      <c r="QE46" s="257">
        <v>0.29739710524748347</v>
      </c>
      <c r="QF46" s="257">
        <v>0.62649594003747655</v>
      </c>
      <c r="QG46" s="257">
        <v>0.51129818342933098</v>
      </c>
      <c r="QH46" s="257">
        <v>0.52602157444961917</v>
      </c>
      <c r="QI46" s="257">
        <v>0.4298293891029169</v>
      </c>
      <c r="QJ46" s="257">
        <v>0.80709183741842105</v>
      </c>
      <c r="QK46" s="257">
        <v>32320.550880247614</v>
      </c>
      <c r="QL46" s="257"/>
      <c r="QM46" s="257"/>
      <c r="QN46" s="257">
        <v>16672.132142828625</v>
      </c>
      <c r="QO46" s="257"/>
      <c r="QP46" s="257"/>
      <c r="QQ46" s="257">
        <v>12998.201824328817</v>
      </c>
      <c r="QR46" s="257"/>
      <c r="QS46" s="257"/>
      <c r="QT46" s="257">
        <v>3673.9303184998084</v>
      </c>
      <c r="QU46" s="257"/>
      <c r="QV46" s="257"/>
      <c r="QW46" s="257">
        <v>51.583849975909452</v>
      </c>
      <c r="QZ46" s="257">
        <v>40.216523141851951</v>
      </c>
      <c r="RC46" s="257">
        <v>22.032943579711265</v>
      </c>
    </row>
    <row r="47" spans="1:471" s="151" customFormat="1" ht="11.5">
      <c r="A47" s="1034">
        <v>1997</v>
      </c>
      <c r="B47" s="257">
        <v>518971</v>
      </c>
      <c r="C47" s="257">
        <v>312562</v>
      </c>
      <c r="D47" s="257">
        <v>87962</v>
      </c>
      <c r="E47" s="257">
        <v>117383</v>
      </c>
      <c r="F47" s="257">
        <v>133459</v>
      </c>
      <c r="G47" s="257">
        <v>132395</v>
      </c>
      <c r="H47" s="331">
        <v>811649.94781183288</v>
      </c>
      <c r="I47" s="331">
        <v>492148.79344694951</v>
      </c>
      <c r="J47" s="331">
        <v>141979.86885245756</v>
      </c>
      <c r="K47" s="331">
        <v>167906.16003286443</v>
      </c>
      <c r="L47" s="331">
        <v>186051.46809562296</v>
      </c>
      <c r="M47" s="331">
        <v>176436.34261606139</v>
      </c>
      <c r="N47" s="257">
        <v>63.940249290857409</v>
      </c>
      <c r="O47" s="257">
        <v>63.509654836468108</v>
      </c>
      <c r="P47" s="257">
        <v>61.953853536382844</v>
      </c>
      <c r="Q47" s="257">
        <v>69.909882982866449</v>
      </c>
      <c r="R47" s="257">
        <v>71.732301478753953</v>
      </c>
      <c r="S47" s="257">
        <v>75.038395172417154</v>
      </c>
      <c r="T47" s="331">
        <v>518971</v>
      </c>
      <c r="U47" s="331">
        <v>474405</v>
      </c>
      <c r="V47" s="331">
        <v>251708</v>
      </c>
      <c r="W47" s="331">
        <v>222697</v>
      </c>
      <c r="X47" s="331">
        <v>159767</v>
      </c>
      <c r="Y47" s="331">
        <v>62930</v>
      </c>
      <c r="Z47" s="331">
        <v>44566</v>
      </c>
      <c r="AA47" s="257">
        <v>518971</v>
      </c>
      <c r="AB47" s="257">
        <v>477108</v>
      </c>
      <c r="AC47" s="257">
        <v>22289</v>
      </c>
      <c r="AD47" s="257">
        <v>16775</v>
      </c>
      <c r="AE47" s="257">
        <v>86582</v>
      </c>
      <c r="AF47" s="257">
        <v>42471</v>
      </c>
      <c r="AG47" s="257">
        <v>308991</v>
      </c>
      <c r="AH47" s="257">
        <v>231364</v>
      </c>
      <c r="AI47" s="257">
        <v>22172</v>
      </c>
      <c r="AJ47" s="257">
        <v>77627</v>
      </c>
      <c r="AK47" s="257">
        <v>41863</v>
      </c>
      <c r="AL47" s="257">
        <v>811649.94781183288</v>
      </c>
      <c r="AM47" s="257">
        <v>742815.63650705619</v>
      </c>
      <c r="AN47" s="257">
        <v>25603.479268891635</v>
      </c>
      <c r="AO47" s="257">
        <v>24177.172338245979</v>
      </c>
      <c r="AP47" s="257">
        <v>125941.5929468211</v>
      </c>
      <c r="AQ47" s="257">
        <v>79018.227737705078</v>
      </c>
      <c r="AR47" s="257">
        <v>488075.16421539232</v>
      </c>
      <c r="AS47" s="257">
        <v>348165.62679356441</v>
      </c>
      <c r="AT47" s="257">
        <v>45701.045208000003</v>
      </c>
      <c r="AU47" s="257">
        <v>139909.5374218279</v>
      </c>
      <c r="AV47" s="257">
        <v>68834.311304776798</v>
      </c>
      <c r="AW47" s="257">
        <v>63.940249290857409</v>
      </c>
      <c r="AX47" s="257">
        <v>64.229665687101871</v>
      </c>
      <c r="AY47" s="257">
        <v>87.054574754928936</v>
      </c>
      <c r="AZ47" s="257">
        <v>69.383630828753084</v>
      </c>
      <c r="BA47" s="257">
        <v>68.747740896495799</v>
      </c>
      <c r="BB47" s="257">
        <v>53.748358088945267</v>
      </c>
      <c r="BC47" s="257">
        <v>63.308076840320297</v>
      </c>
      <c r="BD47" s="257">
        <v>66.452280809782863</v>
      </c>
      <c r="BE47" s="257">
        <v>48.515301781585457</v>
      </c>
      <c r="BF47" s="257">
        <v>55.483708566596313</v>
      </c>
      <c r="BG47" s="257">
        <v>60.817053597941481</v>
      </c>
      <c r="BH47" s="257">
        <v>133459</v>
      </c>
      <c r="BI47" s="257">
        <v>94319</v>
      </c>
      <c r="BJ47" s="257">
        <v>39140</v>
      </c>
      <c r="BK47" s="257">
        <v>19909</v>
      </c>
      <c r="BL47" s="257">
        <v>19231</v>
      </c>
      <c r="BM47" s="257">
        <v>132395</v>
      </c>
      <c r="BN47" s="257">
        <v>108634</v>
      </c>
      <c r="BO47" s="257">
        <v>23761</v>
      </c>
      <c r="BP47" s="257">
        <v>20450</v>
      </c>
      <c r="BQ47" s="257">
        <v>3311</v>
      </c>
      <c r="BR47" s="257">
        <v>186051.46809562296</v>
      </c>
      <c r="BS47" s="257">
        <v>123838.91123852054</v>
      </c>
      <c r="BT47" s="257">
        <v>62212.556857102427</v>
      </c>
      <c r="BU47" s="257">
        <v>30253.751044275716</v>
      </c>
      <c r="BV47" s="257">
        <v>31958.805812826711</v>
      </c>
      <c r="BW47" s="257">
        <v>176436.34261606139</v>
      </c>
      <c r="BX47" s="257">
        <v>140020.94049130267</v>
      </c>
      <c r="BY47" s="257">
        <v>36415.402124758701</v>
      </c>
      <c r="BZ47" s="257">
        <v>31567.505710611669</v>
      </c>
      <c r="CA47" s="257">
        <v>4847.8964141470306</v>
      </c>
      <c r="CB47" s="257">
        <v>71.732301478753953</v>
      </c>
      <c r="CC47" s="257">
        <v>76.162652801700119</v>
      </c>
      <c r="CD47" s="257">
        <v>62.91334414996259</v>
      </c>
      <c r="CE47" s="257">
        <v>65.806715903967088</v>
      </c>
      <c r="CF47" s="257">
        <v>60.174338530138726</v>
      </c>
      <c r="CG47" s="257">
        <v>75.038395172417154</v>
      </c>
      <c r="CH47" s="257">
        <v>77.584109647333605</v>
      </c>
      <c r="CI47" s="257">
        <v>65.249863007403079</v>
      </c>
      <c r="CJ47" s="257">
        <v>64.781805022769248</v>
      </c>
      <c r="CK47" s="257">
        <v>68.297663917444865</v>
      </c>
      <c r="CL47" s="257">
        <v>117383</v>
      </c>
      <c r="CM47" s="257">
        <v>114893</v>
      </c>
      <c r="CN47" s="257">
        <v>1174</v>
      </c>
      <c r="CO47" s="257">
        <v>1316</v>
      </c>
      <c r="CP47" s="257">
        <v>167906.16003286443</v>
      </c>
      <c r="CQ47" s="257">
        <v>162977.13173037409</v>
      </c>
      <c r="CR47" s="257">
        <v>-1551.3668274560252</v>
      </c>
      <c r="CS47" s="257">
        <v>6480.3951299463652</v>
      </c>
      <c r="CT47" s="257">
        <v>114893</v>
      </c>
      <c r="CU47" s="257">
        <v>29537.637644404618</v>
      </c>
      <c r="CV47" s="257">
        <v>35244.785369131809</v>
      </c>
      <c r="CW47" s="257">
        <v>9286.4089970879068</v>
      </c>
      <c r="CX47" s="257">
        <v>32842.985239527661</v>
      </c>
      <c r="CY47" s="257">
        <v>423.73894364619667</v>
      </c>
      <c r="CZ47" s="257">
        <v>7557.443806201798</v>
      </c>
      <c r="DA47" s="257">
        <v>40824.167989375652</v>
      </c>
      <c r="DB47" s="257">
        <v>167906.16003286443</v>
      </c>
      <c r="DC47" s="257">
        <v>162977.13173037409</v>
      </c>
      <c r="DD47" s="257">
        <v>40627.055319993073</v>
      </c>
      <c r="DE47" s="257">
        <v>57473.957580530921</v>
      </c>
      <c r="DF47" s="257">
        <v>13297.179524408393</v>
      </c>
      <c r="DG47" s="257">
        <v>39204.863123626907</v>
      </c>
      <c r="DH47" s="257">
        <v>453.08720644772632</v>
      </c>
      <c r="DI47" s="257">
        <v>11920.988975367089</v>
      </c>
      <c r="DJ47" s="257">
        <v>51578.939305441723</v>
      </c>
      <c r="DK47" s="257">
        <v>69.909882982866449</v>
      </c>
      <c r="DL47" s="257">
        <v>70.496393438851612</v>
      </c>
      <c r="DM47" s="257">
        <v>72.70435283028938</v>
      </c>
      <c r="DN47" s="257">
        <v>61.323052827444137</v>
      </c>
      <c r="DO47" s="257">
        <v>69.837434171973925</v>
      </c>
      <c r="DP47" s="257">
        <v>83.772732826440489</v>
      </c>
      <c r="DQ47" s="257">
        <v>93.522601745561388</v>
      </c>
      <c r="DR47" s="257">
        <v>63.396114381265733</v>
      </c>
      <c r="DS47" s="257">
        <v>79.148909495059328</v>
      </c>
      <c r="DT47" s="257">
        <v>95564</v>
      </c>
      <c r="DU47" s="257">
        <v>19329</v>
      </c>
      <c r="DV47" s="257">
        <v>66026.362355595382</v>
      </c>
      <c r="DW47" s="257">
        <v>131457.17453843597</v>
      </c>
      <c r="DX47" s="257">
        <v>31519.957191938134</v>
      </c>
      <c r="DY47" s="257">
        <v>90830.119218442895</v>
      </c>
      <c r="DZ47" s="257">
        <v>72.695918146375973</v>
      </c>
      <c r="EA47" s="257">
        <v>61.323052827444137</v>
      </c>
      <c r="EB47" s="257">
        <v>72.692145428989861</v>
      </c>
      <c r="EC47" s="257">
        <v>2344102</v>
      </c>
      <c r="ED47" s="257">
        <v>2268584.3506343188</v>
      </c>
      <c r="EE47" s="257">
        <v>79.920000000000016</v>
      </c>
      <c r="EF47" s="257">
        <v>105309</v>
      </c>
      <c r="EG47" s="257">
        <v>230305</v>
      </c>
      <c r="EH47" s="257">
        <v>21608</v>
      </c>
      <c r="EI47" s="257">
        <v>-30244</v>
      </c>
      <c r="EJ47" s="257">
        <v>347396</v>
      </c>
      <c r="EK47" s="257">
        <v>312562</v>
      </c>
      <c r="EL47" s="257">
        <v>1915</v>
      </c>
      <c r="EM47" s="257">
        <v>36749</v>
      </c>
      <c r="EN47" s="257">
        <v>10.578417713502747</v>
      </c>
      <c r="EO47" s="257">
        <v>133459</v>
      </c>
      <c r="EP47" s="257">
        <v>94319</v>
      </c>
      <c r="EQ47" s="257">
        <v>39140</v>
      </c>
      <c r="ER47" s="257">
        <v>19231</v>
      </c>
      <c r="ES47" s="257">
        <v>132395</v>
      </c>
      <c r="ET47" s="257">
        <v>108634</v>
      </c>
      <c r="EU47" s="257">
        <v>23761</v>
      </c>
      <c r="EV47" s="257">
        <v>3311</v>
      </c>
      <c r="EW47" s="257">
        <v>-2574</v>
      </c>
      <c r="EX47" s="257">
        <v>-1950</v>
      </c>
      <c r="EY47" s="257">
        <v>3979</v>
      </c>
      <c r="EZ47" s="257">
        <v>519</v>
      </c>
      <c r="FA47" s="257">
        <v>18540</v>
      </c>
      <c r="FB47" s="257">
        <v>21114</v>
      </c>
      <c r="FC47" s="257">
        <v>-2574</v>
      </c>
      <c r="FD47" s="257">
        <v>6590</v>
      </c>
      <c r="FE47" s="257">
        <v>8540</v>
      </c>
      <c r="FF47" s="257">
        <v>-1950</v>
      </c>
      <c r="FG47" s="257">
        <v>514447</v>
      </c>
      <c r="FH47" s="257">
        <v>62930</v>
      </c>
      <c r="FI47" s="257">
        <v>451517</v>
      </c>
      <c r="FJ47" s="257">
        <v>312562</v>
      </c>
      <c r="FK47" s="257">
        <v>87962</v>
      </c>
      <c r="FL47" s="257">
        <v>113923</v>
      </c>
      <c r="FM47" s="257">
        <v>117383</v>
      </c>
      <c r="FN47" s="257">
        <v>4215</v>
      </c>
      <c r="FO47" s="257">
        <v>236</v>
      </c>
      <c r="FP47" s="257">
        <v>3979</v>
      </c>
      <c r="FQ47" s="257">
        <v>519</v>
      </c>
      <c r="FR47" s="257">
        <v>0.1000055879808313</v>
      </c>
      <c r="FS47" s="257">
        <v>195271</v>
      </c>
      <c r="FT47" s="257">
        <v>188882</v>
      </c>
      <c r="FU47" s="257">
        <v>7610</v>
      </c>
      <c r="FV47" s="257">
        <v>1956</v>
      </c>
      <c r="FW47" s="257">
        <v>0</v>
      </c>
      <c r="FX47" s="257">
        <v>53904</v>
      </c>
      <c r="FY47" s="257">
        <v>7618</v>
      </c>
      <c r="FZ47" s="257">
        <v>50406</v>
      </c>
      <c r="GA47" s="257">
        <v>63111</v>
      </c>
      <c r="GB47" s="257">
        <v>4277</v>
      </c>
      <c r="GC47" s="257">
        <v>6389</v>
      </c>
      <c r="GD47" s="257">
        <v>215299</v>
      </c>
      <c r="GE47" s="257">
        <v>188568</v>
      </c>
      <c r="GF47" s="257">
        <v>54859</v>
      </c>
      <c r="GG47" s="257">
        <v>21155</v>
      </c>
      <c r="GH47" s="257">
        <v>75890</v>
      </c>
      <c r="GI47" s="257">
        <v>9497</v>
      </c>
      <c r="GJ47" s="257">
        <v>4698</v>
      </c>
      <c r="GK47" s="257">
        <v>23548</v>
      </c>
      <c r="GL47" s="257">
        <v>8418</v>
      </c>
      <c r="GM47" s="257">
        <v>26731</v>
      </c>
      <c r="GN47" s="257">
        <v>19344</v>
      </c>
      <c r="GO47" s="257">
        <v>19329</v>
      </c>
      <c r="GP47" s="257">
        <v>6324</v>
      </c>
      <c r="GQ47" s="257">
        <v>412</v>
      </c>
      <c r="GR47" s="257">
        <v>651</v>
      </c>
      <c r="GS47" s="257">
        <v>-20028</v>
      </c>
      <c r="GT47" s="257">
        <v>-20028</v>
      </c>
      <c r="GU47" s="257"/>
      <c r="GV47" s="257">
        <v>3515</v>
      </c>
      <c r="GW47" s="257">
        <v>314</v>
      </c>
      <c r="GX47" s="257">
        <v>333627.25299999997</v>
      </c>
      <c r="GY47" s="257">
        <v>-143505</v>
      </c>
      <c r="GZ47" s="257"/>
      <c r="HA47" s="257"/>
      <c r="HB47" s="257"/>
      <c r="HC47" s="257"/>
      <c r="HD47" s="257"/>
      <c r="HE47" s="257"/>
      <c r="HF47" s="257"/>
      <c r="HG47" s="257"/>
      <c r="HH47" s="257"/>
      <c r="HI47" s="257"/>
      <c r="HJ47" s="257"/>
      <c r="HK47" s="257"/>
      <c r="HL47" s="257"/>
      <c r="HM47" s="257"/>
      <c r="HN47" s="257"/>
      <c r="HO47" s="257"/>
      <c r="HP47" s="257"/>
      <c r="HQ47" s="257"/>
      <c r="HR47" s="257"/>
      <c r="HS47" s="257"/>
      <c r="HT47" s="257"/>
      <c r="HU47" s="257"/>
      <c r="HV47" s="257"/>
      <c r="HW47" s="257"/>
      <c r="HX47" s="257"/>
      <c r="HY47" s="257"/>
      <c r="HZ47" s="257"/>
      <c r="IA47" s="257"/>
      <c r="IB47" s="257"/>
      <c r="IC47" s="257"/>
      <c r="ID47" s="257"/>
      <c r="IE47" s="257"/>
      <c r="IF47" s="257"/>
      <c r="IG47" s="257"/>
      <c r="IH47" s="257"/>
      <c r="II47" s="257"/>
      <c r="IJ47" s="257"/>
      <c r="IK47" s="257"/>
      <c r="IL47" s="257"/>
      <c r="IM47" s="257"/>
      <c r="IN47" s="257"/>
      <c r="IO47" s="257"/>
      <c r="IP47" s="257"/>
      <c r="IQ47" s="257"/>
      <c r="IR47" s="257"/>
      <c r="IS47" s="257"/>
      <c r="IT47" s="257"/>
      <c r="IU47" s="257"/>
      <c r="IV47" s="257"/>
      <c r="IW47" s="257"/>
      <c r="IX47" s="257"/>
      <c r="IY47" s="257"/>
      <c r="IZ47" s="257"/>
      <c r="JA47" s="257">
        <v>100904</v>
      </c>
      <c r="JB47" s="257">
        <v>98376</v>
      </c>
      <c r="JC47" s="257">
        <v>2210</v>
      </c>
      <c r="JD47" s="257">
        <v>265</v>
      </c>
      <c r="JE47" s="257">
        <v>37685</v>
      </c>
      <c r="JF47" s="257">
        <v>6164</v>
      </c>
      <c r="JG47" s="257">
        <v>41672</v>
      </c>
      <c r="JH47" s="257">
        <v>6364</v>
      </c>
      <c r="JI47" s="257">
        <v>4016</v>
      </c>
      <c r="JJ47" s="257">
        <v>2528</v>
      </c>
      <c r="JK47" s="257">
        <v>116175</v>
      </c>
      <c r="JL47" s="257">
        <v>103250</v>
      </c>
      <c r="JM47" s="257">
        <v>17527</v>
      </c>
      <c r="JN47" s="257">
        <v>4305</v>
      </c>
      <c r="JO47" s="257">
        <v>7787</v>
      </c>
      <c r="JP47" s="257">
        <v>1758</v>
      </c>
      <c r="JQ47" s="257">
        <v>19758</v>
      </c>
      <c r="JR47" s="257">
        <v>52115</v>
      </c>
      <c r="JS47" s="257">
        <v>12925</v>
      </c>
      <c r="JT47" s="257">
        <v>6933</v>
      </c>
      <c r="JU47" s="257">
        <v>6918</v>
      </c>
      <c r="JV47" s="257">
        <v>3142</v>
      </c>
      <c r="JW47" s="257">
        <v>2163</v>
      </c>
      <c r="JX47" s="257">
        <v>358</v>
      </c>
      <c r="JY47" s="257">
        <v>329</v>
      </c>
      <c r="JZ47" s="257">
        <v>-15271</v>
      </c>
      <c r="KA47" s="257">
        <v>-15271</v>
      </c>
      <c r="KB47" s="257"/>
      <c r="KC47" s="257">
        <v>4486</v>
      </c>
      <c r="KD47" s="257">
        <v>-4874</v>
      </c>
      <c r="KE47" s="257">
        <v>265135.57199999999</v>
      </c>
      <c r="KF47" s="257">
        <v>53090</v>
      </c>
      <c r="KG47" s="257">
        <v>48521</v>
      </c>
      <c r="KH47" s="257">
        <v>2765</v>
      </c>
      <c r="KI47" s="257">
        <v>930</v>
      </c>
      <c r="KJ47" s="257">
        <v>6418</v>
      </c>
      <c r="KK47" s="257">
        <v>466</v>
      </c>
      <c r="KL47" s="257">
        <v>4797</v>
      </c>
      <c r="KM47" s="257">
        <v>109</v>
      </c>
      <c r="KN47" s="257">
        <v>33036</v>
      </c>
      <c r="KO47" s="257">
        <v>4569</v>
      </c>
      <c r="KP47" s="257">
        <v>54686</v>
      </c>
      <c r="KQ47" s="257">
        <v>43290</v>
      </c>
      <c r="KR47" s="257">
        <v>22677</v>
      </c>
      <c r="KS47" s="257">
        <v>6866</v>
      </c>
      <c r="KT47" s="257">
        <v>7027</v>
      </c>
      <c r="KU47" s="257">
        <v>1122</v>
      </c>
      <c r="KV47" s="257">
        <v>2344</v>
      </c>
      <c r="KW47" s="257">
        <v>3254</v>
      </c>
      <c r="KX47" s="257">
        <v>11396</v>
      </c>
      <c r="KY47" s="257">
        <v>7258</v>
      </c>
      <c r="KZ47" s="257">
        <v>7258</v>
      </c>
      <c r="LA47" s="257">
        <v>2742</v>
      </c>
      <c r="LB47" s="257">
        <v>1226</v>
      </c>
      <c r="LC47" s="257">
        <v>53</v>
      </c>
      <c r="LD47" s="257">
        <v>117</v>
      </c>
      <c r="LE47" s="257">
        <v>-1596</v>
      </c>
      <c r="LF47" s="257"/>
      <c r="LG47" s="257">
        <v>4486</v>
      </c>
      <c r="LH47" s="257">
        <v>-4874</v>
      </c>
      <c r="LI47" s="257">
        <v>265135.57199999999</v>
      </c>
      <c r="LJ47" s="257">
        <v>30181</v>
      </c>
      <c r="LK47" s="257">
        <v>27618</v>
      </c>
      <c r="LL47" s="257">
        <v>2325</v>
      </c>
      <c r="LM47" s="257">
        <v>761</v>
      </c>
      <c r="LN47" s="257">
        <v>9801</v>
      </c>
      <c r="LO47" s="257">
        <v>625</v>
      </c>
      <c r="LP47" s="257">
        <v>3937</v>
      </c>
      <c r="LQ47" s="257">
        <v>178</v>
      </c>
      <c r="LR47" s="257">
        <v>9991</v>
      </c>
      <c r="LS47" s="257">
        <v>2563</v>
      </c>
      <c r="LT47" s="257">
        <v>30061</v>
      </c>
      <c r="LU47" s="257">
        <v>24543</v>
      </c>
      <c r="LV47" s="257">
        <v>9059</v>
      </c>
      <c r="LW47" s="257">
        <v>7453</v>
      </c>
      <c r="LX47" s="257">
        <v>370</v>
      </c>
      <c r="LY47" s="257">
        <v>721</v>
      </c>
      <c r="LZ47" s="257">
        <v>1434</v>
      </c>
      <c r="MA47" s="257">
        <v>5506</v>
      </c>
      <c r="MB47" s="257">
        <v>5518</v>
      </c>
      <c r="MC47" s="257">
        <v>4725</v>
      </c>
      <c r="MD47" s="257">
        <v>4725</v>
      </c>
      <c r="ME47" s="257">
        <v>439</v>
      </c>
      <c r="MF47" s="257">
        <v>148</v>
      </c>
      <c r="MG47" s="257">
        <v>1</v>
      </c>
      <c r="MH47" s="257">
        <v>205</v>
      </c>
      <c r="MI47" s="257">
        <v>120</v>
      </c>
      <c r="MJ47" s="257"/>
      <c r="MK47" s="257">
        <v>1551</v>
      </c>
      <c r="ML47" s="257">
        <v>3075</v>
      </c>
      <c r="MM47" s="257">
        <v>18293.724999999999</v>
      </c>
      <c r="MN47" s="257">
        <v>82462</v>
      </c>
      <c r="MO47" s="257">
        <v>82172</v>
      </c>
      <c r="MP47" s="257">
        <v>310</v>
      </c>
      <c r="MQ47" s="257"/>
      <c r="MR47" s="257">
        <v>0</v>
      </c>
      <c r="MS47" s="257">
        <v>363</v>
      </c>
      <c r="MT47" s="257">
        <v>56460</v>
      </c>
      <c r="MU47" s="257">
        <v>25039</v>
      </c>
      <c r="MV47" s="257">
        <v>290</v>
      </c>
      <c r="MW47" s="257">
        <v>85743</v>
      </c>
      <c r="MX47" s="257">
        <v>85290</v>
      </c>
      <c r="MY47" s="257">
        <v>5596</v>
      </c>
      <c r="MZ47" s="257">
        <v>2531</v>
      </c>
      <c r="NA47" s="257">
        <v>60706</v>
      </c>
      <c r="NB47" s="257">
        <v>1097</v>
      </c>
      <c r="NC47" s="257">
        <v>12</v>
      </c>
      <c r="ND47" s="257">
        <v>15348</v>
      </c>
      <c r="NE47" s="257">
        <v>453</v>
      </c>
      <c r="NF47" s="257">
        <v>428</v>
      </c>
      <c r="NG47" s="257">
        <v>428</v>
      </c>
      <c r="NH47" s="257">
        <v>1</v>
      </c>
      <c r="NI47" s="257">
        <v>24</v>
      </c>
      <c r="NJ47" s="257">
        <v>0</v>
      </c>
      <c r="NK47" s="257">
        <v>0</v>
      </c>
      <c r="NL47" s="257">
        <v>-3281</v>
      </c>
      <c r="NM47" s="257"/>
      <c r="NN47" s="257">
        <v>-3269</v>
      </c>
      <c r="NO47" s="257">
        <v>-3118</v>
      </c>
      <c r="NP47" s="257">
        <v>15902.804</v>
      </c>
      <c r="NQ47" s="257">
        <v>40569.711000000003</v>
      </c>
      <c r="NR47" s="257">
        <v>6881.63</v>
      </c>
      <c r="NS47" s="257">
        <v>26840.508999999998</v>
      </c>
      <c r="NT47" s="257">
        <v>27471.366000000002</v>
      </c>
      <c r="NU47" s="257">
        <v>6847.5720000000001</v>
      </c>
      <c r="NV47" s="257">
        <v>33688.080999999998</v>
      </c>
      <c r="NW47" s="257">
        <v>18370.071797455599</v>
      </c>
      <c r="NX47" s="257">
        <v>3786.0717974555992</v>
      </c>
      <c r="NY47" s="257">
        <v>14584</v>
      </c>
      <c r="NZ47" s="257">
        <v>11879.9</v>
      </c>
      <c r="OA47" s="257">
        <v>13949.1</v>
      </c>
      <c r="OB47" s="257">
        <v>11424.1</v>
      </c>
      <c r="OC47" s="257">
        <v>25423000.100000001</v>
      </c>
      <c r="OD47" s="257">
        <v>20088023.600000001</v>
      </c>
      <c r="OE47" s="257">
        <v>2382.2552386901179</v>
      </c>
      <c r="OF47" s="257">
        <v>1403.8165587654812</v>
      </c>
      <c r="OG47" s="257">
        <v>20.61</v>
      </c>
      <c r="OH47" s="257">
        <v>12.968132432776224</v>
      </c>
      <c r="OI47" s="257">
        <v>7.641867567223775</v>
      </c>
      <c r="OJ47" s="257">
        <v>993.4</v>
      </c>
      <c r="OK47" s="257">
        <v>2777.4</v>
      </c>
      <c r="OL47" s="257">
        <v>179.70000000000027</v>
      </c>
      <c r="OM47" s="257">
        <v>2597.6999999999998</v>
      </c>
      <c r="ON47" s="257">
        <v>1371.2</v>
      </c>
      <c r="OO47" s="257">
        <v>9442</v>
      </c>
      <c r="OP47" s="257">
        <v>6680.7</v>
      </c>
      <c r="OQ47" s="257">
        <v>2761.3</v>
      </c>
      <c r="OR47" s="257">
        <v>396.4</v>
      </c>
      <c r="OS47" s="257">
        <v>2598.4</v>
      </c>
      <c r="OT47" s="257">
        <v>177.90000000000009</v>
      </c>
      <c r="OU47" s="257">
        <v>2420.5</v>
      </c>
      <c r="OV47" s="257">
        <v>1187.7</v>
      </c>
      <c r="OW47" s="257">
        <v>7697.4</v>
      </c>
      <c r="OX47" s="257">
        <v>5008.5999999999995</v>
      </c>
      <c r="OY47" s="257">
        <v>2688.8</v>
      </c>
      <c r="OZ47" s="257">
        <v>251708</v>
      </c>
      <c r="PA47" s="257">
        <v>2909</v>
      </c>
      <c r="PB47" s="257">
        <v>59844</v>
      </c>
      <c r="PC47" s="257">
        <v>5183</v>
      </c>
      <c r="PD47" s="257">
        <v>54661</v>
      </c>
      <c r="PE47" s="257">
        <v>23079</v>
      </c>
      <c r="PF47" s="257">
        <v>165876</v>
      </c>
      <c r="PG47" s="257">
        <v>103299</v>
      </c>
      <c r="PH47" s="257">
        <v>62577</v>
      </c>
      <c r="PI47" s="257">
        <v>378</v>
      </c>
      <c r="PJ47" s="257">
        <v>13066</v>
      </c>
      <c r="PK47" s="257">
        <v>1137</v>
      </c>
      <c r="PL47" s="257">
        <v>11929</v>
      </c>
      <c r="PM47" s="257">
        <v>4979</v>
      </c>
      <c r="PN47" s="257">
        <v>35314</v>
      </c>
      <c r="PO47" s="257">
        <v>21293</v>
      </c>
      <c r="PP47" s="257">
        <v>14021</v>
      </c>
      <c r="PQ47" s="257">
        <v>21187.720435357201</v>
      </c>
      <c r="PR47" s="257">
        <v>7338.5469223007067</v>
      </c>
      <c r="PS47" s="257">
        <v>23031.096059113301</v>
      </c>
      <c r="PT47" s="257">
        <v>29134.345137717803</v>
      </c>
      <c r="PU47" s="257">
        <v>22582.524271844661</v>
      </c>
      <c r="PV47" s="257">
        <v>19431.674665319526</v>
      </c>
      <c r="PW47" s="257">
        <v>21549.614155429106</v>
      </c>
      <c r="PX47" s="257">
        <v>20624.326159006512</v>
      </c>
      <c r="PY47" s="257">
        <v>23273.20737875632</v>
      </c>
      <c r="PZ47" s="257">
        <v>2631.6730833333299</v>
      </c>
      <c r="QA47" s="257">
        <v>1246.5380833333334</v>
      </c>
      <c r="QB47" s="257">
        <v>9497</v>
      </c>
      <c r="QC47" s="257">
        <v>0.52757027758914121</v>
      </c>
      <c r="QD47" s="257">
        <v>0.13051280900892817</v>
      </c>
      <c r="QE47" s="257">
        <v>0.30897168405365127</v>
      </c>
      <c r="QF47" s="257">
        <v>0.63132059781478833</v>
      </c>
      <c r="QG47" s="257">
        <v>0.54340608886063435</v>
      </c>
      <c r="QH47" s="257">
        <v>0.5368311698398982</v>
      </c>
      <c r="QI47" s="257">
        <v>0.44647827665496792</v>
      </c>
      <c r="QJ47" s="257">
        <v>0.80612415783168223</v>
      </c>
      <c r="QK47" s="257">
        <v>32687.862071603562</v>
      </c>
      <c r="QL47" s="257"/>
      <c r="QM47" s="257"/>
      <c r="QN47" s="257">
        <v>16966.734688824567</v>
      </c>
      <c r="QO47" s="257"/>
      <c r="QP47" s="257"/>
      <c r="QQ47" s="257">
        <v>13476.495501150541</v>
      </c>
      <c r="QR47" s="257"/>
      <c r="QS47" s="257"/>
      <c r="QT47" s="257">
        <v>3490.2391876740235</v>
      </c>
      <c r="QU47" s="257"/>
      <c r="QV47" s="257"/>
      <c r="QW47" s="257">
        <v>51.908339986485963</v>
      </c>
      <c r="QZ47" s="257">
        <v>41.227827845179803</v>
      </c>
      <c r="RC47" s="257">
        <v>20.566076412040271</v>
      </c>
    </row>
    <row r="48" spans="1:471" s="151" customFormat="1" ht="11.5">
      <c r="A48" s="1034">
        <v>1998</v>
      </c>
      <c r="B48" s="257">
        <v>555559</v>
      </c>
      <c r="C48" s="257">
        <v>331718</v>
      </c>
      <c r="D48" s="257">
        <v>93264</v>
      </c>
      <c r="E48" s="257">
        <v>132969</v>
      </c>
      <c r="F48" s="257">
        <v>145278</v>
      </c>
      <c r="G48" s="257">
        <v>147670</v>
      </c>
      <c r="H48" s="331">
        <v>846566.92146709899</v>
      </c>
      <c r="I48" s="331">
        <v>513379.01900001173</v>
      </c>
      <c r="J48" s="331">
        <v>146040.56431162407</v>
      </c>
      <c r="K48" s="331">
        <v>187185.92551759715</v>
      </c>
      <c r="L48" s="331">
        <v>200953.94109655003</v>
      </c>
      <c r="M48" s="331">
        <v>200992.52845868378</v>
      </c>
      <c r="N48" s="257">
        <v>65.624935951574543</v>
      </c>
      <c r="O48" s="257">
        <v>64.614639033386837</v>
      </c>
      <c r="P48" s="257">
        <v>63.861708861239087</v>
      </c>
      <c r="Q48" s="257">
        <v>71.035789487014469</v>
      </c>
      <c r="R48" s="257">
        <v>72.294178062524267</v>
      </c>
      <c r="S48" s="257">
        <v>73.470392721764881</v>
      </c>
      <c r="T48" s="331">
        <v>555559</v>
      </c>
      <c r="U48" s="331">
        <v>505030</v>
      </c>
      <c r="V48" s="331">
        <v>270455</v>
      </c>
      <c r="W48" s="331">
        <v>234575</v>
      </c>
      <c r="X48" s="331">
        <v>168206</v>
      </c>
      <c r="Y48" s="331">
        <v>66369</v>
      </c>
      <c r="Z48" s="331">
        <v>50529</v>
      </c>
      <c r="AA48" s="257">
        <v>555559</v>
      </c>
      <c r="AB48" s="257">
        <v>507255</v>
      </c>
      <c r="AC48" s="257">
        <v>23027</v>
      </c>
      <c r="AD48" s="257">
        <v>16245</v>
      </c>
      <c r="AE48" s="257">
        <v>92106</v>
      </c>
      <c r="AF48" s="257">
        <v>46562</v>
      </c>
      <c r="AG48" s="257">
        <v>329315</v>
      </c>
      <c r="AH48" s="257">
        <v>247279</v>
      </c>
      <c r="AI48" s="257">
        <v>23969</v>
      </c>
      <c r="AJ48" s="257">
        <v>82036</v>
      </c>
      <c r="AK48" s="257">
        <v>48304</v>
      </c>
      <c r="AL48" s="257">
        <v>846566.92146709899</v>
      </c>
      <c r="AM48" s="257">
        <v>771269.63845609315</v>
      </c>
      <c r="AN48" s="257">
        <v>26340.699327488863</v>
      </c>
      <c r="AO48" s="257">
        <v>24298.830752831138</v>
      </c>
      <c r="AP48" s="257">
        <v>132708.78111194138</v>
      </c>
      <c r="AQ48" s="257">
        <v>82631.404945941729</v>
      </c>
      <c r="AR48" s="257">
        <v>505289.92231788998</v>
      </c>
      <c r="AS48" s="257">
        <v>362593.82892919926</v>
      </c>
      <c r="AT48" s="257">
        <v>45857.686056000006</v>
      </c>
      <c r="AU48" s="257">
        <v>142696.09338869067</v>
      </c>
      <c r="AV48" s="257">
        <v>75297.283011005988</v>
      </c>
      <c r="AW48" s="257">
        <v>65.624935951574543</v>
      </c>
      <c r="AX48" s="257">
        <v>65.768827749450821</v>
      </c>
      <c r="AY48" s="257">
        <v>87.419850603470039</v>
      </c>
      <c r="AZ48" s="257">
        <v>66.855068728388261</v>
      </c>
      <c r="BA48" s="257">
        <v>69.404600982890145</v>
      </c>
      <c r="BB48" s="257">
        <v>56.349035854420379</v>
      </c>
      <c r="BC48" s="257">
        <v>65.173474762637369</v>
      </c>
      <c r="BD48" s="257">
        <v>68.19724448434674</v>
      </c>
      <c r="BE48" s="257">
        <v>52.268228210925841</v>
      </c>
      <c r="BF48" s="257">
        <v>57.490011150159305</v>
      </c>
      <c r="BG48" s="257">
        <v>64.151053090374504</v>
      </c>
      <c r="BH48" s="257">
        <v>145278</v>
      </c>
      <c r="BI48" s="257">
        <v>100958</v>
      </c>
      <c r="BJ48" s="257">
        <v>44320</v>
      </c>
      <c r="BK48" s="257">
        <v>22513</v>
      </c>
      <c r="BL48" s="257">
        <v>21807</v>
      </c>
      <c r="BM48" s="257">
        <v>147670</v>
      </c>
      <c r="BN48" s="257">
        <v>121875</v>
      </c>
      <c r="BO48" s="257">
        <v>25795</v>
      </c>
      <c r="BP48" s="257">
        <v>22009</v>
      </c>
      <c r="BQ48" s="257">
        <v>3786</v>
      </c>
      <c r="BR48" s="257">
        <v>200953.94109655003</v>
      </c>
      <c r="BS48" s="257">
        <v>132103.0247544889</v>
      </c>
      <c r="BT48" s="257">
        <v>68850.916342061144</v>
      </c>
      <c r="BU48" s="257">
        <v>33710.436533995111</v>
      </c>
      <c r="BV48" s="257">
        <v>35140.479808066033</v>
      </c>
      <c r="BW48" s="257">
        <v>200992.52845868378</v>
      </c>
      <c r="BX48" s="257">
        <v>161320.50175925714</v>
      </c>
      <c r="BY48" s="257">
        <v>39672.026699426649</v>
      </c>
      <c r="BZ48" s="257">
        <v>34217.32918113895</v>
      </c>
      <c r="CA48" s="257">
        <v>5454.6975182877013</v>
      </c>
      <c r="CB48" s="257">
        <v>72.294178062524267</v>
      </c>
      <c r="CC48" s="257">
        <v>76.423685368013821</v>
      </c>
      <c r="CD48" s="257">
        <v>64.37096607372942</v>
      </c>
      <c r="CE48" s="257">
        <v>66.78347216683737</v>
      </c>
      <c r="CF48" s="257">
        <v>62.056637015509651</v>
      </c>
      <c r="CG48" s="257">
        <v>73.470392721764881</v>
      </c>
      <c r="CH48" s="257">
        <v>75.548364077045392</v>
      </c>
      <c r="CI48" s="257">
        <v>65.020625730655695</v>
      </c>
      <c r="CJ48" s="257">
        <v>64.321209535347535</v>
      </c>
      <c r="CK48" s="257">
        <v>69.408065017480084</v>
      </c>
      <c r="CL48" s="257">
        <v>132969</v>
      </c>
      <c r="CM48" s="257">
        <v>129353</v>
      </c>
      <c r="CN48" s="257">
        <v>2263</v>
      </c>
      <c r="CO48" s="257">
        <v>1353</v>
      </c>
      <c r="CP48" s="257">
        <v>187185.92551759715</v>
      </c>
      <c r="CQ48" s="257">
        <v>180322.08256390967</v>
      </c>
      <c r="CR48" s="257">
        <v>-627.66760312476549</v>
      </c>
      <c r="CS48" s="257">
        <v>7491.5105568122253</v>
      </c>
      <c r="CT48" s="257">
        <v>129353</v>
      </c>
      <c r="CU48" s="257">
        <v>33119.848795768572</v>
      </c>
      <c r="CV48" s="257">
        <v>38222.879435432544</v>
      </c>
      <c r="CW48" s="257">
        <v>11035.681066059484</v>
      </c>
      <c r="CX48" s="257">
        <v>38314.347989647707</v>
      </c>
      <c r="CY48" s="257">
        <v>405.20569517317455</v>
      </c>
      <c r="CZ48" s="257">
        <v>8255.0370179185102</v>
      </c>
      <c r="DA48" s="257">
        <v>46974.590702739391</v>
      </c>
      <c r="DB48" s="257">
        <v>187185.92551759715</v>
      </c>
      <c r="DC48" s="257">
        <v>180322.08256390967</v>
      </c>
      <c r="DD48" s="257">
        <v>44864.991322078982</v>
      </c>
      <c r="DE48" s="257">
        <v>61776.27485472674</v>
      </c>
      <c r="DF48" s="257">
        <v>15526.844829375123</v>
      </c>
      <c r="DG48" s="257">
        <v>44943.448740861772</v>
      </c>
      <c r="DH48" s="257">
        <v>433.97434307854655</v>
      </c>
      <c r="DI48" s="257">
        <v>12776.548473788496</v>
      </c>
      <c r="DJ48" s="257">
        <v>58153.971557728815</v>
      </c>
      <c r="DK48" s="257">
        <v>71.035789487014469</v>
      </c>
      <c r="DL48" s="257">
        <v>71.734419967202172</v>
      </c>
      <c r="DM48" s="257">
        <v>73.821141651418571</v>
      </c>
      <c r="DN48" s="257">
        <v>61.873072672830418</v>
      </c>
      <c r="DO48" s="257">
        <v>71.074846096105503</v>
      </c>
      <c r="DP48" s="257">
        <v>85.250128913255821</v>
      </c>
      <c r="DQ48" s="257">
        <v>93.37088738903509</v>
      </c>
      <c r="DR48" s="257">
        <v>64.610853509099002</v>
      </c>
      <c r="DS48" s="257">
        <v>80.776238396905057</v>
      </c>
      <c r="DT48" s="257">
        <v>107911</v>
      </c>
      <c r="DU48" s="257">
        <v>21442</v>
      </c>
      <c r="DV48" s="257">
        <v>74791.151204231428</v>
      </c>
      <c r="DW48" s="257">
        <v>145667.26573691933</v>
      </c>
      <c r="DX48" s="257">
        <v>34654.81682699034</v>
      </c>
      <c r="DY48" s="257">
        <v>100802.27441484036</v>
      </c>
      <c r="DZ48" s="257">
        <v>74.080473367909164</v>
      </c>
      <c r="EA48" s="257">
        <v>61.873072672830418</v>
      </c>
      <c r="EB48" s="257">
        <v>74.195896509672892</v>
      </c>
      <c r="EC48" s="257">
        <v>2431253</v>
      </c>
      <c r="ED48" s="257">
        <v>2355351.4784073886</v>
      </c>
      <c r="EE48" s="257">
        <v>81.287499999999994</v>
      </c>
      <c r="EF48" s="257">
        <v>111940</v>
      </c>
      <c r="EG48" s="257">
        <v>247314</v>
      </c>
      <c r="EH48" s="257">
        <v>22315</v>
      </c>
      <c r="EI48" s="257">
        <v>-35114</v>
      </c>
      <c r="EJ48" s="257">
        <v>369648</v>
      </c>
      <c r="EK48" s="257">
        <v>331718</v>
      </c>
      <c r="EL48" s="257">
        <v>2079</v>
      </c>
      <c r="EM48" s="257">
        <v>40009</v>
      </c>
      <c r="EN48" s="257">
        <v>10.82354023287019</v>
      </c>
      <c r="EO48" s="257">
        <v>145278</v>
      </c>
      <c r="EP48" s="257">
        <v>100958</v>
      </c>
      <c r="EQ48" s="257">
        <v>44320</v>
      </c>
      <c r="ER48" s="257">
        <v>21807</v>
      </c>
      <c r="ES48" s="257">
        <v>147670</v>
      </c>
      <c r="ET48" s="257">
        <v>121875</v>
      </c>
      <c r="EU48" s="257">
        <v>25795</v>
      </c>
      <c r="EV48" s="257">
        <v>3786</v>
      </c>
      <c r="EW48" s="257">
        <v>-4370</v>
      </c>
      <c r="EX48" s="257">
        <v>-2252</v>
      </c>
      <c r="EY48" s="257">
        <v>5016</v>
      </c>
      <c r="EZ48" s="257">
        <v>-3998</v>
      </c>
      <c r="FA48" s="257">
        <v>19207</v>
      </c>
      <c r="FB48" s="257">
        <v>23577</v>
      </c>
      <c r="FC48" s="257">
        <v>-4370</v>
      </c>
      <c r="FD48" s="257">
        <v>7088</v>
      </c>
      <c r="FE48" s="257">
        <v>9340</v>
      </c>
      <c r="FF48" s="257">
        <v>-2252</v>
      </c>
      <c r="FG48" s="257">
        <v>548937</v>
      </c>
      <c r="FH48" s="257">
        <v>66369</v>
      </c>
      <c r="FI48" s="257">
        <v>482568</v>
      </c>
      <c r="FJ48" s="257">
        <v>331718</v>
      </c>
      <c r="FK48" s="257">
        <v>93264</v>
      </c>
      <c r="FL48" s="257">
        <v>123955</v>
      </c>
      <c r="FM48" s="257">
        <v>132969</v>
      </c>
      <c r="FN48" s="257">
        <v>5212</v>
      </c>
      <c r="FO48" s="257">
        <v>196</v>
      </c>
      <c r="FP48" s="257">
        <v>5016</v>
      </c>
      <c r="FQ48" s="257">
        <v>-3998</v>
      </c>
      <c r="FR48" s="257">
        <v>-0.71963553825966275</v>
      </c>
      <c r="FS48" s="257">
        <v>213003</v>
      </c>
      <c r="FT48" s="257">
        <v>206230</v>
      </c>
      <c r="FU48" s="257">
        <v>7894</v>
      </c>
      <c r="FV48" s="257">
        <v>2172</v>
      </c>
      <c r="FW48" s="257">
        <v>0</v>
      </c>
      <c r="FX48" s="257">
        <v>61496</v>
      </c>
      <c r="FY48" s="257">
        <v>7350</v>
      </c>
      <c r="FZ48" s="257">
        <v>54869</v>
      </c>
      <c r="GA48" s="257">
        <v>67929</v>
      </c>
      <c r="GB48" s="257">
        <v>4520</v>
      </c>
      <c r="GC48" s="257">
        <v>6773</v>
      </c>
      <c r="GD48" s="257">
        <v>227597</v>
      </c>
      <c r="GE48" s="257">
        <v>197803</v>
      </c>
      <c r="GF48" s="257">
        <v>57659</v>
      </c>
      <c r="GG48" s="257">
        <v>22022</v>
      </c>
      <c r="GH48" s="257">
        <v>79498</v>
      </c>
      <c r="GI48" s="257">
        <v>8864</v>
      </c>
      <c r="GJ48" s="257">
        <v>6303</v>
      </c>
      <c r="GK48" s="257">
        <v>22604</v>
      </c>
      <c r="GL48" s="257">
        <v>9717</v>
      </c>
      <c r="GM48" s="257">
        <v>29794</v>
      </c>
      <c r="GN48" s="257">
        <v>21466</v>
      </c>
      <c r="GO48" s="257">
        <v>21442</v>
      </c>
      <c r="GP48" s="257">
        <v>6721</v>
      </c>
      <c r="GQ48" s="257">
        <v>1486</v>
      </c>
      <c r="GR48" s="257">
        <v>121</v>
      </c>
      <c r="GS48" s="257">
        <v>-14594</v>
      </c>
      <c r="GT48" s="257">
        <v>-14594</v>
      </c>
      <c r="GU48" s="257"/>
      <c r="GV48" s="257">
        <v>7995</v>
      </c>
      <c r="GW48" s="257">
        <v>8427</v>
      </c>
      <c r="GX48" s="257">
        <v>346416.95699999999</v>
      </c>
      <c r="GY48" s="257">
        <v>-199683</v>
      </c>
      <c r="GZ48" s="257"/>
      <c r="HA48" s="257"/>
      <c r="HB48" s="257"/>
      <c r="HC48" s="257"/>
      <c r="HD48" s="257"/>
      <c r="HE48" s="257"/>
      <c r="HF48" s="257"/>
      <c r="HG48" s="257"/>
      <c r="HH48" s="257"/>
      <c r="HI48" s="257"/>
      <c r="HJ48" s="257"/>
      <c r="HK48" s="257"/>
      <c r="HL48" s="257"/>
      <c r="HM48" s="257"/>
      <c r="HN48" s="257"/>
      <c r="HO48" s="257"/>
      <c r="HP48" s="257"/>
      <c r="HQ48" s="257"/>
      <c r="HR48" s="257"/>
      <c r="HS48" s="257"/>
      <c r="HT48" s="257"/>
      <c r="HU48" s="257"/>
      <c r="HV48" s="257"/>
      <c r="HW48" s="257"/>
      <c r="HX48" s="257"/>
      <c r="HY48" s="257"/>
      <c r="HZ48" s="257"/>
      <c r="IA48" s="257"/>
      <c r="IB48" s="257"/>
      <c r="IC48" s="257"/>
      <c r="ID48" s="257"/>
      <c r="IE48" s="257"/>
      <c r="IF48" s="257"/>
      <c r="IG48" s="257"/>
      <c r="IH48" s="257"/>
      <c r="II48" s="257"/>
      <c r="IJ48" s="257"/>
      <c r="IK48" s="257"/>
      <c r="IL48" s="257"/>
      <c r="IM48" s="257"/>
      <c r="IN48" s="257"/>
      <c r="IO48" s="257"/>
      <c r="IP48" s="257"/>
      <c r="IQ48" s="257"/>
      <c r="IR48" s="257"/>
      <c r="IS48" s="257"/>
      <c r="IT48" s="257"/>
      <c r="IU48" s="257"/>
      <c r="IV48" s="257"/>
      <c r="IW48" s="257"/>
      <c r="IX48" s="257"/>
      <c r="IY48" s="257"/>
      <c r="IZ48" s="257"/>
      <c r="JA48" s="257">
        <v>110524</v>
      </c>
      <c r="JB48" s="257">
        <v>108461</v>
      </c>
      <c r="JC48" s="257">
        <v>2511</v>
      </c>
      <c r="JD48" s="257">
        <v>341</v>
      </c>
      <c r="JE48" s="257">
        <v>43151</v>
      </c>
      <c r="JF48" s="257">
        <v>5996</v>
      </c>
      <c r="JG48" s="257">
        <v>45030</v>
      </c>
      <c r="JH48" s="257">
        <v>6630</v>
      </c>
      <c r="JI48" s="257">
        <v>4802</v>
      </c>
      <c r="JJ48" s="257">
        <v>2063</v>
      </c>
      <c r="JK48" s="257">
        <v>121544</v>
      </c>
      <c r="JL48" s="257">
        <v>107802</v>
      </c>
      <c r="JM48" s="257">
        <v>18079</v>
      </c>
      <c r="JN48" s="257">
        <v>4623</v>
      </c>
      <c r="JO48" s="257">
        <v>8187</v>
      </c>
      <c r="JP48" s="257">
        <v>2611</v>
      </c>
      <c r="JQ48" s="257">
        <v>19348</v>
      </c>
      <c r="JR48" s="257">
        <v>54954</v>
      </c>
      <c r="JS48" s="257">
        <v>13742</v>
      </c>
      <c r="JT48" s="257">
        <v>6696</v>
      </c>
      <c r="JU48" s="257">
        <v>6672</v>
      </c>
      <c r="JV48" s="257">
        <v>2886</v>
      </c>
      <c r="JW48" s="257">
        <v>2889</v>
      </c>
      <c r="JX48" s="257">
        <v>1422</v>
      </c>
      <c r="JY48" s="257">
        <v>-151</v>
      </c>
      <c r="JZ48" s="257">
        <v>-11020</v>
      </c>
      <c r="KA48" s="257">
        <v>-11020</v>
      </c>
      <c r="KB48" s="257"/>
      <c r="KC48" s="257">
        <v>8327</v>
      </c>
      <c r="KD48" s="257">
        <v>659</v>
      </c>
      <c r="KE48" s="257">
        <v>272929.538</v>
      </c>
      <c r="KF48" s="257">
        <v>58093</v>
      </c>
      <c r="KG48" s="257">
        <v>52300</v>
      </c>
      <c r="KH48" s="257">
        <v>2804</v>
      </c>
      <c r="KI48" s="257">
        <v>1058</v>
      </c>
      <c r="KJ48" s="257">
        <v>7350</v>
      </c>
      <c r="KK48" s="257">
        <v>382</v>
      </c>
      <c r="KL48" s="257">
        <v>5436</v>
      </c>
      <c r="KM48" s="257">
        <v>109</v>
      </c>
      <c r="KN48" s="257">
        <v>35161</v>
      </c>
      <c r="KO48" s="257">
        <v>5793</v>
      </c>
      <c r="KP48" s="257">
        <v>60213</v>
      </c>
      <c r="KQ48" s="257">
        <v>46928</v>
      </c>
      <c r="KR48" s="257">
        <v>24118</v>
      </c>
      <c r="KS48" s="257">
        <v>7150</v>
      </c>
      <c r="KT48" s="257">
        <v>8109</v>
      </c>
      <c r="KU48" s="257">
        <v>1207</v>
      </c>
      <c r="KV48" s="257">
        <v>2146</v>
      </c>
      <c r="KW48" s="257">
        <v>4198</v>
      </c>
      <c r="KX48" s="257">
        <v>13285</v>
      </c>
      <c r="KY48" s="257">
        <v>8302</v>
      </c>
      <c r="KZ48" s="257">
        <v>8302</v>
      </c>
      <c r="LA48" s="257">
        <v>3245</v>
      </c>
      <c r="LB48" s="257">
        <v>1554</v>
      </c>
      <c r="LC48" s="257">
        <v>62</v>
      </c>
      <c r="LD48" s="257">
        <v>122</v>
      </c>
      <c r="LE48" s="257">
        <v>-2120</v>
      </c>
      <c r="LF48" s="257"/>
      <c r="LG48" s="257">
        <v>8327</v>
      </c>
      <c r="LH48" s="257">
        <v>659</v>
      </c>
      <c r="LI48" s="257">
        <v>272929.538</v>
      </c>
      <c r="LJ48" s="257">
        <v>33285</v>
      </c>
      <c r="LK48" s="257">
        <v>30093</v>
      </c>
      <c r="LL48" s="257">
        <v>2195</v>
      </c>
      <c r="LM48" s="257">
        <v>773</v>
      </c>
      <c r="LN48" s="257">
        <v>10995</v>
      </c>
      <c r="LO48" s="257">
        <v>600</v>
      </c>
      <c r="LP48" s="257">
        <v>4403</v>
      </c>
      <c r="LQ48" s="257">
        <v>179</v>
      </c>
      <c r="LR48" s="257">
        <v>10948</v>
      </c>
      <c r="LS48" s="257">
        <v>3192</v>
      </c>
      <c r="LT48" s="257">
        <v>33124</v>
      </c>
      <c r="LU48" s="257">
        <v>26244</v>
      </c>
      <c r="LV48" s="257">
        <v>9626</v>
      </c>
      <c r="LW48" s="257">
        <v>7932</v>
      </c>
      <c r="LX48" s="257">
        <v>440</v>
      </c>
      <c r="LY48" s="257">
        <v>778</v>
      </c>
      <c r="LZ48" s="257">
        <v>1107</v>
      </c>
      <c r="MA48" s="257">
        <v>6361</v>
      </c>
      <c r="MB48" s="257">
        <v>6880</v>
      </c>
      <c r="MC48" s="257">
        <v>5955</v>
      </c>
      <c r="MD48" s="257">
        <v>5955</v>
      </c>
      <c r="ME48" s="257">
        <v>588</v>
      </c>
      <c r="MF48" s="257">
        <v>184</v>
      </c>
      <c r="MG48" s="257">
        <v>2</v>
      </c>
      <c r="MH48" s="257">
        <v>151</v>
      </c>
      <c r="MI48" s="257">
        <v>161</v>
      </c>
      <c r="MJ48" s="257"/>
      <c r="MK48" s="257">
        <v>1255</v>
      </c>
      <c r="ML48" s="257">
        <v>3849</v>
      </c>
      <c r="MM48" s="257">
        <v>19168.563999999998</v>
      </c>
      <c r="MN48" s="257">
        <v>88437</v>
      </c>
      <c r="MO48" s="257">
        <v>88064</v>
      </c>
      <c r="MP48" s="257">
        <v>384</v>
      </c>
      <c r="MQ48" s="257"/>
      <c r="MR48" s="257">
        <v>0</v>
      </c>
      <c r="MS48" s="257">
        <v>372</v>
      </c>
      <c r="MT48" s="257">
        <v>61011</v>
      </c>
      <c r="MU48" s="257">
        <v>26297</v>
      </c>
      <c r="MV48" s="257">
        <v>373</v>
      </c>
      <c r="MW48" s="257">
        <v>90052</v>
      </c>
      <c r="MX48" s="257">
        <v>89517</v>
      </c>
      <c r="MY48" s="257">
        <v>5836</v>
      </c>
      <c r="MZ48" s="257">
        <v>2317</v>
      </c>
      <c r="NA48" s="257">
        <v>62762</v>
      </c>
      <c r="NB48" s="257">
        <v>1707</v>
      </c>
      <c r="NC48" s="257">
        <v>3</v>
      </c>
      <c r="ND48" s="257">
        <v>16892</v>
      </c>
      <c r="NE48" s="257">
        <v>535</v>
      </c>
      <c r="NF48" s="257">
        <v>513</v>
      </c>
      <c r="NG48" s="257">
        <v>513</v>
      </c>
      <c r="NH48" s="257">
        <v>2</v>
      </c>
      <c r="NI48" s="257">
        <v>21</v>
      </c>
      <c r="NJ48" s="257">
        <v>0</v>
      </c>
      <c r="NK48" s="257">
        <v>-1</v>
      </c>
      <c r="NL48" s="257">
        <v>-1615</v>
      </c>
      <c r="NM48" s="257"/>
      <c r="NN48" s="257">
        <v>-1612</v>
      </c>
      <c r="NO48" s="257">
        <v>-1453</v>
      </c>
      <c r="NP48" s="257">
        <v>18218.800999999999</v>
      </c>
      <c r="NQ48" s="257">
        <v>40769.688999999998</v>
      </c>
      <c r="NR48" s="257">
        <v>6717.3109999999997</v>
      </c>
      <c r="NS48" s="257">
        <v>27013.569</v>
      </c>
      <c r="NT48" s="257">
        <v>27605.162</v>
      </c>
      <c r="NU48" s="257">
        <v>7038.8090000000002</v>
      </c>
      <c r="NV48" s="257">
        <v>34052.377999999997</v>
      </c>
      <c r="NW48" s="257">
        <v>18702.254438233307</v>
      </c>
      <c r="NX48" s="257">
        <v>3479.5544382333064</v>
      </c>
      <c r="NY48" s="257">
        <v>15222.7</v>
      </c>
      <c r="NZ48" s="257">
        <v>12463.7</v>
      </c>
      <c r="OA48" s="257">
        <v>14545.3</v>
      </c>
      <c r="OB48" s="257">
        <v>11970.5</v>
      </c>
      <c r="OC48" s="257">
        <v>26676909.899999999</v>
      </c>
      <c r="OD48" s="257">
        <v>21196547.5</v>
      </c>
      <c r="OE48" s="257">
        <v>2222.0347187545217</v>
      </c>
      <c r="OF48" s="257">
        <v>1257.5197194787847</v>
      </c>
      <c r="OG48" s="257">
        <v>18.605</v>
      </c>
      <c r="OH48" s="257">
        <v>11.881106238251052</v>
      </c>
      <c r="OI48" s="257">
        <v>6.7238937617489487</v>
      </c>
      <c r="OJ48" s="257">
        <v>994.5</v>
      </c>
      <c r="OK48" s="257">
        <v>2882.6</v>
      </c>
      <c r="OL48" s="257">
        <v>179.69999999999982</v>
      </c>
      <c r="OM48" s="257">
        <v>2702.9</v>
      </c>
      <c r="ON48" s="257">
        <v>1481.6</v>
      </c>
      <c r="OO48" s="257">
        <v>9864</v>
      </c>
      <c r="OP48" s="257">
        <v>7025.8</v>
      </c>
      <c r="OQ48" s="257">
        <v>2838.2</v>
      </c>
      <c r="OR48" s="257">
        <v>413</v>
      </c>
      <c r="OS48" s="257">
        <v>2686.8</v>
      </c>
      <c r="OT48" s="257">
        <v>177.60000000000036</v>
      </c>
      <c r="OU48" s="257">
        <v>2509.1999999999998</v>
      </c>
      <c r="OV48" s="257">
        <v>1281.3</v>
      </c>
      <c r="OW48" s="257">
        <v>8082.6</v>
      </c>
      <c r="OX48" s="257">
        <v>5321.6</v>
      </c>
      <c r="OY48" s="257">
        <v>2761</v>
      </c>
      <c r="OZ48" s="257">
        <v>270455</v>
      </c>
      <c r="PA48" s="257">
        <v>3185</v>
      </c>
      <c r="PB48" s="257">
        <v>62916</v>
      </c>
      <c r="PC48" s="257">
        <v>5276</v>
      </c>
      <c r="PD48" s="257">
        <v>57640</v>
      </c>
      <c r="PE48" s="257">
        <v>25394</v>
      </c>
      <c r="PF48" s="257">
        <v>178960</v>
      </c>
      <c r="PG48" s="257">
        <v>112703</v>
      </c>
      <c r="PH48" s="257">
        <v>66257</v>
      </c>
      <c r="PI48" s="257">
        <v>429</v>
      </c>
      <c r="PJ48" s="257">
        <v>13956</v>
      </c>
      <c r="PK48" s="257">
        <v>1145</v>
      </c>
      <c r="PL48" s="257">
        <v>12811</v>
      </c>
      <c r="PM48" s="257">
        <v>5622</v>
      </c>
      <c r="PN48" s="257">
        <v>37999</v>
      </c>
      <c r="PO48" s="257">
        <v>23388</v>
      </c>
      <c r="PP48" s="257">
        <v>14611</v>
      </c>
      <c r="PQ48" s="257">
        <v>21699.415101454622</v>
      </c>
      <c r="PR48" s="257">
        <v>7711.8644067796613</v>
      </c>
      <c r="PS48" s="257">
        <v>23416.703885663243</v>
      </c>
      <c r="PT48" s="257">
        <v>29707.207207207146</v>
      </c>
      <c r="PU48" s="257">
        <v>22971.465008767736</v>
      </c>
      <c r="PV48" s="257">
        <v>19818.933895262624</v>
      </c>
      <c r="PW48" s="257">
        <v>22141.390146734961</v>
      </c>
      <c r="PX48" s="257">
        <v>21178.404990980154</v>
      </c>
      <c r="PY48" s="257">
        <v>23997.464686707714</v>
      </c>
      <c r="PZ48" s="257">
        <v>2359.3593333333333</v>
      </c>
      <c r="QA48" s="257">
        <v>1130.0509999999999</v>
      </c>
      <c r="QB48" s="257">
        <v>8864</v>
      </c>
      <c r="QC48" s="257">
        <v>0.5331736503336586</v>
      </c>
      <c r="QD48" s="257">
        <v>0.13831589004212447</v>
      </c>
      <c r="QE48" s="257">
        <v>0.32477685441674359</v>
      </c>
      <c r="QF48" s="257">
        <v>0.62580070788005127</v>
      </c>
      <c r="QG48" s="257">
        <v>0.5453803530776169</v>
      </c>
      <c r="QH48" s="257">
        <v>0.54343106144572828</v>
      </c>
      <c r="QI48" s="257">
        <v>0.45577262929727153</v>
      </c>
      <c r="QJ48" s="257">
        <v>0.80765761373055733</v>
      </c>
      <c r="QK48" s="257">
        <v>32977.076373031719</v>
      </c>
      <c r="QL48" s="257"/>
      <c r="QM48" s="257"/>
      <c r="QN48" s="257">
        <v>17240.595196892569</v>
      </c>
      <c r="QO48" s="257"/>
      <c r="QP48" s="257"/>
      <c r="QQ48" s="257">
        <v>14039.944598387763</v>
      </c>
      <c r="QR48" s="257"/>
      <c r="QS48" s="257"/>
      <c r="QT48" s="257">
        <v>3200.6505985048043</v>
      </c>
      <c r="QU48" s="257"/>
      <c r="QV48" s="257"/>
      <c r="QW48" s="257">
        <v>52.283138525834012</v>
      </c>
      <c r="QZ48" s="257">
        <v>42.574861517649488</v>
      </c>
      <c r="RC48" s="257">
        <v>18.565349424842758</v>
      </c>
    </row>
    <row r="49" spans="1:473" s="151" customFormat="1" ht="11.5">
      <c r="A49" s="1034">
        <v>1999</v>
      </c>
      <c r="B49" s="257">
        <v>595242</v>
      </c>
      <c r="C49" s="257">
        <v>355029</v>
      </c>
      <c r="D49" s="257">
        <v>99557</v>
      </c>
      <c r="E49" s="257">
        <v>152069</v>
      </c>
      <c r="F49" s="257">
        <v>157083</v>
      </c>
      <c r="G49" s="257">
        <v>168496</v>
      </c>
      <c r="H49" s="331">
        <v>883891.14837083907</v>
      </c>
      <c r="I49" s="331">
        <v>537748.32775317936</v>
      </c>
      <c r="J49" s="331">
        <v>150790.57555693979</v>
      </c>
      <c r="K49" s="331">
        <v>206767.15116869024</v>
      </c>
      <c r="L49" s="331">
        <v>216947.78784473232</v>
      </c>
      <c r="M49" s="331">
        <v>228362.69395270263</v>
      </c>
      <c r="N49" s="257">
        <v>67.343360219992206</v>
      </c>
      <c r="O49" s="257">
        <v>66.021404749575424</v>
      </c>
      <c r="P49" s="257">
        <v>66.023356985202597</v>
      </c>
      <c r="Q49" s="257">
        <v>73.546014993423711</v>
      </c>
      <c r="R49" s="257">
        <v>72.405900774808984</v>
      </c>
      <c r="S49" s="257">
        <v>73.784380926465204</v>
      </c>
      <c r="T49" s="331">
        <v>595242</v>
      </c>
      <c r="U49" s="331">
        <v>539285</v>
      </c>
      <c r="V49" s="331">
        <v>290388</v>
      </c>
      <c r="W49" s="331">
        <v>248897</v>
      </c>
      <c r="X49" s="331">
        <v>177454</v>
      </c>
      <c r="Y49" s="331">
        <v>71443</v>
      </c>
      <c r="Z49" s="331">
        <v>55957</v>
      </c>
      <c r="AA49" s="257">
        <v>595242</v>
      </c>
      <c r="AB49" s="257">
        <v>540843</v>
      </c>
      <c r="AC49" s="257">
        <v>22698</v>
      </c>
      <c r="AD49" s="257">
        <v>16666</v>
      </c>
      <c r="AE49" s="257">
        <v>97146</v>
      </c>
      <c r="AF49" s="257">
        <v>52407</v>
      </c>
      <c r="AG49" s="257">
        <v>351926</v>
      </c>
      <c r="AH49" s="257">
        <v>264694</v>
      </c>
      <c r="AI49" s="257">
        <v>25838</v>
      </c>
      <c r="AJ49" s="257">
        <v>87232</v>
      </c>
      <c r="AK49" s="257">
        <v>54399</v>
      </c>
      <c r="AL49" s="257">
        <v>883891.14837083907</v>
      </c>
      <c r="AM49" s="257">
        <v>804708.68370110274</v>
      </c>
      <c r="AN49" s="257">
        <v>26125.630119072968</v>
      </c>
      <c r="AO49" s="257">
        <v>25081.275217766171</v>
      </c>
      <c r="AP49" s="257">
        <v>139479.40814243341</v>
      </c>
      <c r="AQ49" s="257">
        <v>87618.860935686665</v>
      </c>
      <c r="AR49" s="257">
        <v>526403.50928614347</v>
      </c>
      <c r="AS49" s="257">
        <v>380390.06631974049</v>
      </c>
      <c r="AT49" s="257">
        <v>47273.471426999997</v>
      </c>
      <c r="AU49" s="257">
        <v>146013.44296640297</v>
      </c>
      <c r="AV49" s="257">
        <v>79182.464669736321</v>
      </c>
      <c r="AW49" s="257">
        <v>67.343360219992206</v>
      </c>
      <c r="AX49" s="257">
        <v>67.209787958605929</v>
      </c>
      <c r="AY49" s="257">
        <v>86.88020115323215</v>
      </c>
      <c r="AZ49" s="257">
        <v>66.447977047812699</v>
      </c>
      <c r="BA49" s="257">
        <v>69.648990696029173</v>
      </c>
      <c r="BB49" s="257">
        <v>59.812464394472542</v>
      </c>
      <c r="BC49" s="257">
        <v>66.854797468437738</v>
      </c>
      <c r="BD49" s="257">
        <v>69.58488757629884</v>
      </c>
      <c r="BE49" s="257">
        <v>54.656447305544731</v>
      </c>
      <c r="BF49" s="257">
        <v>59.742444413198093</v>
      </c>
      <c r="BG49" s="257">
        <v>68.700816812022509</v>
      </c>
      <c r="BH49" s="257">
        <v>157083</v>
      </c>
      <c r="BI49" s="257">
        <v>107722</v>
      </c>
      <c r="BJ49" s="257">
        <v>49361</v>
      </c>
      <c r="BK49" s="257">
        <v>24619</v>
      </c>
      <c r="BL49" s="257">
        <v>24742</v>
      </c>
      <c r="BM49" s="257">
        <v>168496</v>
      </c>
      <c r="BN49" s="257">
        <v>138879</v>
      </c>
      <c r="BO49" s="257">
        <v>29617</v>
      </c>
      <c r="BP49" s="257">
        <v>25194</v>
      </c>
      <c r="BQ49" s="257">
        <v>4423</v>
      </c>
      <c r="BR49" s="257">
        <v>216947.78784473232</v>
      </c>
      <c r="BS49" s="257">
        <v>141589.0835862853</v>
      </c>
      <c r="BT49" s="257">
        <v>75358.704258447018</v>
      </c>
      <c r="BU49" s="257">
        <v>36775.404599079469</v>
      </c>
      <c r="BV49" s="257">
        <v>38583.299659367549</v>
      </c>
      <c r="BW49" s="257">
        <v>228362.69395270263</v>
      </c>
      <c r="BX49" s="257">
        <v>183834.78771223922</v>
      </c>
      <c r="BY49" s="257">
        <v>44527.906240463395</v>
      </c>
      <c r="BZ49" s="257">
        <v>38262.284373945717</v>
      </c>
      <c r="CA49" s="257">
        <v>6265.6218665176748</v>
      </c>
      <c r="CB49" s="257">
        <v>72.405900774808984</v>
      </c>
      <c r="CC49" s="257">
        <v>76.080724072455425</v>
      </c>
      <c r="CD49" s="257">
        <v>65.501391625197812</v>
      </c>
      <c r="CE49" s="257">
        <v>66.944198897042838</v>
      </c>
      <c r="CF49" s="257">
        <v>64.12618987602049</v>
      </c>
      <c r="CG49" s="257">
        <v>73.784380926465204</v>
      </c>
      <c r="CH49" s="257">
        <v>75.545549201161251</v>
      </c>
      <c r="CI49" s="257">
        <v>66.513345226833152</v>
      </c>
      <c r="CJ49" s="257">
        <v>65.845519712763362</v>
      </c>
      <c r="CK49" s="257">
        <v>70.591556500332302</v>
      </c>
      <c r="CL49" s="257">
        <v>152069</v>
      </c>
      <c r="CM49" s="257">
        <v>147267</v>
      </c>
      <c r="CN49" s="257">
        <v>3392</v>
      </c>
      <c r="CO49" s="257">
        <v>1410</v>
      </c>
      <c r="CP49" s="257">
        <v>206767.15116869024</v>
      </c>
      <c r="CQ49" s="257">
        <v>198071.71108456925</v>
      </c>
      <c r="CR49" s="257">
        <v>461.446923197366</v>
      </c>
      <c r="CS49" s="257">
        <v>8233.9931609236464</v>
      </c>
      <c r="CT49" s="257">
        <v>147267</v>
      </c>
      <c r="CU49" s="257">
        <v>38663.009634662507</v>
      </c>
      <c r="CV49" s="257">
        <v>43123.740588104258</v>
      </c>
      <c r="CW49" s="257">
        <v>13065.066328803743</v>
      </c>
      <c r="CX49" s="257">
        <v>42761.961182891515</v>
      </c>
      <c r="CY49" s="257">
        <v>448.35130318556475</v>
      </c>
      <c r="CZ49" s="257">
        <v>9204.8709623524173</v>
      </c>
      <c r="DA49" s="257">
        <v>52415.183448429496</v>
      </c>
      <c r="DB49" s="257">
        <v>206767.15116869024</v>
      </c>
      <c r="DC49" s="257">
        <v>198071.71108456925</v>
      </c>
      <c r="DD49" s="257">
        <v>49694.845927476301</v>
      </c>
      <c r="DE49" s="257">
        <v>67398.111489873467</v>
      </c>
      <c r="DF49" s="257">
        <v>18271.764142629392</v>
      </c>
      <c r="DG49" s="257">
        <v>48313.702634225781</v>
      </c>
      <c r="DH49" s="257">
        <v>474.4703782310404</v>
      </c>
      <c r="DI49" s="257">
        <v>13918.816512133233</v>
      </c>
      <c r="DJ49" s="257">
        <v>62706.989524590055</v>
      </c>
      <c r="DK49" s="257">
        <v>73.546014993423711</v>
      </c>
      <c r="DL49" s="257">
        <v>74.350344727987164</v>
      </c>
      <c r="DM49" s="257">
        <v>77.800844158137764</v>
      </c>
      <c r="DN49" s="257">
        <v>63.983603746202263</v>
      </c>
      <c r="DO49" s="257">
        <v>71.504131877019844</v>
      </c>
      <c r="DP49" s="257">
        <v>88.508971267705377</v>
      </c>
      <c r="DQ49" s="257">
        <v>94.495109443321851</v>
      </c>
      <c r="DR49" s="257">
        <v>66.132569204633157</v>
      </c>
      <c r="DS49" s="257">
        <v>83.587465840431221</v>
      </c>
      <c r="DT49" s="257">
        <v>124181</v>
      </c>
      <c r="DU49" s="257">
        <v>23086</v>
      </c>
      <c r="DV49" s="257">
        <v>85517.990365337493</v>
      </c>
      <c r="DW49" s="257">
        <v>161990.59240989588</v>
      </c>
      <c r="DX49" s="257">
        <v>36081.118674673373</v>
      </c>
      <c r="DY49" s="257">
        <v>112295.74648241958</v>
      </c>
      <c r="DZ49" s="257">
        <v>76.659390000733069</v>
      </c>
      <c r="EA49" s="257">
        <v>63.983603746202277</v>
      </c>
      <c r="EB49" s="257">
        <v>76.15425609974082</v>
      </c>
      <c r="EC49" s="257">
        <v>2532629</v>
      </c>
      <c r="ED49" s="257">
        <v>2456129.9797172942</v>
      </c>
      <c r="EE49" s="257">
        <v>80.507499999999993</v>
      </c>
      <c r="EF49" s="257">
        <v>116953</v>
      </c>
      <c r="EG49" s="257">
        <v>262728</v>
      </c>
      <c r="EH49" s="257">
        <v>23377</v>
      </c>
      <c r="EI49" s="257">
        <v>-39272</v>
      </c>
      <c r="EJ49" s="257">
        <v>391527</v>
      </c>
      <c r="EK49" s="257">
        <v>355029</v>
      </c>
      <c r="EL49" s="257">
        <v>2119</v>
      </c>
      <c r="EM49" s="257">
        <v>38617</v>
      </c>
      <c r="EN49" s="257">
        <v>9.8631767413230769</v>
      </c>
      <c r="EO49" s="257">
        <v>157083</v>
      </c>
      <c r="EP49" s="257">
        <v>107722</v>
      </c>
      <c r="EQ49" s="257">
        <v>49361</v>
      </c>
      <c r="ER49" s="257">
        <v>24742</v>
      </c>
      <c r="ES49" s="257">
        <v>168496</v>
      </c>
      <c r="ET49" s="257">
        <v>138879</v>
      </c>
      <c r="EU49" s="257">
        <v>29617</v>
      </c>
      <c r="EV49" s="257">
        <v>4423</v>
      </c>
      <c r="EW49" s="257">
        <v>-5485</v>
      </c>
      <c r="EX49" s="257">
        <v>-2161</v>
      </c>
      <c r="EY49" s="257">
        <v>5940</v>
      </c>
      <c r="EZ49" s="257">
        <v>-13119</v>
      </c>
      <c r="FA49" s="257">
        <v>18566</v>
      </c>
      <c r="FB49" s="257">
        <v>24051</v>
      </c>
      <c r="FC49" s="257">
        <v>-5485</v>
      </c>
      <c r="FD49" s="257">
        <v>8149</v>
      </c>
      <c r="FE49" s="257">
        <v>10310</v>
      </c>
      <c r="FF49" s="257">
        <v>-2161</v>
      </c>
      <c r="FG49" s="257">
        <v>587596</v>
      </c>
      <c r="FH49" s="257">
        <v>71443</v>
      </c>
      <c r="FI49" s="257">
        <v>516153</v>
      </c>
      <c r="FJ49" s="257">
        <v>355029</v>
      </c>
      <c r="FK49" s="257">
        <v>99557</v>
      </c>
      <c r="FL49" s="257">
        <v>133010</v>
      </c>
      <c r="FM49" s="257">
        <v>152069</v>
      </c>
      <c r="FN49" s="257">
        <v>6264</v>
      </c>
      <c r="FO49" s="257">
        <v>324</v>
      </c>
      <c r="FP49" s="257">
        <v>5940</v>
      </c>
      <c r="FQ49" s="257">
        <v>-13119</v>
      </c>
      <c r="FR49" s="257">
        <v>-2.2039775419073249</v>
      </c>
      <c r="FS49" s="257">
        <v>230397</v>
      </c>
      <c r="FT49" s="257">
        <v>222650</v>
      </c>
      <c r="FU49" s="257">
        <v>8348</v>
      </c>
      <c r="FV49" s="257">
        <v>2356</v>
      </c>
      <c r="FW49" s="257">
        <v>0</v>
      </c>
      <c r="FX49" s="257">
        <v>67814</v>
      </c>
      <c r="FY49" s="257">
        <v>7516</v>
      </c>
      <c r="FZ49" s="257">
        <v>57860</v>
      </c>
      <c r="GA49" s="257">
        <v>73986</v>
      </c>
      <c r="GB49" s="257">
        <v>4770</v>
      </c>
      <c r="GC49" s="257">
        <v>7747</v>
      </c>
      <c r="GD49" s="257">
        <v>237779</v>
      </c>
      <c r="GE49" s="257">
        <v>206456</v>
      </c>
      <c r="GF49" s="257">
        <v>61026</v>
      </c>
      <c r="GG49" s="257">
        <v>23528</v>
      </c>
      <c r="GH49" s="257">
        <v>83976</v>
      </c>
      <c r="GI49" s="257">
        <v>8501</v>
      </c>
      <c r="GJ49" s="257">
        <v>7167</v>
      </c>
      <c r="GK49" s="257">
        <v>20315</v>
      </c>
      <c r="GL49" s="257">
        <v>10444</v>
      </c>
      <c r="GM49" s="257">
        <v>31323</v>
      </c>
      <c r="GN49" s="257">
        <v>23108</v>
      </c>
      <c r="GO49" s="257">
        <v>23086</v>
      </c>
      <c r="GP49" s="257">
        <v>6702</v>
      </c>
      <c r="GQ49" s="257">
        <v>781</v>
      </c>
      <c r="GR49" s="257">
        <v>732</v>
      </c>
      <c r="GS49" s="257">
        <v>-7382</v>
      </c>
      <c r="GT49" s="257">
        <v>-7382</v>
      </c>
      <c r="GU49" s="257"/>
      <c r="GV49" s="257">
        <v>12925</v>
      </c>
      <c r="GW49" s="257">
        <v>16194</v>
      </c>
      <c r="GX49" s="257">
        <v>362223.473</v>
      </c>
      <c r="GY49" s="257">
        <v>-207019</v>
      </c>
      <c r="GZ49" s="257"/>
      <c r="HA49" s="257"/>
      <c r="HB49" s="257"/>
      <c r="HC49" s="257"/>
      <c r="HD49" s="257"/>
      <c r="HE49" s="257"/>
      <c r="HF49" s="257"/>
      <c r="HG49" s="257"/>
      <c r="HH49" s="257"/>
      <c r="HI49" s="257"/>
      <c r="HJ49" s="257"/>
      <c r="HK49" s="257"/>
      <c r="HL49" s="257"/>
      <c r="HM49" s="257"/>
      <c r="HN49" s="257"/>
      <c r="HO49" s="257"/>
      <c r="HP49" s="257"/>
      <c r="HQ49" s="257"/>
      <c r="HR49" s="257"/>
      <c r="HS49" s="257"/>
      <c r="HT49" s="257"/>
      <c r="HU49" s="257"/>
      <c r="HV49" s="257"/>
      <c r="HW49" s="257"/>
      <c r="HX49" s="257"/>
      <c r="HY49" s="257"/>
      <c r="HZ49" s="257"/>
      <c r="IA49" s="257"/>
      <c r="IB49" s="257"/>
      <c r="IC49" s="257"/>
      <c r="ID49" s="257"/>
      <c r="IE49" s="257"/>
      <c r="IF49" s="257"/>
      <c r="IG49" s="257"/>
      <c r="IH49" s="257"/>
      <c r="II49" s="257"/>
      <c r="IJ49" s="257"/>
      <c r="IK49" s="257"/>
      <c r="IL49" s="257"/>
      <c r="IM49" s="257"/>
      <c r="IN49" s="257"/>
      <c r="IO49" s="257"/>
      <c r="IP49" s="257"/>
      <c r="IQ49" s="257"/>
      <c r="IR49" s="257"/>
      <c r="IS49" s="257"/>
      <c r="IT49" s="257"/>
      <c r="IU49" s="257"/>
      <c r="IV49" s="257"/>
      <c r="IW49" s="257"/>
      <c r="IX49" s="257"/>
      <c r="IY49" s="257"/>
      <c r="IZ49" s="257"/>
      <c r="JA49" s="257">
        <v>117987</v>
      </c>
      <c r="JB49" s="257">
        <v>115811</v>
      </c>
      <c r="JC49" s="257">
        <v>2657</v>
      </c>
      <c r="JD49" s="257">
        <v>335</v>
      </c>
      <c r="JE49" s="257">
        <v>47855</v>
      </c>
      <c r="JF49" s="257">
        <v>6216</v>
      </c>
      <c r="JG49" s="257">
        <v>46914</v>
      </c>
      <c r="JH49" s="257">
        <v>6899</v>
      </c>
      <c r="JI49" s="257">
        <v>4935</v>
      </c>
      <c r="JJ49" s="257">
        <v>2176</v>
      </c>
      <c r="JK49" s="257">
        <v>125265</v>
      </c>
      <c r="JL49" s="257">
        <v>111139</v>
      </c>
      <c r="JM49" s="257">
        <v>17246</v>
      </c>
      <c r="JN49" s="257">
        <v>4670</v>
      </c>
      <c r="JO49" s="257">
        <v>8291</v>
      </c>
      <c r="JP49" s="257">
        <v>2496</v>
      </c>
      <c r="JQ49" s="257">
        <v>17229</v>
      </c>
      <c r="JR49" s="257">
        <v>61207</v>
      </c>
      <c r="JS49" s="257">
        <v>14126</v>
      </c>
      <c r="JT49" s="257">
        <v>7006</v>
      </c>
      <c r="JU49" s="257">
        <v>6984</v>
      </c>
      <c r="JV49" s="257">
        <v>2852</v>
      </c>
      <c r="JW49" s="257">
        <v>3373</v>
      </c>
      <c r="JX49" s="257">
        <v>703</v>
      </c>
      <c r="JY49" s="257">
        <v>192</v>
      </c>
      <c r="JZ49" s="257">
        <v>-7278</v>
      </c>
      <c r="KA49" s="257">
        <v>-7278</v>
      </c>
      <c r="KB49" s="257"/>
      <c r="KC49" s="257">
        <v>9950</v>
      </c>
      <c r="KD49" s="257">
        <v>4672</v>
      </c>
      <c r="KE49" s="257">
        <v>286193.95299999998</v>
      </c>
      <c r="KF49" s="257">
        <v>65848</v>
      </c>
      <c r="KG49" s="257">
        <v>58932</v>
      </c>
      <c r="KH49" s="257">
        <v>2935</v>
      </c>
      <c r="KI49" s="257">
        <v>1150</v>
      </c>
      <c r="KJ49" s="257">
        <v>7979</v>
      </c>
      <c r="KK49" s="257">
        <v>356</v>
      </c>
      <c r="KL49" s="257">
        <v>6254</v>
      </c>
      <c r="KM49" s="257">
        <v>125</v>
      </c>
      <c r="KN49" s="257">
        <v>40133</v>
      </c>
      <c r="KO49" s="257">
        <v>6916</v>
      </c>
      <c r="KP49" s="257">
        <v>66888</v>
      </c>
      <c r="KQ49" s="257">
        <v>52945</v>
      </c>
      <c r="KR49" s="257">
        <v>27370</v>
      </c>
      <c r="KS49" s="257">
        <v>7824</v>
      </c>
      <c r="KT49" s="257">
        <v>9692</v>
      </c>
      <c r="KU49" s="257">
        <v>1417</v>
      </c>
      <c r="KV49" s="257">
        <v>2065</v>
      </c>
      <c r="KW49" s="257">
        <v>4577</v>
      </c>
      <c r="KX49" s="257">
        <v>13943</v>
      </c>
      <c r="KY49" s="257">
        <v>8666</v>
      </c>
      <c r="KZ49" s="257">
        <v>8666</v>
      </c>
      <c r="LA49" s="257">
        <v>3199</v>
      </c>
      <c r="LB49" s="257">
        <v>1764</v>
      </c>
      <c r="LC49" s="257">
        <v>73</v>
      </c>
      <c r="LD49" s="257">
        <v>241</v>
      </c>
      <c r="LE49" s="257">
        <v>-1040</v>
      </c>
      <c r="LF49" s="257"/>
      <c r="LG49" s="257">
        <v>9950</v>
      </c>
      <c r="LH49" s="257">
        <v>4672</v>
      </c>
      <c r="LI49" s="257">
        <v>286193.95299999998</v>
      </c>
      <c r="LJ49" s="257">
        <v>35907</v>
      </c>
      <c r="LK49" s="257">
        <v>32460</v>
      </c>
      <c r="LL49" s="257">
        <v>2367</v>
      </c>
      <c r="LM49" s="257">
        <v>871</v>
      </c>
      <c r="LN49" s="257">
        <v>11980</v>
      </c>
      <c r="LO49" s="257">
        <v>570</v>
      </c>
      <c r="LP49" s="257">
        <v>4692</v>
      </c>
      <c r="LQ49" s="257">
        <v>198</v>
      </c>
      <c r="LR49" s="257">
        <v>11782</v>
      </c>
      <c r="LS49" s="257">
        <v>3447</v>
      </c>
      <c r="LT49" s="257">
        <v>35941</v>
      </c>
      <c r="LU49" s="257">
        <v>27972</v>
      </c>
      <c r="LV49" s="257">
        <v>10345</v>
      </c>
      <c r="LW49" s="257">
        <v>8362</v>
      </c>
      <c r="LX49" s="257">
        <v>474</v>
      </c>
      <c r="LY49" s="257">
        <v>816</v>
      </c>
      <c r="LZ49" s="257">
        <v>1017</v>
      </c>
      <c r="MA49" s="257">
        <v>6958</v>
      </c>
      <c r="MB49" s="257">
        <v>7969</v>
      </c>
      <c r="MC49" s="257">
        <v>6846</v>
      </c>
      <c r="MD49" s="257">
        <v>6846</v>
      </c>
      <c r="ME49" s="257">
        <v>648</v>
      </c>
      <c r="MF49" s="257">
        <v>170</v>
      </c>
      <c r="MG49" s="257">
        <v>3</v>
      </c>
      <c r="MH49" s="257">
        <v>302</v>
      </c>
      <c r="MI49" s="257">
        <v>-34</v>
      </c>
      <c r="MJ49" s="257"/>
      <c r="MK49" s="257">
        <v>978</v>
      </c>
      <c r="ML49" s="257">
        <v>4488</v>
      </c>
      <c r="MM49" s="257">
        <v>19656.155999999999</v>
      </c>
      <c r="MN49" s="257">
        <v>96452</v>
      </c>
      <c r="MO49" s="257">
        <v>95914</v>
      </c>
      <c r="MP49" s="257">
        <v>389</v>
      </c>
      <c r="MQ49" s="257"/>
      <c r="MR49" s="257">
        <v>0</v>
      </c>
      <c r="MS49" s="257">
        <v>374</v>
      </c>
      <c r="MT49" s="257">
        <v>66764</v>
      </c>
      <c r="MU49" s="257">
        <v>28387</v>
      </c>
      <c r="MV49" s="257">
        <v>538</v>
      </c>
      <c r="MW49" s="257">
        <v>95482</v>
      </c>
      <c r="MX49" s="257">
        <v>94867</v>
      </c>
      <c r="MY49" s="257">
        <v>6065</v>
      </c>
      <c r="MZ49" s="257">
        <v>2672</v>
      </c>
      <c r="NA49" s="257">
        <v>65519</v>
      </c>
      <c r="NB49" s="257">
        <v>2438</v>
      </c>
      <c r="NC49" s="257">
        <v>4</v>
      </c>
      <c r="ND49" s="257">
        <v>18169</v>
      </c>
      <c r="NE49" s="257">
        <v>615</v>
      </c>
      <c r="NF49" s="257">
        <v>590</v>
      </c>
      <c r="NG49" s="257">
        <v>590</v>
      </c>
      <c r="NH49" s="257">
        <v>3</v>
      </c>
      <c r="NI49" s="257">
        <v>23</v>
      </c>
      <c r="NJ49" s="257">
        <v>2</v>
      </c>
      <c r="NK49" s="257">
        <v>-3</v>
      </c>
      <c r="NL49" s="257">
        <v>970</v>
      </c>
      <c r="NM49" s="257"/>
      <c r="NN49" s="257">
        <v>974</v>
      </c>
      <c r="NO49" s="257">
        <v>1047</v>
      </c>
      <c r="NP49" s="257">
        <v>18808.438000000002</v>
      </c>
      <c r="NQ49" s="257">
        <v>40951.089</v>
      </c>
      <c r="NR49" s="257">
        <v>6573.8</v>
      </c>
      <c r="NS49" s="257">
        <v>27163.996999999999</v>
      </c>
      <c r="NT49" s="257">
        <v>27725.983</v>
      </c>
      <c r="NU49" s="257">
        <v>7213.2920000000004</v>
      </c>
      <c r="NV49" s="257">
        <v>34377.288999999997</v>
      </c>
      <c r="NW49" s="257">
        <v>18866.28733997155</v>
      </c>
      <c r="NX49" s="257">
        <v>2950.6873399715496</v>
      </c>
      <c r="NY49" s="257">
        <v>15915.6</v>
      </c>
      <c r="NZ49" s="257">
        <v>13136</v>
      </c>
      <c r="OA49" s="257">
        <v>15223.7</v>
      </c>
      <c r="OB49" s="257">
        <v>12631.4</v>
      </c>
      <c r="OC49" s="257">
        <v>27985967.100000001</v>
      </c>
      <c r="OD49" s="257">
        <v>22462422.600000001</v>
      </c>
      <c r="OE49" s="257">
        <v>1929.4832707783523</v>
      </c>
      <c r="OF49" s="257">
        <v>1021.2040691931973</v>
      </c>
      <c r="OG49" s="257">
        <v>15.639999999999999</v>
      </c>
      <c r="OH49" s="257">
        <v>10.227148754860755</v>
      </c>
      <c r="OI49" s="257">
        <v>5.4128512451392439</v>
      </c>
      <c r="OJ49" s="257">
        <v>967.5</v>
      </c>
      <c r="OK49" s="257">
        <v>2985.6</v>
      </c>
      <c r="OL49" s="257">
        <v>182</v>
      </c>
      <c r="OM49" s="257">
        <v>2803.6</v>
      </c>
      <c r="ON49" s="257">
        <v>1654.4</v>
      </c>
      <c r="OO49" s="257">
        <v>10308.1</v>
      </c>
      <c r="OP49" s="257">
        <v>7390.1</v>
      </c>
      <c r="OQ49" s="257">
        <v>2918</v>
      </c>
      <c r="OR49" s="257">
        <v>408.1</v>
      </c>
      <c r="OS49" s="257">
        <v>2777.1</v>
      </c>
      <c r="OT49" s="257">
        <v>179.59999999999991</v>
      </c>
      <c r="OU49" s="257">
        <v>2597.5</v>
      </c>
      <c r="OV49" s="257">
        <v>1426.2</v>
      </c>
      <c r="OW49" s="257">
        <v>8524.6</v>
      </c>
      <c r="OX49" s="257">
        <v>5689</v>
      </c>
      <c r="OY49" s="257">
        <v>2835.6</v>
      </c>
      <c r="OZ49" s="257">
        <v>290388</v>
      </c>
      <c r="PA49" s="257">
        <v>3258</v>
      </c>
      <c r="PB49" s="257">
        <v>65182</v>
      </c>
      <c r="PC49" s="257">
        <v>5466</v>
      </c>
      <c r="PD49" s="257">
        <v>59716</v>
      </c>
      <c r="PE49" s="257">
        <v>28277</v>
      </c>
      <c r="PF49" s="257">
        <v>193671</v>
      </c>
      <c r="PG49" s="257">
        <v>123312</v>
      </c>
      <c r="PH49" s="257">
        <v>70359</v>
      </c>
      <c r="PI49" s="257">
        <v>433</v>
      </c>
      <c r="PJ49" s="257">
        <v>14474</v>
      </c>
      <c r="PK49" s="257">
        <v>1212</v>
      </c>
      <c r="PL49" s="257">
        <v>13262</v>
      </c>
      <c r="PM49" s="257">
        <v>6216</v>
      </c>
      <c r="PN49" s="257">
        <v>41333</v>
      </c>
      <c r="PO49" s="257">
        <v>25586</v>
      </c>
      <c r="PP49" s="257">
        <v>15747</v>
      </c>
      <c r="PQ49" s="257">
        <v>22106.272838002435</v>
      </c>
      <c r="PR49" s="257">
        <v>7983.337417299681</v>
      </c>
      <c r="PS49" s="257">
        <v>23471.246984264162</v>
      </c>
      <c r="PT49" s="257">
        <v>30434.298440979972</v>
      </c>
      <c r="PU49" s="257">
        <v>22989.797882579402</v>
      </c>
      <c r="PV49" s="257">
        <v>19826.812508764549</v>
      </c>
      <c r="PW49" s="257">
        <v>22719.071862609388</v>
      </c>
      <c r="PX49" s="257">
        <v>21675.514150114257</v>
      </c>
      <c r="PY49" s="257">
        <v>24812.738044858233</v>
      </c>
      <c r="PZ49" s="257">
        <v>2085.22075</v>
      </c>
      <c r="QA49" s="257">
        <v>1051.7597499999999</v>
      </c>
      <c r="QB49" s="257">
        <v>8501</v>
      </c>
      <c r="QC49" s="257">
        <v>0.53691736788679889</v>
      </c>
      <c r="QD49" s="257">
        <v>0.14353687549563837</v>
      </c>
      <c r="QE49" s="257">
        <v>0.327973118924757</v>
      </c>
      <c r="QF49" s="257">
        <v>0.61470364194099603</v>
      </c>
      <c r="QG49" s="257">
        <v>0.53956532524281109</v>
      </c>
      <c r="QH49" s="257">
        <v>0.55031739627080689</v>
      </c>
      <c r="QI49" s="257">
        <v>0.465866245551467</v>
      </c>
      <c r="QJ49" s="257">
        <v>0.80657327586206895</v>
      </c>
      <c r="QK49" s="257">
        <v>33295.407723016775</v>
      </c>
      <c r="QL49" s="257"/>
      <c r="QM49" s="257"/>
      <c r="QN49" s="257">
        <v>17574.764063412847</v>
      </c>
      <c r="QO49" s="257"/>
      <c r="QP49" s="257"/>
      <c r="QQ49" s="257">
        <v>14832.283077343582</v>
      </c>
      <c r="QR49" s="257"/>
      <c r="QS49" s="257"/>
      <c r="QT49" s="257">
        <v>2742.4809860692671</v>
      </c>
      <c r="QU49" s="257"/>
      <c r="QV49" s="257"/>
      <c r="QW49" s="257">
        <v>52.786223813549519</v>
      </c>
      <c r="QZ49" s="257">
        <v>44.547534004487275</v>
      </c>
      <c r="RC49" s="257">
        <v>15.606668368962145</v>
      </c>
    </row>
    <row r="50" spans="1:473" s="151" customFormat="1" ht="11.5">
      <c r="A50" s="1034">
        <v>2000</v>
      </c>
      <c r="B50" s="257">
        <v>647569</v>
      </c>
      <c r="C50" s="257">
        <v>386194</v>
      </c>
      <c r="D50" s="257">
        <v>107716</v>
      </c>
      <c r="E50" s="257">
        <v>172722</v>
      </c>
      <c r="F50" s="257">
        <v>185133</v>
      </c>
      <c r="G50" s="257">
        <v>204196</v>
      </c>
      <c r="H50" s="331">
        <v>929858.56059808086</v>
      </c>
      <c r="I50" s="331">
        <v>561873.75051902991</v>
      </c>
      <c r="J50" s="331">
        <v>156953.2971754958</v>
      </c>
      <c r="K50" s="331">
        <v>221707.6252288364</v>
      </c>
      <c r="L50" s="331">
        <v>239658.30457737169</v>
      </c>
      <c r="M50" s="331">
        <v>250334.41690265274</v>
      </c>
      <c r="N50" s="257">
        <v>69.641666748057531</v>
      </c>
      <c r="O50" s="257">
        <v>68.733234048263327</v>
      </c>
      <c r="P50" s="257">
        <v>68.629332380038122</v>
      </c>
      <c r="Q50" s="257">
        <v>77.905304259032278</v>
      </c>
      <c r="R50" s="257">
        <v>77.248731408024867</v>
      </c>
      <c r="S50" s="257">
        <v>81.569287406216091</v>
      </c>
      <c r="T50" s="331">
        <v>647569</v>
      </c>
      <c r="U50" s="331">
        <v>586513</v>
      </c>
      <c r="V50" s="331">
        <v>316163</v>
      </c>
      <c r="W50" s="331">
        <v>270350</v>
      </c>
      <c r="X50" s="331">
        <v>191258</v>
      </c>
      <c r="Y50" s="331">
        <v>79092</v>
      </c>
      <c r="Z50" s="331">
        <v>61056</v>
      </c>
      <c r="AA50" s="257">
        <v>647569</v>
      </c>
      <c r="AB50" s="257">
        <v>588595</v>
      </c>
      <c r="AC50" s="257">
        <v>24247</v>
      </c>
      <c r="AD50" s="257">
        <v>16494</v>
      </c>
      <c r="AE50" s="257">
        <v>105341</v>
      </c>
      <c r="AF50" s="257">
        <v>59618</v>
      </c>
      <c r="AG50" s="257">
        <v>382895</v>
      </c>
      <c r="AH50" s="257">
        <v>289290</v>
      </c>
      <c r="AI50" s="257">
        <v>29682</v>
      </c>
      <c r="AJ50" s="257">
        <v>93605</v>
      </c>
      <c r="AK50" s="257">
        <v>58974</v>
      </c>
      <c r="AL50" s="257">
        <v>929858.56059808086</v>
      </c>
      <c r="AM50" s="257">
        <v>847385.00622387684</v>
      </c>
      <c r="AN50" s="257">
        <v>28125.952174479287</v>
      </c>
      <c r="AO50" s="257">
        <v>26451.258507164323</v>
      </c>
      <c r="AP50" s="257">
        <v>146387.19671478905</v>
      </c>
      <c r="AQ50" s="257">
        <v>92278.04442687727</v>
      </c>
      <c r="AR50" s="257">
        <v>554142.55440056685</v>
      </c>
      <c r="AS50" s="257">
        <v>403261.00320600846</v>
      </c>
      <c r="AT50" s="257">
        <v>48980.533329000005</v>
      </c>
      <c r="AU50" s="257">
        <v>150881.55119455839</v>
      </c>
      <c r="AV50" s="257">
        <v>82473.554374204134</v>
      </c>
      <c r="AW50" s="257">
        <v>69.641666748057531</v>
      </c>
      <c r="AX50" s="257">
        <v>69.460162225775179</v>
      </c>
      <c r="AY50" s="257">
        <v>86.20863695416881</v>
      </c>
      <c r="AZ50" s="257">
        <v>62.35620129580073</v>
      </c>
      <c r="BA50" s="257">
        <v>71.960528218351854</v>
      </c>
      <c r="BB50" s="257">
        <v>64.606917463711895</v>
      </c>
      <c r="BC50" s="257">
        <v>69.09684104917541</v>
      </c>
      <c r="BD50" s="257">
        <v>71.737658166816189</v>
      </c>
      <c r="BE50" s="257">
        <v>60.599585146669114</v>
      </c>
      <c r="BF50" s="257">
        <v>62.038731215918141</v>
      </c>
      <c r="BG50" s="257">
        <v>71.506558008182239</v>
      </c>
      <c r="BH50" s="257">
        <v>185133</v>
      </c>
      <c r="BI50" s="257">
        <v>127665</v>
      </c>
      <c r="BJ50" s="257">
        <v>57468</v>
      </c>
      <c r="BK50" s="257">
        <v>29900</v>
      </c>
      <c r="BL50" s="257">
        <v>27568</v>
      </c>
      <c r="BM50" s="257">
        <v>204196</v>
      </c>
      <c r="BN50" s="257">
        <v>169012</v>
      </c>
      <c r="BO50" s="257">
        <v>35184</v>
      </c>
      <c r="BP50" s="257">
        <v>30017</v>
      </c>
      <c r="BQ50" s="257">
        <v>5167</v>
      </c>
      <c r="BR50" s="257">
        <v>239658.30457737169</v>
      </c>
      <c r="BS50" s="257">
        <v>156668.35572912655</v>
      </c>
      <c r="BT50" s="257">
        <v>82989.948848245142</v>
      </c>
      <c r="BU50" s="257">
        <v>41902.544103374683</v>
      </c>
      <c r="BV50" s="257">
        <v>41087.404744870459</v>
      </c>
      <c r="BW50" s="257">
        <v>250334.41690265274</v>
      </c>
      <c r="BX50" s="257">
        <v>200367.11459955113</v>
      </c>
      <c r="BY50" s="257">
        <v>49967.302303101584</v>
      </c>
      <c r="BZ50" s="257">
        <v>42913.49926150871</v>
      </c>
      <c r="CA50" s="257">
        <v>7053.8030415928715</v>
      </c>
      <c r="CB50" s="257">
        <v>77.248731408024867</v>
      </c>
      <c r="CC50" s="257">
        <v>81.487419336121576</v>
      </c>
      <c r="CD50" s="257">
        <v>69.246939897608073</v>
      </c>
      <c r="CE50" s="257">
        <v>71.356049232323244</v>
      </c>
      <c r="CF50" s="257">
        <v>67.095987617572064</v>
      </c>
      <c r="CG50" s="257">
        <v>81.569287406216091</v>
      </c>
      <c r="CH50" s="257">
        <v>84.351167275020799</v>
      </c>
      <c r="CI50" s="257">
        <v>70.414047543679487</v>
      </c>
      <c r="CJ50" s="257">
        <v>69.947686664004507</v>
      </c>
      <c r="CK50" s="257">
        <v>73.25126558726825</v>
      </c>
      <c r="CL50" s="257">
        <v>172722</v>
      </c>
      <c r="CM50" s="257">
        <v>168191</v>
      </c>
      <c r="CN50" s="257">
        <v>2905</v>
      </c>
      <c r="CO50" s="257">
        <v>1626</v>
      </c>
      <c r="CP50" s="257">
        <v>221707.6252288364</v>
      </c>
      <c r="CQ50" s="257">
        <v>213340.18137581236</v>
      </c>
      <c r="CR50" s="257">
        <v>-1120.4442355305584</v>
      </c>
      <c r="CS50" s="257">
        <v>9487.8880885546132</v>
      </c>
      <c r="CT50" s="257">
        <v>168191</v>
      </c>
      <c r="CU50" s="257">
        <v>51177.211273167937</v>
      </c>
      <c r="CV50" s="257">
        <v>43232.892104779115</v>
      </c>
      <c r="CW50" s="257">
        <v>15154.350675697609</v>
      </c>
      <c r="CX50" s="257">
        <v>47766.003786936155</v>
      </c>
      <c r="CY50" s="257">
        <v>495.89439317053115</v>
      </c>
      <c r="CZ50" s="257">
        <v>10364.647766248661</v>
      </c>
      <c r="DA50" s="257">
        <v>58626.545946355349</v>
      </c>
      <c r="DB50" s="257">
        <v>221707.6252288364</v>
      </c>
      <c r="DC50" s="257">
        <v>213340.18137581236</v>
      </c>
      <c r="DD50" s="257">
        <v>61388.519347026326</v>
      </c>
      <c r="DE50" s="257">
        <v>63570.391051932078</v>
      </c>
      <c r="DF50" s="257">
        <v>21031.403811042488</v>
      </c>
      <c r="DG50" s="257">
        <v>51489.069283430603</v>
      </c>
      <c r="DH50" s="257">
        <v>516.59998027620327</v>
      </c>
      <c r="DI50" s="257">
        <v>15344.197902104659</v>
      </c>
      <c r="DJ50" s="257">
        <v>67349.867165811462</v>
      </c>
      <c r="DK50" s="257">
        <v>77.905304259032278</v>
      </c>
      <c r="DL50" s="257">
        <v>78.837000566583754</v>
      </c>
      <c r="DM50" s="257">
        <v>83.366094861916508</v>
      </c>
      <c r="DN50" s="257">
        <v>68.007906494489234</v>
      </c>
      <c r="DO50" s="257">
        <v>72.055820961132682</v>
      </c>
      <c r="DP50" s="257">
        <v>92.769211896217854</v>
      </c>
      <c r="DQ50" s="257">
        <v>95.991949691015904</v>
      </c>
      <c r="DR50" s="257">
        <v>67.547667413928579</v>
      </c>
      <c r="DS50" s="257">
        <v>87.047752896112172</v>
      </c>
      <c r="DT50" s="257">
        <v>144263</v>
      </c>
      <c r="DU50" s="257">
        <v>23928</v>
      </c>
      <c r="DV50" s="257">
        <v>93085.788726832063</v>
      </c>
      <c r="DW50" s="257">
        <v>178156.03701174652</v>
      </c>
      <c r="DX50" s="257">
        <v>35184.14436406584</v>
      </c>
      <c r="DY50" s="257">
        <v>116767.51766472019</v>
      </c>
      <c r="DZ50" s="257">
        <v>80.97564495694759</v>
      </c>
      <c r="EA50" s="257">
        <v>68.007906494489234</v>
      </c>
      <c r="EB50" s="257">
        <v>79.718906925908499</v>
      </c>
      <c r="EC50" s="257">
        <v>2644924</v>
      </c>
      <c r="ED50" s="257">
        <v>2567830.407166779</v>
      </c>
      <c r="EE50" s="257">
        <v>81.25</v>
      </c>
      <c r="EF50" s="257">
        <v>127147</v>
      </c>
      <c r="EG50" s="257">
        <v>285712</v>
      </c>
      <c r="EH50" s="257">
        <v>28276</v>
      </c>
      <c r="EI50" s="257">
        <v>-43922</v>
      </c>
      <c r="EJ50" s="257">
        <v>427695</v>
      </c>
      <c r="EK50" s="257">
        <v>386194</v>
      </c>
      <c r="EL50" s="257">
        <v>2852</v>
      </c>
      <c r="EM50" s="257">
        <v>44353</v>
      </c>
      <c r="EN50" s="257">
        <v>10.370240475104923</v>
      </c>
      <c r="EO50" s="257">
        <v>185133</v>
      </c>
      <c r="EP50" s="257">
        <v>127665</v>
      </c>
      <c r="EQ50" s="257">
        <v>57468</v>
      </c>
      <c r="ER50" s="257">
        <v>27568</v>
      </c>
      <c r="ES50" s="257">
        <v>204196</v>
      </c>
      <c r="ET50" s="257">
        <v>169012</v>
      </c>
      <c r="EU50" s="257">
        <v>35184</v>
      </c>
      <c r="EV50" s="257">
        <v>5167</v>
      </c>
      <c r="EW50" s="257">
        <v>-4632</v>
      </c>
      <c r="EX50" s="257">
        <v>-3735</v>
      </c>
      <c r="EY50" s="257">
        <v>4202</v>
      </c>
      <c r="EZ50" s="257">
        <v>-23228</v>
      </c>
      <c r="FA50" s="257">
        <v>24869</v>
      </c>
      <c r="FB50" s="257">
        <v>29501</v>
      </c>
      <c r="FC50" s="257">
        <v>-4632</v>
      </c>
      <c r="FD50" s="257">
        <v>7669</v>
      </c>
      <c r="FE50" s="257">
        <v>11404</v>
      </c>
      <c r="FF50" s="257">
        <v>-3735</v>
      </c>
      <c r="FG50" s="257">
        <v>639202</v>
      </c>
      <c r="FH50" s="257">
        <v>79092</v>
      </c>
      <c r="FI50" s="257">
        <v>560110</v>
      </c>
      <c r="FJ50" s="257">
        <v>386194</v>
      </c>
      <c r="FK50" s="257">
        <v>107716</v>
      </c>
      <c r="FL50" s="257">
        <v>145292</v>
      </c>
      <c r="FM50" s="257">
        <v>172722</v>
      </c>
      <c r="FN50" s="257">
        <v>4404</v>
      </c>
      <c r="FO50" s="257">
        <v>202</v>
      </c>
      <c r="FP50" s="257">
        <v>4202</v>
      </c>
      <c r="FQ50" s="257">
        <v>-23228</v>
      </c>
      <c r="FR50" s="257">
        <v>-3.5869536682577454</v>
      </c>
      <c r="FS50" s="257">
        <v>245747</v>
      </c>
      <c r="FT50" s="257">
        <v>239012</v>
      </c>
      <c r="FU50" s="257">
        <v>8793</v>
      </c>
      <c r="FV50" s="257">
        <v>2531</v>
      </c>
      <c r="FW50" s="257">
        <v>0</v>
      </c>
      <c r="FX50" s="257">
        <v>72939</v>
      </c>
      <c r="FY50" s="257">
        <v>7320</v>
      </c>
      <c r="FZ50" s="257">
        <v>62882</v>
      </c>
      <c r="GA50" s="257">
        <v>80509</v>
      </c>
      <c r="GB50" s="257">
        <v>4038</v>
      </c>
      <c r="GC50" s="257">
        <v>6735</v>
      </c>
      <c r="GD50" s="257">
        <v>253267</v>
      </c>
      <c r="GE50" s="257">
        <v>220228</v>
      </c>
      <c r="GF50" s="257">
        <v>64995</v>
      </c>
      <c r="GG50" s="257">
        <v>26035</v>
      </c>
      <c r="GH50" s="257">
        <v>90091</v>
      </c>
      <c r="GI50" s="257">
        <v>8731</v>
      </c>
      <c r="GJ50" s="257">
        <v>7439</v>
      </c>
      <c r="GK50" s="257">
        <v>20492</v>
      </c>
      <c r="GL50" s="257">
        <v>11176</v>
      </c>
      <c r="GM50" s="257">
        <v>33039</v>
      </c>
      <c r="GN50" s="257">
        <v>23978</v>
      </c>
      <c r="GO50" s="257">
        <v>23928</v>
      </c>
      <c r="GP50" s="257">
        <v>6835</v>
      </c>
      <c r="GQ50" s="257">
        <v>1755</v>
      </c>
      <c r="GR50" s="257">
        <v>471</v>
      </c>
      <c r="GS50" s="257">
        <v>-7520</v>
      </c>
      <c r="GT50" s="257">
        <v>-7520</v>
      </c>
      <c r="GU50" s="257"/>
      <c r="GV50" s="257">
        <v>12965</v>
      </c>
      <c r="GW50" s="257">
        <v>18784</v>
      </c>
      <c r="GX50" s="257">
        <v>374557.23699999996</v>
      </c>
      <c r="GY50" s="257">
        <v>-226136</v>
      </c>
      <c r="GZ50" s="257"/>
      <c r="HA50" s="257"/>
      <c r="HB50" s="257"/>
      <c r="HC50" s="257"/>
      <c r="HD50" s="257"/>
      <c r="HE50" s="257"/>
      <c r="HF50" s="257"/>
      <c r="HG50" s="257"/>
      <c r="HH50" s="257"/>
      <c r="HI50" s="257"/>
      <c r="HJ50" s="257"/>
      <c r="HK50" s="257"/>
      <c r="HL50" s="257"/>
      <c r="HM50" s="257"/>
      <c r="HN50" s="257"/>
      <c r="HO50" s="257"/>
      <c r="HP50" s="257"/>
      <c r="HQ50" s="257"/>
      <c r="HR50" s="257"/>
      <c r="HS50" s="257"/>
      <c r="HT50" s="257"/>
      <c r="HU50" s="257"/>
      <c r="HV50" s="257"/>
      <c r="HW50" s="257"/>
      <c r="HX50" s="257"/>
      <c r="HY50" s="257"/>
      <c r="HZ50" s="257"/>
      <c r="IA50" s="257"/>
      <c r="IB50" s="257"/>
      <c r="IC50" s="257"/>
      <c r="ID50" s="257"/>
      <c r="IE50" s="257"/>
      <c r="IF50" s="257"/>
      <c r="IG50" s="257"/>
      <c r="IH50" s="257"/>
      <c r="II50" s="257"/>
      <c r="IJ50" s="257"/>
      <c r="IK50" s="257"/>
      <c r="IL50" s="257"/>
      <c r="IM50" s="257"/>
      <c r="IN50" s="257"/>
      <c r="IO50" s="257"/>
      <c r="IP50" s="257"/>
      <c r="IQ50" s="257"/>
      <c r="IR50" s="257"/>
      <c r="IS50" s="257"/>
      <c r="IT50" s="257"/>
      <c r="IU50" s="257"/>
      <c r="IV50" s="257"/>
      <c r="IW50" s="257"/>
      <c r="IX50" s="257"/>
      <c r="IY50" s="257"/>
      <c r="IZ50" s="257"/>
      <c r="JA50" s="257">
        <v>125121</v>
      </c>
      <c r="JB50" s="257">
        <v>123278</v>
      </c>
      <c r="JC50" s="257">
        <v>2671</v>
      </c>
      <c r="JD50" s="257">
        <v>387</v>
      </c>
      <c r="JE50" s="257">
        <v>50909</v>
      </c>
      <c r="JF50" s="257">
        <v>5750</v>
      </c>
      <c r="JG50" s="257">
        <v>51525</v>
      </c>
      <c r="JH50" s="257">
        <v>7232</v>
      </c>
      <c r="JI50" s="257">
        <v>4804</v>
      </c>
      <c r="JJ50" s="257">
        <v>1843</v>
      </c>
      <c r="JK50" s="257">
        <v>132988</v>
      </c>
      <c r="JL50" s="257">
        <v>118040</v>
      </c>
      <c r="JM50" s="257">
        <v>15160</v>
      </c>
      <c r="JN50" s="257">
        <v>4931</v>
      </c>
      <c r="JO50" s="257">
        <v>8391</v>
      </c>
      <c r="JP50" s="257">
        <v>2497</v>
      </c>
      <c r="JQ50" s="257">
        <v>17012</v>
      </c>
      <c r="JR50" s="257">
        <v>70049</v>
      </c>
      <c r="JS50" s="257">
        <v>14948</v>
      </c>
      <c r="JT50" s="257">
        <v>7534</v>
      </c>
      <c r="JU50" s="257">
        <v>7484</v>
      </c>
      <c r="JV50" s="257">
        <v>2873</v>
      </c>
      <c r="JW50" s="257">
        <v>3111</v>
      </c>
      <c r="JX50" s="257">
        <v>1261</v>
      </c>
      <c r="JY50" s="257">
        <v>169</v>
      </c>
      <c r="JZ50" s="257">
        <v>-7867</v>
      </c>
      <c r="KA50" s="257">
        <v>-7867</v>
      </c>
      <c r="KB50" s="257"/>
      <c r="KC50" s="257">
        <v>9144</v>
      </c>
      <c r="KD50" s="257">
        <v>5238</v>
      </c>
      <c r="KE50" s="257">
        <v>297645.24099999998</v>
      </c>
      <c r="KF50" s="257">
        <v>73556</v>
      </c>
      <c r="KG50" s="257">
        <v>67811</v>
      </c>
      <c r="KH50" s="257">
        <v>3347</v>
      </c>
      <c r="KI50" s="257">
        <v>1214</v>
      </c>
      <c r="KJ50" s="257">
        <v>9190</v>
      </c>
      <c r="KK50" s="257">
        <v>423</v>
      </c>
      <c r="KL50" s="257">
        <v>6368</v>
      </c>
      <c r="KM50" s="257">
        <v>162</v>
      </c>
      <c r="KN50" s="257">
        <v>47107</v>
      </c>
      <c r="KO50" s="257">
        <v>5745</v>
      </c>
      <c r="KP50" s="257">
        <v>76782</v>
      </c>
      <c r="KQ50" s="257">
        <v>61364</v>
      </c>
      <c r="KR50" s="257">
        <v>32274</v>
      </c>
      <c r="KS50" s="257">
        <v>9170</v>
      </c>
      <c r="KT50" s="257">
        <v>11100</v>
      </c>
      <c r="KU50" s="257">
        <v>1597</v>
      </c>
      <c r="KV50" s="257">
        <v>2346</v>
      </c>
      <c r="KW50" s="257">
        <v>4877</v>
      </c>
      <c r="KX50" s="257">
        <v>15418</v>
      </c>
      <c r="KY50" s="257">
        <v>9531</v>
      </c>
      <c r="KZ50" s="257">
        <v>9531</v>
      </c>
      <c r="LA50" s="257">
        <v>3384</v>
      </c>
      <c r="LB50" s="257">
        <v>1854</v>
      </c>
      <c r="LC50" s="257">
        <v>487</v>
      </c>
      <c r="LD50" s="257">
        <v>162</v>
      </c>
      <c r="LE50" s="257">
        <v>-3226</v>
      </c>
      <c r="LF50" s="257"/>
      <c r="LG50" s="257">
        <v>9144</v>
      </c>
      <c r="LH50" s="257">
        <v>5238</v>
      </c>
      <c r="LI50" s="257">
        <v>297645.24099999998</v>
      </c>
      <c r="LJ50" s="257">
        <v>38253</v>
      </c>
      <c r="LK50" s="257">
        <v>34552</v>
      </c>
      <c r="LL50" s="257">
        <v>2449</v>
      </c>
      <c r="LM50" s="257">
        <v>930</v>
      </c>
      <c r="LN50" s="257">
        <v>12840</v>
      </c>
      <c r="LO50" s="257">
        <v>621</v>
      </c>
      <c r="LP50" s="257">
        <v>4989</v>
      </c>
      <c r="LQ50" s="257">
        <v>203</v>
      </c>
      <c r="LR50" s="257">
        <v>12520</v>
      </c>
      <c r="LS50" s="257">
        <v>3701</v>
      </c>
      <c r="LT50" s="257">
        <v>37669</v>
      </c>
      <c r="LU50" s="257">
        <v>30479</v>
      </c>
      <c r="LV50" s="257">
        <v>11161</v>
      </c>
      <c r="LW50" s="257">
        <v>9170</v>
      </c>
      <c r="LX50" s="257">
        <v>495</v>
      </c>
      <c r="LY50" s="257">
        <v>899</v>
      </c>
      <c r="LZ50" s="257">
        <v>1136</v>
      </c>
      <c r="MA50" s="257">
        <v>7618</v>
      </c>
      <c r="MB50" s="257">
        <v>7190</v>
      </c>
      <c r="MC50" s="257">
        <v>6296</v>
      </c>
      <c r="MD50" s="257">
        <v>6296</v>
      </c>
      <c r="ME50" s="257">
        <v>576</v>
      </c>
      <c r="MF50" s="257">
        <v>195</v>
      </c>
      <c r="MG50" s="257">
        <v>4</v>
      </c>
      <c r="MH50" s="257">
        <v>119</v>
      </c>
      <c r="MI50" s="257">
        <v>584</v>
      </c>
      <c r="MJ50" s="257"/>
      <c r="MK50" s="257">
        <v>1715</v>
      </c>
      <c r="ML50" s="257">
        <v>4073</v>
      </c>
      <c r="MM50" s="257">
        <v>19792.728999999999</v>
      </c>
      <c r="MN50" s="257">
        <v>104840</v>
      </c>
      <c r="MO50" s="257">
        <v>104214</v>
      </c>
      <c r="MP50" s="257">
        <v>326</v>
      </c>
      <c r="MQ50" s="257"/>
      <c r="MR50" s="257">
        <v>0</v>
      </c>
      <c r="MS50" s="257">
        <v>564</v>
      </c>
      <c r="MT50" s="257">
        <v>72912</v>
      </c>
      <c r="MU50" s="257">
        <v>30412</v>
      </c>
      <c r="MV50" s="257">
        <v>626</v>
      </c>
      <c r="MW50" s="257">
        <v>101851</v>
      </c>
      <c r="MX50" s="257">
        <v>101188</v>
      </c>
      <c r="MY50" s="257">
        <v>6400</v>
      </c>
      <c r="MZ50" s="257">
        <v>2764</v>
      </c>
      <c r="NA50" s="257">
        <v>70105</v>
      </c>
      <c r="NB50" s="257">
        <v>2446</v>
      </c>
      <c r="NC50" s="257">
        <v>36</v>
      </c>
      <c r="ND50" s="257">
        <v>19437</v>
      </c>
      <c r="NE50" s="257">
        <v>663</v>
      </c>
      <c r="NF50" s="257">
        <v>617</v>
      </c>
      <c r="NG50" s="257">
        <v>617</v>
      </c>
      <c r="NH50" s="257">
        <v>2</v>
      </c>
      <c r="NI50" s="257">
        <v>20</v>
      </c>
      <c r="NJ50" s="257">
        <v>3</v>
      </c>
      <c r="NK50" s="257">
        <v>21</v>
      </c>
      <c r="NL50" s="257">
        <v>2989</v>
      </c>
      <c r="NM50" s="257"/>
      <c r="NN50" s="257">
        <v>3025</v>
      </c>
      <c r="NO50" s="257">
        <v>3026</v>
      </c>
      <c r="NP50" s="257">
        <v>17645.040999999997</v>
      </c>
      <c r="NQ50" s="257">
        <v>41135.228000000003</v>
      </c>
      <c r="NR50" s="257">
        <v>6476.308</v>
      </c>
      <c r="NS50" s="257">
        <v>27302.183000000001</v>
      </c>
      <c r="NT50" s="257">
        <v>27840.826000000001</v>
      </c>
      <c r="NU50" s="257">
        <v>7356.7370000000001</v>
      </c>
      <c r="NV50" s="257">
        <v>34658.92</v>
      </c>
      <c r="NW50" s="257">
        <v>19422.716321732314</v>
      </c>
      <c r="NX50" s="257">
        <v>2694.4163217323148</v>
      </c>
      <c r="NY50" s="257">
        <v>16728.3</v>
      </c>
      <c r="NZ50" s="257">
        <v>13883.2</v>
      </c>
      <c r="OA50" s="257">
        <v>15958.8</v>
      </c>
      <c r="OB50" s="257">
        <v>13318.6</v>
      </c>
      <c r="OC50" s="257">
        <v>29326206.399999999</v>
      </c>
      <c r="OD50" s="257">
        <v>23685226.100000001</v>
      </c>
      <c r="OE50" s="257">
        <v>1869.6462416738041</v>
      </c>
      <c r="OF50" s="257">
        <v>824.77008005851076</v>
      </c>
      <c r="OG50" s="257">
        <v>13.8725</v>
      </c>
      <c r="OH50" s="257">
        <v>9.6260801563673883</v>
      </c>
      <c r="OI50" s="257">
        <v>4.2464198436326122</v>
      </c>
      <c r="OJ50" s="257">
        <v>991</v>
      </c>
      <c r="OK50" s="257">
        <v>3085.5</v>
      </c>
      <c r="OL50" s="257">
        <v>187.19999999999982</v>
      </c>
      <c r="OM50" s="257">
        <v>2898.3</v>
      </c>
      <c r="ON50" s="257">
        <v>1861.3</v>
      </c>
      <c r="OO50" s="257">
        <v>10790.5</v>
      </c>
      <c r="OP50" s="257">
        <v>7787.1</v>
      </c>
      <c r="OQ50" s="257">
        <v>3003.4</v>
      </c>
      <c r="OR50" s="257">
        <v>424.2000000000001</v>
      </c>
      <c r="OS50" s="257">
        <v>2876.1000000000004</v>
      </c>
      <c r="OT50" s="257">
        <v>184.59999999999994</v>
      </c>
      <c r="OU50" s="257">
        <v>2691.5000000000005</v>
      </c>
      <c r="OV50" s="257">
        <v>1584.5000000000005</v>
      </c>
      <c r="OW50" s="257">
        <v>8998.4000000000015</v>
      </c>
      <c r="OX50" s="257">
        <v>6080.7000000000007</v>
      </c>
      <c r="OY50" s="257">
        <v>2917.7000000000003</v>
      </c>
      <c r="OZ50" s="257">
        <v>316163</v>
      </c>
      <c r="PA50" s="257">
        <v>3472</v>
      </c>
      <c r="PB50" s="257">
        <v>69131</v>
      </c>
      <c r="PC50" s="257">
        <v>5838</v>
      </c>
      <c r="PD50" s="257">
        <v>63293</v>
      </c>
      <c r="PE50" s="257">
        <v>31712</v>
      </c>
      <c r="PF50" s="257">
        <v>211848</v>
      </c>
      <c r="PG50" s="257">
        <v>136563</v>
      </c>
      <c r="PH50" s="257">
        <v>75285</v>
      </c>
      <c r="PI50" s="257">
        <v>456</v>
      </c>
      <c r="PJ50" s="257">
        <v>16142</v>
      </c>
      <c r="PK50" s="257">
        <v>1495</v>
      </c>
      <c r="PL50" s="257">
        <v>14647</v>
      </c>
      <c r="PM50" s="257">
        <v>6983</v>
      </c>
      <c r="PN50" s="257">
        <v>46785</v>
      </c>
      <c r="PO50" s="257">
        <v>29581</v>
      </c>
      <c r="PP50" s="257">
        <v>17204</v>
      </c>
      <c r="PQ50" s="257">
        <v>22773.063846951711</v>
      </c>
      <c r="PR50" s="257">
        <v>8184.8184818481832</v>
      </c>
      <c r="PS50" s="257">
        <v>24036.368693717184</v>
      </c>
      <c r="PT50" s="257">
        <v>31625.13542795234</v>
      </c>
      <c r="PU50" s="257">
        <v>23515.883336429495</v>
      </c>
      <c r="PV50" s="257">
        <v>20013.884506153354</v>
      </c>
      <c r="PW50" s="257">
        <v>23542.8520625889</v>
      </c>
      <c r="PX50" s="257">
        <v>22458.434061867876</v>
      </c>
      <c r="PY50" s="257">
        <v>25802.858415875515</v>
      </c>
      <c r="PZ50" s="257">
        <v>1963.462416666667</v>
      </c>
      <c r="QA50" s="257">
        <v>1042.6896666666667</v>
      </c>
      <c r="QB50" s="257">
        <v>8731</v>
      </c>
      <c r="QC50" s="257">
        <v>0.5371486336105471</v>
      </c>
      <c r="QD50" s="257">
        <v>0.14319297232647338</v>
      </c>
      <c r="QE50" s="257">
        <v>0.35394688977810113</v>
      </c>
      <c r="QF50" s="257">
        <v>0.60083917942681386</v>
      </c>
      <c r="QG50" s="257">
        <v>0.53191988996611761</v>
      </c>
      <c r="QH50" s="257">
        <v>0.55327961973909301</v>
      </c>
      <c r="QI50" s="257">
        <v>0.47206263610909466</v>
      </c>
      <c r="QJ50" s="257">
        <v>0.80428395919021423</v>
      </c>
      <c r="QK50" s="257">
        <v>33699.585461641138</v>
      </c>
      <c r="QL50" s="257"/>
      <c r="QM50" s="257"/>
      <c r="QN50" s="257">
        <v>18170.504663705622</v>
      </c>
      <c r="QO50" s="257"/>
      <c r="QP50" s="257"/>
      <c r="QQ50" s="257">
        <v>15655.675284252398</v>
      </c>
      <c r="QR50" s="257"/>
      <c r="QS50" s="257"/>
      <c r="QT50" s="257">
        <v>2514.8293794532256</v>
      </c>
      <c r="QU50" s="257"/>
      <c r="QV50" s="257"/>
      <c r="QW50" s="257">
        <v>53.920681137347991</v>
      </c>
      <c r="QZ50" s="257">
        <v>46.456581200598492</v>
      </c>
      <c r="RC50" s="257">
        <v>13.842935226881545</v>
      </c>
    </row>
    <row r="51" spans="1:473" s="151" customFormat="1" ht="11.5">
      <c r="A51" s="1034">
        <v>2001</v>
      </c>
      <c r="B51" s="257">
        <v>700958</v>
      </c>
      <c r="C51" s="257">
        <v>415688</v>
      </c>
      <c r="D51" s="257">
        <v>115482</v>
      </c>
      <c r="E51" s="257">
        <v>185631</v>
      </c>
      <c r="F51" s="257">
        <v>195405</v>
      </c>
      <c r="G51" s="257">
        <v>211248</v>
      </c>
      <c r="H51" s="331">
        <v>966300.82452581415</v>
      </c>
      <c r="I51" s="331">
        <v>584070.71673292597</v>
      </c>
      <c r="J51" s="331">
        <v>162454.04155005759</v>
      </c>
      <c r="K51" s="331">
        <v>230144.19865848252</v>
      </c>
      <c r="L51" s="331">
        <v>249151.7437349734</v>
      </c>
      <c r="M51" s="331">
        <v>259519.87615062553</v>
      </c>
      <c r="N51" s="257">
        <v>72.540349983037217</v>
      </c>
      <c r="O51" s="257">
        <v>71.1708339574365</v>
      </c>
      <c r="P51" s="257">
        <v>71.085950769908095</v>
      </c>
      <c r="Q51" s="257">
        <v>80.658561494075755</v>
      </c>
      <c r="R51" s="257">
        <v>78.428108537685119</v>
      </c>
      <c r="S51" s="257">
        <v>81.399545627631042</v>
      </c>
      <c r="T51" s="331">
        <v>700958</v>
      </c>
      <c r="U51" s="331">
        <v>636299</v>
      </c>
      <c r="V51" s="331">
        <v>336896</v>
      </c>
      <c r="W51" s="331">
        <v>299403</v>
      </c>
      <c r="X51" s="331">
        <v>213709</v>
      </c>
      <c r="Y51" s="331">
        <v>85694</v>
      </c>
      <c r="Z51" s="331">
        <v>64659</v>
      </c>
      <c r="AA51" s="257">
        <v>700958</v>
      </c>
      <c r="AB51" s="257">
        <v>638972</v>
      </c>
      <c r="AC51" s="257">
        <v>25755</v>
      </c>
      <c r="AD51" s="257">
        <v>17678</v>
      </c>
      <c r="AE51" s="257">
        <v>110960</v>
      </c>
      <c r="AF51" s="257">
        <v>67550</v>
      </c>
      <c r="AG51" s="257">
        <v>417029</v>
      </c>
      <c r="AH51" s="257">
        <v>316997</v>
      </c>
      <c r="AI51" s="257">
        <v>31931</v>
      </c>
      <c r="AJ51" s="257">
        <v>100032</v>
      </c>
      <c r="AK51" s="257">
        <v>61986</v>
      </c>
      <c r="AL51" s="257">
        <v>966300.82452581415</v>
      </c>
      <c r="AM51" s="257">
        <v>881068.99292857153</v>
      </c>
      <c r="AN51" s="257">
        <v>27842.870722457974</v>
      </c>
      <c r="AO51" s="257">
        <v>27564.820356607877</v>
      </c>
      <c r="AP51" s="257">
        <v>150879.22787205552</v>
      </c>
      <c r="AQ51" s="257">
        <v>98759.821747063688</v>
      </c>
      <c r="AR51" s="257">
        <v>576022.25223038648</v>
      </c>
      <c r="AS51" s="257">
        <v>421499.55004275218</v>
      </c>
      <c r="AT51" s="257">
        <v>50993.781383999994</v>
      </c>
      <c r="AU51" s="257">
        <v>154522.70218763431</v>
      </c>
      <c r="AV51" s="257">
        <v>85231.831597242592</v>
      </c>
      <c r="AW51" s="257">
        <v>72.540349983037217</v>
      </c>
      <c r="AX51" s="257">
        <v>72.522356946886859</v>
      </c>
      <c r="AY51" s="257">
        <v>92.501237594103742</v>
      </c>
      <c r="AZ51" s="257">
        <v>64.132469471226599</v>
      </c>
      <c r="BA51" s="257">
        <v>73.542263945102675</v>
      </c>
      <c r="BB51" s="257">
        <v>68.398260350250567</v>
      </c>
      <c r="BC51" s="257">
        <v>72.398071148335546</v>
      </c>
      <c r="BD51" s="257">
        <v>75.206960474298825</v>
      </c>
      <c r="BE51" s="257">
        <v>62.617439094286887</v>
      </c>
      <c r="BF51" s="257">
        <v>64.736118760421903</v>
      </c>
      <c r="BG51" s="257">
        <v>72.726349813659724</v>
      </c>
      <c r="BH51" s="257">
        <v>195405</v>
      </c>
      <c r="BI51" s="257">
        <v>132750</v>
      </c>
      <c r="BJ51" s="257">
        <v>62655</v>
      </c>
      <c r="BK51" s="257">
        <v>33326</v>
      </c>
      <c r="BL51" s="257">
        <v>29329</v>
      </c>
      <c r="BM51" s="257">
        <v>211248</v>
      </c>
      <c r="BN51" s="257">
        <v>172975</v>
      </c>
      <c r="BO51" s="257">
        <v>38273</v>
      </c>
      <c r="BP51" s="257">
        <v>32416</v>
      </c>
      <c r="BQ51" s="257">
        <v>5857</v>
      </c>
      <c r="BR51" s="257">
        <v>249151.7437349734</v>
      </c>
      <c r="BS51" s="257">
        <v>161903.20051114968</v>
      </c>
      <c r="BT51" s="257">
        <v>87248.543223823712</v>
      </c>
      <c r="BU51" s="257">
        <v>45092.719386260564</v>
      </c>
      <c r="BV51" s="257">
        <v>42155.823837563148</v>
      </c>
      <c r="BW51" s="257">
        <v>259519.87615062553</v>
      </c>
      <c r="BX51" s="257">
        <v>206876.78990268701</v>
      </c>
      <c r="BY51" s="257">
        <v>52643.086247938489</v>
      </c>
      <c r="BZ51" s="257">
        <v>44822.468373863099</v>
      </c>
      <c r="CA51" s="257">
        <v>7820.6178740753894</v>
      </c>
      <c r="CB51" s="257">
        <v>78.428108537685119</v>
      </c>
      <c r="CC51" s="257">
        <v>81.993437795479522</v>
      </c>
      <c r="CD51" s="257">
        <v>71.812087268056175</v>
      </c>
      <c r="CE51" s="257">
        <v>73.905500607608516</v>
      </c>
      <c r="CF51" s="257">
        <v>69.572830821696002</v>
      </c>
      <c r="CG51" s="257">
        <v>81.399545627631042</v>
      </c>
      <c r="CH51" s="257">
        <v>83.612569627248121</v>
      </c>
      <c r="CI51" s="257">
        <v>72.702804352582532</v>
      </c>
      <c r="CJ51" s="257">
        <v>72.320872044839092</v>
      </c>
      <c r="CK51" s="257">
        <v>74.891780858075194</v>
      </c>
      <c r="CL51" s="257">
        <v>185631</v>
      </c>
      <c r="CM51" s="257">
        <v>181553</v>
      </c>
      <c r="CN51" s="257">
        <v>2473</v>
      </c>
      <c r="CO51" s="257">
        <v>1605</v>
      </c>
      <c r="CP51" s="257">
        <v>230144.19865848252</v>
      </c>
      <c r="CQ51" s="257">
        <v>222307.948562623</v>
      </c>
      <c r="CR51" s="257">
        <v>-1810.6676388805486</v>
      </c>
      <c r="CS51" s="257">
        <v>9646.9177347400837</v>
      </c>
      <c r="CT51" s="257">
        <v>181553</v>
      </c>
      <c r="CU51" s="257">
        <v>57780.196957456908</v>
      </c>
      <c r="CV51" s="257">
        <v>48330.28896585849</v>
      </c>
      <c r="CW51" s="257">
        <v>15129.569444304194</v>
      </c>
      <c r="CX51" s="257">
        <v>47904.039357158006</v>
      </c>
      <c r="CY51" s="257">
        <v>646.24940673944002</v>
      </c>
      <c r="CZ51" s="257">
        <v>11762.655868482971</v>
      </c>
      <c r="DA51" s="257">
        <v>60312.944632380415</v>
      </c>
      <c r="DB51" s="257">
        <v>230144.19865848252</v>
      </c>
      <c r="DC51" s="257">
        <v>222307.948562623</v>
      </c>
      <c r="DD51" s="257">
        <v>65318.004366101894</v>
      </c>
      <c r="DE51" s="257">
        <v>67978.789200336163</v>
      </c>
      <c r="DF51" s="257">
        <v>20571.763716498339</v>
      </c>
      <c r="DG51" s="257">
        <v>51003.398618153566</v>
      </c>
      <c r="DH51" s="257">
        <v>632.57626889912876</v>
      </c>
      <c r="DI51" s="257">
        <v>16803.416392633928</v>
      </c>
      <c r="DJ51" s="257">
        <v>68439.391279686621</v>
      </c>
      <c r="DK51" s="257">
        <v>80.658561494075755</v>
      </c>
      <c r="DL51" s="257">
        <v>81.667345308104203</v>
      </c>
      <c r="DM51" s="257">
        <v>88.459832045087879</v>
      </c>
      <c r="DN51" s="257">
        <v>71.096130917288377</v>
      </c>
      <c r="DO51" s="257">
        <v>73.545319948286391</v>
      </c>
      <c r="DP51" s="257">
        <v>93.923229931794367</v>
      </c>
      <c r="DQ51" s="257">
        <v>102.1615002826626</v>
      </c>
      <c r="DR51" s="257">
        <v>70.001573451690078</v>
      </c>
      <c r="DS51" s="257">
        <v>88.126068196462455</v>
      </c>
      <c r="DT51" s="257">
        <v>155017</v>
      </c>
      <c r="DU51" s="257">
        <v>26536</v>
      </c>
      <c r="DV51" s="257">
        <v>97236.803042543092</v>
      </c>
      <c r="DW51" s="257">
        <v>184983.83590328379</v>
      </c>
      <c r="DX51" s="257">
        <v>37324.112659339196</v>
      </c>
      <c r="DY51" s="257">
        <v>119665.83153718189</v>
      </c>
      <c r="DZ51" s="257">
        <v>83.800294897684182</v>
      </c>
      <c r="EA51" s="257">
        <v>71.096130917288377</v>
      </c>
      <c r="EB51" s="257">
        <v>81.256948448421738</v>
      </c>
      <c r="EC51" s="257">
        <v>2761534</v>
      </c>
      <c r="ED51" s="257">
        <v>2683832.2532514236</v>
      </c>
      <c r="EE51" s="257">
        <v>79.837500000000006</v>
      </c>
      <c r="EF51" s="257">
        <v>141988</v>
      </c>
      <c r="EG51" s="257">
        <v>306662</v>
      </c>
      <c r="EH51" s="257">
        <v>33958</v>
      </c>
      <c r="EI51" s="257">
        <v>-52130</v>
      </c>
      <c r="EJ51" s="257">
        <v>460853</v>
      </c>
      <c r="EK51" s="257">
        <v>415688</v>
      </c>
      <c r="EL51" s="257">
        <v>2086</v>
      </c>
      <c r="EM51" s="257">
        <v>47251</v>
      </c>
      <c r="EN51" s="257">
        <v>10.252943997326696</v>
      </c>
      <c r="EO51" s="257">
        <v>195405</v>
      </c>
      <c r="EP51" s="257">
        <v>132750</v>
      </c>
      <c r="EQ51" s="257">
        <v>62655</v>
      </c>
      <c r="ER51" s="257">
        <v>29329</v>
      </c>
      <c r="ES51" s="257">
        <v>211248</v>
      </c>
      <c r="ET51" s="257">
        <v>172975</v>
      </c>
      <c r="EU51" s="257">
        <v>38273</v>
      </c>
      <c r="EV51" s="257">
        <v>5857</v>
      </c>
      <c r="EW51" s="257">
        <v>-9702</v>
      </c>
      <c r="EX51" s="257">
        <v>-4706</v>
      </c>
      <c r="EY51" s="257">
        <v>4478</v>
      </c>
      <c r="EZ51" s="257">
        <v>-25773</v>
      </c>
      <c r="FA51" s="257">
        <v>27359</v>
      </c>
      <c r="FB51" s="257">
        <v>37061</v>
      </c>
      <c r="FC51" s="257">
        <v>-9702</v>
      </c>
      <c r="FD51" s="257">
        <v>8318</v>
      </c>
      <c r="FE51" s="257">
        <v>13024</v>
      </c>
      <c r="FF51" s="257">
        <v>-4706</v>
      </c>
      <c r="FG51" s="257">
        <v>686550</v>
      </c>
      <c r="FH51" s="257">
        <v>85694</v>
      </c>
      <c r="FI51" s="257">
        <v>600856</v>
      </c>
      <c r="FJ51" s="257">
        <v>415688</v>
      </c>
      <c r="FK51" s="257">
        <v>115482</v>
      </c>
      <c r="FL51" s="257">
        <v>155380</v>
      </c>
      <c r="FM51" s="257">
        <v>185631</v>
      </c>
      <c r="FN51" s="257">
        <v>4962</v>
      </c>
      <c r="FO51" s="257">
        <v>484</v>
      </c>
      <c r="FP51" s="257">
        <v>4478</v>
      </c>
      <c r="FQ51" s="257">
        <v>-25773</v>
      </c>
      <c r="FR51" s="257">
        <v>-3.6768251450158211</v>
      </c>
      <c r="FS51" s="257">
        <v>266006</v>
      </c>
      <c r="FT51" s="257">
        <v>258351</v>
      </c>
      <c r="FU51" s="257">
        <v>9154</v>
      </c>
      <c r="FV51" s="257">
        <v>2680</v>
      </c>
      <c r="FW51" s="257">
        <v>0</v>
      </c>
      <c r="FX51" s="257">
        <v>76726</v>
      </c>
      <c r="FY51" s="257">
        <v>9697</v>
      </c>
      <c r="FZ51" s="257">
        <v>67520</v>
      </c>
      <c r="GA51" s="257">
        <v>88138</v>
      </c>
      <c r="GB51" s="257">
        <v>4436</v>
      </c>
      <c r="GC51" s="257">
        <v>7655</v>
      </c>
      <c r="GD51" s="257">
        <v>269195</v>
      </c>
      <c r="GE51" s="257">
        <v>232746</v>
      </c>
      <c r="GF51" s="257">
        <v>69011</v>
      </c>
      <c r="GG51" s="257">
        <v>28279</v>
      </c>
      <c r="GH51" s="257">
        <v>95949</v>
      </c>
      <c r="GI51" s="257">
        <v>9597</v>
      </c>
      <c r="GJ51" s="257">
        <v>7230</v>
      </c>
      <c r="GK51" s="257">
        <v>20822</v>
      </c>
      <c r="GL51" s="257">
        <v>11455</v>
      </c>
      <c r="GM51" s="257">
        <v>36449</v>
      </c>
      <c r="GN51" s="257">
        <v>26572</v>
      </c>
      <c r="GO51" s="257">
        <v>26536</v>
      </c>
      <c r="GP51" s="257">
        <v>7825</v>
      </c>
      <c r="GQ51" s="257">
        <v>1557</v>
      </c>
      <c r="GR51" s="257">
        <v>495</v>
      </c>
      <c r="GS51" s="257">
        <v>-3189</v>
      </c>
      <c r="GT51" s="257">
        <v>-3189</v>
      </c>
      <c r="GU51" s="257"/>
      <c r="GV51" s="257">
        <v>17626</v>
      </c>
      <c r="GW51" s="257">
        <v>25605</v>
      </c>
      <c r="GX51" s="257">
        <v>378883.41499999998</v>
      </c>
      <c r="GY51" s="257">
        <v>-270163</v>
      </c>
      <c r="GZ51" s="257"/>
      <c r="HA51" s="257"/>
      <c r="HB51" s="257"/>
      <c r="HC51" s="257"/>
      <c r="HD51" s="257"/>
      <c r="HE51" s="257"/>
      <c r="HF51" s="257"/>
      <c r="HG51" s="257"/>
      <c r="HH51" s="257"/>
      <c r="HI51" s="257"/>
      <c r="HJ51" s="257"/>
      <c r="HK51" s="257"/>
      <c r="HL51" s="257"/>
      <c r="HM51" s="257"/>
      <c r="HN51" s="257"/>
      <c r="HO51" s="257"/>
      <c r="HP51" s="257"/>
      <c r="HQ51" s="257"/>
      <c r="HR51" s="257"/>
      <c r="HS51" s="257"/>
      <c r="HT51" s="257"/>
      <c r="HU51" s="257"/>
      <c r="HV51" s="257"/>
      <c r="HW51" s="257"/>
      <c r="HX51" s="257"/>
      <c r="HY51" s="257"/>
      <c r="HZ51" s="257"/>
      <c r="IA51" s="257"/>
      <c r="IB51" s="257"/>
      <c r="IC51" s="257"/>
      <c r="ID51" s="257"/>
      <c r="IE51" s="257"/>
      <c r="IF51" s="257"/>
      <c r="IG51" s="257"/>
      <c r="IH51" s="257"/>
      <c r="II51" s="257"/>
      <c r="IJ51" s="257"/>
      <c r="IK51" s="257"/>
      <c r="IL51" s="257"/>
      <c r="IM51" s="257"/>
      <c r="IN51" s="257"/>
      <c r="IO51" s="257"/>
      <c r="IP51" s="257"/>
      <c r="IQ51" s="257"/>
      <c r="IR51" s="257"/>
      <c r="IS51" s="257"/>
      <c r="IT51" s="257"/>
      <c r="IU51" s="257"/>
      <c r="IV51" s="257"/>
      <c r="IW51" s="257"/>
      <c r="IX51" s="257"/>
      <c r="IY51" s="257"/>
      <c r="IZ51" s="257"/>
      <c r="JA51" s="257">
        <v>135062</v>
      </c>
      <c r="JB51" s="257">
        <v>132997</v>
      </c>
      <c r="JC51" s="257">
        <v>2751</v>
      </c>
      <c r="JD51" s="257">
        <v>400</v>
      </c>
      <c r="JE51" s="257">
        <v>53741</v>
      </c>
      <c r="JF51" s="257">
        <v>7820</v>
      </c>
      <c r="JG51" s="257">
        <v>55641</v>
      </c>
      <c r="JH51" s="257">
        <v>7594</v>
      </c>
      <c r="JI51" s="257">
        <v>5050</v>
      </c>
      <c r="JJ51" s="257">
        <v>2065</v>
      </c>
      <c r="JK51" s="257">
        <v>139415</v>
      </c>
      <c r="JL51" s="257">
        <v>123630</v>
      </c>
      <c r="JM51" s="257">
        <v>15393</v>
      </c>
      <c r="JN51" s="257">
        <v>5266</v>
      </c>
      <c r="JO51" s="257">
        <v>8706</v>
      </c>
      <c r="JP51" s="257">
        <v>2467</v>
      </c>
      <c r="JQ51" s="257">
        <v>17253</v>
      </c>
      <c r="JR51" s="257">
        <v>74545</v>
      </c>
      <c r="JS51" s="257">
        <v>15785</v>
      </c>
      <c r="JT51" s="257">
        <v>7866</v>
      </c>
      <c r="JU51" s="257">
        <v>7830</v>
      </c>
      <c r="JV51" s="257">
        <v>2970</v>
      </c>
      <c r="JW51" s="257">
        <v>3486</v>
      </c>
      <c r="JX51" s="257">
        <v>1243</v>
      </c>
      <c r="JY51" s="257">
        <v>220</v>
      </c>
      <c r="JZ51" s="257">
        <v>-4353</v>
      </c>
      <c r="KA51" s="257">
        <v>-4353</v>
      </c>
      <c r="KB51" s="257"/>
      <c r="KC51" s="257">
        <v>12899</v>
      </c>
      <c r="KD51" s="257">
        <v>9367</v>
      </c>
      <c r="KE51" s="257">
        <v>298321.42599999998</v>
      </c>
      <c r="KF51" s="257">
        <v>79040</v>
      </c>
      <c r="KG51" s="257">
        <v>72219</v>
      </c>
      <c r="KH51" s="257">
        <v>3591</v>
      </c>
      <c r="KI51" s="257">
        <v>1299</v>
      </c>
      <c r="KJ51" s="257">
        <v>9676</v>
      </c>
      <c r="KK51" s="257">
        <v>482</v>
      </c>
      <c r="KL51" s="257">
        <v>6561</v>
      </c>
      <c r="KM51" s="257">
        <v>180</v>
      </c>
      <c r="KN51" s="257">
        <v>50430</v>
      </c>
      <c r="KO51" s="257">
        <v>6821</v>
      </c>
      <c r="KP51" s="257">
        <v>83385</v>
      </c>
      <c r="KQ51" s="257">
        <v>65778</v>
      </c>
      <c r="KR51" s="257">
        <v>34897</v>
      </c>
      <c r="KS51" s="257">
        <v>10036</v>
      </c>
      <c r="KT51" s="257">
        <v>11898</v>
      </c>
      <c r="KU51" s="257">
        <v>1554</v>
      </c>
      <c r="KV51" s="257">
        <v>2465</v>
      </c>
      <c r="KW51" s="257">
        <v>4928</v>
      </c>
      <c r="KX51" s="257">
        <v>17607</v>
      </c>
      <c r="KY51" s="257">
        <v>10923</v>
      </c>
      <c r="KZ51" s="257">
        <v>10923</v>
      </c>
      <c r="LA51" s="257">
        <v>4197</v>
      </c>
      <c r="LB51" s="257">
        <v>2058</v>
      </c>
      <c r="LC51" s="257">
        <v>268</v>
      </c>
      <c r="LD51" s="257">
        <v>161</v>
      </c>
      <c r="LE51" s="257">
        <v>-4345</v>
      </c>
      <c r="LF51" s="257"/>
      <c r="LG51" s="257">
        <v>12899</v>
      </c>
      <c r="LH51" s="257">
        <v>9367</v>
      </c>
      <c r="LI51" s="257">
        <v>298321.42599999998</v>
      </c>
      <c r="LJ51" s="257">
        <v>40268</v>
      </c>
      <c r="LK51" s="257">
        <v>36329</v>
      </c>
      <c r="LL51" s="257">
        <v>2485</v>
      </c>
      <c r="LM51" s="257">
        <v>979</v>
      </c>
      <c r="LN51" s="257">
        <v>13309</v>
      </c>
      <c r="LO51" s="257">
        <v>747</v>
      </c>
      <c r="LP51" s="257">
        <v>5318</v>
      </c>
      <c r="LQ51" s="257">
        <v>214</v>
      </c>
      <c r="LR51" s="257">
        <v>13277</v>
      </c>
      <c r="LS51" s="257">
        <v>3939</v>
      </c>
      <c r="LT51" s="257">
        <v>40524</v>
      </c>
      <c r="LU51" s="257">
        <v>32521</v>
      </c>
      <c r="LV51" s="257">
        <v>11918</v>
      </c>
      <c r="LW51" s="257">
        <v>9912</v>
      </c>
      <c r="LX51" s="257">
        <v>549</v>
      </c>
      <c r="LY51" s="257">
        <v>960</v>
      </c>
      <c r="LZ51" s="257">
        <v>1182</v>
      </c>
      <c r="MA51" s="257">
        <v>8000</v>
      </c>
      <c r="MB51" s="257">
        <v>8003</v>
      </c>
      <c r="MC51" s="257">
        <v>7057</v>
      </c>
      <c r="MD51" s="257">
        <v>7057</v>
      </c>
      <c r="ME51" s="257">
        <v>657</v>
      </c>
      <c r="MF51" s="257">
        <v>187</v>
      </c>
      <c r="MG51" s="257">
        <v>8</v>
      </c>
      <c r="MH51" s="257">
        <v>94</v>
      </c>
      <c r="MI51" s="257">
        <v>-256</v>
      </c>
      <c r="MJ51" s="257"/>
      <c r="MK51" s="257">
        <v>920</v>
      </c>
      <c r="ML51" s="257">
        <v>3808</v>
      </c>
      <c r="MM51" s="257">
        <v>20169.699000000001</v>
      </c>
      <c r="MN51" s="257">
        <v>114261</v>
      </c>
      <c r="MO51" s="257">
        <v>113655</v>
      </c>
      <c r="MP51" s="257">
        <v>327</v>
      </c>
      <c r="MQ51" s="257">
        <v>2</v>
      </c>
      <c r="MR51" s="257">
        <v>0</v>
      </c>
      <c r="MS51" s="257">
        <v>745</v>
      </c>
      <c r="MT51" s="257">
        <v>80150</v>
      </c>
      <c r="MU51" s="257">
        <v>32431</v>
      </c>
      <c r="MV51" s="257">
        <v>606</v>
      </c>
      <c r="MW51" s="257">
        <v>108496</v>
      </c>
      <c r="MX51" s="257">
        <v>107666</v>
      </c>
      <c r="MY51" s="257">
        <v>6803</v>
      </c>
      <c r="MZ51" s="257">
        <v>3065</v>
      </c>
      <c r="NA51" s="257">
        <v>74796</v>
      </c>
      <c r="NB51" s="257">
        <v>2249</v>
      </c>
      <c r="NC51" s="257">
        <v>19</v>
      </c>
      <c r="ND51" s="257">
        <v>20734</v>
      </c>
      <c r="NE51" s="257">
        <v>830</v>
      </c>
      <c r="NF51" s="257">
        <v>726</v>
      </c>
      <c r="NG51" s="257">
        <v>726</v>
      </c>
      <c r="NH51" s="257">
        <v>1</v>
      </c>
      <c r="NI51" s="257">
        <v>45</v>
      </c>
      <c r="NJ51" s="257">
        <v>38</v>
      </c>
      <c r="NK51" s="257">
        <v>20</v>
      </c>
      <c r="NL51" s="257">
        <v>5765</v>
      </c>
      <c r="NM51" s="257"/>
      <c r="NN51" s="257">
        <v>5784</v>
      </c>
      <c r="NO51" s="257">
        <v>5989</v>
      </c>
      <c r="NP51" s="257">
        <v>16685.991000000002</v>
      </c>
      <c r="NQ51" s="257">
        <v>41351.169000000002</v>
      </c>
      <c r="NR51" s="257">
        <v>6410.951</v>
      </c>
      <c r="NS51" s="257">
        <v>27427.940999999999</v>
      </c>
      <c r="NT51" s="257">
        <v>27998.011999999999</v>
      </c>
      <c r="NU51" s="257">
        <v>7512.277</v>
      </c>
      <c r="NV51" s="257">
        <v>34940.218000000001</v>
      </c>
      <c r="NW51" s="257">
        <v>19325.302551776182</v>
      </c>
      <c r="NX51" s="257">
        <v>2039.3025517761816</v>
      </c>
      <c r="NY51" s="257">
        <v>17286</v>
      </c>
      <c r="NZ51" s="257">
        <v>14393</v>
      </c>
      <c r="OA51" s="257">
        <v>16492.8</v>
      </c>
      <c r="OB51" s="257">
        <v>13813.1</v>
      </c>
      <c r="OC51" s="257">
        <v>30469188.800000001</v>
      </c>
      <c r="OD51" s="257">
        <v>24702502.5</v>
      </c>
      <c r="OE51" s="257">
        <v>1503.2154924538338</v>
      </c>
      <c r="OF51" s="257">
        <v>536.08705932234784</v>
      </c>
      <c r="OG51" s="257">
        <v>10.5525</v>
      </c>
      <c r="OH51" s="257">
        <v>7.7784836145588514</v>
      </c>
      <c r="OI51" s="257">
        <v>2.7740163854411488</v>
      </c>
      <c r="OJ51" s="257">
        <v>999.8</v>
      </c>
      <c r="OK51" s="257">
        <v>3071.9</v>
      </c>
      <c r="OL51" s="257">
        <v>187.70000000000027</v>
      </c>
      <c r="OM51" s="257">
        <v>2884.2</v>
      </c>
      <c r="ON51" s="257">
        <v>1998.2</v>
      </c>
      <c r="OO51" s="257">
        <v>11216.1</v>
      </c>
      <c r="OP51" s="257">
        <v>8137.4000000000005</v>
      </c>
      <c r="OQ51" s="257">
        <v>3078.7</v>
      </c>
      <c r="OR51" s="257">
        <v>440.1</v>
      </c>
      <c r="OS51" s="257">
        <v>2895</v>
      </c>
      <c r="OT51" s="257">
        <v>186</v>
      </c>
      <c r="OU51" s="257">
        <v>2709</v>
      </c>
      <c r="OV51" s="257">
        <v>1697.3</v>
      </c>
      <c r="OW51" s="257">
        <v>9360.6</v>
      </c>
      <c r="OX51" s="257">
        <v>6370.1</v>
      </c>
      <c r="OY51" s="257">
        <v>2990.5</v>
      </c>
      <c r="OZ51" s="257">
        <v>336896</v>
      </c>
      <c r="PA51" s="257">
        <v>3675</v>
      </c>
      <c r="PB51" s="257">
        <v>72154</v>
      </c>
      <c r="PC51" s="257">
        <v>6103</v>
      </c>
      <c r="PD51" s="257">
        <v>66051</v>
      </c>
      <c r="PE51" s="257">
        <v>35215</v>
      </c>
      <c r="PF51" s="257">
        <v>225852</v>
      </c>
      <c r="PG51" s="257">
        <v>145693</v>
      </c>
      <c r="PH51" s="257">
        <v>80159</v>
      </c>
      <c r="PI51" s="257">
        <v>466</v>
      </c>
      <c r="PJ51" s="257">
        <v>16621</v>
      </c>
      <c r="PK51" s="257">
        <v>1533</v>
      </c>
      <c r="PL51" s="257">
        <v>15088</v>
      </c>
      <c r="PM51" s="257">
        <v>7774</v>
      </c>
      <c r="PN51" s="257">
        <v>49730</v>
      </c>
      <c r="PO51" s="257">
        <v>31471</v>
      </c>
      <c r="PP51" s="257">
        <v>18259</v>
      </c>
      <c r="PQ51" s="257">
        <v>23406.933926214133</v>
      </c>
      <c r="PR51" s="257">
        <v>8350.3749147920917</v>
      </c>
      <c r="PS51" s="257">
        <v>24923.661485319517</v>
      </c>
      <c r="PT51" s="257">
        <v>32811.827956989247</v>
      </c>
      <c r="PU51" s="257">
        <v>24382.05980066445</v>
      </c>
      <c r="PV51" s="257">
        <v>20747.658045130502</v>
      </c>
      <c r="PW51" s="257">
        <v>24127.940516633549</v>
      </c>
      <c r="PX51" s="257">
        <v>22871.383494764603</v>
      </c>
      <c r="PY51" s="257">
        <v>26804.54773449256</v>
      </c>
      <c r="PZ51" s="257">
        <v>1930.1574166666667</v>
      </c>
      <c r="QA51" s="257">
        <v>1099.5695000000001</v>
      </c>
      <c r="QB51" s="257">
        <v>9597</v>
      </c>
      <c r="QC51" s="257">
        <v>0.52724689031757255</v>
      </c>
      <c r="QD51" s="257">
        <v>0.14269073966220153</v>
      </c>
      <c r="QE51" s="257">
        <v>0.34523136101368934</v>
      </c>
      <c r="QF51" s="257">
        <v>0.59526856524873828</v>
      </c>
      <c r="QG51" s="257">
        <v>0.52131754256106588</v>
      </c>
      <c r="QH51" s="257">
        <v>0.54157384738231629</v>
      </c>
      <c r="QI51" s="257">
        <v>0.45960371864717964</v>
      </c>
      <c r="QJ51" s="257">
        <v>0.80133357325655785</v>
      </c>
      <c r="QK51" s="257">
        <v>34175.189000687576</v>
      </c>
      <c r="QL51" s="257"/>
      <c r="QM51" s="257"/>
      <c r="QN51" s="257">
        <v>18219.382191037028</v>
      </c>
      <c r="QO51" s="257"/>
      <c r="QP51" s="257"/>
      <c r="QQ51" s="257">
        <v>16301.027013179775</v>
      </c>
      <c r="QR51" s="257"/>
      <c r="QS51" s="257"/>
      <c r="QT51" s="257">
        <v>1918.3551778572537</v>
      </c>
      <c r="QU51" s="257"/>
      <c r="QV51" s="257"/>
      <c r="QW51" s="257">
        <v>53.311947939212224</v>
      </c>
      <c r="QZ51" s="257">
        <v>47.698425348435705</v>
      </c>
      <c r="RC51" s="257">
        <v>10.530010739352496</v>
      </c>
    </row>
    <row r="52" spans="1:473" s="151" customFormat="1" ht="11.5">
      <c r="A52" s="1034">
        <v>2002</v>
      </c>
      <c r="B52" s="257">
        <v>749744</v>
      </c>
      <c r="C52" s="257">
        <v>440229</v>
      </c>
      <c r="D52" s="257">
        <v>124088</v>
      </c>
      <c r="E52" s="257">
        <v>200224</v>
      </c>
      <c r="F52" s="257">
        <v>199164</v>
      </c>
      <c r="G52" s="257">
        <v>213961</v>
      </c>
      <c r="H52" s="331">
        <v>992927.3847843695</v>
      </c>
      <c r="I52" s="331">
        <v>601992.59484926763</v>
      </c>
      <c r="J52" s="331">
        <v>168515.28605926997</v>
      </c>
      <c r="K52" s="331">
        <v>238748.62235836009</v>
      </c>
      <c r="L52" s="331">
        <v>252644.53376732749</v>
      </c>
      <c r="M52" s="331">
        <v>268973.65224985557</v>
      </c>
      <c r="N52" s="257">
        <v>75.508442156907492</v>
      </c>
      <c r="O52" s="257">
        <v>73.128640412965311</v>
      </c>
      <c r="P52" s="257">
        <v>73.636049821827996</v>
      </c>
      <c r="Q52" s="257">
        <v>83.863939411329923</v>
      </c>
      <c r="R52" s="257">
        <v>78.831707549793933</v>
      </c>
      <c r="S52" s="257">
        <v>79.547196615840605</v>
      </c>
      <c r="T52" s="331">
        <v>749744</v>
      </c>
      <c r="U52" s="331">
        <v>680942</v>
      </c>
      <c r="V52" s="331">
        <v>358651</v>
      </c>
      <c r="W52" s="331">
        <v>322291</v>
      </c>
      <c r="X52" s="331">
        <v>229489</v>
      </c>
      <c r="Y52" s="331">
        <v>92802</v>
      </c>
      <c r="Z52" s="331">
        <v>68802</v>
      </c>
      <c r="AA52" s="257">
        <v>749744</v>
      </c>
      <c r="AB52" s="257">
        <v>683365</v>
      </c>
      <c r="AC52" s="257">
        <v>26107</v>
      </c>
      <c r="AD52" s="257">
        <v>19269</v>
      </c>
      <c r="AE52" s="257">
        <v>113885</v>
      </c>
      <c r="AF52" s="257">
        <v>75008</v>
      </c>
      <c r="AG52" s="257">
        <v>449096</v>
      </c>
      <c r="AH52" s="257">
        <v>342409</v>
      </c>
      <c r="AI52" s="257">
        <v>35519</v>
      </c>
      <c r="AJ52" s="257">
        <v>106687</v>
      </c>
      <c r="AK52" s="257">
        <v>66379</v>
      </c>
      <c r="AL52" s="257">
        <v>992927.3847843695</v>
      </c>
      <c r="AM52" s="257">
        <v>904671.12430014531</v>
      </c>
      <c r="AN52" s="257">
        <v>28087.589538813743</v>
      </c>
      <c r="AO52" s="257">
        <v>28425.374307553666</v>
      </c>
      <c r="AP52" s="257">
        <v>150647.0457792239</v>
      </c>
      <c r="AQ52" s="257">
        <v>102452.17683699088</v>
      </c>
      <c r="AR52" s="257">
        <v>595058.93783756299</v>
      </c>
      <c r="AS52" s="257">
        <v>437090.29509705718</v>
      </c>
      <c r="AT52" s="257">
        <v>55284.878376000001</v>
      </c>
      <c r="AU52" s="257">
        <v>157968.64274050581</v>
      </c>
      <c r="AV52" s="257">
        <v>88256.260484224331</v>
      </c>
      <c r="AW52" s="257">
        <v>75.508442156907492</v>
      </c>
      <c r="AX52" s="257">
        <v>75.537394932180689</v>
      </c>
      <c r="AY52" s="257">
        <v>92.948524343547518</v>
      </c>
      <c r="AZ52" s="257">
        <v>67.788025556024138</v>
      </c>
      <c r="BA52" s="257">
        <v>75.597234191303443</v>
      </c>
      <c r="BB52" s="257">
        <v>73.212695245454256</v>
      </c>
      <c r="BC52" s="257">
        <v>75.470843549045654</v>
      </c>
      <c r="BD52" s="257">
        <v>78.338275601375926</v>
      </c>
      <c r="BE52" s="257">
        <v>64.24722463605768</v>
      </c>
      <c r="BF52" s="257">
        <v>67.536821326783269</v>
      </c>
      <c r="BG52" s="257">
        <v>75.211661626956356</v>
      </c>
      <c r="BH52" s="257">
        <v>199164</v>
      </c>
      <c r="BI52" s="257">
        <v>135287</v>
      </c>
      <c r="BJ52" s="257">
        <v>63877</v>
      </c>
      <c r="BK52" s="257">
        <v>34945</v>
      </c>
      <c r="BL52" s="257">
        <v>28932</v>
      </c>
      <c r="BM52" s="257">
        <v>213961</v>
      </c>
      <c r="BN52" s="257">
        <v>174112</v>
      </c>
      <c r="BO52" s="257">
        <v>39849</v>
      </c>
      <c r="BP52" s="257">
        <v>33670</v>
      </c>
      <c r="BQ52" s="257">
        <v>6179</v>
      </c>
      <c r="BR52" s="257">
        <v>252644.53376732749</v>
      </c>
      <c r="BS52" s="257">
        <v>166724.38293712592</v>
      </c>
      <c r="BT52" s="257">
        <v>85920.150830201557</v>
      </c>
      <c r="BU52" s="257">
        <v>46235.302032709384</v>
      </c>
      <c r="BV52" s="257">
        <v>39684.848797492174</v>
      </c>
      <c r="BW52" s="257">
        <v>268973.65224985557</v>
      </c>
      <c r="BX52" s="257">
        <v>215410.04682382802</v>
      </c>
      <c r="BY52" s="257">
        <v>53563.605426027563</v>
      </c>
      <c r="BZ52" s="257">
        <v>45459.948504102817</v>
      </c>
      <c r="CA52" s="257">
        <v>8103.6569219247494</v>
      </c>
      <c r="CB52" s="257">
        <v>78.831707549793933</v>
      </c>
      <c r="CC52" s="257">
        <v>81.144099991072466</v>
      </c>
      <c r="CD52" s="257">
        <v>74.344608782444979</v>
      </c>
      <c r="CE52" s="257">
        <v>75.580775865329045</v>
      </c>
      <c r="CF52" s="257">
        <v>72.90439771520137</v>
      </c>
      <c r="CG52" s="257">
        <v>79.547196615840605</v>
      </c>
      <c r="CH52" s="257">
        <v>80.828170536723661</v>
      </c>
      <c r="CI52" s="257">
        <v>74.395664151160034</v>
      </c>
      <c r="CJ52" s="257">
        <v>74.065196085651621</v>
      </c>
      <c r="CK52" s="257">
        <v>76.249526103239674</v>
      </c>
      <c r="CL52" s="257">
        <v>200224</v>
      </c>
      <c r="CM52" s="257">
        <v>196263</v>
      </c>
      <c r="CN52" s="257">
        <v>2136</v>
      </c>
      <c r="CO52" s="257">
        <v>1825</v>
      </c>
      <c r="CP52" s="257">
        <v>238748.62235836009</v>
      </c>
      <c r="CQ52" s="257">
        <v>231309.63477251327</v>
      </c>
      <c r="CR52" s="257">
        <v>-2144.6000936923924</v>
      </c>
      <c r="CS52" s="257">
        <v>9583.5876795392051</v>
      </c>
      <c r="CT52" s="257">
        <v>196263</v>
      </c>
      <c r="CU52" s="257">
        <v>65697.72189354687</v>
      </c>
      <c r="CV52" s="257">
        <v>53853.531804050872</v>
      </c>
      <c r="CW52" s="257">
        <v>14825.57574658502</v>
      </c>
      <c r="CX52" s="257">
        <v>47422.058930758358</v>
      </c>
      <c r="CY52" s="257">
        <v>796.8850965614696</v>
      </c>
      <c r="CZ52" s="257">
        <v>13667.226528497409</v>
      </c>
      <c r="DA52" s="257">
        <v>61886.17055581724</v>
      </c>
      <c r="DB52" s="257">
        <v>238748.62235836009</v>
      </c>
      <c r="DC52" s="257">
        <v>231309.63477251327</v>
      </c>
      <c r="DD52" s="257">
        <v>69515.947326117443</v>
      </c>
      <c r="DE52" s="257">
        <v>72280.55058987673</v>
      </c>
      <c r="DF52" s="257">
        <v>19694.740240084855</v>
      </c>
      <c r="DG52" s="257">
        <v>50242.783421816239</v>
      </c>
      <c r="DH52" s="257">
        <v>786.87286208689693</v>
      </c>
      <c r="DI52" s="257">
        <v>18788.740332531113</v>
      </c>
      <c r="DJ52" s="257">
        <v>69818.396616434242</v>
      </c>
      <c r="DK52" s="257">
        <v>83.863939411329923</v>
      </c>
      <c r="DL52" s="257">
        <v>84.848605719783066</v>
      </c>
      <c r="DM52" s="257">
        <v>94.507410774885543</v>
      </c>
      <c r="DN52" s="257">
        <v>74.506255644922192</v>
      </c>
      <c r="DO52" s="257">
        <v>75.276828055901007</v>
      </c>
      <c r="DP52" s="257">
        <v>94.385811655026515</v>
      </c>
      <c r="DQ52" s="257">
        <v>101.27240815600361</v>
      </c>
      <c r="DR52" s="257">
        <v>72.741579725990263</v>
      </c>
      <c r="DS52" s="257">
        <v>88.638773668500619</v>
      </c>
      <c r="DT52" s="257">
        <v>165776</v>
      </c>
      <c r="DU52" s="257">
        <v>30487</v>
      </c>
      <c r="DV52" s="257">
        <v>100078.27810645313</v>
      </c>
      <c r="DW52" s="257">
        <v>190390.92299978205</v>
      </c>
      <c r="DX52" s="257">
        <v>40918.711772731222</v>
      </c>
      <c r="DY52" s="257">
        <v>120874.97567366461</v>
      </c>
      <c r="DZ52" s="257">
        <v>87.071377872457589</v>
      </c>
      <c r="EA52" s="257">
        <v>74.506255644922206</v>
      </c>
      <c r="EB52" s="257">
        <v>82.794869284310835</v>
      </c>
      <c r="EC52" s="257">
        <v>2882714</v>
      </c>
      <c r="ED52" s="257">
        <v>2804081.6340263272</v>
      </c>
      <c r="EE52" s="257">
        <v>79.41</v>
      </c>
      <c r="EF52" s="257">
        <v>155052</v>
      </c>
      <c r="EG52" s="257">
        <v>326584</v>
      </c>
      <c r="EH52" s="257">
        <v>28466</v>
      </c>
      <c r="EI52" s="257">
        <v>-54490</v>
      </c>
      <c r="EJ52" s="257">
        <v>487900</v>
      </c>
      <c r="EK52" s="257">
        <v>440229</v>
      </c>
      <c r="EL52" s="257">
        <v>1331</v>
      </c>
      <c r="EM52" s="257">
        <v>49002</v>
      </c>
      <c r="EN52" s="257">
        <v>10.043451526952245</v>
      </c>
      <c r="EO52" s="257">
        <v>199164</v>
      </c>
      <c r="EP52" s="257">
        <v>135287</v>
      </c>
      <c r="EQ52" s="257">
        <v>63877</v>
      </c>
      <c r="ER52" s="257">
        <v>28932</v>
      </c>
      <c r="ES52" s="257">
        <v>213961</v>
      </c>
      <c r="ET52" s="257">
        <v>174112</v>
      </c>
      <c r="EU52" s="257">
        <v>39849</v>
      </c>
      <c r="EV52" s="257">
        <v>6179</v>
      </c>
      <c r="EW52" s="257">
        <v>-8492</v>
      </c>
      <c r="EX52" s="257">
        <v>-4157</v>
      </c>
      <c r="EY52" s="257">
        <v>6936</v>
      </c>
      <c r="EZ52" s="257">
        <v>-20510</v>
      </c>
      <c r="FA52" s="257">
        <v>27964</v>
      </c>
      <c r="FB52" s="257">
        <v>36456</v>
      </c>
      <c r="FC52" s="257">
        <v>-8492</v>
      </c>
      <c r="FD52" s="257">
        <v>9547</v>
      </c>
      <c r="FE52" s="257">
        <v>13704</v>
      </c>
      <c r="FF52" s="257">
        <v>-4157</v>
      </c>
      <c r="FG52" s="257">
        <v>737095</v>
      </c>
      <c r="FH52" s="257">
        <v>92802</v>
      </c>
      <c r="FI52" s="257">
        <v>644293</v>
      </c>
      <c r="FJ52" s="257">
        <v>440229</v>
      </c>
      <c r="FK52" s="257">
        <v>124088</v>
      </c>
      <c r="FL52" s="257">
        <v>172778</v>
      </c>
      <c r="FM52" s="257">
        <v>200224</v>
      </c>
      <c r="FN52" s="257">
        <v>7254</v>
      </c>
      <c r="FO52" s="257">
        <v>318</v>
      </c>
      <c r="FP52" s="257">
        <v>6936</v>
      </c>
      <c r="FQ52" s="257">
        <v>-20510</v>
      </c>
      <c r="FR52" s="257">
        <v>-2.7356004182761051</v>
      </c>
      <c r="FS52" s="257">
        <v>287171</v>
      </c>
      <c r="FT52" s="257">
        <v>277874</v>
      </c>
      <c r="FU52" s="257">
        <v>9934</v>
      </c>
      <c r="FV52" s="257">
        <v>3061</v>
      </c>
      <c r="FW52" s="257">
        <v>0</v>
      </c>
      <c r="FX52" s="257">
        <v>82033</v>
      </c>
      <c r="FY52" s="257">
        <v>7520</v>
      </c>
      <c r="FZ52" s="257">
        <v>75736</v>
      </c>
      <c r="GA52" s="257">
        <v>94039</v>
      </c>
      <c r="GB52" s="257">
        <v>5551</v>
      </c>
      <c r="GC52" s="257">
        <v>9297</v>
      </c>
      <c r="GD52" s="257">
        <v>289527</v>
      </c>
      <c r="GE52" s="257">
        <v>248284</v>
      </c>
      <c r="GF52" s="257">
        <v>73022</v>
      </c>
      <c r="GG52" s="257">
        <v>31225</v>
      </c>
      <c r="GH52" s="257">
        <v>104093</v>
      </c>
      <c r="GI52" s="257">
        <v>11091</v>
      </c>
      <c r="GJ52" s="257">
        <v>8078</v>
      </c>
      <c r="GK52" s="257">
        <v>19721</v>
      </c>
      <c r="GL52" s="257">
        <v>12145</v>
      </c>
      <c r="GM52" s="257">
        <v>41243</v>
      </c>
      <c r="GN52" s="257">
        <v>30551</v>
      </c>
      <c r="GO52" s="257">
        <v>30487</v>
      </c>
      <c r="GP52" s="257">
        <v>9250</v>
      </c>
      <c r="GQ52" s="257">
        <v>1147</v>
      </c>
      <c r="GR52" s="257">
        <v>295</v>
      </c>
      <c r="GS52" s="257">
        <v>-2356</v>
      </c>
      <c r="GT52" s="257">
        <v>-2356</v>
      </c>
      <c r="GU52" s="257"/>
      <c r="GV52" s="257">
        <v>17356</v>
      </c>
      <c r="GW52" s="257">
        <v>29590</v>
      </c>
      <c r="GX52" s="257">
        <v>384145.34099999996</v>
      </c>
      <c r="GY52" s="257">
        <v>-342439</v>
      </c>
      <c r="GZ52" s="257"/>
      <c r="HA52" s="257"/>
      <c r="HB52" s="257"/>
      <c r="HC52" s="257"/>
      <c r="HD52" s="257"/>
      <c r="HE52" s="257"/>
      <c r="HF52" s="257"/>
      <c r="HG52" s="257"/>
      <c r="HH52" s="257"/>
      <c r="HI52" s="257"/>
      <c r="HJ52" s="257"/>
      <c r="HK52" s="257"/>
      <c r="HL52" s="257"/>
      <c r="HM52" s="257"/>
      <c r="HN52" s="257"/>
      <c r="HO52" s="257"/>
      <c r="HP52" s="257"/>
      <c r="HQ52" s="257"/>
      <c r="HR52" s="257"/>
      <c r="HS52" s="257"/>
      <c r="HT52" s="257"/>
      <c r="HU52" s="257"/>
      <c r="HV52" s="257"/>
      <c r="HW52" s="257"/>
      <c r="HX52" s="257"/>
      <c r="HY52" s="257"/>
      <c r="HZ52" s="257"/>
      <c r="IA52" s="257"/>
      <c r="IB52" s="257"/>
      <c r="IC52" s="257"/>
      <c r="ID52" s="257"/>
      <c r="IE52" s="257"/>
      <c r="IF52" s="257"/>
      <c r="IG52" s="257"/>
      <c r="IH52" s="257"/>
      <c r="II52" s="257"/>
      <c r="IJ52" s="257"/>
      <c r="IK52" s="257"/>
      <c r="IL52" s="257"/>
      <c r="IM52" s="257"/>
      <c r="IN52" s="257"/>
      <c r="IO52" s="257"/>
      <c r="IP52" s="257"/>
      <c r="IQ52" s="257"/>
      <c r="IR52" s="257"/>
      <c r="IS52" s="257"/>
      <c r="IT52" s="257"/>
      <c r="IU52" s="257"/>
      <c r="IV52" s="257"/>
      <c r="IW52" s="257"/>
      <c r="IX52" s="257"/>
      <c r="IY52" s="257"/>
      <c r="IZ52" s="257"/>
      <c r="JA52" s="257">
        <v>134668</v>
      </c>
      <c r="JB52" s="257">
        <v>132084</v>
      </c>
      <c r="JC52" s="257">
        <v>3078</v>
      </c>
      <c r="JD52" s="257">
        <v>651</v>
      </c>
      <c r="JE52" s="257">
        <v>54292</v>
      </c>
      <c r="JF52" s="257">
        <v>5871</v>
      </c>
      <c r="JG52" s="257">
        <v>56200</v>
      </c>
      <c r="JH52" s="257">
        <v>7950</v>
      </c>
      <c r="JI52" s="257">
        <v>4042</v>
      </c>
      <c r="JJ52" s="257">
        <v>2584</v>
      </c>
      <c r="JK52" s="257">
        <v>138524</v>
      </c>
      <c r="JL52" s="257">
        <v>121947</v>
      </c>
      <c r="JM52" s="257">
        <v>16077</v>
      </c>
      <c r="JN52" s="257">
        <v>5956</v>
      </c>
      <c r="JO52" s="257">
        <v>9175</v>
      </c>
      <c r="JP52" s="257">
        <v>2702</v>
      </c>
      <c r="JQ52" s="257">
        <v>16764</v>
      </c>
      <c r="JR52" s="257">
        <v>71273</v>
      </c>
      <c r="JS52" s="257">
        <v>16577</v>
      </c>
      <c r="JT52" s="257">
        <v>8642</v>
      </c>
      <c r="JU52" s="257">
        <v>8578</v>
      </c>
      <c r="JV52" s="257">
        <v>3791</v>
      </c>
      <c r="JW52" s="257">
        <v>3049</v>
      </c>
      <c r="JX52" s="257">
        <v>835</v>
      </c>
      <c r="JY52" s="257">
        <v>260</v>
      </c>
      <c r="JZ52" s="257">
        <v>-3856</v>
      </c>
      <c r="KA52" s="257">
        <v>-3856</v>
      </c>
      <c r="KB52" s="257"/>
      <c r="KC52" s="257">
        <v>12905</v>
      </c>
      <c r="KD52" s="257">
        <v>10137</v>
      </c>
      <c r="KE52" s="257">
        <v>304406.36799999996</v>
      </c>
      <c r="KF52" s="257">
        <v>96495</v>
      </c>
      <c r="KG52" s="257">
        <v>88865</v>
      </c>
      <c r="KH52" s="257">
        <v>3913</v>
      </c>
      <c r="KI52" s="257">
        <v>1325</v>
      </c>
      <c r="KJ52" s="257">
        <v>13838</v>
      </c>
      <c r="KK52" s="257">
        <v>468</v>
      </c>
      <c r="KL52" s="257">
        <v>13946</v>
      </c>
      <c r="KM52" s="257">
        <v>237</v>
      </c>
      <c r="KN52" s="257">
        <v>55138</v>
      </c>
      <c r="KO52" s="257">
        <v>7630</v>
      </c>
      <c r="KP52" s="257">
        <v>100163</v>
      </c>
      <c r="KQ52" s="257">
        <v>79771</v>
      </c>
      <c r="KR52" s="257">
        <v>41040</v>
      </c>
      <c r="KS52" s="257">
        <v>12764</v>
      </c>
      <c r="KT52" s="257">
        <v>15972</v>
      </c>
      <c r="KU52" s="257">
        <v>1796</v>
      </c>
      <c r="KV52" s="257">
        <v>2274</v>
      </c>
      <c r="KW52" s="257">
        <v>5925</v>
      </c>
      <c r="KX52" s="257">
        <v>20392</v>
      </c>
      <c r="KY52" s="257">
        <v>12903</v>
      </c>
      <c r="KZ52" s="257">
        <v>12903</v>
      </c>
      <c r="LA52" s="257">
        <v>4399</v>
      </c>
      <c r="LB52" s="257">
        <v>2591</v>
      </c>
      <c r="LC52" s="257">
        <v>286</v>
      </c>
      <c r="LD52" s="257">
        <v>213</v>
      </c>
      <c r="LE52" s="257">
        <v>-3668</v>
      </c>
      <c r="LF52" s="257"/>
      <c r="LG52" s="257">
        <v>12905</v>
      </c>
      <c r="LH52" s="257">
        <v>10137</v>
      </c>
      <c r="LI52" s="257">
        <v>304406.36799999996</v>
      </c>
      <c r="LJ52" s="257">
        <v>43295</v>
      </c>
      <c r="LK52" s="257">
        <v>38611</v>
      </c>
      <c r="LL52" s="257">
        <v>2849</v>
      </c>
      <c r="LM52" s="257">
        <v>1083</v>
      </c>
      <c r="LN52" s="257">
        <v>13903</v>
      </c>
      <c r="LO52" s="257">
        <v>637</v>
      </c>
      <c r="LP52" s="257">
        <v>5590</v>
      </c>
      <c r="LQ52" s="257">
        <v>231</v>
      </c>
      <c r="LR52" s="257">
        <v>14318</v>
      </c>
      <c r="LS52" s="257">
        <v>4684</v>
      </c>
      <c r="LT52" s="257">
        <v>44155</v>
      </c>
      <c r="LU52" s="257">
        <v>34520</v>
      </c>
      <c r="LV52" s="257">
        <v>12490</v>
      </c>
      <c r="LW52" s="257">
        <v>10949</v>
      </c>
      <c r="LX52" s="257">
        <v>584</v>
      </c>
      <c r="LY52" s="257">
        <v>1112</v>
      </c>
      <c r="LZ52" s="257">
        <v>889</v>
      </c>
      <c r="MA52" s="257">
        <v>8496</v>
      </c>
      <c r="MB52" s="257">
        <v>9635</v>
      </c>
      <c r="MC52" s="257">
        <v>8645</v>
      </c>
      <c r="MD52" s="257">
        <v>8645</v>
      </c>
      <c r="ME52" s="257">
        <v>1060</v>
      </c>
      <c r="MF52" s="257">
        <v>126</v>
      </c>
      <c r="MG52" s="257">
        <v>8</v>
      </c>
      <c r="MH52" s="257">
        <v>-204</v>
      </c>
      <c r="MI52" s="257">
        <v>-860</v>
      </c>
      <c r="MJ52" s="257"/>
      <c r="MK52" s="257">
        <v>24</v>
      </c>
      <c r="ML52" s="257">
        <v>4091</v>
      </c>
      <c r="MM52" s="257">
        <v>21521.636999999999</v>
      </c>
      <c r="MN52" s="257">
        <v>95540</v>
      </c>
      <c r="MO52" s="257">
        <v>95336</v>
      </c>
      <c r="MP52" s="257">
        <v>94</v>
      </c>
      <c r="MQ52" s="257">
        <v>2</v>
      </c>
      <c r="MR52" s="257">
        <v>0</v>
      </c>
      <c r="MS52" s="257">
        <v>767</v>
      </c>
      <c r="MT52" s="257">
        <v>85621</v>
      </c>
      <c r="MU52" s="257">
        <v>8852</v>
      </c>
      <c r="MV52" s="257">
        <v>204</v>
      </c>
      <c r="MW52" s="257">
        <v>89512</v>
      </c>
      <c r="MX52" s="257">
        <v>89068</v>
      </c>
      <c r="MY52" s="257">
        <v>3415</v>
      </c>
      <c r="MZ52" s="257">
        <v>1556</v>
      </c>
      <c r="NA52" s="257">
        <v>78362</v>
      </c>
      <c r="NB52" s="257">
        <v>2468</v>
      </c>
      <c r="NC52" s="257">
        <v>17</v>
      </c>
      <c r="ND52" s="257">
        <v>3250</v>
      </c>
      <c r="NE52" s="257">
        <v>444</v>
      </c>
      <c r="NF52" s="257">
        <v>361</v>
      </c>
      <c r="NG52" s="257">
        <v>361</v>
      </c>
      <c r="NH52" s="257">
        <v>0</v>
      </c>
      <c r="NI52" s="257">
        <v>39</v>
      </c>
      <c r="NJ52" s="257">
        <v>18</v>
      </c>
      <c r="NK52" s="257">
        <v>26</v>
      </c>
      <c r="NL52" s="257">
        <v>6028</v>
      </c>
      <c r="NM52" s="257"/>
      <c r="NN52" s="257">
        <v>6045</v>
      </c>
      <c r="NO52" s="257">
        <v>6268</v>
      </c>
      <c r="NP52" s="257">
        <v>11746.544999999998</v>
      </c>
      <c r="NQ52" s="257">
        <v>41739.970999999998</v>
      </c>
      <c r="NR52" s="257">
        <v>6402.29</v>
      </c>
      <c r="NS52" s="257">
        <v>27652.436000000002</v>
      </c>
      <c r="NT52" s="257">
        <v>28391.735000000001</v>
      </c>
      <c r="NU52" s="257">
        <v>7685.2449999999999</v>
      </c>
      <c r="NV52" s="257">
        <v>35337.681000000004</v>
      </c>
      <c r="NW52" s="257">
        <v>20025.183512140033</v>
      </c>
      <c r="NX52" s="257">
        <v>2292.8835121400334</v>
      </c>
      <c r="NY52" s="257">
        <v>17732.3</v>
      </c>
      <c r="NZ52" s="257">
        <v>14813.3</v>
      </c>
      <c r="OA52" s="257">
        <v>16856.599999999999</v>
      </c>
      <c r="OB52" s="257">
        <v>14187.5</v>
      </c>
      <c r="OC52" s="257">
        <v>31248172.600000001</v>
      </c>
      <c r="OD52" s="257">
        <v>25461671.199999999</v>
      </c>
      <c r="OE52" s="257">
        <v>1765.437811227883</v>
      </c>
      <c r="OF52" s="257">
        <v>527.44570091215041</v>
      </c>
      <c r="OG52" s="257">
        <v>11.450000000000001</v>
      </c>
      <c r="OH52" s="257">
        <v>8.8160880531137558</v>
      </c>
      <c r="OI52" s="257">
        <v>2.6339119468862453</v>
      </c>
      <c r="OJ52" s="257">
        <v>995.39999999999975</v>
      </c>
      <c r="OK52" s="257">
        <v>3037.6999999999994</v>
      </c>
      <c r="OL52" s="257">
        <v>188.7999999999997</v>
      </c>
      <c r="OM52" s="257">
        <v>2848.8999999999996</v>
      </c>
      <c r="ON52" s="257">
        <v>2082.4999999999995</v>
      </c>
      <c r="OO52" s="257">
        <v>11616.699999999999</v>
      </c>
      <c r="OP52" s="257">
        <v>8470.4</v>
      </c>
      <c r="OQ52" s="257">
        <v>3146.2999999999993</v>
      </c>
      <c r="OR52" s="257">
        <v>439.39999999999992</v>
      </c>
      <c r="OS52" s="257">
        <v>2869.2999999999997</v>
      </c>
      <c r="OT52" s="257">
        <v>186.60000000000034</v>
      </c>
      <c r="OU52" s="257">
        <v>2682.6999999999994</v>
      </c>
      <c r="OV52" s="257">
        <v>1763.8999999999999</v>
      </c>
      <c r="OW52" s="257">
        <v>9740.6999999999989</v>
      </c>
      <c r="OX52" s="257">
        <v>6680.6999999999989</v>
      </c>
      <c r="OY52" s="257">
        <v>3059.9999999999995</v>
      </c>
      <c r="OZ52" s="257">
        <v>358651</v>
      </c>
      <c r="PA52" s="257">
        <v>3768</v>
      </c>
      <c r="PB52" s="257">
        <v>74390</v>
      </c>
      <c r="PC52" s="257">
        <v>6490</v>
      </c>
      <c r="PD52" s="257">
        <v>67900</v>
      </c>
      <c r="PE52" s="257">
        <v>37006</v>
      </c>
      <c r="PF52" s="257">
        <v>243487</v>
      </c>
      <c r="PG52" s="257">
        <v>158254</v>
      </c>
      <c r="PH52" s="257">
        <v>85233</v>
      </c>
      <c r="PI52" s="257">
        <v>482</v>
      </c>
      <c r="PJ52" s="257">
        <v>17250</v>
      </c>
      <c r="PK52" s="257">
        <v>1628</v>
      </c>
      <c r="PL52" s="257">
        <v>15622</v>
      </c>
      <c r="PM52" s="257">
        <v>8599</v>
      </c>
      <c r="PN52" s="257">
        <v>53902</v>
      </c>
      <c r="PO52" s="257">
        <v>34536</v>
      </c>
      <c r="PP52" s="257">
        <v>19366</v>
      </c>
      <c r="PQ52" s="257">
        <v>24211.418117502515</v>
      </c>
      <c r="PR52" s="257">
        <v>8575.3299954483409</v>
      </c>
      <c r="PS52" s="257">
        <v>25926.184086711048</v>
      </c>
      <c r="PT52" s="257">
        <v>34780.278670953849</v>
      </c>
      <c r="PU52" s="257">
        <v>25310.321690833869</v>
      </c>
      <c r="PV52" s="257">
        <v>20979.64737230002</v>
      </c>
      <c r="PW52" s="257">
        <v>24996.868808196537</v>
      </c>
      <c r="PX52" s="257">
        <v>23688.236262667091</v>
      </c>
      <c r="PY52" s="257">
        <v>27853.921568627455</v>
      </c>
      <c r="PZ52" s="257">
        <v>2049.6073333333329</v>
      </c>
      <c r="QA52" s="257">
        <v>1189.9863333333333</v>
      </c>
      <c r="QB52" s="257">
        <v>11091</v>
      </c>
      <c r="QC52" s="257">
        <v>0.5248308005238782</v>
      </c>
      <c r="QD52" s="257">
        <v>0.14432910713601715</v>
      </c>
      <c r="QE52" s="257">
        <v>0.33681042088328406</v>
      </c>
      <c r="QF52" s="257">
        <v>0.5962154805286034</v>
      </c>
      <c r="QG52" s="257">
        <v>0.49336070819112626</v>
      </c>
      <c r="QH52" s="257">
        <v>0.54217138429199996</v>
      </c>
      <c r="QI52" s="257">
        <v>0.46217827218326624</v>
      </c>
      <c r="QJ52" s="257">
        <v>0.79890708333723881</v>
      </c>
      <c r="QK52" s="257">
        <v>34724.325000000004</v>
      </c>
      <c r="QL52" s="257">
        <v>16919.025000000001</v>
      </c>
      <c r="QM52" s="257">
        <v>17805.300000000003</v>
      </c>
      <c r="QN52" s="257">
        <v>18961.174999999999</v>
      </c>
      <c r="QO52" s="257">
        <v>11349.875</v>
      </c>
      <c r="QP52" s="257">
        <v>7611.2999999999993</v>
      </c>
      <c r="QQ52" s="257">
        <v>16790.017175817091</v>
      </c>
      <c r="QR52" s="257">
        <v>10407.717665563981</v>
      </c>
      <c r="QS52" s="257">
        <v>6382.2995102531067</v>
      </c>
      <c r="QT52" s="257">
        <v>2171.1578241829093</v>
      </c>
      <c r="QU52" s="257">
        <v>942.05000000000007</v>
      </c>
      <c r="QV52" s="257">
        <v>1229.125</v>
      </c>
      <c r="QW52" s="257">
        <v>54.604877128641085</v>
      </c>
      <c r="QX52" s="257">
        <v>67.083505107416059</v>
      </c>
      <c r="QY52" s="257">
        <v>42.747384205826343</v>
      </c>
      <c r="QZ52" s="257">
        <v>48.352321249778328</v>
      </c>
      <c r="RA52" s="257">
        <v>61.514878461164166</v>
      </c>
      <c r="RB52" s="257">
        <v>35.844942293885005</v>
      </c>
      <c r="RC52" s="257">
        <v>11.45054472722766</v>
      </c>
      <c r="RD52" s="257">
        <v>8.3000914106983572</v>
      </c>
      <c r="RE52" s="257">
        <v>16.148686820911013</v>
      </c>
    </row>
    <row r="53" spans="1:473" s="151" customFormat="1" ht="11.5">
      <c r="A53" s="1034">
        <v>2003</v>
      </c>
      <c r="B53" s="257">
        <v>802683</v>
      </c>
      <c r="C53" s="257">
        <v>465322</v>
      </c>
      <c r="D53" s="257">
        <v>134090</v>
      </c>
      <c r="E53" s="257">
        <v>220967</v>
      </c>
      <c r="F53" s="257">
        <v>205612</v>
      </c>
      <c r="G53" s="257">
        <v>223308</v>
      </c>
      <c r="H53" s="331">
        <v>1022112.2009062639</v>
      </c>
      <c r="I53" s="331">
        <v>616830.96596004488</v>
      </c>
      <c r="J53" s="331">
        <v>175990.16668549506</v>
      </c>
      <c r="K53" s="331">
        <v>253008.10848196919</v>
      </c>
      <c r="L53" s="331">
        <v>261588.01709540555</v>
      </c>
      <c r="M53" s="331">
        <v>285305.05731665081</v>
      </c>
      <c r="N53" s="257">
        <v>78.531789297524739</v>
      </c>
      <c r="O53" s="257">
        <v>75.437522705392382</v>
      </c>
      <c r="P53" s="257">
        <v>76.191756917661678</v>
      </c>
      <c r="Q53" s="257">
        <v>87.335936119117449</v>
      </c>
      <c r="R53" s="257">
        <v>78.601459762206858</v>
      </c>
      <c r="S53" s="257">
        <v>78.269905938666113</v>
      </c>
      <c r="T53" s="331">
        <v>802683</v>
      </c>
      <c r="U53" s="331">
        <v>726303</v>
      </c>
      <c r="V53" s="331">
        <v>380011</v>
      </c>
      <c r="W53" s="331">
        <v>346292</v>
      </c>
      <c r="X53" s="331">
        <v>245722</v>
      </c>
      <c r="Y53" s="331">
        <v>100570</v>
      </c>
      <c r="Z53" s="331">
        <v>76380</v>
      </c>
      <c r="AA53" s="257">
        <v>802683</v>
      </c>
      <c r="AB53" s="257">
        <v>728182</v>
      </c>
      <c r="AC53" s="257">
        <v>27458</v>
      </c>
      <c r="AD53" s="257">
        <v>20994</v>
      </c>
      <c r="AE53" s="257">
        <v>117206</v>
      </c>
      <c r="AF53" s="257">
        <v>81851</v>
      </c>
      <c r="AG53" s="257">
        <v>480673</v>
      </c>
      <c r="AH53" s="257">
        <v>365141</v>
      </c>
      <c r="AI53" s="257">
        <v>39678</v>
      </c>
      <c r="AJ53" s="257">
        <v>115532</v>
      </c>
      <c r="AK53" s="257">
        <v>74501</v>
      </c>
      <c r="AL53" s="257">
        <v>1022112.2009062639</v>
      </c>
      <c r="AM53" s="257">
        <v>928767.39764484286</v>
      </c>
      <c r="AN53" s="257">
        <v>27971.666782262226</v>
      </c>
      <c r="AO53" s="257">
        <v>30149.508539594597</v>
      </c>
      <c r="AP53" s="257">
        <v>152242.3155640878</v>
      </c>
      <c r="AQ53" s="257">
        <v>105089.62639230586</v>
      </c>
      <c r="AR53" s="257">
        <v>613314.28036659234</v>
      </c>
      <c r="AS53" s="257">
        <v>450025.78622400411</v>
      </c>
      <c r="AT53" s="257">
        <v>58584.665138999997</v>
      </c>
      <c r="AU53" s="257">
        <v>163288.49414258823</v>
      </c>
      <c r="AV53" s="257">
        <v>93344.803261420937</v>
      </c>
      <c r="AW53" s="257">
        <v>78.531789297524739</v>
      </c>
      <c r="AX53" s="257">
        <v>78.403053535956914</v>
      </c>
      <c r="AY53" s="257">
        <v>98.16361754106137</v>
      </c>
      <c r="AZ53" s="257">
        <v>69.632975849105819</v>
      </c>
      <c r="BA53" s="257">
        <v>76.98648011607591</v>
      </c>
      <c r="BB53" s="257">
        <v>77.886850310462918</v>
      </c>
      <c r="BC53" s="257">
        <v>78.373032454533828</v>
      </c>
      <c r="BD53" s="257">
        <v>81.137795028093791</v>
      </c>
      <c r="BE53" s="257">
        <v>67.727621052127901</v>
      </c>
      <c r="BF53" s="257">
        <v>70.753301147546949</v>
      </c>
      <c r="BG53" s="257">
        <v>79.812691651781535</v>
      </c>
      <c r="BH53" s="257">
        <v>205612</v>
      </c>
      <c r="BI53" s="257">
        <v>139943</v>
      </c>
      <c r="BJ53" s="257">
        <v>65669</v>
      </c>
      <c r="BK53" s="257">
        <v>35151</v>
      </c>
      <c r="BL53" s="257">
        <v>30518</v>
      </c>
      <c r="BM53" s="257">
        <v>223308</v>
      </c>
      <c r="BN53" s="257">
        <v>182574</v>
      </c>
      <c r="BO53" s="257">
        <v>40734</v>
      </c>
      <c r="BP53" s="257">
        <v>34292</v>
      </c>
      <c r="BQ53" s="257">
        <v>6442</v>
      </c>
      <c r="BR53" s="257">
        <v>261588.01709540555</v>
      </c>
      <c r="BS53" s="257">
        <v>174991.82365217348</v>
      </c>
      <c r="BT53" s="257">
        <v>86596.193443232056</v>
      </c>
      <c r="BU53" s="257">
        <v>45921.882435533182</v>
      </c>
      <c r="BV53" s="257">
        <v>40674.311007698874</v>
      </c>
      <c r="BW53" s="257">
        <v>285305.05731665081</v>
      </c>
      <c r="BX53" s="257">
        <v>230180.58840623236</v>
      </c>
      <c r="BY53" s="257">
        <v>55124.468910418465</v>
      </c>
      <c r="BZ53" s="257">
        <v>46732.948854667338</v>
      </c>
      <c r="CA53" s="257">
        <v>8391.5200557511289</v>
      </c>
      <c r="CB53" s="257">
        <v>78.601459762206858</v>
      </c>
      <c r="CC53" s="257">
        <v>79.971164983205682</v>
      </c>
      <c r="CD53" s="257">
        <v>75.833587353985905</v>
      </c>
      <c r="CE53" s="257">
        <v>76.545207068430315</v>
      </c>
      <c r="CF53" s="257">
        <v>75.030158456091669</v>
      </c>
      <c r="CG53" s="257">
        <v>78.269905938666113</v>
      </c>
      <c r="CH53" s="257">
        <v>79.317722343200259</v>
      </c>
      <c r="CI53" s="257">
        <v>73.894589472047173</v>
      </c>
      <c r="CJ53" s="257">
        <v>73.378635075315117</v>
      </c>
      <c r="CK53" s="257">
        <v>76.76797477931278</v>
      </c>
      <c r="CL53" s="257">
        <v>220967</v>
      </c>
      <c r="CM53" s="257">
        <v>217719</v>
      </c>
      <c r="CN53" s="257">
        <v>1377</v>
      </c>
      <c r="CO53" s="257">
        <v>1871</v>
      </c>
      <c r="CP53" s="257">
        <v>253008.10848196919</v>
      </c>
      <c r="CQ53" s="257">
        <v>246617.43356819829</v>
      </c>
      <c r="CR53" s="257">
        <v>-1988.2996935043452</v>
      </c>
      <c r="CS53" s="257">
        <v>8378.9746072752296</v>
      </c>
      <c r="CT53" s="257">
        <v>217719</v>
      </c>
      <c r="CU53" s="257">
        <v>75543.73439783814</v>
      </c>
      <c r="CV53" s="257">
        <v>58937.655974880181</v>
      </c>
      <c r="CW53" s="257">
        <v>16311.903561473879</v>
      </c>
      <c r="CX53" s="257">
        <v>49681.323698120264</v>
      </c>
      <c r="CY53" s="257">
        <v>950.98036982902215</v>
      </c>
      <c r="CZ53" s="257">
        <v>16293.401997858527</v>
      </c>
      <c r="DA53" s="257">
        <v>66925.706065807812</v>
      </c>
      <c r="DB53" s="257">
        <v>253008.10848196919</v>
      </c>
      <c r="DC53" s="257">
        <v>246617.43356819829</v>
      </c>
      <c r="DD53" s="257">
        <v>75222.977078735465</v>
      </c>
      <c r="DE53" s="257">
        <v>76311.077949618673</v>
      </c>
      <c r="DF53" s="257">
        <v>21475.46039226537</v>
      </c>
      <c r="DG53" s="257">
        <v>50847.057040243293</v>
      </c>
      <c r="DH53" s="257">
        <v>974.10870498291399</v>
      </c>
      <c r="DI53" s="257">
        <v>21786.752402352595</v>
      </c>
      <c r="DJ53" s="257">
        <v>73607.918147578806</v>
      </c>
      <c r="DK53" s="257">
        <v>87.335936119117449</v>
      </c>
      <c r="DL53" s="257">
        <v>88.282080001369053</v>
      </c>
      <c r="DM53" s="257">
        <v>100.42640870058486</v>
      </c>
      <c r="DN53" s="257">
        <v>77.233420832806743</v>
      </c>
      <c r="DO53" s="257">
        <v>75.95601334511457</v>
      </c>
      <c r="DP53" s="257">
        <v>97.707373032031327</v>
      </c>
      <c r="DQ53" s="257">
        <v>97.625692591023764</v>
      </c>
      <c r="DR53" s="257">
        <v>74.785822581336731</v>
      </c>
      <c r="DS53" s="257">
        <v>90.921884153314025</v>
      </c>
      <c r="DT53" s="257">
        <v>184454</v>
      </c>
      <c r="DU53" s="257">
        <v>33265</v>
      </c>
      <c r="DV53" s="257">
        <v>108910.26560216186</v>
      </c>
      <c r="DW53" s="257">
        <v>203546.70118148794</v>
      </c>
      <c r="DX53" s="257">
        <v>43070.732386710362</v>
      </c>
      <c r="DY53" s="257">
        <v>128323.72410275247</v>
      </c>
      <c r="DZ53" s="257">
        <v>90.61998987423317</v>
      </c>
      <c r="EA53" s="257">
        <v>77.233420832806743</v>
      </c>
      <c r="EB53" s="257">
        <v>84.871496961040734</v>
      </c>
      <c r="EC53" s="257">
        <v>3014539</v>
      </c>
      <c r="ED53" s="257">
        <v>2934568.8461863524</v>
      </c>
      <c r="EE53" s="257">
        <v>79.717500000000001</v>
      </c>
      <c r="EF53" s="257">
        <v>167730</v>
      </c>
      <c r="EG53" s="257">
        <v>345440</v>
      </c>
      <c r="EH53" s="257">
        <v>30687</v>
      </c>
      <c r="EI53" s="257">
        <v>-55084</v>
      </c>
      <c r="EJ53" s="257">
        <v>523664</v>
      </c>
      <c r="EK53" s="257">
        <v>465322</v>
      </c>
      <c r="EL53" s="257">
        <v>-116</v>
      </c>
      <c r="EM53" s="257">
        <v>58226</v>
      </c>
      <c r="EN53" s="257">
        <v>11.118961777017324</v>
      </c>
      <c r="EO53" s="257">
        <v>205612</v>
      </c>
      <c r="EP53" s="257">
        <v>139943</v>
      </c>
      <c r="EQ53" s="257">
        <v>65669</v>
      </c>
      <c r="ER53" s="257">
        <v>30518</v>
      </c>
      <c r="ES53" s="257">
        <v>223308</v>
      </c>
      <c r="ET53" s="257">
        <v>182574</v>
      </c>
      <c r="EU53" s="257">
        <v>40734</v>
      </c>
      <c r="EV53" s="257">
        <v>6442</v>
      </c>
      <c r="EW53" s="257">
        <v>-6582</v>
      </c>
      <c r="EX53" s="257">
        <v>-6397</v>
      </c>
      <c r="EY53" s="257">
        <v>8196</v>
      </c>
      <c r="EZ53" s="257">
        <v>-22479</v>
      </c>
      <c r="FA53" s="257">
        <v>28982</v>
      </c>
      <c r="FB53" s="257">
        <v>35564</v>
      </c>
      <c r="FC53" s="257">
        <v>-6582</v>
      </c>
      <c r="FD53" s="257">
        <v>9385</v>
      </c>
      <c r="FE53" s="257">
        <v>15782</v>
      </c>
      <c r="FF53" s="257">
        <v>-6397</v>
      </c>
      <c r="FG53" s="257">
        <v>789704</v>
      </c>
      <c r="FH53" s="257">
        <v>100570</v>
      </c>
      <c r="FI53" s="257">
        <v>689134</v>
      </c>
      <c r="FJ53" s="257">
        <v>465322</v>
      </c>
      <c r="FK53" s="257">
        <v>134090</v>
      </c>
      <c r="FL53" s="257">
        <v>190292</v>
      </c>
      <c r="FM53" s="257">
        <v>220967</v>
      </c>
      <c r="FN53" s="257">
        <v>8702</v>
      </c>
      <c r="FO53" s="257">
        <v>506</v>
      </c>
      <c r="FP53" s="257">
        <v>8196</v>
      </c>
      <c r="FQ53" s="257">
        <v>-22479</v>
      </c>
      <c r="FR53" s="257">
        <v>-2.8004828805393909</v>
      </c>
      <c r="FS53" s="257">
        <v>304787</v>
      </c>
      <c r="FT53" s="257">
        <v>295030</v>
      </c>
      <c r="FU53" s="257">
        <v>10685</v>
      </c>
      <c r="FV53" s="257">
        <v>3236</v>
      </c>
      <c r="FW53" s="257">
        <v>0</v>
      </c>
      <c r="FX53" s="257">
        <v>89950</v>
      </c>
      <c r="FY53" s="257">
        <v>6717</v>
      </c>
      <c r="FZ53" s="257">
        <v>77381</v>
      </c>
      <c r="GA53" s="257">
        <v>101025</v>
      </c>
      <c r="GB53" s="257">
        <v>6036</v>
      </c>
      <c r="GC53" s="257">
        <v>9757</v>
      </c>
      <c r="GD53" s="257">
        <v>307796</v>
      </c>
      <c r="GE53" s="257">
        <v>264884</v>
      </c>
      <c r="GF53" s="257">
        <v>78768</v>
      </c>
      <c r="GG53" s="257">
        <v>34555</v>
      </c>
      <c r="GH53" s="257">
        <v>110655</v>
      </c>
      <c r="GI53" s="257">
        <v>11714</v>
      </c>
      <c r="GJ53" s="257">
        <v>8593</v>
      </c>
      <c r="GK53" s="257">
        <v>18474</v>
      </c>
      <c r="GL53" s="257">
        <v>13839</v>
      </c>
      <c r="GM53" s="257">
        <v>42912</v>
      </c>
      <c r="GN53" s="257">
        <v>33327</v>
      </c>
      <c r="GO53" s="257">
        <v>33265</v>
      </c>
      <c r="GP53" s="257">
        <v>9308</v>
      </c>
      <c r="GQ53" s="257">
        <v>703</v>
      </c>
      <c r="GR53" s="257">
        <v>-426</v>
      </c>
      <c r="GS53" s="257">
        <v>-3009</v>
      </c>
      <c r="GT53" s="257">
        <v>-3009</v>
      </c>
      <c r="GU53" s="257"/>
      <c r="GV53" s="257">
        <v>15450</v>
      </c>
      <c r="GW53" s="257">
        <v>30146</v>
      </c>
      <c r="GX53" s="257">
        <v>382775.03199999995</v>
      </c>
      <c r="GY53" s="257">
        <v>-405884</v>
      </c>
      <c r="GZ53" s="257"/>
      <c r="HA53" s="257"/>
      <c r="HB53" s="257"/>
      <c r="HC53" s="257"/>
      <c r="HD53" s="257"/>
      <c r="HE53" s="257"/>
      <c r="HF53" s="257"/>
      <c r="HG53" s="257"/>
      <c r="HH53" s="257"/>
      <c r="HI53" s="257"/>
      <c r="HJ53" s="257"/>
      <c r="HK53" s="257"/>
      <c r="HL53" s="257"/>
      <c r="HM53" s="257"/>
      <c r="HN53" s="257"/>
      <c r="HO53" s="257"/>
      <c r="HP53" s="257"/>
      <c r="HQ53" s="257"/>
      <c r="HR53" s="257"/>
      <c r="HS53" s="257"/>
      <c r="HT53" s="257"/>
      <c r="HU53" s="257"/>
      <c r="HV53" s="257"/>
      <c r="HW53" s="257"/>
      <c r="HX53" s="257"/>
      <c r="HY53" s="257"/>
      <c r="HZ53" s="257"/>
      <c r="IA53" s="257"/>
      <c r="IB53" s="257"/>
      <c r="IC53" s="257"/>
      <c r="ID53" s="257"/>
      <c r="IE53" s="257"/>
      <c r="IF53" s="257"/>
      <c r="IG53" s="257"/>
      <c r="IH53" s="257"/>
      <c r="II53" s="257"/>
      <c r="IJ53" s="257"/>
      <c r="IK53" s="257"/>
      <c r="IL53" s="257"/>
      <c r="IM53" s="257"/>
      <c r="IN53" s="257"/>
      <c r="IO53" s="257"/>
      <c r="IP53" s="257"/>
      <c r="IQ53" s="257"/>
      <c r="IR53" s="257"/>
      <c r="IS53" s="257"/>
      <c r="IT53" s="257"/>
      <c r="IU53" s="257"/>
      <c r="IV53" s="257"/>
      <c r="IW53" s="257"/>
      <c r="IX53" s="257"/>
      <c r="IY53" s="257"/>
      <c r="IZ53" s="257"/>
      <c r="JA53" s="257">
        <v>138888</v>
      </c>
      <c r="JB53" s="257">
        <v>136585</v>
      </c>
      <c r="JC53" s="257">
        <v>3131</v>
      </c>
      <c r="JD53" s="257">
        <v>583</v>
      </c>
      <c r="JE53" s="257">
        <v>58933</v>
      </c>
      <c r="JF53" s="257">
        <v>5370</v>
      </c>
      <c r="JG53" s="257">
        <v>55910</v>
      </c>
      <c r="JH53" s="257">
        <v>8334</v>
      </c>
      <c r="JI53" s="257">
        <v>4324</v>
      </c>
      <c r="JJ53" s="257">
        <v>2303</v>
      </c>
      <c r="JK53" s="257">
        <v>144115</v>
      </c>
      <c r="JL53" s="257">
        <v>127273</v>
      </c>
      <c r="JM53" s="257">
        <v>16744</v>
      </c>
      <c r="JN53" s="257">
        <v>6409</v>
      </c>
      <c r="JO53" s="257">
        <v>10261</v>
      </c>
      <c r="JP53" s="257">
        <v>2505</v>
      </c>
      <c r="JQ53" s="257">
        <v>15975</v>
      </c>
      <c r="JR53" s="257">
        <v>75379</v>
      </c>
      <c r="JS53" s="257">
        <v>16842</v>
      </c>
      <c r="JT53" s="257">
        <v>9593</v>
      </c>
      <c r="JU53" s="257">
        <v>9531</v>
      </c>
      <c r="JV53" s="257">
        <v>3787</v>
      </c>
      <c r="JW53" s="257">
        <v>3149</v>
      </c>
      <c r="JX53" s="257">
        <v>291</v>
      </c>
      <c r="JY53" s="257">
        <v>22</v>
      </c>
      <c r="JZ53" s="257">
        <v>-5227</v>
      </c>
      <c r="KA53" s="257">
        <v>-5227</v>
      </c>
      <c r="KB53" s="257"/>
      <c r="KC53" s="257">
        <v>10744</v>
      </c>
      <c r="KD53" s="257">
        <v>9312</v>
      </c>
      <c r="KE53" s="257">
        <v>303334.93099999998</v>
      </c>
      <c r="KF53" s="257">
        <v>107517</v>
      </c>
      <c r="KG53" s="257">
        <v>99135</v>
      </c>
      <c r="KH53" s="257">
        <v>4557</v>
      </c>
      <c r="KI53" s="257">
        <v>1466</v>
      </c>
      <c r="KJ53" s="257">
        <v>16676</v>
      </c>
      <c r="KK53" s="257">
        <v>390</v>
      </c>
      <c r="KL53" s="257">
        <v>15687</v>
      </c>
      <c r="KM53" s="257">
        <v>260</v>
      </c>
      <c r="KN53" s="257">
        <v>60099</v>
      </c>
      <c r="KO53" s="257">
        <v>8382</v>
      </c>
      <c r="KP53" s="257">
        <v>111360</v>
      </c>
      <c r="KQ53" s="257">
        <v>90136</v>
      </c>
      <c r="KR53" s="257">
        <v>46559</v>
      </c>
      <c r="KS53" s="257">
        <v>14910</v>
      </c>
      <c r="KT53" s="257">
        <v>17810</v>
      </c>
      <c r="KU53" s="257">
        <v>2062</v>
      </c>
      <c r="KV53" s="257">
        <v>2147</v>
      </c>
      <c r="KW53" s="257">
        <v>6648</v>
      </c>
      <c r="KX53" s="257">
        <v>21224</v>
      </c>
      <c r="KY53" s="257">
        <v>13562</v>
      </c>
      <c r="KZ53" s="257">
        <v>13562</v>
      </c>
      <c r="LA53" s="257">
        <v>4451</v>
      </c>
      <c r="LB53" s="257">
        <v>2564</v>
      </c>
      <c r="LC53" s="257">
        <v>399</v>
      </c>
      <c r="LD53" s="257">
        <v>248</v>
      </c>
      <c r="LE53" s="257">
        <v>-3843</v>
      </c>
      <c r="LF53" s="257"/>
      <c r="LG53" s="257">
        <v>10744</v>
      </c>
      <c r="LH53" s="257">
        <v>9312</v>
      </c>
      <c r="LI53" s="257">
        <v>303334.93099999998</v>
      </c>
      <c r="LJ53" s="257">
        <v>45762</v>
      </c>
      <c r="LK53" s="257">
        <v>40845</v>
      </c>
      <c r="LL53" s="257">
        <v>2915</v>
      </c>
      <c r="LM53" s="257">
        <v>1184</v>
      </c>
      <c r="LN53" s="257">
        <v>14341</v>
      </c>
      <c r="LO53" s="257">
        <v>534</v>
      </c>
      <c r="LP53" s="257">
        <v>5784</v>
      </c>
      <c r="LQ53" s="257">
        <v>247</v>
      </c>
      <c r="LR53" s="257">
        <v>15840</v>
      </c>
      <c r="LS53" s="257">
        <v>4917</v>
      </c>
      <c r="LT53" s="257">
        <v>47665</v>
      </c>
      <c r="LU53" s="257">
        <v>37312</v>
      </c>
      <c r="LV53" s="257">
        <v>13509</v>
      </c>
      <c r="LW53" s="257">
        <v>12119</v>
      </c>
      <c r="LX53" s="257">
        <v>672</v>
      </c>
      <c r="LY53" s="257">
        <v>1196</v>
      </c>
      <c r="LZ53" s="257">
        <v>776</v>
      </c>
      <c r="MA53" s="257">
        <v>9040</v>
      </c>
      <c r="MB53" s="257">
        <v>10353</v>
      </c>
      <c r="MC53" s="257">
        <v>9832</v>
      </c>
      <c r="MD53" s="257">
        <v>9832</v>
      </c>
      <c r="ME53" s="257">
        <v>1068</v>
      </c>
      <c r="MF53" s="257">
        <v>167</v>
      </c>
      <c r="MG53" s="257">
        <v>8</v>
      </c>
      <c r="MH53" s="257">
        <v>-722</v>
      </c>
      <c r="MI53" s="257">
        <v>-1903</v>
      </c>
      <c r="MJ53" s="257"/>
      <c r="MK53" s="257">
        <v>-1137</v>
      </c>
      <c r="ML53" s="257">
        <v>3533</v>
      </c>
      <c r="MM53" s="257">
        <v>22913.941999999999</v>
      </c>
      <c r="MN53" s="257">
        <v>98636</v>
      </c>
      <c r="MO53" s="257">
        <v>98572</v>
      </c>
      <c r="MP53" s="257">
        <v>82</v>
      </c>
      <c r="MQ53" s="257">
        <v>3</v>
      </c>
      <c r="MR53" s="257">
        <v>0</v>
      </c>
      <c r="MS53" s="257">
        <v>865</v>
      </c>
      <c r="MT53" s="257">
        <v>92184</v>
      </c>
      <c r="MU53" s="257">
        <v>5438</v>
      </c>
      <c r="MV53" s="257">
        <v>64</v>
      </c>
      <c r="MW53" s="257">
        <v>90672</v>
      </c>
      <c r="MX53" s="257">
        <v>90270</v>
      </c>
      <c r="MY53" s="257">
        <v>1956</v>
      </c>
      <c r="MZ53" s="257">
        <v>1117</v>
      </c>
      <c r="NA53" s="257">
        <v>81912</v>
      </c>
      <c r="NB53" s="257">
        <v>2830</v>
      </c>
      <c r="NC53" s="257">
        <v>18</v>
      </c>
      <c r="ND53" s="257">
        <v>2437</v>
      </c>
      <c r="NE53" s="257">
        <v>402</v>
      </c>
      <c r="NF53" s="257">
        <v>340</v>
      </c>
      <c r="NG53" s="257">
        <v>340</v>
      </c>
      <c r="NH53" s="257">
        <v>2</v>
      </c>
      <c r="NI53" s="257">
        <v>29</v>
      </c>
      <c r="NJ53" s="257">
        <v>5</v>
      </c>
      <c r="NK53" s="257">
        <v>26</v>
      </c>
      <c r="NL53" s="257">
        <v>7964</v>
      </c>
      <c r="NM53" s="257"/>
      <c r="NN53" s="257">
        <v>7982</v>
      </c>
      <c r="NO53" s="257">
        <v>8302</v>
      </c>
      <c r="NP53" s="257">
        <v>7498.3630000000012</v>
      </c>
      <c r="NQ53" s="257">
        <v>42550.241000000002</v>
      </c>
      <c r="NR53" s="257">
        <v>6497.491</v>
      </c>
      <c r="NS53" s="257">
        <v>28237.507000000001</v>
      </c>
      <c r="NT53" s="257">
        <v>28959.428</v>
      </c>
      <c r="NU53" s="257">
        <v>7815.2430000000004</v>
      </c>
      <c r="NV53" s="257">
        <v>36052.75</v>
      </c>
      <c r="NW53" s="257">
        <v>20690.278483872789</v>
      </c>
      <c r="NX53" s="257">
        <v>2376.2784838727894</v>
      </c>
      <c r="NY53" s="257">
        <v>18314</v>
      </c>
      <c r="NZ53" s="257">
        <v>15393.7</v>
      </c>
      <c r="OA53" s="257">
        <v>17289.5</v>
      </c>
      <c r="OB53" s="257">
        <v>14622.2</v>
      </c>
      <c r="OC53" s="257">
        <v>32072815.600000001</v>
      </c>
      <c r="OD53" s="257">
        <v>26266660.899999999</v>
      </c>
      <c r="OE53" s="257">
        <v>1850.716731975117</v>
      </c>
      <c r="OF53" s="257">
        <v>525.56175189767237</v>
      </c>
      <c r="OG53" s="257">
        <v>11.484999999999999</v>
      </c>
      <c r="OH53" s="257">
        <v>8.9448613918738396</v>
      </c>
      <c r="OI53" s="257">
        <v>2.5401386081261599</v>
      </c>
      <c r="OJ53" s="257">
        <v>990.1</v>
      </c>
      <c r="OK53" s="257">
        <v>3040.7</v>
      </c>
      <c r="OL53" s="257">
        <v>203.09999999999991</v>
      </c>
      <c r="OM53" s="257">
        <v>2837.6</v>
      </c>
      <c r="ON53" s="257">
        <v>2177.1</v>
      </c>
      <c r="OO53" s="257">
        <v>12106.1</v>
      </c>
      <c r="OP53" s="257">
        <v>8848.5</v>
      </c>
      <c r="OQ53" s="257">
        <v>3257.6</v>
      </c>
      <c r="OR53" s="257">
        <v>456.40000000000009</v>
      </c>
      <c r="OS53" s="257">
        <v>2891.2000000000003</v>
      </c>
      <c r="OT53" s="257">
        <v>200.39999999999969</v>
      </c>
      <c r="OU53" s="257">
        <v>2690.8000000000006</v>
      </c>
      <c r="OV53" s="257">
        <v>1852.3000000000004</v>
      </c>
      <c r="OW53" s="257">
        <v>10193.800000000001</v>
      </c>
      <c r="OX53" s="257">
        <v>7022.3000000000011</v>
      </c>
      <c r="OY53" s="257">
        <v>3171.5000000000009</v>
      </c>
      <c r="OZ53" s="257">
        <v>380011</v>
      </c>
      <c r="PA53" s="257">
        <v>3813</v>
      </c>
      <c r="PB53" s="257">
        <v>77041</v>
      </c>
      <c r="PC53" s="257">
        <v>6921</v>
      </c>
      <c r="PD53" s="257">
        <v>70120</v>
      </c>
      <c r="PE53" s="257">
        <v>39562</v>
      </c>
      <c r="PF53" s="257">
        <v>259595</v>
      </c>
      <c r="PG53" s="257">
        <v>167410</v>
      </c>
      <c r="PH53" s="257">
        <v>92185</v>
      </c>
      <c r="PI53" s="257">
        <v>472</v>
      </c>
      <c r="PJ53" s="257">
        <v>17281</v>
      </c>
      <c r="PK53" s="257">
        <v>1671</v>
      </c>
      <c r="PL53" s="257">
        <v>15610</v>
      </c>
      <c r="PM53" s="257">
        <v>9002</v>
      </c>
      <c r="PN53" s="257">
        <v>56392</v>
      </c>
      <c r="PO53" s="257">
        <v>35586</v>
      </c>
      <c r="PP53" s="257">
        <v>20806</v>
      </c>
      <c r="PQ53" s="257">
        <v>24686.137835608071</v>
      </c>
      <c r="PR53" s="257">
        <v>8354.5135845749319</v>
      </c>
      <c r="PS53" s="257">
        <v>26646.721084670724</v>
      </c>
      <c r="PT53" s="257">
        <v>34535.928143712626</v>
      </c>
      <c r="PU53" s="257">
        <v>26059.164560725429</v>
      </c>
      <c r="PV53" s="257">
        <v>21358.311288668137</v>
      </c>
      <c r="PW53" s="257">
        <v>25465.96951087916</v>
      </c>
      <c r="PX53" s="257">
        <v>23839.767597510785</v>
      </c>
      <c r="PY53" s="257">
        <v>29066.687687214242</v>
      </c>
      <c r="PZ53" s="257">
        <v>2096.8883333333338</v>
      </c>
      <c r="QA53" s="257">
        <v>1206.6759166666668</v>
      </c>
      <c r="QB53" s="257">
        <v>11714</v>
      </c>
      <c r="QC53" s="257">
        <v>0.5218626662015815</v>
      </c>
      <c r="QD53" s="257">
        <v>0.13886663267535873</v>
      </c>
      <c r="QE53" s="257">
        <v>0.32966561874821376</v>
      </c>
      <c r="QF53" s="257">
        <v>0.59826288756548296</v>
      </c>
      <c r="QG53" s="257">
        <v>0.48334168183650777</v>
      </c>
      <c r="QH53" s="257">
        <v>0.54006569955042205</v>
      </c>
      <c r="QI53" s="257">
        <v>0.45848042263125749</v>
      </c>
      <c r="QJ53" s="257">
        <v>0.79791746009763531</v>
      </c>
      <c r="QK53" s="257">
        <v>35359.049999999996</v>
      </c>
      <c r="QL53" s="257">
        <v>17256.574999999997</v>
      </c>
      <c r="QM53" s="257">
        <v>18102.474999999999</v>
      </c>
      <c r="QN53" s="257">
        <v>19742.775000000001</v>
      </c>
      <c r="QO53" s="257">
        <v>11710.125</v>
      </c>
      <c r="QP53" s="257">
        <v>8032.65</v>
      </c>
      <c r="QQ53" s="257">
        <v>17475.652870825063</v>
      </c>
      <c r="QR53" s="257">
        <v>10714.886431889096</v>
      </c>
      <c r="QS53" s="257">
        <v>6760.766438935967</v>
      </c>
      <c r="QT53" s="257">
        <v>2267.1221291749398</v>
      </c>
      <c r="QU53" s="257">
        <v>995.17499999999995</v>
      </c>
      <c r="QV53" s="257">
        <v>1271.95</v>
      </c>
      <c r="QW53" s="257">
        <v>55.835139801550106</v>
      </c>
      <c r="QX53" s="257">
        <v>67.858917543023466</v>
      </c>
      <c r="QY53" s="257">
        <v>44.373214159942222</v>
      </c>
      <c r="QZ53" s="257">
        <v>49.423423058099878</v>
      </c>
      <c r="RA53" s="257">
        <v>62.091616858438584</v>
      </c>
      <c r="RB53" s="257">
        <v>37.347193899927873</v>
      </c>
      <c r="RC53" s="257">
        <v>11.483300241100553</v>
      </c>
      <c r="RD53" s="257">
        <v>8.4984148333173213</v>
      </c>
      <c r="RE53" s="257">
        <v>15.83474942889333</v>
      </c>
    </row>
    <row r="54" spans="1:473" s="151" customFormat="1" ht="11.5">
      <c r="A54" s="1034">
        <v>2004</v>
      </c>
      <c r="B54" s="257">
        <v>860059</v>
      </c>
      <c r="C54" s="257">
        <v>501503</v>
      </c>
      <c r="D54" s="257">
        <v>146983</v>
      </c>
      <c r="E54" s="257">
        <v>243421</v>
      </c>
      <c r="F54" s="257">
        <v>218354</v>
      </c>
      <c r="G54" s="257">
        <v>250202</v>
      </c>
      <c r="H54" s="331">
        <v>1053946.4430948445</v>
      </c>
      <c r="I54" s="331">
        <v>642322.44943775225</v>
      </c>
      <c r="J54" s="331">
        <v>186674.55566922703</v>
      </c>
      <c r="K54" s="331">
        <v>265058.35338837159</v>
      </c>
      <c r="L54" s="331">
        <v>272829.03353449982</v>
      </c>
      <c r="M54" s="331">
        <v>312937.94893500622</v>
      </c>
      <c r="N54" s="257">
        <v>81.603672144335277</v>
      </c>
      <c r="O54" s="257">
        <v>78.076517555782686</v>
      </c>
      <c r="P54" s="257">
        <v>78.737565209713196</v>
      </c>
      <c r="Q54" s="257">
        <v>91.8367585432526</v>
      </c>
      <c r="R54" s="257">
        <v>80.033271082342011</v>
      </c>
      <c r="S54" s="257">
        <v>79.952591512627379</v>
      </c>
      <c r="T54" s="331">
        <v>860059</v>
      </c>
      <c r="U54" s="331">
        <v>773406</v>
      </c>
      <c r="V54" s="331">
        <v>405676</v>
      </c>
      <c r="W54" s="331">
        <v>367730</v>
      </c>
      <c r="X54" s="331">
        <v>257648</v>
      </c>
      <c r="Y54" s="331">
        <v>110082</v>
      </c>
      <c r="Z54" s="331">
        <v>86653</v>
      </c>
      <c r="AA54" s="257">
        <v>860059</v>
      </c>
      <c r="AB54" s="257">
        <v>775872</v>
      </c>
      <c r="AC54" s="257">
        <v>26815</v>
      </c>
      <c r="AD54" s="257">
        <v>22540</v>
      </c>
      <c r="AE54" s="257">
        <v>120560</v>
      </c>
      <c r="AF54" s="257">
        <v>88836</v>
      </c>
      <c r="AG54" s="257">
        <v>517121</v>
      </c>
      <c r="AH54" s="257">
        <v>392743</v>
      </c>
      <c r="AI54" s="257">
        <v>45123</v>
      </c>
      <c r="AJ54" s="257">
        <v>124378</v>
      </c>
      <c r="AK54" s="257">
        <v>84187</v>
      </c>
      <c r="AL54" s="257">
        <v>1053946.4430948445</v>
      </c>
      <c r="AM54" s="257">
        <v>954859.14269193215</v>
      </c>
      <c r="AN54" s="257">
        <v>27391.005844254938</v>
      </c>
      <c r="AO54" s="257">
        <v>31379.950435824747</v>
      </c>
      <c r="AP54" s="257">
        <v>152289.81487990476</v>
      </c>
      <c r="AQ54" s="257">
        <v>106531.02919935121</v>
      </c>
      <c r="AR54" s="257">
        <v>637267.34233259642</v>
      </c>
      <c r="AS54" s="257">
        <v>468977.95601641742</v>
      </c>
      <c r="AT54" s="257">
        <v>61738.409459999995</v>
      </c>
      <c r="AU54" s="257">
        <v>168289.38631617907</v>
      </c>
      <c r="AV54" s="257">
        <v>99087.300402912311</v>
      </c>
      <c r="AW54" s="257">
        <v>81.603672144335277</v>
      </c>
      <c r="AX54" s="257">
        <v>81.255126050599159</v>
      </c>
      <c r="AY54" s="257">
        <v>97.897098604081563</v>
      </c>
      <c r="AZ54" s="257">
        <v>71.829304020401935</v>
      </c>
      <c r="BA54" s="257">
        <v>79.164847691930817</v>
      </c>
      <c r="BB54" s="257">
        <v>83.389788559877189</v>
      </c>
      <c r="BC54" s="257">
        <v>81.146634332017783</v>
      </c>
      <c r="BD54" s="257">
        <v>83.744447891757915</v>
      </c>
      <c r="BE54" s="257">
        <v>73.087402792964667</v>
      </c>
      <c r="BF54" s="257">
        <v>73.907215851581313</v>
      </c>
      <c r="BG54" s="257">
        <v>84.962451956684475</v>
      </c>
      <c r="BH54" s="257">
        <v>218354</v>
      </c>
      <c r="BI54" s="257">
        <v>150002</v>
      </c>
      <c r="BJ54" s="257">
        <v>68352</v>
      </c>
      <c r="BK54" s="257">
        <v>36533</v>
      </c>
      <c r="BL54" s="257">
        <v>31819</v>
      </c>
      <c r="BM54" s="257">
        <v>250202</v>
      </c>
      <c r="BN54" s="257">
        <v>206480</v>
      </c>
      <c r="BO54" s="257">
        <v>43722</v>
      </c>
      <c r="BP54" s="257">
        <v>35854</v>
      </c>
      <c r="BQ54" s="257">
        <v>7868</v>
      </c>
      <c r="BR54" s="257">
        <v>272829.03353449982</v>
      </c>
      <c r="BS54" s="257">
        <v>185343.64037957849</v>
      </c>
      <c r="BT54" s="257">
        <v>87485.39315492133</v>
      </c>
      <c r="BU54" s="257">
        <v>46361.210757403329</v>
      </c>
      <c r="BV54" s="257">
        <v>41124.182397518001</v>
      </c>
      <c r="BW54" s="257">
        <v>312937.94893500622</v>
      </c>
      <c r="BX54" s="257">
        <v>254654.48987660866</v>
      </c>
      <c r="BY54" s="257">
        <v>58283.459058397581</v>
      </c>
      <c r="BZ54" s="257">
        <v>48224.708855665143</v>
      </c>
      <c r="CA54" s="257">
        <v>10058.750202732435</v>
      </c>
      <c r="CB54" s="257">
        <v>80.033271082342011</v>
      </c>
      <c r="CC54" s="257">
        <v>80.93183002815752</v>
      </c>
      <c r="CD54" s="257">
        <v>78.129614024778476</v>
      </c>
      <c r="CE54" s="257">
        <v>78.800789287337835</v>
      </c>
      <c r="CF54" s="257">
        <v>77.372966816527878</v>
      </c>
      <c r="CG54" s="257">
        <v>79.952591512627379</v>
      </c>
      <c r="CH54" s="257">
        <v>81.082410956134595</v>
      </c>
      <c r="CI54" s="257">
        <v>75.016137865448911</v>
      </c>
      <c r="CJ54" s="257">
        <v>74.347779075887757</v>
      </c>
      <c r="CK54" s="257">
        <v>78.220453251365925</v>
      </c>
      <c r="CL54" s="257">
        <v>243421</v>
      </c>
      <c r="CM54" s="257">
        <v>239314</v>
      </c>
      <c r="CN54" s="257">
        <v>2024</v>
      </c>
      <c r="CO54" s="257">
        <v>2083</v>
      </c>
      <c r="CP54" s="257">
        <v>265058.35338837159</v>
      </c>
      <c r="CQ54" s="257">
        <v>257916.00836183122</v>
      </c>
      <c r="CR54" s="257">
        <v>-1143.8442058650271</v>
      </c>
      <c r="CS54" s="257">
        <v>8286.1892324054097</v>
      </c>
      <c r="CT54" s="257">
        <v>239314</v>
      </c>
      <c r="CU54" s="257">
        <v>85088.538231382976</v>
      </c>
      <c r="CV54" s="257">
        <v>64842.578271895101</v>
      </c>
      <c r="CW54" s="257">
        <v>17923.017055294407</v>
      </c>
      <c r="CX54" s="257">
        <v>53232.489284388917</v>
      </c>
      <c r="CY54" s="257">
        <v>844.62241000742199</v>
      </c>
      <c r="CZ54" s="257">
        <v>17382.754747031173</v>
      </c>
      <c r="DA54" s="257">
        <v>71459.866441427512</v>
      </c>
      <c r="DB54" s="257">
        <v>265058.35338837159</v>
      </c>
      <c r="DC54" s="257">
        <v>257916.00836183122</v>
      </c>
      <c r="DD54" s="257">
        <v>78594.927524204002</v>
      </c>
      <c r="DE54" s="257">
        <v>79516.848715227854</v>
      </c>
      <c r="DF54" s="257">
        <v>23201.379639868188</v>
      </c>
      <c r="DG54" s="257">
        <v>53310.023351329859</v>
      </c>
      <c r="DH54" s="257">
        <v>820.43385995298922</v>
      </c>
      <c r="DI54" s="257">
        <v>22472.395271248351</v>
      </c>
      <c r="DJ54" s="257">
        <v>76602.852482531191</v>
      </c>
      <c r="DK54" s="257">
        <v>91.8367585432526</v>
      </c>
      <c r="DL54" s="257">
        <v>92.78757124073725</v>
      </c>
      <c r="DM54" s="257">
        <v>108.26212442931411</v>
      </c>
      <c r="DN54" s="257">
        <v>81.545709267371208</v>
      </c>
      <c r="DO54" s="257">
        <v>77.249790027556443</v>
      </c>
      <c r="DP54" s="257">
        <v>99.854560058190245</v>
      </c>
      <c r="DQ54" s="257">
        <v>102.94826325863961</v>
      </c>
      <c r="DR54" s="257">
        <v>77.35158863670857</v>
      </c>
      <c r="DS54" s="257">
        <v>93.286169020564202</v>
      </c>
      <c r="DT54" s="257">
        <v>204910</v>
      </c>
      <c r="DU54" s="257">
        <v>34404</v>
      </c>
      <c r="DV54" s="257">
        <v>119821.46176861702</v>
      </c>
      <c r="DW54" s="257">
        <v>215726.17359419615</v>
      </c>
      <c r="DX54" s="257">
        <v>42189.834767635075</v>
      </c>
      <c r="DY54" s="257">
        <v>137131.24606999214</v>
      </c>
      <c r="DZ54" s="257">
        <v>94.986156100584012</v>
      </c>
      <c r="EA54" s="257">
        <v>81.545709267371222</v>
      </c>
      <c r="EB54" s="257">
        <v>87.377213583737031</v>
      </c>
      <c r="EC54" s="257">
        <v>3152879</v>
      </c>
      <c r="ED54" s="257">
        <v>3070888.554567568</v>
      </c>
      <c r="EE54" s="257">
        <v>80.570000000000007</v>
      </c>
      <c r="EF54" s="257">
        <v>178812</v>
      </c>
      <c r="EG54" s="257">
        <v>368175</v>
      </c>
      <c r="EH54" s="257">
        <v>31812</v>
      </c>
      <c r="EI54" s="257">
        <v>-62515</v>
      </c>
      <c r="EJ54" s="257">
        <v>554032</v>
      </c>
      <c r="EK54" s="257">
        <v>501503</v>
      </c>
      <c r="EL54" s="257">
        <v>-318</v>
      </c>
      <c r="EM54" s="257">
        <v>52211</v>
      </c>
      <c r="EN54" s="257">
        <v>9.4238238946486845</v>
      </c>
      <c r="EO54" s="257">
        <v>218354</v>
      </c>
      <c r="EP54" s="257">
        <v>150002</v>
      </c>
      <c r="EQ54" s="257">
        <v>68352</v>
      </c>
      <c r="ER54" s="257">
        <v>31819</v>
      </c>
      <c r="ES54" s="257">
        <v>250202</v>
      </c>
      <c r="ET54" s="257">
        <v>206480</v>
      </c>
      <c r="EU54" s="257">
        <v>43722</v>
      </c>
      <c r="EV54" s="257">
        <v>7868</v>
      </c>
      <c r="EW54" s="257">
        <v>-8017</v>
      </c>
      <c r="EX54" s="257">
        <v>-6730</v>
      </c>
      <c r="EY54" s="257">
        <v>7176</v>
      </c>
      <c r="EZ54" s="257">
        <v>-39419</v>
      </c>
      <c r="FA54" s="257">
        <v>32506</v>
      </c>
      <c r="FB54" s="257">
        <v>40523</v>
      </c>
      <c r="FC54" s="257">
        <v>-8017</v>
      </c>
      <c r="FD54" s="257">
        <v>9730</v>
      </c>
      <c r="FE54" s="257">
        <v>16460</v>
      </c>
      <c r="FF54" s="257">
        <v>-6730</v>
      </c>
      <c r="FG54" s="257">
        <v>845312</v>
      </c>
      <c r="FH54" s="257">
        <v>110082</v>
      </c>
      <c r="FI54" s="257">
        <v>735230</v>
      </c>
      <c r="FJ54" s="257">
        <v>501503</v>
      </c>
      <c r="FK54" s="257">
        <v>146983</v>
      </c>
      <c r="FL54" s="257">
        <v>196826</v>
      </c>
      <c r="FM54" s="257">
        <v>243421</v>
      </c>
      <c r="FN54" s="257">
        <v>7859</v>
      </c>
      <c r="FO54" s="257">
        <v>683</v>
      </c>
      <c r="FP54" s="257">
        <v>7176</v>
      </c>
      <c r="FQ54" s="257">
        <v>-39419</v>
      </c>
      <c r="FR54" s="257">
        <v>-4.5832902161363345</v>
      </c>
      <c r="FS54" s="257">
        <v>332725</v>
      </c>
      <c r="FT54" s="257">
        <v>322193</v>
      </c>
      <c r="FU54" s="257">
        <v>11566</v>
      </c>
      <c r="FV54" s="257">
        <v>3351</v>
      </c>
      <c r="FW54" s="257">
        <v>0</v>
      </c>
      <c r="FX54" s="257">
        <v>100460</v>
      </c>
      <c r="FY54" s="257">
        <v>6181</v>
      </c>
      <c r="FZ54" s="257">
        <v>86080</v>
      </c>
      <c r="GA54" s="257">
        <v>108469</v>
      </c>
      <c r="GB54" s="257">
        <v>6086</v>
      </c>
      <c r="GC54" s="257">
        <v>10532</v>
      </c>
      <c r="GD54" s="257">
        <v>333666</v>
      </c>
      <c r="GE54" s="257">
        <v>283778</v>
      </c>
      <c r="GF54" s="257">
        <v>84472</v>
      </c>
      <c r="GG54" s="257">
        <v>38788</v>
      </c>
      <c r="GH54" s="257">
        <v>120116</v>
      </c>
      <c r="GI54" s="257">
        <v>12719</v>
      </c>
      <c r="GJ54" s="257">
        <v>8792</v>
      </c>
      <c r="GK54" s="257">
        <v>17116</v>
      </c>
      <c r="GL54" s="257">
        <v>14494</v>
      </c>
      <c r="GM54" s="257">
        <v>49888</v>
      </c>
      <c r="GN54" s="257">
        <v>34433</v>
      </c>
      <c r="GO54" s="257">
        <v>34404</v>
      </c>
      <c r="GP54" s="257">
        <v>10192</v>
      </c>
      <c r="GQ54" s="257">
        <v>4917</v>
      </c>
      <c r="GR54" s="257">
        <v>346</v>
      </c>
      <c r="GS54" s="257">
        <v>-941</v>
      </c>
      <c r="GT54" s="257">
        <v>-941</v>
      </c>
      <c r="GU54" s="257"/>
      <c r="GV54" s="257">
        <v>16163</v>
      </c>
      <c r="GW54" s="257">
        <v>38415</v>
      </c>
      <c r="GX54" s="257">
        <v>389887.93</v>
      </c>
      <c r="GY54" s="257">
        <v>-511480</v>
      </c>
      <c r="GZ54" s="257"/>
      <c r="HA54" s="257"/>
      <c r="HB54" s="257"/>
      <c r="HC54" s="257"/>
      <c r="HD54" s="257"/>
      <c r="HE54" s="257"/>
      <c r="HF54" s="257"/>
      <c r="HG54" s="257"/>
      <c r="HH54" s="257"/>
      <c r="HI54" s="257"/>
      <c r="HJ54" s="257"/>
      <c r="HK54" s="257"/>
      <c r="HL54" s="257"/>
      <c r="HM54" s="257"/>
      <c r="HN54" s="257"/>
      <c r="HO54" s="257"/>
      <c r="HP54" s="257"/>
      <c r="HQ54" s="257"/>
      <c r="HR54" s="257"/>
      <c r="HS54" s="257"/>
      <c r="HT54" s="257"/>
      <c r="HU54" s="257"/>
      <c r="HV54" s="257"/>
      <c r="HW54" s="257"/>
      <c r="HX54" s="257"/>
      <c r="HY54" s="257"/>
      <c r="HZ54" s="257"/>
      <c r="IA54" s="257"/>
      <c r="IB54" s="257"/>
      <c r="IC54" s="257"/>
      <c r="ID54" s="257"/>
      <c r="IE54" s="257"/>
      <c r="IF54" s="257"/>
      <c r="IG54" s="257"/>
      <c r="IH54" s="257"/>
      <c r="II54" s="257"/>
      <c r="IJ54" s="257"/>
      <c r="IK54" s="257"/>
      <c r="IL54" s="257"/>
      <c r="IM54" s="257"/>
      <c r="IN54" s="257"/>
      <c r="IO54" s="257"/>
      <c r="IP54" s="257"/>
      <c r="IQ54" s="257"/>
      <c r="IR54" s="257"/>
      <c r="IS54" s="257"/>
      <c r="IT54" s="257"/>
      <c r="IU54" s="257"/>
      <c r="IV54" s="257"/>
      <c r="IW54" s="257"/>
      <c r="IX54" s="257"/>
      <c r="IY54" s="257"/>
      <c r="IZ54" s="257"/>
      <c r="JA54" s="257">
        <v>150524</v>
      </c>
      <c r="JB54" s="257">
        <v>147702</v>
      </c>
      <c r="JC54" s="257">
        <v>3242</v>
      </c>
      <c r="JD54" s="257">
        <v>661</v>
      </c>
      <c r="JE54" s="257">
        <v>64698</v>
      </c>
      <c r="JF54" s="257">
        <v>4953</v>
      </c>
      <c r="JG54" s="257">
        <v>61162</v>
      </c>
      <c r="JH54" s="257">
        <v>8760</v>
      </c>
      <c r="JI54" s="257">
        <v>4226</v>
      </c>
      <c r="JJ54" s="257">
        <v>2822</v>
      </c>
      <c r="JK54" s="257">
        <v>159465</v>
      </c>
      <c r="JL54" s="257">
        <v>135310</v>
      </c>
      <c r="JM54" s="257">
        <v>17709</v>
      </c>
      <c r="JN54" s="257">
        <v>6621</v>
      </c>
      <c r="JO54" s="257">
        <v>10911</v>
      </c>
      <c r="JP54" s="257">
        <v>2357</v>
      </c>
      <c r="JQ54" s="257">
        <v>15168</v>
      </c>
      <c r="JR54" s="257">
        <v>82544</v>
      </c>
      <c r="JS54" s="257">
        <v>24155</v>
      </c>
      <c r="JT54" s="257">
        <v>12044</v>
      </c>
      <c r="JU54" s="257">
        <v>12015</v>
      </c>
      <c r="JV54" s="257">
        <v>4346</v>
      </c>
      <c r="JW54" s="257">
        <v>3168</v>
      </c>
      <c r="JX54" s="257">
        <v>4467</v>
      </c>
      <c r="JY54" s="257">
        <v>130</v>
      </c>
      <c r="JZ54" s="257">
        <v>-8941</v>
      </c>
      <c r="KA54" s="257">
        <v>-8941</v>
      </c>
      <c r="KB54" s="257"/>
      <c r="KC54" s="257">
        <v>6223</v>
      </c>
      <c r="KD54" s="257">
        <v>12392</v>
      </c>
      <c r="KE54" s="257">
        <v>314770.614</v>
      </c>
      <c r="KF54" s="257">
        <v>121276</v>
      </c>
      <c r="KG54" s="257">
        <v>112757</v>
      </c>
      <c r="KH54" s="257">
        <v>4875</v>
      </c>
      <c r="KI54" s="257">
        <v>1531</v>
      </c>
      <c r="KJ54" s="257">
        <v>19916</v>
      </c>
      <c r="KK54" s="257">
        <v>354</v>
      </c>
      <c r="KL54" s="257">
        <v>18902</v>
      </c>
      <c r="KM54" s="257">
        <v>290</v>
      </c>
      <c r="KN54" s="257">
        <v>66889</v>
      </c>
      <c r="KO54" s="257">
        <v>8519</v>
      </c>
      <c r="KP54" s="257">
        <v>121978</v>
      </c>
      <c r="KQ54" s="257">
        <v>99387</v>
      </c>
      <c r="KR54" s="257">
        <v>50148</v>
      </c>
      <c r="KS54" s="257">
        <v>17622</v>
      </c>
      <c r="KT54" s="257">
        <v>20377</v>
      </c>
      <c r="KU54" s="257">
        <v>2270</v>
      </c>
      <c r="KV54" s="257">
        <v>2046</v>
      </c>
      <c r="KW54" s="257">
        <v>6924</v>
      </c>
      <c r="KX54" s="257">
        <v>22591</v>
      </c>
      <c r="KY54" s="257">
        <v>13777</v>
      </c>
      <c r="KZ54" s="257">
        <v>13777</v>
      </c>
      <c r="LA54" s="257">
        <v>5066</v>
      </c>
      <c r="LB54" s="257">
        <v>2968</v>
      </c>
      <c r="LC54" s="257">
        <v>435</v>
      </c>
      <c r="LD54" s="257">
        <v>345</v>
      </c>
      <c r="LE54" s="257">
        <v>-702</v>
      </c>
      <c r="LF54" s="257"/>
      <c r="LG54" s="257">
        <v>6223</v>
      </c>
      <c r="LH54" s="257">
        <v>12392</v>
      </c>
      <c r="LI54" s="257">
        <v>314770.614</v>
      </c>
      <c r="LJ54" s="257">
        <v>49396</v>
      </c>
      <c r="LK54" s="257">
        <v>43897</v>
      </c>
      <c r="LL54" s="257">
        <v>3247</v>
      </c>
      <c r="LM54" s="257">
        <v>1156</v>
      </c>
      <c r="LN54" s="257">
        <v>15846</v>
      </c>
      <c r="LO54" s="257">
        <v>499</v>
      </c>
      <c r="LP54" s="257">
        <v>6016</v>
      </c>
      <c r="LQ54" s="257">
        <v>268</v>
      </c>
      <c r="LR54" s="257">
        <v>16865</v>
      </c>
      <c r="LS54" s="257">
        <v>5499</v>
      </c>
      <c r="LT54" s="257">
        <v>49284</v>
      </c>
      <c r="LU54" s="257">
        <v>40115</v>
      </c>
      <c r="LV54" s="257">
        <v>14463</v>
      </c>
      <c r="LW54" s="257">
        <v>13333</v>
      </c>
      <c r="LX54" s="257">
        <v>733</v>
      </c>
      <c r="LY54" s="257">
        <v>1219</v>
      </c>
      <c r="LZ54" s="257">
        <v>666</v>
      </c>
      <c r="MA54" s="257">
        <v>9701</v>
      </c>
      <c r="MB54" s="257">
        <v>9169</v>
      </c>
      <c r="MC54" s="257">
        <v>8297</v>
      </c>
      <c r="MD54" s="257">
        <v>8297</v>
      </c>
      <c r="ME54" s="257">
        <v>777</v>
      </c>
      <c r="MF54" s="257">
        <v>228</v>
      </c>
      <c r="MG54" s="257">
        <v>15</v>
      </c>
      <c r="MH54" s="257">
        <v>-148</v>
      </c>
      <c r="MI54" s="257">
        <v>112</v>
      </c>
      <c r="MJ54" s="257"/>
      <c r="MK54" s="257">
        <v>771</v>
      </c>
      <c r="ML54" s="257">
        <v>3782</v>
      </c>
      <c r="MM54" s="257">
        <v>24153.048999999999</v>
      </c>
      <c r="MN54" s="257">
        <v>106383</v>
      </c>
      <c r="MO54" s="257">
        <v>106298</v>
      </c>
      <c r="MP54" s="257">
        <v>202</v>
      </c>
      <c r="MQ54" s="257">
        <v>3</v>
      </c>
      <c r="MR54" s="257">
        <v>0</v>
      </c>
      <c r="MS54" s="257">
        <v>1148</v>
      </c>
      <c r="MT54" s="257">
        <v>99151</v>
      </c>
      <c r="MU54" s="257">
        <v>5794</v>
      </c>
      <c r="MV54" s="257">
        <v>85</v>
      </c>
      <c r="MW54" s="257">
        <v>97793</v>
      </c>
      <c r="MX54" s="257">
        <v>97427</v>
      </c>
      <c r="MY54" s="257">
        <v>2152</v>
      </c>
      <c r="MZ54" s="257">
        <v>1212</v>
      </c>
      <c r="NA54" s="257">
        <v>88095</v>
      </c>
      <c r="NB54" s="257">
        <v>2946</v>
      </c>
      <c r="NC54" s="257">
        <v>9</v>
      </c>
      <c r="ND54" s="257">
        <v>3013</v>
      </c>
      <c r="NE54" s="257">
        <v>366</v>
      </c>
      <c r="NF54" s="257">
        <v>315</v>
      </c>
      <c r="NG54" s="257">
        <v>315</v>
      </c>
      <c r="NH54" s="257">
        <v>3</v>
      </c>
      <c r="NI54" s="257">
        <v>29</v>
      </c>
      <c r="NJ54" s="257">
        <v>0</v>
      </c>
      <c r="NK54" s="257">
        <v>19</v>
      </c>
      <c r="NL54" s="257">
        <v>8590</v>
      </c>
      <c r="NM54" s="257"/>
      <c r="NN54" s="257">
        <v>8599</v>
      </c>
      <c r="NO54" s="257">
        <v>8871</v>
      </c>
      <c r="NP54" s="257">
        <v>-1089.3950000000004</v>
      </c>
      <c r="NQ54" s="257">
        <v>43285.173000000003</v>
      </c>
      <c r="NR54" s="257">
        <v>6608.2910000000002</v>
      </c>
      <c r="NS54" s="257">
        <v>28792.487000000001</v>
      </c>
      <c r="NT54" s="257">
        <v>29550.913</v>
      </c>
      <c r="NU54" s="257">
        <v>7884.3950000000004</v>
      </c>
      <c r="NV54" s="257">
        <v>36676.881999999998</v>
      </c>
      <c r="NW54" s="257">
        <v>21339.360925478744</v>
      </c>
      <c r="NX54" s="257">
        <v>2339.8609254787443</v>
      </c>
      <c r="NY54" s="257">
        <v>18999.5</v>
      </c>
      <c r="NZ54" s="257">
        <v>15999.5</v>
      </c>
      <c r="OA54" s="257">
        <v>17731.400000000001</v>
      </c>
      <c r="OB54" s="257">
        <v>15019.3</v>
      </c>
      <c r="OC54" s="257">
        <v>32965054.899999999</v>
      </c>
      <c r="OD54" s="257">
        <v>27026823.300000001</v>
      </c>
      <c r="OE54" s="257">
        <v>1846.3579448106314</v>
      </c>
      <c r="OF54" s="257">
        <v>493.50298066811297</v>
      </c>
      <c r="OG54" s="257">
        <v>10.965</v>
      </c>
      <c r="OH54" s="257">
        <v>8.652358199753392</v>
      </c>
      <c r="OI54" s="257">
        <v>2.3126418002466078</v>
      </c>
      <c r="OJ54" s="257">
        <v>970.4</v>
      </c>
      <c r="OK54" s="257">
        <v>3050.8</v>
      </c>
      <c r="OL54" s="257">
        <v>212.80000000000018</v>
      </c>
      <c r="OM54" s="257">
        <v>2838</v>
      </c>
      <c r="ON54" s="257">
        <v>2291</v>
      </c>
      <c r="OO54" s="257">
        <v>12687.3</v>
      </c>
      <c r="OP54" s="257">
        <v>9340.7999999999993</v>
      </c>
      <c r="OQ54" s="257">
        <v>3346.5</v>
      </c>
      <c r="OR54" s="257">
        <v>454.2</v>
      </c>
      <c r="OS54" s="257">
        <v>2913.6</v>
      </c>
      <c r="OT54" s="257">
        <v>210.59999999999991</v>
      </c>
      <c r="OU54" s="257">
        <v>2703</v>
      </c>
      <c r="OV54" s="257">
        <v>1945.5</v>
      </c>
      <c r="OW54" s="257">
        <v>10686.2</v>
      </c>
      <c r="OX54" s="257">
        <v>7429.6</v>
      </c>
      <c r="OY54" s="257">
        <v>3256.6</v>
      </c>
      <c r="OZ54" s="257">
        <v>405676</v>
      </c>
      <c r="PA54" s="257">
        <v>4038</v>
      </c>
      <c r="PB54" s="257">
        <v>79394</v>
      </c>
      <c r="PC54" s="257">
        <v>7190</v>
      </c>
      <c r="PD54" s="257">
        <v>72204</v>
      </c>
      <c r="PE54" s="257">
        <v>44301</v>
      </c>
      <c r="PF54" s="257">
        <v>277943</v>
      </c>
      <c r="PG54" s="257">
        <v>178739</v>
      </c>
      <c r="PH54" s="257">
        <v>99204</v>
      </c>
      <c r="PI54" s="257">
        <v>515</v>
      </c>
      <c r="PJ54" s="257">
        <v>18530</v>
      </c>
      <c r="PK54" s="257">
        <v>1797</v>
      </c>
      <c r="PL54" s="257">
        <v>16733</v>
      </c>
      <c r="PM54" s="257">
        <v>10472</v>
      </c>
      <c r="PN54" s="257">
        <v>61771</v>
      </c>
      <c r="PO54" s="257">
        <v>39330</v>
      </c>
      <c r="PP54" s="257">
        <v>22441</v>
      </c>
      <c r="PQ54" s="257">
        <v>25355.542360698772</v>
      </c>
      <c r="PR54" s="257">
        <v>8890.3566710700143</v>
      </c>
      <c r="PS54" s="257">
        <v>27249.450851180671</v>
      </c>
      <c r="PT54" s="257">
        <v>34140.550807217485</v>
      </c>
      <c r="PU54" s="257">
        <v>26712.541620421754</v>
      </c>
      <c r="PV54" s="257">
        <v>22771.0100231303</v>
      </c>
      <c r="PW54" s="257">
        <v>26009.526304954052</v>
      </c>
      <c r="PX54" s="257">
        <v>24057.688166253902</v>
      </c>
      <c r="PY54" s="257">
        <v>30462.44549530185</v>
      </c>
      <c r="PZ54" s="257">
        <v>2113.71875</v>
      </c>
      <c r="QA54" s="257">
        <v>1262.3731666666667</v>
      </c>
      <c r="QB54" s="257">
        <v>12719</v>
      </c>
      <c r="QC54" s="257">
        <v>0.52286459622205728</v>
      </c>
      <c r="QD54" s="257">
        <v>0.15058735782211449</v>
      </c>
      <c r="QE54" s="257">
        <v>0.31898846495119787</v>
      </c>
      <c r="QF54" s="257">
        <v>0.59890510948905107</v>
      </c>
      <c r="QG54" s="257">
        <v>0.49868296636498716</v>
      </c>
      <c r="QH54" s="257">
        <v>0.53748155654092566</v>
      </c>
      <c r="QI54" s="257">
        <v>0.45510422846492488</v>
      </c>
      <c r="QJ54" s="257">
        <v>0.79760086188875845</v>
      </c>
      <c r="QK54" s="257">
        <v>35928.75</v>
      </c>
      <c r="QL54" s="257">
        <v>17562.425000000003</v>
      </c>
      <c r="QM54" s="257">
        <v>18366.325000000001</v>
      </c>
      <c r="QN54" s="257">
        <v>20375.674999999996</v>
      </c>
      <c r="QO54" s="257">
        <v>11977.224999999999</v>
      </c>
      <c r="QP54" s="257">
        <v>8398.4499999999989</v>
      </c>
      <c r="QQ54" s="257">
        <v>18142.188701915995</v>
      </c>
      <c r="QR54" s="257">
        <v>10988.007591143656</v>
      </c>
      <c r="QS54" s="257">
        <v>7154.1811107723352</v>
      </c>
      <c r="QT54" s="257">
        <v>2233.4862980840007</v>
      </c>
      <c r="QU54" s="257">
        <v>989.17499999999995</v>
      </c>
      <c r="QV54" s="257">
        <v>1244.3249999999998</v>
      </c>
      <c r="QW54" s="257">
        <v>56.711338412830933</v>
      </c>
      <c r="QX54" s="257">
        <v>68.198013656997801</v>
      </c>
      <c r="QY54" s="257">
        <v>45.727438668323678</v>
      </c>
      <c r="QZ54" s="257">
        <v>50.494906452119807</v>
      </c>
      <c r="RA54" s="257">
        <v>62.56543496210606</v>
      </c>
      <c r="RB54" s="257">
        <v>38.952708888535589</v>
      </c>
      <c r="RC54" s="257">
        <v>10.961532798712195</v>
      </c>
      <c r="RD54" s="257">
        <v>8.2587995132428418</v>
      </c>
      <c r="RE54" s="257">
        <v>14.816126785299669</v>
      </c>
    </row>
    <row r="55" spans="1:473" s="151" customFormat="1" ht="11.5">
      <c r="A55" s="1034">
        <v>2005</v>
      </c>
      <c r="B55" s="257">
        <v>928122</v>
      </c>
      <c r="C55" s="257">
        <v>539887</v>
      </c>
      <c r="D55" s="257">
        <v>160046</v>
      </c>
      <c r="E55" s="257">
        <v>272906</v>
      </c>
      <c r="F55" s="257">
        <v>231479</v>
      </c>
      <c r="G55" s="257">
        <v>276196</v>
      </c>
      <c r="H55" s="331">
        <v>1091373.6803715923</v>
      </c>
      <c r="I55" s="331">
        <v>669872.8720202283</v>
      </c>
      <c r="J55" s="331">
        <v>195821.31396424604</v>
      </c>
      <c r="K55" s="331">
        <v>282616.58220011182</v>
      </c>
      <c r="L55" s="331">
        <v>278132.25693287182</v>
      </c>
      <c r="M55" s="331">
        <v>335069.34474586608</v>
      </c>
      <c r="N55" s="257">
        <v>85.04163300731166</v>
      </c>
      <c r="O55" s="257">
        <v>80.595441695047015</v>
      </c>
      <c r="P55" s="257">
        <v>81.730633279900232</v>
      </c>
      <c r="Q55" s="257">
        <v>96.564043721526545</v>
      </c>
      <c r="R55" s="257">
        <v>83.226232926973381</v>
      </c>
      <c r="S55" s="257">
        <v>82.429504319316749</v>
      </c>
      <c r="T55" s="331">
        <v>928122</v>
      </c>
      <c r="U55" s="331">
        <v>829990</v>
      </c>
      <c r="V55" s="331">
        <v>435445</v>
      </c>
      <c r="W55" s="331">
        <v>394545</v>
      </c>
      <c r="X55" s="331">
        <v>274048</v>
      </c>
      <c r="Y55" s="331">
        <v>120497</v>
      </c>
      <c r="Z55" s="331">
        <v>98132</v>
      </c>
      <c r="AA55" s="257">
        <v>928122</v>
      </c>
      <c r="AB55" s="257">
        <v>833031</v>
      </c>
      <c r="AC55" s="257">
        <v>25601</v>
      </c>
      <c r="AD55" s="257">
        <v>25597</v>
      </c>
      <c r="AE55" s="257">
        <v>125316</v>
      </c>
      <c r="AF55" s="257">
        <v>100903</v>
      </c>
      <c r="AG55" s="257">
        <v>555614</v>
      </c>
      <c r="AH55" s="257">
        <v>422015</v>
      </c>
      <c r="AI55" s="257">
        <v>51411</v>
      </c>
      <c r="AJ55" s="257">
        <v>133599</v>
      </c>
      <c r="AK55" s="257">
        <v>95091</v>
      </c>
      <c r="AL55" s="257">
        <v>1091373.6803715923</v>
      </c>
      <c r="AM55" s="257">
        <v>986999.9595538287</v>
      </c>
      <c r="AN55" s="257">
        <v>25263.021403646639</v>
      </c>
      <c r="AO55" s="257">
        <v>32474.165392872823</v>
      </c>
      <c r="AP55" s="257">
        <v>153431.17479226572</v>
      </c>
      <c r="AQ55" s="257">
        <v>111062.95289970707</v>
      </c>
      <c r="AR55" s="257">
        <v>664768.64506533649</v>
      </c>
      <c r="AS55" s="257">
        <v>491729.49719142233</v>
      </c>
      <c r="AT55" s="257">
        <v>64662.312077999988</v>
      </c>
      <c r="AU55" s="257">
        <v>173039.14787391413</v>
      </c>
      <c r="AV55" s="257">
        <v>104373.72081776356</v>
      </c>
      <c r="AW55" s="257">
        <v>85.04163300731166</v>
      </c>
      <c r="AX55" s="257">
        <v>84.400307409999286</v>
      </c>
      <c r="AY55" s="257">
        <v>101.33783917193917</v>
      </c>
      <c r="AZ55" s="257">
        <v>78.822656996191284</v>
      </c>
      <c r="BA55" s="257">
        <v>81.675709105185717</v>
      </c>
      <c r="BB55" s="257">
        <v>90.852077461976194</v>
      </c>
      <c r="BC55" s="257">
        <v>83.580055125101723</v>
      </c>
      <c r="BD55" s="257">
        <v>85.82259197595306</v>
      </c>
      <c r="BE55" s="257">
        <v>79.506900306912357</v>
      </c>
      <c r="BF55" s="257">
        <v>77.207384364460466</v>
      </c>
      <c r="BG55" s="257">
        <v>91.106266266035306</v>
      </c>
      <c r="BH55" s="257">
        <v>231479</v>
      </c>
      <c r="BI55" s="257">
        <v>156808</v>
      </c>
      <c r="BJ55" s="257">
        <v>74671</v>
      </c>
      <c r="BK55" s="257">
        <v>40744</v>
      </c>
      <c r="BL55" s="257">
        <v>33927</v>
      </c>
      <c r="BM55" s="257">
        <v>276196</v>
      </c>
      <c r="BN55" s="257">
        <v>228048</v>
      </c>
      <c r="BO55" s="257">
        <v>48148</v>
      </c>
      <c r="BP55" s="257">
        <v>38412</v>
      </c>
      <c r="BQ55" s="257">
        <v>9736</v>
      </c>
      <c r="BR55" s="257">
        <v>278132.25693287182</v>
      </c>
      <c r="BS55" s="257">
        <v>185620.34562461628</v>
      </c>
      <c r="BT55" s="257">
        <v>92511.911308255541</v>
      </c>
      <c r="BU55" s="257">
        <v>50054.520591939465</v>
      </c>
      <c r="BV55" s="257">
        <v>42457.390716316077</v>
      </c>
      <c r="BW55" s="257">
        <v>335069.34474586608</v>
      </c>
      <c r="BX55" s="257">
        <v>272119.59147354512</v>
      </c>
      <c r="BY55" s="257">
        <v>62949.753272320959</v>
      </c>
      <c r="BZ55" s="257">
        <v>50746.055140427168</v>
      </c>
      <c r="CA55" s="257">
        <v>12203.698131893789</v>
      </c>
      <c r="CB55" s="257">
        <v>83.226232926973381</v>
      </c>
      <c r="CC55" s="257">
        <v>84.47780843869127</v>
      </c>
      <c r="CD55" s="257">
        <v>80.715011660705514</v>
      </c>
      <c r="CE55" s="257">
        <v>81.399241303614062</v>
      </c>
      <c r="CF55" s="257">
        <v>79.908349118030216</v>
      </c>
      <c r="CG55" s="257">
        <v>82.429504319316749</v>
      </c>
      <c r="CH55" s="257">
        <v>83.804329840826739</v>
      </c>
      <c r="CI55" s="257">
        <v>76.486399861984367</v>
      </c>
      <c r="CJ55" s="257">
        <v>75.694553780987079</v>
      </c>
      <c r="CK55" s="257">
        <v>79.779095605088941</v>
      </c>
      <c r="CL55" s="257">
        <v>272906</v>
      </c>
      <c r="CM55" s="257">
        <v>269419</v>
      </c>
      <c r="CN55" s="257">
        <v>2133</v>
      </c>
      <c r="CO55" s="257">
        <v>1354</v>
      </c>
      <c r="CP55" s="257">
        <v>282616.58220011182</v>
      </c>
      <c r="CQ55" s="257">
        <v>276197.00810350315</v>
      </c>
      <c r="CR55" s="257">
        <v>1509.5661238107464</v>
      </c>
      <c r="CS55" s="257">
        <v>4910.0079727979246</v>
      </c>
      <c r="CT55" s="257">
        <v>269419</v>
      </c>
      <c r="CU55" s="257">
        <v>96611.814883989209</v>
      </c>
      <c r="CV55" s="257">
        <v>73363.966776074099</v>
      </c>
      <c r="CW55" s="257">
        <v>20208.32123557161</v>
      </c>
      <c r="CX55" s="257">
        <v>58892.45188933827</v>
      </c>
      <c r="CY55" s="257">
        <v>1463.3388655043843</v>
      </c>
      <c r="CZ55" s="257">
        <v>18879.10634952243</v>
      </c>
      <c r="DA55" s="257">
        <v>79234.897104365082</v>
      </c>
      <c r="DB55" s="257">
        <v>282616.58220011182</v>
      </c>
      <c r="DC55" s="257">
        <v>276197.00810350315</v>
      </c>
      <c r="DD55" s="257">
        <v>83265.445472334424</v>
      </c>
      <c r="DE55" s="257">
        <v>84809.451703440252</v>
      </c>
      <c r="DF55" s="257">
        <v>25766.689423791591</v>
      </c>
      <c r="DG55" s="257">
        <v>57228.757870827685</v>
      </c>
      <c r="DH55" s="257">
        <v>1383.3596864111655</v>
      </c>
      <c r="DI55" s="257">
        <v>23743.303946698012</v>
      </c>
      <c r="DJ55" s="257">
        <v>82355.421503936857</v>
      </c>
      <c r="DK55" s="257">
        <v>96.564043721526545</v>
      </c>
      <c r="DL55" s="257">
        <v>97.545951656013912</v>
      </c>
      <c r="DM55" s="257">
        <v>116.02870114480947</v>
      </c>
      <c r="DN55" s="257">
        <v>86.504470082664298</v>
      </c>
      <c r="DO55" s="257">
        <v>78.428085592215496</v>
      </c>
      <c r="DP55" s="257">
        <v>102.90709440569327</v>
      </c>
      <c r="DQ55" s="257">
        <v>105.78151726401019</v>
      </c>
      <c r="DR55" s="257">
        <v>79.513392036359605</v>
      </c>
      <c r="DS55" s="257">
        <v>96.210905921448528</v>
      </c>
      <c r="DT55" s="257">
        <v>230285</v>
      </c>
      <c r="DU55" s="257">
        <v>39134</v>
      </c>
      <c r="DV55" s="257">
        <v>133673.18511601078</v>
      </c>
      <c r="DW55" s="257">
        <v>230957.72744829161</v>
      </c>
      <c r="DX55" s="257">
        <v>45239.280655211536</v>
      </c>
      <c r="DY55" s="257">
        <v>147692.28197595719</v>
      </c>
      <c r="DZ55" s="257">
        <v>99.708722693228694</v>
      </c>
      <c r="EA55" s="257">
        <v>86.504470082664298</v>
      </c>
      <c r="EB55" s="257">
        <v>90.507901514969774</v>
      </c>
      <c r="EC55" s="257">
        <v>3304362</v>
      </c>
      <c r="ED55" s="257">
        <v>3219595.5680719675</v>
      </c>
      <c r="EE55" s="257">
        <v>81.057500000000005</v>
      </c>
      <c r="EF55" s="257">
        <v>190002</v>
      </c>
      <c r="EG55" s="257">
        <v>392600</v>
      </c>
      <c r="EH55" s="257">
        <v>34386</v>
      </c>
      <c r="EI55" s="257">
        <v>-67766</v>
      </c>
      <c r="EJ55" s="257">
        <v>592393</v>
      </c>
      <c r="EK55" s="257">
        <v>539887</v>
      </c>
      <c r="EL55" s="257">
        <v>-480</v>
      </c>
      <c r="EM55" s="257">
        <v>52026</v>
      </c>
      <c r="EN55" s="257">
        <v>8.7823455037449794</v>
      </c>
      <c r="EO55" s="257">
        <v>231479</v>
      </c>
      <c r="EP55" s="257">
        <v>156808</v>
      </c>
      <c r="EQ55" s="257">
        <v>74671</v>
      </c>
      <c r="ER55" s="257">
        <v>33927</v>
      </c>
      <c r="ES55" s="257">
        <v>276196</v>
      </c>
      <c r="ET55" s="257">
        <v>228048</v>
      </c>
      <c r="EU55" s="257">
        <v>48148</v>
      </c>
      <c r="EV55" s="257">
        <v>9736</v>
      </c>
      <c r="EW55" s="257">
        <v>-12809</v>
      </c>
      <c r="EX55" s="257">
        <v>-9255</v>
      </c>
      <c r="EY55" s="257">
        <v>5886</v>
      </c>
      <c r="EZ55" s="257">
        <v>-60895</v>
      </c>
      <c r="FA55" s="257">
        <v>37270</v>
      </c>
      <c r="FB55" s="257">
        <v>50079</v>
      </c>
      <c r="FC55" s="257">
        <v>-12809</v>
      </c>
      <c r="FD55" s="257">
        <v>10618</v>
      </c>
      <c r="FE55" s="257">
        <v>19873</v>
      </c>
      <c r="FF55" s="257">
        <v>-9255</v>
      </c>
      <c r="FG55" s="257">
        <v>906058</v>
      </c>
      <c r="FH55" s="257">
        <v>120497</v>
      </c>
      <c r="FI55" s="257">
        <v>785561</v>
      </c>
      <c r="FJ55" s="257">
        <v>539887</v>
      </c>
      <c r="FK55" s="257">
        <v>160046</v>
      </c>
      <c r="FL55" s="257">
        <v>206125</v>
      </c>
      <c r="FM55" s="257">
        <v>272906</v>
      </c>
      <c r="FN55" s="257">
        <v>6670</v>
      </c>
      <c r="FO55" s="257">
        <v>784</v>
      </c>
      <c r="FP55" s="257">
        <v>5886</v>
      </c>
      <c r="FQ55" s="257">
        <v>-60895</v>
      </c>
      <c r="FR55" s="257">
        <v>-6.5610986486690326</v>
      </c>
      <c r="FS55" s="257">
        <v>368206</v>
      </c>
      <c r="FT55" s="257">
        <v>358071</v>
      </c>
      <c r="FU55" s="257">
        <v>12580</v>
      </c>
      <c r="FV55" s="257">
        <v>3836</v>
      </c>
      <c r="FW55" s="257">
        <v>0</v>
      </c>
      <c r="FX55" s="257">
        <v>112258</v>
      </c>
      <c r="FY55" s="257">
        <v>6286</v>
      </c>
      <c r="FZ55" s="257">
        <v>99881</v>
      </c>
      <c r="GA55" s="257">
        <v>116666</v>
      </c>
      <c r="GB55" s="257">
        <v>6564</v>
      </c>
      <c r="GC55" s="257">
        <v>10135</v>
      </c>
      <c r="GD55" s="257">
        <v>356785</v>
      </c>
      <c r="GE55" s="257">
        <v>305332</v>
      </c>
      <c r="GF55" s="257">
        <v>90698</v>
      </c>
      <c r="GG55" s="257">
        <v>43379</v>
      </c>
      <c r="GH55" s="257">
        <v>129230</v>
      </c>
      <c r="GI55" s="257">
        <v>13527</v>
      </c>
      <c r="GJ55" s="257">
        <v>9651</v>
      </c>
      <c r="GK55" s="257">
        <v>16217</v>
      </c>
      <c r="GL55" s="257">
        <v>16157</v>
      </c>
      <c r="GM55" s="257">
        <v>51453</v>
      </c>
      <c r="GN55" s="257">
        <v>39163</v>
      </c>
      <c r="GO55" s="257">
        <v>39134</v>
      </c>
      <c r="GP55" s="257">
        <v>10429</v>
      </c>
      <c r="GQ55" s="257">
        <v>1763</v>
      </c>
      <c r="GR55" s="257">
        <v>98</v>
      </c>
      <c r="GS55" s="257">
        <v>11421</v>
      </c>
      <c r="GT55" s="257">
        <v>11421</v>
      </c>
      <c r="GU55" s="257"/>
      <c r="GV55" s="257">
        <v>27622</v>
      </c>
      <c r="GW55" s="257">
        <v>52739</v>
      </c>
      <c r="GX55" s="257">
        <v>393479.08399999997</v>
      </c>
      <c r="GY55" s="257">
        <v>-591504</v>
      </c>
      <c r="GZ55" s="257"/>
      <c r="HA55" s="257"/>
      <c r="HB55" s="257"/>
      <c r="HC55" s="257"/>
      <c r="HD55" s="257"/>
      <c r="HE55" s="257"/>
      <c r="HF55" s="257"/>
      <c r="HG55" s="257"/>
      <c r="HH55" s="257"/>
      <c r="HI55" s="257"/>
      <c r="HJ55" s="257"/>
      <c r="HK55" s="257"/>
      <c r="HL55" s="257"/>
      <c r="HM55" s="257"/>
      <c r="HN55" s="257"/>
      <c r="HO55" s="257"/>
      <c r="HP55" s="257"/>
      <c r="HQ55" s="257"/>
      <c r="HR55" s="257"/>
      <c r="HS55" s="257"/>
      <c r="HT55" s="257"/>
      <c r="HU55" s="257"/>
      <c r="HV55" s="257"/>
      <c r="HW55" s="257"/>
      <c r="HX55" s="257"/>
      <c r="HY55" s="257"/>
      <c r="HZ55" s="257"/>
      <c r="IA55" s="257"/>
      <c r="IB55" s="257"/>
      <c r="IC55" s="257"/>
      <c r="ID55" s="257"/>
      <c r="IE55" s="257"/>
      <c r="IF55" s="257"/>
      <c r="IG55" s="257"/>
      <c r="IH55" s="257"/>
      <c r="II55" s="257"/>
      <c r="IJ55" s="257"/>
      <c r="IK55" s="257"/>
      <c r="IL55" s="257"/>
      <c r="IM55" s="257"/>
      <c r="IN55" s="257"/>
      <c r="IO55" s="257"/>
      <c r="IP55" s="257"/>
      <c r="IQ55" s="257"/>
      <c r="IR55" s="257"/>
      <c r="IS55" s="257"/>
      <c r="IT55" s="257"/>
      <c r="IU55" s="257"/>
      <c r="IV55" s="257"/>
      <c r="IW55" s="257"/>
      <c r="IX55" s="257"/>
      <c r="IY55" s="257"/>
      <c r="IZ55" s="257"/>
      <c r="JA55" s="257">
        <v>168308</v>
      </c>
      <c r="JB55" s="257">
        <v>166417</v>
      </c>
      <c r="JC55" s="257">
        <v>3544</v>
      </c>
      <c r="JD55" s="257">
        <v>799</v>
      </c>
      <c r="JE55" s="257">
        <v>71198</v>
      </c>
      <c r="JF55" s="257">
        <v>4845</v>
      </c>
      <c r="JG55" s="257">
        <v>72246</v>
      </c>
      <c r="JH55" s="257">
        <v>9115</v>
      </c>
      <c r="JI55" s="257">
        <v>4670</v>
      </c>
      <c r="JJ55" s="257">
        <v>1891</v>
      </c>
      <c r="JK55" s="257">
        <v>163660</v>
      </c>
      <c r="JL55" s="257">
        <v>142199</v>
      </c>
      <c r="JM55" s="257">
        <v>18677</v>
      </c>
      <c r="JN55" s="257">
        <v>6843</v>
      </c>
      <c r="JO55" s="257">
        <v>11582</v>
      </c>
      <c r="JP55" s="257">
        <v>2402</v>
      </c>
      <c r="JQ55" s="257">
        <v>14440</v>
      </c>
      <c r="JR55" s="257">
        <v>88255</v>
      </c>
      <c r="JS55" s="257">
        <v>21461</v>
      </c>
      <c r="JT55" s="257">
        <v>12136</v>
      </c>
      <c r="JU55" s="257">
        <v>12107</v>
      </c>
      <c r="JV55" s="257">
        <v>4233</v>
      </c>
      <c r="JW55" s="257">
        <v>3602</v>
      </c>
      <c r="JX55" s="257">
        <v>1153</v>
      </c>
      <c r="JY55" s="257">
        <v>337</v>
      </c>
      <c r="JZ55" s="257">
        <v>4648</v>
      </c>
      <c r="KA55" s="257">
        <v>4648</v>
      </c>
      <c r="KB55" s="257"/>
      <c r="KC55" s="257">
        <v>19084</v>
      </c>
      <c r="KD55" s="257">
        <v>24218</v>
      </c>
      <c r="KE55" s="257">
        <v>314627.98</v>
      </c>
      <c r="KF55" s="257">
        <v>133217</v>
      </c>
      <c r="KG55" s="257">
        <v>123977</v>
      </c>
      <c r="KH55" s="257">
        <v>5433</v>
      </c>
      <c r="KI55" s="257">
        <v>1602</v>
      </c>
      <c r="KJ55" s="257">
        <v>23408</v>
      </c>
      <c r="KK55" s="257">
        <v>515</v>
      </c>
      <c r="KL55" s="257">
        <v>20768</v>
      </c>
      <c r="KM55" s="257">
        <v>351</v>
      </c>
      <c r="KN55" s="257">
        <v>71900</v>
      </c>
      <c r="KO55" s="257">
        <v>9240</v>
      </c>
      <c r="KP55" s="257">
        <v>135971</v>
      </c>
      <c r="KQ55" s="257">
        <v>109406</v>
      </c>
      <c r="KR55" s="257">
        <v>53872</v>
      </c>
      <c r="KS55" s="257">
        <v>20362</v>
      </c>
      <c r="KT55" s="257">
        <v>22557</v>
      </c>
      <c r="KU55" s="257">
        <v>2705</v>
      </c>
      <c r="KV55" s="257">
        <v>2141</v>
      </c>
      <c r="KW55" s="257">
        <v>7769</v>
      </c>
      <c r="KX55" s="257">
        <v>26565</v>
      </c>
      <c r="KY55" s="257">
        <v>16778</v>
      </c>
      <c r="KZ55" s="257">
        <v>16778</v>
      </c>
      <c r="LA55" s="257">
        <v>5372</v>
      </c>
      <c r="LB55" s="257">
        <v>3230</v>
      </c>
      <c r="LC55" s="257">
        <v>542</v>
      </c>
      <c r="LD55" s="257">
        <v>643</v>
      </c>
      <c r="LE55" s="257">
        <v>-2754</v>
      </c>
      <c r="LF55" s="257"/>
      <c r="LG55" s="257">
        <v>19084</v>
      </c>
      <c r="LH55" s="257">
        <v>24218</v>
      </c>
      <c r="LI55" s="257">
        <v>314627.98</v>
      </c>
      <c r="LJ55" s="257">
        <v>54171</v>
      </c>
      <c r="LK55" s="257">
        <v>48082</v>
      </c>
      <c r="LL55" s="257">
        <v>3484</v>
      </c>
      <c r="LM55" s="257">
        <v>1432</v>
      </c>
      <c r="LN55" s="257">
        <v>17652</v>
      </c>
      <c r="LO55" s="257">
        <v>555</v>
      </c>
      <c r="LP55" s="257">
        <v>6867</v>
      </c>
      <c r="LQ55" s="257">
        <v>286</v>
      </c>
      <c r="LR55" s="257">
        <v>17806</v>
      </c>
      <c r="LS55" s="257">
        <v>6089</v>
      </c>
      <c r="LT55" s="257">
        <v>54719</v>
      </c>
      <c r="LU55" s="257">
        <v>44533</v>
      </c>
      <c r="LV55" s="257">
        <v>15941</v>
      </c>
      <c r="LW55" s="257">
        <v>14930</v>
      </c>
      <c r="LX55" s="257">
        <v>850</v>
      </c>
      <c r="LY55" s="257">
        <v>1347</v>
      </c>
      <c r="LZ55" s="257">
        <v>736</v>
      </c>
      <c r="MA55" s="257">
        <v>10729</v>
      </c>
      <c r="MB55" s="257">
        <v>10186</v>
      </c>
      <c r="MC55" s="257">
        <v>9929</v>
      </c>
      <c r="MD55" s="257">
        <v>9929</v>
      </c>
      <c r="ME55" s="257">
        <v>821</v>
      </c>
      <c r="MF55" s="257">
        <v>307</v>
      </c>
      <c r="MG55" s="257">
        <v>68</v>
      </c>
      <c r="MH55" s="257">
        <v>-939</v>
      </c>
      <c r="MI55" s="257">
        <v>-548</v>
      </c>
      <c r="MJ55" s="257"/>
      <c r="MK55" s="257">
        <v>177</v>
      </c>
      <c r="ML55" s="257">
        <v>3549</v>
      </c>
      <c r="MM55" s="257">
        <v>25534.635999999999</v>
      </c>
      <c r="MN55" s="257">
        <v>114891</v>
      </c>
      <c r="MO55" s="257">
        <v>114814</v>
      </c>
      <c r="MP55" s="257">
        <v>119</v>
      </c>
      <c r="MQ55" s="257">
        <v>3</v>
      </c>
      <c r="MR55" s="257">
        <v>0</v>
      </c>
      <c r="MS55" s="257">
        <v>1484</v>
      </c>
      <c r="MT55" s="257">
        <v>106914</v>
      </c>
      <c r="MU55" s="257">
        <v>6294</v>
      </c>
      <c r="MV55" s="257">
        <v>77</v>
      </c>
      <c r="MW55" s="257">
        <v>104816</v>
      </c>
      <c r="MX55" s="257">
        <v>104413</v>
      </c>
      <c r="MY55" s="257">
        <v>2208</v>
      </c>
      <c r="MZ55" s="257">
        <v>1244</v>
      </c>
      <c r="NA55" s="257">
        <v>94241</v>
      </c>
      <c r="NB55" s="257">
        <v>3197</v>
      </c>
      <c r="NC55" s="257">
        <v>13</v>
      </c>
      <c r="ND55" s="257">
        <v>3510</v>
      </c>
      <c r="NE55" s="257">
        <v>403</v>
      </c>
      <c r="NF55" s="257">
        <v>320</v>
      </c>
      <c r="NG55" s="257">
        <v>320</v>
      </c>
      <c r="NH55" s="257">
        <v>3</v>
      </c>
      <c r="NI55" s="257">
        <v>23</v>
      </c>
      <c r="NJ55" s="257">
        <v>0</v>
      </c>
      <c r="NK55" s="257">
        <v>57</v>
      </c>
      <c r="NL55" s="257">
        <v>10075</v>
      </c>
      <c r="NM55" s="257"/>
      <c r="NN55" s="257">
        <v>10088</v>
      </c>
      <c r="NO55" s="257">
        <v>10401</v>
      </c>
      <c r="NP55" s="257">
        <v>-4563.6729999999989</v>
      </c>
      <c r="NQ55" s="257">
        <v>44055.93</v>
      </c>
      <c r="NR55" s="257">
        <v>6705.2470000000003</v>
      </c>
      <c r="NS55" s="257">
        <v>29421.208999999999</v>
      </c>
      <c r="NT55" s="257">
        <v>30085.151999999998</v>
      </c>
      <c r="NU55" s="257">
        <v>7929.4740000000002</v>
      </c>
      <c r="NV55" s="257">
        <v>37350.682999999997</v>
      </c>
      <c r="NW55" s="257">
        <v>21803.902143702358</v>
      </c>
      <c r="NX55" s="257">
        <v>1995.6021437023592</v>
      </c>
      <c r="NY55" s="257">
        <v>19808.3</v>
      </c>
      <c r="NZ55" s="257">
        <v>16754.5</v>
      </c>
      <c r="OA55" s="257">
        <v>18331.7</v>
      </c>
      <c r="OB55" s="257">
        <v>15591.2</v>
      </c>
      <c r="OC55" s="257">
        <v>34029987</v>
      </c>
      <c r="OD55" s="257">
        <v>28009437.199999999</v>
      </c>
      <c r="OE55" s="257">
        <v>1646.4617756347798</v>
      </c>
      <c r="OF55" s="257">
        <v>349.1403680675794</v>
      </c>
      <c r="OG55" s="257">
        <v>9.1524999999999999</v>
      </c>
      <c r="OH55" s="257">
        <v>7.5512253026246903</v>
      </c>
      <c r="OI55" s="257">
        <v>1.6012746973753096</v>
      </c>
      <c r="OJ55" s="257">
        <v>954.49999999999977</v>
      </c>
      <c r="OK55" s="257">
        <v>3049.7999999999997</v>
      </c>
      <c r="OL55" s="257">
        <v>219.60000000000034</v>
      </c>
      <c r="OM55" s="257">
        <v>2830.1999999999994</v>
      </c>
      <c r="ON55" s="257">
        <v>2470.3999999999996</v>
      </c>
      <c r="OO55" s="257">
        <v>13333.599999999997</v>
      </c>
      <c r="OP55" s="257">
        <v>9841.4</v>
      </c>
      <c r="OQ55" s="257">
        <v>3492.1999999999989</v>
      </c>
      <c r="OR55" s="257">
        <v>455.3</v>
      </c>
      <c r="OS55" s="257">
        <v>2919.7</v>
      </c>
      <c r="OT55" s="257">
        <v>217.29999999999973</v>
      </c>
      <c r="OU55" s="257">
        <v>2702.4</v>
      </c>
      <c r="OV55" s="257">
        <v>2120.8000000000002</v>
      </c>
      <c r="OW55" s="257">
        <v>11258.7</v>
      </c>
      <c r="OX55" s="257">
        <v>7864.8000000000011</v>
      </c>
      <c r="OY55" s="257">
        <v>3393.9</v>
      </c>
      <c r="OZ55" s="257">
        <v>435445</v>
      </c>
      <c r="PA55" s="257">
        <v>4221</v>
      </c>
      <c r="PB55" s="257">
        <v>82498</v>
      </c>
      <c r="PC55" s="257">
        <v>7627</v>
      </c>
      <c r="PD55" s="257">
        <v>74871</v>
      </c>
      <c r="PE55" s="257">
        <v>49545</v>
      </c>
      <c r="PF55" s="257">
        <v>299181</v>
      </c>
      <c r="PG55" s="257">
        <v>192484</v>
      </c>
      <c r="PH55" s="257">
        <v>106697</v>
      </c>
      <c r="PI55" s="257">
        <v>535</v>
      </c>
      <c r="PJ55" s="257">
        <v>19336</v>
      </c>
      <c r="PK55" s="257">
        <v>1924</v>
      </c>
      <c r="PL55" s="257">
        <v>17412</v>
      </c>
      <c r="PM55" s="257">
        <v>11709</v>
      </c>
      <c r="PN55" s="257">
        <v>66413</v>
      </c>
      <c r="PO55" s="257">
        <v>42337</v>
      </c>
      <c r="PP55" s="257">
        <v>24076</v>
      </c>
      <c r="PQ55" s="257">
        <v>25989.73410128622</v>
      </c>
      <c r="PR55" s="257">
        <v>9270.8104546452887</v>
      </c>
      <c r="PS55" s="257">
        <v>28255.642703017435</v>
      </c>
      <c r="PT55" s="257">
        <v>35098.941555453333</v>
      </c>
      <c r="PU55" s="257">
        <v>27705.373001776199</v>
      </c>
      <c r="PV55" s="257">
        <v>23361.467370803468</v>
      </c>
      <c r="PW55" s="257">
        <v>26573.316635135492</v>
      </c>
      <c r="PX55" s="257">
        <v>24474.112501271484</v>
      </c>
      <c r="PY55" s="257">
        <v>31437.873832464127</v>
      </c>
      <c r="PZ55" s="257">
        <v>2069.8535833333335</v>
      </c>
      <c r="QA55" s="257">
        <v>1295.0597499999999</v>
      </c>
      <c r="QB55" s="257">
        <v>13527</v>
      </c>
      <c r="QC55" s="257">
        <v>0.52272364413809325</v>
      </c>
      <c r="QD55" s="257">
        <v>0.16487637201671809</v>
      </c>
      <c r="QE55" s="257">
        <v>0.29796460522717505</v>
      </c>
      <c r="QF55" s="257">
        <v>0.59745762711864403</v>
      </c>
      <c r="QG55" s="257">
        <v>0.49101612439669784</v>
      </c>
      <c r="QH55" s="257">
        <v>0.53846915304509968</v>
      </c>
      <c r="QI55" s="257">
        <v>0.45610701041432178</v>
      </c>
      <c r="QJ55" s="257">
        <v>0.79863621733695611</v>
      </c>
      <c r="QK55" s="257">
        <v>36579.25</v>
      </c>
      <c r="QL55" s="257">
        <v>17924.074999999997</v>
      </c>
      <c r="QM55" s="257">
        <v>18655.175000000003</v>
      </c>
      <c r="QN55" s="257">
        <v>21140.424999999999</v>
      </c>
      <c r="QO55" s="257">
        <v>12366.924999999999</v>
      </c>
      <c r="QP55" s="257">
        <v>8773.5</v>
      </c>
      <c r="QQ55" s="257">
        <v>19206.879573099704</v>
      </c>
      <c r="QR55" s="257">
        <v>11484.947836525669</v>
      </c>
      <c r="QS55" s="257">
        <v>7721.9317365740353</v>
      </c>
      <c r="QT55" s="257">
        <v>1933.5454269002944</v>
      </c>
      <c r="QU55" s="257">
        <v>881.90000000000009</v>
      </c>
      <c r="QV55" s="257">
        <v>1051.6499999999999</v>
      </c>
      <c r="QW55" s="257">
        <v>57.793489478324453</v>
      </c>
      <c r="QX55" s="257">
        <v>68.996168560999678</v>
      </c>
      <c r="QY55" s="257">
        <v>47.029845605843946</v>
      </c>
      <c r="QZ55" s="257">
        <v>52.507581683877348</v>
      </c>
      <c r="RA55" s="257">
        <v>64.075539945719214</v>
      </c>
      <c r="RB55" s="257">
        <v>41.392973995548338</v>
      </c>
      <c r="RC55" s="257">
        <v>9.1461994113188094</v>
      </c>
      <c r="RD55" s="257">
        <v>7.1311178809607094</v>
      </c>
      <c r="RE55" s="257">
        <v>11.986664387074713</v>
      </c>
    </row>
    <row r="56" spans="1:473">
      <c r="A56" s="1034">
        <v>2006</v>
      </c>
      <c r="B56" s="257">
        <v>1004976</v>
      </c>
      <c r="C56" s="257">
        <v>581510</v>
      </c>
      <c r="D56" s="257">
        <v>173555</v>
      </c>
      <c r="E56" s="257">
        <v>307365</v>
      </c>
      <c r="F56" s="257">
        <v>253088</v>
      </c>
      <c r="G56" s="257">
        <v>310542</v>
      </c>
      <c r="H56" s="331">
        <v>1135502.6542316927</v>
      </c>
      <c r="I56" s="331">
        <v>698250.19327608519</v>
      </c>
      <c r="J56" s="331">
        <v>204107.42366665057</v>
      </c>
      <c r="K56" s="331">
        <v>304694.05839070323</v>
      </c>
      <c r="L56" s="331">
        <v>291618.35188354872</v>
      </c>
      <c r="M56" s="331">
        <v>363167.37298529508</v>
      </c>
      <c r="N56" s="257">
        <v>88.504945035112229</v>
      </c>
      <c r="O56" s="257">
        <v>83.281036740089149</v>
      </c>
      <c r="P56" s="257">
        <v>85.031204099391815</v>
      </c>
      <c r="Q56" s="257">
        <v>100.87659786456086</v>
      </c>
      <c r="R56" s="257">
        <v>86.787404964508212</v>
      </c>
      <c r="S56" s="257">
        <v>85.509333464428281</v>
      </c>
      <c r="T56" s="331">
        <v>1004976</v>
      </c>
      <c r="U56" s="331">
        <v>897064</v>
      </c>
      <c r="V56" s="331">
        <v>471958</v>
      </c>
      <c r="W56" s="331">
        <v>425106</v>
      </c>
      <c r="X56" s="331">
        <v>294319</v>
      </c>
      <c r="Y56" s="331">
        <v>130787</v>
      </c>
      <c r="Z56" s="331">
        <v>107912</v>
      </c>
      <c r="AA56" s="257">
        <v>1004976</v>
      </c>
      <c r="AB56" s="257">
        <v>898262</v>
      </c>
      <c r="AC56" s="257">
        <v>24127</v>
      </c>
      <c r="AD56" s="257">
        <v>27383</v>
      </c>
      <c r="AE56" s="257">
        <v>131369</v>
      </c>
      <c r="AF56" s="257">
        <v>111572</v>
      </c>
      <c r="AG56" s="257">
        <v>603811</v>
      </c>
      <c r="AH56" s="257">
        <v>459758</v>
      </c>
      <c r="AI56" s="257">
        <v>58293</v>
      </c>
      <c r="AJ56" s="257">
        <v>144053</v>
      </c>
      <c r="AK56" s="257">
        <v>106714</v>
      </c>
      <c r="AL56" s="257">
        <v>1135502.6542316927</v>
      </c>
      <c r="AM56" s="257">
        <v>1028176.5287434148</v>
      </c>
      <c r="AN56" s="257">
        <v>26795.854675430215</v>
      </c>
      <c r="AO56" s="257">
        <v>33243.303863089219</v>
      </c>
      <c r="AP56" s="257">
        <v>156254.90098481349</v>
      </c>
      <c r="AQ56" s="257">
        <v>114976.07772630417</v>
      </c>
      <c r="AR56" s="257">
        <v>696906.39149377774</v>
      </c>
      <c r="AS56" s="257">
        <v>518848.57265790121</v>
      </c>
      <c r="AT56" s="257">
        <v>68731.201811999999</v>
      </c>
      <c r="AU56" s="257">
        <v>178057.81883587653</v>
      </c>
      <c r="AV56" s="257">
        <v>107326.12548827779</v>
      </c>
      <c r="AW56" s="257">
        <v>88.504945035112229</v>
      </c>
      <c r="AX56" s="257">
        <v>87.364569690946965</v>
      </c>
      <c r="AY56" s="257">
        <v>90.040046463316003</v>
      </c>
      <c r="AZ56" s="257">
        <v>82.371475809911772</v>
      </c>
      <c r="BA56" s="257">
        <v>84.073522924421965</v>
      </c>
      <c r="BB56" s="257">
        <v>97.039316531211455</v>
      </c>
      <c r="BC56" s="257">
        <v>86.641621797407637</v>
      </c>
      <c r="BD56" s="257">
        <v>88.611210327668744</v>
      </c>
      <c r="BE56" s="257">
        <v>84.813008449129782</v>
      </c>
      <c r="BF56" s="257">
        <v>80.902372578639628</v>
      </c>
      <c r="BG56" s="257">
        <v>99.429658449428842</v>
      </c>
      <c r="BH56" s="257">
        <v>253088</v>
      </c>
      <c r="BI56" s="257">
        <v>170096</v>
      </c>
      <c r="BJ56" s="257">
        <v>82992</v>
      </c>
      <c r="BK56" s="257">
        <v>46890</v>
      </c>
      <c r="BL56" s="257">
        <v>36102</v>
      </c>
      <c r="BM56" s="257">
        <v>310542</v>
      </c>
      <c r="BN56" s="257">
        <v>256597</v>
      </c>
      <c r="BO56" s="257">
        <v>53945</v>
      </c>
      <c r="BP56" s="257">
        <v>43308</v>
      </c>
      <c r="BQ56" s="257">
        <v>10637</v>
      </c>
      <c r="BR56" s="257">
        <v>291618.35188354872</v>
      </c>
      <c r="BS56" s="257">
        <v>192318.4972677202</v>
      </c>
      <c r="BT56" s="257">
        <v>99299.854615828517</v>
      </c>
      <c r="BU56" s="257">
        <v>55713.705608750752</v>
      </c>
      <c r="BV56" s="257">
        <v>43586.149007077765</v>
      </c>
      <c r="BW56" s="257">
        <v>363167.37298529508</v>
      </c>
      <c r="BX56" s="257">
        <v>293927.42369541212</v>
      </c>
      <c r="BY56" s="257">
        <v>69239.949289882963</v>
      </c>
      <c r="BZ56" s="257">
        <v>56196.458198404915</v>
      </c>
      <c r="CA56" s="257">
        <v>13043.491091478045</v>
      </c>
      <c r="CB56" s="257">
        <v>86.787404964508212</v>
      </c>
      <c r="CC56" s="257">
        <v>88.444950650386474</v>
      </c>
      <c r="CD56" s="257">
        <v>83.577161639440078</v>
      </c>
      <c r="CE56" s="257">
        <v>84.162414773278257</v>
      </c>
      <c r="CF56" s="257">
        <v>82.829065706487512</v>
      </c>
      <c r="CG56" s="257">
        <v>85.509333464428281</v>
      </c>
      <c r="CH56" s="257">
        <v>87.299441737666342</v>
      </c>
      <c r="CI56" s="257">
        <v>77.91022459324968</v>
      </c>
      <c r="CJ56" s="257">
        <v>77.065354985715544</v>
      </c>
      <c r="CK56" s="257">
        <v>81.550253113981697</v>
      </c>
      <c r="CL56" s="257">
        <v>307365</v>
      </c>
      <c r="CM56" s="257">
        <v>301950</v>
      </c>
      <c r="CN56" s="257">
        <v>3661</v>
      </c>
      <c r="CO56" s="257">
        <v>1754</v>
      </c>
      <c r="CP56" s="257">
        <v>304694.05839070323</v>
      </c>
      <c r="CQ56" s="257">
        <v>296719.94248099369</v>
      </c>
      <c r="CR56" s="257">
        <v>3423.1266651115693</v>
      </c>
      <c r="CS56" s="257">
        <v>4550.9892445979876</v>
      </c>
      <c r="CT56" s="257">
        <v>301950</v>
      </c>
      <c r="CU56" s="257">
        <v>109380.83952579356</v>
      </c>
      <c r="CV56" s="257">
        <v>82888.162634152919</v>
      </c>
      <c r="CW56" s="257">
        <v>22219.1265716372</v>
      </c>
      <c r="CX56" s="257">
        <v>65169.557947314483</v>
      </c>
      <c r="CY56" s="257">
        <v>637.37321052728464</v>
      </c>
      <c r="CZ56" s="257">
        <v>21654.940110574531</v>
      </c>
      <c r="DA56" s="257">
        <v>87461.871268416289</v>
      </c>
      <c r="DB56" s="257">
        <v>304694.05839070323</v>
      </c>
      <c r="DC56" s="257">
        <v>296719.94248099369</v>
      </c>
      <c r="DD56" s="257">
        <v>88352.538053327851</v>
      </c>
      <c r="DE56" s="257">
        <v>90461.758521142154</v>
      </c>
      <c r="DF56" s="257">
        <v>27855.908789337278</v>
      </c>
      <c r="DG56" s="257">
        <v>62766.104061545513</v>
      </c>
      <c r="DH56" s="257">
        <v>883.82289931283276</v>
      </c>
      <c r="DI56" s="257">
        <v>26399.810156328054</v>
      </c>
      <c r="DJ56" s="257">
        <v>90049.737117186392</v>
      </c>
      <c r="DK56" s="257">
        <v>100.87659786456086</v>
      </c>
      <c r="DL56" s="257">
        <v>101.76262420222777</v>
      </c>
      <c r="DM56" s="257">
        <v>123.80044980685608</v>
      </c>
      <c r="DN56" s="257">
        <v>91.627848042309296</v>
      </c>
      <c r="DO56" s="257">
        <v>79.764500737244902</v>
      </c>
      <c r="DP56" s="257">
        <v>103.82922266994979</v>
      </c>
      <c r="DQ56" s="257">
        <v>72.115489542400255</v>
      </c>
      <c r="DR56" s="257">
        <v>82.02687815686366</v>
      </c>
      <c r="DS56" s="257">
        <v>97.126181672909965</v>
      </c>
      <c r="DT56" s="257">
        <v>258118</v>
      </c>
      <c r="DU56" s="257">
        <v>43832</v>
      </c>
      <c r="DV56" s="257">
        <v>148737.16047420644</v>
      </c>
      <c r="DW56" s="257">
        <v>248882.95739785553</v>
      </c>
      <c r="DX56" s="257">
        <v>47836.985083138155</v>
      </c>
      <c r="DY56" s="257">
        <v>160530.41934452768</v>
      </c>
      <c r="DZ56" s="257">
        <v>103.71059661886839</v>
      </c>
      <c r="EA56" s="257">
        <v>91.62784804230931</v>
      </c>
      <c r="EB56" s="257">
        <v>92.653567517935187</v>
      </c>
      <c r="EC56" s="257">
        <v>3470988</v>
      </c>
      <c r="ED56" s="257">
        <v>3382313.7215940203</v>
      </c>
      <c r="EE56" s="257">
        <v>81.56</v>
      </c>
      <c r="EF56" s="257">
        <v>204339</v>
      </c>
      <c r="EG56" s="257">
        <v>427554</v>
      </c>
      <c r="EH56" s="257">
        <v>32475</v>
      </c>
      <c r="EI56" s="257">
        <v>-80864</v>
      </c>
      <c r="EJ56" s="257">
        <v>628296</v>
      </c>
      <c r="EK56" s="257">
        <v>581510</v>
      </c>
      <c r="EL56" s="257">
        <v>-869</v>
      </c>
      <c r="EM56" s="257">
        <v>45917</v>
      </c>
      <c r="EN56" s="257">
        <v>7.3081795841450523</v>
      </c>
      <c r="EO56" s="257">
        <v>253088</v>
      </c>
      <c r="EP56" s="257">
        <v>170096</v>
      </c>
      <c r="EQ56" s="257">
        <v>82992</v>
      </c>
      <c r="ER56" s="257">
        <v>36102</v>
      </c>
      <c r="ES56" s="257">
        <v>310542</v>
      </c>
      <c r="ET56" s="257">
        <v>256597</v>
      </c>
      <c r="EU56" s="257">
        <v>53945</v>
      </c>
      <c r="EV56" s="257">
        <v>10637</v>
      </c>
      <c r="EW56" s="257">
        <v>-18619</v>
      </c>
      <c r="EX56" s="257">
        <v>-12328</v>
      </c>
      <c r="EY56" s="257">
        <v>3919</v>
      </c>
      <c r="EZ56" s="257">
        <v>-84482</v>
      </c>
      <c r="FA56" s="257">
        <v>51083</v>
      </c>
      <c r="FB56" s="257">
        <v>69702</v>
      </c>
      <c r="FC56" s="257">
        <v>-18619</v>
      </c>
      <c r="FD56" s="257">
        <v>10855</v>
      </c>
      <c r="FE56" s="257">
        <v>23183</v>
      </c>
      <c r="FF56" s="257">
        <v>-12328</v>
      </c>
      <c r="FG56" s="257">
        <v>974029</v>
      </c>
      <c r="FH56" s="257">
        <v>130787</v>
      </c>
      <c r="FI56" s="257">
        <v>843242</v>
      </c>
      <c r="FJ56" s="257">
        <v>581510</v>
      </c>
      <c r="FK56" s="257">
        <v>173555</v>
      </c>
      <c r="FL56" s="257">
        <v>218964</v>
      </c>
      <c r="FM56" s="257">
        <v>307365</v>
      </c>
      <c r="FN56" s="257">
        <v>5051</v>
      </c>
      <c r="FO56" s="257">
        <v>1132</v>
      </c>
      <c r="FP56" s="257">
        <v>3919</v>
      </c>
      <c r="FQ56" s="257">
        <v>-84482</v>
      </c>
      <c r="FR56" s="257">
        <v>-8.4063699033608756</v>
      </c>
      <c r="FS56" s="257">
        <v>407079</v>
      </c>
      <c r="FT56" s="257">
        <v>397102</v>
      </c>
      <c r="FU56" s="257">
        <v>14186</v>
      </c>
      <c r="FV56" s="257">
        <v>4218</v>
      </c>
      <c r="FW56" s="257">
        <v>0</v>
      </c>
      <c r="FX56" s="257">
        <v>122204</v>
      </c>
      <c r="FY56" s="257">
        <v>8199</v>
      </c>
      <c r="FZ56" s="257">
        <v>114702</v>
      </c>
      <c r="GA56" s="257">
        <v>126296</v>
      </c>
      <c r="GB56" s="257">
        <v>7297</v>
      </c>
      <c r="GC56" s="257">
        <v>9977</v>
      </c>
      <c r="GD56" s="257">
        <v>385757</v>
      </c>
      <c r="GE56" s="257">
        <v>328835</v>
      </c>
      <c r="GF56" s="257">
        <v>98014</v>
      </c>
      <c r="GG56" s="257">
        <v>47204</v>
      </c>
      <c r="GH56" s="257">
        <v>139393</v>
      </c>
      <c r="GI56" s="257">
        <v>14585</v>
      </c>
      <c r="GJ56" s="257">
        <v>10351</v>
      </c>
      <c r="GK56" s="257">
        <v>16186</v>
      </c>
      <c r="GL56" s="257">
        <v>17687</v>
      </c>
      <c r="GM56" s="257">
        <v>56922</v>
      </c>
      <c r="GN56" s="257">
        <v>43885</v>
      </c>
      <c r="GO56" s="257">
        <v>43832</v>
      </c>
      <c r="GP56" s="257">
        <v>12245</v>
      </c>
      <c r="GQ56" s="257">
        <v>1682</v>
      </c>
      <c r="GR56" s="257">
        <v>-890</v>
      </c>
      <c r="GS56" s="257">
        <v>21322</v>
      </c>
      <c r="GT56" s="257">
        <v>21322</v>
      </c>
      <c r="GU56" s="257"/>
      <c r="GV56" s="257">
        <v>37490</v>
      </c>
      <c r="GW56" s="257">
        <v>68267</v>
      </c>
      <c r="GX56" s="257">
        <v>392132.16999999993</v>
      </c>
      <c r="GY56" s="257">
        <v>-733423</v>
      </c>
      <c r="GZ56" s="257"/>
      <c r="HA56" s="257"/>
      <c r="HB56" s="257"/>
      <c r="HC56" s="257"/>
      <c r="HD56" s="257"/>
      <c r="HE56" s="257"/>
      <c r="HF56" s="257"/>
      <c r="HG56" s="257"/>
      <c r="HH56" s="257"/>
      <c r="HI56" s="257"/>
      <c r="HJ56" s="257"/>
      <c r="HK56" s="257"/>
      <c r="HL56" s="257"/>
      <c r="HM56" s="257"/>
      <c r="HN56" s="257"/>
      <c r="HO56" s="257"/>
      <c r="HP56" s="257"/>
      <c r="HQ56" s="257"/>
      <c r="HR56" s="257"/>
      <c r="HS56" s="257"/>
      <c r="HT56" s="257"/>
      <c r="HU56" s="257"/>
      <c r="HV56" s="257"/>
      <c r="HW56" s="257"/>
      <c r="HX56" s="257"/>
      <c r="HY56" s="257"/>
      <c r="HZ56" s="257"/>
      <c r="IA56" s="257"/>
      <c r="IB56" s="257"/>
      <c r="IC56" s="257"/>
      <c r="ID56" s="257"/>
      <c r="IE56" s="257"/>
      <c r="IF56" s="257"/>
      <c r="IG56" s="257"/>
      <c r="IH56" s="257"/>
      <c r="II56" s="257"/>
      <c r="IJ56" s="257"/>
      <c r="IK56" s="257"/>
      <c r="IL56" s="257"/>
      <c r="IM56" s="257"/>
      <c r="IN56" s="257"/>
      <c r="IO56" s="257"/>
      <c r="IP56" s="257"/>
      <c r="IQ56" s="257"/>
      <c r="IR56" s="257"/>
      <c r="IS56" s="257"/>
      <c r="IT56" s="257"/>
      <c r="IU56" s="257"/>
      <c r="IV56" s="257"/>
      <c r="IW56" s="257"/>
      <c r="IX56" s="257"/>
      <c r="IY56" s="257"/>
      <c r="IZ56" s="257"/>
      <c r="JA56" s="257">
        <v>186434</v>
      </c>
      <c r="JB56" s="257">
        <v>184553</v>
      </c>
      <c r="JC56" s="257">
        <v>3917</v>
      </c>
      <c r="JD56" s="257">
        <v>814</v>
      </c>
      <c r="JE56" s="257">
        <v>75905</v>
      </c>
      <c r="JF56" s="257">
        <v>5816</v>
      </c>
      <c r="JG56" s="257">
        <v>83276</v>
      </c>
      <c r="JH56" s="257">
        <v>9628</v>
      </c>
      <c r="JI56" s="257">
        <v>5197</v>
      </c>
      <c r="JJ56" s="257">
        <v>1881</v>
      </c>
      <c r="JK56" s="257">
        <v>178318</v>
      </c>
      <c r="JL56" s="257">
        <v>154607</v>
      </c>
      <c r="JM56" s="257">
        <v>20163</v>
      </c>
      <c r="JN56" s="257">
        <v>7334</v>
      </c>
      <c r="JO56" s="257">
        <v>12357</v>
      </c>
      <c r="JP56" s="257">
        <v>2493</v>
      </c>
      <c r="JQ56" s="257">
        <v>14072</v>
      </c>
      <c r="JR56" s="257">
        <v>98188</v>
      </c>
      <c r="JS56" s="257">
        <v>23711</v>
      </c>
      <c r="JT56" s="257">
        <v>13288</v>
      </c>
      <c r="JU56" s="257">
        <v>13235</v>
      </c>
      <c r="JV56" s="257">
        <v>5273</v>
      </c>
      <c r="JW56" s="257">
        <v>3946</v>
      </c>
      <c r="JX56" s="257">
        <v>1034</v>
      </c>
      <c r="JY56" s="257">
        <v>170</v>
      </c>
      <c r="JZ56" s="257">
        <v>8116</v>
      </c>
      <c r="KA56" s="257">
        <v>8116</v>
      </c>
      <c r="KB56" s="257"/>
      <c r="KC56" s="257">
        <v>22184</v>
      </c>
      <c r="KD56" s="257">
        <v>29946</v>
      </c>
      <c r="KE56" s="257">
        <v>309200.33399999997</v>
      </c>
      <c r="KF56" s="257">
        <v>147704</v>
      </c>
      <c r="KG56" s="257">
        <v>138346</v>
      </c>
      <c r="KH56" s="257">
        <v>6250</v>
      </c>
      <c r="KI56" s="257">
        <v>1830</v>
      </c>
      <c r="KJ56" s="257">
        <v>26500</v>
      </c>
      <c r="KK56" s="257">
        <v>772</v>
      </c>
      <c r="KL56" s="257">
        <v>23823</v>
      </c>
      <c r="KM56" s="257">
        <v>374</v>
      </c>
      <c r="KN56" s="257">
        <v>78797</v>
      </c>
      <c r="KO56" s="257">
        <v>9358</v>
      </c>
      <c r="KP56" s="257">
        <v>148353</v>
      </c>
      <c r="KQ56" s="257">
        <v>119321</v>
      </c>
      <c r="KR56" s="257">
        <v>58216</v>
      </c>
      <c r="KS56" s="257">
        <v>21720</v>
      </c>
      <c r="KT56" s="257">
        <v>25192</v>
      </c>
      <c r="KU56" s="257">
        <v>3099</v>
      </c>
      <c r="KV56" s="257">
        <v>2344</v>
      </c>
      <c r="KW56" s="257">
        <v>8750</v>
      </c>
      <c r="KX56" s="257">
        <v>29032</v>
      </c>
      <c r="KY56" s="257">
        <v>18258</v>
      </c>
      <c r="KZ56" s="257">
        <v>18258</v>
      </c>
      <c r="LA56" s="257">
        <v>5997</v>
      </c>
      <c r="LB56" s="257">
        <v>3819</v>
      </c>
      <c r="LC56" s="257">
        <v>579</v>
      </c>
      <c r="LD56" s="257">
        <v>379</v>
      </c>
      <c r="LE56" s="257">
        <v>-649</v>
      </c>
      <c r="LF56" s="257"/>
      <c r="LG56" s="257">
        <v>22184</v>
      </c>
      <c r="LH56" s="257">
        <v>29946</v>
      </c>
      <c r="LI56" s="257">
        <v>309200.33399999997</v>
      </c>
      <c r="LJ56" s="257">
        <v>61870</v>
      </c>
      <c r="LK56" s="257">
        <v>54949</v>
      </c>
      <c r="LL56" s="257">
        <v>3925</v>
      </c>
      <c r="LM56" s="257">
        <v>1571</v>
      </c>
      <c r="LN56" s="257">
        <v>19799</v>
      </c>
      <c r="LO56" s="257">
        <v>686</v>
      </c>
      <c r="LP56" s="257">
        <v>7603</v>
      </c>
      <c r="LQ56" s="257">
        <v>310</v>
      </c>
      <c r="LR56" s="257">
        <v>21055</v>
      </c>
      <c r="LS56" s="257">
        <v>6921</v>
      </c>
      <c r="LT56" s="257">
        <v>61111</v>
      </c>
      <c r="LU56" s="257">
        <v>49204</v>
      </c>
      <c r="LV56" s="257">
        <v>17340</v>
      </c>
      <c r="LW56" s="257">
        <v>16800</v>
      </c>
      <c r="LX56" s="257">
        <v>951</v>
      </c>
      <c r="LY56" s="257">
        <v>1379</v>
      </c>
      <c r="LZ56" s="257">
        <v>822</v>
      </c>
      <c r="MA56" s="257">
        <v>11912</v>
      </c>
      <c r="MB56" s="257">
        <v>11907</v>
      </c>
      <c r="MC56" s="257">
        <v>11913</v>
      </c>
      <c r="MD56" s="257">
        <v>11913</v>
      </c>
      <c r="ME56" s="257">
        <v>972</v>
      </c>
      <c r="MF56" s="257">
        <v>418</v>
      </c>
      <c r="MG56" s="257">
        <v>69</v>
      </c>
      <c r="MH56" s="257">
        <v>-1465</v>
      </c>
      <c r="MI56" s="257">
        <v>759</v>
      </c>
      <c r="MJ56" s="257"/>
      <c r="MK56" s="257">
        <v>1567</v>
      </c>
      <c r="ML56" s="257">
        <v>5745</v>
      </c>
      <c r="MM56" s="257">
        <v>27534.258000000002</v>
      </c>
      <c r="MN56" s="257">
        <v>125290</v>
      </c>
      <c r="MO56" s="257">
        <v>125209</v>
      </c>
      <c r="MP56" s="257">
        <v>94</v>
      </c>
      <c r="MQ56" s="257">
        <v>3</v>
      </c>
      <c r="MR56" s="257">
        <v>0</v>
      </c>
      <c r="MS56" s="257">
        <v>1980</v>
      </c>
      <c r="MT56" s="257">
        <v>115984</v>
      </c>
      <c r="MU56" s="257">
        <v>7148</v>
      </c>
      <c r="MV56" s="257">
        <v>81</v>
      </c>
      <c r="MW56" s="257">
        <v>112194</v>
      </c>
      <c r="MX56" s="257">
        <v>111658</v>
      </c>
      <c r="MY56" s="257">
        <v>2295</v>
      </c>
      <c r="MZ56" s="257">
        <v>1350</v>
      </c>
      <c r="NA56" s="257">
        <v>100893</v>
      </c>
      <c r="NB56" s="257">
        <v>3380</v>
      </c>
      <c r="NC56" s="257">
        <v>3</v>
      </c>
      <c r="ND56" s="257">
        <v>3737</v>
      </c>
      <c r="NE56" s="257">
        <v>536</v>
      </c>
      <c r="NF56" s="257">
        <v>426</v>
      </c>
      <c r="NG56" s="257">
        <v>426</v>
      </c>
      <c r="NH56" s="257">
        <v>3</v>
      </c>
      <c r="NI56" s="257">
        <v>81</v>
      </c>
      <c r="NJ56" s="257">
        <v>0</v>
      </c>
      <c r="NK56" s="257">
        <v>26</v>
      </c>
      <c r="NL56" s="257">
        <v>13096</v>
      </c>
      <c r="NM56" s="257"/>
      <c r="NN56" s="257">
        <v>13099</v>
      </c>
      <c r="NO56" s="257">
        <v>13551</v>
      </c>
      <c r="NP56" s="257">
        <v>-3728.0470000000023</v>
      </c>
      <c r="NQ56" s="257">
        <v>44805.207000000002</v>
      </c>
      <c r="NR56" s="257">
        <v>6820.027</v>
      </c>
      <c r="NS56" s="257">
        <v>29865.795999999998</v>
      </c>
      <c r="NT56" s="257">
        <v>30578.633999999998</v>
      </c>
      <c r="NU56" s="257">
        <v>8119.384</v>
      </c>
      <c r="NV56" s="257">
        <v>37985.18</v>
      </c>
      <c r="NW56" s="257">
        <v>22531.581965646248</v>
      </c>
      <c r="NX56" s="257">
        <v>1904.4819656462496</v>
      </c>
      <c r="NY56" s="257">
        <v>20627.099999999999</v>
      </c>
      <c r="NZ56" s="257">
        <v>17544.900000000001</v>
      </c>
      <c r="OA56" s="257">
        <v>18970.5</v>
      </c>
      <c r="OB56" s="257">
        <v>16209.5</v>
      </c>
      <c r="OC56" s="257">
        <v>35211547.5</v>
      </c>
      <c r="OD56" s="257">
        <v>29102484.5</v>
      </c>
      <c r="OE56" s="257">
        <v>1620.2905799408188</v>
      </c>
      <c r="OF56" s="257">
        <v>284.19138570543078</v>
      </c>
      <c r="OG56" s="257">
        <v>8.4524999999999988</v>
      </c>
      <c r="OH56" s="257">
        <v>7.1911975928333165</v>
      </c>
      <c r="OI56" s="257">
        <v>1.2613024071666823</v>
      </c>
      <c r="OJ56" s="257">
        <v>905.5</v>
      </c>
      <c r="OK56" s="257">
        <v>3013.9</v>
      </c>
      <c r="OL56" s="257">
        <v>226</v>
      </c>
      <c r="OM56" s="257">
        <v>2787.9</v>
      </c>
      <c r="ON56" s="257">
        <v>2638.6</v>
      </c>
      <c r="OO56" s="257">
        <v>14069.1</v>
      </c>
      <c r="OP56" s="257">
        <v>10412.200000000001</v>
      </c>
      <c r="OQ56" s="257">
        <v>3656.9</v>
      </c>
      <c r="OR56" s="257">
        <v>449.6</v>
      </c>
      <c r="OS56" s="257">
        <v>2881.6</v>
      </c>
      <c r="OT56" s="257">
        <v>223.59999999999991</v>
      </c>
      <c r="OU56" s="257">
        <v>2658</v>
      </c>
      <c r="OV56" s="257">
        <v>2275</v>
      </c>
      <c r="OW56" s="257">
        <v>11938.7</v>
      </c>
      <c r="OX56" s="257">
        <v>8386.3000000000011</v>
      </c>
      <c r="OY56" s="257">
        <v>3552.4</v>
      </c>
      <c r="OZ56" s="257">
        <v>471958</v>
      </c>
      <c r="PA56" s="257">
        <v>4438</v>
      </c>
      <c r="PB56" s="257">
        <v>86381</v>
      </c>
      <c r="PC56" s="257">
        <v>8147</v>
      </c>
      <c r="PD56" s="257">
        <v>78234</v>
      </c>
      <c r="PE56" s="257">
        <v>55378</v>
      </c>
      <c r="PF56" s="257">
        <v>325761</v>
      </c>
      <c r="PG56" s="257">
        <v>210286</v>
      </c>
      <c r="PH56" s="257">
        <v>115475</v>
      </c>
      <c r="PI56" s="257">
        <v>574</v>
      </c>
      <c r="PJ56" s="257">
        <v>20764</v>
      </c>
      <c r="PK56" s="257">
        <v>2093</v>
      </c>
      <c r="PL56" s="257">
        <v>18671</v>
      </c>
      <c r="PM56" s="257">
        <v>13398</v>
      </c>
      <c r="PN56" s="257">
        <v>73263</v>
      </c>
      <c r="PO56" s="257">
        <v>47305</v>
      </c>
      <c r="PP56" s="257">
        <v>25958</v>
      </c>
      <c r="PQ56" s="257">
        <v>26900.010829357816</v>
      </c>
      <c r="PR56" s="257">
        <v>9870.9964412811387</v>
      </c>
      <c r="PS56" s="257">
        <v>29976.749028317601</v>
      </c>
      <c r="PT56" s="257">
        <v>36435.59928443651</v>
      </c>
      <c r="PU56" s="257">
        <v>29433.408577878105</v>
      </c>
      <c r="PV56" s="257">
        <v>24341.978021978022</v>
      </c>
      <c r="PW56" s="257">
        <v>27286.13668154824</v>
      </c>
      <c r="PX56" s="257">
        <v>25074.943658109056</v>
      </c>
      <c r="PY56" s="257">
        <v>32506.1929962842</v>
      </c>
      <c r="PZ56" s="257">
        <v>2039.414</v>
      </c>
      <c r="QA56" s="257">
        <v>1330.4294166666668</v>
      </c>
      <c r="QB56" s="257">
        <v>14585</v>
      </c>
      <c r="QC56" s="257">
        <v>0.52541240751584728</v>
      </c>
      <c r="QD56" s="257">
        <v>0.18394330003730261</v>
      </c>
      <c r="QE56" s="257">
        <v>0.29752035934704013</v>
      </c>
      <c r="QF56" s="257">
        <v>0.59552862547480756</v>
      </c>
      <c r="QG56" s="257">
        <v>0.49634316853690891</v>
      </c>
      <c r="QH56" s="257">
        <v>0.5395082235997688</v>
      </c>
      <c r="QI56" s="257">
        <v>0.45738410207108959</v>
      </c>
      <c r="QJ56" s="257">
        <v>0.80161468348455078</v>
      </c>
      <c r="QK56" s="257">
        <v>37142.675000000003</v>
      </c>
      <c r="QL56" s="257">
        <v>18215.674999999999</v>
      </c>
      <c r="QM56" s="257">
        <v>18927</v>
      </c>
      <c r="QN56" s="257">
        <v>21779.875</v>
      </c>
      <c r="QO56" s="257">
        <v>12609</v>
      </c>
      <c r="QP56" s="257">
        <v>9170.875</v>
      </c>
      <c r="QQ56" s="257">
        <v>19938.987678360103</v>
      </c>
      <c r="QR56" s="257">
        <v>11808.468673991421</v>
      </c>
      <c r="QS56" s="257">
        <v>8130.5190043686816</v>
      </c>
      <c r="QT56" s="257">
        <v>1840.887321639897</v>
      </c>
      <c r="QU56" s="257">
        <v>800.55</v>
      </c>
      <c r="QV56" s="257">
        <v>1040.3499999999999</v>
      </c>
      <c r="QW56" s="257">
        <v>58.638412553753859</v>
      </c>
      <c r="QX56" s="257">
        <v>69.220602585410646</v>
      </c>
      <c r="QY56" s="257">
        <v>48.453928250647223</v>
      </c>
      <c r="QZ56" s="257">
        <v>53.68215315229746</v>
      </c>
      <c r="RA56" s="257">
        <v>64.825863845240008</v>
      </c>
      <c r="RB56" s="257">
        <v>42.957251568493064</v>
      </c>
      <c r="RC56" s="257">
        <v>8.4522400685949606</v>
      </c>
      <c r="RD56" s="257">
        <v>6.3490364025695927</v>
      </c>
      <c r="RE56" s="257">
        <v>11.344064770264559</v>
      </c>
    </row>
    <row r="57" spans="1:473">
      <c r="A57" s="1034">
        <v>2007</v>
      </c>
      <c r="B57" s="257">
        <v>1077541</v>
      </c>
      <c r="C57" s="257">
        <v>621914</v>
      </c>
      <c r="D57" s="257">
        <v>189709</v>
      </c>
      <c r="E57" s="257">
        <v>328208</v>
      </c>
      <c r="F57" s="257">
        <v>279332</v>
      </c>
      <c r="G57" s="257">
        <v>341622</v>
      </c>
      <c r="H57" s="331">
        <v>1175625.8360334702</v>
      </c>
      <c r="I57" s="331">
        <v>722783.84977750911</v>
      </c>
      <c r="J57" s="331">
        <v>214634.21993736713</v>
      </c>
      <c r="K57" s="331">
        <v>317360.48123882909</v>
      </c>
      <c r="L57" s="331">
        <v>314116.50678895868</v>
      </c>
      <c r="M57" s="331">
        <v>393269.22170919378</v>
      </c>
      <c r="N57" s="257">
        <v>91.656798189770498</v>
      </c>
      <c r="O57" s="257">
        <v>86.044257932913226</v>
      </c>
      <c r="P57" s="257">
        <v>88.387117420213514</v>
      </c>
      <c r="Q57" s="257">
        <v>103.41804333004134</v>
      </c>
      <c r="R57" s="257">
        <v>88.926240411705308</v>
      </c>
      <c r="S57" s="257">
        <v>86.867209825185682</v>
      </c>
      <c r="T57" s="331">
        <v>1077541</v>
      </c>
      <c r="U57" s="331">
        <v>971175</v>
      </c>
      <c r="V57" s="331">
        <v>509107</v>
      </c>
      <c r="W57" s="331">
        <v>462068</v>
      </c>
      <c r="X57" s="331">
        <v>321282</v>
      </c>
      <c r="Y57" s="331">
        <v>140786</v>
      </c>
      <c r="Z57" s="331">
        <v>106366</v>
      </c>
      <c r="AA57" s="257">
        <v>1077541</v>
      </c>
      <c r="AB57" s="257">
        <v>970997</v>
      </c>
      <c r="AC57" s="257">
        <v>26881</v>
      </c>
      <c r="AD57" s="257">
        <v>30732</v>
      </c>
      <c r="AE57" s="257">
        <v>135843</v>
      </c>
      <c r="AF57" s="257">
        <v>116462</v>
      </c>
      <c r="AG57" s="257">
        <v>661079</v>
      </c>
      <c r="AH57" s="257">
        <v>504480</v>
      </c>
      <c r="AI57" s="257">
        <v>65477</v>
      </c>
      <c r="AJ57" s="257">
        <v>156599</v>
      </c>
      <c r="AK57" s="257">
        <v>106544</v>
      </c>
      <c r="AL57" s="257">
        <v>1175625.8360334702</v>
      </c>
      <c r="AM57" s="257">
        <v>1068517.804534679</v>
      </c>
      <c r="AN57" s="257">
        <v>28798.800620187478</v>
      </c>
      <c r="AO57" s="257">
        <v>34304.730659590801</v>
      </c>
      <c r="AP57" s="257">
        <v>156977.92716861796</v>
      </c>
      <c r="AQ57" s="257">
        <v>116275.91276447002</v>
      </c>
      <c r="AR57" s="257">
        <v>732160.43332181266</v>
      </c>
      <c r="AS57" s="257">
        <v>549062.97377667762</v>
      </c>
      <c r="AT57" s="257">
        <v>73185.675926999989</v>
      </c>
      <c r="AU57" s="257">
        <v>183097.45954513489</v>
      </c>
      <c r="AV57" s="257">
        <v>107108.03149879107</v>
      </c>
      <c r="AW57" s="257">
        <v>91.656798189770498</v>
      </c>
      <c r="AX57" s="257">
        <v>90.873263494458328</v>
      </c>
      <c r="AY57" s="257">
        <v>93.340692741061133</v>
      </c>
      <c r="AZ57" s="257">
        <v>89.58531202287125</v>
      </c>
      <c r="BA57" s="257">
        <v>86.536370080924911</v>
      </c>
      <c r="BB57" s="257">
        <v>100.16003936766072</v>
      </c>
      <c r="BC57" s="257">
        <v>90.291549490141648</v>
      </c>
      <c r="BD57" s="257">
        <v>91.880171145029536</v>
      </c>
      <c r="BE57" s="257">
        <v>89.466960809805045</v>
      </c>
      <c r="BF57" s="257">
        <v>85.527674927350475</v>
      </c>
      <c r="BG57" s="257">
        <v>99.473399435225886</v>
      </c>
      <c r="BH57" s="257">
        <v>279332</v>
      </c>
      <c r="BI57" s="257">
        <v>191268</v>
      </c>
      <c r="BJ57" s="257">
        <v>88064</v>
      </c>
      <c r="BK57" s="257">
        <v>50509</v>
      </c>
      <c r="BL57" s="257">
        <v>37555</v>
      </c>
      <c r="BM57" s="257">
        <v>341622</v>
      </c>
      <c r="BN57" s="257">
        <v>285308</v>
      </c>
      <c r="BO57" s="257">
        <v>56314</v>
      </c>
      <c r="BP57" s="257">
        <v>44800</v>
      </c>
      <c r="BQ57" s="257">
        <v>11514</v>
      </c>
      <c r="BR57" s="257">
        <v>314116.50678895868</v>
      </c>
      <c r="BS57" s="257">
        <v>211977.69312367053</v>
      </c>
      <c r="BT57" s="257">
        <v>102138.81366528811</v>
      </c>
      <c r="BU57" s="257">
        <v>58375.353142996981</v>
      </c>
      <c r="BV57" s="257">
        <v>43763.460522291127</v>
      </c>
      <c r="BW57" s="257">
        <v>393269.22170919378</v>
      </c>
      <c r="BX57" s="257">
        <v>321678.6372482921</v>
      </c>
      <c r="BY57" s="257">
        <v>71590.584460901693</v>
      </c>
      <c r="BZ57" s="257">
        <v>57717.053090550762</v>
      </c>
      <c r="CA57" s="257">
        <v>13873.531370350929</v>
      </c>
      <c r="CB57" s="257">
        <v>88.926240411705308</v>
      </c>
      <c r="CC57" s="257">
        <v>90.230248844349759</v>
      </c>
      <c r="CD57" s="257">
        <v>86.219916640688936</v>
      </c>
      <c r="CE57" s="257">
        <v>86.524530097955093</v>
      </c>
      <c r="CF57" s="257">
        <v>85.813597809229876</v>
      </c>
      <c r="CG57" s="257">
        <v>86.867209825185682</v>
      </c>
      <c r="CH57" s="257">
        <v>88.693486903757645</v>
      </c>
      <c r="CI57" s="257">
        <v>78.66118208708744</v>
      </c>
      <c r="CJ57" s="257">
        <v>77.620040527215522</v>
      </c>
      <c r="CK57" s="257">
        <v>82.992568313259625</v>
      </c>
      <c r="CL57" s="257">
        <v>328208</v>
      </c>
      <c r="CM57" s="257">
        <v>321924</v>
      </c>
      <c r="CN57" s="257">
        <v>5942</v>
      </c>
      <c r="CO57" s="257">
        <v>342</v>
      </c>
      <c r="CP57" s="257">
        <v>317360.48123882909</v>
      </c>
      <c r="CQ57" s="257">
        <v>308717.17667178216</v>
      </c>
      <c r="CR57" s="257">
        <v>7900.8970958217506</v>
      </c>
      <c r="CS57" s="257">
        <v>742.40747122518053</v>
      </c>
      <c r="CT57" s="257">
        <v>321924</v>
      </c>
      <c r="CU57" s="257">
        <v>113205.58952145807</v>
      </c>
      <c r="CV57" s="257">
        <v>87767.08769771579</v>
      </c>
      <c r="CW57" s="257">
        <v>24045.916881041416</v>
      </c>
      <c r="CX57" s="257">
        <v>71438.219602139623</v>
      </c>
      <c r="CY57" s="257">
        <v>1164.9597626979314</v>
      </c>
      <c r="CZ57" s="257">
        <v>24302.226534947156</v>
      </c>
      <c r="DA57" s="257">
        <v>96905.405899784702</v>
      </c>
      <c r="DB57" s="257">
        <v>317360.48123882909</v>
      </c>
      <c r="DC57" s="257">
        <v>308717.17667178216</v>
      </c>
      <c r="DD57" s="257">
        <v>88416.8777148769</v>
      </c>
      <c r="DE57" s="257">
        <v>92640.706723926414</v>
      </c>
      <c r="DF57" s="257">
        <v>29673.943196291311</v>
      </c>
      <c r="DG57" s="257">
        <v>67929.268180047511</v>
      </c>
      <c r="DH57" s="257">
        <v>1544.2035073898019</v>
      </c>
      <c r="DI57" s="257">
        <v>28512.177349250243</v>
      </c>
      <c r="DJ57" s="257">
        <v>97985.649036687551</v>
      </c>
      <c r="DK57" s="257">
        <v>103.41804333004134</v>
      </c>
      <c r="DL57" s="257">
        <v>104.27796842099877</v>
      </c>
      <c r="DM57" s="257">
        <v>128.03617640346766</v>
      </c>
      <c r="DN57" s="257">
        <v>94.739225121917258</v>
      </c>
      <c r="DO57" s="257">
        <v>81.033776744732421</v>
      </c>
      <c r="DP57" s="257">
        <v>105.16559579707467</v>
      </c>
      <c r="DQ57" s="257">
        <v>75.440818332752414</v>
      </c>
      <c r="DR57" s="257">
        <v>85.23455166985417</v>
      </c>
      <c r="DS57" s="257">
        <v>98.897549643725498</v>
      </c>
      <c r="DT57" s="257">
        <v>271506</v>
      </c>
      <c r="DU57" s="257">
        <v>50418</v>
      </c>
      <c r="DV57" s="257">
        <v>158300.41047854192</v>
      </c>
      <c r="DW57" s="257">
        <v>255499.51531227824</v>
      </c>
      <c r="DX57" s="257">
        <v>53217.661359503931</v>
      </c>
      <c r="DY57" s="257">
        <v>167082.63759740134</v>
      </c>
      <c r="DZ57" s="257">
        <v>106.2647808424052</v>
      </c>
      <c r="EA57" s="257">
        <v>94.739225121917258</v>
      </c>
      <c r="EB57" s="257">
        <v>94.743782331219307</v>
      </c>
      <c r="EC57" s="257">
        <v>3642992</v>
      </c>
      <c r="ED57" s="257">
        <v>3550162.2757651256</v>
      </c>
      <c r="EE57" s="257">
        <v>82.094999999999999</v>
      </c>
      <c r="EF57" s="257">
        <v>207464</v>
      </c>
      <c r="EG57" s="257">
        <v>463965</v>
      </c>
      <c r="EH57" s="257">
        <v>37694</v>
      </c>
      <c r="EI57" s="257">
        <v>-92845</v>
      </c>
      <c r="EJ57" s="257">
        <v>661987</v>
      </c>
      <c r="EK57" s="257">
        <v>621914</v>
      </c>
      <c r="EL57" s="257">
        <v>-726</v>
      </c>
      <c r="EM57" s="257">
        <v>39347</v>
      </c>
      <c r="EN57" s="257">
        <v>5.9437723097281365</v>
      </c>
      <c r="EO57" s="257">
        <v>279332</v>
      </c>
      <c r="EP57" s="257">
        <v>191268</v>
      </c>
      <c r="EQ57" s="257">
        <v>88064</v>
      </c>
      <c r="ER57" s="257">
        <v>37555</v>
      </c>
      <c r="ES57" s="257">
        <v>341622</v>
      </c>
      <c r="ET57" s="257">
        <v>285308</v>
      </c>
      <c r="EU57" s="257">
        <v>56314</v>
      </c>
      <c r="EV57" s="257">
        <v>11514</v>
      </c>
      <c r="EW57" s="257">
        <v>-26483</v>
      </c>
      <c r="EX57" s="257">
        <v>-11995</v>
      </c>
      <c r="EY57" s="257">
        <v>3910</v>
      </c>
      <c r="EZ57" s="257">
        <v>-96858</v>
      </c>
      <c r="FA57" s="257">
        <v>62664</v>
      </c>
      <c r="FB57" s="257">
        <v>89147</v>
      </c>
      <c r="FC57" s="257">
        <v>-26483</v>
      </c>
      <c r="FD57" s="257">
        <v>12760</v>
      </c>
      <c r="FE57" s="257">
        <v>24755</v>
      </c>
      <c r="FF57" s="257">
        <v>-11995</v>
      </c>
      <c r="FG57" s="257">
        <v>1039063</v>
      </c>
      <c r="FH57" s="257">
        <v>140786</v>
      </c>
      <c r="FI57" s="257">
        <v>898277</v>
      </c>
      <c r="FJ57" s="257">
        <v>621914</v>
      </c>
      <c r="FK57" s="257">
        <v>189709</v>
      </c>
      <c r="FL57" s="257">
        <v>227440</v>
      </c>
      <c r="FM57" s="257">
        <v>328208</v>
      </c>
      <c r="FN57" s="257">
        <v>4961</v>
      </c>
      <c r="FO57" s="257">
        <v>1051</v>
      </c>
      <c r="FP57" s="257">
        <v>3910</v>
      </c>
      <c r="FQ57" s="257">
        <v>-96858</v>
      </c>
      <c r="FR57" s="257">
        <v>-8.9887994981165455</v>
      </c>
      <c r="FS57" s="257">
        <v>442451</v>
      </c>
      <c r="FT57" s="257">
        <v>432272</v>
      </c>
      <c r="FU57" s="257">
        <v>15632</v>
      </c>
      <c r="FV57" s="257">
        <v>4618</v>
      </c>
      <c r="FW57" s="257">
        <v>0</v>
      </c>
      <c r="FX57" s="257">
        <v>122839</v>
      </c>
      <c r="FY57" s="257">
        <v>10810</v>
      </c>
      <c r="FZ57" s="257">
        <v>135000</v>
      </c>
      <c r="GA57" s="257">
        <v>135643</v>
      </c>
      <c r="GB57" s="257">
        <v>7730</v>
      </c>
      <c r="GC57" s="257">
        <v>10179</v>
      </c>
      <c r="GD57" s="257">
        <v>422164</v>
      </c>
      <c r="GE57" s="257">
        <v>357845</v>
      </c>
      <c r="GF57" s="257">
        <v>107361</v>
      </c>
      <c r="GG57" s="257">
        <v>54343</v>
      </c>
      <c r="GH57" s="257">
        <v>149121</v>
      </c>
      <c r="GI57" s="257">
        <v>15970</v>
      </c>
      <c r="GJ57" s="257">
        <v>11780</v>
      </c>
      <c r="GK57" s="257">
        <v>17032</v>
      </c>
      <c r="GL57" s="257">
        <v>18208</v>
      </c>
      <c r="GM57" s="257">
        <v>64319</v>
      </c>
      <c r="GN57" s="257">
        <v>50443</v>
      </c>
      <c r="GO57" s="257">
        <v>50418</v>
      </c>
      <c r="GP57" s="257">
        <v>11729</v>
      </c>
      <c r="GQ57" s="257">
        <v>1610</v>
      </c>
      <c r="GR57" s="257">
        <v>537</v>
      </c>
      <c r="GS57" s="257">
        <v>20287</v>
      </c>
      <c r="GT57" s="257">
        <v>20287</v>
      </c>
      <c r="GU57" s="257"/>
      <c r="GV57" s="257">
        <v>37296</v>
      </c>
      <c r="GW57" s="257">
        <v>74427</v>
      </c>
      <c r="GX57" s="257">
        <v>384661.95599999995</v>
      </c>
      <c r="GY57" s="257">
        <v>-916282</v>
      </c>
      <c r="GZ57" s="257"/>
      <c r="HA57" s="257"/>
      <c r="HB57" s="257"/>
      <c r="HC57" s="257"/>
      <c r="HD57" s="257"/>
      <c r="HE57" s="257"/>
      <c r="HF57" s="257"/>
      <c r="HG57" s="257"/>
      <c r="HH57" s="257"/>
      <c r="HI57" s="257"/>
      <c r="HJ57" s="257"/>
      <c r="HK57" s="257"/>
      <c r="HL57" s="257"/>
      <c r="HM57" s="257"/>
      <c r="HN57" s="257"/>
      <c r="HO57" s="257"/>
      <c r="HP57" s="257"/>
      <c r="HQ57" s="257"/>
      <c r="HR57" s="257"/>
      <c r="HS57" s="257"/>
      <c r="HT57" s="257"/>
      <c r="HU57" s="257"/>
      <c r="HV57" s="257"/>
      <c r="HW57" s="257"/>
      <c r="HX57" s="257"/>
      <c r="HY57" s="257"/>
      <c r="HZ57" s="257"/>
      <c r="IA57" s="257"/>
      <c r="IB57" s="257"/>
      <c r="IC57" s="257"/>
      <c r="ID57" s="257"/>
      <c r="IE57" s="257"/>
      <c r="IF57" s="257"/>
      <c r="IG57" s="257"/>
      <c r="IH57" s="257"/>
      <c r="II57" s="257"/>
      <c r="IJ57" s="257"/>
      <c r="IK57" s="257"/>
      <c r="IL57" s="257"/>
      <c r="IM57" s="257"/>
      <c r="IN57" s="257"/>
      <c r="IO57" s="257"/>
      <c r="IP57" s="257"/>
      <c r="IQ57" s="257"/>
      <c r="IR57" s="257"/>
      <c r="IS57" s="257"/>
      <c r="IT57" s="257"/>
      <c r="IU57" s="257"/>
      <c r="IV57" s="257"/>
      <c r="IW57" s="257"/>
      <c r="IX57" s="257"/>
      <c r="IY57" s="257"/>
      <c r="IZ57" s="257"/>
      <c r="JA57" s="257">
        <v>206955</v>
      </c>
      <c r="JB57" s="257">
        <v>204718</v>
      </c>
      <c r="JC57" s="257">
        <v>4446</v>
      </c>
      <c r="JD57" s="257">
        <v>903</v>
      </c>
      <c r="JE57" s="257">
        <v>77136</v>
      </c>
      <c r="JF57" s="257">
        <v>7195</v>
      </c>
      <c r="JG57" s="257">
        <v>99458</v>
      </c>
      <c r="JH57" s="257">
        <v>10021</v>
      </c>
      <c r="JI57" s="257">
        <v>5559</v>
      </c>
      <c r="JJ57" s="257">
        <v>2237</v>
      </c>
      <c r="JK57" s="257">
        <v>193693</v>
      </c>
      <c r="JL57" s="257">
        <v>167564</v>
      </c>
      <c r="JM57" s="257">
        <v>21568</v>
      </c>
      <c r="JN57" s="257">
        <v>8835</v>
      </c>
      <c r="JO57" s="257">
        <v>13613</v>
      </c>
      <c r="JP57" s="257">
        <v>2737</v>
      </c>
      <c r="JQ57" s="257">
        <v>14355</v>
      </c>
      <c r="JR57" s="257">
        <v>106456</v>
      </c>
      <c r="JS57" s="257">
        <v>26129</v>
      </c>
      <c r="JT57" s="257">
        <v>14610</v>
      </c>
      <c r="JU57" s="257">
        <v>14585</v>
      </c>
      <c r="JV57" s="257">
        <v>5298</v>
      </c>
      <c r="JW57" s="257">
        <v>4772</v>
      </c>
      <c r="JX57" s="257">
        <v>832</v>
      </c>
      <c r="JY57" s="257">
        <v>617</v>
      </c>
      <c r="JZ57" s="257">
        <v>13262</v>
      </c>
      <c r="KA57" s="257">
        <v>13262</v>
      </c>
      <c r="KB57" s="257"/>
      <c r="KC57" s="257">
        <v>27613</v>
      </c>
      <c r="KD57" s="257">
        <v>37154</v>
      </c>
      <c r="KE57" s="257">
        <v>301700.53499999997</v>
      </c>
      <c r="KF57" s="257">
        <v>159043</v>
      </c>
      <c r="KG57" s="257">
        <v>149348</v>
      </c>
      <c r="KH57" s="257">
        <v>6855</v>
      </c>
      <c r="KI57" s="257">
        <v>1902</v>
      </c>
      <c r="KJ57" s="257">
        <v>25383</v>
      </c>
      <c r="KK57" s="257">
        <v>1171</v>
      </c>
      <c r="KL57" s="257">
        <v>26855</v>
      </c>
      <c r="KM57" s="257">
        <v>412</v>
      </c>
      <c r="KN57" s="257">
        <v>86770</v>
      </c>
      <c r="KO57" s="257">
        <v>9695</v>
      </c>
      <c r="KP57" s="257">
        <v>162522</v>
      </c>
      <c r="KQ57" s="257">
        <v>130962</v>
      </c>
      <c r="KR57" s="257">
        <v>64375</v>
      </c>
      <c r="KS57" s="257">
        <v>25405</v>
      </c>
      <c r="KT57" s="257">
        <v>25372</v>
      </c>
      <c r="KU57" s="257">
        <v>3675</v>
      </c>
      <c r="KV57" s="257">
        <v>2664</v>
      </c>
      <c r="KW57" s="257">
        <v>9471</v>
      </c>
      <c r="KX57" s="257">
        <v>31560</v>
      </c>
      <c r="KY57" s="257">
        <v>21075</v>
      </c>
      <c r="KZ57" s="257">
        <v>21075</v>
      </c>
      <c r="LA57" s="257">
        <v>5527</v>
      </c>
      <c r="LB57" s="257">
        <v>3847</v>
      </c>
      <c r="LC57" s="257">
        <v>611</v>
      </c>
      <c r="LD57" s="257">
        <v>500</v>
      </c>
      <c r="LE57" s="257">
        <v>-3479</v>
      </c>
      <c r="LF57" s="257"/>
      <c r="LG57" s="257">
        <v>27613</v>
      </c>
      <c r="LH57" s="257">
        <v>37154</v>
      </c>
      <c r="LI57" s="257">
        <v>301700.53499999997</v>
      </c>
      <c r="LJ57" s="257">
        <v>66326</v>
      </c>
      <c r="LK57" s="257">
        <v>59269</v>
      </c>
      <c r="LL57" s="257">
        <v>4243</v>
      </c>
      <c r="LM57" s="257">
        <v>1810</v>
      </c>
      <c r="LN57" s="257">
        <v>20320</v>
      </c>
      <c r="LO57" s="257">
        <v>993</v>
      </c>
      <c r="LP57" s="257">
        <v>8687</v>
      </c>
      <c r="LQ57" s="257">
        <v>359</v>
      </c>
      <c r="LR57" s="257">
        <v>22857</v>
      </c>
      <c r="LS57" s="257">
        <v>7057</v>
      </c>
      <c r="LT57" s="257">
        <v>69664</v>
      </c>
      <c r="LU57" s="257">
        <v>54608</v>
      </c>
      <c r="LV57" s="257">
        <v>18989</v>
      </c>
      <c r="LW57" s="257">
        <v>18674</v>
      </c>
      <c r="LX57" s="257">
        <v>1071</v>
      </c>
      <c r="LY57" s="257">
        <v>1504</v>
      </c>
      <c r="LZ57" s="257">
        <v>1206</v>
      </c>
      <c r="MA57" s="257">
        <v>13164</v>
      </c>
      <c r="MB57" s="257">
        <v>15056</v>
      </c>
      <c r="MC57" s="257">
        <v>14318</v>
      </c>
      <c r="MD57" s="257">
        <v>14318</v>
      </c>
      <c r="ME57" s="257">
        <v>901</v>
      </c>
      <c r="MF57" s="257">
        <v>269</v>
      </c>
      <c r="MG57" s="257">
        <v>167</v>
      </c>
      <c r="MH57" s="257">
        <v>-599</v>
      </c>
      <c r="MI57" s="257">
        <v>-3338</v>
      </c>
      <c r="MJ57" s="257"/>
      <c r="MK57" s="257">
        <v>-2151</v>
      </c>
      <c r="ML57" s="257">
        <v>4661</v>
      </c>
      <c r="MM57" s="257">
        <v>29384.556</v>
      </c>
      <c r="MN57" s="257">
        <v>135223</v>
      </c>
      <c r="MO57" s="257">
        <v>135100</v>
      </c>
      <c r="MP57" s="257">
        <v>88</v>
      </c>
      <c r="MQ57" s="257">
        <v>3</v>
      </c>
      <c r="MR57" s="257">
        <v>0</v>
      </c>
      <c r="MS57" s="257">
        <v>2647</v>
      </c>
      <c r="MT57" s="257">
        <v>124851</v>
      </c>
      <c r="MU57" s="257">
        <v>7511</v>
      </c>
      <c r="MV57" s="257">
        <v>123</v>
      </c>
      <c r="MW57" s="257">
        <v>121381</v>
      </c>
      <c r="MX57" s="257">
        <v>120874</v>
      </c>
      <c r="MY57" s="257">
        <v>2429</v>
      </c>
      <c r="MZ57" s="257">
        <v>1429</v>
      </c>
      <c r="NA57" s="257">
        <v>109065</v>
      </c>
      <c r="NB57" s="257">
        <v>3864</v>
      </c>
      <c r="NC57" s="257">
        <v>3</v>
      </c>
      <c r="ND57" s="257">
        <v>4084</v>
      </c>
      <c r="NE57" s="257">
        <v>507</v>
      </c>
      <c r="NF57" s="257">
        <v>440</v>
      </c>
      <c r="NG57" s="257">
        <v>440</v>
      </c>
      <c r="NH57" s="257">
        <v>3</v>
      </c>
      <c r="NI57" s="257">
        <v>45</v>
      </c>
      <c r="NJ57" s="257">
        <v>0</v>
      </c>
      <c r="NK57" s="257">
        <v>19</v>
      </c>
      <c r="NL57" s="257">
        <v>13842</v>
      </c>
      <c r="NM57" s="257"/>
      <c r="NN57" s="257">
        <v>13845</v>
      </c>
      <c r="NO57" s="257">
        <v>14226</v>
      </c>
      <c r="NP57" s="257">
        <v>-8382.7720000000008</v>
      </c>
      <c r="NQ57" s="257">
        <v>45630.945</v>
      </c>
      <c r="NR57" s="257">
        <v>6965.6279999999997</v>
      </c>
      <c r="NS57" s="257">
        <v>30411.871999999999</v>
      </c>
      <c r="NT57" s="257">
        <v>31165.994999999999</v>
      </c>
      <c r="NU57" s="257">
        <v>8253.4449999999997</v>
      </c>
      <c r="NV57" s="257">
        <v>38665.316999999995</v>
      </c>
      <c r="NW57" s="257">
        <v>23207.235677118806</v>
      </c>
      <c r="NX57" s="257">
        <v>1910.5356771188053</v>
      </c>
      <c r="NY57" s="257">
        <v>21296.7</v>
      </c>
      <c r="NZ57" s="257">
        <v>18193.7</v>
      </c>
      <c r="OA57" s="257">
        <v>19555.599999999999</v>
      </c>
      <c r="OB57" s="257">
        <v>16772.099999999999</v>
      </c>
      <c r="OC57" s="257">
        <v>36095060.5</v>
      </c>
      <c r="OD57" s="257">
        <v>29908583.600000001</v>
      </c>
      <c r="OE57" s="257">
        <v>1637.6020089589761</v>
      </c>
      <c r="OF57" s="257">
        <v>272.93366815982927</v>
      </c>
      <c r="OG57" s="257">
        <v>8.2324999999999999</v>
      </c>
      <c r="OH57" s="257">
        <v>7.0564285714285706</v>
      </c>
      <c r="OI57" s="257">
        <v>1.1760714285714293</v>
      </c>
      <c r="OJ57" s="257">
        <v>888.9</v>
      </c>
      <c r="OK57" s="257">
        <v>2960</v>
      </c>
      <c r="OL57" s="257">
        <v>231.09999999999991</v>
      </c>
      <c r="OM57" s="257">
        <v>2728.9</v>
      </c>
      <c r="ON57" s="257">
        <v>2780.9</v>
      </c>
      <c r="OO57" s="257">
        <v>14666.9</v>
      </c>
      <c r="OP57" s="257">
        <v>10920</v>
      </c>
      <c r="OQ57" s="257">
        <v>3746.9</v>
      </c>
      <c r="OR57" s="257">
        <v>460.2</v>
      </c>
      <c r="OS57" s="257">
        <v>2825.4</v>
      </c>
      <c r="OT57" s="257">
        <v>228.5</v>
      </c>
      <c r="OU57" s="257">
        <v>2596.9</v>
      </c>
      <c r="OV57" s="257">
        <v>2409.1</v>
      </c>
      <c r="OW57" s="257">
        <v>12499</v>
      </c>
      <c r="OX57" s="257">
        <v>8851.5</v>
      </c>
      <c r="OY57" s="257">
        <v>3647.5</v>
      </c>
      <c r="OZ57" s="257">
        <v>509107</v>
      </c>
      <c r="PA57" s="257">
        <v>4709</v>
      </c>
      <c r="PB57" s="257">
        <v>89840</v>
      </c>
      <c r="PC57" s="257">
        <v>8731</v>
      </c>
      <c r="PD57" s="257">
        <v>81109</v>
      </c>
      <c r="PE57" s="257">
        <v>59380</v>
      </c>
      <c r="PF57" s="257">
        <v>355178</v>
      </c>
      <c r="PG57" s="257">
        <v>228987</v>
      </c>
      <c r="PH57" s="257">
        <v>126191</v>
      </c>
      <c r="PI57" s="257">
        <v>594</v>
      </c>
      <c r="PJ57" s="257">
        <v>21255</v>
      </c>
      <c r="PK57" s="257">
        <v>2210</v>
      </c>
      <c r="PL57" s="257">
        <v>19045</v>
      </c>
      <c r="PM57" s="257">
        <v>14144</v>
      </c>
      <c r="PN57" s="257">
        <v>78329</v>
      </c>
      <c r="PO57" s="257">
        <v>50551</v>
      </c>
      <c r="PP57" s="257">
        <v>27778</v>
      </c>
      <c r="PQ57" s="257">
        <v>27982.598371963919</v>
      </c>
      <c r="PR57" s="257">
        <v>10232.507605388962</v>
      </c>
      <c r="PS57" s="257">
        <v>31797.267643519499</v>
      </c>
      <c r="PT57" s="257">
        <v>38210.065645514223</v>
      </c>
      <c r="PU57" s="257">
        <v>31233.008587161614</v>
      </c>
      <c r="PV57" s="257">
        <v>24648.208874683492</v>
      </c>
      <c r="PW57" s="257">
        <v>28416.513321065686</v>
      </c>
      <c r="PX57" s="257">
        <v>25869.852567361464</v>
      </c>
      <c r="PY57" s="257">
        <v>34596.572995202194</v>
      </c>
      <c r="PZ57" s="257">
        <v>2039.0043333333335</v>
      </c>
      <c r="QA57" s="257">
        <v>1421.4778333333334</v>
      </c>
      <c r="QB57" s="257">
        <v>15970</v>
      </c>
      <c r="QC57" s="257">
        <v>0.52431366935222246</v>
      </c>
      <c r="QD57" s="257">
        <v>0.17517949481046091</v>
      </c>
      <c r="QE57" s="257">
        <v>0.28410126252765849</v>
      </c>
      <c r="QF57" s="257">
        <v>0.59707898088234213</v>
      </c>
      <c r="QG57" s="257">
        <v>0.50986587899915847</v>
      </c>
      <c r="QH57" s="257">
        <v>0.53727012959116838</v>
      </c>
      <c r="QI57" s="257">
        <v>0.45390699333967649</v>
      </c>
      <c r="QJ57" s="257">
        <v>0.80582251483087375</v>
      </c>
      <c r="QK57" s="257">
        <v>37832.974999999999</v>
      </c>
      <c r="QL57" s="257">
        <v>18579.424999999999</v>
      </c>
      <c r="QM57" s="257">
        <v>19253.55</v>
      </c>
      <c r="QN57" s="257">
        <v>22426.2</v>
      </c>
      <c r="QO57" s="257">
        <v>12893.875</v>
      </c>
      <c r="QP57" s="257">
        <v>9532.3250000000007</v>
      </c>
      <c r="QQ57" s="257">
        <v>20579.997941913858</v>
      </c>
      <c r="QR57" s="257">
        <v>12067.388452333045</v>
      </c>
      <c r="QS57" s="257">
        <v>8512.6094895808128</v>
      </c>
      <c r="QT57" s="257">
        <v>1846.2020580861429</v>
      </c>
      <c r="QU57" s="257">
        <v>826.45</v>
      </c>
      <c r="QV57" s="257">
        <v>1019.75</v>
      </c>
      <c r="QW57" s="257">
        <v>59.276860992295745</v>
      </c>
      <c r="QX57" s="257">
        <v>69.398676223833618</v>
      </c>
      <c r="QY57" s="257">
        <v>49.509441116053928</v>
      </c>
      <c r="QZ57" s="257">
        <v>54.396985544789587</v>
      </c>
      <c r="RA57" s="257">
        <v>64.95027942109644</v>
      </c>
      <c r="RB57" s="257">
        <v>44.213194395739038</v>
      </c>
      <c r="RC57" s="257">
        <v>8.232344570574341</v>
      </c>
      <c r="RD57" s="257">
        <v>6.4096324805382405</v>
      </c>
      <c r="RE57" s="257">
        <v>10.697809820793982</v>
      </c>
    </row>
    <row r="58" spans="1:473">
      <c r="A58" s="1034">
        <v>2008</v>
      </c>
      <c r="B58" s="257">
        <v>1112432</v>
      </c>
      <c r="C58" s="257">
        <v>639994</v>
      </c>
      <c r="D58" s="257">
        <v>208274</v>
      </c>
      <c r="E58" s="257">
        <v>316810</v>
      </c>
      <c r="F58" s="257">
        <v>284202</v>
      </c>
      <c r="G58" s="257">
        <v>336848</v>
      </c>
      <c r="H58" s="331">
        <v>1184645.3524940826</v>
      </c>
      <c r="I58" s="331">
        <v>716475.15690369625</v>
      </c>
      <c r="J58" s="331">
        <v>224725.19202725426</v>
      </c>
      <c r="K58" s="331">
        <v>303595.64538565843</v>
      </c>
      <c r="L58" s="331">
        <v>310577.90828673635</v>
      </c>
      <c r="M58" s="331">
        <v>370728.55010926258</v>
      </c>
      <c r="N58" s="257">
        <v>93.904221854916415</v>
      </c>
      <c r="O58" s="257">
        <v>89.325358155582734</v>
      </c>
      <c r="P58" s="257">
        <v>92.679417968743323</v>
      </c>
      <c r="Q58" s="257">
        <v>104.3526166515186</v>
      </c>
      <c r="R58" s="257">
        <v>91.50747442655026</v>
      </c>
      <c r="S58" s="257">
        <v>90.861089576382199</v>
      </c>
      <c r="T58" s="331">
        <v>1112432</v>
      </c>
      <c r="U58" s="331">
        <v>1024817</v>
      </c>
      <c r="V58" s="331">
        <v>545226</v>
      </c>
      <c r="W58" s="331">
        <v>479591</v>
      </c>
      <c r="X58" s="331">
        <v>330124</v>
      </c>
      <c r="Y58" s="331">
        <v>149467</v>
      </c>
      <c r="Z58" s="331">
        <v>87615</v>
      </c>
      <c r="AA58" s="257">
        <v>1112432</v>
      </c>
      <c r="AB58" s="257">
        <v>1025304</v>
      </c>
      <c r="AC58" s="257">
        <v>26183</v>
      </c>
      <c r="AD58" s="257">
        <v>34855</v>
      </c>
      <c r="AE58" s="257">
        <v>137888</v>
      </c>
      <c r="AF58" s="257">
        <v>118569</v>
      </c>
      <c r="AG58" s="257">
        <v>707809</v>
      </c>
      <c r="AH58" s="257">
        <v>535853</v>
      </c>
      <c r="AI58" s="257">
        <v>69780</v>
      </c>
      <c r="AJ58" s="257">
        <v>171956</v>
      </c>
      <c r="AK58" s="257">
        <v>87128</v>
      </c>
      <c r="AL58" s="257">
        <v>1184645.3524940826</v>
      </c>
      <c r="AM58" s="257">
        <v>1080046.0973816509</v>
      </c>
      <c r="AN58" s="257">
        <v>28123.853308340978</v>
      </c>
      <c r="AO58" s="257">
        <v>36302.822202651463</v>
      </c>
      <c r="AP58" s="257">
        <v>152436.13376724953</v>
      </c>
      <c r="AQ58" s="257">
        <v>114211.92106883416</v>
      </c>
      <c r="AR58" s="257">
        <v>748971.36703457485</v>
      </c>
      <c r="AS58" s="257">
        <v>560032.37408857699</v>
      </c>
      <c r="AT58" s="257">
        <v>76612.643561999997</v>
      </c>
      <c r="AU58" s="257">
        <v>188938.99294599783</v>
      </c>
      <c r="AV58" s="257">
        <v>104599.2551124317</v>
      </c>
      <c r="AW58" s="257">
        <v>93.904221854916415</v>
      </c>
      <c r="AX58" s="257">
        <v>94.931503616895441</v>
      </c>
      <c r="AY58" s="257">
        <v>93.09890687075459</v>
      </c>
      <c r="AZ58" s="257">
        <v>96.011819151223676</v>
      </c>
      <c r="BA58" s="257">
        <v>90.45624327532299</v>
      </c>
      <c r="BB58" s="257">
        <v>103.8149073147451</v>
      </c>
      <c r="BC58" s="257">
        <v>94.504146774321924</v>
      </c>
      <c r="BD58" s="257">
        <v>95.682504225237395</v>
      </c>
      <c r="BE58" s="257">
        <v>91.081571860301921</v>
      </c>
      <c r="BF58" s="257">
        <v>91.01138802467743</v>
      </c>
      <c r="BG58" s="257">
        <v>83.296960295126212</v>
      </c>
      <c r="BH58" s="257">
        <v>284202</v>
      </c>
      <c r="BI58" s="257">
        <v>193476</v>
      </c>
      <c r="BJ58" s="257">
        <v>90726</v>
      </c>
      <c r="BK58" s="257">
        <v>52988</v>
      </c>
      <c r="BL58" s="257">
        <v>37738</v>
      </c>
      <c r="BM58" s="257">
        <v>336848</v>
      </c>
      <c r="BN58" s="257">
        <v>281355</v>
      </c>
      <c r="BO58" s="257">
        <v>55493</v>
      </c>
      <c r="BP58" s="257">
        <v>44368</v>
      </c>
      <c r="BQ58" s="257">
        <v>11125</v>
      </c>
      <c r="BR58" s="257">
        <v>310577.90828673635</v>
      </c>
      <c r="BS58" s="257">
        <v>209400.82462831595</v>
      </c>
      <c r="BT58" s="257">
        <v>101177.08365842039</v>
      </c>
      <c r="BU58" s="257">
        <v>59145.863710852333</v>
      </c>
      <c r="BV58" s="257">
        <v>42031.219947568061</v>
      </c>
      <c r="BW58" s="257">
        <v>370728.55010926258</v>
      </c>
      <c r="BX58" s="257">
        <v>301395.42580618395</v>
      </c>
      <c r="BY58" s="257">
        <v>69333.124303078628</v>
      </c>
      <c r="BZ58" s="257">
        <v>56277.660193816992</v>
      </c>
      <c r="CA58" s="257">
        <v>13055.464109261633</v>
      </c>
      <c r="CB58" s="257">
        <v>91.50747442655026</v>
      </c>
      <c r="CC58" s="257">
        <v>92.395051616161339</v>
      </c>
      <c r="CD58" s="257">
        <v>89.670503160870055</v>
      </c>
      <c r="CE58" s="257">
        <v>89.588682412422926</v>
      </c>
      <c r="CF58" s="257">
        <v>89.785640405099713</v>
      </c>
      <c r="CG58" s="257">
        <v>90.861089576382199</v>
      </c>
      <c r="CH58" s="257">
        <v>93.350786345685549</v>
      </c>
      <c r="CI58" s="257">
        <v>80.038222073220382</v>
      </c>
      <c r="CJ58" s="257">
        <v>78.837677059066053</v>
      </c>
      <c r="CK58" s="257">
        <v>85.213362825668142</v>
      </c>
      <c r="CL58" s="257">
        <v>316810</v>
      </c>
      <c r="CM58" s="257">
        <v>309886</v>
      </c>
      <c r="CN58" s="257">
        <v>4471</v>
      </c>
      <c r="CO58" s="257">
        <v>2453</v>
      </c>
      <c r="CP58" s="257">
        <v>303595.64538565843</v>
      </c>
      <c r="CQ58" s="257">
        <v>295058.1001642067</v>
      </c>
      <c r="CR58" s="257">
        <v>4290.7093866980858</v>
      </c>
      <c r="CS58" s="257">
        <v>4246.8358347536587</v>
      </c>
      <c r="CT58" s="257">
        <v>309886</v>
      </c>
      <c r="CU58" s="257">
        <v>102816.18788867367</v>
      </c>
      <c r="CV58" s="257">
        <v>87655.741072124642</v>
      </c>
      <c r="CW58" s="257">
        <v>21947.153334572689</v>
      </c>
      <c r="CX58" s="257">
        <v>69613.917350812277</v>
      </c>
      <c r="CY58" s="257">
        <v>1431.8612738601403</v>
      </c>
      <c r="CZ58" s="257">
        <v>26421.139079956582</v>
      </c>
      <c r="DA58" s="257">
        <v>97466.917704628999</v>
      </c>
      <c r="DB58" s="257">
        <v>303595.64538565843</v>
      </c>
      <c r="DC58" s="257">
        <v>295058.1001642067</v>
      </c>
      <c r="DD58" s="257">
        <v>80084.349961023181</v>
      </c>
      <c r="DE58" s="257">
        <v>89676.407343757368</v>
      </c>
      <c r="DF58" s="257">
        <v>26441.87061242852</v>
      </c>
      <c r="DG58" s="257">
        <v>67214.814271296535</v>
      </c>
      <c r="DH58" s="257">
        <v>1795.2546902645095</v>
      </c>
      <c r="DI58" s="257">
        <v>29845.403285436641</v>
      </c>
      <c r="DJ58" s="257">
        <v>98855.472246997684</v>
      </c>
      <c r="DK58" s="257">
        <v>104.3526166515186</v>
      </c>
      <c r="DL58" s="257">
        <v>105.0254169695871</v>
      </c>
      <c r="DM58" s="257">
        <v>128.38486912700674</v>
      </c>
      <c r="DN58" s="257">
        <v>97.746713621246116</v>
      </c>
      <c r="DO58" s="257">
        <v>83.001515498895259</v>
      </c>
      <c r="DP58" s="257">
        <v>103.56930701293369</v>
      </c>
      <c r="DQ58" s="257">
        <v>79.758113521439824</v>
      </c>
      <c r="DR58" s="257">
        <v>88.526661299460599</v>
      </c>
      <c r="DS58" s="257">
        <v>98.595369066773273</v>
      </c>
      <c r="DT58" s="257">
        <v>258174</v>
      </c>
      <c r="DU58" s="257">
        <v>51712</v>
      </c>
      <c r="DV58" s="257">
        <v>155357.81211132632</v>
      </c>
      <c r="DW58" s="257">
        <v>242154.01972588501</v>
      </c>
      <c r="DX58" s="257">
        <v>52904.080438321704</v>
      </c>
      <c r="DY58" s="257">
        <v>162069.66976486181</v>
      </c>
      <c r="DZ58" s="257">
        <v>106.61561608279284</v>
      </c>
      <c r="EA58" s="257">
        <v>97.746713621246101</v>
      </c>
      <c r="EB58" s="257">
        <v>95.858659017894368</v>
      </c>
      <c r="EC58" s="257">
        <v>3794597</v>
      </c>
      <c r="ED58" s="257">
        <v>3698046.6585443215</v>
      </c>
      <c r="EE58" s="257">
        <v>80.080000000000013</v>
      </c>
      <c r="EF58" s="257">
        <v>191478</v>
      </c>
      <c r="EG58" s="257">
        <v>499329</v>
      </c>
      <c r="EH58" s="257">
        <v>40751</v>
      </c>
      <c r="EI58" s="257">
        <v>-80877</v>
      </c>
      <c r="EJ58" s="257">
        <v>697318</v>
      </c>
      <c r="EK58" s="257">
        <v>639994</v>
      </c>
      <c r="EL58" s="257">
        <v>-1239</v>
      </c>
      <c r="EM58" s="257">
        <v>56085</v>
      </c>
      <c r="EN58" s="257">
        <v>8.0429588795929554</v>
      </c>
      <c r="EO58" s="257">
        <v>284202</v>
      </c>
      <c r="EP58" s="257">
        <v>193476</v>
      </c>
      <c r="EQ58" s="257">
        <v>90726</v>
      </c>
      <c r="ER58" s="257">
        <v>37738</v>
      </c>
      <c r="ES58" s="257">
        <v>336848</v>
      </c>
      <c r="ET58" s="257">
        <v>281355</v>
      </c>
      <c r="EU58" s="257">
        <v>55493</v>
      </c>
      <c r="EV58" s="257">
        <v>11125</v>
      </c>
      <c r="EW58" s="257">
        <v>-30905</v>
      </c>
      <c r="EX58" s="257">
        <v>-14245</v>
      </c>
      <c r="EY58" s="257">
        <v>3878</v>
      </c>
      <c r="EZ58" s="257">
        <v>-93918</v>
      </c>
      <c r="FA58" s="257">
        <v>58263</v>
      </c>
      <c r="FB58" s="257">
        <v>89168</v>
      </c>
      <c r="FC58" s="257">
        <v>-30905</v>
      </c>
      <c r="FD58" s="257">
        <v>12717</v>
      </c>
      <c r="FE58" s="257">
        <v>26962</v>
      </c>
      <c r="FF58" s="257">
        <v>-14245</v>
      </c>
      <c r="FG58" s="257">
        <v>1067282</v>
      </c>
      <c r="FH58" s="257">
        <v>149467</v>
      </c>
      <c r="FI58" s="257">
        <v>917815</v>
      </c>
      <c r="FJ58" s="257">
        <v>639994</v>
      </c>
      <c r="FK58" s="257">
        <v>208274</v>
      </c>
      <c r="FL58" s="257">
        <v>219014</v>
      </c>
      <c r="FM58" s="257">
        <v>316810</v>
      </c>
      <c r="FN58" s="257">
        <v>4782</v>
      </c>
      <c r="FO58" s="257">
        <v>904</v>
      </c>
      <c r="FP58" s="257">
        <v>3878</v>
      </c>
      <c r="FQ58" s="257">
        <v>-93918</v>
      </c>
      <c r="FR58" s="257">
        <v>-8.4425834567865721</v>
      </c>
      <c r="FS58" s="257">
        <v>409082</v>
      </c>
      <c r="FT58" s="257">
        <v>400088</v>
      </c>
      <c r="FU58" s="257">
        <v>16984</v>
      </c>
      <c r="FV58" s="257">
        <v>4935</v>
      </c>
      <c r="FW58" s="257">
        <v>0</v>
      </c>
      <c r="FX58" s="257">
        <v>104356</v>
      </c>
      <c r="FY58" s="257">
        <v>11813</v>
      </c>
      <c r="FZ58" s="257">
        <v>113916</v>
      </c>
      <c r="GA58" s="257">
        <v>140997</v>
      </c>
      <c r="GB58" s="257">
        <v>7087</v>
      </c>
      <c r="GC58" s="257">
        <v>8994</v>
      </c>
      <c r="GD58" s="257">
        <v>459813</v>
      </c>
      <c r="GE58" s="257">
        <v>392889</v>
      </c>
      <c r="GF58" s="257">
        <v>118019</v>
      </c>
      <c r="GG58" s="257">
        <v>59276</v>
      </c>
      <c r="GH58" s="257">
        <v>165180</v>
      </c>
      <c r="GI58" s="257">
        <v>21818</v>
      </c>
      <c r="GJ58" s="257">
        <v>12278</v>
      </c>
      <c r="GK58" s="257">
        <v>17554</v>
      </c>
      <c r="GL58" s="257">
        <v>20582</v>
      </c>
      <c r="GM58" s="257">
        <v>66924</v>
      </c>
      <c r="GN58" s="257">
        <v>51742</v>
      </c>
      <c r="GO58" s="257">
        <v>51712</v>
      </c>
      <c r="GP58" s="257">
        <v>12351</v>
      </c>
      <c r="GQ58" s="257">
        <v>1118</v>
      </c>
      <c r="GR58" s="257">
        <v>1713</v>
      </c>
      <c r="GS58" s="257">
        <v>-50731</v>
      </c>
      <c r="GT58" s="257">
        <v>-50719</v>
      </c>
      <c r="GU58" s="257"/>
      <c r="GV58" s="257">
        <v>-33189</v>
      </c>
      <c r="GW58" s="257">
        <v>7199</v>
      </c>
      <c r="GX58" s="257">
        <v>440620.96499999997</v>
      </c>
      <c r="GY58" s="257">
        <v>-946469</v>
      </c>
      <c r="GZ58" s="257"/>
      <c r="HA58" s="257"/>
      <c r="HB58" s="257"/>
      <c r="HC58" s="257"/>
      <c r="HD58" s="257"/>
      <c r="HE58" s="257"/>
      <c r="HF58" s="257"/>
      <c r="HG58" s="257"/>
      <c r="HH58" s="257"/>
      <c r="HI58" s="257"/>
      <c r="HJ58" s="257"/>
      <c r="HK58" s="257"/>
      <c r="HL58" s="257"/>
      <c r="HM58" s="257"/>
      <c r="HN58" s="257"/>
      <c r="HO58" s="257"/>
      <c r="HP58" s="257"/>
      <c r="HQ58" s="257"/>
      <c r="HR58" s="257"/>
      <c r="HS58" s="257"/>
      <c r="HT58" s="257"/>
      <c r="HU58" s="257"/>
      <c r="HV58" s="257"/>
      <c r="HW58" s="257"/>
      <c r="HX58" s="257"/>
      <c r="HY58" s="257"/>
      <c r="HZ58" s="257"/>
      <c r="IA58" s="257"/>
      <c r="IB58" s="257"/>
      <c r="IC58" s="257"/>
      <c r="ID58" s="257"/>
      <c r="IE58" s="257"/>
      <c r="IF58" s="257"/>
      <c r="IG58" s="257"/>
      <c r="IH58" s="257"/>
      <c r="II58" s="257"/>
      <c r="IJ58" s="257"/>
      <c r="IK58" s="257"/>
      <c r="IL58" s="257"/>
      <c r="IM58" s="257"/>
      <c r="IN58" s="257"/>
      <c r="IO58" s="257"/>
      <c r="IP58" s="257"/>
      <c r="IQ58" s="257"/>
      <c r="IR58" s="257"/>
      <c r="IS58" s="257"/>
      <c r="IT58" s="257"/>
      <c r="IU58" s="257"/>
      <c r="IV58" s="257"/>
      <c r="IW58" s="257"/>
      <c r="IX58" s="257"/>
      <c r="IY58" s="257"/>
      <c r="IZ58" s="257"/>
      <c r="JA58" s="257">
        <v>174074</v>
      </c>
      <c r="JB58" s="257">
        <v>172362</v>
      </c>
      <c r="JC58" s="257">
        <v>4819</v>
      </c>
      <c r="JD58" s="257">
        <v>1036</v>
      </c>
      <c r="JE58" s="257">
        <v>67723</v>
      </c>
      <c r="JF58" s="257">
        <v>7533</v>
      </c>
      <c r="JG58" s="257">
        <v>74316</v>
      </c>
      <c r="JH58" s="257">
        <v>10550</v>
      </c>
      <c r="JI58" s="257">
        <v>6385</v>
      </c>
      <c r="JJ58" s="257">
        <v>1712</v>
      </c>
      <c r="JK58" s="257">
        <v>207690</v>
      </c>
      <c r="JL58" s="257">
        <v>179429</v>
      </c>
      <c r="JM58" s="257">
        <v>23128</v>
      </c>
      <c r="JN58" s="257">
        <v>9734</v>
      </c>
      <c r="JO58" s="257">
        <v>15143</v>
      </c>
      <c r="JP58" s="257">
        <v>2665</v>
      </c>
      <c r="JQ58" s="257">
        <v>14446</v>
      </c>
      <c r="JR58" s="257">
        <v>114313</v>
      </c>
      <c r="JS58" s="257">
        <v>28261</v>
      </c>
      <c r="JT58" s="257">
        <v>16121</v>
      </c>
      <c r="JU58" s="257">
        <v>16091</v>
      </c>
      <c r="JV58" s="257">
        <v>5407</v>
      </c>
      <c r="JW58" s="257">
        <v>5378</v>
      </c>
      <c r="JX58" s="257">
        <v>627</v>
      </c>
      <c r="JY58" s="257">
        <v>728</v>
      </c>
      <c r="JZ58" s="257">
        <v>-33616</v>
      </c>
      <c r="KA58" s="257">
        <v>-33604</v>
      </c>
      <c r="KB58" s="257"/>
      <c r="KC58" s="257">
        <v>-19174</v>
      </c>
      <c r="KD58" s="257">
        <v>-7067</v>
      </c>
      <c r="KE58" s="257">
        <v>351691.32899999997</v>
      </c>
      <c r="KF58" s="257">
        <v>160899</v>
      </c>
      <c r="KG58" s="257">
        <v>150615</v>
      </c>
      <c r="KH58" s="257">
        <v>7863</v>
      </c>
      <c r="KI58" s="257">
        <v>2019</v>
      </c>
      <c r="KJ58" s="257">
        <v>17169</v>
      </c>
      <c r="KK58" s="257">
        <v>1356</v>
      </c>
      <c r="KL58" s="257">
        <v>30897</v>
      </c>
      <c r="KM58" s="257">
        <v>449</v>
      </c>
      <c r="KN58" s="257">
        <v>90862</v>
      </c>
      <c r="KO58" s="257">
        <v>10284</v>
      </c>
      <c r="KP58" s="257">
        <v>180058</v>
      </c>
      <c r="KQ58" s="257">
        <v>145685</v>
      </c>
      <c r="KR58" s="257">
        <v>71603</v>
      </c>
      <c r="KS58" s="257">
        <v>27607</v>
      </c>
      <c r="KT58" s="257">
        <v>28309</v>
      </c>
      <c r="KU58" s="257">
        <v>4271</v>
      </c>
      <c r="KV58" s="257">
        <v>3084</v>
      </c>
      <c r="KW58" s="257">
        <v>10811</v>
      </c>
      <c r="KX58" s="257">
        <v>34373</v>
      </c>
      <c r="KY58" s="257">
        <v>23197</v>
      </c>
      <c r="KZ58" s="257">
        <v>23197</v>
      </c>
      <c r="LA58" s="257">
        <v>5912</v>
      </c>
      <c r="LB58" s="257">
        <v>4463</v>
      </c>
      <c r="LC58" s="257">
        <v>414</v>
      </c>
      <c r="LD58" s="257">
        <v>387</v>
      </c>
      <c r="LE58" s="257">
        <v>-19159</v>
      </c>
      <c r="LF58" s="257"/>
      <c r="LG58" s="257">
        <v>-19174</v>
      </c>
      <c r="LH58" s="257">
        <v>-7067</v>
      </c>
      <c r="LI58" s="257">
        <v>351691.32899999997</v>
      </c>
      <c r="LJ58" s="257">
        <v>66748</v>
      </c>
      <c r="LK58" s="257">
        <v>59690</v>
      </c>
      <c r="LL58" s="257">
        <v>4218</v>
      </c>
      <c r="LM58" s="257">
        <v>1877</v>
      </c>
      <c r="LN58" s="257">
        <v>19464</v>
      </c>
      <c r="LO58" s="257">
        <v>1173</v>
      </c>
      <c r="LP58" s="257">
        <v>8703</v>
      </c>
      <c r="LQ58" s="257">
        <v>405</v>
      </c>
      <c r="LR58" s="257">
        <v>23850</v>
      </c>
      <c r="LS58" s="257">
        <v>7058</v>
      </c>
      <c r="LT58" s="257">
        <v>72123</v>
      </c>
      <c r="LU58" s="257">
        <v>58176</v>
      </c>
      <c r="LV58" s="257">
        <v>20627</v>
      </c>
      <c r="LW58" s="257">
        <v>20441</v>
      </c>
      <c r="LX58" s="257">
        <v>1277</v>
      </c>
      <c r="LY58" s="257">
        <v>1637</v>
      </c>
      <c r="LZ58" s="257">
        <v>1420</v>
      </c>
      <c r="MA58" s="257">
        <v>12774</v>
      </c>
      <c r="MB58" s="257">
        <v>13947</v>
      </c>
      <c r="MC58" s="257">
        <v>12012</v>
      </c>
      <c r="MD58" s="257">
        <v>12012</v>
      </c>
      <c r="ME58" s="257">
        <v>1028</v>
      </c>
      <c r="MF58" s="257">
        <v>252</v>
      </c>
      <c r="MG58" s="257">
        <v>77</v>
      </c>
      <c r="MH58" s="257">
        <v>578</v>
      </c>
      <c r="MI58" s="257">
        <v>-5375</v>
      </c>
      <c r="MJ58" s="257"/>
      <c r="MK58" s="257">
        <v>-3962</v>
      </c>
      <c r="ML58" s="257">
        <v>1514</v>
      </c>
      <c r="MM58" s="257">
        <v>31775.025000000001</v>
      </c>
      <c r="MN58" s="257">
        <v>140984</v>
      </c>
      <c r="MO58" s="257">
        <v>140851</v>
      </c>
      <c r="MP58" s="257">
        <v>84</v>
      </c>
      <c r="MQ58" s="257">
        <v>3</v>
      </c>
      <c r="MR58" s="257">
        <v>0</v>
      </c>
      <c r="MS58" s="257">
        <v>3148</v>
      </c>
      <c r="MT58" s="257">
        <v>129593</v>
      </c>
      <c r="MU58" s="257">
        <v>8023</v>
      </c>
      <c r="MV58" s="257">
        <v>133</v>
      </c>
      <c r="MW58" s="257">
        <v>133565</v>
      </c>
      <c r="MX58" s="257">
        <v>133029</v>
      </c>
      <c r="MY58" s="257">
        <v>2661</v>
      </c>
      <c r="MZ58" s="257">
        <v>1494</v>
      </c>
      <c r="NA58" s="257">
        <v>120451</v>
      </c>
      <c r="NB58" s="257">
        <v>3705</v>
      </c>
      <c r="NC58" s="257">
        <v>1</v>
      </c>
      <c r="ND58" s="257">
        <v>4717</v>
      </c>
      <c r="NE58" s="257">
        <v>536</v>
      </c>
      <c r="NF58" s="257">
        <v>412</v>
      </c>
      <c r="NG58" s="257">
        <v>412</v>
      </c>
      <c r="NH58" s="257">
        <v>4</v>
      </c>
      <c r="NI58" s="257">
        <v>100</v>
      </c>
      <c r="NJ58" s="257">
        <v>0</v>
      </c>
      <c r="NK58" s="257">
        <v>20</v>
      </c>
      <c r="NL58" s="257">
        <v>7419</v>
      </c>
      <c r="NM58" s="257"/>
      <c r="NN58" s="257">
        <v>7420</v>
      </c>
      <c r="NO58" s="257">
        <v>7822</v>
      </c>
      <c r="NP58" s="257">
        <v>-17342.377999999997</v>
      </c>
      <c r="NQ58" s="257">
        <v>46572.074000000001</v>
      </c>
      <c r="NR58" s="257">
        <v>7131.6409999999996</v>
      </c>
      <c r="NS58" s="257">
        <v>31031.006000000001</v>
      </c>
      <c r="NT58" s="257">
        <v>31613.128000000001</v>
      </c>
      <c r="NU58" s="257">
        <v>8409.4269999999997</v>
      </c>
      <c r="NV58" s="257">
        <v>39440.433000000005</v>
      </c>
      <c r="NW58" s="257">
        <v>24012.393667962369</v>
      </c>
      <c r="NX58" s="257">
        <v>2700.1936679623686</v>
      </c>
      <c r="NY58" s="257">
        <v>21312.2</v>
      </c>
      <c r="NZ58" s="257">
        <v>18236.8</v>
      </c>
      <c r="OA58" s="257">
        <v>19560.3</v>
      </c>
      <c r="OB58" s="257">
        <v>16769.400000000001</v>
      </c>
      <c r="OC58" s="257">
        <v>36338856</v>
      </c>
      <c r="OD58" s="257">
        <v>30063083.399999999</v>
      </c>
      <c r="OE58" s="257">
        <v>2402.3202209287788</v>
      </c>
      <c r="OF58" s="257">
        <v>297.87344703358985</v>
      </c>
      <c r="OG58" s="257">
        <v>11.245000000000001</v>
      </c>
      <c r="OH58" s="257">
        <v>10.004501234435383</v>
      </c>
      <c r="OI58" s="257">
        <v>1.2404987655646185</v>
      </c>
      <c r="OJ58" s="257">
        <v>856.9</v>
      </c>
      <c r="OK58" s="257">
        <v>2925.8</v>
      </c>
      <c r="OL58" s="257">
        <v>228.40000000000009</v>
      </c>
      <c r="OM58" s="257">
        <v>2697.4</v>
      </c>
      <c r="ON58" s="257">
        <v>2458.8000000000002</v>
      </c>
      <c r="OO58" s="257">
        <v>15070.7</v>
      </c>
      <c r="OP58" s="257">
        <v>11219.900000000001</v>
      </c>
      <c r="OQ58" s="257">
        <v>3850.8</v>
      </c>
      <c r="OR58" s="257">
        <v>439.6</v>
      </c>
      <c r="OS58" s="257">
        <v>2781.8</v>
      </c>
      <c r="OT58" s="257">
        <v>225.5</v>
      </c>
      <c r="OU58" s="257">
        <v>2556.3000000000002</v>
      </c>
      <c r="OV58" s="257">
        <v>2141.6</v>
      </c>
      <c r="OW58" s="257">
        <v>12873.8</v>
      </c>
      <c r="OX58" s="257">
        <v>9121.5999999999985</v>
      </c>
      <c r="OY58" s="257">
        <v>3752.2</v>
      </c>
      <c r="OZ58" s="257">
        <v>545226</v>
      </c>
      <c r="PA58" s="257">
        <v>4698</v>
      </c>
      <c r="PB58" s="257">
        <v>93070</v>
      </c>
      <c r="PC58" s="257">
        <v>8997</v>
      </c>
      <c r="PD58" s="257">
        <v>84073</v>
      </c>
      <c r="PE58" s="257">
        <v>59240</v>
      </c>
      <c r="PF58" s="257">
        <v>388218</v>
      </c>
      <c r="PG58" s="257">
        <v>250397</v>
      </c>
      <c r="PH58" s="257">
        <v>137821</v>
      </c>
      <c r="PI58" s="257">
        <v>583</v>
      </c>
      <c r="PJ58" s="257">
        <v>22028</v>
      </c>
      <c r="PK58" s="257">
        <v>2296</v>
      </c>
      <c r="PL58" s="257">
        <v>19732</v>
      </c>
      <c r="PM58" s="257">
        <v>13970</v>
      </c>
      <c r="PN58" s="257">
        <v>84727</v>
      </c>
      <c r="PO58" s="257">
        <v>54995</v>
      </c>
      <c r="PP58" s="257">
        <v>29732</v>
      </c>
      <c r="PQ58" s="257">
        <v>29897.021407264434</v>
      </c>
      <c r="PR58" s="257">
        <v>10686.988171064604</v>
      </c>
      <c r="PS58" s="257">
        <v>33456.754619311236</v>
      </c>
      <c r="PT58" s="257">
        <v>39898.004434589799</v>
      </c>
      <c r="PU58" s="257">
        <v>32888.549857215505</v>
      </c>
      <c r="PV58" s="257">
        <v>27661.56144938364</v>
      </c>
      <c r="PW58" s="257">
        <v>30155.664994018862</v>
      </c>
      <c r="PX58" s="257">
        <v>27450.9954393966</v>
      </c>
      <c r="PY58" s="257">
        <v>36730.717978785782</v>
      </c>
      <c r="PZ58" s="257">
        <v>2539.9408333333331</v>
      </c>
      <c r="QA58" s="257">
        <v>1814.6300833333332</v>
      </c>
      <c r="QB58" s="257">
        <v>21818</v>
      </c>
      <c r="QC58" s="257">
        <v>0.53177008965145944</v>
      </c>
      <c r="QD58" s="257">
        <v>0.17942940075621586</v>
      </c>
      <c r="QE58" s="257">
        <v>0.25812652417156795</v>
      </c>
      <c r="QF58" s="257">
        <v>0.60971948247853325</v>
      </c>
      <c r="QG58" s="257">
        <v>0.49962469110813112</v>
      </c>
      <c r="QH58" s="257">
        <v>0.5484784737125411</v>
      </c>
      <c r="QI58" s="257">
        <v>0.4672867372208423</v>
      </c>
      <c r="QJ58" s="257">
        <v>0.80148991602502961</v>
      </c>
      <c r="QK58" s="257">
        <v>38390</v>
      </c>
      <c r="QL58" s="257">
        <v>18872.550000000003</v>
      </c>
      <c r="QM58" s="257">
        <v>19517.45</v>
      </c>
      <c r="QN58" s="257">
        <v>23065.5</v>
      </c>
      <c r="QO58" s="257">
        <v>13124.75</v>
      </c>
      <c r="QP58" s="257">
        <v>9940.75</v>
      </c>
      <c r="QQ58" s="257">
        <v>20469.541882084399</v>
      </c>
      <c r="QR58" s="257">
        <v>11805.073229022379</v>
      </c>
      <c r="QS58" s="257">
        <v>8664.468653062022</v>
      </c>
      <c r="QT58" s="257">
        <v>2595.9581179156021</v>
      </c>
      <c r="QU58" s="257">
        <v>1319.625</v>
      </c>
      <c r="QV58" s="257">
        <v>1276.3500000000001</v>
      </c>
      <c r="QW58" s="257">
        <v>60.082052617869245</v>
      </c>
      <c r="QX58" s="257">
        <v>69.544126257447985</v>
      </c>
      <c r="QY58" s="257">
        <v>50.932626956902673</v>
      </c>
      <c r="QZ58" s="257">
        <v>53.319984063778058</v>
      </c>
      <c r="RA58" s="257">
        <v>62.551553600453445</v>
      </c>
      <c r="RB58" s="257">
        <v>44.393446136980096</v>
      </c>
      <c r="RC58" s="257">
        <v>11.254722932152358</v>
      </c>
      <c r="RD58" s="257">
        <v>10.054477228137678</v>
      </c>
      <c r="RE58" s="257">
        <v>12.839574478786814</v>
      </c>
    </row>
    <row r="59" spans="1:473">
      <c r="A59" s="1034">
        <v>2009</v>
      </c>
      <c r="B59" s="257">
        <v>1072990</v>
      </c>
      <c r="C59" s="257">
        <v>611492</v>
      </c>
      <c r="D59" s="257">
        <v>220225</v>
      </c>
      <c r="E59" s="257">
        <v>250564</v>
      </c>
      <c r="F59" s="257">
        <v>246631</v>
      </c>
      <c r="G59" s="257">
        <v>255922</v>
      </c>
      <c r="H59" s="331">
        <v>1140006.2519595395</v>
      </c>
      <c r="I59" s="331">
        <v>687297.84132973268</v>
      </c>
      <c r="J59" s="331">
        <v>231931.09920445064</v>
      </c>
      <c r="K59" s="331">
        <v>246459.65574361163</v>
      </c>
      <c r="L59" s="331">
        <v>275509.18449378939</v>
      </c>
      <c r="M59" s="331">
        <v>301191.52881204471</v>
      </c>
      <c r="N59" s="257">
        <v>94.121413646254453</v>
      </c>
      <c r="O59" s="257">
        <v>88.970452579471342</v>
      </c>
      <c r="P59" s="257">
        <v>94.952768626284339</v>
      </c>
      <c r="Q59" s="257">
        <v>101.66532094025891</v>
      </c>
      <c r="R59" s="257">
        <v>89.518249801055049</v>
      </c>
      <c r="S59" s="257">
        <v>84.969853239034933</v>
      </c>
      <c r="T59" s="331">
        <v>1072990</v>
      </c>
      <c r="U59" s="331">
        <v>1004290</v>
      </c>
      <c r="V59" s="331">
        <v>531653</v>
      </c>
      <c r="W59" s="331">
        <v>472637</v>
      </c>
      <c r="X59" s="331">
        <v>319670</v>
      </c>
      <c r="Y59" s="331">
        <v>152967</v>
      </c>
      <c r="Z59" s="331">
        <v>68700</v>
      </c>
      <c r="AA59" s="257">
        <v>1072990</v>
      </c>
      <c r="AB59" s="257">
        <v>1005567</v>
      </c>
      <c r="AC59" s="257">
        <v>24138</v>
      </c>
      <c r="AD59" s="257">
        <v>34334</v>
      </c>
      <c r="AE59" s="257">
        <v>121547</v>
      </c>
      <c r="AF59" s="257">
        <v>110029</v>
      </c>
      <c r="AG59" s="257">
        <v>715519</v>
      </c>
      <c r="AH59" s="257">
        <v>533857</v>
      </c>
      <c r="AI59" s="257">
        <v>64944</v>
      </c>
      <c r="AJ59" s="257">
        <v>181662</v>
      </c>
      <c r="AK59" s="257">
        <v>67423</v>
      </c>
      <c r="AL59" s="257">
        <v>1140006.2519595395</v>
      </c>
      <c r="AM59" s="257">
        <v>1045476.9263734008</v>
      </c>
      <c r="AN59" s="257">
        <v>27221.81679530887</v>
      </c>
      <c r="AO59" s="257">
        <v>33889.702583824394</v>
      </c>
      <c r="AP59" s="257">
        <v>135079.35310751924</v>
      </c>
      <c r="AQ59" s="257">
        <v>104502.87815344843</v>
      </c>
      <c r="AR59" s="257">
        <v>744783.17573329993</v>
      </c>
      <c r="AS59" s="257">
        <v>552335.47652640124</v>
      </c>
      <c r="AT59" s="257">
        <v>78535.086629999991</v>
      </c>
      <c r="AU59" s="257">
        <v>192447.6992068986</v>
      </c>
      <c r="AV59" s="257">
        <v>94529.325586138919</v>
      </c>
      <c r="AW59" s="257">
        <v>94.121413646254453</v>
      </c>
      <c r="AX59" s="257">
        <v>96.182610503720795</v>
      </c>
      <c r="AY59" s="257">
        <v>88.671524687359209</v>
      </c>
      <c r="AZ59" s="257">
        <v>101.31101007769739</v>
      </c>
      <c r="BA59" s="257">
        <v>89.981923368593655</v>
      </c>
      <c r="BB59" s="257">
        <v>105.28800923400139</v>
      </c>
      <c r="BC59" s="257">
        <v>96.070779162742639</v>
      </c>
      <c r="BD59" s="257">
        <v>96.654483133581962</v>
      </c>
      <c r="BE59" s="257">
        <v>82.694248885175014</v>
      </c>
      <c r="BF59" s="257">
        <v>94.395516677337355</v>
      </c>
      <c r="BG59" s="257">
        <v>71.324956125452786</v>
      </c>
      <c r="BH59" s="257">
        <v>246631</v>
      </c>
      <c r="BI59" s="257">
        <v>164687</v>
      </c>
      <c r="BJ59" s="257">
        <v>81944</v>
      </c>
      <c r="BK59" s="257">
        <v>47152</v>
      </c>
      <c r="BL59" s="257">
        <v>34792</v>
      </c>
      <c r="BM59" s="257">
        <v>255922</v>
      </c>
      <c r="BN59" s="257">
        <v>206598</v>
      </c>
      <c r="BO59" s="257">
        <v>49324</v>
      </c>
      <c r="BP59" s="257">
        <v>39544</v>
      </c>
      <c r="BQ59" s="257">
        <v>9780</v>
      </c>
      <c r="BR59" s="257">
        <v>275509.18449378939</v>
      </c>
      <c r="BS59" s="257">
        <v>184412.28702948496</v>
      </c>
      <c r="BT59" s="257">
        <v>91096.897464304478</v>
      </c>
      <c r="BU59" s="257">
        <v>52739.662610625783</v>
      </c>
      <c r="BV59" s="257">
        <v>38357.234853678696</v>
      </c>
      <c r="BW59" s="257">
        <v>301191.52881204471</v>
      </c>
      <c r="BX59" s="257">
        <v>241625.43948590581</v>
      </c>
      <c r="BY59" s="257">
        <v>59566.089326138928</v>
      </c>
      <c r="BZ59" s="257">
        <v>48184.827864232881</v>
      </c>
      <c r="CA59" s="257">
        <v>11381.261461906046</v>
      </c>
      <c r="CB59" s="257">
        <v>89.518249801055049</v>
      </c>
      <c r="CC59" s="257">
        <v>89.30370240116855</v>
      </c>
      <c r="CD59" s="257">
        <v>89.952569495694448</v>
      </c>
      <c r="CE59" s="257">
        <v>89.405198414181726</v>
      </c>
      <c r="CF59" s="257">
        <v>90.705182823321351</v>
      </c>
      <c r="CG59" s="257">
        <v>84.969853239034933</v>
      </c>
      <c r="CH59" s="257">
        <v>85.50341406085721</v>
      </c>
      <c r="CI59" s="257">
        <v>82.805503194844661</v>
      </c>
      <c r="CJ59" s="257">
        <v>82.067326485881495</v>
      </c>
      <c r="CK59" s="257">
        <v>85.930720709074379</v>
      </c>
      <c r="CL59" s="257">
        <v>250564</v>
      </c>
      <c r="CM59" s="257">
        <v>248528</v>
      </c>
      <c r="CN59" s="257">
        <v>-59</v>
      </c>
      <c r="CO59" s="257">
        <v>2095</v>
      </c>
      <c r="CP59" s="257">
        <v>246459.65574361163</v>
      </c>
      <c r="CQ59" s="257">
        <v>243159.43874632145</v>
      </c>
      <c r="CR59" s="257">
        <v>68.679528556607679</v>
      </c>
      <c r="CS59" s="257">
        <v>3231.5374687335411</v>
      </c>
      <c r="CT59" s="257">
        <v>248528</v>
      </c>
      <c r="CU59" s="257">
        <v>77958.327596904535</v>
      </c>
      <c r="CV59" s="257">
        <v>76666.05427339203</v>
      </c>
      <c r="CW59" s="257">
        <v>13413.721415873957</v>
      </c>
      <c r="CX59" s="257">
        <v>52249.089061197454</v>
      </c>
      <c r="CY59" s="257">
        <v>1537.294400225346</v>
      </c>
      <c r="CZ59" s="257">
        <v>26703.513252406672</v>
      </c>
      <c r="DA59" s="257">
        <v>80489.896713829468</v>
      </c>
      <c r="DB59" s="257">
        <v>246459.65574361163</v>
      </c>
      <c r="DC59" s="257">
        <v>243159.43874632145</v>
      </c>
      <c r="DD59" s="257">
        <v>63581.370006523153</v>
      </c>
      <c r="DE59" s="257">
        <v>79017.897143024107</v>
      </c>
      <c r="DF59" s="257">
        <v>15607.418793230818</v>
      </c>
      <c r="DG59" s="257">
        <v>53850.731356904958</v>
      </c>
      <c r="DH59" s="257">
        <v>1937.6949337303247</v>
      </c>
      <c r="DI59" s="257">
        <v>29164.326512908097</v>
      </c>
      <c r="DJ59" s="257">
        <v>84952.752803543379</v>
      </c>
      <c r="DK59" s="257">
        <v>101.66532094025891</v>
      </c>
      <c r="DL59" s="257">
        <v>102.20783584686563</v>
      </c>
      <c r="DM59" s="257">
        <v>122.6119028088045</v>
      </c>
      <c r="DN59" s="257">
        <v>97.023657988043908</v>
      </c>
      <c r="DO59" s="257">
        <v>85.944521599508178</v>
      </c>
      <c r="DP59" s="257">
        <v>97.025774292474608</v>
      </c>
      <c r="DQ59" s="257">
        <v>79.336245012822857</v>
      </c>
      <c r="DR59" s="257">
        <v>91.5622489708025</v>
      </c>
      <c r="DS59" s="257">
        <v>94.746661005754049</v>
      </c>
      <c r="DT59" s="257">
        <v>193175</v>
      </c>
      <c r="DU59" s="257">
        <v>55353</v>
      </c>
      <c r="DV59" s="257">
        <v>115216.67240309546</v>
      </c>
      <c r="DW59" s="257">
        <v>186108.40485640042</v>
      </c>
      <c r="DX59" s="257">
        <v>57051.033889921026</v>
      </c>
      <c r="DY59" s="257">
        <v>122527.03484987727</v>
      </c>
      <c r="DZ59" s="257">
        <v>103.79703170797264</v>
      </c>
      <c r="EA59" s="257">
        <v>97.023657988043908</v>
      </c>
      <c r="EB59" s="257">
        <v>94.033673910628295</v>
      </c>
      <c r="EC59" s="257">
        <v>3887916</v>
      </c>
      <c r="ED59" s="257">
        <v>3789538.0628521284</v>
      </c>
      <c r="EE59" s="257">
        <v>71.150000000000006</v>
      </c>
      <c r="EF59" s="257">
        <v>179181</v>
      </c>
      <c r="EG59" s="257">
        <v>488399</v>
      </c>
      <c r="EH59" s="257">
        <v>31132</v>
      </c>
      <c r="EI59" s="257">
        <v>-49440</v>
      </c>
      <c r="EJ59" s="257">
        <v>693220</v>
      </c>
      <c r="EK59" s="257">
        <v>611492</v>
      </c>
      <c r="EL59" s="257">
        <v>-842</v>
      </c>
      <c r="EM59" s="257">
        <v>80886</v>
      </c>
      <c r="EN59" s="257">
        <v>11.668157294942443</v>
      </c>
      <c r="EO59" s="257">
        <v>246631</v>
      </c>
      <c r="EP59" s="257">
        <v>164687</v>
      </c>
      <c r="EQ59" s="257">
        <v>81944</v>
      </c>
      <c r="ER59" s="257">
        <v>34792</v>
      </c>
      <c r="ES59" s="257">
        <v>255922</v>
      </c>
      <c r="ET59" s="257">
        <v>206598</v>
      </c>
      <c r="EU59" s="257">
        <v>49324</v>
      </c>
      <c r="EV59" s="257">
        <v>9780</v>
      </c>
      <c r="EW59" s="257">
        <v>-20605</v>
      </c>
      <c r="EX59" s="257">
        <v>-12774</v>
      </c>
      <c r="EY59" s="257">
        <v>4163</v>
      </c>
      <c r="EZ59" s="257">
        <v>-38507</v>
      </c>
      <c r="FA59" s="257">
        <v>50559</v>
      </c>
      <c r="FB59" s="257">
        <v>71164</v>
      </c>
      <c r="FC59" s="257">
        <v>-20605</v>
      </c>
      <c r="FD59" s="257">
        <v>13470</v>
      </c>
      <c r="FE59" s="257">
        <v>26244</v>
      </c>
      <c r="FF59" s="257">
        <v>-12774</v>
      </c>
      <c r="FG59" s="257">
        <v>1039611</v>
      </c>
      <c r="FH59" s="257">
        <v>152967</v>
      </c>
      <c r="FI59" s="257">
        <v>886644</v>
      </c>
      <c r="FJ59" s="257">
        <v>611492</v>
      </c>
      <c r="FK59" s="257">
        <v>220225</v>
      </c>
      <c r="FL59" s="257">
        <v>207894</v>
      </c>
      <c r="FM59" s="257">
        <v>250564</v>
      </c>
      <c r="FN59" s="257">
        <v>5496</v>
      </c>
      <c r="FO59" s="257">
        <v>1333</v>
      </c>
      <c r="FP59" s="257">
        <v>4163</v>
      </c>
      <c r="FQ59" s="257">
        <v>-38507</v>
      </c>
      <c r="FR59" s="257">
        <v>-3.5887566519725254</v>
      </c>
      <c r="FS59" s="257">
        <v>373777</v>
      </c>
      <c r="FT59" s="257">
        <v>364613</v>
      </c>
      <c r="FU59" s="257">
        <v>18210</v>
      </c>
      <c r="FV59" s="257">
        <v>5287</v>
      </c>
      <c r="FW59" s="257">
        <v>0</v>
      </c>
      <c r="FX59" s="257">
        <v>86108</v>
      </c>
      <c r="FY59" s="257">
        <v>10698</v>
      </c>
      <c r="FZ59" s="257">
        <v>97621</v>
      </c>
      <c r="GA59" s="257">
        <v>138190</v>
      </c>
      <c r="GB59" s="257">
        <v>8499</v>
      </c>
      <c r="GC59" s="257">
        <v>9164</v>
      </c>
      <c r="GD59" s="257">
        <v>494353</v>
      </c>
      <c r="GE59" s="257">
        <v>425012</v>
      </c>
      <c r="GF59" s="257">
        <v>125383</v>
      </c>
      <c r="GG59" s="257">
        <v>61379</v>
      </c>
      <c r="GH59" s="257">
        <v>186123</v>
      </c>
      <c r="GI59" s="257">
        <v>32500</v>
      </c>
      <c r="GJ59" s="257">
        <v>12371</v>
      </c>
      <c r="GK59" s="257">
        <v>18369</v>
      </c>
      <c r="GL59" s="257">
        <v>21387</v>
      </c>
      <c r="GM59" s="257">
        <v>69341</v>
      </c>
      <c r="GN59" s="257">
        <v>55375</v>
      </c>
      <c r="GO59" s="257">
        <v>55353</v>
      </c>
      <c r="GP59" s="257">
        <v>11036</v>
      </c>
      <c r="GQ59" s="257">
        <v>1396</v>
      </c>
      <c r="GR59" s="257">
        <v>1534</v>
      </c>
      <c r="GS59" s="257">
        <v>-120576</v>
      </c>
      <c r="GT59" s="257">
        <v>-121272</v>
      </c>
      <c r="GU59" s="257"/>
      <c r="GV59" s="257">
        <v>-102221</v>
      </c>
      <c r="GW59" s="257">
        <v>-60399</v>
      </c>
      <c r="GX59" s="257">
        <v>569535.35900000005</v>
      </c>
      <c r="GY59" s="257">
        <v>-1043004</v>
      </c>
      <c r="GZ59" s="257"/>
      <c r="HA59" s="257"/>
      <c r="HB59" s="257"/>
      <c r="HC59" s="257"/>
      <c r="HD59" s="257"/>
      <c r="HE59" s="257"/>
      <c r="HF59" s="257"/>
      <c r="HG59" s="257"/>
      <c r="HH59" s="257"/>
      <c r="HI59" s="257"/>
      <c r="HJ59" s="257"/>
      <c r="HK59" s="257"/>
      <c r="HL59" s="257"/>
      <c r="HM59" s="257"/>
      <c r="HN59" s="257"/>
      <c r="HO59" s="257"/>
      <c r="HP59" s="257"/>
      <c r="HQ59" s="257"/>
      <c r="HR59" s="257"/>
      <c r="HS59" s="257"/>
      <c r="HT59" s="257"/>
      <c r="HU59" s="257"/>
      <c r="HV59" s="257"/>
      <c r="HW59" s="257"/>
      <c r="HX59" s="257"/>
      <c r="HY59" s="257"/>
      <c r="HZ59" s="257"/>
      <c r="IA59" s="257"/>
      <c r="IB59" s="257"/>
      <c r="IC59" s="257"/>
      <c r="ID59" s="257"/>
      <c r="IE59" s="257"/>
      <c r="IF59" s="257"/>
      <c r="IG59" s="257"/>
      <c r="IH59" s="257"/>
      <c r="II59" s="257"/>
      <c r="IJ59" s="257"/>
      <c r="IK59" s="257"/>
      <c r="IL59" s="257"/>
      <c r="IM59" s="257"/>
      <c r="IN59" s="257"/>
      <c r="IO59" s="257"/>
      <c r="IP59" s="257"/>
      <c r="IQ59" s="257"/>
      <c r="IR59" s="257"/>
      <c r="IS59" s="257"/>
      <c r="IT59" s="257"/>
      <c r="IU59" s="257"/>
      <c r="IV59" s="257"/>
      <c r="IW59" s="257"/>
      <c r="IX59" s="257"/>
      <c r="IY59" s="257"/>
      <c r="IZ59" s="257"/>
      <c r="JA59" s="257">
        <v>141561</v>
      </c>
      <c r="JB59" s="257">
        <v>139922</v>
      </c>
      <c r="JC59" s="257">
        <v>5062</v>
      </c>
      <c r="JD59" s="257">
        <v>1117</v>
      </c>
      <c r="JE59" s="257">
        <v>53229</v>
      </c>
      <c r="JF59" s="257">
        <v>8360</v>
      </c>
      <c r="JG59" s="257">
        <v>56033</v>
      </c>
      <c r="JH59" s="257">
        <v>11071</v>
      </c>
      <c r="JI59" s="257">
        <v>5050</v>
      </c>
      <c r="JJ59" s="257">
        <v>1639</v>
      </c>
      <c r="JK59" s="257">
        <v>241952</v>
      </c>
      <c r="JL59" s="257">
        <v>208783</v>
      </c>
      <c r="JM59" s="257">
        <v>24382</v>
      </c>
      <c r="JN59" s="257">
        <v>10198</v>
      </c>
      <c r="JO59" s="257">
        <v>16057</v>
      </c>
      <c r="JP59" s="257">
        <v>2682</v>
      </c>
      <c r="JQ59" s="257">
        <v>16182</v>
      </c>
      <c r="JR59" s="257">
        <v>139282</v>
      </c>
      <c r="JS59" s="257">
        <v>33169</v>
      </c>
      <c r="JT59" s="257">
        <v>15853</v>
      </c>
      <c r="JU59" s="257">
        <v>15831</v>
      </c>
      <c r="JV59" s="257">
        <v>4039</v>
      </c>
      <c r="JW59" s="257">
        <v>11809</v>
      </c>
      <c r="JX59" s="257">
        <v>913</v>
      </c>
      <c r="JY59" s="257">
        <v>555</v>
      </c>
      <c r="JZ59" s="257">
        <v>-100391</v>
      </c>
      <c r="KA59" s="257">
        <v>-101087</v>
      </c>
      <c r="KB59" s="257"/>
      <c r="KC59" s="257">
        <v>-84215</v>
      </c>
      <c r="KD59" s="257">
        <v>-68861</v>
      </c>
      <c r="KE59" s="257">
        <v>470500.962</v>
      </c>
      <c r="KF59" s="257">
        <v>167085</v>
      </c>
      <c r="KG59" s="257">
        <v>155156</v>
      </c>
      <c r="KH59" s="257">
        <v>8454</v>
      </c>
      <c r="KI59" s="257">
        <v>2277</v>
      </c>
      <c r="KJ59" s="257">
        <v>13838</v>
      </c>
      <c r="KK59" s="257">
        <v>631</v>
      </c>
      <c r="KL59" s="257">
        <v>33984</v>
      </c>
      <c r="KM59" s="257">
        <v>487</v>
      </c>
      <c r="KN59" s="257">
        <v>95485</v>
      </c>
      <c r="KO59" s="257">
        <v>11929</v>
      </c>
      <c r="KP59" s="257">
        <v>188989</v>
      </c>
      <c r="KQ59" s="257">
        <v>156125</v>
      </c>
      <c r="KR59" s="257">
        <v>76433</v>
      </c>
      <c r="KS59" s="257">
        <v>29642</v>
      </c>
      <c r="KT59" s="257">
        <v>31892</v>
      </c>
      <c r="KU59" s="257">
        <v>4263</v>
      </c>
      <c r="KV59" s="257">
        <v>3067</v>
      </c>
      <c r="KW59" s="257">
        <v>10828</v>
      </c>
      <c r="KX59" s="257">
        <v>32864</v>
      </c>
      <c r="KY59" s="257">
        <v>21836</v>
      </c>
      <c r="KZ59" s="257">
        <v>21836</v>
      </c>
      <c r="LA59" s="257">
        <v>6158</v>
      </c>
      <c r="LB59" s="257">
        <v>4121</v>
      </c>
      <c r="LC59" s="257">
        <v>380</v>
      </c>
      <c r="LD59" s="257">
        <v>369</v>
      </c>
      <c r="LE59" s="257">
        <v>-21904</v>
      </c>
      <c r="LF59" s="257"/>
      <c r="LG59" s="257">
        <v>-84215</v>
      </c>
      <c r="LH59" s="257">
        <v>-68861</v>
      </c>
      <c r="LI59" s="257">
        <v>470500.962</v>
      </c>
      <c r="LJ59" s="257">
        <v>70429</v>
      </c>
      <c r="LK59" s="257">
        <v>58685</v>
      </c>
      <c r="LL59" s="257">
        <v>4622</v>
      </c>
      <c r="LM59" s="257">
        <v>1889</v>
      </c>
      <c r="LN59" s="257">
        <v>19041</v>
      </c>
      <c r="LO59" s="257">
        <v>698</v>
      </c>
      <c r="LP59" s="257">
        <v>7604</v>
      </c>
      <c r="LQ59" s="257">
        <v>402</v>
      </c>
      <c r="LR59" s="257">
        <v>24429</v>
      </c>
      <c r="LS59" s="257">
        <v>11744</v>
      </c>
      <c r="LT59" s="257">
        <v>76339</v>
      </c>
      <c r="LU59" s="257">
        <v>57269</v>
      </c>
      <c r="LV59" s="257">
        <v>21772</v>
      </c>
      <c r="LW59" s="257">
        <v>20168</v>
      </c>
      <c r="LX59" s="257">
        <v>1478</v>
      </c>
      <c r="LY59" s="257">
        <v>1824</v>
      </c>
      <c r="LZ59" s="257">
        <v>954</v>
      </c>
      <c r="MA59" s="257">
        <v>11073</v>
      </c>
      <c r="MB59" s="257">
        <v>19070</v>
      </c>
      <c r="MC59" s="257">
        <v>17272</v>
      </c>
      <c r="MD59" s="257">
        <v>17272</v>
      </c>
      <c r="ME59" s="257">
        <v>836</v>
      </c>
      <c r="MF59" s="257">
        <v>264</v>
      </c>
      <c r="MG59" s="257">
        <v>103</v>
      </c>
      <c r="MH59" s="257">
        <v>595</v>
      </c>
      <c r="MI59" s="257">
        <v>-5910</v>
      </c>
      <c r="MJ59" s="257"/>
      <c r="MK59" s="257">
        <v>-4963</v>
      </c>
      <c r="ML59" s="257">
        <v>1416</v>
      </c>
      <c r="MM59" s="257">
        <v>34700.404999999999</v>
      </c>
      <c r="MN59" s="257">
        <v>158417</v>
      </c>
      <c r="MO59" s="257">
        <v>158107</v>
      </c>
      <c r="MP59" s="257">
        <v>72</v>
      </c>
      <c r="MQ59" s="257">
        <v>4</v>
      </c>
      <c r="MR59" s="257">
        <v>0</v>
      </c>
      <c r="MS59" s="257">
        <v>2844</v>
      </c>
      <c r="MT59" s="257">
        <v>126230</v>
      </c>
      <c r="MU59" s="257">
        <v>28957</v>
      </c>
      <c r="MV59" s="257">
        <v>310</v>
      </c>
      <c r="MW59" s="257">
        <v>150788</v>
      </c>
      <c r="MX59" s="257">
        <v>150092</v>
      </c>
      <c r="MY59" s="257">
        <v>2796</v>
      </c>
      <c r="MZ59" s="257">
        <v>1371</v>
      </c>
      <c r="NA59" s="257">
        <v>136696</v>
      </c>
      <c r="NB59" s="257">
        <v>3602</v>
      </c>
      <c r="NC59" s="257">
        <v>1</v>
      </c>
      <c r="ND59" s="257">
        <v>5626</v>
      </c>
      <c r="NE59" s="257">
        <v>696</v>
      </c>
      <c r="NF59" s="257">
        <v>414</v>
      </c>
      <c r="NG59" s="257">
        <v>414</v>
      </c>
      <c r="NH59" s="257">
        <v>3</v>
      </c>
      <c r="NI59" s="257">
        <v>264</v>
      </c>
      <c r="NJ59" s="257">
        <v>0</v>
      </c>
      <c r="NK59" s="257">
        <v>15</v>
      </c>
      <c r="NL59" s="257">
        <v>7629</v>
      </c>
      <c r="NM59" s="257"/>
      <c r="NN59" s="257">
        <v>7630</v>
      </c>
      <c r="NO59" s="257">
        <v>8015</v>
      </c>
      <c r="NP59" s="257">
        <v>-28936.504000000001</v>
      </c>
      <c r="NQ59" s="257">
        <v>47196.896000000001</v>
      </c>
      <c r="NR59" s="257">
        <v>7275.1350000000002</v>
      </c>
      <c r="NS59" s="257">
        <v>31306.169000000002</v>
      </c>
      <c r="NT59" s="257">
        <v>31744.205000000002</v>
      </c>
      <c r="NU59" s="257">
        <v>8615.5920000000006</v>
      </c>
      <c r="NV59" s="257">
        <v>39921.760999999999</v>
      </c>
      <c r="NW59" s="257">
        <v>24307.991965426987</v>
      </c>
      <c r="NX59" s="257">
        <v>4340.1919654269877</v>
      </c>
      <c r="NY59" s="257">
        <v>19967.8</v>
      </c>
      <c r="NZ59" s="257">
        <v>17098.2</v>
      </c>
      <c r="OA59" s="257">
        <v>18337.7</v>
      </c>
      <c r="OB59" s="257">
        <v>15725.9</v>
      </c>
      <c r="OC59" s="257">
        <v>34168083.299999997</v>
      </c>
      <c r="OD59" s="257">
        <v>28271746.300000001</v>
      </c>
      <c r="OE59" s="257">
        <v>3858.1025944902071</v>
      </c>
      <c r="OF59" s="257">
        <v>482.0893709367806</v>
      </c>
      <c r="OG59" s="257">
        <v>17.855</v>
      </c>
      <c r="OH59" s="257">
        <v>15.871745391299898</v>
      </c>
      <c r="OI59" s="257">
        <v>1.9832546087001024</v>
      </c>
      <c r="OJ59" s="257">
        <v>815.8</v>
      </c>
      <c r="OK59" s="257">
        <v>2580.1999999999998</v>
      </c>
      <c r="OL59" s="257">
        <v>227.29999999999973</v>
      </c>
      <c r="OM59" s="257">
        <v>2352.9</v>
      </c>
      <c r="ON59" s="257">
        <v>1911.4</v>
      </c>
      <c r="OO59" s="257">
        <v>14660.4</v>
      </c>
      <c r="OP59" s="257">
        <v>10748.8</v>
      </c>
      <c r="OQ59" s="257">
        <v>3911.6</v>
      </c>
      <c r="OR59" s="257">
        <v>433.6</v>
      </c>
      <c r="OS59" s="257">
        <v>2460.6</v>
      </c>
      <c r="OT59" s="257">
        <v>225.09999999999991</v>
      </c>
      <c r="OU59" s="257">
        <v>2235.5</v>
      </c>
      <c r="OV59" s="257">
        <v>1638</v>
      </c>
      <c r="OW59" s="257">
        <v>12566</v>
      </c>
      <c r="OX59" s="257">
        <v>8751.7999999999993</v>
      </c>
      <c r="OY59" s="257">
        <v>3814.2</v>
      </c>
      <c r="OZ59" s="257">
        <v>531653</v>
      </c>
      <c r="PA59" s="257">
        <v>4684</v>
      </c>
      <c r="PB59" s="257">
        <v>83767</v>
      </c>
      <c r="PC59" s="257">
        <v>9320</v>
      </c>
      <c r="PD59" s="257">
        <v>74447</v>
      </c>
      <c r="PE59" s="257">
        <v>49868</v>
      </c>
      <c r="PF59" s="257">
        <v>393334</v>
      </c>
      <c r="PG59" s="257">
        <v>247055</v>
      </c>
      <c r="PH59" s="257">
        <v>146279</v>
      </c>
      <c r="PI59" s="257">
        <v>572</v>
      </c>
      <c r="PJ59" s="257">
        <v>20554</v>
      </c>
      <c r="PK59" s="257">
        <v>2225</v>
      </c>
      <c r="PL59" s="257">
        <v>18329</v>
      </c>
      <c r="PM59" s="257">
        <v>11587</v>
      </c>
      <c r="PN59" s="257">
        <v>82502</v>
      </c>
      <c r="PO59" s="257">
        <v>51280</v>
      </c>
      <c r="PP59" s="257">
        <v>31222</v>
      </c>
      <c r="PQ59" s="257">
        <v>31094.091775742476</v>
      </c>
      <c r="PR59" s="257">
        <v>10802.583025830258</v>
      </c>
      <c r="PS59" s="257">
        <v>34043.322766804842</v>
      </c>
      <c r="PT59" s="257">
        <v>41403.820524211478</v>
      </c>
      <c r="PU59" s="257">
        <v>33302.169537016329</v>
      </c>
      <c r="PV59" s="257">
        <v>30444.444444444445</v>
      </c>
      <c r="PW59" s="257">
        <v>31301.448352697756</v>
      </c>
      <c r="PX59" s="257">
        <v>28229.050023995067</v>
      </c>
      <c r="PY59" s="257">
        <v>38351.161449320964</v>
      </c>
      <c r="PZ59" s="257">
        <v>3644.0411666666673</v>
      </c>
      <c r="QA59" s="257">
        <v>2681.2170833333334</v>
      </c>
      <c r="QB59" s="257">
        <v>32500</v>
      </c>
      <c r="QC59" s="257">
        <v>0.52870967324902274</v>
      </c>
      <c r="QD59" s="257">
        <v>0.1940508741403596</v>
      </c>
      <c r="QE59" s="257">
        <v>0.27145103978563523</v>
      </c>
      <c r="QF59" s="257">
        <v>0.61249557784231612</v>
      </c>
      <c r="QG59" s="257">
        <v>0.45322596769942469</v>
      </c>
      <c r="QH59" s="257">
        <v>0.54971845611367409</v>
      </c>
      <c r="QI59" s="257">
        <v>0.46277373903498503</v>
      </c>
      <c r="QJ59" s="257">
        <v>0.80522618929660583</v>
      </c>
      <c r="QK59" s="257">
        <v>38650.925000000003</v>
      </c>
      <c r="QL59" s="257">
        <v>18986.099999999999</v>
      </c>
      <c r="QM59" s="257">
        <v>19664.825000000001</v>
      </c>
      <c r="QN59" s="257">
        <v>23260.45</v>
      </c>
      <c r="QO59" s="257">
        <v>13032.65</v>
      </c>
      <c r="QP59" s="257">
        <v>10227.800000000001</v>
      </c>
      <c r="QQ59" s="257">
        <v>19106.993751471124</v>
      </c>
      <c r="QR59" s="257">
        <v>10733.130750711247</v>
      </c>
      <c r="QS59" s="257">
        <v>8373.8630007598786</v>
      </c>
      <c r="QT59" s="257">
        <v>4153.4562485288761</v>
      </c>
      <c r="QU59" s="257">
        <v>2299.5</v>
      </c>
      <c r="QV59" s="257">
        <v>1853.9250000000002</v>
      </c>
      <c r="QW59" s="257">
        <v>60.180836551777219</v>
      </c>
      <c r="QX59" s="257">
        <v>68.643112592896912</v>
      </c>
      <c r="QY59" s="257">
        <v>52.010633199125856</v>
      </c>
      <c r="QZ59" s="257">
        <v>49.434764501680419</v>
      </c>
      <c r="RA59" s="257">
        <v>56.531519115096032</v>
      </c>
      <c r="RB59" s="257">
        <v>42.582952051492342</v>
      </c>
      <c r="RC59" s="257">
        <v>17.85630221482764</v>
      </c>
      <c r="RD59" s="257">
        <v>17.644147583185308</v>
      </c>
      <c r="RE59" s="257">
        <v>18.126332153542307</v>
      </c>
    </row>
    <row r="60" spans="1:473" s="55" customFormat="1">
      <c r="A60" s="1034">
        <v>2010</v>
      </c>
      <c r="B60" s="257">
        <v>1077145</v>
      </c>
      <c r="C60" s="257">
        <v>626405</v>
      </c>
      <c r="D60" s="257">
        <v>220650</v>
      </c>
      <c r="E60" s="257">
        <v>241268</v>
      </c>
      <c r="F60" s="257">
        <v>278203</v>
      </c>
      <c r="G60" s="257">
        <v>289381</v>
      </c>
      <c r="H60" s="331">
        <v>1141079.3340148043</v>
      </c>
      <c r="I60" s="331">
        <v>690341.57345824467</v>
      </c>
      <c r="J60" s="331">
        <v>233497.27566471472</v>
      </c>
      <c r="K60" s="331">
        <v>236850.00639048347</v>
      </c>
      <c r="L60" s="331">
        <v>300170.39608568308</v>
      </c>
      <c r="M60" s="331">
        <v>319779.91758432187</v>
      </c>
      <c r="N60" s="257">
        <v>94.397029890125523</v>
      </c>
      <c r="O60" s="257">
        <v>90.738414733165158</v>
      </c>
      <c r="P60" s="257">
        <v>94.497890552195358</v>
      </c>
      <c r="Q60" s="257">
        <v>101.86531285214863</v>
      </c>
      <c r="R60" s="257">
        <v>92.681691341936158</v>
      </c>
      <c r="S60" s="257">
        <v>90.493800294289571</v>
      </c>
      <c r="T60" s="331">
        <v>1077145</v>
      </c>
      <c r="U60" s="331">
        <v>987867</v>
      </c>
      <c r="V60" s="331">
        <v>528815</v>
      </c>
      <c r="W60" s="331">
        <v>459052</v>
      </c>
      <c r="X60" s="331">
        <v>301575</v>
      </c>
      <c r="Y60" s="331">
        <v>157477</v>
      </c>
      <c r="Z60" s="331">
        <v>89278</v>
      </c>
      <c r="AA60" s="257">
        <v>1077145</v>
      </c>
      <c r="AB60" s="257">
        <v>989756</v>
      </c>
      <c r="AC60" s="257">
        <v>26039</v>
      </c>
      <c r="AD60" s="257">
        <v>38191</v>
      </c>
      <c r="AE60" s="257">
        <v>119716</v>
      </c>
      <c r="AF60" s="257">
        <v>89685</v>
      </c>
      <c r="AG60" s="257">
        <v>716125</v>
      </c>
      <c r="AH60" s="257">
        <v>533038</v>
      </c>
      <c r="AI60" s="257">
        <v>75529</v>
      </c>
      <c r="AJ60" s="257">
        <v>183087</v>
      </c>
      <c r="AK60" s="257">
        <v>87389</v>
      </c>
      <c r="AL60" s="257">
        <v>1141079.3340148043</v>
      </c>
      <c r="AM60" s="257">
        <v>1042902.6569346141</v>
      </c>
      <c r="AN60" s="257">
        <v>27861.799914733183</v>
      </c>
      <c r="AO60" s="257">
        <v>40569.455780432851</v>
      </c>
      <c r="AP60" s="257">
        <v>133738.21832008648</v>
      </c>
      <c r="AQ60" s="257">
        <v>88319.854167639991</v>
      </c>
      <c r="AR60" s="257">
        <v>752413.32875172154</v>
      </c>
      <c r="AS60" s="257">
        <v>557396.57713062316</v>
      </c>
      <c r="AT60" s="257">
        <v>80260.740651</v>
      </c>
      <c r="AU60" s="257">
        <v>195016.75162109834</v>
      </c>
      <c r="AV60" s="257">
        <v>98176.677080190231</v>
      </c>
      <c r="AW60" s="257">
        <v>94.397029890125523</v>
      </c>
      <c r="AX60" s="257">
        <v>94.903967634829215</v>
      </c>
      <c r="AY60" s="257">
        <v>93.457709407462602</v>
      </c>
      <c r="AZ60" s="257">
        <v>94.137323918503213</v>
      </c>
      <c r="BA60" s="257">
        <v>89.515174872057912</v>
      </c>
      <c r="BB60" s="257">
        <v>101.54568397471402</v>
      </c>
      <c r="BC60" s="257">
        <v>95.177075237100723</v>
      </c>
      <c r="BD60" s="257">
        <v>95.629937798323638</v>
      </c>
      <c r="BE60" s="257">
        <v>94.104539015438249</v>
      </c>
      <c r="BF60" s="257">
        <v>93.882704166728772</v>
      </c>
      <c r="BG60" s="257">
        <v>89.011975755322297</v>
      </c>
      <c r="BH60" s="257">
        <v>278203</v>
      </c>
      <c r="BI60" s="257">
        <v>192016</v>
      </c>
      <c r="BJ60" s="257">
        <v>86187</v>
      </c>
      <c r="BK60" s="257">
        <v>50041</v>
      </c>
      <c r="BL60" s="257">
        <v>36146</v>
      </c>
      <c r="BM60" s="257">
        <v>289381</v>
      </c>
      <c r="BN60" s="257">
        <v>239980</v>
      </c>
      <c r="BO60" s="257">
        <v>49401</v>
      </c>
      <c r="BP60" s="257">
        <v>39205</v>
      </c>
      <c r="BQ60" s="257">
        <v>10196</v>
      </c>
      <c r="BR60" s="257">
        <v>300170.39608568308</v>
      </c>
      <c r="BS60" s="257">
        <v>206004.93911778278</v>
      </c>
      <c r="BT60" s="257">
        <v>94165.456967900289</v>
      </c>
      <c r="BU60" s="257">
        <v>54899.069112856923</v>
      </c>
      <c r="BV60" s="257">
        <v>39266.387855043366</v>
      </c>
      <c r="BW60" s="257">
        <v>319779.91758432187</v>
      </c>
      <c r="BX60" s="257">
        <v>261478.82410560601</v>
      </c>
      <c r="BY60" s="257">
        <v>58301.093478715884</v>
      </c>
      <c r="BZ60" s="257">
        <v>46692.463852790868</v>
      </c>
      <c r="CA60" s="257">
        <v>11608.629625925018</v>
      </c>
      <c r="CB60" s="257">
        <v>92.681691341936158</v>
      </c>
      <c r="CC60" s="257">
        <v>93.20941566853179</v>
      </c>
      <c r="CD60" s="257">
        <v>91.527193490262533</v>
      </c>
      <c r="CE60" s="257">
        <v>91.150908036582351</v>
      </c>
      <c r="CF60" s="257">
        <v>92.053285200149674</v>
      </c>
      <c r="CG60" s="257">
        <v>90.493800294289571</v>
      </c>
      <c r="CH60" s="257">
        <v>91.777986542832608</v>
      </c>
      <c r="CI60" s="257">
        <v>84.73425977513601</v>
      </c>
      <c r="CJ60" s="257">
        <v>83.96429908604334</v>
      </c>
      <c r="CK60" s="257">
        <v>87.831211164061457</v>
      </c>
      <c r="CL60" s="257">
        <v>241268</v>
      </c>
      <c r="CM60" s="257">
        <v>235617</v>
      </c>
      <c r="CN60" s="257">
        <v>3592</v>
      </c>
      <c r="CO60" s="257">
        <v>2059</v>
      </c>
      <c r="CP60" s="257">
        <v>236850.00639048347</v>
      </c>
      <c r="CQ60" s="257">
        <v>230595.43757021835</v>
      </c>
      <c r="CR60" s="257">
        <v>3731.6746212244161</v>
      </c>
      <c r="CS60" s="257">
        <v>2522.8941990406893</v>
      </c>
      <c r="CT60" s="257">
        <v>235617</v>
      </c>
      <c r="CU60" s="257">
        <v>65693.816025248627</v>
      </c>
      <c r="CV60" s="257">
        <v>69450.343968868503</v>
      </c>
      <c r="CW60" s="257">
        <v>14948.377588660376</v>
      </c>
      <c r="CX60" s="257">
        <v>54975.863946767997</v>
      </c>
      <c r="CY60" s="257">
        <v>1225.0158439927179</v>
      </c>
      <c r="CZ60" s="257">
        <v>29323.582626461772</v>
      </c>
      <c r="DA60" s="257">
        <v>85524.462417222487</v>
      </c>
      <c r="DB60" s="257">
        <v>236850.00639048347</v>
      </c>
      <c r="DC60" s="257">
        <v>230595.43757021835</v>
      </c>
      <c r="DD60" s="257">
        <v>54534.331998533162</v>
      </c>
      <c r="DE60" s="257">
        <v>71290.366453903538</v>
      </c>
      <c r="DF60" s="257">
        <v>17267.702806774028</v>
      </c>
      <c r="DG60" s="257">
        <v>54334.8991980547</v>
      </c>
      <c r="DH60" s="257">
        <v>1487.2954654937382</v>
      </c>
      <c r="DI60" s="257">
        <v>31680.841647459154</v>
      </c>
      <c r="DJ60" s="257">
        <v>87503.0363110076</v>
      </c>
      <c r="DK60" s="257">
        <v>101.86531285214863</v>
      </c>
      <c r="DL60" s="257">
        <v>102.17765038315321</v>
      </c>
      <c r="DM60" s="257">
        <v>120.46322677431095</v>
      </c>
      <c r="DN60" s="257">
        <v>97.418974573198753</v>
      </c>
      <c r="DO60" s="257">
        <v>86.568420570663335</v>
      </c>
      <c r="DP60" s="257">
        <v>101.17965572435669</v>
      </c>
      <c r="DQ60" s="257">
        <v>82.365331732255953</v>
      </c>
      <c r="DR60" s="257">
        <v>92.559354807461574</v>
      </c>
      <c r="DS60" s="257">
        <v>97.738851156258434</v>
      </c>
      <c r="DT60" s="257">
        <v>184658</v>
      </c>
      <c r="DU60" s="257">
        <v>50959</v>
      </c>
      <c r="DV60" s="257">
        <v>118964.18397475137</v>
      </c>
      <c r="DW60" s="257">
        <v>178286.32610270812</v>
      </c>
      <c r="DX60" s="257">
        <v>52309.111467510244</v>
      </c>
      <c r="DY60" s="257">
        <v>123751.99410417496</v>
      </c>
      <c r="DZ60" s="257">
        <v>103.57384328712975</v>
      </c>
      <c r="EA60" s="257">
        <v>97.418974573198753</v>
      </c>
      <c r="EB60" s="257">
        <v>96.131124864627893</v>
      </c>
      <c r="EC60" s="257">
        <v>3964264</v>
      </c>
      <c r="ED60" s="257">
        <v>3865061.5815052926</v>
      </c>
      <c r="EE60" s="257">
        <v>72.022499999999994</v>
      </c>
      <c r="EF60" s="257">
        <v>184415</v>
      </c>
      <c r="EG60" s="257">
        <v>484337</v>
      </c>
      <c r="EH60" s="257">
        <v>29371</v>
      </c>
      <c r="EI60" s="257">
        <v>-46054</v>
      </c>
      <c r="EJ60" s="257">
        <v>697396</v>
      </c>
      <c r="EK60" s="257">
        <v>626405</v>
      </c>
      <c r="EL60" s="257">
        <v>-1465</v>
      </c>
      <c r="EM60" s="257">
        <v>69526</v>
      </c>
      <c r="EN60" s="257">
        <v>9.9693717772972601</v>
      </c>
      <c r="EO60" s="257">
        <v>278203</v>
      </c>
      <c r="EP60" s="257">
        <v>192016</v>
      </c>
      <c r="EQ60" s="257">
        <v>86187</v>
      </c>
      <c r="ER60" s="257">
        <v>36146</v>
      </c>
      <c r="ES60" s="257">
        <v>289381</v>
      </c>
      <c r="ET60" s="257">
        <v>239980</v>
      </c>
      <c r="EU60" s="257">
        <v>49401</v>
      </c>
      <c r="EV60" s="257">
        <v>10196</v>
      </c>
      <c r="EW60" s="257">
        <v>-15743</v>
      </c>
      <c r="EX60" s="257">
        <v>-11407</v>
      </c>
      <c r="EY60" s="257">
        <v>4017</v>
      </c>
      <c r="EZ60" s="257">
        <v>-34311</v>
      </c>
      <c r="FA60" s="257">
        <v>52334</v>
      </c>
      <c r="FB60" s="257">
        <v>68077</v>
      </c>
      <c r="FC60" s="257">
        <v>-15743</v>
      </c>
      <c r="FD60" s="257">
        <v>14036</v>
      </c>
      <c r="FE60" s="257">
        <v>25443</v>
      </c>
      <c r="FF60" s="257">
        <v>-11407</v>
      </c>
      <c r="FG60" s="257">
        <v>1049995</v>
      </c>
      <c r="FH60" s="257">
        <v>157477</v>
      </c>
      <c r="FI60" s="257">
        <v>892518</v>
      </c>
      <c r="FJ60" s="257">
        <v>626405</v>
      </c>
      <c r="FK60" s="257">
        <v>220650</v>
      </c>
      <c r="FL60" s="257">
        <v>202940</v>
      </c>
      <c r="FM60" s="257">
        <v>241268</v>
      </c>
      <c r="FN60" s="257">
        <v>4841</v>
      </c>
      <c r="FO60" s="257">
        <v>824</v>
      </c>
      <c r="FP60" s="257">
        <v>4017</v>
      </c>
      <c r="FQ60" s="257">
        <v>-34311</v>
      </c>
      <c r="FR60" s="257">
        <v>-3.1853650158520903</v>
      </c>
      <c r="FS60" s="257">
        <v>391624</v>
      </c>
      <c r="FT60" s="257">
        <v>382448</v>
      </c>
      <c r="FU60" s="257">
        <v>18045</v>
      </c>
      <c r="FV60" s="257">
        <v>5968</v>
      </c>
      <c r="FW60" s="257">
        <v>0</v>
      </c>
      <c r="FX60" s="257">
        <v>105981</v>
      </c>
      <c r="FY60" s="257">
        <v>9894</v>
      </c>
      <c r="FZ60" s="257">
        <v>97247</v>
      </c>
      <c r="GA60" s="257">
        <v>136975</v>
      </c>
      <c r="GB60" s="257">
        <v>8338</v>
      </c>
      <c r="GC60" s="257">
        <v>9176</v>
      </c>
      <c r="GD60" s="257">
        <v>493817</v>
      </c>
      <c r="GE60" s="257">
        <v>431420</v>
      </c>
      <c r="GF60" s="257">
        <v>124582</v>
      </c>
      <c r="GG60" s="257">
        <v>61473</v>
      </c>
      <c r="GH60" s="257">
        <v>193507</v>
      </c>
      <c r="GI60" s="257">
        <v>33985</v>
      </c>
      <c r="GJ60" s="257">
        <v>12209</v>
      </c>
      <c r="GK60" s="257">
        <v>20447</v>
      </c>
      <c r="GL60" s="257">
        <v>19202</v>
      </c>
      <c r="GM60" s="257">
        <v>62397</v>
      </c>
      <c r="GN60" s="257">
        <v>50946</v>
      </c>
      <c r="GO60" s="257">
        <v>50959</v>
      </c>
      <c r="GP60" s="257">
        <v>8011</v>
      </c>
      <c r="GQ60" s="257">
        <v>2139</v>
      </c>
      <c r="GR60" s="257">
        <v>1301</v>
      </c>
      <c r="GS60" s="257">
        <v>-102193</v>
      </c>
      <c r="GT60" s="257">
        <v>-102965</v>
      </c>
      <c r="GU60" s="257"/>
      <c r="GV60" s="257">
        <v>-81756</v>
      </c>
      <c r="GW60" s="257">
        <v>-48972</v>
      </c>
      <c r="GX60" s="257">
        <v>649152.53</v>
      </c>
      <c r="GY60" s="257">
        <v>-975107</v>
      </c>
      <c r="GZ60" s="257"/>
      <c r="HA60" s="257"/>
      <c r="HB60" s="257"/>
      <c r="HC60" s="257"/>
      <c r="HD60" s="257"/>
      <c r="HE60" s="257"/>
      <c r="HF60" s="257"/>
      <c r="HG60" s="257"/>
      <c r="HH60" s="257"/>
      <c r="HI60" s="257"/>
      <c r="HJ60" s="257"/>
      <c r="HK60" s="257"/>
      <c r="HL60" s="257"/>
      <c r="HM60" s="257"/>
      <c r="HN60" s="257"/>
      <c r="HO60" s="257"/>
      <c r="HP60" s="257"/>
      <c r="HQ60" s="257"/>
      <c r="HR60" s="257"/>
      <c r="HS60" s="257"/>
      <c r="HT60" s="257"/>
      <c r="HU60" s="257"/>
      <c r="HV60" s="257"/>
      <c r="HW60" s="257"/>
      <c r="HX60" s="257"/>
      <c r="HY60" s="257"/>
      <c r="HZ60" s="257"/>
      <c r="IA60" s="257"/>
      <c r="IB60" s="257"/>
      <c r="IC60" s="257"/>
      <c r="ID60" s="257"/>
      <c r="IE60" s="257"/>
      <c r="IF60" s="257"/>
      <c r="IG60" s="257"/>
      <c r="IH60" s="257"/>
      <c r="II60" s="257"/>
      <c r="IJ60" s="257"/>
      <c r="IK60" s="257"/>
      <c r="IL60" s="257"/>
      <c r="IM60" s="257"/>
      <c r="IN60" s="257"/>
      <c r="IO60" s="257"/>
      <c r="IP60" s="257"/>
      <c r="IQ60" s="257"/>
      <c r="IR60" s="257"/>
      <c r="IS60" s="257"/>
      <c r="IT60" s="257"/>
      <c r="IU60" s="257"/>
      <c r="IV60" s="257"/>
      <c r="IW60" s="257"/>
      <c r="IX60" s="257"/>
      <c r="IY60" s="257"/>
      <c r="IZ60" s="257"/>
      <c r="JA60" s="257">
        <v>170825</v>
      </c>
      <c r="JB60" s="257">
        <v>168687</v>
      </c>
      <c r="JC60" s="257">
        <v>4338</v>
      </c>
      <c r="JD60" s="257">
        <v>1431</v>
      </c>
      <c r="JE60" s="257">
        <v>71484</v>
      </c>
      <c r="JF60" s="257">
        <v>8031</v>
      </c>
      <c r="JG60" s="257">
        <v>61514</v>
      </c>
      <c r="JH60" s="257">
        <v>11202</v>
      </c>
      <c r="JI60" s="257">
        <v>10687</v>
      </c>
      <c r="JJ60" s="257">
        <v>2138</v>
      </c>
      <c r="JK60" s="257">
        <v>222900</v>
      </c>
      <c r="JL60" s="257">
        <v>192487</v>
      </c>
      <c r="JM60" s="257">
        <v>24190</v>
      </c>
      <c r="JN60" s="257">
        <v>9693</v>
      </c>
      <c r="JO60" s="257">
        <v>16830</v>
      </c>
      <c r="JP60" s="257">
        <v>2852</v>
      </c>
      <c r="JQ60" s="257">
        <v>18139</v>
      </c>
      <c r="JR60" s="257">
        <v>120783</v>
      </c>
      <c r="JS60" s="257">
        <v>30413</v>
      </c>
      <c r="JT60" s="257">
        <v>14833</v>
      </c>
      <c r="JU60" s="257">
        <v>14846</v>
      </c>
      <c r="JV60" s="257">
        <v>2503</v>
      </c>
      <c r="JW60" s="257">
        <v>11103</v>
      </c>
      <c r="JX60" s="257">
        <v>1422</v>
      </c>
      <c r="JY60" s="257">
        <v>552</v>
      </c>
      <c r="JZ60" s="257">
        <v>-52075</v>
      </c>
      <c r="KA60" s="257">
        <v>-52847</v>
      </c>
      <c r="KB60" s="257"/>
      <c r="KC60" s="257">
        <v>-33943</v>
      </c>
      <c r="KD60" s="257">
        <v>-23800</v>
      </c>
      <c r="KE60" s="257">
        <v>533461.89199999999</v>
      </c>
      <c r="KF60" s="257">
        <v>148613</v>
      </c>
      <c r="KG60" s="257">
        <v>138406</v>
      </c>
      <c r="KH60" s="257">
        <v>8828</v>
      </c>
      <c r="KI60" s="257">
        <v>2519</v>
      </c>
      <c r="KJ60" s="257">
        <v>13620</v>
      </c>
      <c r="KK60" s="257">
        <v>556</v>
      </c>
      <c r="KL60" s="257">
        <v>28183</v>
      </c>
      <c r="KM60" s="257">
        <v>481</v>
      </c>
      <c r="KN60" s="257">
        <v>84219</v>
      </c>
      <c r="KO60" s="257">
        <v>10207</v>
      </c>
      <c r="KP60" s="257">
        <v>189011</v>
      </c>
      <c r="KQ60" s="257">
        <v>159362</v>
      </c>
      <c r="KR60" s="257">
        <v>75559</v>
      </c>
      <c r="KS60" s="257">
        <v>29405</v>
      </c>
      <c r="KT60" s="257">
        <v>31985</v>
      </c>
      <c r="KU60" s="257">
        <v>3846</v>
      </c>
      <c r="KV60" s="257">
        <v>3704</v>
      </c>
      <c r="KW60" s="257">
        <v>14863</v>
      </c>
      <c r="KX60" s="257">
        <v>29649</v>
      </c>
      <c r="KY60" s="257">
        <v>20188</v>
      </c>
      <c r="KZ60" s="257">
        <v>20188</v>
      </c>
      <c r="LA60" s="257">
        <v>4788</v>
      </c>
      <c r="LB60" s="257">
        <v>3667</v>
      </c>
      <c r="LC60" s="257">
        <v>646</v>
      </c>
      <c r="LD60" s="257">
        <v>360</v>
      </c>
      <c r="LE60" s="257">
        <v>-40398</v>
      </c>
      <c r="LF60" s="257"/>
      <c r="LG60" s="257">
        <v>-33943</v>
      </c>
      <c r="LH60" s="257">
        <v>-23800</v>
      </c>
      <c r="LI60" s="257">
        <v>533461.89199999999</v>
      </c>
      <c r="LJ60" s="257">
        <v>69630</v>
      </c>
      <c r="LK60" s="257">
        <v>57899</v>
      </c>
      <c r="LL60" s="257">
        <v>4805</v>
      </c>
      <c r="LM60" s="257">
        <v>2014</v>
      </c>
      <c r="LN60" s="257">
        <v>20877</v>
      </c>
      <c r="LO60" s="257">
        <v>627</v>
      </c>
      <c r="LP60" s="257">
        <v>7550</v>
      </c>
      <c r="LQ60" s="257">
        <v>348</v>
      </c>
      <c r="LR60" s="257">
        <v>21678</v>
      </c>
      <c r="LS60" s="257">
        <v>11731</v>
      </c>
      <c r="LT60" s="257">
        <v>76681</v>
      </c>
      <c r="LU60" s="257">
        <v>59768</v>
      </c>
      <c r="LV60" s="257">
        <v>22102</v>
      </c>
      <c r="LW60" s="257">
        <v>21058</v>
      </c>
      <c r="LX60" s="257">
        <v>1487</v>
      </c>
      <c r="LY60" s="257">
        <v>1754</v>
      </c>
      <c r="LZ60" s="257">
        <v>874</v>
      </c>
      <c r="MA60" s="257">
        <v>12493</v>
      </c>
      <c r="MB60" s="257">
        <v>16913</v>
      </c>
      <c r="MC60" s="257">
        <v>15538</v>
      </c>
      <c r="MD60" s="257">
        <v>15538</v>
      </c>
      <c r="ME60" s="257">
        <v>717</v>
      </c>
      <c r="MF60" s="257">
        <v>195</v>
      </c>
      <c r="MG60" s="257">
        <v>71</v>
      </c>
      <c r="MH60" s="257">
        <v>392</v>
      </c>
      <c r="MI60" s="257">
        <v>-7051</v>
      </c>
      <c r="MJ60" s="257"/>
      <c r="MK60" s="257">
        <v>-6179</v>
      </c>
      <c r="ML60" s="257">
        <v>-1869</v>
      </c>
      <c r="MM60" s="257">
        <v>35452.660000000003</v>
      </c>
      <c r="MN60" s="257">
        <v>154799</v>
      </c>
      <c r="MO60" s="257">
        <v>154702</v>
      </c>
      <c r="MP60" s="257">
        <v>74</v>
      </c>
      <c r="MQ60" s="257">
        <v>4</v>
      </c>
      <c r="MR60" s="257">
        <v>0</v>
      </c>
      <c r="MS60" s="257">
        <v>2950</v>
      </c>
      <c r="MT60" s="257">
        <v>124944</v>
      </c>
      <c r="MU60" s="257">
        <v>26730</v>
      </c>
      <c r="MV60" s="257">
        <v>97</v>
      </c>
      <c r="MW60" s="257">
        <v>157468</v>
      </c>
      <c r="MX60" s="257">
        <v>157049</v>
      </c>
      <c r="MY60" s="257">
        <v>2731</v>
      </c>
      <c r="MZ60" s="257">
        <v>1317</v>
      </c>
      <c r="NA60" s="257">
        <v>143205</v>
      </c>
      <c r="NB60" s="257">
        <v>3757</v>
      </c>
      <c r="NC60" s="257">
        <v>0</v>
      </c>
      <c r="ND60" s="257">
        <v>6039</v>
      </c>
      <c r="NE60" s="257">
        <v>419</v>
      </c>
      <c r="NF60" s="257">
        <v>387</v>
      </c>
      <c r="NG60" s="257">
        <v>387</v>
      </c>
      <c r="NH60" s="257">
        <v>3</v>
      </c>
      <c r="NI60" s="257">
        <v>32</v>
      </c>
      <c r="NJ60" s="257">
        <v>0</v>
      </c>
      <c r="NK60" s="257">
        <v>-3</v>
      </c>
      <c r="NL60" s="257">
        <v>-2669</v>
      </c>
      <c r="NM60" s="257"/>
      <c r="NN60" s="257">
        <v>-2669</v>
      </c>
      <c r="NO60" s="257">
        <v>-2347</v>
      </c>
      <c r="NP60" s="257">
        <v>-44001.22</v>
      </c>
      <c r="NQ60" s="257">
        <v>47502.525999999998</v>
      </c>
      <c r="NR60" s="257">
        <v>7359.6589999999997</v>
      </c>
      <c r="NS60" s="257">
        <v>31316.560000000001</v>
      </c>
      <c r="NT60" s="257">
        <v>31706.453000000001</v>
      </c>
      <c r="NU60" s="257">
        <v>8826.3070000000007</v>
      </c>
      <c r="NV60" s="257">
        <v>40142.866999999998</v>
      </c>
      <c r="NW60" s="257">
        <v>24463.674080544031</v>
      </c>
      <c r="NX60" s="257">
        <v>4857.874080544032</v>
      </c>
      <c r="NY60" s="257">
        <v>19605.8</v>
      </c>
      <c r="NZ60" s="257">
        <v>16799.5</v>
      </c>
      <c r="OA60" s="257">
        <v>17828.5</v>
      </c>
      <c r="OB60" s="257">
        <v>15308</v>
      </c>
      <c r="OC60" s="257">
        <v>33392886.300000001</v>
      </c>
      <c r="OD60" s="257">
        <v>27615771.800000001</v>
      </c>
      <c r="OE60" s="257">
        <v>3983.9338240076531</v>
      </c>
      <c r="OF60" s="257">
        <v>873.94025653637891</v>
      </c>
      <c r="OG60" s="257">
        <v>19.857500000000002</v>
      </c>
      <c r="OH60" s="257">
        <v>16.285100148452671</v>
      </c>
      <c r="OI60" s="257">
        <v>3.5723998515473312</v>
      </c>
      <c r="OJ60" s="257">
        <v>826.1</v>
      </c>
      <c r="OK60" s="257">
        <v>2486.1999999999998</v>
      </c>
      <c r="OL60" s="257">
        <v>244.59999999999991</v>
      </c>
      <c r="OM60" s="257">
        <v>2241.6</v>
      </c>
      <c r="ON60" s="257">
        <v>1674.3</v>
      </c>
      <c r="OO60" s="257">
        <v>14619.2</v>
      </c>
      <c r="OP60" s="257">
        <v>10629.1</v>
      </c>
      <c r="OQ60" s="257">
        <v>3990.1</v>
      </c>
      <c r="OR60" s="257">
        <v>460.9</v>
      </c>
      <c r="OS60" s="257">
        <v>2377.1</v>
      </c>
      <c r="OT60" s="257">
        <v>241.90000000000009</v>
      </c>
      <c r="OU60" s="257">
        <v>2135.1999999999998</v>
      </c>
      <c r="OV60" s="257">
        <v>1409.6</v>
      </c>
      <c r="OW60" s="257">
        <v>12551.9</v>
      </c>
      <c r="OX60" s="257">
        <v>8666.7999999999993</v>
      </c>
      <c r="OY60" s="257">
        <v>3885.1</v>
      </c>
      <c r="OZ60" s="257">
        <v>528815</v>
      </c>
      <c r="PA60" s="257">
        <v>5127</v>
      </c>
      <c r="PB60" s="257">
        <v>83689</v>
      </c>
      <c r="PC60" s="257">
        <v>10275</v>
      </c>
      <c r="PD60" s="257">
        <v>73414</v>
      </c>
      <c r="PE60" s="257">
        <v>43505</v>
      </c>
      <c r="PF60" s="257">
        <v>396494</v>
      </c>
      <c r="PG60" s="257">
        <v>249446</v>
      </c>
      <c r="PH60" s="257">
        <v>147048</v>
      </c>
      <c r="PI60" s="257">
        <v>601</v>
      </c>
      <c r="PJ60" s="257">
        <v>19392</v>
      </c>
      <c r="PK60" s="257">
        <v>2528</v>
      </c>
      <c r="PL60" s="257">
        <v>16864</v>
      </c>
      <c r="PM60" s="257">
        <v>10249</v>
      </c>
      <c r="PN60" s="257">
        <v>86149</v>
      </c>
      <c r="PO60" s="257">
        <v>54084</v>
      </c>
      <c r="PP60" s="257">
        <v>32065</v>
      </c>
      <c r="PQ60" s="257">
        <v>31478.020179171999</v>
      </c>
      <c r="PR60" s="257">
        <v>11123.888045129095</v>
      </c>
      <c r="PS60" s="257">
        <v>35206.343864372553</v>
      </c>
      <c r="PT60" s="257">
        <v>42476.229847044218</v>
      </c>
      <c r="PU60" s="257">
        <v>34382.727613338335</v>
      </c>
      <c r="PV60" s="257">
        <v>30863.365493757097</v>
      </c>
      <c r="PW60" s="257">
        <v>31588.365108071288</v>
      </c>
      <c r="PX60" s="257">
        <v>28781.787972492733</v>
      </c>
      <c r="PY60" s="257">
        <v>37849.218810326631</v>
      </c>
      <c r="PZ60" s="257">
        <v>4060.7559166666674</v>
      </c>
      <c r="QA60" s="257">
        <v>3042.7334999999998</v>
      </c>
      <c r="QB60" s="257">
        <v>33985</v>
      </c>
      <c r="QC60" s="257">
        <v>0.53428824882092152</v>
      </c>
      <c r="QD60" s="257">
        <v>0.1968969622489343</v>
      </c>
      <c r="QE60" s="257">
        <v>0.26904244455499987</v>
      </c>
      <c r="QF60" s="257">
        <v>0.61323465535099742</v>
      </c>
      <c r="QG60" s="257">
        <v>0.48508669231198082</v>
      </c>
      <c r="QH60" s="257">
        <v>0.55366591028102641</v>
      </c>
      <c r="QI60" s="257">
        <v>0.46797038860268875</v>
      </c>
      <c r="QJ60" s="257">
        <v>0.80315915384489345</v>
      </c>
      <c r="QK60" s="257">
        <v>38760.100000000006</v>
      </c>
      <c r="QL60" s="257">
        <v>19015.925000000003</v>
      </c>
      <c r="QM60" s="257">
        <v>19744.174999999999</v>
      </c>
      <c r="QN60" s="257">
        <v>23364.549999999996</v>
      </c>
      <c r="QO60" s="257">
        <v>12959.324999999999</v>
      </c>
      <c r="QP60" s="257">
        <v>10405.224999999999</v>
      </c>
      <c r="QQ60" s="257">
        <v>18724.374824869163</v>
      </c>
      <c r="QR60" s="257">
        <v>10423.619233789897</v>
      </c>
      <c r="QS60" s="257">
        <v>8300.7555910792671</v>
      </c>
      <c r="QT60" s="257">
        <v>4640.175175130832</v>
      </c>
      <c r="QU60" s="257">
        <v>2535.6750000000002</v>
      </c>
      <c r="QV60" s="257">
        <v>2104.5249999999996</v>
      </c>
      <c r="QW60" s="257">
        <v>60.279901238644875</v>
      </c>
      <c r="QX60" s="257">
        <v>68.149853346602896</v>
      </c>
      <c r="QY60" s="257">
        <v>52.70022677574525</v>
      </c>
      <c r="QZ60" s="257">
        <v>48.308375945544931</v>
      </c>
      <c r="RA60" s="257">
        <v>54.815210060987809</v>
      </c>
      <c r="RB60" s="257">
        <v>42.041541827294722</v>
      </c>
      <c r="RC60" s="257">
        <v>19.859895333446751</v>
      </c>
      <c r="RD60" s="257">
        <v>19.566412602508233</v>
      </c>
      <c r="RE60" s="257">
        <v>20.225655860397058</v>
      </c>
    </row>
    <row r="61" spans="1:473">
      <c r="A61" s="1034">
        <v>2011</v>
      </c>
      <c r="B61" s="257">
        <v>1068690</v>
      </c>
      <c r="C61" s="257">
        <v>625508</v>
      </c>
      <c r="D61" s="257">
        <v>218986</v>
      </c>
      <c r="E61" s="257">
        <v>221364</v>
      </c>
      <c r="F61" s="257">
        <v>314071</v>
      </c>
      <c r="G61" s="257">
        <v>311239</v>
      </c>
      <c r="H61" s="331">
        <v>1133777.1974878162</v>
      </c>
      <c r="I61" s="331">
        <v>672925.85776154557</v>
      </c>
      <c r="J61" s="331">
        <v>234545.70836079889</v>
      </c>
      <c r="K61" s="331">
        <v>219399.24141723753</v>
      </c>
      <c r="L61" s="331">
        <v>324447.39307713025</v>
      </c>
      <c r="M61" s="331">
        <v>317541.00312889606</v>
      </c>
      <c r="N61" s="257">
        <v>94.259260317456182</v>
      </c>
      <c r="O61" s="257">
        <v>92.9534796122594</v>
      </c>
      <c r="P61" s="257">
        <v>93.366022994177499</v>
      </c>
      <c r="Q61" s="257">
        <v>100.89551749134176</v>
      </c>
      <c r="R61" s="257">
        <v>96.801825720121144</v>
      </c>
      <c r="S61" s="257">
        <v>98.015373426801844</v>
      </c>
      <c r="T61" s="331">
        <v>1068690</v>
      </c>
      <c r="U61" s="331">
        <v>982573</v>
      </c>
      <c r="V61" s="331">
        <v>515740</v>
      </c>
      <c r="W61" s="331">
        <v>466833</v>
      </c>
      <c r="X61" s="331">
        <v>306334</v>
      </c>
      <c r="Y61" s="331">
        <v>160499</v>
      </c>
      <c r="Z61" s="331">
        <v>86117</v>
      </c>
      <c r="AA61" s="257">
        <v>1068690</v>
      </c>
      <c r="AB61" s="257">
        <v>984997</v>
      </c>
      <c r="AC61" s="257">
        <v>25248</v>
      </c>
      <c r="AD61" s="257">
        <v>38641</v>
      </c>
      <c r="AE61" s="257">
        <v>119709</v>
      </c>
      <c r="AF61" s="257">
        <v>75556</v>
      </c>
      <c r="AG61" s="257">
        <v>725843</v>
      </c>
      <c r="AH61" s="257">
        <v>542771</v>
      </c>
      <c r="AI61" s="257">
        <v>80595</v>
      </c>
      <c r="AJ61" s="257">
        <v>183072</v>
      </c>
      <c r="AK61" s="257">
        <v>83693</v>
      </c>
      <c r="AL61" s="257">
        <v>1133777.1974878162</v>
      </c>
      <c r="AM61" s="257">
        <v>1040590.4551151135</v>
      </c>
      <c r="AN61" s="257">
        <v>29284.454952626758</v>
      </c>
      <c r="AO61" s="257">
        <v>41455.976765628671</v>
      </c>
      <c r="AP61" s="257">
        <v>132084.13866846263</v>
      </c>
      <c r="AQ61" s="257">
        <v>76592.823839560224</v>
      </c>
      <c r="AR61" s="257">
        <v>761173.06088883523</v>
      </c>
      <c r="AS61" s="257">
        <v>562342.7261327114</v>
      </c>
      <c r="AT61" s="257">
        <v>82674.033624000003</v>
      </c>
      <c r="AU61" s="257">
        <v>198830.33475612386</v>
      </c>
      <c r="AV61" s="257">
        <v>93186.742372702764</v>
      </c>
      <c r="AW61" s="257">
        <v>94.259260317456182</v>
      </c>
      <c r="AX61" s="257">
        <v>94.657508644074241</v>
      </c>
      <c r="AY61" s="257">
        <v>86.216390371080834</v>
      </c>
      <c r="AZ61" s="257">
        <v>93.20972032201017</v>
      </c>
      <c r="BA61" s="257">
        <v>90.630866966150421</v>
      </c>
      <c r="BB61" s="257">
        <v>98.646317255867118</v>
      </c>
      <c r="BC61" s="257">
        <v>95.358471981709428</v>
      </c>
      <c r="BD61" s="257">
        <v>96.519608910511181</v>
      </c>
      <c r="BE61" s="257">
        <v>97.485264075228969</v>
      </c>
      <c r="BF61" s="257">
        <v>92.074481604905856</v>
      </c>
      <c r="BG61" s="257">
        <v>89.812131928882863</v>
      </c>
      <c r="BH61" s="257">
        <v>314071</v>
      </c>
      <c r="BI61" s="257">
        <v>218574</v>
      </c>
      <c r="BJ61" s="257">
        <v>95497</v>
      </c>
      <c r="BK61" s="257">
        <v>56017</v>
      </c>
      <c r="BL61" s="257">
        <v>39480</v>
      </c>
      <c r="BM61" s="257">
        <v>311239</v>
      </c>
      <c r="BN61" s="257">
        <v>261651</v>
      </c>
      <c r="BO61" s="257">
        <v>49588</v>
      </c>
      <c r="BP61" s="257">
        <v>39624</v>
      </c>
      <c r="BQ61" s="257">
        <v>9964</v>
      </c>
      <c r="BR61" s="257">
        <v>324447.39307713025</v>
      </c>
      <c r="BS61" s="257">
        <v>223852.71651758268</v>
      </c>
      <c r="BT61" s="257">
        <v>100594.67655954756</v>
      </c>
      <c r="BU61" s="257">
        <v>58759.703374596662</v>
      </c>
      <c r="BV61" s="257">
        <v>41834.973184950897</v>
      </c>
      <c r="BW61" s="257">
        <v>317541.00312889606</v>
      </c>
      <c r="BX61" s="257">
        <v>259907.02436356191</v>
      </c>
      <c r="BY61" s="257">
        <v>57633.978765334105</v>
      </c>
      <c r="BZ61" s="257">
        <v>46605.975808930918</v>
      </c>
      <c r="CA61" s="257">
        <v>11028.002956403185</v>
      </c>
      <c r="CB61" s="257">
        <v>96.801825720121144</v>
      </c>
      <c r="CC61" s="257">
        <v>97.641879625272239</v>
      </c>
      <c r="CD61" s="257">
        <v>94.932458919404183</v>
      </c>
      <c r="CE61" s="257">
        <v>95.332339652717849</v>
      </c>
      <c r="CF61" s="257">
        <v>94.370802690515305</v>
      </c>
      <c r="CG61" s="257">
        <v>98.015373426801844</v>
      </c>
      <c r="CH61" s="257">
        <v>100.67099980876183</v>
      </c>
      <c r="CI61" s="257">
        <v>86.039522278871999</v>
      </c>
      <c r="CJ61" s="257">
        <v>85.019140383296104</v>
      </c>
      <c r="CK61" s="257">
        <v>90.351807479473038</v>
      </c>
      <c r="CL61" s="257">
        <v>221364</v>
      </c>
      <c r="CM61" s="257">
        <v>215309</v>
      </c>
      <c r="CN61" s="257">
        <v>3743</v>
      </c>
      <c r="CO61" s="257">
        <v>2312</v>
      </c>
      <c r="CP61" s="257">
        <v>219399.24141723753</v>
      </c>
      <c r="CQ61" s="257">
        <v>213424.99645998067</v>
      </c>
      <c r="CR61" s="257">
        <v>3766.2158185413236</v>
      </c>
      <c r="CS61" s="257">
        <v>2208.0291387155453</v>
      </c>
      <c r="CT61" s="257">
        <v>215309</v>
      </c>
      <c r="CU61" s="257">
        <v>52809.837874418627</v>
      </c>
      <c r="CV61" s="257">
        <v>61556.101839279632</v>
      </c>
      <c r="CW61" s="257">
        <v>15484.154073614289</v>
      </c>
      <c r="CX61" s="257">
        <v>54477.604888940616</v>
      </c>
      <c r="CY61" s="257">
        <v>1135.9748613104705</v>
      </c>
      <c r="CZ61" s="257">
        <v>29845.326462436366</v>
      </c>
      <c r="DA61" s="257">
        <v>85458.906212687449</v>
      </c>
      <c r="DB61" s="257">
        <v>219399.24141723753</v>
      </c>
      <c r="DC61" s="257">
        <v>213424.99645998067</v>
      </c>
      <c r="DD61" s="257">
        <v>47329.868260460593</v>
      </c>
      <c r="DE61" s="257">
        <v>62378.000921041741</v>
      </c>
      <c r="DF61" s="257">
        <v>17746.157772662766</v>
      </c>
      <c r="DG61" s="257">
        <v>52564.076712465234</v>
      </c>
      <c r="DH61" s="257">
        <v>1395.2178597807929</v>
      </c>
      <c r="DI61" s="257">
        <v>32011.674933569582</v>
      </c>
      <c r="DJ61" s="257">
        <v>85970.969505815607</v>
      </c>
      <c r="DK61" s="257">
        <v>100.89551749134176</v>
      </c>
      <c r="DL61" s="257">
        <v>100.88274736852232</v>
      </c>
      <c r="DM61" s="257">
        <v>111.57824818738405</v>
      </c>
      <c r="DN61" s="257">
        <v>98.682389512927045</v>
      </c>
      <c r="DO61" s="257">
        <v>87.253558048869579</v>
      </c>
      <c r="DP61" s="257">
        <v>103.64037246757461</v>
      </c>
      <c r="DQ61" s="257">
        <v>81.419174313676507</v>
      </c>
      <c r="DR61" s="257">
        <v>93.232630046291519</v>
      </c>
      <c r="DS61" s="257">
        <v>99.404376505148619</v>
      </c>
      <c r="DT61" s="257">
        <v>175308</v>
      </c>
      <c r="DU61" s="257">
        <v>40001</v>
      </c>
      <c r="DV61" s="257">
        <v>122498.16212558138</v>
      </c>
      <c r="DW61" s="257">
        <v>172889.9018018198</v>
      </c>
      <c r="DX61" s="257">
        <v>40535.094658160873</v>
      </c>
      <c r="DY61" s="257">
        <v>125560.03354135921</v>
      </c>
      <c r="DZ61" s="257">
        <v>101.39863472243277</v>
      </c>
      <c r="EA61" s="257">
        <v>98.682389512927045</v>
      </c>
      <c r="EB61" s="257">
        <v>97.561428322835496</v>
      </c>
      <c r="EC61" s="257">
        <v>4018565</v>
      </c>
      <c r="ED61" s="257">
        <v>3920696.4005284403</v>
      </c>
      <c r="EE61" s="257">
        <v>73.292500000000004</v>
      </c>
      <c r="EF61" s="257">
        <v>194921</v>
      </c>
      <c r="EG61" s="257">
        <v>473468</v>
      </c>
      <c r="EH61" s="257">
        <v>33965</v>
      </c>
      <c r="EI61" s="257">
        <v>-43580</v>
      </c>
      <c r="EJ61" s="257">
        <v>701921</v>
      </c>
      <c r="EK61" s="257">
        <v>625508</v>
      </c>
      <c r="EL61" s="257">
        <v>-2055</v>
      </c>
      <c r="EM61" s="257">
        <v>74358</v>
      </c>
      <c r="EN61" s="257">
        <v>10.593499838300891</v>
      </c>
      <c r="EO61" s="257">
        <v>314071</v>
      </c>
      <c r="EP61" s="257">
        <v>218574</v>
      </c>
      <c r="EQ61" s="257">
        <v>95497</v>
      </c>
      <c r="ER61" s="257">
        <v>39480</v>
      </c>
      <c r="ES61" s="257">
        <v>311239</v>
      </c>
      <c r="ET61" s="257">
        <v>261651</v>
      </c>
      <c r="EU61" s="257">
        <v>49588</v>
      </c>
      <c r="EV61" s="257">
        <v>9964</v>
      </c>
      <c r="EW61" s="257">
        <v>-18787</v>
      </c>
      <c r="EX61" s="257">
        <v>-11975</v>
      </c>
      <c r="EY61" s="257">
        <v>3530</v>
      </c>
      <c r="EZ61" s="257">
        <v>-24400</v>
      </c>
      <c r="FA61" s="257">
        <v>51892</v>
      </c>
      <c r="FB61" s="257">
        <v>70679</v>
      </c>
      <c r="FC61" s="257">
        <v>-18787</v>
      </c>
      <c r="FD61" s="257">
        <v>13873</v>
      </c>
      <c r="FE61" s="257">
        <v>25848</v>
      </c>
      <c r="FF61" s="257">
        <v>-11975</v>
      </c>
      <c r="FG61" s="257">
        <v>1037928</v>
      </c>
      <c r="FH61" s="257">
        <v>160499</v>
      </c>
      <c r="FI61" s="257">
        <v>877429</v>
      </c>
      <c r="FJ61" s="257">
        <v>625508</v>
      </c>
      <c r="FK61" s="257">
        <v>218986</v>
      </c>
      <c r="FL61" s="257">
        <v>193434</v>
      </c>
      <c r="FM61" s="257">
        <v>221364</v>
      </c>
      <c r="FN61" s="257">
        <v>5312</v>
      </c>
      <c r="FO61" s="257">
        <v>1782</v>
      </c>
      <c r="FP61" s="257">
        <v>3530</v>
      </c>
      <c r="FQ61" s="257">
        <v>-24400</v>
      </c>
      <c r="FR61" s="257">
        <v>-2.2831691135876633</v>
      </c>
      <c r="FS61" s="257">
        <v>387333</v>
      </c>
      <c r="FT61" s="257">
        <v>378939</v>
      </c>
      <c r="FU61" s="257">
        <v>17703</v>
      </c>
      <c r="FV61" s="257">
        <v>5986</v>
      </c>
      <c r="FW61" s="257">
        <v>0</v>
      </c>
      <c r="FX61" s="257">
        <v>102441</v>
      </c>
      <c r="FY61" s="257">
        <v>10422</v>
      </c>
      <c r="FZ61" s="257">
        <v>98373</v>
      </c>
      <c r="GA61" s="257">
        <v>135458</v>
      </c>
      <c r="GB61" s="257">
        <v>8556</v>
      </c>
      <c r="GC61" s="257">
        <v>8394</v>
      </c>
      <c r="GD61" s="257">
        <v>490908</v>
      </c>
      <c r="GE61" s="257">
        <v>436317</v>
      </c>
      <c r="GF61" s="257">
        <v>122294</v>
      </c>
      <c r="GG61" s="257">
        <v>61493</v>
      </c>
      <c r="GH61" s="257">
        <v>193401</v>
      </c>
      <c r="GI61" s="257">
        <v>32298</v>
      </c>
      <c r="GJ61" s="257">
        <v>12044</v>
      </c>
      <c r="GK61" s="257">
        <v>26571</v>
      </c>
      <c r="GL61" s="257">
        <v>20514</v>
      </c>
      <c r="GM61" s="257">
        <v>54591</v>
      </c>
      <c r="GN61" s="257">
        <v>40026</v>
      </c>
      <c r="GO61" s="257">
        <v>40001</v>
      </c>
      <c r="GP61" s="257">
        <v>6809</v>
      </c>
      <c r="GQ61" s="257">
        <v>6824</v>
      </c>
      <c r="GR61" s="257">
        <v>932</v>
      </c>
      <c r="GS61" s="257">
        <v>-103575</v>
      </c>
      <c r="GT61" s="257">
        <v>-100060</v>
      </c>
      <c r="GU61" s="257"/>
      <c r="GV61" s="257">
        <v>-77013</v>
      </c>
      <c r="GW61" s="257">
        <v>-57378</v>
      </c>
      <c r="GX61" s="257">
        <v>743043.16099999996</v>
      </c>
      <c r="GY61" s="257">
        <v>-997082</v>
      </c>
      <c r="GZ61" s="257"/>
      <c r="HA61" s="257"/>
      <c r="HB61" s="257"/>
      <c r="HC61" s="257"/>
      <c r="HD61" s="257"/>
      <c r="HE61" s="257"/>
      <c r="HF61" s="257"/>
      <c r="HG61" s="257"/>
      <c r="HH61" s="257"/>
      <c r="HI61" s="257"/>
      <c r="HJ61" s="257"/>
      <c r="HK61" s="257"/>
      <c r="HL61" s="257"/>
      <c r="HM61" s="257"/>
      <c r="HN61" s="257"/>
      <c r="HO61" s="257"/>
      <c r="HP61" s="257"/>
      <c r="HQ61" s="257"/>
      <c r="HR61" s="257"/>
      <c r="HS61" s="257"/>
      <c r="HT61" s="257"/>
      <c r="HU61" s="257"/>
      <c r="HV61" s="257"/>
      <c r="HW61" s="257"/>
      <c r="HX61" s="257"/>
      <c r="HY61" s="257"/>
      <c r="HZ61" s="257"/>
      <c r="IA61" s="257"/>
      <c r="IB61" s="257"/>
      <c r="IC61" s="257"/>
      <c r="ID61" s="257"/>
      <c r="IE61" s="257"/>
      <c r="IF61" s="257"/>
      <c r="IG61" s="257"/>
      <c r="IH61" s="257"/>
      <c r="II61" s="257"/>
      <c r="IJ61" s="257"/>
      <c r="IK61" s="257"/>
      <c r="IL61" s="257"/>
      <c r="IM61" s="257"/>
      <c r="IN61" s="257"/>
      <c r="IO61" s="257"/>
      <c r="IP61" s="257"/>
      <c r="IQ61" s="257"/>
      <c r="IR61" s="257"/>
      <c r="IS61" s="257"/>
      <c r="IT61" s="257"/>
      <c r="IU61" s="257"/>
      <c r="IV61" s="257"/>
      <c r="IW61" s="257"/>
      <c r="IX61" s="257"/>
      <c r="IY61" s="257"/>
      <c r="IZ61" s="257"/>
      <c r="JA61" s="257">
        <v>177773</v>
      </c>
      <c r="JB61" s="257">
        <v>176038</v>
      </c>
      <c r="JC61" s="257">
        <v>4013</v>
      </c>
      <c r="JD61" s="257">
        <v>1550</v>
      </c>
      <c r="JE61" s="257">
        <v>69877</v>
      </c>
      <c r="JF61" s="257">
        <v>8617</v>
      </c>
      <c r="JG61" s="257">
        <v>56384</v>
      </c>
      <c r="JH61" s="257">
        <v>11039</v>
      </c>
      <c r="JI61" s="257">
        <v>24558</v>
      </c>
      <c r="JJ61" s="257">
        <v>1735</v>
      </c>
      <c r="JK61" s="257">
        <v>216739</v>
      </c>
      <c r="JL61" s="257">
        <v>189784</v>
      </c>
      <c r="JM61" s="257">
        <v>23683</v>
      </c>
      <c r="JN61" s="257">
        <v>9622</v>
      </c>
      <c r="JO61" s="257">
        <v>15951</v>
      </c>
      <c r="JP61" s="257">
        <v>2822</v>
      </c>
      <c r="JQ61" s="257">
        <v>22717</v>
      </c>
      <c r="JR61" s="257">
        <v>114989</v>
      </c>
      <c r="JS61" s="257">
        <v>26955</v>
      </c>
      <c r="JT61" s="257">
        <v>12533</v>
      </c>
      <c r="JU61" s="257">
        <v>12508</v>
      </c>
      <c r="JV61" s="257">
        <v>2624</v>
      </c>
      <c r="JW61" s="257">
        <v>4751</v>
      </c>
      <c r="JX61" s="257">
        <v>6278</v>
      </c>
      <c r="JY61" s="257">
        <v>769</v>
      </c>
      <c r="JZ61" s="257">
        <v>-38966</v>
      </c>
      <c r="KA61" s="257">
        <v>-35451</v>
      </c>
      <c r="KB61" s="257"/>
      <c r="KC61" s="257">
        <v>-16257</v>
      </c>
      <c r="KD61" s="257">
        <v>-13746</v>
      </c>
      <c r="KE61" s="257">
        <v>605789.34900000005</v>
      </c>
      <c r="KF61" s="257">
        <v>139503</v>
      </c>
      <c r="KG61" s="257">
        <v>131012</v>
      </c>
      <c r="KH61" s="257">
        <v>8684</v>
      </c>
      <c r="KI61" s="257">
        <v>2339</v>
      </c>
      <c r="KJ61" s="257">
        <v>11987</v>
      </c>
      <c r="KK61" s="257">
        <v>564</v>
      </c>
      <c r="KL61" s="257">
        <v>34041</v>
      </c>
      <c r="KM61" s="257">
        <v>463</v>
      </c>
      <c r="KN61" s="257">
        <v>72934</v>
      </c>
      <c r="KO61" s="257">
        <v>8491</v>
      </c>
      <c r="KP61" s="257">
        <v>194364</v>
      </c>
      <c r="KQ61" s="257">
        <v>170372</v>
      </c>
      <c r="KR61" s="257">
        <v>74042</v>
      </c>
      <c r="KS61" s="257">
        <v>29809</v>
      </c>
      <c r="KT61" s="257">
        <v>31216</v>
      </c>
      <c r="KU61" s="257">
        <v>3920</v>
      </c>
      <c r="KV61" s="257">
        <v>5421</v>
      </c>
      <c r="KW61" s="257">
        <v>25964</v>
      </c>
      <c r="KX61" s="257">
        <v>23992</v>
      </c>
      <c r="KY61" s="257">
        <v>17059</v>
      </c>
      <c r="KZ61" s="257">
        <v>17059</v>
      </c>
      <c r="LA61" s="257">
        <v>3616</v>
      </c>
      <c r="LB61" s="257">
        <v>2690</v>
      </c>
      <c r="LC61" s="257">
        <v>452</v>
      </c>
      <c r="LD61" s="257">
        <v>175</v>
      </c>
      <c r="LE61" s="257">
        <v>-54861</v>
      </c>
      <c r="LF61" s="257"/>
      <c r="LG61" s="257">
        <v>-16257</v>
      </c>
      <c r="LH61" s="257">
        <v>-13746</v>
      </c>
      <c r="LI61" s="257">
        <v>605789.34900000005</v>
      </c>
      <c r="LJ61" s="257">
        <v>64648</v>
      </c>
      <c r="LK61" s="257">
        <v>58887</v>
      </c>
      <c r="LL61" s="257">
        <v>4942</v>
      </c>
      <c r="LM61" s="257">
        <v>2093</v>
      </c>
      <c r="LN61" s="257">
        <v>20577</v>
      </c>
      <c r="LO61" s="257">
        <v>615</v>
      </c>
      <c r="LP61" s="257">
        <v>7948</v>
      </c>
      <c r="LQ61" s="257">
        <v>350</v>
      </c>
      <c r="LR61" s="257">
        <v>22362</v>
      </c>
      <c r="LS61" s="257">
        <v>5761</v>
      </c>
      <c r="LT61" s="257">
        <v>73154</v>
      </c>
      <c r="LU61" s="257">
        <v>62134</v>
      </c>
      <c r="LV61" s="257">
        <v>21913</v>
      </c>
      <c r="LW61" s="257">
        <v>20821</v>
      </c>
      <c r="LX61" s="257">
        <v>1597</v>
      </c>
      <c r="LY61" s="257">
        <v>1640</v>
      </c>
      <c r="LZ61" s="257">
        <v>1064</v>
      </c>
      <c r="MA61" s="257">
        <v>15099</v>
      </c>
      <c r="MB61" s="257">
        <v>11020</v>
      </c>
      <c r="MC61" s="257">
        <v>10150</v>
      </c>
      <c r="MD61" s="257">
        <v>10150</v>
      </c>
      <c r="ME61" s="257">
        <v>566</v>
      </c>
      <c r="MF61" s="257">
        <v>222</v>
      </c>
      <c r="MG61" s="257">
        <v>94</v>
      </c>
      <c r="MH61" s="257">
        <v>-12</v>
      </c>
      <c r="MI61" s="257">
        <v>-8506</v>
      </c>
      <c r="MJ61" s="257"/>
      <c r="MK61" s="257">
        <v>-7443</v>
      </c>
      <c r="ML61" s="257">
        <v>-3247</v>
      </c>
      <c r="MM61" s="257">
        <v>36819.169000000002</v>
      </c>
      <c r="MN61" s="257">
        <v>156979</v>
      </c>
      <c r="MO61" s="257">
        <v>156905</v>
      </c>
      <c r="MP61" s="257">
        <v>64</v>
      </c>
      <c r="MQ61" s="257">
        <v>4</v>
      </c>
      <c r="MR61" s="257">
        <v>0</v>
      </c>
      <c r="MS61" s="257">
        <v>3257</v>
      </c>
      <c r="MT61" s="257">
        <v>123606</v>
      </c>
      <c r="MU61" s="257">
        <v>29974</v>
      </c>
      <c r="MV61" s="257">
        <v>74</v>
      </c>
      <c r="MW61" s="257">
        <v>158221</v>
      </c>
      <c r="MX61" s="257">
        <v>157930</v>
      </c>
      <c r="MY61" s="257">
        <v>2656</v>
      </c>
      <c r="MZ61" s="257">
        <v>1241</v>
      </c>
      <c r="NA61" s="257">
        <v>144637</v>
      </c>
      <c r="NB61" s="257">
        <v>3662</v>
      </c>
      <c r="NC61" s="257">
        <v>0</v>
      </c>
      <c r="ND61" s="257">
        <v>5734</v>
      </c>
      <c r="NE61" s="257">
        <v>291</v>
      </c>
      <c r="NF61" s="257">
        <v>284</v>
      </c>
      <c r="NG61" s="257">
        <v>284</v>
      </c>
      <c r="NH61" s="257">
        <v>3</v>
      </c>
      <c r="NI61" s="257">
        <v>4</v>
      </c>
      <c r="NJ61" s="257">
        <v>0</v>
      </c>
      <c r="NK61" s="257">
        <v>0</v>
      </c>
      <c r="NL61" s="257">
        <v>-1242</v>
      </c>
      <c r="NM61" s="257"/>
      <c r="NN61" s="257">
        <v>-1242</v>
      </c>
      <c r="NO61" s="257">
        <v>-1025</v>
      </c>
      <c r="NP61" s="257">
        <v>-45444.059000000001</v>
      </c>
      <c r="NQ61" s="257">
        <v>47743.124000000003</v>
      </c>
      <c r="NR61" s="257">
        <v>7436.3559999999998</v>
      </c>
      <c r="NS61" s="257">
        <v>31247.82</v>
      </c>
      <c r="NT61" s="257">
        <v>31641.859</v>
      </c>
      <c r="NU61" s="257">
        <v>9058.9480000000003</v>
      </c>
      <c r="NV61" s="257">
        <v>40306.767999999996</v>
      </c>
      <c r="NW61" s="257">
        <v>24335.580714921765</v>
      </c>
      <c r="NX61" s="257">
        <v>5205.3807149217646</v>
      </c>
      <c r="NY61" s="257">
        <v>19130.2</v>
      </c>
      <c r="NZ61" s="257">
        <v>16382</v>
      </c>
      <c r="OA61" s="257">
        <v>17354</v>
      </c>
      <c r="OB61" s="257">
        <v>14888.5</v>
      </c>
      <c r="OC61" s="257">
        <v>32685720.800000001</v>
      </c>
      <c r="OD61" s="257">
        <v>26963801.699999999</v>
      </c>
      <c r="OE61" s="257">
        <v>3848.4339766745147</v>
      </c>
      <c r="OF61" s="257">
        <v>1356.9467382472499</v>
      </c>
      <c r="OG61" s="257">
        <v>21.39</v>
      </c>
      <c r="OH61" s="257">
        <v>15.814021542188978</v>
      </c>
      <c r="OI61" s="257">
        <v>5.5759784578110221</v>
      </c>
      <c r="OJ61" s="257">
        <v>803.4</v>
      </c>
      <c r="OK61" s="257">
        <v>2397.1999999999998</v>
      </c>
      <c r="OL61" s="257">
        <v>247.59999999999991</v>
      </c>
      <c r="OM61" s="257">
        <v>2149.6</v>
      </c>
      <c r="ON61" s="257">
        <v>1426</v>
      </c>
      <c r="OO61" s="257">
        <v>14503.6</v>
      </c>
      <c r="OP61" s="257">
        <v>10457.5</v>
      </c>
      <c r="OQ61" s="257">
        <v>4046.1</v>
      </c>
      <c r="OR61" s="257">
        <v>449.4</v>
      </c>
      <c r="OS61" s="257">
        <v>2294.1</v>
      </c>
      <c r="OT61" s="257">
        <v>244.5</v>
      </c>
      <c r="OU61" s="257">
        <v>2049.6</v>
      </c>
      <c r="OV61" s="257">
        <v>1197.3</v>
      </c>
      <c r="OW61" s="257">
        <v>12441.2</v>
      </c>
      <c r="OX61" s="257">
        <v>8500.5</v>
      </c>
      <c r="OY61" s="257">
        <v>3940.7</v>
      </c>
      <c r="OZ61" s="257">
        <v>515740</v>
      </c>
      <c r="PA61" s="257">
        <v>5187</v>
      </c>
      <c r="PB61" s="257">
        <v>81089</v>
      </c>
      <c r="PC61" s="257">
        <v>9900</v>
      </c>
      <c r="PD61" s="257">
        <v>71189</v>
      </c>
      <c r="PE61" s="257">
        <v>36046</v>
      </c>
      <c r="PF61" s="257">
        <v>393418</v>
      </c>
      <c r="PG61" s="257">
        <v>248248</v>
      </c>
      <c r="PH61" s="257">
        <v>145170</v>
      </c>
      <c r="PI61" s="257">
        <v>591</v>
      </c>
      <c r="PJ61" s="257">
        <v>17923</v>
      </c>
      <c r="PK61" s="257">
        <v>2261</v>
      </c>
      <c r="PL61" s="257">
        <v>15662</v>
      </c>
      <c r="PM61" s="257">
        <v>8458</v>
      </c>
      <c r="PN61" s="257">
        <v>85689</v>
      </c>
      <c r="PO61" s="257">
        <v>53551</v>
      </c>
      <c r="PP61" s="257">
        <v>32138</v>
      </c>
      <c r="PQ61" s="257">
        <v>31482.11451593212</v>
      </c>
      <c r="PR61" s="257">
        <v>11542.056074766355</v>
      </c>
      <c r="PS61" s="257">
        <v>35346.759077633935</v>
      </c>
      <c r="PT61" s="257">
        <v>40490.797546012269</v>
      </c>
      <c r="PU61" s="257">
        <v>34733.11865729899</v>
      </c>
      <c r="PV61" s="257">
        <v>30106.071995322811</v>
      </c>
      <c r="PW61" s="257">
        <v>31622.190785454779</v>
      </c>
      <c r="PX61" s="257">
        <v>29203.929180636434</v>
      </c>
      <c r="PY61" s="257">
        <v>36838.632730225596</v>
      </c>
      <c r="PZ61" s="257">
        <v>4257.1595833333331</v>
      </c>
      <c r="QA61" s="257">
        <v>2845.6519166666667</v>
      </c>
      <c r="QB61" s="257">
        <v>32298</v>
      </c>
      <c r="QC61" s="257">
        <v>0.52359550333655835</v>
      </c>
      <c r="QD61" s="257">
        <v>0.20544201520912547</v>
      </c>
      <c r="QE61" s="257">
        <v>0.25620454957169847</v>
      </c>
      <c r="QF61" s="257">
        <v>0.59468377482060664</v>
      </c>
      <c r="QG61" s="257">
        <v>0.47707660543173275</v>
      </c>
      <c r="QH61" s="257">
        <v>0.5420152842970174</v>
      </c>
      <c r="QI61" s="257">
        <v>0.45737152500778411</v>
      </c>
      <c r="QJ61" s="257">
        <v>0.79296670162558991</v>
      </c>
      <c r="QK61" s="257">
        <v>38842.25</v>
      </c>
      <c r="QL61" s="257">
        <v>19032.474999999999</v>
      </c>
      <c r="QM61" s="257">
        <v>19809.775000000001</v>
      </c>
      <c r="QN61" s="257">
        <v>23434.074999999997</v>
      </c>
      <c r="QO61" s="257">
        <v>12858.374999999998</v>
      </c>
      <c r="QP61" s="257">
        <v>10575.7</v>
      </c>
      <c r="QQ61" s="257">
        <v>18421.380347655766</v>
      </c>
      <c r="QR61" s="257">
        <v>10152.414169175474</v>
      </c>
      <c r="QS61" s="257">
        <v>8268.9661784802902</v>
      </c>
      <c r="QT61" s="257">
        <v>5012.694652344233</v>
      </c>
      <c r="QU61" s="257">
        <v>2705.9250000000002</v>
      </c>
      <c r="QV61" s="257">
        <v>2306.7750000000001</v>
      </c>
      <c r="QW61" s="257">
        <v>60.331404591649552</v>
      </c>
      <c r="QX61" s="257">
        <v>67.560183318249457</v>
      </c>
      <c r="QY61" s="257">
        <v>53.386270162079072</v>
      </c>
      <c r="QZ61" s="257">
        <v>47.426141244793399</v>
      </c>
      <c r="RA61" s="257">
        <v>53.342585077219198</v>
      </c>
      <c r="RB61" s="257">
        <v>41.7418480446158</v>
      </c>
      <c r="RC61" s="257">
        <v>21.390623066386162</v>
      </c>
      <c r="RD61" s="257">
        <v>21.044066610283185</v>
      </c>
      <c r="RE61" s="257">
        <v>21.812031354898494</v>
      </c>
    </row>
    <row r="62" spans="1:473">
      <c r="A62" s="1034">
        <v>2012</v>
      </c>
      <c r="B62" s="257">
        <v>1035964</v>
      </c>
      <c r="C62" s="257">
        <v>617155</v>
      </c>
      <c r="D62" s="257">
        <v>204987</v>
      </c>
      <c r="E62" s="257">
        <v>192632</v>
      </c>
      <c r="F62" s="257">
        <v>324254</v>
      </c>
      <c r="G62" s="257">
        <v>303064</v>
      </c>
      <c r="H62" s="331">
        <v>1101293.3864576004</v>
      </c>
      <c r="I62" s="331">
        <v>650474.62763181899</v>
      </c>
      <c r="J62" s="331">
        <v>225386.03246342496</v>
      </c>
      <c r="K62" s="331">
        <v>196844.40374996961</v>
      </c>
      <c r="L62" s="331">
        <v>327425.75550412957</v>
      </c>
      <c r="M62" s="331">
        <v>298837.43289174279</v>
      </c>
      <c r="N62" s="257">
        <v>94.067939818676507</v>
      </c>
      <c r="O62" s="257">
        <v>94.877643767117306</v>
      </c>
      <c r="P62" s="257">
        <v>90.949291648436443</v>
      </c>
      <c r="Q62" s="257">
        <v>97.860033778089942</v>
      </c>
      <c r="R62" s="257">
        <v>99.031305433121446</v>
      </c>
      <c r="S62" s="257">
        <v>101.41433657335301</v>
      </c>
      <c r="T62" s="331">
        <v>1035964</v>
      </c>
      <c r="U62" s="331">
        <v>944742</v>
      </c>
      <c r="V62" s="331">
        <v>483951</v>
      </c>
      <c r="W62" s="331">
        <v>460791</v>
      </c>
      <c r="X62" s="331">
        <v>299971</v>
      </c>
      <c r="Y62" s="331">
        <v>160820</v>
      </c>
      <c r="Z62" s="331">
        <v>91222</v>
      </c>
      <c r="AA62" s="257">
        <v>1035964</v>
      </c>
      <c r="AB62" s="257">
        <v>953037</v>
      </c>
      <c r="AC62" s="257">
        <v>24840</v>
      </c>
      <c r="AD62" s="257">
        <v>39059</v>
      </c>
      <c r="AE62" s="257">
        <v>112007</v>
      </c>
      <c r="AF62" s="257">
        <v>64407</v>
      </c>
      <c r="AG62" s="257">
        <v>712724</v>
      </c>
      <c r="AH62" s="257">
        <v>537561</v>
      </c>
      <c r="AI62" s="257">
        <v>81456</v>
      </c>
      <c r="AJ62" s="257">
        <v>175163</v>
      </c>
      <c r="AK62" s="257">
        <v>82927</v>
      </c>
      <c r="AL62" s="257">
        <v>1101293.3864576004</v>
      </c>
      <c r="AM62" s="257">
        <v>1011611.4435469252</v>
      </c>
      <c r="AN62" s="257">
        <v>26600.082649067554</v>
      </c>
      <c r="AO62" s="257">
        <v>39974.22545944892</v>
      </c>
      <c r="AP62" s="257">
        <v>124547.84768502574</v>
      </c>
      <c r="AQ62" s="257">
        <v>69176.206347377534</v>
      </c>
      <c r="AR62" s="257">
        <v>751313.08140600543</v>
      </c>
      <c r="AS62" s="257">
        <v>556334.78856365511</v>
      </c>
      <c r="AT62" s="257">
        <v>84382.981682999991</v>
      </c>
      <c r="AU62" s="257">
        <v>194978.29284235038</v>
      </c>
      <c r="AV62" s="257">
        <v>89681.94291067528</v>
      </c>
      <c r="AW62" s="257">
        <v>94.067939818676507</v>
      </c>
      <c r="AX62" s="257">
        <v>94.20978836087987</v>
      </c>
      <c r="AY62" s="257">
        <v>93.383168495045069</v>
      </c>
      <c r="AZ62" s="257">
        <v>97.710461056018829</v>
      </c>
      <c r="BA62" s="257">
        <v>89.930899715954297</v>
      </c>
      <c r="BB62" s="257">
        <v>93.105712788833301</v>
      </c>
      <c r="BC62" s="257">
        <v>94.863781509861383</v>
      </c>
      <c r="BD62" s="257">
        <v>96.625451266111668</v>
      </c>
      <c r="BE62" s="257">
        <v>96.53131280191576</v>
      </c>
      <c r="BF62" s="257">
        <v>89.837180050411035</v>
      </c>
      <c r="BG62" s="257">
        <v>92.467889642619227</v>
      </c>
      <c r="BH62" s="257">
        <v>324254</v>
      </c>
      <c r="BI62" s="257">
        <v>226839</v>
      </c>
      <c r="BJ62" s="257">
        <v>97415</v>
      </c>
      <c r="BK62" s="257">
        <v>57245</v>
      </c>
      <c r="BL62" s="257">
        <v>40170</v>
      </c>
      <c r="BM62" s="257">
        <v>303064</v>
      </c>
      <c r="BN62" s="257">
        <v>254815</v>
      </c>
      <c r="BO62" s="257">
        <v>48249</v>
      </c>
      <c r="BP62" s="257">
        <v>38678</v>
      </c>
      <c r="BQ62" s="257">
        <v>9571</v>
      </c>
      <c r="BR62" s="257">
        <v>327425.75550412957</v>
      </c>
      <c r="BS62" s="257">
        <v>225858.31938005661</v>
      </c>
      <c r="BT62" s="257">
        <v>101567.43612407296</v>
      </c>
      <c r="BU62" s="257">
        <v>59808.593831583916</v>
      </c>
      <c r="BV62" s="257">
        <v>41758.842292489047</v>
      </c>
      <c r="BW62" s="257">
        <v>298837.43289174279</v>
      </c>
      <c r="BX62" s="257">
        <v>244998.55599006385</v>
      </c>
      <c r="BY62" s="257">
        <v>53838.876901678916</v>
      </c>
      <c r="BZ62" s="257">
        <v>43656.073358616661</v>
      </c>
      <c r="CA62" s="257">
        <v>10182.803543062255</v>
      </c>
      <c r="CB62" s="257">
        <v>99.031305433121446</v>
      </c>
      <c r="CC62" s="257">
        <v>100.43420168122883</v>
      </c>
      <c r="CD62" s="257">
        <v>95.91164621010968</v>
      </c>
      <c r="CE62" s="257">
        <v>95.713669779960412</v>
      </c>
      <c r="CF62" s="257">
        <v>96.195195543591922</v>
      </c>
      <c r="CG62" s="257">
        <v>101.41433657335301</v>
      </c>
      <c r="CH62" s="257">
        <v>104.00673545616092</v>
      </c>
      <c r="CI62" s="257">
        <v>89.617396900965815</v>
      </c>
      <c r="CJ62" s="257">
        <v>88.597065710138807</v>
      </c>
      <c r="CK62" s="257">
        <v>93.991796655263087</v>
      </c>
      <c r="CL62" s="257">
        <v>192632</v>
      </c>
      <c r="CM62" s="257">
        <v>193835</v>
      </c>
      <c r="CN62" s="257">
        <v>-3935</v>
      </c>
      <c r="CO62" s="257">
        <v>2732</v>
      </c>
      <c r="CP62" s="257">
        <v>196844.40374996961</v>
      </c>
      <c r="CQ62" s="257">
        <v>198146.69586368854</v>
      </c>
      <c r="CR62" s="257">
        <v>-3754.1444850992984</v>
      </c>
      <c r="CS62" s="257">
        <v>2451.8523713803629</v>
      </c>
      <c r="CT62" s="257">
        <v>193835</v>
      </c>
      <c r="CU62" s="257">
        <v>43419.224100676722</v>
      </c>
      <c r="CV62" s="257">
        <v>52222.91846135581</v>
      </c>
      <c r="CW62" s="257">
        <v>15409.22664133919</v>
      </c>
      <c r="CX62" s="257">
        <v>50859.652950255251</v>
      </c>
      <c r="CY62" s="257">
        <v>1097.2400332423128</v>
      </c>
      <c r="CZ62" s="257">
        <v>30826.737813130716</v>
      </c>
      <c r="DA62" s="257">
        <v>82783.630796628277</v>
      </c>
      <c r="DB62" s="257">
        <v>196844.40374996961</v>
      </c>
      <c r="DC62" s="257">
        <v>198146.69586368854</v>
      </c>
      <c r="DD62" s="257">
        <v>44706.668413157793</v>
      </c>
      <c r="DE62" s="257">
        <v>53540.569175276825</v>
      </c>
      <c r="DF62" s="257">
        <v>17722.518620538471</v>
      </c>
      <c r="DG62" s="257">
        <v>47651.699823489507</v>
      </c>
      <c r="DH62" s="257">
        <v>1284.631831901685</v>
      </c>
      <c r="DI62" s="257">
        <v>33240.607999324267</v>
      </c>
      <c r="DJ62" s="257">
        <v>82176.939654715461</v>
      </c>
      <c r="DK62" s="257">
        <v>97.860033778089942</v>
      </c>
      <c r="DL62" s="257">
        <v>97.82398800802882</v>
      </c>
      <c r="DM62" s="257">
        <v>97.120240988250075</v>
      </c>
      <c r="DN62" s="257">
        <v>97.538967675880713</v>
      </c>
      <c r="DO62" s="257">
        <v>86.947160114598915</v>
      </c>
      <c r="DP62" s="257">
        <v>106.73208540020309</v>
      </c>
      <c r="DQ62" s="257">
        <v>85.412801239560636</v>
      </c>
      <c r="DR62" s="257">
        <v>92.73818882541913</v>
      </c>
      <c r="DS62" s="257">
        <v>100.73827419767876</v>
      </c>
      <c r="DT62" s="257">
        <v>161286</v>
      </c>
      <c r="DU62" s="257">
        <v>32549</v>
      </c>
      <c r="DV62" s="257">
        <v>117866.77589932329</v>
      </c>
      <c r="DW62" s="257">
        <v>164776.44315796028</v>
      </c>
      <c r="DX62" s="257">
        <v>33370.252705728264</v>
      </c>
      <c r="DY62" s="257">
        <v>120069.77474480249</v>
      </c>
      <c r="DZ62" s="257">
        <v>97.881709854233094</v>
      </c>
      <c r="EA62" s="257">
        <v>97.538967675880713</v>
      </c>
      <c r="EB62" s="257">
        <v>98.165234464575718</v>
      </c>
      <c r="EC62" s="257">
        <v>4052304</v>
      </c>
      <c r="ED62" s="257">
        <v>3959067.4904763494</v>
      </c>
      <c r="EE62" s="257">
        <v>72.89500000000001</v>
      </c>
      <c r="EF62" s="257">
        <v>191230</v>
      </c>
      <c r="EG62" s="257">
        <v>444016</v>
      </c>
      <c r="EH62" s="257">
        <v>23506</v>
      </c>
      <c r="EI62" s="257">
        <v>-34546</v>
      </c>
      <c r="EJ62" s="257">
        <v>665455</v>
      </c>
      <c r="EK62" s="257">
        <v>617155</v>
      </c>
      <c r="EL62" s="257">
        <v>-1744</v>
      </c>
      <c r="EM62" s="257">
        <v>46556</v>
      </c>
      <c r="EN62" s="257">
        <v>6.9961154398118577</v>
      </c>
      <c r="EO62" s="257">
        <v>324254</v>
      </c>
      <c r="EP62" s="257">
        <v>226839</v>
      </c>
      <c r="EQ62" s="257">
        <v>97415</v>
      </c>
      <c r="ER62" s="257">
        <v>40170</v>
      </c>
      <c r="ES62" s="257">
        <v>303064</v>
      </c>
      <c r="ET62" s="257">
        <v>254815</v>
      </c>
      <c r="EU62" s="257">
        <v>48249</v>
      </c>
      <c r="EV62" s="257">
        <v>9571</v>
      </c>
      <c r="EW62" s="257">
        <v>-8413</v>
      </c>
      <c r="EX62" s="257">
        <v>-11164</v>
      </c>
      <c r="EY62" s="257">
        <v>5395</v>
      </c>
      <c r="EZ62" s="257">
        <v>7008</v>
      </c>
      <c r="FA62" s="257">
        <v>48290</v>
      </c>
      <c r="FB62" s="257">
        <v>56703</v>
      </c>
      <c r="FC62" s="257">
        <v>-8413</v>
      </c>
      <c r="FD62" s="257">
        <v>13510</v>
      </c>
      <c r="FE62" s="257">
        <v>24674</v>
      </c>
      <c r="FF62" s="257">
        <v>-11164</v>
      </c>
      <c r="FG62" s="257">
        <v>1016387</v>
      </c>
      <c r="FH62" s="257">
        <v>160820</v>
      </c>
      <c r="FI62" s="257">
        <v>855567</v>
      </c>
      <c r="FJ62" s="257">
        <v>617155</v>
      </c>
      <c r="FK62" s="257">
        <v>204987</v>
      </c>
      <c r="FL62" s="257">
        <v>194245</v>
      </c>
      <c r="FM62" s="257">
        <v>192632</v>
      </c>
      <c r="FN62" s="257">
        <v>6285</v>
      </c>
      <c r="FO62" s="257">
        <v>890</v>
      </c>
      <c r="FP62" s="257">
        <v>5395</v>
      </c>
      <c r="FQ62" s="257">
        <v>7008</v>
      </c>
      <c r="FR62" s="257">
        <v>0.67647138317547717</v>
      </c>
      <c r="FS62" s="257">
        <v>390842</v>
      </c>
      <c r="FT62" s="257">
        <v>381288</v>
      </c>
      <c r="FU62" s="257">
        <v>17858</v>
      </c>
      <c r="FV62" s="257">
        <v>6775</v>
      </c>
      <c r="FW62" s="257">
        <v>0</v>
      </c>
      <c r="FX62" s="257">
        <v>105324</v>
      </c>
      <c r="FY62" s="257">
        <v>10682</v>
      </c>
      <c r="FZ62" s="257">
        <v>102973</v>
      </c>
      <c r="GA62" s="257">
        <v>129823</v>
      </c>
      <c r="GB62" s="257">
        <v>7853</v>
      </c>
      <c r="GC62" s="257">
        <v>9554</v>
      </c>
      <c r="GD62" s="257">
        <v>509936</v>
      </c>
      <c r="GE62" s="257">
        <v>427726</v>
      </c>
      <c r="GF62" s="257">
        <v>113630</v>
      </c>
      <c r="GG62" s="257">
        <v>58351</v>
      </c>
      <c r="GH62" s="257">
        <v>196670</v>
      </c>
      <c r="GI62" s="257">
        <v>34186</v>
      </c>
      <c r="GJ62" s="257">
        <v>9801</v>
      </c>
      <c r="GK62" s="257">
        <v>31364</v>
      </c>
      <c r="GL62" s="257">
        <v>17910</v>
      </c>
      <c r="GM62" s="257">
        <v>82210</v>
      </c>
      <c r="GN62" s="257">
        <v>32553</v>
      </c>
      <c r="GO62" s="257">
        <v>32549</v>
      </c>
      <c r="GP62" s="257">
        <v>5515</v>
      </c>
      <c r="GQ62" s="257">
        <v>40273</v>
      </c>
      <c r="GR62" s="257">
        <v>3869</v>
      </c>
      <c r="GS62" s="257">
        <v>-119094</v>
      </c>
      <c r="GT62" s="257">
        <v>-72401</v>
      </c>
      <c r="GU62" s="257"/>
      <c r="GV62" s="257">
        <v>-87741</v>
      </c>
      <c r="GW62" s="257">
        <v>-46438</v>
      </c>
      <c r="GX62" s="257">
        <v>927813.28399999999</v>
      </c>
      <c r="GY62" s="257">
        <v>-916540</v>
      </c>
      <c r="GZ62" s="257"/>
      <c r="HA62" s="257"/>
      <c r="HB62" s="257"/>
      <c r="HC62" s="257"/>
      <c r="HD62" s="257"/>
      <c r="HE62" s="257"/>
      <c r="HF62" s="257"/>
      <c r="HG62" s="257"/>
      <c r="HH62" s="257"/>
      <c r="HI62" s="257"/>
      <c r="HJ62" s="257"/>
      <c r="HK62" s="257"/>
      <c r="HL62" s="257"/>
      <c r="HM62" s="257"/>
      <c r="HN62" s="257"/>
      <c r="HO62" s="257"/>
      <c r="HP62" s="257"/>
      <c r="HQ62" s="257"/>
      <c r="HR62" s="257"/>
      <c r="HS62" s="257"/>
      <c r="HT62" s="257"/>
      <c r="HU62" s="257"/>
      <c r="HV62" s="257"/>
      <c r="HW62" s="257"/>
      <c r="HX62" s="257"/>
      <c r="HY62" s="257"/>
      <c r="HZ62" s="257"/>
      <c r="IA62" s="257"/>
      <c r="IB62" s="257"/>
      <c r="IC62" s="257"/>
      <c r="ID62" s="257"/>
      <c r="IE62" s="257"/>
      <c r="IF62" s="257"/>
      <c r="IG62" s="257"/>
      <c r="IH62" s="257"/>
      <c r="II62" s="257"/>
      <c r="IJ62" s="257"/>
      <c r="IK62" s="257"/>
      <c r="IL62" s="257"/>
      <c r="IM62" s="257"/>
      <c r="IN62" s="257"/>
      <c r="IO62" s="257"/>
      <c r="IP62" s="257"/>
      <c r="IQ62" s="257"/>
      <c r="IR62" s="257"/>
      <c r="IS62" s="257"/>
      <c r="IT62" s="257"/>
      <c r="IU62" s="257"/>
      <c r="IV62" s="257"/>
      <c r="IW62" s="257"/>
      <c r="IX62" s="257"/>
      <c r="IY62" s="257"/>
      <c r="IZ62" s="257"/>
      <c r="JA62" s="257">
        <v>184997</v>
      </c>
      <c r="JB62" s="257">
        <v>182661</v>
      </c>
      <c r="JC62" s="257">
        <v>3814</v>
      </c>
      <c r="JD62" s="257">
        <v>1881</v>
      </c>
      <c r="JE62" s="257">
        <v>72225</v>
      </c>
      <c r="JF62" s="257">
        <v>9639</v>
      </c>
      <c r="JG62" s="257">
        <v>48938</v>
      </c>
      <c r="JH62" s="257">
        <v>10805</v>
      </c>
      <c r="JI62" s="257">
        <v>35359</v>
      </c>
      <c r="JJ62" s="257">
        <v>2336</v>
      </c>
      <c r="JK62" s="257">
        <v>276766</v>
      </c>
      <c r="JL62" s="257">
        <v>214701</v>
      </c>
      <c r="JM62" s="257">
        <v>22404</v>
      </c>
      <c r="JN62" s="257">
        <v>8991</v>
      </c>
      <c r="JO62" s="257">
        <v>16317</v>
      </c>
      <c r="JP62" s="257">
        <v>2629</v>
      </c>
      <c r="JQ62" s="257">
        <v>27172</v>
      </c>
      <c r="JR62" s="257">
        <v>137188</v>
      </c>
      <c r="JS62" s="257">
        <v>62065</v>
      </c>
      <c r="JT62" s="257">
        <v>14645</v>
      </c>
      <c r="JU62" s="257">
        <v>14695</v>
      </c>
      <c r="JV62" s="257">
        <v>1601</v>
      </c>
      <c r="JW62" s="257">
        <v>2607</v>
      </c>
      <c r="JX62" s="257">
        <v>39752</v>
      </c>
      <c r="JY62" s="257">
        <v>3460</v>
      </c>
      <c r="JZ62" s="257">
        <v>-91769</v>
      </c>
      <c r="KA62" s="257">
        <v>-45076</v>
      </c>
      <c r="KB62" s="257"/>
      <c r="KC62" s="257">
        <v>-64605</v>
      </c>
      <c r="KD62" s="257">
        <v>-32040</v>
      </c>
      <c r="KE62" s="257">
        <v>737233.05299999996</v>
      </c>
      <c r="KF62" s="257">
        <v>172525</v>
      </c>
      <c r="KG62" s="257">
        <v>164760</v>
      </c>
      <c r="KH62" s="257">
        <v>8796</v>
      </c>
      <c r="KI62" s="257">
        <v>2685</v>
      </c>
      <c r="KJ62" s="257">
        <v>11684</v>
      </c>
      <c r="KK62" s="257">
        <v>761</v>
      </c>
      <c r="KL62" s="257">
        <v>45977</v>
      </c>
      <c r="KM62" s="257">
        <v>349</v>
      </c>
      <c r="KN62" s="257">
        <v>94508</v>
      </c>
      <c r="KO62" s="257">
        <v>7765</v>
      </c>
      <c r="KP62" s="257">
        <v>193138</v>
      </c>
      <c r="KQ62" s="257">
        <v>174915</v>
      </c>
      <c r="KR62" s="257">
        <v>68441</v>
      </c>
      <c r="KS62" s="257">
        <v>28406</v>
      </c>
      <c r="KT62" s="257">
        <v>29700</v>
      </c>
      <c r="KU62" s="257">
        <v>2889</v>
      </c>
      <c r="KV62" s="257">
        <v>6343</v>
      </c>
      <c r="KW62" s="257">
        <v>39136</v>
      </c>
      <c r="KX62" s="257">
        <v>18223</v>
      </c>
      <c r="KY62" s="257">
        <v>12401</v>
      </c>
      <c r="KZ62" s="257">
        <v>12467</v>
      </c>
      <c r="LA62" s="257">
        <v>3431</v>
      </c>
      <c r="LB62" s="257">
        <v>1764</v>
      </c>
      <c r="LC62" s="257">
        <v>463</v>
      </c>
      <c r="LD62" s="257">
        <v>164</v>
      </c>
      <c r="LE62" s="257">
        <v>-20613</v>
      </c>
      <c r="LF62" s="257"/>
      <c r="LG62" s="257">
        <v>-64605</v>
      </c>
      <c r="LH62" s="257">
        <v>-32040</v>
      </c>
      <c r="LI62" s="257">
        <v>737233.05299999996</v>
      </c>
      <c r="LJ62" s="257">
        <v>64867</v>
      </c>
      <c r="LK62" s="257">
        <v>60889</v>
      </c>
      <c r="LL62" s="257">
        <v>5184</v>
      </c>
      <c r="LM62" s="257">
        <v>2205</v>
      </c>
      <c r="LN62" s="257">
        <v>21415</v>
      </c>
      <c r="LO62" s="257">
        <v>661</v>
      </c>
      <c r="LP62" s="257">
        <v>8058</v>
      </c>
      <c r="LQ62" s="257">
        <v>293</v>
      </c>
      <c r="LR62" s="257">
        <v>23073</v>
      </c>
      <c r="LS62" s="257">
        <v>3978</v>
      </c>
      <c r="LT62" s="257">
        <v>61564</v>
      </c>
      <c r="LU62" s="257">
        <v>55405</v>
      </c>
      <c r="LV62" s="257">
        <v>20257</v>
      </c>
      <c r="LW62" s="257">
        <v>19723</v>
      </c>
      <c r="LX62" s="257">
        <v>1154</v>
      </c>
      <c r="LY62" s="257">
        <v>1446</v>
      </c>
      <c r="LZ62" s="257">
        <v>1442</v>
      </c>
      <c r="MA62" s="257">
        <v>11383</v>
      </c>
      <c r="MB62" s="257">
        <v>6159</v>
      </c>
      <c r="MC62" s="257">
        <v>5173</v>
      </c>
      <c r="MD62" s="257">
        <v>5053</v>
      </c>
      <c r="ME62" s="257">
        <v>483</v>
      </c>
      <c r="MF62" s="257">
        <v>193</v>
      </c>
      <c r="MG62" s="257">
        <v>58</v>
      </c>
      <c r="MH62" s="257">
        <v>252</v>
      </c>
      <c r="MI62" s="257">
        <v>3303</v>
      </c>
      <c r="MJ62" s="257"/>
      <c r="MK62" s="257">
        <v>4742</v>
      </c>
      <c r="ML62" s="257">
        <v>5484</v>
      </c>
      <c r="MM62" s="257">
        <v>44003.035000000003</v>
      </c>
      <c r="MN62" s="257">
        <v>150106</v>
      </c>
      <c r="MO62" s="257">
        <v>150067</v>
      </c>
      <c r="MP62" s="257">
        <v>64</v>
      </c>
      <c r="MQ62" s="257">
        <v>4</v>
      </c>
      <c r="MR62" s="257">
        <v>0</v>
      </c>
      <c r="MS62" s="257">
        <v>3214</v>
      </c>
      <c r="MT62" s="257">
        <v>118376</v>
      </c>
      <c r="MU62" s="257">
        <v>28409</v>
      </c>
      <c r="MV62" s="257">
        <v>39</v>
      </c>
      <c r="MW62" s="257">
        <v>160121</v>
      </c>
      <c r="MX62" s="257">
        <v>159794</v>
      </c>
      <c r="MY62" s="257">
        <v>2528</v>
      </c>
      <c r="MZ62" s="257">
        <v>1231</v>
      </c>
      <c r="NA62" s="257">
        <v>149499</v>
      </c>
      <c r="NB62" s="257">
        <v>2837</v>
      </c>
      <c r="NC62" s="257">
        <v>0</v>
      </c>
      <c r="ND62" s="257">
        <v>3699</v>
      </c>
      <c r="NE62" s="257">
        <v>327</v>
      </c>
      <c r="NF62" s="257">
        <v>334</v>
      </c>
      <c r="NG62" s="257">
        <v>334</v>
      </c>
      <c r="NH62" s="257">
        <v>0</v>
      </c>
      <c r="NI62" s="257">
        <v>0</v>
      </c>
      <c r="NJ62" s="257">
        <v>0</v>
      </c>
      <c r="NK62" s="257">
        <v>-7</v>
      </c>
      <c r="NL62" s="257">
        <v>-10015</v>
      </c>
      <c r="NM62" s="257"/>
      <c r="NN62" s="257">
        <v>-10015</v>
      </c>
      <c r="NO62" s="257">
        <v>-9727</v>
      </c>
      <c r="NP62" s="257">
        <v>-42605.538999999997</v>
      </c>
      <c r="NQ62" s="257">
        <v>47957.951000000001</v>
      </c>
      <c r="NR62" s="257">
        <v>7502.42</v>
      </c>
      <c r="NS62" s="257">
        <v>31187.758000000002</v>
      </c>
      <c r="NT62" s="257">
        <v>31496.227999999999</v>
      </c>
      <c r="NU62" s="257">
        <v>9267.7729999999992</v>
      </c>
      <c r="NV62" s="257">
        <v>40455.531000000003</v>
      </c>
      <c r="NW62" s="257">
        <v>24343.692870201096</v>
      </c>
      <c r="NX62" s="257">
        <v>6034.1928702010955</v>
      </c>
      <c r="NY62" s="257">
        <v>18309.5</v>
      </c>
      <c r="NZ62" s="257">
        <v>15549.6</v>
      </c>
      <c r="OA62" s="257">
        <v>16491</v>
      </c>
      <c r="OB62" s="257">
        <v>14025.3</v>
      </c>
      <c r="OC62" s="257">
        <v>31111891.199999999</v>
      </c>
      <c r="OD62" s="257">
        <v>25367487.600000001</v>
      </c>
      <c r="OE62" s="257">
        <v>4143.6320415291138</v>
      </c>
      <c r="OF62" s="257">
        <v>1890.5608286719817</v>
      </c>
      <c r="OG62" s="257">
        <v>24.787499999999998</v>
      </c>
      <c r="OH62" s="257">
        <v>17.021378242087906</v>
      </c>
      <c r="OI62" s="257">
        <v>7.7661217579120922</v>
      </c>
      <c r="OJ62" s="257">
        <v>778.9</v>
      </c>
      <c r="OK62" s="257">
        <v>2236</v>
      </c>
      <c r="OL62" s="257">
        <v>244.20000000000005</v>
      </c>
      <c r="OM62" s="257">
        <v>1991.8</v>
      </c>
      <c r="ON62" s="257">
        <v>1191.4000000000001</v>
      </c>
      <c r="OO62" s="257">
        <v>14103.2</v>
      </c>
      <c r="OP62" s="257">
        <v>10166.5</v>
      </c>
      <c r="OQ62" s="257">
        <v>3936.7</v>
      </c>
      <c r="OR62" s="257">
        <v>429.00000000000011</v>
      </c>
      <c r="OS62" s="257">
        <v>2135.2000000000003</v>
      </c>
      <c r="OT62" s="257">
        <v>240.99999999999983</v>
      </c>
      <c r="OU62" s="257">
        <v>1894.2000000000005</v>
      </c>
      <c r="OV62" s="257">
        <v>967.60000000000025</v>
      </c>
      <c r="OW62" s="257">
        <v>12017.800000000001</v>
      </c>
      <c r="OX62" s="257">
        <v>8192.4000000000015</v>
      </c>
      <c r="OY62" s="257">
        <v>3825.400000000001</v>
      </c>
      <c r="OZ62" s="257">
        <v>483951</v>
      </c>
      <c r="PA62" s="257">
        <v>4558</v>
      </c>
      <c r="PB62" s="257">
        <v>76548</v>
      </c>
      <c r="PC62" s="257">
        <v>10023</v>
      </c>
      <c r="PD62" s="257">
        <v>66525</v>
      </c>
      <c r="PE62" s="257">
        <v>28991</v>
      </c>
      <c r="PF62" s="257">
        <v>373854</v>
      </c>
      <c r="PG62" s="257">
        <v>237193</v>
      </c>
      <c r="PH62" s="257">
        <v>136661</v>
      </c>
      <c r="PI62" s="257">
        <v>515</v>
      </c>
      <c r="PJ62" s="257">
        <v>17210</v>
      </c>
      <c r="PK62" s="257">
        <v>2247</v>
      </c>
      <c r="PL62" s="257">
        <v>14963</v>
      </c>
      <c r="PM62" s="257">
        <v>6859</v>
      </c>
      <c r="PN62" s="257">
        <v>81392</v>
      </c>
      <c r="PO62" s="257">
        <v>50470</v>
      </c>
      <c r="PP62" s="257">
        <v>30922</v>
      </c>
      <c r="PQ62" s="257">
        <v>31123.051396820498</v>
      </c>
      <c r="PR62" s="257">
        <v>10624.708624708623</v>
      </c>
      <c r="PS62" s="257">
        <v>35850.505807418507</v>
      </c>
      <c r="PT62" s="257">
        <v>41589.211618257294</v>
      </c>
      <c r="PU62" s="257">
        <v>35120.367437440596</v>
      </c>
      <c r="PV62" s="257">
        <v>29961.761058288543</v>
      </c>
      <c r="PW62" s="257">
        <v>31108.35593869094</v>
      </c>
      <c r="PX62" s="257">
        <v>28952.809921390552</v>
      </c>
      <c r="PY62" s="257">
        <v>35724.630104041396</v>
      </c>
      <c r="PZ62" s="257">
        <v>4720.4040833333338</v>
      </c>
      <c r="QA62" s="257">
        <v>2942.0610833333335</v>
      </c>
      <c r="QB62" s="257">
        <v>34186</v>
      </c>
      <c r="QC62" s="257">
        <v>0.50779875282911369</v>
      </c>
      <c r="QD62" s="257">
        <v>0.18349436392914653</v>
      </c>
      <c r="QE62" s="257">
        <v>0.25661179241660054</v>
      </c>
      <c r="QF62" s="257">
        <v>0.59393609327988428</v>
      </c>
      <c r="QG62" s="257">
        <v>0.45012188116198548</v>
      </c>
      <c r="QH62" s="257">
        <v>0.52454245963374324</v>
      </c>
      <c r="QI62" s="257">
        <v>0.44123922680402783</v>
      </c>
      <c r="QJ62" s="257">
        <v>0.78019330566386735</v>
      </c>
      <c r="QK62" s="257">
        <v>38815.074999999997</v>
      </c>
      <c r="QL62" s="257">
        <v>18986.05</v>
      </c>
      <c r="QM62" s="257">
        <v>19829.025000000001</v>
      </c>
      <c r="QN62" s="257">
        <v>23443.599999999999</v>
      </c>
      <c r="QO62" s="257">
        <v>12739.5</v>
      </c>
      <c r="QP62" s="257">
        <v>10704.1</v>
      </c>
      <c r="QQ62" s="257">
        <v>17632.574787256275</v>
      </c>
      <c r="QR62" s="257">
        <v>9608.0590162815588</v>
      </c>
      <c r="QS62" s="257">
        <v>8024.5157709747182</v>
      </c>
      <c r="QT62" s="257">
        <v>5811.0252127437225</v>
      </c>
      <c r="QU62" s="257">
        <v>3131.375</v>
      </c>
      <c r="QV62" s="257">
        <v>2679.6750000000002</v>
      </c>
      <c r="QW62" s="257">
        <v>60.398182922485653</v>
      </c>
      <c r="QX62" s="257">
        <v>67.099264986661268</v>
      </c>
      <c r="QY62" s="257">
        <v>53.981978438173329</v>
      </c>
      <c r="QZ62" s="257">
        <v>45.427130534351093</v>
      </c>
      <c r="RA62" s="257">
        <v>50.60588703959781</v>
      </c>
      <c r="RB62" s="257">
        <v>40.468534236931561</v>
      </c>
      <c r="RC62" s="257">
        <v>24.78725627780598</v>
      </c>
      <c r="RD62" s="257">
        <v>24.580046312649635</v>
      </c>
      <c r="RE62" s="257">
        <v>25.034099083528744</v>
      </c>
    </row>
    <row r="63" spans="1:473">
      <c r="A63" s="1034">
        <v>2013</v>
      </c>
      <c r="B63" s="257">
        <v>1025652</v>
      </c>
      <c r="C63" s="257">
        <v>605124</v>
      </c>
      <c r="D63" s="257">
        <v>202531</v>
      </c>
      <c r="E63" s="257">
        <v>178590</v>
      </c>
      <c r="F63" s="257">
        <v>335957</v>
      </c>
      <c r="G63" s="257">
        <v>296550</v>
      </c>
      <c r="H63" s="331">
        <v>1085573.8968753864</v>
      </c>
      <c r="I63" s="331">
        <v>632093.5502807661</v>
      </c>
      <c r="J63" s="331">
        <v>220378.20013693359</v>
      </c>
      <c r="K63" s="331">
        <v>189613.55089763267</v>
      </c>
      <c r="L63" s="331">
        <v>341643.66923345893</v>
      </c>
      <c r="M63" s="331">
        <v>298155.07367340493</v>
      </c>
      <c r="N63" s="257">
        <v>94.480164174188431</v>
      </c>
      <c r="O63" s="257">
        <v>95.73329766317238</v>
      </c>
      <c r="P63" s="257">
        <v>91.901558264000656</v>
      </c>
      <c r="Q63" s="257">
        <v>94.18630638715058</v>
      </c>
      <c r="R63" s="257">
        <v>98.335496967873567</v>
      </c>
      <c r="S63" s="257">
        <v>99.461664813001605</v>
      </c>
      <c r="T63" s="331">
        <v>1025652</v>
      </c>
      <c r="U63" s="331">
        <v>927716</v>
      </c>
      <c r="V63" s="331">
        <v>470153</v>
      </c>
      <c r="W63" s="331">
        <v>457563</v>
      </c>
      <c r="X63" s="331">
        <v>298428</v>
      </c>
      <c r="Y63" s="331">
        <v>159135</v>
      </c>
      <c r="Z63" s="331">
        <v>97936</v>
      </c>
      <c r="AA63" s="257">
        <v>1025652</v>
      </c>
      <c r="AB63" s="257">
        <v>937641</v>
      </c>
      <c r="AC63" s="257">
        <v>26764</v>
      </c>
      <c r="AD63" s="257">
        <v>38434</v>
      </c>
      <c r="AE63" s="257">
        <v>111450</v>
      </c>
      <c r="AF63" s="257">
        <v>55533</v>
      </c>
      <c r="AG63" s="257">
        <v>705460</v>
      </c>
      <c r="AH63" s="257">
        <v>529923</v>
      </c>
      <c r="AI63" s="257">
        <v>84386</v>
      </c>
      <c r="AJ63" s="257">
        <v>175537</v>
      </c>
      <c r="AK63" s="257">
        <v>88011</v>
      </c>
      <c r="AL63" s="257">
        <v>1085573.8968753864</v>
      </c>
      <c r="AM63" s="257">
        <v>998708.62582651281</v>
      </c>
      <c r="AN63" s="257">
        <v>30286.138650740693</v>
      </c>
      <c r="AO63" s="257">
        <v>34541.467922686388</v>
      </c>
      <c r="AP63" s="257">
        <v>123004.52644158156</v>
      </c>
      <c r="AQ63" s="257">
        <v>62222.400604437564</v>
      </c>
      <c r="AR63" s="257">
        <v>748654.0922070666</v>
      </c>
      <c r="AS63" s="257">
        <v>553321.60838033864</v>
      </c>
      <c r="AT63" s="257">
        <v>86269.408133999998</v>
      </c>
      <c r="AU63" s="257">
        <v>195332.48382672793</v>
      </c>
      <c r="AV63" s="257">
        <v>86865.271048873547</v>
      </c>
      <c r="AW63" s="257">
        <v>94.480164174188431</v>
      </c>
      <c r="AX63" s="257">
        <v>93.88534110477174</v>
      </c>
      <c r="AY63" s="257">
        <v>88.370459861661658</v>
      </c>
      <c r="AZ63" s="257">
        <v>111.26915649915692</v>
      </c>
      <c r="BA63" s="257">
        <v>90.606421750610011</v>
      </c>
      <c r="BB63" s="257">
        <v>89.249208420993497</v>
      </c>
      <c r="BC63" s="257">
        <v>94.230433967210629</v>
      </c>
      <c r="BD63" s="257">
        <v>95.771246228964358</v>
      </c>
      <c r="BE63" s="257">
        <v>97.816829656377664</v>
      </c>
      <c r="BF63" s="257">
        <v>89.8657491888099</v>
      </c>
      <c r="BG63" s="257">
        <v>101.3189724009286</v>
      </c>
      <c r="BH63" s="257">
        <v>335957</v>
      </c>
      <c r="BI63" s="257">
        <v>238382</v>
      </c>
      <c r="BJ63" s="257">
        <v>97575</v>
      </c>
      <c r="BK63" s="257">
        <v>57185</v>
      </c>
      <c r="BL63" s="257">
        <v>40390</v>
      </c>
      <c r="BM63" s="257">
        <v>296550</v>
      </c>
      <c r="BN63" s="257">
        <v>250994</v>
      </c>
      <c r="BO63" s="257">
        <v>45556</v>
      </c>
      <c r="BP63" s="257">
        <v>35585</v>
      </c>
      <c r="BQ63" s="257">
        <v>9971</v>
      </c>
      <c r="BR63" s="257">
        <v>341643.66923345893</v>
      </c>
      <c r="BS63" s="257">
        <v>240340.22433328858</v>
      </c>
      <c r="BT63" s="257">
        <v>101303.44490017036</v>
      </c>
      <c r="BU63" s="257">
        <v>59622.24541685127</v>
      </c>
      <c r="BV63" s="257">
        <v>41681.199483319091</v>
      </c>
      <c r="BW63" s="257">
        <v>298155.07367340493</v>
      </c>
      <c r="BX63" s="257">
        <v>246915.84379162767</v>
      </c>
      <c r="BY63" s="257">
        <v>51239.229881777232</v>
      </c>
      <c r="BZ63" s="257">
        <v>40657.737556695385</v>
      </c>
      <c r="CA63" s="257">
        <v>10581.492325081843</v>
      </c>
      <c r="CB63" s="257">
        <v>98.335496967873567</v>
      </c>
      <c r="CC63" s="257">
        <v>99.185228216075458</v>
      </c>
      <c r="CD63" s="257">
        <v>96.319528024101686</v>
      </c>
      <c r="CE63" s="257">
        <v>95.912187808742914</v>
      </c>
      <c r="CF63" s="257">
        <v>96.902201713662691</v>
      </c>
      <c r="CG63" s="257">
        <v>99.461664813001605</v>
      </c>
      <c r="CH63" s="257">
        <v>101.65163812323598</v>
      </c>
      <c r="CI63" s="257">
        <v>88.908440086062996</v>
      </c>
      <c r="CJ63" s="257">
        <v>87.523315704368258</v>
      </c>
      <c r="CK63" s="257">
        <v>94.230564968281811</v>
      </c>
      <c r="CL63" s="257">
        <v>178590</v>
      </c>
      <c r="CM63" s="257">
        <v>180498</v>
      </c>
      <c r="CN63" s="257">
        <v>-3982</v>
      </c>
      <c r="CO63" s="257">
        <v>2074</v>
      </c>
      <c r="CP63" s="257">
        <v>189613.55089763267</v>
      </c>
      <c r="CQ63" s="257">
        <v>191283.01810002667</v>
      </c>
      <c r="CR63" s="257">
        <v>-3872.0435149369873</v>
      </c>
      <c r="CS63" s="257">
        <v>2202.5763125429835</v>
      </c>
      <c r="CT63" s="257">
        <v>180498</v>
      </c>
      <c r="CU63" s="257">
        <v>35356.89149072361</v>
      </c>
      <c r="CV63" s="257">
        <v>47226.217704012459</v>
      </c>
      <c r="CW63" s="257">
        <v>16292.462876813823</v>
      </c>
      <c r="CX63" s="257">
        <v>50038.211827203675</v>
      </c>
      <c r="CY63" s="257">
        <v>1078.9469524764752</v>
      </c>
      <c r="CZ63" s="257">
        <v>30505.269148769952</v>
      </c>
      <c r="DA63" s="257">
        <v>81622.42792845011</v>
      </c>
      <c r="DB63" s="257">
        <v>189613.55089763267</v>
      </c>
      <c r="DC63" s="257">
        <v>191283.01810002667</v>
      </c>
      <c r="DD63" s="257">
        <v>41064.114961273066</v>
      </c>
      <c r="DE63" s="257">
        <v>49289.619432502943</v>
      </c>
      <c r="DF63" s="257">
        <v>18948.697215455533</v>
      </c>
      <c r="DG63" s="257">
        <v>47942.936216730755</v>
      </c>
      <c r="DH63" s="257">
        <v>1245.9127525429917</v>
      </c>
      <c r="DI63" s="257">
        <v>32791.737521521383</v>
      </c>
      <c r="DJ63" s="257">
        <v>81980.586490795133</v>
      </c>
      <c r="DK63" s="257">
        <v>94.18630638715058</v>
      </c>
      <c r="DL63" s="257">
        <v>94.361748258077512</v>
      </c>
      <c r="DM63" s="257">
        <v>86.101676668468684</v>
      </c>
      <c r="DN63" s="257">
        <v>95.813719496625254</v>
      </c>
      <c r="DO63" s="257">
        <v>85.981968530928086</v>
      </c>
      <c r="DP63" s="257">
        <v>104.37035312355718</v>
      </c>
      <c r="DQ63" s="257">
        <v>86.598917161275693</v>
      </c>
      <c r="DR63" s="257">
        <v>93.027303383204966</v>
      </c>
      <c r="DS63" s="257">
        <v>99.563117833530939</v>
      </c>
      <c r="DT63" s="257">
        <v>155847</v>
      </c>
      <c r="DU63" s="257">
        <v>24651</v>
      </c>
      <c r="DV63" s="257">
        <v>120490.10850927638</v>
      </c>
      <c r="DW63" s="257">
        <v>165554.96983146085</v>
      </c>
      <c r="DX63" s="257">
        <v>25728.048268565817</v>
      </c>
      <c r="DY63" s="257">
        <v>124490.85487018779</v>
      </c>
      <c r="DZ63" s="257">
        <v>94.136104859102801</v>
      </c>
      <c r="EA63" s="257">
        <v>95.813719496625254</v>
      </c>
      <c r="EB63" s="257">
        <v>96.786313046783107</v>
      </c>
      <c r="EC63" s="257">
        <v>4074926</v>
      </c>
      <c r="ED63" s="257">
        <v>3989178.1298865764</v>
      </c>
      <c r="EE63" s="257">
        <v>72.497500000000002</v>
      </c>
      <c r="EF63" s="257">
        <v>191255</v>
      </c>
      <c r="EG63" s="257">
        <v>431491</v>
      </c>
      <c r="EH63" s="257">
        <v>29808</v>
      </c>
      <c r="EI63" s="257">
        <v>-29756</v>
      </c>
      <c r="EJ63" s="257">
        <v>663477</v>
      </c>
      <c r="EK63" s="257">
        <v>605124</v>
      </c>
      <c r="EL63" s="257">
        <v>-2459</v>
      </c>
      <c r="EM63" s="257">
        <v>55894</v>
      </c>
      <c r="EN63" s="257">
        <v>8.4244065732497138</v>
      </c>
      <c r="EO63" s="257">
        <v>335957</v>
      </c>
      <c r="EP63" s="257">
        <v>238382</v>
      </c>
      <c r="EQ63" s="257">
        <v>97575</v>
      </c>
      <c r="ER63" s="257">
        <v>40390</v>
      </c>
      <c r="ES63" s="257">
        <v>296550</v>
      </c>
      <c r="ET63" s="257">
        <v>250994</v>
      </c>
      <c r="EU63" s="257">
        <v>45556</v>
      </c>
      <c r="EV63" s="257">
        <v>9971</v>
      </c>
      <c r="EW63" s="257">
        <v>-6593</v>
      </c>
      <c r="EX63" s="257">
        <v>-11467</v>
      </c>
      <c r="EY63" s="257">
        <v>6184</v>
      </c>
      <c r="EZ63" s="257">
        <v>27531</v>
      </c>
      <c r="FA63" s="257">
        <v>52714</v>
      </c>
      <c r="FB63" s="257">
        <v>59307</v>
      </c>
      <c r="FC63" s="257">
        <v>-6593</v>
      </c>
      <c r="FD63" s="257">
        <v>14128</v>
      </c>
      <c r="FE63" s="257">
        <v>25595</v>
      </c>
      <c r="FF63" s="257">
        <v>-11467</v>
      </c>
      <c r="FG63" s="257">
        <v>1007592</v>
      </c>
      <c r="FH63" s="257">
        <v>159135</v>
      </c>
      <c r="FI63" s="257">
        <v>848457</v>
      </c>
      <c r="FJ63" s="257">
        <v>605124</v>
      </c>
      <c r="FK63" s="257">
        <v>202531</v>
      </c>
      <c r="FL63" s="257">
        <v>199937</v>
      </c>
      <c r="FM63" s="257">
        <v>178590</v>
      </c>
      <c r="FN63" s="257">
        <v>5928</v>
      </c>
      <c r="FO63" s="257">
        <v>-256</v>
      </c>
      <c r="FP63" s="257">
        <v>6184</v>
      </c>
      <c r="FQ63" s="257">
        <v>27531</v>
      </c>
      <c r="FR63" s="257">
        <v>2.6842437785915689</v>
      </c>
      <c r="FS63" s="257">
        <v>396593</v>
      </c>
      <c r="FT63" s="257">
        <v>386291</v>
      </c>
      <c r="FU63" s="257">
        <v>18073</v>
      </c>
      <c r="FV63" s="257">
        <v>6506</v>
      </c>
      <c r="FW63" s="257">
        <v>0</v>
      </c>
      <c r="FX63" s="257">
        <v>112744</v>
      </c>
      <c r="FY63" s="257">
        <v>12439</v>
      </c>
      <c r="FZ63" s="257">
        <v>102233</v>
      </c>
      <c r="GA63" s="257">
        <v>126856</v>
      </c>
      <c r="GB63" s="257">
        <v>7440</v>
      </c>
      <c r="GC63" s="257">
        <v>10302</v>
      </c>
      <c r="GD63" s="257">
        <v>473398</v>
      </c>
      <c r="GE63" s="257">
        <v>433883</v>
      </c>
      <c r="GF63" s="257">
        <v>114448</v>
      </c>
      <c r="GG63" s="257">
        <v>55632</v>
      </c>
      <c r="GH63" s="257">
        <v>198805</v>
      </c>
      <c r="GI63" s="257">
        <v>61841</v>
      </c>
      <c r="GJ63" s="257">
        <v>10691</v>
      </c>
      <c r="GK63" s="257">
        <v>36565</v>
      </c>
      <c r="GL63" s="257">
        <v>17742</v>
      </c>
      <c r="GM63" s="257">
        <v>39515</v>
      </c>
      <c r="GN63" s="257">
        <v>24703</v>
      </c>
      <c r="GO63" s="257">
        <v>24651</v>
      </c>
      <c r="GP63" s="257">
        <v>4043</v>
      </c>
      <c r="GQ63" s="257">
        <v>8834</v>
      </c>
      <c r="GR63" s="257">
        <v>1935</v>
      </c>
      <c r="GS63" s="257">
        <v>-76805</v>
      </c>
      <c r="GT63" s="257">
        <v>-68481</v>
      </c>
      <c r="GU63" s="257"/>
      <c r="GV63" s="257">
        <v>-40252</v>
      </c>
      <c r="GW63" s="257">
        <v>-47592</v>
      </c>
      <c r="GX63" s="257">
        <v>1025805.2180000001</v>
      </c>
      <c r="GY63" s="257">
        <v>-947550</v>
      </c>
      <c r="GZ63" s="257"/>
      <c r="HA63" s="257"/>
      <c r="HB63" s="257"/>
      <c r="HC63" s="257"/>
      <c r="HD63" s="257"/>
      <c r="HE63" s="257"/>
      <c r="HF63" s="257"/>
      <c r="HG63" s="257"/>
      <c r="HH63" s="257"/>
      <c r="HI63" s="257"/>
      <c r="HJ63" s="257"/>
      <c r="HK63" s="257"/>
      <c r="HL63" s="257"/>
      <c r="HM63" s="257"/>
      <c r="HN63" s="257"/>
      <c r="HO63" s="257"/>
      <c r="HP63" s="257"/>
      <c r="HQ63" s="257"/>
      <c r="HR63" s="257"/>
      <c r="HS63" s="257"/>
      <c r="HT63" s="257"/>
      <c r="HU63" s="257"/>
      <c r="HV63" s="257"/>
      <c r="HW63" s="257"/>
      <c r="HX63" s="257"/>
      <c r="HY63" s="257"/>
      <c r="HZ63" s="257"/>
      <c r="IA63" s="257"/>
      <c r="IB63" s="257"/>
      <c r="IC63" s="257"/>
      <c r="ID63" s="257"/>
      <c r="IE63" s="257"/>
      <c r="IF63" s="257"/>
      <c r="IG63" s="257"/>
      <c r="IH63" s="257"/>
      <c r="II63" s="257"/>
      <c r="IJ63" s="257"/>
      <c r="IK63" s="257"/>
      <c r="IL63" s="257"/>
      <c r="IM63" s="257"/>
      <c r="IN63" s="257"/>
      <c r="IO63" s="257"/>
      <c r="IP63" s="257"/>
      <c r="IQ63" s="257"/>
      <c r="IR63" s="257"/>
      <c r="IS63" s="257"/>
      <c r="IT63" s="257"/>
      <c r="IU63" s="257"/>
      <c r="IV63" s="257"/>
      <c r="IW63" s="257"/>
      <c r="IX63" s="257"/>
      <c r="IY63" s="257"/>
      <c r="IZ63" s="257"/>
      <c r="JA63" s="257">
        <v>183450</v>
      </c>
      <c r="JB63" s="257">
        <v>180719</v>
      </c>
      <c r="JC63" s="257">
        <v>4213</v>
      </c>
      <c r="JD63" s="257">
        <v>1391</v>
      </c>
      <c r="JE63" s="257">
        <v>78492</v>
      </c>
      <c r="JF63" s="257">
        <v>13442</v>
      </c>
      <c r="JG63" s="257">
        <v>59666</v>
      </c>
      <c r="JH63" s="257">
        <v>10253</v>
      </c>
      <c r="JI63" s="257">
        <v>13262</v>
      </c>
      <c r="JJ63" s="257">
        <v>2731</v>
      </c>
      <c r="JK63" s="257">
        <v>238219</v>
      </c>
      <c r="JL63" s="257">
        <v>216585</v>
      </c>
      <c r="JM63" s="257">
        <v>23303</v>
      </c>
      <c r="JN63" s="257">
        <v>8912</v>
      </c>
      <c r="JO63" s="257">
        <v>16553</v>
      </c>
      <c r="JP63" s="257">
        <v>4689</v>
      </c>
      <c r="JQ63" s="257">
        <v>32836</v>
      </c>
      <c r="JR63" s="257">
        <v>130292</v>
      </c>
      <c r="JS63" s="257">
        <v>21634</v>
      </c>
      <c r="JT63" s="257">
        <v>8849</v>
      </c>
      <c r="JU63" s="257">
        <v>8841</v>
      </c>
      <c r="JV63" s="257">
        <v>1264</v>
      </c>
      <c r="JW63" s="257">
        <v>1873</v>
      </c>
      <c r="JX63" s="257">
        <v>7986</v>
      </c>
      <c r="JY63" s="257">
        <v>1662</v>
      </c>
      <c r="JZ63" s="257">
        <v>-54769</v>
      </c>
      <c r="KA63" s="257">
        <v>-46445</v>
      </c>
      <c r="KB63" s="257"/>
      <c r="KC63" s="257">
        <v>-21941</v>
      </c>
      <c r="KD63" s="257">
        <v>-35866</v>
      </c>
      <c r="KE63" s="257">
        <v>807380.66799999995</v>
      </c>
      <c r="KF63" s="257">
        <v>148868</v>
      </c>
      <c r="KG63" s="257">
        <v>141627</v>
      </c>
      <c r="KH63" s="257">
        <v>8558</v>
      </c>
      <c r="KI63" s="257">
        <v>3018</v>
      </c>
      <c r="KJ63" s="257">
        <v>11835</v>
      </c>
      <c r="KK63" s="257">
        <v>804</v>
      </c>
      <c r="KL63" s="257">
        <v>34349</v>
      </c>
      <c r="KM63" s="257">
        <v>276</v>
      </c>
      <c r="KN63" s="257">
        <v>82787</v>
      </c>
      <c r="KO63" s="257">
        <v>7241</v>
      </c>
      <c r="KP63" s="257">
        <v>165244</v>
      </c>
      <c r="KQ63" s="257">
        <v>149802</v>
      </c>
      <c r="KR63" s="257">
        <v>67997</v>
      </c>
      <c r="KS63" s="257">
        <v>26294</v>
      </c>
      <c r="KT63" s="257">
        <v>29160</v>
      </c>
      <c r="KU63" s="257">
        <v>2604</v>
      </c>
      <c r="KV63" s="257">
        <v>7658</v>
      </c>
      <c r="KW63" s="257">
        <v>16089</v>
      </c>
      <c r="KX63" s="257">
        <v>15442</v>
      </c>
      <c r="KY63" s="257">
        <v>10736</v>
      </c>
      <c r="KZ63" s="257">
        <v>10762</v>
      </c>
      <c r="LA63" s="257">
        <v>2379</v>
      </c>
      <c r="LB63" s="257">
        <v>1411</v>
      </c>
      <c r="LC63" s="257">
        <v>811</v>
      </c>
      <c r="LD63" s="257">
        <v>105</v>
      </c>
      <c r="LE63" s="257">
        <v>-16376</v>
      </c>
      <c r="LF63" s="257"/>
      <c r="LG63" s="257">
        <v>-21941</v>
      </c>
      <c r="LH63" s="257">
        <v>-35866</v>
      </c>
      <c r="LI63" s="257">
        <v>807380.66799999995</v>
      </c>
      <c r="LJ63" s="257">
        <v>66436</v>
      </c>
      <c r="LK63" s="257">
        <v>62696</v>
      </c>
      <c r="LL63" s="257">
        <v>5234</v>
      </c>
      <c r="LM63" s="257">
        <v>2092</v>
      </c>
      <c r="LN63" s="257">
        <v>22417</v>
      </c>
      <c r="LO63" s="257">
        <v>600</v>
      </c>
      <c r="LP63" s="257">
        <v>8218</v>
      </c>
      <c r="LQ63" s="257">
        <v>247</v>
      </c>
      <c r="LR63" s="257">
        <v>23888</v>
      </c>
      <c r="LS63" s="257">
        <v>3740</v>
      </c>
      <c r="LT63" s="257">
        <v>60747</v>
      </c>
      <c r="LU63" s="257">
        <v>54968</v>
      </c>
      <c r="LV63" s="257">
        <v>20574</v>
      </c>
      <c r="LW63" s="257">
        <v>19141</v>
      </c>
      <c r="LX63" s="257">
        <v>1133</v>
      </c>
      <c r="LY63" s="257">
        <v>1389</v>
      </c>
      <c r="LZ63" s="257">
        <v>1399</v>
      </c>
      <c r="MA63" s="257">
        <v>11332</v>
      </c>
      <c r="MB63" s="257">
        <v>5779</v>
      </c>
      <c r="MC63" s="257">
        <v>5007</v>
      </c>
      <c r="MD63" s="257">
        <v>4937</v>
      </c>
      <c r="ME63" s="257">
        <v>400</v>
      </c>
      <c r="MF63" s="257">
        <v>169</v>
      </c>
      <c r="MG63" s="257">
        <v>37</v>
      </c>
      <c r="MH63" s="257">
        <v>166</v>
      </c>
      <c r="MI63" s="257">
        <v>5689</v>
      </c>
      <c r="MJ63" s="257"/>
      <c r="MK63" s="257">
        <v>7085</v>
      </c>
      <c r="ML63" s="257">
        <v>7728</v>
      </c>
      <c r="MM63" s="257">
        <v>42109.482000000004</v>
      </c>
      <c r="MN63" s="257">
        <v>150120</v>
      </c>
      <c r="MO63" s="257">
        <v>150077</v>
      </c>
      <c r="MP63" s="257">
        <v>68</v>
      </c>
      <c r="MQ63" s="257">
        <v>5</v>
      </c>
      <c r="MR63" s="257">
        <v>0</v>
      </c>
      <c r="MS63" s="257">
        <v>2921</v>
      </c>
      <c r="MT63" s="257">
        <v>116080</v>
      </c>
      <c r="MU63" s="257">
        <v>31003</v>
      </c>
      <c r="MV63" s="257">
        <v>43</v>
      </c>
      <c r="MW63" s="257">
        <v>161469</v>
      </c>
      <c r="MX63" s="257">
        <v>161356</v>
      </c>
      <c r="MY63" s="257">
        <v>2574</v>
      </c>
      <c r="MZ63" s="257">
        <v>1285</v>
      </c>
      <c r="NA63" s="257">
        <v>151959</v>
      </c>
      <c r="NB63" s="257">
        <v>2009</v>
      </c>
      <c r="NC63" s="257">
        <v>0</v>
      </c>
      <c r="ND63" s="257">
        <v>3529</v>
      </c>
      <c r="NE63" s="257">
        <v>113</v>
      </c>
      <c r="NF63" s="257">
        <v>111</v>
      </c>
      <c r="NG63" s="257">
        <v>111</v>
      </c>
      <c r="NH63" s="257">
        <v>0</v>
      </c>
      <c r="NI63" s="257">
        <v>0</v>
      </c>
      <c r="NJ63" s="257">
        <v>0</v>
      </c>
      <c r="NK63" s="257">
        <v>2</v>
      </c>
      <c r="NL63" s="257">
        <v>-11349</v>
      </c>
      <c r="NM63" s="257"/>
      <c r="NN63" s="257">
        <v>-11349</v>
      </c>
      <c r="NO63" s="257">
        <v>-11279</v>
      </c>
      <c r="NP63" s="257">
        <v>-34204.939999999995</v>
      </c>
      <c r="NQ63" s="257">
        <v>47905.108999999997</v>
      </c>
      <c r="NR63" s="257">
        <v>7510.4690000000001</v>
      </c>
      <c r="NS63" s="257">
        <v>30949.258999999998</v>
      </c>
      <c r="NT63" s="257">
        <v>31200.215</v>
      </c>
      <c r="NU63" s="257">
        <v>9445.3809999999994</v>
      </c>
      <c r="NV63" s="257">
        <v>40394.639999999999</v>
      </c>
      <c r="NW63" s="257">
        <v>24229.619105608555</v>
      </c>
      <c r="NX63" s="257">
        <v>6322.7191056085539</v>
      </c>
      <c r="NY63" s="257">
        <v>17906.900000000001</v>
      </c>
      <c r="NZ63" s="257">
        <v>15127.7</v>
      </c>
      <c r="OA63" s="257">
        <v>15928.8</v>
      </c>
      <c r="OB63" s="257">
        <v>13436.8</v>
      </c>
      <c r="OC63" s="257">
        <v>30228795.5</v>
      </c>
      <c r="OD63" s="257">
        <v>24388629.100000001</v>
      </c>
      <c r="OE63" s="257">
        <v>3940.620005561163</v>
      </c>
      <c r="OF63" s="257">
        <v>2382.0991000473909</v>
      </c>
      <c r="OG63" s="257">
        <v>26.095000000000002</v>
      </c>
      <c r="OH63" s="257">
        <v>16.263648175340101</v>
      </c>
      <c r="OI63" s="257">
        <v>9.831351824659901</v>
      </c>
      <c r="OJ63" s="257">
        <v>770.2</v>
      </c>
      <c r="OK63" s="257">
        <v>2131.1999999999998</v>
      </c>
      <c r="OL63" s="257">
        <v>239.69999999999982</v>
      </c>
      <c r="OM63" s="257">
        <v>1891.5</v>
      </c>
      <c r="ON63" s="257">
        <v>1051.8</v>
      </c>
      <c r="OO63" s="257">
        <v>13953.7</v>
      </c>
      <c r="OP63" s="257">
        <v>9966.5</v>
      </c>
      <c r="OQ63" s="257">
        <v>3987.2</v>
      </c>
      <c r="OR63" s="257">
        <v>421.9</v>
      </c>
      <c r="OS63" s="257">
        <v>2032.6</v>
      </c>
      <c r="OT63" s="257">
        <v>236.59999999999991</v>
      </c>
      <c r="OU63" s="257">
        <v>1796</v>
      </c>
      <c r="OV63" s="257">
        <v>836.8</v>
      </c>
      <c r="OW63" s="257">
        <v>11836.4</v>
      </c>
      <c r="OX63" s="257">
        <v>7969.2</v>
      </c>
      <c r="OY63" s="257">
        <v>3867.2</v>
      </c>
      <c r="OZ63" s="257">
        <v>470153</v>
      </c>
      <c r="PA63" s="257">
        <v>4595</v>
      </c>
      <c r="PB63" s="257">
        <v>73660</v>
      </c>
      <c r="PC63" s="257">
        <v>9843</v>
      </c>
      <c r="PD63" s="257">
        <v>63817</v>
      </c>
      <c r="PE63" s="257">
        <v>24815</v>
      </c>
      <c r="PF63" s="257">
        <v>367083</v>
      </c>
      <c r="PG63" s="257">
        <v>229675</v>
      </c>
      <c r="PH63" s="257">
        <v>137408</v>
      </c>
      <c r="PI63" s="257">
        <v>528</v>
      </c>
      <c r="PJ63" s="257">
        <v>16747</v>
      </c>
      <c r="PK63" s="257">
        <v>2302</v>
      </c>
      <c r="PL63" s="257">
        <v>14445</v>
      </c>
      <c r="PM63" s="257">
        <v>5949</v>
      </c>
      <c r="PN63" s="257">
        <v>80041</v>
      </c>
      <c r="PO63" s="257">
        <v>49823</v>
      </c>
      <c r="PP63" s="257">
        <v>30218</v>
      </c>
      <c r="PQ63" s="257">
        <v>31078.947890293963</v>
      </c>
      <c r="PR63" s="257">
        <v>10891.206447025363</v>
      </c>
      <c r="PS63" s="257">
        <v>36239.299419462761</v>
      </c>
      <c r="PT63" s="257">
        <v>41601.85967878277</v>
      </c>
      <c r="PU63" s="257">
        <v>35532.850779510023</v>
      </c>
      <c r="PV63" s="257">
        <v>29654.636711281073</v>
      </c>
      <c r="PW63" s="257">
        <v>31013.061403805212</v>
      </c>
      <c r="PX63" s="257">
        <v>28820.333283140091</v>
      </c>
      <c r="PY63" s="257">
        <v>35531.65080678527</v>
      </c>
      <c r="PZ63" s="257">
        <v>4845.302083333333</v>
      </c>
      <c r="QA63" s="257">
        <v>2865.1532499999998</v>
      </c>
      <c r="QB63" s="257">
        <v>61841</v>
      </c>
      <c r="QC63" s="257">
        <v>0.50142111959694591</v>
      </c>
      <c r="QD63" s="257">
        <v>0.17168584665969214</v>
      </c>
      <c r="QE63" s="257">
        <v>0.25610136857990323</v>
      </c>
      <c r="QF63" s="257">
        <v>0.57260655002243155</v>
      </c>
      <c r="QG63" s="257">
        <v>0.44685142167720093</v>
      </c>
      <c r="QH63" s="257">
        <v>0.52034559011141668</v>
      </c>
      <c r="QI63" s="257">
        <v>0.43341202401103557</v>
      </c>
      <c r="QJ63" s="257">
        <v>0.78278653503250029</v>
      </c>
      <c r="QK63" s="257">
        <v>38638.625</v>
      </c>
      <c r="QL63" s="257">
        <v>18861</v>
      </c>
      <c r="QM63" s="257">
        <v>19777.625</v>
      </c>
      <c r="QN63" s="257">
        <v>23190.075000000001</v>
      </c>
      <c r="QO63" s="257">
        <v>12521.375</v>
      </c>
      <c r="QP63" s="257">
        <v>10668.7</v>
      </c>
      <c r="QQ63" s="257">
        <v>17138.945663829629</v>
      </c>
      <c r="QR63" s="257">
        <v>9315.7797000355749</v>
      </c>
      <c r="QS63" s="257">
        <v>7823.1659637940529</v>
      </c>
      <c r="QT63" s="257">
        <v>6051.1293361703738</v>
      </c>
      <c r="QU63" s="257">
        <v>3205.6249999999995</v>
      </c>
      <c r="QV63" s="257">
        <v>2845.55</v>
      </c>
      <c r="QW63" s="257">
        <v>60.017857778324156</v>
      </c>
      <c r="QX63" s="257">
        <v>66.387651768198936</v>
      </c>
      <c r="QY63" s="257">
        <v>53.943281865239136</v>
      </c>
      <c r="QZ63" s="257">
        <v>44.357027880338983</v>
      </c>
      <c r="RA63" s="257">
        <v>49.39175918580974</v>
      </c>
      <c r="RB63" s="257">
        <v>39.555639081002155</v>
      </c>
      <c r="RC63" s="257">
        <v>26.093616929528572</v>
      </c>
      <c r="RD63" s="257">
        <v>25.601221910532985</v>
      </c>
      <c r="RE63" s="257">
        <v>26.671946910120258</v>
      </c>
    </row>
    <row r="64" spans="1:473">
      <c r="A64" s="1034">
        <v>2014</v>
      </c>
      <c r="B64" s="257">
        <v>1038949</v>
      </c>
      <c r="C64" s="257">
        <v>616417</v>
      </c>
      <c r="D64" s="257">
        <v>202404</v>
      </c>
      <c r="E64" s="257">
        <v>188550</v>
      </c>
      <c r="F64" s="257">
        <v>345132</v>
      </c>
      <c r="G64" s="257">
        <v>313554</v>
      </c>
      <c r="H64" s="331">
        <v>1102080.0070587348</v>
      </c>
      <c r="I64" s="331">
        <v>642886.04673760268</v>
      </c>
      <c r="J64" s="331">
        <v>219137.33040643937</v>
      </c>
      <c r="K64" s="331">
        <v>201466.40291354366</v>
      </c>
      <c r="L64" s="331">
        <v>356941.52698794351</v>
      </c>
      <c r="M64" s="331">
        <v>318351.29998679459</v>
      </c>
      <c r="N64" s="257">
        <v>94.271649367161586</v>
      </c>
      <c r="O64" s="257">
        <v>95.882777846568175</v>
      </c>
      <c r="P64" s="257">
        <v>92.363998240097359</v>
      </c>
      <c r="Q64" s="257">
        <v>93.588805514591655</v>
      </c>
      <c r="R64" s="257">
        <v>96.691467342677001</v>
      </c>
      <c r="S64" s="257">
        <v>98.493079818743141</v>
      </c>
      <c r="T64" s="331">
        <v>1038949</v>
      </c>
      <c r="U64" s="331">
        <v>935582</v>
      </c>
      <c r="V64" s="331">
        <v>476301</v>
      </c>
      <c r="W64" s="331">
        <v>459281</v>
      </c>
      <c r="X64" s="331">
        <v>298570</v>
      </c>
      <c r="Y64" s="331">
        <v>160711</v>
      </c>
      <c r="Z64" s="331">
        <v>103367</v>
      </c>
      <c r="AA64" s="257">
        <v>1038949</v>
      </c>
      <c r="AB64" s="257">
        <v>946493</v>
      </c>
      <c r="AC64" s="257">
        <v>26254</v>
      </c>
      <c r="AD64" s="257">
        <v>36786</v>
      </c>
      <c r="AE64" s="257">
        <v>114259</v>
      </c>
      <c r="AF64" s="257">
        <v>55390</v>
      </c>
      <c r="AG64" s="257">
        <v>713804</v>
      </c>
      <c r="AH64" s="257">
        <v>539070</v>
      </c>
      <c r="AI64" s="257">
        <v>83749</v>
      </c>
      <c r="AJ64" s="257">
        <v>174734</v>
      </c>
      <c r="AK64" s="257">
        <v>92456</v>
      </c>
      <c r="AL64" s="257">
        <v>1102080.0070587348</v>
      </c>
      <c r="AM64" s="257">
        <v>1009792.9442941828</v>
      </c>
      <c r="AN64" s="257">
        <v>29945.517377381839</v>
      </c>
      <c r="AO64" s="257">
        <v>34122.34337546998</v>
      </c>
      <c r="AP64" s="257">
        <v>125722.88696372372</v>
      </c>
      <c r="AQ64" s="257">
        <v>62034.055709319669</v>
      </c>
      <c r="AR64" s="257">
        <v>757968.14086828765</v>
      </c>
      <c r="AS64" s="257">
        <v>564373.0413541107</v>
      </c>
      <c r="AT64" s="257">
        <v>86723.343252000006</v>
      </c>
      <c r="AU64" s="257">
        <v>193595.09951417695</v>
      </c>
      <c r="AV64" s="257">
        <v>92287.062764551927</v>
      </c>
      <c r="AW64" s="257">
        <v>94.271649367161586</v>
      </c>
      <c r="AX64" s="257">
        <v>93.731393683045809</v>
      </c>
      <c r="AY64" s="257">
        <v>87.672554356432386</v>
      </c>
      <c r="AZ64" s="257">
        <v>107.80619488884481</v>
      </c>
      <c r="BA64" s="257">
        <v>90.881622876643348</v>
      </c>
      <c r="BB64" s="257">
        <v>89.289664147621579</v>
      </c>
      <c r="BC64" s="257">
        <v>94.173351294462648</v>
      </c>
      <c r="BD64" s="257">
        <v>95.516610557194468</v>
      </c>
      <c r="BE64" s="257">
        <v>96.570308361663152</v>
      </c>
      <c r="BF64" s="257">
        <v>90.257449924348037</v>
      </c>
      <c r="BG64" s="257">
        <v>100.18305624904227</v>
      </c>
      <c r="BH64" s="257">
        <v>345132</v>
      </c>
      <c r="BI64" s="257">
        <v>241991</v>
      </c>
      <c r="BJ64" s="257">
        <v>103141</v>
      </c>
      <c r="BK64" s="257">
        <v>61061</v>
      </c>
      <c r="BL64" s="257">
        <v>42080</v>
      </c>
      <c r="BM64" s="257">
        <v>313554</v>
      </c>
      <c r="BN64" s="257">
        <v>263249</v>
      </c>
      <c r="BO64" s="257">
        <v>50305</v>
      </c>
      <c r="BP64" s="257">
        <v>39300</v>
      </c>
      <c r="BQ64" s="257">
        <v>11005</v>
      </c>
      <c r="BR64" s="257">
        <v>356941.52698794351</v>
      </c>
      <c r="BS64" s="257">
        <v>249483.18547329263</v>
      </c>
      <c r="BT64" s="257">
        <v>107458.34151465085</v>
      </c>
      <c r="BU64" s="257">
        <v>63939.167950036841</v>
      </c>
      <c r="BV64" s="257">
        <v>43519.173564614008</v>
      </c>
      <c r="BW64" s="257">
        <v>318351.29998679459</v>
      </c>
      <c r="BX64" s="257">
        <v>263070.3499017072</v>
      </c>
      <c r="BY64" s="257">
        <v>55280.950085087366</v>
      </c>
      <c r="BZ64" s="257">
        <v>43725.721847598659</v>
      </c>
      <c r="CA64" s="257">
        <v>11555.228237488705</v>
      </c>
      <c r="CB64" s="257">
        <v>96.691467342677001</v>
      </c>
      <c r="CC64" s="257">
        <v>96.996917664379154</v>
      </c>
      <c r="CD64" s="257">
        <v>95.982311420596204</v>
      </c>
      <c r="CE64" s="257">
        <v>95.498583978624978</v>
      </c>
      <c r="CF64" s="257">
        <v>96.693012649982364</v>
      </c>
      <c r="CG64" s="257">
        <v>98.493079818743141</v>
      </c>
      <c r="CH64" s="257">
        <v>100.06790962887287</v>
      </c>
      <c r="CI64" s="257">
        <v>90.998797818365134</v>
      </c>
      <c r="CJ64" s="257">
        <v>89.878447603394534</v>
      </c>
      <c r="CK64" s="257">
        <v>95.23827460453272</v>
      </c>
      <c r="CL64" s="257">
        <v>188550</v>
      </c>
      <c r="CM64" s="257">
        <v>187322</v>
      </c>
      <c r="CN64" s="257">
        <v>-478</v>
      </c>
      <c r="CO64" s="257">
        <v>1706</v>
      </c>
      <c r="CP64" s="257">
        <v>201466.40291354366</v>
      </c>
      <c r="CQ64" s="257">
        <v>199586.32664253929</v>
      </c>
      <c r="CR64" s="257">
        <v>-140.35345752761006</v>
      </c>
      <c r="CS64" s="257">
        <v>2020.4297285319549</v>
      </c>
      <c r="CT64" s="257">
        <v>187322</v>
      </c>
      <c r="CU64" s="257">
        <v>38587.168958003938</v>
      </c>
      <c r="CV64" s="257">
        <v>45790.263680536809</v>
      </c>
      <c r="CW64" s="257">
        <v>18173.434171455017</v>
      </c>
      <c r="CX64" s="257">
        <v>51936.868391114884</v>
      </c>
      <c r="CY64" s="257">
        <v>1268.6909972619644</v>
      </c>
      <c r="CZ64" s="257">
        <v>31565.573801627397</v>
      </c>
      <c r="DA64" s="257">
        <v>84771.133190004242</v>
      </c>
      <c r="DB64" s="257">
        <v>201466.40291354366</v>
      </c>
      <c r="DC64" s="257">
        <v>199586.32664253929</v>
      </c>
      <c r="DD64" s="257">
        <v>44954.412737798571</v>
      </c>
      <c r="DE64" s="257">
        <v>48411.58183829864</v>
      </c>
      <c r="DF64" s="257">
        <v>21291.310490007669</v>
      </c>
      <c r="DG64" s="257">
        <v>49349.166953143329</v>
      </c>
      <c r="DH64" s="257">
        <v>1406.790705918407</v>
      </c>
      <c r="DI64" s="257">
        <v>34173.06391737271</v>
      </c>
      <c r="DJ64" s="257">
        <v>84929.021576434447</v>
      </c>
      <c r="DK64" s="257">
        <v>93.588805514591655</v>
      </c>
      <c r="DL64" s="257">
        <v>93.85512682714743</v>
      </c>
      <c r="DM64" s="257">
        <v>85.836220757832464</v>
      </c>
      <c r="DN64" s="257">
        <v>94.585349087502664</v>
      </c>
      <c r="DO64" s="257">
        <v>85.356108915813721</v>
      </c>
      <c r="DP64" s="257">
        <v>105.24365779148523</v>
      </c>
      <c r="DQ64" s="257">
        <v>90.183350794439193</v>
      </c>
      <c r="DR64" s="257">
        <v>92.369750274514502</v>
      </c>
      <c r="DS64" s="257">
        <v>99.814093717907596</v>
      </c>
      <c r="DT64" s="257">
        <v>165243</v>
      </c>
      <c r="DU64" s="257">
        <v>22079</v>
      </c>
      <c r="DV64" s="257">
        <v>126655.83104199606</v>
      </c>
      <c r="DW64" s="257">
        <v>176243.38800246059</v>
      </c>
      <c r="DX64" s="257">
        <v>23342.938640078715</v>
      </c>
      <c r="DY64" s="257">
        <v>131288.975264662</v>
      </c>
      <c r="DZ64" s="257">
        <v>93.758410952524912</v>
      </c>
      <c r="EA64" s="257">
        <v>94.585349087502664</v>
      </c>
      <c r="EB64" s="257">
        <v>96.471033296340309</v>
      </c>
      <c r="EC64" s="257">
        <v>4103264</v>
      </c>
      <c r="ED64" s="257">
        <v>4026255.6638807533</v>
      </c>
      <c r="EE64" s="257">
        <v>75.914999999999992</v>
      </c>
      <c r="EF64" s="257">
        <v>189456</v>
      </c>
      <c r="EG64" s="257">
        <v>438972</v>
      </c>
      <c r="EH64" s="257">
        <v>32613</v>
      </c>
      <c r="EI64" s="257">
        <v>-35799</v>
      </c>
      <c r="EJ64" s="257">
        <v>664625</v>
      </c>
      <c r="EK64" s="257">
        <v>616417</v>
      </c>
      <c r="EL64" s="257">
        <v>-1988</v>
      </c>
      <c r="EM64" s="257">
        <v>46220</v>
      </c>
      <c r="EN64" s="257">
        <v>6.9542975362046269</v>
      </c>
      <c r="EO64" s="257">
        <v>345132</v>
      </c>
      <c r="EP64" s="257">
        <v>241991</v>
      </c>
      <c r="EQ64" s="257">
        <v>103141</v>
      </c>
      <c r="ER64" s="257">
        <v>42080</v>
      </c>
      <c r="ES64" s="257">
        <v>313554</v>
      </c>
      <c r="ET64" s="257">
        <v>263249</v>
      </c>
      <c r="EU64" s="257">
        <v>50305</v>
      </c>
      <c r="EV64" s="257">
        <v>11005</v>
      </c>
      <c r="EW64" s="257">
        <v>-8724</v>
      </c>
      <c r="EX64" s="257">
        <v>-9403</v>
      </c>
      <c r="EY64" s="257">
        <v>4544</v>
      </c>
      <c r="EZ64" s="257">
        <v>17995</v>
      </c>
      <c r="FA64" s="257">
        <v>50583</v>
      </c>
      <c r="FB64" s="257">
        <v>59307</v>
      </c>
      <c r="FC64" s="257">
        <v>-8724</v>
      </c>
      <c r="FD64" s="257">
        <v>14187</v>
      </c>
      <c r="FE64" s="257">
        <v>23590</v>
      </c>
      <c r="FF64" s="257">
        <v>-9403</v>
      </c>
      <c r="FG64" s="257">
        <v>1020822</v>
      </c>
      <c r="FH64" s="257">
        <v>160711</v>
      </c>
      <c r="FI64" s="257">
        <v>860111</v>
      </c>
      <c r="FJ64" s="257">
        <v>616417</v>
      </c>
      <c r="FK64" s="257">
        <v>202404</v>
      </c>
      <c r="FL64" s="257">
        <v>202001</v>
      </c>
      <c r="FM64" s="257">
        <v>188550</v>
      </c>
      <c r="FN64" s="257">
        <v>4967</v>
      </c>
      <c r="FO64" s="257">
        <v>423</v>
      </c>
      <c r="FP64" s="257">
        <v>4544</v>
      </c>
      <c r="FQ64" s="257">
        <v>17995</v>
      </c>
      <c r="FR64" s="257">
        <v>1.7320388199998267</v>
      </c>
      <c r="FS64" s="257">
        <v>405125</v>
      </c>
      <c r="FT64" s="257">
        <v>394918</v>
      </c>
      <c r="FU64" s="257">
        <v>18726</v>
      </c>
      <c r="FV64" s="257">
        <v>6076</v>
      </c>
      <c r="FW64" s="257">
        <v>0</v>
      </c>
      <c r="FX64" s="257">
        <v>118365</v>
      </c>
      <c r="FY64" s="257">
        <v>10953</v>
      </c>
      <c r="FZ64" s="257">
        <v>104395</v>
      </c>
      <c r="GA64" s="257">
        <v>128966</v>
      </c>
      <c r="GB64" s="257">
        <v>7437</v>
      </c>
      <c r="GC64" s="257">
        <v>10207</v>
      </c>
      <c r="GD64" s="257">
        <v>467841</v>
      </c>
      <c r="GE64" s="257">
        <v>434393</v>
      </c>
      <c r="GF64" s="257">
        <v>115006</v>
      </c>
      <c r="GG64" s="257">
        <v>56073</v>
      </c>
      <c r="GH64" s="257">
        <v>198566</v>
      </c>
      <c r="GI64" s="257">
        <v>27301</v>
      </c>
      <c r="GJ64" s="257">
        <v>11153</v>
      </c>
      <c r="GK64" s="257">
        <v>36716</v>
      </c>
      <c r="GL64" s="257">
        <v>16879</v>
      </c>
      <c r="GM64" s="257">
        <v>33448</v>
      </c>
      <c r="GN64" s="257">
        <v>22030</v>
      </c>
      <c r="GO64" s="257">
        <v>22079</v>
      </c>
      <c r="GP64" s="257">
        <v>3970</v>
      </c>
      <c r="GQ64" s="257">
        <v>6264</v>
      </c>
      <c r="GR64" s="257">
        <v>1184</v>
      </c>
      <c r="GS64" s="257">
        <v>-62716</v>
      </c>
      <c r="GT64" s="257">
        <v>-59325</v>
      </c>
      <c r="GU64" s="257"/>
      <c r="GV64" s="257">
        <v>-26010</v>
      </c>
      <c r="GW64" s="257">
        <v>-39475</v>
      </c>
      <c r="GX64" s="257">
        <v>1085165.3839999998</v>
      </c>
      <c r="GY64" s="257">
        <v>-988847</v>
      </c>
      <c r="GZ64" s="257"/>
      <c r="HA64" s="257"/>
      <c r="HB64" s="257"/>
      <c r="HC64" s="257"/>
      <c r="HD64" s="257"/>
      <c r="HE64" s="257"/>
      <c r="HF64" s="257"/>
      <c r="HG64" s="257"/>
      <c r="HH64" s="257"/>
      <c r="HI64" s="257"/>
      <c r="HJ64" s="257"/>
      <c r="HK64" s="257"/>
      <c r="HL64" s="257"/>
      <c r="HM64" s="257"/>
      <c r="HN64" s="257"/>
      <c r="HO64" s="257"/>
      <c r="HP64" s="257"/>
      <c r="HQ64" s="257"/>
      <c r="HR64" s="257"/>
      <c r="HS64" s="257"/>
      <c r="HT64" s="257"/>
      <c r="HU64" s="257"/>
      <c r="HV64" s="257"/>
      <c r="HW64" s="257"/>
      <c r="HX64" s="257"/>
      <c r="HY64" s="257"/>
      <c r="HZ64" s="257"/>
      <c r="IA64" s="257"/>
      <c r="IB64" s="257"/>
      <c r="IC64" s="257"/>
      <c r="ID64" s="257"/>
      <c r="IE64" s="257"/>
      <c r="IF64" s="257"/>
      <c r="IG64" s="257"/>
      <c r="IH64" s="257"/>
      <c r="II64" s="257"/>
      <c r="IJ64" s="257"/>
      <c r="IK64" s="257"/>
      <c r="IL64" s="257"/>
      <c r="IM64" s="257"/>
      <c r="IN64" s="257"/>
      <c r="IO64" s="257"/>
      <c r="IP64" s="257"/>
      <c r="IQ64" s="257"/>
      <c r="IR64" s="257"/>
      <c r="IS64" s="257"/>
      <c r="IT64" s="257"/>
      <c r="IU64" s="257"/>
      <c r="IV64" s="257"/>
      <c r="IW64" s="257"/>
      <c r="IX64" s="257"/>
      <c r="IY64" s="257"/>
      <c r="IZ64" s="257"/>
      <c r="JA64" s="257">
        <v>188874</v>
      </c>
      <c r="JB64" s="257">
        <v>186571</v>
      </c>
      <c r="JC64" s="257">
        <v>4311</v>
      </c>
      <c r="JD64" s="257">
        <v>1174</v>
      </c>
      <c r="JE64" s="257">
        <v>82521</v>
      </c>
      <c r="JF64" s="257">
        <v>12495</v>
      </c>
      <c r="JG64" s="257">
        <v>62562</v>
      </c>
      <c r="JH64" s="257">
        <v>10277</v>
      </c>
      <c r="JI64" s="257">
        <v>13231</v>
      </c>
      <c r="JJ64" s="257">
        <v>2303</v>
      </c>
      <c r="JK64" s="257">
        <v>227734</v>
      </c>
      <c r="JL64" s="257">
        <v>212571</v>
      </c>
      <c r="JM64" s="257">
        <v>23072</v>
      </c>
      <c r="JN64" s="257">
        <v>8820</v>
      </c>
      <c r="JO64" s="257">
        <v>16881</v>
      </c>
      <c r="JP64" s="257">
        <v>5121</v>
      </c>
      <c r="JQ64" s="257">
        <v>33291</v>
      </c>
      <c r="JR64" s="257">
        <v>125386</v>
      </c>
      <c r="JS64" s="257">
        <v>15163</v>
      </c>
      <c r="JT64" s="257">
        <v>6377</v>
      </c>
      <c r="JU64" s="257">
        <v>6381</v>
      </c>
      <c r="JV64" s="257">
        <v>896</v>
      </c>
      <c r="JW64" s="257">
        <v>1773</v>
      </c>
      <c r="JX64" s="257">
        <v>5579</v>
      </c>
      <c r="JY64" s="257">
        <v>538</v>
      </c>
      <c r="JZ64" s="257">
        <v>-38860</v>
      </c>
      <c r="KA64" s="257">
        <v>-35469</v>
      </c>
      <c r="KB64" s="257"/>
      <c r="KC64" s="257">
        <v>-5577</v>
      </c>
      <c r="KD64" s="257">
        <v>-26000</v>
      </c>
      <c r="KE64" s="257">
        <v>832571.00099999993</v>
      </c>
      <c r="KF64" s="257">
        <v>146911</v>
      </c>
      <c r="KG64" s="257">
        <v>139857</v>
      </c>
      <c r="KH64" s="257">
        <v>8963</v>
      </c>
      <c r="KI64" s="257">
        <v>2668</v>
      </c>
      <c r="KJ64" s="257">
        <v>12348</v>
      </c>
      <c r="KK64" s="257">
        <v>738</v>
      </c>
      <c r="KL64" s="257">
        <v>33638</v>
      </c>
      <c r="KM64" s="257">
        <v>333</v>
      </c>
      <c r="KN64" s="257">
        <v>81169</v>
      </c>
      <c r="KO64" s="257">
        <v>7054</v>
      </c>
      <c r="KP64" s="257">
        <v>165612</v>
      </c>
      <c r="KQ64" s="257">
        <v>151000</v>
      </c>
      <c r="KR64" s="257">
        <v>68508</v>
      </c>
      <c r="KS64" s="257">
        <v>26512</v>
      </c>
      <c r="KT64" s="257">
        <v>29151</v>
      </c>
      <c r="KU64" s="257">
        <v>2503</v>
      </c>
      <c r="KV64" s="257">
        <v>7646</v>
      </c>
      <c r="KW64" s="257">
        <v>16680</v>
      </c>
      <c r="KX64" s="257">
        <v>14612</v>
      </c>
      <c r="KY64" s="257">
        <v>10045</v>
      </c>
      <c r="KZ64" s="257">
        <v>10098</v>
      </c>
      <c r="LA64" s="257">
        <v>2519</v>
      </c>
      <c r="LB64" s="257">
        <v>1355</v>
      </c>
      <c r="LC64" s="257">
        <v>587</v>
      </c>
      <c r="LD64" s="257">
        <v>106</v>
      </c>
      <c r="LE64" s="257">
        <v>-18701</v>
      </c>
      <c r="LF64" s="257"/>
      <c r="LG64" s="257">
        <v>-5577</v>
      </c>
      <c r="LH64" s="257">
        <v>-26000</v>
      </c>
      <c r="LI64" s="257">
        <v>832571.00099999993</v>
      </c>
      <c r="LJ64" s="257">
        <v>68321</v>
      </c>
      <c r="LK64" s="257">
        <v>64173</v>
      </c>
      <c r="LL64" s="257">
        <v>5379</v>
      </c>
      <c r="LM64" s="257">
        <v>2230</v>
      </c>
      <c r="LN64" s="257">
        <v>23496</v>
      </c>
      <c r="LO64" s="257">
        <v>620</v>
      </c>
      <c r="LP64" s="257">
        <v>8195</v>
      </c>
      <c r="LQ64" s="257">
        <v>248</v>
      </c>
      <c r="LR64" s="257">
        <v>24005</v>
      </c>
      <c r="LS64" s="257">
        <v>4148</v>
      </c>
      <c r="LT64" s="257">
        <v>62869</v>
      </c>
      <c r="LU64" s="257">
        <v>56047</v>
      </c>
      <c r="LV64" s="257">
        <v>20893</v>
      </c>
      <c r="LW64" s="257">
        <v>19588</v>
      </c>
      <c r="LX64" s="257">
        <v>1134</v>
      </c>
      <c r="LY64" s="257">
        <v>1526</v>
      </c>
      <c r="LZ64" s="257">
        <v>1260</v>
      </c>
      <c r="MA64" s="257">
        <v>11646</v>
      </c>
      <c r="MB64" s="257">
        <v>6822</v>
      </c>
      <c r="MC64" s="257">
        <v>5431</v>
      </c>
      <c r="MD64" s="257">
        <v>5423</v>
      </c>
      <c r="ME64" s="257">
        <v>555</v>
      </c>
      <c r="MF64" s="257">
        <v>200</v>
      </c>
      <c r="MG64" s="257">
        <v>98</v>
      </c>
      <c r="MH64" s="257">
        <v>538</v>
      </c>
      <c r="MI64" s="257">
        <v>5452</v>
      </c>
      <c r="MJ64" s="257"/>
      <c r="MK64" s="257">
        <v>6710</v>
      </c>
      <c r="ML64" s="257">
        <v>8126</v>
      </c>
      <c r="MM64" s="257">
        <v>38329.059000000001</v>
      </c>
      <c r="MN64" s="257">
        <v>149557</v>
      </c>
      <c r="MO64" s="257">
        <v>149527</v>
      </c>
      <c r="MP64" s="257">
        <v>73</v>
      </c>
      <c r="MQ64" s="257">
        <v>4</v>
      </c>
      <c r="MR64" s="257">
        <v>0</v>
      </c>
      <c r="MS64" s="257">
        <v>2581</v>
      </c>
      <c r="MT64" s="257">
        <v>118108</v>
      </c>
      <c r="MU64" s="257">
        <v>28761</v>
      </c>
      <c r="MV64" s="257">
        <v>30</v>
      </c>
      <c r="MW64" s="257">
        <v>160164</v>
      </c>
      <c r="MX64" s="257">
        <v>159985</v>
      </c>
      <c r="MY64" s="257">
        <v>2533</v>
      </c>
      <c r="MZ64" s="257">
        <v>1153</v>
      </c>
      <c r="NA64" s="257">
        <v>151400</v>
      </c>
      <c r="NB64" s="257">
        <v>2003</v>
      </c>
      <c r="NC64" s="257">
        <v>0</v>
      </c>
      <c r="ND64" s="257">
        <v>2896</v>
      </c>
      <c r="NE64" s="257">
        <v>179</v>
      </c>
      <c r="NF64" s="257">
        <v>177</v>
      </c>
      <c r="NG64" s="257">
        <v>177</v>
      </c>
      <c r="NH64" s="257">
        <v>0</v>
      </c>
      <c r="NI64" s="257">
        <v>0</v>
      </c>
      <c r="NJ64" s="257">
        <v>0</v>
      </c>
      <c r="NK64" s="257">
        <v>2</v>
      </c>
      <c r="NL64" s="257">
        <v>-10607</v>
      </c>
      <c r="NM64" s="257"/>
      <c r="NN64" s="257">
        <v>-10607</v>
      </c>
      <c r="NO64" s="257">
        <v>-10458</v>
      </c>
      <c r="NP64" s="257">
        <v>-23675.733</v>
      </c>
      <c r="NQ64" s="257">
        <v>47748.245999999999</v>
      </c>
      <c r="NR64" s="257">
        <v>7477.9219999999996</v>
      </c>
      <c r="NS64" s="257">
        <v>30595.146000000001</v>
      </c>
      <c r="NT64" s="257">
        <v>30927.06</v>
      </c>
      <c r="NU64" s="257">
        <v>9675.1779999999999</v>
      </c>
      <c r="NV64" s="257">
        <v>40270.324000000001</v>
      </c>
      <c r="NW64" s="257">
        <v>23945.471991529626</v>
      </c>
      <c r="NX64" s="257">
        <v>5852.8719915296278</v>
      </c>
      <c r="NY64" s="257">
        <v>18092.599999999999</v>
      </c>
      <c r="NZ64" s="257">
        <v>15293.6</v>
      </c>
      <c r="OA64" s="257">
        <v>16073.6</v>
      </c>
      <c r="OB64" s="257">
        <v>13558.2</v>
      </c>
      <c r="OC64" s="257">
        <v>30543000.199999999</v>
      </c>
      <c r="OD64" s="257">
        <v>24622226.800000001</v>
      </c>
      <c r="OE64" s="257">
        <v>3246.8305406979416</v>
      </c>
      <c r="OF64" s="257">
        <v>2606.0414508316862</v>
      </c>
      <c r="OG64" s="257">
        <v>24.442499999999999</v>
      </c>
      <c r="OH64" s="257">
        <v>13.559267246210315</v>
      </c>
      <c r="OI64" s="257">
        <v>10.883232753789684</v>
      </c>
      <c r="OJ64" s="257">
        <v>777.0999999999998</v>
      </c>
      <c r="OK64" s="257">
        <v>2111.8999999999996</v>
      </c>
      <c r="OL64" s="257">
        <v>237.49999999999994</v>
      </c>
      <c r="OM64" s="257">
        <v>1874.3999999999996</v>
      </c>
      <c r="ON64" s="257">
        <v>1028.8999999999999</v>
      </c>
      <c r="OO64" s="257">
        <v>14174.699999999997</v>
      </c>
      <c r="OP64" s="257">
        <v>10125.599999999999</v>
      </c>
      <c r="OQ64" s="257">
        <v>4049.099999999999</v>
      </c>
      <c r="OR64" s="257">
        <v>448.50000000000011</v>
      </c>
      <c r="OS64" s="257">
        <v>2011.6000000000004</v>
      </c>
      <c r="OT64" s="257">
        <v>233.89999999999992</v>
      </c>
      <c r="OU64" s="257">
        <v>1777.7000000000005</v>
      </c>
      <c r="OV64" s="257">
        <v>810.10000000000025</v>
      </c>
      <c r="OW64" s="257">
        <v>12023.400000000001</v>
      </c>
      <c r="OX64" s="257">
        <v>8107.0000000000018</v>
      </c>
      <c r="OY64" s="257">
        <v>3916.400000000001</v>
      </c>
      <c r="OZ64" s="257">
        <v>476301</v>
      </c>
      <c r="PA64" s="257">
        <v>4730</v>
      </c>
      <c r="PB64" s="257">
        <v>72923</v>
      </c>
      <c r="PC64" s="257">
        <v>9825</v>
      </c>
      <c r="PD64" s="257">
        <v>63098</v>
      </c>
      <c r="PE64" s="257">
        <v>24129</v>
      </c>
      <c r="PF64" s="257">
        <v>374519</v>
      </c>
      <c r="PG64" s="257">
        <v>235380</v>
      </c>
      <c r="PH64" s="257">
        <v>139139</v>
      </c>
      <c r="PI64" s="257">
        <v>544</v>
      </c>
      <c r="PJ64" s="257">
        <v>16618</v>
      </c>
      <c r="PK64" s="257">
        <v>2291</v>
      </c>
      <c r="PL64" s="257">
        <v>14327</v>
      </c>
      <c r="PM64" s="257">
        <v>5827</v>
      </c>
      <c r="PN64" s="257">
        <v>82543</v>
      </c>
      <c r="PO64" s="257">
        <v>51531</v>
      </c>
      <c r="PP64" s="257">
        <v>31012</v>
      </c>
      <c r="PQ64" s="257">
        <v>31143.811790552911</v>
      </c>
      <c r="PR64" s="257">
        <v>10546.265328874022</v>
      </c>
      <c r="PS64" s="257">
        <v>36251.242791807512</v>
      </c>
      <c r="PT64" s="257">
        <v>42005.130397605826</v>
      </c>
      <c r="PU64" s="257">
        <v>35494.177870281812</v>
      </c>
      <c r="PV64" s="257">
        <v>29785.21170225897</v>
      </c>
      <c r="PW64" s="257">
        <v>31149.175773907544</v>
      </c>
      <c r="PX64" s="257">
        <v>29034.168002960399</v>
      </c>
      <c r="PY64" s="257">
        <v>35527.269941783263</v>
      </c>
      <c r="PZ64" s="257">
        <v>4575.9370833333342</v>
      </c>
      <c r="QA64" s="257">
        <v>2542.9772499999999</v>
      </c>
      <c r="QB64" s="257">
        <v>27301</v>
      </c>
      <c r="QC64" s="257">
        <v>0.50322717653485027</v>
      </c>
      <c r="QD64" s="257">
        <v>0.18016302277748153</v>
      </c>
      <c r="QE64" s="257">
        <v>0.26708530419181209</v>
      </c>
      <c r="QF64" s="257">
        <v>0.5522365853018143</v>
      </c>
      <c r="QG64" s="257">
        <v>0.43562014804116267</v>
      </c>
      <c r="QH64" s="257">
        <v>0.52468044449176521</v>
      </c>
      <c r="QI64" s="257">
        <v>0.43664088151817021</v>
      </c>
      <c r="QJ64" s="257">
        <v>0.79629036134925091</v>
      </c>
      <c r="QK64" s="257">
        <v>38514.449999999997</v>
      </c>
      <c r="QL64" s="257">
        <v>18774.424999999999</v>
      </c>
      <c r="QM64" s="257">
        <v>19740.025000000001</v>
      </c>
      <c r="QN64" s="257">
        <v>22954.649999999998</v>
      </c>
      <c r="QO64" s="257">
        <v>12359.199999999999</v>
      </c>
      <c r="QP64" s="257">
        <v>10595.449999999999</v>
      </c>
      <c r="QQ64" s="257">
        <v>17344.307228274662</v>
      </c>
      <c r="QR64" s="257">
        <v>9442.7469889313525</v>
      </c>
      <c r="QS64" s="257">
        <v>7901.5602393433091</v>
      </c>
      <c r="QT64" s="257">
        <v>5610.342771725338</v>
      </c>
      <c r="QU64" s="257">
        <v>2916.4</v>
      </c>
      <c r="QV64" s="257">
        <v>2693.8999999999996</v>
      </c>
      <c r="QW64" s="257">
        <v>59.600098144981949</v>
      </c>
      <c r="QX64" s="257">
        <v>65.829978814264607</v>
      </c>
      <c r="QY64" s="257">
        <v>53.674957351877708</v>
      </c>
      <c r="QZ64" s="257">
        <v>45.033246556226722</v>
      </c>
      <c r="RA64" s="257">
        <v>50.295798613972742</v>
      </c>
      <c r="RB64" s="257">
        <v>40.028116678389765</v>
      </c>
      <c r="RC64" s="257">
        <v>24.440985907976547</v>
      </c>
      <c r="RD64" s="257">
        <v>23.596996569357241</v>
      </c>
      <c r="RE64" s="257">
        <v>25.425064532417217</v>
      </c>
    </row>
    <row r="65" spans="1:473" s="167" customFormat="1">
      <c r="A65" s="1035">
        <v>2015</v>
      </c>
      <c r="B65" s="357">
        <v>1087112</v>
      </c>
      <c r="C65" s="357">
        <v>634404</v>
      </c>
      <c r="D65" s="357">
        <v>209317</v>
      </c>
      <c r="E65" s="357">
        <v>210611</v>
      </c>
      <c r="F65" s="357">
        <v>361994</v>
      </c>
      <c r="G65" s="357">
        <v>329214</v>
      </c>
      <c r="H65" s="358">
        <v>1146833.6528082483</v>
      </c>
      <c r="I65" s="358">
        <v>661998.767936002</v>
      </c>
      <c r="J65" s="358">
        <v>223317.83047652169</v>
      </c>
      <c r="K65" s="358">
        <v>223611.85926425116</v>
      </c>
      <c r="L65" s="358">
        <v>372399.1101782397</v>
      </c>
      <c r="M65" s="358">
        <v>334493.91504676634</v>
      </c>
      <c r="N65" s="357">
        <v>94.792474683489786</v>
      </c>
      <c r="O65" s="357">
        <v>95.83159829405156</v>
      </c>
      <c r="P65" s="357">
        <v>93.730536228725512</v>
      </c>
      <c r="Q65" s="357">
        <v>94.185970588935746</v>
      </c>
      <c r="R65" s="357">
        <v>97.205925069676042</v>
      </c>
      <c r="S65" s="357">
        <v>98.421521346351497</v>
      </c>
      <c r="T65" s="358">
        <v>1087112</v>
      </c>
      <c r="U65" s="358">
        <v>974923</v>
      </c>
      <c r="V65" s="358">
        <v>497019</v>
      </c>
      <c r="W65" s="358">
        <v>477904</v>
      </c>
      <c r="X65" s="358">
        <v>313007</v>
      </c>
      <c r="Y65" s="358">
        <v>164897</v>
      </c>
      <c r="Z65" s="358">
        <v>112189</v>
      </c>
      <c r="AA65" s="357">
        <v>1087112</v>
      </c>
      <c r="AB65" s="357">
        <v>987936</v>
      </c>
      <c r="AC65" s="357">
        <v>29605</v>
      </c>
      <c r="AD65" s="357">
        <v>37930</v>
      </c>
      <c r="AE65" s="357">
        <v>119732</v>
      </c>
      <c r="AF65" s="357">
        <v>58924</v>
      </c>
      <c r="AG65" s="357">
        <v>741745</v>
      </c>
      <c r="AH65" s="357">
        <v>561907</v>
      </c>
      <c r="AI65" s="357">
        <v>82616</v>
      </c>
      <c r="AJ65" s="357">
        <v>179838</v>
      </c>
      <c r="AK65" s="357">
        <v>99176</v>
      </c>
      <c r="AL65" s="357">
        <v>1146833.6528082483</v>
      </c>
      <c r="AM65" s="357">
        <v>1045831.8101805326</v>
      </c>
      <c r="AN65" s="357">
        <v>31399.382310120727</v>
      </c>
      <c r="AO65" s="357">
        <v>33186.430714546143</v>
      </c>
      <c r="AP65" s="357">
        <v>132138.4919685639</v>
      </c>
      <c r="AQ65" s="357">
        <v>65745.603159297054</v>
      </c>
      <c r="AR65" s="357">
        <v>783361.90202800476</v>
      </c>
      <c r="AS65" s="357">
        <v>587893.10798171582</v>
      </c>
      <c r="AT65" s="357">
        <v>86765.736875999995</v>
      </c>
      <c r="AU65" s="357">
        <v>195468.79404628891</v>
      </c>
      <c r="AV65" s="357">
        <v>101001.84262771579</v>
      </c>
      <c r="AW65" s="357">
        <v>94.792474683489786</v>
      </c>
      <c r="AX65" s="357">
        <v>94.464137577672403</v>
      </c>
      <c r="AY65" s="357">
        <v>94.285294237962262</v>
      </c>
      <c r="AZ65" s="357">
        <v>114.29370132104827</v>
      </c>
      <c r="BA65" s="357">
        <v>90.610993221024927</v>
      </c>
      <c r="BB65" s="357">
        <v>89.62424431217282</v>
      </c>
      <c r="BC65" s="357">
        <v>94.687397750609918</v>
      </c>
      <c r="BD65" s="357">
        <v>95.579790334517071</v>
      </c>
      <c r="BE65" s="357">
        <v>95.217309245087691</v>
      </c>
      <c r="BF65" s="357">
        <v>92.003432505657457</v>
      </c>
      <c r="BG65" s="357">
        <v>98.192268002034695</v>
      </c>
      <c r="BH65" s="357">
        <v>361994</v>
      </c>
      <c r="BI65" s="357">
        <v>252838</v>
      </c>
      <c r="BJ65" s="357">
        <v>109156</v>
      </c>
      <c r="BK65" s="357">
        <v>65172</v>
      </c>
      <c r="BL65" s="357">
        <v>43984</v>
      </c>
      <c r="BM65" s="357">
        <v>329214</v>
      </c>
      <c r="BN65" s="357">
        <v>273513</v>
      </c>
      <c r="BO65" s="357">
        <v>55701</v>
      </c>
      <c r="BP65" s="357">
        <v>43262</v>
      </c>
      <c r="BQ65" s="357">
        <v>12439</v>
      </c>
      <c r="BR65" s="357">
        <v>372399.1101782397</v>
      </c>
      <c r="BS65" s="357">
        <v>259173.45007813268</v>
      </c>
      <c r="BT65" s="357">
        <v>113225.66010010702</v>
      </c>
      <c r="BU65" s="357">
        <v>67496.742632846202</v>
      </c>
      <c r="BV65" s="357">
        <v>45728.917467260813</v>
      </c>
      <c r="BW65" s="357">
        <v>334493.91504676634</v>
      </c>
      <c r="BX65" s="357">
        <v>276368.20817744406</v>
      </c>
      <c r="BY65" s="357">
        <v>58125.706869322326</v>
      </c>
      <c r="BZ65" s="357">
        <v>45506.377902855456</v>
      </c>
      <c r="CA65" s="357">
        <v>12619.328966466874</v>
      </c>
      <c r="CB65" s="357">
        <v>97.205925069676042</v>
      </c>
      <c r="CC65" s="357">
        <v>97.555517327788493</v>
      </c>
      <c r="CD65" s="357">
        <v>96.405708656051218</v>
      </c>
      <c r="CE65" s="357">
        <v>96.555770631048347</v>
      </c>
      <c r="CF65" s="357">
        <v>96.184214357337311</v>
      </c>
      <c r="CG65" s="357">
        <v>98.421521346351497</v>
      </c>
      <c r="CH65" s="357">
        <v>98.966882552709961</v>
      </c>
      <c r="CI65" s="357">
        <v>95.82851203035942</v>
      </c>
      <c r="CJ65" s="357">
        <v>95.06799265007065</v>
      </c>
      <c r="CK65" s="357">
        <v>98.57100986156982</v>
      </c>
      <c r="CL65" s="357">
        <v>210611</v>
      </c>
      <c r="CM65" s="357">
        <v>198930</v>
      </c>
      <c r="CN65" s="357">
        <v>9626</v>
      </c>
      <c r="CO65" s="357">
        <v>2055</v>
      </c>
      <c r="CP65" s="357">
        <v>223611.85926425116</v>
      </c>
      <c r="CQ65" s="357">
        <v>210175.09136885646</v>
      </c>
      <c r="CR65" s="357">
        <v>10783.270043913104</v>
      </c>
      <c r="CS65" s="357">
        <v>2653.4978514816048</v>
      </c>
      <c r="CT65" s="357">
        <v>198930</v>
      </c>
      <c r="CU65" s="357">
        <v>38332.223178751236</v>
      </c>
      <c r="CV65" s="357">
        <v>48264.960088701788</v>
      </c>
      <c r="CW65" s="357">
        <v>20565.732668670869</v>
      </c>
      <c r="CX65" s="357">
        <v>56916.429527599867</v>
      </c>
      <c r="CY65" s="357">
        <v>1734.9563026497858</v>
      </c>
      <c r="CZ65" s="357">
        <v>33115.698233626455</v>
      </c>
      <c r="DA65" s="357">
        <v>91767.0840638761</v>
      </c>
      <c r="DB65" s="357">
        <v>223611.85926425116</v>
      </c>
      <c r="DC65" s="357">
        <v>210175.09136885646</v>
      </c>
      <c r="DD65" s="357">
        <v>43398.72973276674</v>
      </c>
      <c r="DE65" s="357">
        <v>51875.148701185979</v>
      </c>
      <c r="DF65" s="357">
        <v>24003.561623151887</v>
      </c>
      <c r="DG65" s="357">
        <v>52937.618098894469</v>
      </c>
      <c r="DH65" s="357">
        <v>1904.2341004284715</v>
      </c>
      <c r="DI65" s="357">
        <v>36055.799112428933</v>
      </c>
      <c r="DJ65" s="357">
        <v>90897.651311751863</v>
      </c>
      <c r="DK65" s="357">
        <v>94.185970588935746</v>
      </c>
      <c r="DL65" s="357">
        <v>94.649655534526985</v>
      </c>
      <c r="DM65" s="357">
        <v>88.325680071252847</v>
      </c>
      <c r="DN65" s="357">
        <v>93.040620214353893</v>
      </c>
      <c r="DO65" s="357">
        <v>85.677838112302609</v>
      </c>
      <c r="DP65" s="357">
        <v>107.51603787928738</v>
      </c>
      <c r="DQ65" s="357">
        <v>91.110452347187959</v>
      </c>
      <c r="DR65" s="357">
        <v>91.845692090654609</v>
      </c>
      <c r="DS65" s="357">
        <v>100.95649638860561</v>
      </c>
      <c r="DT65" s="357">
        <v>170928</v>
      </c>
      <c r="DU65" s="357">
        <v>28002</v>
      </c>
      <c r="DV65" s="257">
        <v>132595.77682124876</v>
      </c>
      <c r="DW65" s="357">
        <v>180078.55940734662</v>
      </c>
      <c r="DX65" s="357">
        <v>30096.531961509834</v>
      </c>
      <c r="DY65" s="257">
        <v>136679.82967457987</v>
      </c>
      <c r="DZ65" s="357">
        <v>94.918573628386483</v>
      </c>
      <c r="EA65" s="357">
        <v>93.040620214353893</v>
      </c>
      <c r="EB65" s="257">
        <v>97.011956436399714</v>
      </c>
      <c r="EC65" s="357">
        <v>4139209</v>
      </c>
      <c r="ED65" s="357">
        <v>4072306.4314456042</v>
      </c>
      <c r="EE65" s="357">
        <v>77.510000000000005</v>
      </c>
      <c r="EF65" s="357">
        <v>195899</v>
      </c>
      <c r="EG65" s="357">
        <v>457398</v>
      </c>
      <c r="EH65" s="357">
        <v>34571</v>
      </c>
      <c r="EI65" s="357">
        <v>-37565</v>
      </c>
      <c r="EJ65" s="357">
        <v>692003</v>
      </c>
      <c r="EK65" s="357">
        <v>634404</v>
      </c>
      <c r="EL65" s="357">
        <v>-2941</v>
      </c>
      <c r="EM65" s="357">
        <v>54658</v>
      </c>
      <c r="EN65" s="357">
        <v>7.8985206711531601</v>
      </c>
      <c r="EO65" s="357">
        <v>361994</v>
      </c>
      <c r="EP65" s="357">
        <v>252838</v>
      </c>
      <c r="EQ65" s="357">
        <v>109156</v>
      </c>
      <c r="ER65" s="357">
        <v>43984</v>
      </c>
      <c r="ES65" s="357">
        <v>329214</v>
      </c>
      <c r="ET65" s="357">
        <v>273513</v>
      </c>
      <c r="EU65" s="357">
        <v>55701</v>
      </c>
      <c r="EV65" s="357">
        <v>12439</v>
      </c>
      <c r="EW65" s="357">
        <v>-850</v>
      </c>
      <c r="EX65" s="357">
        <v>-9688</v>
      </c>
      <c r="EY65" s="357">
        <v>6906</v>
      </c>
      <c r="EZ65" s="357">
        <v>29148</v>
      </c>
      <c r="FA65" s="357">
        <v>52168</v>
      </c>
      <c r="FB65" s="357">
        <v>53018</v>
      </c>
      <c r="FC65" s="357">
        <v>-850</v>
      </c>
      <c r="FD65" s="357">
        <v>14594</v>
      </c>
      <c r="FE65" s="357">
        <v>24282</v>
      </c>
      <c r="FF65" s="357">
        <v>-9688</v>
      </c>
      <c r="FG65" s="357">
        <v>1076574</v>
      </c>
      <c r="FH65" s="357">
        <v>164897</v>
      </c>
      <c r="FI65" s="357">
        <v>911677</v>
      </c>
      <c r="FJ65" s="357">
        <v>634404</v>
      </c>
      <c r="FK65" s="357">
        <v>209317</v>
      </c>
      <c r="FL65" s="357">
        <v>232853</v>
      </c>
      <c r="FM65" s="357">
        <v>210611</v>
      </c>
      <c r="FN65" s="357">
        <v>6978</v>
      </c>
      <c r="FO65" s="357">
        <v>72</v>
      </c>
      <c r="FP65" s="357">
        <v>6906</v>
      </c>
      <c r="FQ65" s="357">
        <v>29148</v>
      </c>
      <c r="FR65" s="357">
        <v>2.6812324765065605</v>
      </c>
      <c r="FS65" s="357">
        <v>417645</v>
      </c>
      <c r="FT65" s="357">
        <v>406006</v>
      </c>
      <c r="FU65" s="357">
        <v>19116</v>
      </c>
      <c r="FV65" s="357">
        <v>5659</v>
      </c>
      <c r="FW65" s="357">
        <v>0</v>
      </c>
      <c r="FX65" s="357">
        <v>126349</v>
      </c>
      <c r="FY65" s="357">
        <v>9460</v>
      </c>
      <c r="FZ65" s="357">
        <v>107107</v>
      </c>
      <c r="GA65" s="357">
        <v>131508</v>
      </c>
      <c r="GB65" s="357">
        <v>6807</v>
      </c>
      <c r="GC65" s="357">
        <v>11639</v>
      </c>
      <c r="GD65" s="357">
        <v>474893</v>
      </c>
      <c r="GE65" s="357">
        <v>438405</v>
      </c>
      <c r="GF65" s="357">
        <v>119257</v>
      </c>
      <c r="GG65" s="357">
        <v>58330</v>
      </c>
      <c r="GH65" s="357">
        <v>198662</v>
      </c>
      <c r="GI65" s="357">
        <v>22198</v>
      </c>
      <c r="GJ65" s="357">
        <v>12294</v>
      </c>
      <c r="GK65" s="357">
        <v>33379</v>
      </c>
      <c r="GL65" s="357">
        <v>16483</v>
      </c>
      <c r="GM65" s="357">
        <v>36488</v>
      </c>
      <c r="GN65" s="357">
        <v>27878</v>
      </c>
      <c r="GO65" s="357">
        <v>28002</v>
      </c>
      <c r="GP65" s="357">
        <v>4588</v>
      </c>
      <c r="GQ65" s="357">
        <v>3161</v>
      </c>
      <c r="GR65" s="357">
        <v>861</v>
      </c>
      <c r="GS65" s="357">
        <v>-57248</v>
      </c>
      <c r="GT65" s="357">
        <v>-55247</v>
      </c>
      <c r="GU65" s="357"/>
      <c r="GV65" s="357">
        <v>-23880</v>
      </c>
      <c r="GW65" s="357">
        <v>-32399</v>
      </c>
      <c r="GX65" s="357">
        <v>1114129</v>
      </c>
      <c r="GY65" s="257">
        <v>-953761</v>
      </c>
      <c r="GZ65" s="257"/>
      <c r="HA65" s="257"/>
      <c r="HB65" s="257"/>
      <c r="HC65" s="257"/>
      <c r="HD65" s="257"/>
      <c r="HE65" s="257"/>
      <c r="HF65" s="257"/>
      <c r="HG65" s="257"/>
      <c r="HH65" s="257"/>
      <c r="HI65" s="257"/>
      <c r="HJ65" s="257"/>
      <c r="HK65" s="257"/>
      <c r="HL65" s="257"/>
      <c r="HM65" s="257"/>
      <c r="HN65" s="257"/>
      <c r="HO65" s="257"/>
      <c r="HP65" s="257"/>
      <c r="HQ65" s="257"/>
      <c r="HR65" s="257"/>
      <c r="HS65" s="257"/>
      <c r="HT65" s="257"/>
      <c r="HU65" s="257"/>
      <c r="HV65" s="257"/>
      <c r="HW65" s="257"/>
      <c r="HX65" s="257"/>
      <c r="HY65" s="257"/>
      <c r="HZ65" s="257"/>
      <c r="IA65" s="257"/>
      <c r="IB65" s="257"/>
      <c r="IC65" s="257"/>
      <c r="ID65" s="257"/>
      <c r="IE65" s="257"/>
      <c r="IF65" s="257"/>
      <c r="IG65" s="257"/>
      <c r="IH65" s="257"/>
      <c r="II65" s="257"/>
      <c r="IJ65" s="257"/>
      <c r="IK65" s="257"/>
      <c r="IL65" s="257"/>
      <c r="IM65" s="257"/>
      <c r="IN65" s="257"/>
      <c r="IO65" s="257"/>
      <c r="IP65" s="257"/>
      <c r="IQ65" s="257"/>
      <c r="IR65" s="257"/>
      <c r="IS65" s="257"/>
      <c r="IT65" s="257"/>
      <c r="IU65" s="257"/>
      <c r="IV65" s="257"/>
      <c r="IW65" s="257"/>
      <c r="IX65" s="257"/>
      <c r="IY65" s="257"/>
      <c r="IZ65" s="257"/>
      <c r="JA65" s="357">
        <v>194767</v>
      </c>
      <c r="JB65" s="357">
        <v>192134</v>
      </c>
      <c r="JC65" s="357">
        <v>4558</v>
      </c>
      <c r="JD65" s="357">
        <v>1028</v>
      </c>
      <c r="JE65" s="357">
        <v>88900</v>
      </c>
      <c r="JF65" s="357">
        <v>8130</v>
      </c>
      <c r="JG65" s="357">
        <v>63033</v>
      </c>
      <c r="JH65" s="357">
        <v>10396</v>
      </c>
      <c r="JI65" s="357">
        <v>16089</v>
      </c>
      <c r="JJ65" s="357">
        <v>2633</v>
      </c>
      <c r="JK65" s="357">
        <v>224890</v>
      </c>
      <c r="JL65" s="357">
        <v>210026</v>
      </c>
      <c r="JM65" s="357">
        <v>23607</v>
      </c>
      <c r="JN65" s="357">
        <v>9300</v>
      </c>
      <c r="JO65" s="357">
        <v>17579</v>
      </c>
      <c r="JP65" s="357">
        <v>6356</v>
      </c>
      <c r="JQ65" s="357">
        <v>30347</v>
      </c>
      <c r="JR65" s="357">
        <v>122837</v>
      </c>
      <c r="JS65" s="357">
        <v>14864</v>
      </c>
      <c r="JT65" s="357">
        <v>8584</v>
      </c>
      <c r="JU65" s="357">
        <v>8649</v>
      </c>
      <c r="JV65" s="357">
        <v>1633</v>
      </c>
      <c r="JW65" s="357">
        <v>1996</v>
      </c>
      <c r="JX65" s="357">
        <v>2311</v>
      </c>
      <c r="JY65" s="357">
        <v>340</v>
      </c>
      <c r="JZ65" s="357">
        <v>-30123</v>
      </c>
      <c r="KA65" s="357">
        <v>-28122</v>
      </c>
      <c r="KB65" s="357"/>
      <c r="KC65" s="357">
        <v>216</v>
      </c>
      <c r="KD65" s="357">
        <v>-17892</v>
      </c>
      <c r="KE65" s="357">
        <v>831888.799</v>
      </c>
      <c r="KF65" s="357">
        <v>153157</v>
      </c>
      <c r="KG65" s="357">
        <v>145095</v>
      </c>
      <c r="KH65" s="357">
        <v>9204</v>
      </c>
      <c r="KI65" s="357">
        <v>2466</v>
      </c>
      <c r="KJ65" s="357">
        <v>13452</v>
      </c>
      <c r="KK65" s="357">
        <v>529</v>
      </c>
      <c r="KL65" s="357">
        <v>35802</v>
      </c>
      <c r="KM65" s="357">
        <v>337</v>
      </c>
      <c r="KN65" s="357">
        <v>83305</v>
      </c>
      <c r="KO65" s="357">
        <v>8062</v>
      </c>
      <c r="KP65" s="357">
        <v>172005</v>
      </c>
      <c r="KQ65" s="357">
        <v>154400</v>
      </c>
      <c r="KR65" s="357">
        <v>71345</v>
      </c>
      <c r="KS65" s="357">
        <v>28004</v>
      </c>
      <c r="KT65" s="357">
        <v>29447</v>
      </c>
      <c r="KU65" s="357">
        <v>2546</v>
      </c>
      <c r="KV65" s="357">
        <v>4094</v>
      </c>
      <c r="KW65" s="357">
        <v>18964</v>
      </c>
      <c r="KX65" s="357">
        <v>17605</v>
      </c>
      <c r="KY65" s="357">
        <v>12941</v>
      </c>
      <c r="KZ65" s="357">
        <v>12953</v>
      </c>
      <c r="LA65" s="357">
        <v>2495</v>
      </c>
      <c r="LB65" s="357">
        <v>1368</v>
      </c>
      <c r="LC65" s="357">
        <v>718</v>
      </c>
      <c r="LD65" s="357">
        <v>83</v>
      </c>
      <c r="LE65" s="357">
        <v>-18848</v>
      </c>
      <c r="LF65" s="357"/>
      <c r="LG65" s="357">
        <v>216</v>
      </c>
      <c r="LH65" s="357">
        <v>-17892</v>
      </c>
      <c r="LI65" s="357">
        <v>831888.799</v>
      </c>
      <c r="LJ65" s="357">
        <v>69868</v>
      </c>
      <c r="LK65" s="357">
        <v>65422</v>
      </c>
      <c r="LL65" s="357">
        <v>5282</v>
      </c>
      <c r="LM65" s="357">
        <v>2161</v>
      </c>
      <c r="LN65" s="357">
        <v>23997</v>
      </c>
      <c r="LO65" s="357">
        <v>542</v>
      </c>
      <c r="LP65" s="357">
        <v>8272</v>
      </c>
      <c r="LQ65" s="357">
        <v>251</v>
      </c>
      <c r="LR65" s="357">
        <v>24917</v>
      </c>
      <c r="LS65" s="357">
        <v>4446</v>
      </c>
      <c r="LT65" s="357">
        <v>65292</v>
      </c>
      <c r="LU65" s="357">
        <v>57901</v>
      </c>
      <c r="LV65" s="357">
        <v>21753</v>
      </c>
      <c r="LW65" s="357">
        <v>19984</v>
      </c>
      <c r="LX65" s="357">
        <v>1200</v>
      </c>
      <c r="LY65" s="357">
        <v>1324</v>
      </c>
      <c r="LZ65" s="357">
        <v>696</v>
      </c>
      <c r="MA65" s="357">
        <v>12944</v>
      </c>
      <c r="MB65" s="357">
        <v>7391</v>
      </c>
      <c r="MC65" s="357">
        <v>6237</v>
      </c>
      <c r="MD65" s="357">
        <v>6284</v>
      </c>
      <c r="ME65" s="357">
        <v>460</v>
      </c>
      <c r="MF65" s="357">
        <v>184</v>
      </c>
      <c r="MG65" s="357">
        <v>69</v>
      </c>
      <c r="MH65" s="357">
        <v>441</v>
      </c>
      <c r="MI65" s="357">
        <v>4576</v>
      </c>
      <c r="MJ65" s="357"/>
      <c r="MK65" s="357">
        <v>5269</v>
      </c>
      <c r="ML65" s="357">
        <v>7521</v>
      </c>
      <c r="MM65" s="357">
        <v>35106.188999999998</v>
      </c>
      <c r="MN65" s="357">
        <v>146701</v>
      </c>
      <c r="MO65" s="357">
        <v>146655</v>
      </c>
      <c r="MP65" s="357">
        <v>72</v>
      </c>
      <c r="MQ65" s="357">
        <v>4</v>
      </c>
      <c r="MR65" s="357">
        <v>0</v>
      </c>
      <c r="MS65" s="357">
        <v>2017</v>
      </c>
      <c r="MT65" s="357">
        <v>120524</v>
      </c>
      <c r="MU65" s="357">
        <v>24038</v>
      </c>
      <c r="MV65" s="357">
        <v>46</v>
      </c>
      <c r="MW65" s="357">
        <v>159554</v>
      </c>
      <c r="MX65" s="357">
        <v>159378</v>
      </c>
      <c r="MY65" s="357">
        <v>2552</v>
      </c>
      <c r="MZ65" s="357">
        <v>1042</v>
      </c>
      <c r="NA65" s="357">
        <v>150436</v>
      </c>
      <c r="NB65" s="357">
        <v>2068</v>
      </c>
      <c r="NC65" s="357">
        <v>0</v>
      </c>
      <c r="ND65" s="357">
        <v>3280</v>
      </c>
      <c r="NE65" s="357">
        <v>176</v>
      </c>
      <c r="NF65" s="357">
        <v>116</v>
      </c>
      <c r="NG65" s="357">
        <v>116</v>
      </c>
      <c r="NH65" s="357">
        <v>0</v>
      </c>
      <c r="NI65" s="357">
        <v>0</v>
      </c>
      <c r="NJ65" s="357">
        <v>63</v>
      </c>
      <c r="NK65" s="357">
        <v>-3</v>
      </c>
      <c r="NL65" s="357">
        <v>-12853</v>
      </c>
      <c r="NM65" s="357"/>
      <c r="NN65" s="357">
        <v>-12853</v>
      </c>
      <c r="NO65" s="357">
        <v>-12723</v>
      </c>
      <c r="NP65" s="357">
        <v>-16051.094000000001</v>
      </c>
      <c r="NQ65" s="357">
        <v>47734.667999999998</v>
      </c>
      <c r="NR65" s="357">
        <v>7467.3410000000003</v>
      </c>
      <c r="NS65" s="357">
        <v>30393.767</v>
      </c>
      <c r="NT65" s="357">
        <v>30795.037</v>
      </c>
      <c r="NU65" s="357">
        <v>9873.56</v>
      </c>
      <c r="NV65" s="357">
        <v>40267.326999999997</v>
      </c>
      <c r="NW65" s="357">
        <v>23882.734066779998</v>
      </c>
      <c r="NX65" s="357">
        <v>5267.9340667799988</v>
      </c>
      <c r="NY65" s="357">
        <v>18614.8</v>
      </c>
      <c r="NZ65" s="357">
        <v>15772</v>
      </c>
      <c r="OA65" s="357">
        <v>16572.5</v>
      </c>
      <c r="OB65" s="357">
        <v>14020.1</v>
      </c>
      <c r="OC65" s="357">
        <v>31458249.399999999</v>
      </c>
      <c r="OD65" s="357">
        <v>25451892.899999999</v>
      </c>
      <c r="OE65" s="357">
        <v>2815.1509977728624</v>
      </c>
      <c r="OF65" s="357">
        <v>2452.7830690071364</v>
      </c>
      <c r="OG65" s="357">
        <v>22.057500000000005</v>
      </c>
      <c r="OH65" s="357">
        <v>11.78738996088657</v>
      </c>
      <c r="OI65" s="357">
        <v>10.270110039113435</v>
      </c>
      <c r="OJ65" s="357">
        <v>784.9</v>
      </c>
      <c r="OK65" s="357">
        <v>2167.6999999999998</v>
      </c>
      <c r="OL65" s="357">
        <v>241.79999999999973</v>
      </c>
      <c r="OM65" s="357">
        <v>1925.9</v>
      </c>
      <c r="ON65" s="357">
        <v>1101.7</v>
      </c>
      <c r="OO65" s="357">
        <v>14560.5</v>
      </c>
      <c r="OP65" s="357">
        <v>10469.4</v>
      </c>
      <c r="OQ65" s="357">
        <v>4091.1</v>
      </c>
      <c r="OR65" s="357">
        <v>463.8</v>
      </c>
      <c r="OS65" s="357">
        <v>2065.8000000000002</v>
      </c>
      <c r="OT65" s="357">
        <v>237.90000000000009</v>
      </c>
      <c r="OU65" s="357">
        <v>1827.9</v>
      </c>
      <c r="OV65" s="357">
        <v>865.5</v>
      </c>
      <c r="OW65" s="357">
        <v>12376.9</v>
      </c>
      <c r="OX65" s="357">
        <v>8433.4</v>
      </c>
      <c r="OY65" s="357">
        <v>3943.5</v>
      </c>
      <c r="OZ65" s="357">
        <v>497019</v>
      </c>
      <c r="PA65" s="357">
        <v>5098</v>
      </c>
      <c r="PB65" s="357">
        <v>74243</v>
      </c>
      <c r="PC65" s="357">
        <v>10035</v>
      </c>
      <c r="PD65" s="357">
        <v>64208</v>
      </c>
      <c r="PE65" s="357">
        <v>26401</v>
      </c>
      <c r="PF65" s="357">
        <v>391277</v>
      </c>
      <c r="PG65" s="357">
        <v>246985</v>
      </c>
      <c r="PH65" s="357">
        <v>144292</v>
      </c>
      <c r="PI65" s="257">
        <v>568</v>
      </c>
      <c r="PJ65" s="257">
        <v>16170</v>
      </c>
      <c r="PK65" s="257">
        <v>2246</v>
      </c>
      <c r="PL65" s="257">
        <v>13924</v>
      </c>
      <c r="PM65" s="257">
        <v>5974</v>
      </c>
      <c r="PN65" s="257">
        <v>84175</v>
      </c>
      <c r="PO65" s="257">
        <v>52372</v>
      </c>
      <c r="PP65" s="257">
        <v>31803</v>
      </c>
      <c r="PQ65" s="357">
        <v>31512.744103474513</v>
      </c>
      <c r="PR65" s="357">
        <v>10991.806813281586</v>
      </c>
      <c r="PS65" s="357">
        <v>35939.103495014038</v>
      </c>
      <c r="PT65" s="357">
        <v>42181.588902900359</v>
      </c>
      <c r="PU65" s="357">
        <v>35126.648066086767</v>
      </c>
      <c r="PV65" s="357">
        <v>30503.755054881571</v>
      </c>
      <c r="PW65" s="357">
        <v>31613.489646034144</v>
      </c>
      <c r="PX65" s="357">
        <v>29286.527379230203</v>
      </c>
      <c r="PY65" s="357">
        <v>36589.831368074047</v>
      </c>
      <c r="PZ65" s="357">
        <v>4232.1318333333338</v>
      </c>
      <c r="QA65" s="357">
        <v>2224.172</v>
      </c>
      <c r="QB65" s="357">
        <v>22198</v>
      </c>
      <c r="QC65" s="357">
        <v>0.50308825672918078</v>
      </c>
      <c r="QD65" s="357">
        <v>0.17220064178348252</v>
      </c>
      <c r="QE65" s="357">
        <v>0.26456630635380968</v>
      </c>
      <c r="QF65" s="357">
        <v>0.53626432365616539</v>
      </c>
      <c r="QG65" s="357">
        <v>0.44805172764917522</v>
      </c>
      <c r="QH65" s="357">
        <v>0.52750877997155354</v>
      </c>
      <c r="QI65" s="357">
        <v>0.43954782552984745</v>
      </c>
      <c r="QJ65" s="357">
        <v>0.80234433212113121</v>
      </c>
      <c r="QK65" s="357">
        <v>38497.600000000006</v>
      </c>
      <c r="QL65" s="357">
        <v>18753.300000000003</v>
      </c>
      <c r="QM65" s="357">
        <v>19744.3</v>
      </c>
      <c r="QN65" s="357">
        <v>22922</v>
      </c>
      <c r="QO65" s="357">
        <v>12319.625</v>
      </c>
      <c r="QP65" s="357">
        <v>10602.375</v>
      </c>
      <c r="QQ65" s="357">
        <v>17865.986028736523</v>
      </c>
      <c r="QR65" s="357">
        <v>9760.2787098012614</v>
      </c>
      <c r="QS65" s="357">
        <v>8105.7073189352604</v>
      </c>
      <c r="QT65" s="357">
        <v>5056.0139712634773</v>
      </c>
      <c r="QU65" s="357">
        <v>2559.3249999999998</v>
      </c>
      <c r="QV65" s="357">
        <v>2496.6999999999998</v>
      </c>
      <c r="QW65" s="357">
        <v>59.54137400773034</v>
      </c>
      <c r="QX65" s="357">
        <v>65.693104680242925</v>
      </c>
      <c r="QY65" s="357">
        <v>53.698409161124985</v>
      </c>
      <c r="QZ65" s="357">
        <v>46.408051485642012</v>
      </c>
      <c r="RA65" s="357">
        <v>52.045659749490817</v>
      </c>
      <c r="RB65" s="357">
        <v>41.053404369540885</v>
      </c>
      <c r="RC65" s="357">
        <v>22.057473044513905</v>
      </c>
      <c r="RD65" s="357">
        <v>20.77437421999452</v>
      </c>
      <c r="RE65" s="357">
        <v>23.548497388556807</v>
      </c>
    </row>
    <row r="66" spans="1:473" s="55" customFormat="1">
      <c r="A66" s="1034">
        <v>2016</v>
      </c>
      <c r="B66" s="257">
        <v>1122967</v>
      </c>
      <c r="C66" s="257">
        <v>652537</v>
      </c>
      <c r="D66" s="257">
        <v>211850</v>
      </c>
      <c r="E66" s="257">
        <v>214050</v>
      </c>
      <c r="F66" s="257">
        <v>377059</v>
      </c>
      <c r="G66" s="257">
        <v>332529</v>
      </c>
      <c r="H66" s="331">
        <v>1180265.6315658584</v>
      </c>
      <c r="I66" s="331">
        <v>679773.3518912968</v>
      </c>
      <c r="J66" s="331">
        <v>225348.508185643</v>
      </c>
      <c r="K66" s="331">
        <v>225993.13953739917</v>
      </c>
      <c r="L66" s="331">
        <v>392592.39040517819</v>
      </c>
      <c r="M66" s="331">
        <v>343441.75845365896</v>
      </c>
      <c r="N66" s="257">
        <v>95.145276619650417</v>
      </c>
      <c r="O66" s="257">
        <v>95.993318682540504</v>
      </c>
      <c r="P66" s="257">
        <v>94.009941182072126</v>
      </c>
      <c r="Q66" s="257">
        <v>94.715264559868316</v>
      </c>
      <c r="R66" s="257">
        <v>96.043379651565118</v>
      </c>
      <c r="S66" s="257">
        <v>96.822530113171595</v>
      </c>
      <c r="T66" s="331">
        <v>1122967</v>
      </c>
      <c r="U66" s="331">
        <v>1008191</v>
      </c>
      <c r="V66" s="331">
        <v>508025</v>
      </c>
      <c r="W66" s="331">
        <v>500166</v>
      </c>
      <c r="X66" s="331">
        <v>330742</v>
      </c>
      <c r="Y66" s="331">
        <v>169424</v>
      </c>
      <c r="Z66" s="331">
        <v>114776</v>
      </c>
      <c r="AA66" s="257">
        <v>1122967</v>
      </c>
      <c r="AB66" s="257">
        <v>1019400</v>
      </c>
      <c r="AC66" s="257">
        <v>31614</v>
      </c>
      <c r="AD66" s="257">
        <v>37537</v>
      </c>
      <c r="AE66" s="257">
        <v>122996</v>
      </c>
      <c r="AF66" s="257">
        <v>61744</v>
      </c>
      <c r="AG66" s="257">
        <v>765509</v>
      </c>
      <c r="AH66" s="257">
        <v>581375</v>
      </c>
      <c r="AI66" s="257">
        <v>84790</v>
      </c>
      <c r="AJ66" s="257">
        <v>184134</v>
      </c>
      <c r="AK66" s="257">
        <v>103567</v>
      </c>
      <c r="AL66" s="257">
        <v>1180265.6315658584</v>
      </c>
      <c r="AM66" s="257">
        <v>1073697.0177785477</v>
      </c>
      <c r="AN66" s="257">
        <v>32815.415208176331</v>
      </c>
      <c r="AO66" s="257">
        <v>36870.16708303897</v>
      </c>
      <c r="AP66" s="257">
        <v>134343.85863256562</v>
      </c>
      <c r="AQ66" s="257">
        <v>68073.279367926763</v>
      </c>
      <c r="AR66" s="257">
        <v>801594.29748683993</v>
      </c>
      <c r="AS66" s="257">
        <v>604007.75445064029</v>
      </c>
      <c r="AT66" s="257">
        <v>87839.139843000012</v>
      </c>
      <c r="AU66" s="257">
        <v>197586.54303619967</v>
      </c>
      <c r="AV66" s="257">
        <v>106568.61378731062</v>
      </c>
      <c r="AW66" s="257">
        <v>95.145276619650417</v>
      </c>
      <c r="AX66" s="257">
        <v>94.942985136450602</v>
      </c>
      <c r="AY66" s="257">
        <v>96.33886939855941</v>
      </c>
      <c r="AZ66" s="257">
        <v>101.8085974914602</v>
      </c>
      <c r="BA66" s="257">
        <v>91.553124386874771</v>
      </c>
      <c r="BB66" s="257">
        <v>90.702255823877863</v>
      </c>
      <c r="BC66" s="257">
        <v>95.49830910724107</v>
      </c>
      <c r="BD66" s="257">
        <v>96.252903330483676</v>
      </c>
      <c r="BE66" s="257">
        <v>96.528723017495494</v>
      </c>
      <c r="BF66" s="257">
        <v>93.191569208367071</v>
      </c>
      <c r="BG66" s="257">
        <v>97.183397924926339</v>
      </c>
      <c r="BH66" s="257">
        <v>377059</v>
      </c>
      <c r="BI66" s="257">
        <v>259989</v>
      </c>
      <c r="BJ66" s="257">
        <v>117070</v>
      </c>
      <c r="BK66" s="257">
        <v>68478</v>
      </c>
      <c r="BL66" s="257">
        <v>48592</v>
      </c>
      <c r="BM66" s="257">
        <v>332529</v>
      </c>
      <c r="BN66" s="257">
        <v>273732</v>
      </c>
      <c r="BO66" s="257">
        <v>58797</v>
      </c>
      <c r="BP66" s="257">
        <v>45672</v>
      </c>
      <c r="BQ66" s="257">
        <v>13125</v>
      </c>
      <c r="BR66" s="257">
        <v>392592.39040517819</v>
      </c>
      <c r="BS66" s="257">
        <v>270764.69385054853</v>
      </c>
      <c r="BT66" s="257">
        <v>121827.69655462969</v>
      </c>
      <c r="BU66" s="257">
        <v>71243.204688544109</v>
      </c>
      <c r="BV66" s="257">
        <v>50584.491866085576</v>
      </c>
      <c r="BW66" s="257">
        <v>343441.75845365896</v>
      </c>
      <c r="BX66" s="257">
        <v>281118.5372229871</v>
      </c>
      <c r="BY66" s="257">
        <v>62323.221230671908</v>
      </c>
      <c r="BZ66" s="257">
        <v>48787.253944795222</v>
      </c>
      <c r="CA66" s="257">
        <v>13535.967285876686</v>
      </c>
      <c r="CB66" s="257">
        <v>96.043379651565118</v>
      </c>
      <c r="CC66" s="257">
        <v>96.020273656322303</v>
      </c>
      <c r="CD66" s="257">
        <v>96.09473322636758</v>
      </c>
      <c r="CE66" s="257">
        <v>96.118640787380599</v>
      </c>
      <c r="CF66" s="257">
        <v>96.061061814438347</v>
      </c>
      <c r="CG66" s="257">
        <v>96.822530113171595</v>
      </c>
      <c r="CH66" s="257">
        <v>97.372447475020834</v>
      </c>
      <c r="CI66" s="257">
        <v>94.342042723336476</v>
      </c>
      <c r="CJ66" s="257">
        <v>93.614615103526305</v>
      </c>
      <c r="CK66" s="257">
        <v>96.963886826872837</v>
      </c>
      <c r="CL66" s="257">
        <v>214050</v>
      </c>
      <c r="CM66" s="257">
        <v>204287</v>
      </c>
      <c r="CN66" s="257">
        <v>7680</v>
      </c>
      <c r="CO66" s="257">
        <v>2083</v>
      </c>
      <c r="CP66" s="257">
        <v>225993.13953739917</v>
      </c>
      <c r="CQ66" s="257">
        <v>214508.99508986602</v>
      </c>
      <c r="CR66" s="257">
        <v>8836.346075419995</v>
      </c>
      <c r="CS66" s="257">
        <v>2647.79837211314</v>
      </c>
      <c r="CT66" s="257">
        <v>204287</v>
      </c>
      <c r="CU66" s="257">
        <v>43034.332216039569</v>
      </c>
      <c r="CV66" s="257">
        <v>45519.806006006009</v>
      </c>
      <c r="CW66" s="257">
        <v>19985.735342695636</v>
      </c>
      <c r="CX66" s="257">
        <v>58599.442669139731</v>
      </c>
      <c r="CY66" s="257">
        <v>1878.3144939056704</v>
      </c>
      <c r="CZ66" s="257">
        <v>35269.369272213393</v>
      </c>
      <c r="DA66" s="257">
        <v>95747.126435258804</v>
      </c>
      <c r="DB66" s="257">
        <v>225993.13953739917</v>
      </c>
      <c r="DC66" s="257">
        <v>214508.99508986602</v>
      </c>
      <c r="DD66" s="257">
        <v>47130.968544642608</v>
      </c>
      <c r="DE66" s="257">
        <v>48964.546211421271</v>
      </c>
      <c r="DF66" s="257">
        <v>22708.925335999345</v>
      </c>
      <c r="DG66" s="257">
        <v>55685.315037283384</v>
      </c>
      <c r="DH66" s="257">
        <v>1984.8320003545025</v>
      </c>
      <c r="DI66" s="257">
        <v>38034.407960164899</v>
      </c>
      <c r="DJ66" s="257">
        <v>95704.554997802785</v>
      </c>
      <c r="DK66" s="257">
        <v>94.715264559868316</v>
      </c>
      <c r="DL66" s="257">
        <v>95.234700957139978</v>
      </c>
      <c r="DM66" s="257">
        <v>91.307973387555805</v>
      </c>
      <c r="DN66" s="257">
        <v>92.964827672370504</v>
      </c>
      <c r="DO66" s="257">
        <v>88.008283293852003</v>
      </c>
      <c r="DP66" s="257">
        <v>105.23320668995989</v>
      </c>
      <c r="DQ66" s="257">
        <v>94.633424570451936</v>
      </c>
      <c r="DR66" s="257">
        <v>92.730165036754471</v>
      </c>
      <c r="DS66" s="257">
        <v>100.04448214346434</v>
      </c>
      <c r="DT66" s="257">
        <v>182088</v>
      </c>
      <c r="DU66" s="257">
        <v>22199</v>
      </c>
      <c r="DV66" s="257">
        <v>139053.66778396044</v>
      </c>
      <c r="DW66" s="257">
        <v>190630.07167784788</v>
      </c>
      <c r="DX66" s="257">
        <v>23878.923412018139</v>
      </c>
      <c r="DY66" s="257">
        <v>143499.10313320527</v>
      </c>
      <c r="DZ66" s="257">
        <v>95.519032436664347</v>
      </c>
      <c r="EA66" s="257">
        <v>92.964827672370504</v>
      </c>
      <c r="EB66" s="257">
        <v>96.902116283529466</v>
      </c>
      <c r="EC66" s="257">
        <v>4175795</v>
      </c>
      <c r="ED66" s="257">
        <v>4120746.6952805985</v>
      </c>
      <c r="EE66" s="257">
        <v>78.492499999999993</v>
      </c>
      <c r="EF66" s="257">
        <v>202852</v>
      </c>
      <c r="EG66" s="257">
        <v>465977</v>
      </c>
      <c r="EH66" s="257">
        <v>37829</v>
      </c>
      <c r="EI66" s="257">
        <v>-40666</v>
      </c>
      <c r="EJ66" s="257">
        <v>710143</v>
      </c>
      <c r="EK66" s="257">
        <v>652537</v>
      </c>
      <c r="EL66" s="257">
        <v>-3110</v>
      </c>
      <c r="EM66" s="257">
        <v>54496</v>
      </c>
      <c r="EN66" s="257">
        <v>7.6739473598979364</v>
      </c>
      <c r="EO66" s="257">
        <v>377059</v>
      </c>
      <c r="EP66" s="257">
        <v>259989</v>
      </c>
      <c r="EQ66" s="257">
        <v>117070</v>
      </c>
      <c r="ER66" s="257">
        <v>48592</v>
      </c>
      <c r="ES66" s="257">
        <v>332529</v>
      </c>
      <c r="ET66" s="257">
        <v>273732</v>
      </c>
      <c r="EU66" s="257">
        <v>58797</v>
      </c>
      <c r="EV66" s="257">
        <v>13125</v>
      </c>
      <c r="EW66" s="257">
        <v>1810</v>
      </c>
      <c r="EX66" s="257">
        <v>-11007</v>
      </c>
      <c r="EY66" s="257">
        <v>2424</v>
      </c>
      <c r="EZ66" s="257">
        <v>37757</v>
      </c>
      <c r="FA66" s="257">
        <v>54598</v>
      </c>
      <c r="FB66" s="257">
        <v>52788</v>
      </c>
      <c r="FC66" s="257">
        <v>1810</v>
      </c>
      <c r="FD66" s="257">
        <v>14672</v>
      </c>
      <c r="FE66" s="257">
        <v>25679</v>
      </c>
      <c r="FF66" s="257">
        <v>-11007</v>
      </c>
      <c r="FG66" s="257">
        <v>1113770</v>
      </c>
      <c r="FH66" s="257">
        <v>169424</v>
      </c>
      <c r="FI66" s="257">
        <v>944346</v>
      </c>
      <c r="FJ66" s="257">
        <v>652537</v>
      </c>
      <c r="FK66" s="257">
        <v>211850</v>
      </c>
      <c r="FL66" s="257">
        <v>249383</v>
      </c>
      <c r="FM66" s="257">
        <v>214050</v>
      </c>
      <c r="FN66" s="257">
        <v>2387</v>
      </c>
      <c r="FO66" s="257">
        <v>-37</v>
      </c>
      <c r="FP66" s="257">
        <v>2424</v>
      </c>
      <c r="FQ66" s="257">
        <v>37757</v>
      </c>
      <c r="FR66" s="257">
        <v>3.3622537438767122</v>
      </c>
      <c r="FS66" s="257">
        <v>425316</v>
      </c>
      <c r="FT66" s="257">
        <v>416269</v>
      </c>
      <c r="FU66" s="257">
        <v>19517</v>
      </c>
      <c r="FV66" s="257">
        <v>5648</v>
      </c>
      <c r="FW66" s="257">
        <v>0</v>
      </c>
      <c r="FX66" s="257">
        <v>128812</v>
      </c>
      <c r="FY66" s="257">
        <v>9237</v>
      </c>
      <c r="FZ66" s="257">
        <v>110002</v>
      </c>
      <c r="GA66" s="257">
        <v>135573</v>
      </c>
      <c r="GB66" s="257">
        <v>7480</v>
      </c>
      <c r="GC66" s="257">
        <v>9047</v>
      </c>
      <c r="GD66" s="257">
        <v>472717</v>
      </c>
      <c r="GE66" s="257">
        <v>442484</v>
      </c>
      <c r="GF66" s="257">
        <v>121546</v>
      </c>
      <c r="GG66" s="257">
        <v>58080</v>
      </c>
      <c r="GH66" s="257">
        <v>203120</v>
      </c>
      <c r="GI66" s="257">
        <v>20095</v>
      </c>
      <c r="GJ66" s="257">
        <v>10893</v>
      </c>
      <c r="GK66" s="257">
        <v>31237</v>
      </c>
      <c r="GL66" s="257">
        <v>17608</v>
      </c>
      <c r="GM66" s="257">
        <v>30233</v>
      </c>
      <c r="GN66" s="257">
        <v>21996</v>
      </c>
      <c r="GO66" s="257">
        <v>22199</v>
      </c>
      <c r="GP66" s="257">
        <v>3056</v>
      </c>
      <c r="GQ66" s="257">
        <v>4227</v>
      </c>
      <c r="GR66" s="257">
        <v>954</v>
      </c>
      <c r="GS66" s="257">
        <v>-47401</v>
      </c>
      <c r="GT66" s="257">
        <v>-45076</v>
      </c>
      <c r="GU66" s="257"/>
      <c r="GV66" s="257">
        <v>-16175</v>
      </c>
      <c r="GW66" s="257">
        <v>-26215</v>
      </c>
      <c r="GX66" s="257">
        <v>1145655.013</v>
      </c>
      <c r="GY66" s="257">
        <v>-946615</v>
      </c>
      <c r="GZ66" s="257"/>
      <c r="HA66" s="257"/>
      <c r="HB66" s="257"/>
      <c r="HC66" s="257"/>
      <c r="HD66" s="257"/>
      <c r="HE66" s="257"/>
      <c r="HF66" s="257"/>
      <c r="HG66" s="257"/>
      <c r="HH66" s="257"/>
      <c r="HI66" s="257"/>
      <c r="HJ66" s="257"/>
      <c r="HK66" s="257"/>
      <c r="HL66" s="257"/>
      <c r="HM66" s="257"/>
      <c r="HN66" s="257"/>
      <c r="HO66" s="257"/>
      <c r="HP66" s="257"/>
      <c r="HQ66" s="257"/>
      <c r="HR66" s="257"/>
      <c r="HS66" s="257"/>
      <c r="HT66" s="257"/>
      <c r="HU66" s="257"/>
      <c r="HV66" s="257"/>
      <c r="HW66" s="257"/>
      <c r="HX66" s="257"/>
      <c r="HY66" s="257"/>
      <c r="HZ66" s="257"/>
      <c r="IA66" s="257"/>
      <c r="IB66" s="257"/>
      <c r="IC66" s="257"/>
      <c r="ID66" s="257"/>
      <c r="IE66" s="257"/>
      <c r="IF66" s="257"/>
      <c r="IG66" s="257"/>
      <c r="IH66" s="257"/>
      <c r="II66" s="257"/>
      <c r="IJ66" s="257"/>
      <c r="IK66" s="257"/>
      <c r="IL66" s="257"/>
      <c r="IM66" s="257"/>
      <c r="IN66" s="257"/>
      <c r="IO66" s="257"/>
      <c r="IP66" s="257"/>
      <c r="IQ66" s="257"/>
      <c r="IR66" s="257"/>
      <c r="IS66" s="257"/>
      <c r="IT66" s="257"/>
      <c r="IU66" s="257"/>
      <c r="IV66" s="257"/>
      <c r="IW66" s="257"/>
      <c r="IX66" s="257"/>
      <c r="IY66" s="257"/>
      <c r="IZ66" s="257"/>
      <c r="JA66" s="257">
        <v>192397</v>
      </c>
      <c r="JB66" s="257">
        <v>190358</v>
      </c>
      <c r="JC66" s="257">
        <v>4361</v>
      </c>
      <c r="JD66" s="257">
        <v>912</v>
      </c>
      <c r="JE66" s="257">
        <v>89961</v>
      </c>
      <c r="JF66" s="257">
        <v>8626</v>
      </c>
      <c r="JG66" s="257">
        <v>62608</v>
      </c>
      <c r="JH66" s="257">
        <v>10253</v>
      </c>
      <c r="JI66" s="257">
        <v>13637</v>
      </c>
      <c r="JJ66" s="257">
        <v>2039</v>
      </c>
      <c r="JK66" s="257">
        <v>219919</v>
      </c>
      <c r="JL66" s="257">
        <v>206599</v>
      </c>
      <c r="JM66" s="257">
        <v>23554</v>
      </c>
      <c r="JN66" s="257">
        <v>9167</v>
      </c>
      <c r="JO66" s="257">
        <v>18871</v>
      </c>
      <c r="JP66" s="257">
        <v>4762</v>
      </c>
      <c r="JQ66" s="257">
        <v>28202</v>
      </c>
      <c r="JR66" s="257">
        <v>122043</v>
      </c>
      <c r="JS66" s="257">
        <v>13320</v>
      </c>
      <c r="JT66" s="257">
        <v>7028</v>
      </c>
      <c r="JU66" s="257">
        <v>7158</v>
      </c>
      <c r="JV66" s="257">
        <v>776</v>
      </c>
      <c r="JW66" s="257">
        <v>1618</v>
      </c>
      <c r="JX66" s="257">
        <v>3574</v>
      </c>
      <c r="JY66" s="257">
        <v>324</v>
      </c>
      <c r="JZ66" s="257">
        <v>-27522</v>
      </c>
      <c r="KA66" s="257">
        <v>-25197</v>
      </c>
      <c r="KB66" s="257"/>
      <c r="KC66" s="257">
        <v>672</v>
      </c>
      <c r="KD66" s="257">
        <v>-16241</v>
      </c>
      <c r="KE66" s="257">
        <v>835306.15100000007</v>
      </c>
      <c r="KF66" s="257">
        <v>159750</v>
      </c>
      <c r="KG66" s="257">
        <v>153948</v>
      </c>
      <c r="KH66" s="257">
        <v>9680</v>
      </c>
      <c r="KI66" s="257">
        <v>2512</v>
      </c>
      <c r="KJ66" s="257">
        <v>14258</v>
      </c>
      <c r="KK66" s="257">
        <v>601</v>
      </c>
      <c r="KL66" s="257">
        <v>38841</v>
      </c>
      <c r="KM66" s="257">
        <v>286</v>
      </c>
      <c r="KN66" s="257">
        <v>87770</v>
      </c>
      <c r="KO66" s="257">
        <v>5802</v>
      </c>
      <c r="KP66" s="257">
        <v>169212</v>
      </c>
      <c r="KQ66" s="257">
        <v>155888</v>
      </c>
      <c r="KR66" s="257">
        <v>73317</v>
      </c>
      <c r="KS66" s="257">
        <v>27528</v>
      </c>
      <c r="KT66" s="257">
        <v>30422</v>
      </c>
      <c r="KU66" s="257">
        <v>2743</v>
      </c>
      <c r="KV66" s="257">
        <v>4206</v>
      </c>
      <c r="KW66" s="257">
        <v>17672</v>
      </c>
      <c r="KX66" s="257">
        <v>13324</v>
      </c>
      <c r="KY66" s="257">
        <v>9699</v>
      </c>
      <c r="KZ66" s="257">
        <v>9712</v>
      </c>
      <c r="LA66" s="257">
        <v>1805</v>
      </c>
      <c r="LB66" s="257">
        <v>1370</v>
      </c>
      <c r="LC66" s="257">
        <v>392</v>
      </c>
      <c r="LD66" s="257">
        <v>58</v>
      </c>
      <c r="LE66" s="257">
        <v>-9462</v>
      </c>
      <c r="LF66" s="257"/>
      <c r="LG66" s="257">
        <v>672</v>
      </c>
      <c r="LH66" s="257">
        <v>-16241</v>
      </c>
      <c r="LI66" s="257">
        <v>835306.15100000007</v>
      </c>
      <c r="LJ66" s="257">
        <v>71869</v>
      </c>
      <c r="LK66" s="257">
        <v>67476</v>
      </c>
      <c r="LL66" s="257">
        <v>5398</v>
      </c>
      <c r="LM66" s="257">
        <v>2220</v>
      </c>
      <c r="LN66" s="257">
        <v>24593</v>
      </c>
      <c r="LO66" s="257">
        <v>516</v>
      </c>
      <c r="LP66" s="257">
        <v>8553</v>
      </c>
      <c r="LQ66" s="257">
        <v>260</v>
      </c>
      <c r="LR66" s="257">
        <v>25936</v>
      </c>
      <c r="LS66" s="257">
        <v>4393</v>
      </c>
      <c r="LT66" s="257">
        <v>64885</v>
      </c>
      <c r="LU66" s="257">
        <v>58232</v>
      </c>
      <c r="LV66" s="257">
        <v>22118</v>
      </c>
      <c r="LW66" s="257">
        <v>20348</v>
      </c>
      <c r="LX66" s="257">
        <v>1291</v>
      </c>
      <c r="LY66" s="257">
        <v>1256</v>
      </c>
      <c r="LZ66" s="257">
        <v>688</v>
      </c>
      <c r="MA66" s="257">
        <v>12531</v>
      </c>
      <c r="MB66" s="257">
        <v>6653</v>
      </c>
      <c r="MC66" s="257">
        <v>5120</v>
      </c>
      <c r="MD66" s="257">
        <v>5180</v>
      </c>
      <c r="ME66" s="257">
        <v>475</v>
      </c>
      <c r="MF66" s="257">
        <v>225</v>
      </c>
      <c r="MG66" s="257">
        <v>261</v>
      </c>
      <c r="MH66" s="257">
        <v>572</v>
      </c>
      <c r="MI66" s="257">
        <v>6984</v>
      </c>
      <c r="MJ66" s="257"/>
      <c r="MK66" s="257">
        <v>7669</v>
      </c>
      <c r="ML66" s="257">
        <v>9244</v>
      </c>
      <c r="MM66" s="257">
        <v>32191.492999999999</v>
      </c>
      <c r="MN66" s="257">
        <v>144409</v>
      </c>
      <c r="MO66" s="257">
        <v>144383</v>
      </c>
      <c r="MP66" s="257">
        <v>78</v>
      </c>
      <c r="MQ66" s="257">
        <v>4</v>
      </c>
      <c r="MR66" s="257">
        <v>0</v>
      </c>
      <c r="MS66" s="257">
        <v>1355</v>
      </c>
      <c r="MT66" s="257">
        <v>124774</v>
      </c>
      <c r="MU66" s="257">
        <v>18172</v>
      </c>
      <c r="MV66" s="257">
        <v>26</v>
      </c>
      <c r="MW66" s="257">
        <v>161810</v>
      </c>
      <c r="MX66" s="257">
        <v>161661</v>
      </c>
      <c r="MY66" s="257">
        <v>2557</v>
      </c>
      <c r="MZ66" s="257">
        <v>1037</v>
      </c>
      <c r="NA66" s="257">
        <v>152536</v>
      </c>
      <c r="NB66" s="257">
        <v>2132</v>
      </c>
      <c r="NC66" s="257">
        <v>2</v>
      </c>
      <c r="ND66" s="257">
        <v>3397</v>
      </c>
      <c r="NE66" s="257">
        <v>149</v>
      </c>
      <c r="NF66" s="257">
        <v>149</v>
      </c>
      <c r="NG66" s="257">
        <v>149</v>
      </c>
      <c r="NH66" s="257">
        <v>0</v>
      </c>
      <c r="NI66" s="257">
        <v>0</v>
      </c>
      <c r="NJ66" s="257">
        <v>0</v>
      </c>
      <c r="NK66" s="257">
        <v>0</v>
      </c>
      <c r="NL66" s="257">
        <v>-17401</v>
      </c>
      <c r="NM66" s="257"/>
      <c r="NN66" s="257">
        <v>-17399</v>
      </c>
      <c r="NO66" s="257">
        <v>-17278</v>
      </c>
      <c r="NP66" s="257">
        <v>1168.7699999999986</v>
      </c>
      <c r="NQ66" s="257">
        <v>47779.396000000001</v>
      </c>
      <c r="NR66" s="257">
        <v>7447.9790000000003</v>
      </c>
      <c r="NS66" s="257">
        <v>30306.702000000001</v>
      </c>
      <c r="NT66" s="257">
        <v>30750.238000000001</v>
      </c>
      <c r="NU66" s="257">
        <v>10024.715</v>
      </c>
      <c r="NV66" s="257">
        <v>40331.417000000001</v>
      </c>
      <c r="NW66" s="257">
        <v>23657.935668512415</v>
      </c>
      <c r="NX66" s="257">
        <v>4645.2356685124141</v>
      </c>
      <c r="NY66" s="257">
        <v>19012.7</v>
      </c>
      <c r="NZ66" s="257">
        <v>16129.6</v>
      </c>
      <c r="OA66" s="257">
        <v>17021.2</v>
      </c>
      <c r="OB66" s="257">
        <v>14399.3</v>
      </c>
      <c r="OC66" s="257">
        <v>32261467.800000001</v>
      </c>
      <c r="OD66" s="257">
        <v>26106056.899999999</v>
      </c>
      <c r="OE66" s="257">
        <v>2543.6193788244468</v>
      </c>
      <c r="OF66" s="257">
        <v>2101.6162896879673</v>
      </c>
      <c r="OG66" s="257">
        <v>19.634999999999998</v>
      </c>
      <c r="OH66" s="257">
        <v>10.751653967044483</v>
      </c>
      <c r="OI66" s="257">
        <v>8.8833460329555152</v>
      </c>
      <c r="OJ66" s="257">
        <v>819.5</v>
      </c>
      <c r="OK66" s="257">
        <v>2246.4</v>
      </c>
      <c r="OL66" s="257">
        <v>248.60000000000014</v>
      </c>
      <c r="OM66" s="257">
        <v>1997.8</v>
      </c>
      <c r="ON66" s="257">
        <v>1119.8</v>
      </c>
      <c r="OO66" s="257">
        <v>14827</v>
      </c>
      <c r="OP66" s="257">
        <v>10668.8</v>
      </c>
      <c r="OQ66" s="257">
        <v>4158.2</v>
      </c>
      <c r="OR66" s="257">
        <v>492.80000000000013</v>
      </c>
      <c r="OS66" s="257">
        <v>2139.2000000000003</v>
      </c>
      <c r="OT66" s="257">
        <v>244.29999999999978</v>
      </c>
      <c r="OU66" s="257">
        <v>1894.9000000000005</v>
      </c>
      <c r="OV66" s="257">
        <v>884.70000000000027</v>
      </c>
      <c r="OW66" s="257">
        <v>12612.900000000003</v>
      </c>
      <c r="OX66" s="257">
        <v>8610.0000000000018</v>
      </c>
      <c r="OY66" s="257">
        <v>4002.900000000001</v>
      </c>
      <c r="OZ66" s="257">
        <v>508025</v>
      </c>
      <c r="PA66" s="257">
        <v>5291</v>
      </c>
      <c r="PB66" s="257">
        <v>76637</v>
      </c>
      <c r="PC66" s="257">
        <v>10144</v>
      </c>
      <c r="PD66" s="257">
        <v>66493</v>
      </c>
      <c r="PE66" s="257">
        <v>26947</v>
      </c>
      <c r="PF66" s="257">
        <v>399150</v>
      </c>
      <c r="PG66" s="257">
        <v>251329</v>
      </c>
      <c r="PH66" s="257">
        <v>147821</v>
      </c>
      <c r="PI66" s="257">
        <v>594</v>
      </c>
      <c r="PJ66" s="257">
        <v>16998</v>
      </c>
      <c r="PK66" s="257">
        <v>2329</v>
      </c>
      <c r="PL66" s="257">
        <v>14669</v>
      </c>
      <c r="PM66" s="257">
        <v>6143</v>
      </c>
      <c r="PN66" s="257">
        <v>86085</v>
      </c>
      <c r="PO66" s="257">
        <v>53639</v>
      </c>
      <c r="PP66" s="257">
        <v>32446</v>
      </c>
      <c r="PQ66" s="257">
        <v>31496.44132526535</v>
      </c>
      <c r="PR66" s="257">
        <v>10736.607142857139</v>
      </c>
      <c r="PS66" s="257">
        <v>35825.074794315624</v>
      </c>
      <c r="PT66" s="257">
        <v>41522.717969709411</v>
      </c>
      <c r="PU66" s="257">
        <v>35090.506095308447</v>
      </c>
      <c r="PV66" s="257">
        <v>30458.912625748831</v>
      </c>
      <c r="PW66" s="257">
        <v>31646.171776514511</v>
      </c>
      <c r="PX66" s="257">
        <v>29190.360046457601</v>
      </c>
      <c r="PY66" s="257">
        <v>36928.476854280634</v>
      </c>
      <c r="PZ66" s="257">
        <v>3901.4421666666658</v>
      </c>
      <c r="QA66" s="257">
        <v>2010.2450833333332</v>
      </c>
      <c r="QB66" s="257">
        <v>20095</v>
      </c>
      <c r="QC66" s="257">
        <v>0.49835687659407496</v>
      </c>
      <c r="QD66" s="257">
        <v>0.16736256089074461</v>
      </c>
      <c r="QE66" s="257">
        <v>0.27024002983722728</v>
      </c>
      <c r="QF66" s="257">
        <v>0.54061107678298481</v>
      </c>
      <c r="QG66" s="257">
        <v>0.43643107022544703</v>
      </c>
      <c r="QH66" s="257">
        <v>0.52141777562380065</v>
      </c>
      <c r="QI66" s="257">
        <v>0.43230101053536873</v>
      </c>
      <c r="QJ66" s="257">
        <v>0.80279035919493413</v>
      </c>
      <c r="QK66" s="257">
        <v>38531.625</v>
      </c>
      <c r="QL66" s="257">
        <v>18754.100000000002</v>
      </c>
      <c r="QM66" s="257">
        <v>19777.525000000001</v>
      </c>
      <c r="QN66" s="257">
        <v>22822.699999999997</v>
      </c>
      <c r="QO66" s="257">
        <v>12213.8</v>
      </c>
      <c r="QP66" s="257">
        <v>10608.9</v>
      </c>
      <c r="QQ66" s="257">
        <v>18341.484817451885</v>
      </c>
      <c r="QR66" s="257">
        <v>10000.703090447032</v>
      </c>
      <c r="QS66" s="257">
        <v>8340.7817270048508</v>
      </c>
      <c r="QT66" s="257">
        <v>4481.2151825481151</v>
      </c>
      <c r="QU66" s="257">
        <v>2213.0500000000002</v>
      </c>
      <c r="QV66" s="257">
        <v>2268.1750000000002</v>
      </c>
      <c r="QW66" s="257">
        <v>59.231086153257216</v>
      </c>
      <c r="QX66" s="257">
        <v>65.126025775697045</v>
      </c>
      <c r="QY66" s="257">
        <v>53.641191200617868</v>
      </c>
      <c r="QZ66" s="257">
        <v>47.601119385574535</v>
      </c>
      <c r="RA66" s="257">
        <v>53.325422656629918</v>
      </c>
      <c r="RB66" s="257">
        <v>42.173030887357491</v>
      </c>
      <c r="RC66" s="257">
        <v>19.634903769265318</v>
      </c>
      <c r="RD66" s="257">
        <v>18.119258543614603</v>
      </c>
      <c r="RE66" s="257">
        <v>21.379926288305104</v>
      </c>
    </row>
    <row r="67" spans="1:473" s="55" customFormat="1">
      <c r="A67" s="1034">
        <v>2017</v>
      </c>
      <c r="B67" s="257">
        <v>1170024</v>
      </c>
      <c r="C67" s="257">
        <v>682792</v>
      </c>
      <c r="D67" s="257">
        <v>215798</v>
      </c>
      <c r="E67" s="257">
        <v>228923</v>
      </c>
      <c r="F67" s="257">
        <v>408343</v>
      </c>
      <c r="G67" s="257">
        <v>365832</v>
      </c>
      <c r="H67" s="331">
        <v>1214447.04461698</v>
      </c>
      <c r="I67" s="331">
        <v>700633.66864745773</v>
      </c>
      <c r="J67" s="331">
        <v>227480.85414199144</v>
      </c>
      <c r="K67" s="331">
        <v>238168.28242654825</v>
      </c>
      <c r="L67" s="331">
        <v>414574.64180140482</v>
      </c>
      <c r="M67" s="331">
        <v>366410.40240042238</v>
      </c>
      <c r="N67" s="257">
        <v>96.342117607030744</v>
      </c>
      <c r="O67" s="257">
        <v>97.45349539340576</v>
      </c>
      <c r="P67" s="257">
        <v>94.864247285312587</v>
      </c>
      <c r="Q67" s="257">
        <v>96.118172271994482</v>
      </c>
      <c r="R67" s="257">
        <v>98.496858907161524</v>
      </c>
      <c r="S67" s="257">
        <v>99.842143564529522</v>
      </c>
      <c r="T67" s="331">
        <v>1170024</v>
      </c>
      <c r="U67" s="331">
        <v>1049993</v>
      </c>
      <c r="V67" s="331">
        <v>528140</v>
      </c>
      <c r="W67" s="331">
        <v>521853</v>
      </c>
      <c r="X67" s="331">
        <v>346368</v>
      </c>
      <c r="Y67" s="331">
        <v>175485</v>
      </c>
      <c r="Z67" s="331">
        <v>120031</v>
      </c>
      <c r="AA67" s="257">
        <v>1170024</v>
      </c>
      <c r="AB67" s="257">
        <v>1061122</v>
      </c>
      <c r="AC67" s="257">
        <v>32801</v>
      </c>
      <c r="AD67" s="257">
        <v>38614</v>
      </c>
      <c r="AE67" s="257">
        <v>130043</v>
      </c>
      <c r="AF67" s="257">
        <v>64233</v>
      </c>
      <c r="AG67" s="257">
        <v>795431</v>
      </c>
      <c r="AH67" s="257">
        <v>606755</v>
      </c>
      <c r="AI67" s="257">
        <v>85226</v>
      </c>
      <c r="AJ67" s="257">
        <v>188676</v>
      </c>
      <c r="AK67" s="257">
        <v>108902</v>
      </c>
      <c r="AL67" s="257">
        <v>1214447.04461698</v>
      </c>
      <c r="AM67" s="257">
        <v>1106151.5807639391</v>
      </c>
      <c r="AN67" s="257">
        <v>31670.095386998644</v>
      </c>
      <c r="AO67" s="257">
        <v>35596.403149778082</v>
      </c>
      <c r="AP67" s="257">
        <v>143474.10261610977</v>
      </c>
      <c r="AQ67" s="257">
        <v>69246.505277211298</v>
      </c>
      <c r="AR67" s="257">
        <v>826164.47433384135</v>
      </c>
      <c r="AS67" s="257">
        <v>624161.828968202</v>
      </c>
      <c r="AT67" s="257">
        <v>87737.556815999982</v>
      </c>
      <c r="AU67" s="257">
        <v>202002.64536563936</v>
      </c>
      <c r="AV67" s="257">
        <v>108295.46385304103</v>
      </c>
      <c r="AW67" s="257">
        <v>96.342117607030744</v>
      </c>
      <c r="AX67" s="257">
        <v>95.929167254560141</v>
      </c>
      <c r="AY67" s="257">
        <v>103.57089108568212</v>
      </c>
      <c r="AZ67" s="257">
        <v>108.47725214686679</v>
      </c>
      <c r="BA67" s="257">
        <v>90.638657171429017</v>
      </c>
      <c r="BB67" s="257">
        <v>92.759915815042277</v>
      </c>
      <c r="BC67" s="257">
        <v>96.279981131042632</v>
      </c>
      <c r="BD67" s="257">
        <v>97.211167335084056</v>
      </c>
      <c r="BE67" s="257">
        <v>97.13742106898745</v>
      </c>
      <c r="BF67" s="257">
        <v>93.402737205982049</v>
      </c>
      <c r="BG67" s="257">
        <v>100.5600753026757</v>
      </c>
      <c r="BH67" s="257">
        <v>408343</v>
      </c>
      <c r="BI67" s="257">
        <v>281817</v>
      </c>
      <c r="BJ67" s="257">
        <v>126526</v>
      </c>
      <c r="BK67" s="257">
        <v>72073</v>
      </c>
      <c r="BL67" s="257">
        <v>54453</v>
      </c>
      <c r="BM67" s="257">
        <v>365832</v>
      </c>
      <c r="BN67" s="257">
        <v>303004</v>
      </c>
      <c r="BO67" s="257">
        <v>62828</v>
      </c>
      <c r="BP67" s="257">
        <v>47676</v>
      </c>
      <c r="BQ67" s="257">
        <v>15152</v>
      </c>
      <c r="BR67" s="257">
        <v>414574.64180140482</v>
      </c>
      <c r="BS67" s="257">
        <v>284489.71915610804</v>
      </c>
      <c r="BT67" s="257">
        <v>130084.92264529677</v>
      </c>
      <c r="BU67" s="257">
        <v>74454.630138619948</v>
      </c>
      <c r="BV67" s="257">
        <v>55630.292506676829</v>
      </c>
      <c r="BW67" s="257">
        <v>366410.40240042238</v>
      </c>
      <c r="BX67" s="257">
        <v>300569.45780806092</v>
      </c>
      <c r="BY67" s="257">
        <v>65840.94459236144</v>
      </c>
      <c r="BZ67" s="257">
        <v>50409.751153553952</v>
      </c>
      <c r="CA67" s="257">
        <v>15431.193438807488</v>
      </c>
      <c r="CB67" s="257">
        <v>98.496858907161524</v>
      </c>
      <c r="CC67" s="257">
        <v>99.060521707414878</v>
      </c>
      <c r="CD67" s="257">
        <v>97.26415439012797</v>
      </c>
      <c r="CE67" s="257">
        <v>96.801233000303924</v>
      </c>
      <c r="CF67" s="257">
        <v>97.883720445051537</v>
      </c>
      <c r="CG67" s="257">
        <v>99.842143564529522</v>
      </c>
      <c r="CH67" s="257">
        <v>100.8099765723681</v>
      </c>
      <c r="CI67" s="257">
        <v>95.423904363743006</v>
      </c>
      <c r="CJ67" s="257">
        <v>94.576939796376635</v>
      </c>
      <c r="CK67" s="257">
        <v>98.190720374839231</v>
      </c>
      <c r="CL67" s="257">
        <v>228923</v>
      </c>
      <c r="CM67" s="257">
        <v>221207</v>
      </c>
      <c r="CN67" s="257">
        <v>5530</v>
      </c>
      <c r="CO67" s="257">
        <v>2186</v>
      </c>
      <c r="CP67" s="257">
        <v>238168.28242654825</v>
      </c>
      <c r="CQ67" s="257">
        <v>228972.52023226034</v>
      </c>
      <c r="CR67" s="257">
        <v>6358.7803119329983</v>
      </c>
      <c r="CS67" s="257">
        <v>2836.9818823549058</v>
      </c>
      <c r="CT67" s="257">
        <v>221207</v>
      </c>
      <c r="CU67" s="257">
        <v>49269.351474554642</v>
      </c>
      <c r="CV67" s="257">
        <v>45772.632459582986</v>
      </c>
      <c r="CW67" s="257">
        <v>23633.890639888883</v>
      </c>
      <c r="CX67" s="257">
        <v>64162.784316100588</v>
      </c>
      <c r="CY67" s="257">
        <v>2050.6939612707333</v>
      </c>
      <c r="CZ67" s="257">
        <v>36317.647148602162</v>
      </c>
      <c r="DA67" s="257">
        <v>102531.12542597349</v>
      </c>
      <c r="DB67" s="257">
        <v>238168.28242654825</v>
      </c>
      <c r="DC67" s="257">
        <v>228972.52023226034</v>
      </c>
      <c r="DD67" s="257">
        <v>54072.641236907621</v>
      </c>
      <c r="DE67" s="257">
        <v>48627.474262355645</v>
      </c>
      <c r="DF67" s="257">
        <v>26378.586236670828</v>
      </c>
      <c r="DG67" s="257">
        <v>58687.691325874221</v>
      </c>
      <c r="DH67" s="257">
        <v>2163.0899761671694</v>
      </c>
      <c r="DI67" s="257">
        <v>39043.037194284858</v>
      </c>
      <c r="DJ67" s="257">
        <v>99893.818496326247</v>
      </c>
      <c r="DK67" s="257">
        <v>96.118172271994482</v>
      </c>
      <c r="DL67" s="257">
        <v>96.608536157795996</v>
      </c>
      <c r="DM67" s="257">
        <v>91.11696848447184</v>
      </c>
      <c r="DN67" s="257">
        <v>94.129158780959557</v>
      </c>
      <c r="DO67" s="257">
        <v>89.594985977806729</v>
      </c>
      <c r="DP67" s="257">
        <v>109.32920151829606</v>
      </c>
      <c r="DQ67" s="257">
        <v>94.803914024159397</v>
      </c>
      <c r="DR67" s="257">
        <v>93.019523475797527</v>
      </c>
      <c r="DS67" s="257">
        <v>102.64011023839701</v>
      </c>
      <c r="DT67" s="257">
        <v>198089</v>
      </c>
      <c r="DU67" s="257">
        <v>23118</v>
      </c>
      <c r="DV67" s="257">
        <v>148819.64852544537</v>
      </c>
      <c r="DW67" s="257">
        <v>204412.64920037737</v>
      </c>
      <c r="DX67" s="257">
        <v>24559.871031882958</v>
      </c>
      <c r="DY67" s="257">
        <v>150340.00796346975</v>
      </c>
      <c r="DZ67" s="257">
        <v>96.906429604471995</v>
      </c>
      <c r="EA67" s="257">
        <v>94.129158780959557</v>
      </c>
      <c r="EB67" s="257">
        <v>98.988719331188406</v>
      </c>
      <c r="EC67" s="257">
        <v>4223097</v>
      </c>
      <c r="ED67" s="257">
        <v>4181524.1792717827</v>
      </c>
      <c r="EE67" s="257">
        <v>78.752499999999998</v>
      </c>
      <c r="EF67" s="257">
        <v>210056</v>
      </c>
      <c r="EG67" s="257">
        <v>485343</v>
      </c>
      <c r="EH67" s="257">
        <v>41259</v>
      </c>
      <c r="EI67" s="257">
        <v>-49990</v>
      </c>
      <c r="EJ67" s="257">
        <v>731802</v>
      </c>
      <c r="EK67" s="257">
        <v>682792</v>
      </c>
      <c r="EL67" s="257">
        <v>-3094</v>
      </c>
      <c r="EM67" s="257">
        <v>45916</v>
      </c>
      <c r="EN67" s="257">
        <v>6.27437476257239</v>
      </c>
      <c r="EO67" s="257">
        <v>408343</v>
      </c>
      <c r="EP67" s="257">
        <v>281817</v>
      </c>
      <c r="EQ67" s="257">
        <v>126526</v>
      </c>
      <c r="ER67" s="257">
        <v>54453</v>
      </c>
      <c r="ES67" s="257">
        <v>365832</v>
      </c>
      <c r="ET67" s="257">
        <v>303004</v>
      </c>
      <c r="EU67" s="257">
        <v>62828</v>
      </c>
      <c r="EV67" s="257">
        <v>15152</v>
      </c>
      <c r="EW67" s="257">
        <v>-494</v>
      </c>
      <c r="EX67" s="257">
        <v>-9332</v>
      </c>
      <c r="EY67" s="257">
        <v>2791</v>
      </c>
      <c r="EZ67" s="257">
        <v>35476</v>
      </c>
      <c r="FA67" s="257">
        <v>57317</v>
      </c>
      <c r="FB67" s="257">
        <v>57811</v>
      </c>
      <c r="FC67" s="257">
        <v>-494</v>
      </c>
      <c r="FD67" s="257">
        <v>16480</v>
      </c>
      <c r="FE67" s="257">
        <v>25812</v>
      </c>
      <c r="FF67" s="257">
        <v>-9332</v>
      </c>
      <c r="FG67" s="257">
        <v>1160198</v>
      </c>
      <c r="FH67" s="257">
        <v>175485</v>
      </c>
      <c r="FI67" s="257">
        <v>984713</v>
      </c>
      <c r="FJ67" s="257">
        <v>682792</v>
      </c>
      <c r="FK67" s="257">
        <v>215798</v>
      </c>
      <c r="FL67" s="257">
        <v>261608</v>
      </c>
      <c r="FM67" s="257">
        <v>228923</v>
      </c>
      <c r="FN67" s="257">
        <v>2540</v>
      </c>
      <c r="FO67" s="257">
        <v>-251</v>
      </c>
      <c r="FP67" s="257">
        <v>2791</v>
      </c>
      <c r="FQ67" s="257">
        <v>35476</v>
      </c>
      <c r="FR67" s="257">
        <v>3.0320745557356088</v>
      </c>
      <c r="FS67" s="257">
        <v>444005</v>
      </c>
      <c r="FT67" s="257">
        <v>435267</v>
      </c>
      <c r="FU67" s="257">
        <v>19821</v>
      </c>
      <c r="FV67" s="257">
        <v>5616</v>
      </c>
      <c r="FW67" s="257">
        <v>0</v>
      </c>
      <c r="FX67" s="257">
        <v>135067</v>
      </c>
      <c r="FY67" s="257">
        <v>7913</v>
      </c>
      <c r="FZ67" s="257">
        <v>116938</v>
      </c>
      <c r="GA67" s="257">
        <v>142430</v>
      </c>
      <c r="GB67" s="257">
        <v>7482</v>
      </c>
      <c r="GC67" s="257">
        <v>8738</v>
      </c>
      <c r="GD67" s="257">
        <v>479908</v>
      </c>
      <c r="GE67" s="257">
        <v>448389</v>
      </c>
      <c r="GF67" s="257">
        <v>123501</v>
      </c>
      <c r="GG67" s="257">
        <v>59203</v>
      </c>
      <c r="GH67" s="257">
        <v>207580</v>
      </c>
      <c r="GI67" s="257">
        <v>18415</v>
      </c>
      <c r="GJ67" s="257">
        <v>12008</v>
      </c>
      <c r="GK67" s="257">
        <v>29624</v>
      </c>
      <c r="GL67" s="257">
        <v>16473</v>
      </c>
      <c r="GM67" s="257">
        <v>31519</v>
      </c>
      <c r="GN67" s="257">
        <v>23069</v>
      </c>
      <c r="GO67" s="257">
        <v>23118</v>
      </c>
      <c r="GP67" s="257">
        <v>3396</v>
      </c>
      <c r="GQ67" s="257">
        <v>4239</v>
      </c>
      <c r="GR67" s="257">
        <v>815</v>
      </c>
      <c r="GS67" s="257">
        <v>-35903</v>
      </c>
      <c r="GT67" s="257">
        <v>-34442</v>
      </c>
      <c r="GU67" s="257"/>
      <c r="GV67" s="257">
        <v>-6290</v>
      </c>
      <c r="GW67" s="257">
        <v>-13122</v>
      </c>
      <c r="GX67" s="257">
        <v>1184148.2660000001</v>
      </c>
      <c r="GY67" s="257">
        <v>-987188</v>
      </c>
      <c r="GZ67" s="257"/>
      <c r="HA67" s="257"/>
      <c r="HB67" s="257"/>
      <c r="HC67" s="257"/>
      <c r="HD67" s="257"/>
      <c r="HE67" s="257"/>
      <c r="HF67" s="257"/>
      <c r="HG67" s="257"/>
      <c r="HH67" s="257"/>
      <c r="HI67" s="257"/>
      <c r="HJ67" s="257"/>
      <c r="HK67" s="257"/>
      <c r="HL67" s="257"/>
      <c r="HM67" s="257"/>
      <c r="HN67" s="257"/>
      <c r="HO67" s="257"/>
      <c r="HP67" s="257"/>
      <c r="HQ67" s="257"/>
      <c r="HR67" s="257"/>
      <c r="HS67" s="257"/>
      <c r="HT67" s="257"/>
      <c r="HU67" s="257"/>
      <c r="HV67" s="257"/>
      <c r="HW67" s="257"/>
      <c r="HX67" s="257"/>
      <c r="HY67" s="257"/>
      <c r="HZ67" s="257"/>
      <c r="IA67" s="257"/>
      <c r="IB67" s="257"/>
      <c r="IC67" s="257"/>
      <c r="ID67" s="257"/>
      <c r="IE67" s="257"/>
      <c r="IF67" s="257"/>
      <c r="IG67" s="257"/>
      <c r="IH67" s="257"/>
      <c r="II67" s="257"/>
      <c r="IJ67" s="257"/>
      <c r="IK67" s="257"/>
      <c r="IL67" s="257"/>
      <c r="IM67" s="257"/>
      <c r="IN67" s="257"/>
      <c r="IO67" s="257"/>
      <c r="IP67" s="257"/>
      <c r="IQ67" s="257"/>
      <c r="IR67" s="257"/>
      <c r="IS67" s="257"/>
      <c r="IT67" s="257"/>
      <c r="IU67" s="257"/>
      <c r="IV67" s="257"/>
      <c r="IW67" s="257"/>
      <c r="IX67" s="257"/>
      <c r="IY67" s="257"/>
      <c r="IZ67" s="257"/>
      <c r="JA67" s="257">
        <v>197399</v>
      </c>
      <c r="JB67" s="257">
        <v>195525</v>
      </c>
      <c r="JC67" s="257">
        <v>4452</v>
      </c>
      <c r="JD67" s="257">
        <v>955</v>
      </c>
      <c r="JE67" s="257">
        <v>93930</v>
      </c>
      <c r="JF67" s="257">
        <v>7821</v>
      </c>
      <c r="JG67" s="257">
        <v>65124</v>
      </c>
      <c r="JH67" s="257">
        <v>10016</v>
      </c>
      <c r="JI67" s="257">
        <v>13227</v>
      </c>
      <c r="JJ67" s="257">
        <v>1874</v>
      </c>
      <c r="JK67" s="257">
        <v>219093</v>
      </c>
      <c r="JL67" s="257">
        <v>205830</v>
      </c>
      <c r="JM67" s="257">
        <v>23363</v>
      </c>
      <c r="JN67" s="257">
        <v>8784</v>
      </c>
      <c r="JO67" s="257">
        <v>19490</v>
      </c>
      <c r="JP67" s="257">
        <v>5295</v>
      </c>
      <c r="JQ67" s="257">
        <v>26532</v>
      </c>
      <c r="JR67" s="257">
        <v>122366</v>
      </c>
      <c r="JS67" s="257">
        <v>13263</v>
      </c>
      <c r="JT67" s="257">
        <v>6798</v>
      </c>
      <c r="JU67" s="257">
        <v>6783</v>
      </c>
      <c r="JV67" s="257">
        <v>936</v>
      </c>
      <c r="JW67" s="257">
        <v>1692</v>
      </c>
      <c r="JX67" s="257">
        <v>3590</v>
      </c>
      <c r="JY67" s="257">
        <v>247</v>
      </c>
      <c r="JZ67" s="257">
        <v>-21694</v>
      </c>
      <c r="KA67" s="257">
        <v>-20233</v>
      </c>
      <c r="KB67" s="257"/>
      <c r="KC67" s="257">
        <v>4830</v>
      </c>
      <c r="KD67" s="257">
        <v>-10305</v>
      </c>
      <c r="KE67" s="257">
        <v>848801.01799999992</v>
      </c>
      <c r="KF67" s="257">
        <v>170544</v>
      </c>
      <c r="KG67" s="257">
        <v>164768</v>
      </c>
      <c r="KH67" s="257">
        <v>9729</v>
      </c>
      <c r="KI67" s="257">
        <v>2487</v>
      </c>
      <c r="KJ67" s="257">
        <v>15703</v>
      </c>
      <c r="KK67" s="257">
        <v>496</v>
      </c>
      <c r="KL67" s="257">
        <v>42817</v>
      </c>
      <c r="KM67" s="257">
        <v>306</v>
      </c>
      <c r="KN67" s="257">
        <v>93230</v>
      </c>
      <c r="KO67" s="257">
        <v>5776</v>
      </c>
      <c r="KP67" s="257">
        <v>174591</v>
      </c>
      <c r="KQ67" s="257">
        <v>160159</v>
      </c>
      <c r="KR67" s="257">
        <v>74853</v>
      </c>
      <c r="KS67" s="257">
        <v>28185</v>
      </c>
      <c r="KT67" s="257">
        <v>31264</v>
      </c>
      <c r="KU67" s="257">
        <v>3322</v>
      </c>
      <c r="KV67" s="257">
        <v>4096</v>
      </c>
      <c r="KW67" s="257">
        <v>18439</v>
      </c>
      <c r="KX67" s="257">
        <v>14432</v>
      </c>
      <c r="KY67" s="257">
        <v>10514</v>
      </c>
      <c r="KZ67" s="257">
        <v>10530</v>
      </c>
      <c r="LA67" s="257">
        <v>2000</v>
      </c>
      <c r="LB67" s="257">
        <v>1429</v>
      </c>
      <c r="LC67" s="257">
        <v>399</v>
      </c>
      <c r="LD67" s="257">
        <v>90</v>
      </c>
      <c r="LE67" s="257">
        <v>-4047</v>
      </c>
      <c r="LF67" s="257"/>
      <c r="LG67" s="257">
        <v>4830</v>
      </c>
      <c r="LH67" s="257">
        <v>-10305</v>
      </c>
      <c r="LI67" s="257">
        <v>848801.01799999992</v>
      </c>
      <c r="LJ67" s="257">
        <v>74968</v>
      </c>
      <c r="LK67" s="257">
        <v>70575</v>
      </c>
      <c r="LL67" s="257">
        <v>5566</v>
      </c>
      <c r="LM67" s="257">
        <v>2170</v>
      </c>
      <c r="LN67" s="257">
        <v>25434</v>
      </c>
      <c r="LO67" s="257">
        <v>506</v>
      </c>
      <c r="LP67" s="257">
        <v>8997</v>
      </c>
      <c r="LQ67" s="257">
        <v>270</v>
      </c>
      <c r="LR67" s="257">
        <v>27632</v>
      </c>
      <c r="LS67" s="257">
        <v>4393</v>
      </c>
      <c r="LT67" s="257">
        <v>68355</v>
      </c>
      <c r="LU67" s="257">
        <v>61310</v>
      </c>
      <c r="LV67" s="257">
        <v>22774</v>
      </c>
      <c r="LW67" s="257">
        <v>21178</v>
      </c>
      <c r="LX67" s="257">
        <v>1338</v>
      </c>
      <c r="LY67" s="257">
        <v>1213</v>
      </c>
      <c r="LZ67" s="257">
        <v>631</v>
      </c>
      <c r="MA67" s="257">
        <v>14176</v>
      </c>
      <c r="MB67" s="257">
        <v>7045</v>
      </c>
      <c r="MC67" s="257">
        <v>5600</v>
      </c>
      <c r="MD67" s="257">
        <v>5648</v>
      </c>
      <c r="ME67" s="257">
        <v>457</v>
      </c>
      <c r="MF67" s="257">
        <v>219</v>
      </c>
      <c r="MG67" s="257">
        <v>250</v>
      </c>
      <c r="MH67" s="257">
        <v>519</v>
      </c>
      <c r="MI67" s="257">
        <v>6613</v>
      </c>
      <c r="MJ67" s="257"/>
      <c r="MK67" s="257">
        <v>7241</v>
      </c>
      <c r="ML67" s="257">
        <v>9265</v>
      </c>
      <c r="MM67" s="257">
        <v>29032.921000000002</v>
      </c>
      <c r="MN67" s="257">
        <v>148448</v>
      </c>
      <c r="MO67" s="257">
        <v>148413</v>
      </c>
      <c r="MP67" s="257">
        <v>74</v>
      </c>
      <c r="MQ67" s="257">
        <v>4</v>
      </c>
      <c r="MR67" s="257">
        <v>0</v>
      </c>
      <c r="MS67" s="257">
        <v>725</v>
      </c>
      <c r="MT67" s="257">
        <v>131838</v>
      </c>
      <c r="MU67" s="257">
        <v>15772</v>
      </c>
      <c r="MV67" s="257">
        <v>35</v>
      </c>
      <c r="MW67" s="257">
        <v>165223</v>
      </c>
      <c r="MX67" s="257">
        <v>165104</v>
      </c>
      <c r="MY67" s="257">
        <v>2511</v>
      </c>
      <c r="MZ67" s="257">
        <v>1056</v>
      </c>
      <c r="NA67" s="257">
        <v>155488</v>
      </c>
      <c r="NB67" s="257">
        <v>2178</v>
      </c>
      <c r="NC67" s="257">
        <v>0</v>
      </c>
      <c r="ND67" s="257">
        <v>3871</v>
      </c>
      <c r="NE67" s="257">
        <v>119</v>
      </c>
      <c r="NF67" s="257">
        <v>157</v>
      </c>
      <c r="NG67" s="257">
        <v>157</v>
      </c>
      <c r="NH67" s="257">
        <v>3</v>
      </c>
      <c r="NI67" s="257">
        <v>0</v>
      </c>
      <c r="NJ67" s="257">
        <v>0</v>
      </c>
      <c r="NK67" s="257">
        <v>-41</v>
      </c>
      <c r="NL67" s="257">
        <v>-16775</v>
      </c>
      <c r="NM67" s="257"/>
      <c r="NN67" s="257">
        <v>-16775</v>
      </c>
      <c r="NO67" s="257">
        <v>-16691</v>
      </c>
      <c r="NP67" s="257">
        <v>18202.252</v>
      </c>
      <c r="NQ67" s="257">
        <v>47913.248</v>
      </c>
      <c r="NR67" s="257">
        <v>7421.5690000000004</v>
      </c>
      <c r="NS67" s="257">
        <v>30291.525000000001</v>
      </c>
      <c r="NT67" s="257">
        <v>30764.455000000002</v>
      </c>
      <c r="NU67" s="257">
        <v>10200.154</v>
      </c>
      <c r="NV67" s="257">
        <v>40491.679000000004</v>
      </c>
      <c r="NW67" s="257">
        <v>23572.697070371487</v>
      </c>
      <c r="NX67" s="257">
        <v>4060.3970703714876</v>
      </c>
      <c r="NY67" s="257">
        <v>19512.3</v>
      </c>
      <c r="NZ67" s="257">
        <v>16645.599999999999</v>
      </c>
      <c r="OA67" s="257">
        <v>17502.599999999999</v>
      </c>
      <c r="OB67" s="257">
        <v>14859.1</v>
      </c>
      <c r="OC67" s="257">
        <v>32952216.600000001</v>
      </c>
      <c r="OD67" s="257">
        <v>26861152</v>
      </c>
      <c r="OE67" s="257">
        <v>2369.8358768575445</v>
      </c>
      <c r="OF67" s="257">
        <v>1690.5611935139432</v>
      </c>
      <c r="OG67" s="257">
        <v>17.224999999999998</v>
      </c>
      <c r="OH67" s="257">
        <v>10.053308154696435</v>
      </c>
      <c r="OI67" s="257">
        <v>7.1716918453035632</v>
      </c>
      <c r="OJ67" s="257">
        <v>839</v>
      </c>
      <c r="OK67" s="257">
        <v>2301.4</v>
      </c>
      <c r="OL67" s="257">
        <v>247.70000000000027</v>
      </c>
      <c r="OM67" s="257">
        <v>2053.6999999999998</v>
      </c>
      <c r="ON67" s="257">
        <v>1166.0999999999999</v>
      </c>
      <c r="OO67" s="257">
        <v>15205.8</v>
      </c>
      <c r="OP67" s="257">
        <v>10979.4</v>
      </c>
      <c r="OQ67" s="257">
        <v>4226.3999999999996</v>
      </c>
      <c r="OR67" s="257">
        <v>505</v>
      </c>
      <c r="OS67" s="257">
        <v>2194.9</v>
      </c>
      <c r="OT67" s="257">
        <v>243.10000000000014</v>
      </c>
      <c r="OU67" s="257">
        <v>1951.8</v>
      </c>
      <c r="OV67" s="257">
        <v>930.1</v>
      </c>
      <c r="OW67" s="257">
        <v>13015.6</v>
      </c>
      <c r="OX67" s="257">
        <v>8945.4</v>
      </c>
      <c r="OY67" s="257">
        <v>4070.1999999999994</v>
      </c>
      <c r="OZ67" s="257">
        <v>528140</v>
      </c>
      <c r="PA67" s="257">
        <v>5536</v>
      </c>
      <c r="PB67" s="257">
        <v>80181</v>
      </c>
      <c r="PC67" s="257">
        <v>10633</v>
      </c>
      <c r="PD67" s="257">
        <v>69548</v>
      </c>
      <c r="PE67" s="257">
        <v>28389</v>
      </c>
      <c r="PF67" s="257">
        <v>414034</v>
      </c>
      <c r="PG67" s="257">
        <v>263248</v>
      </c>
      <c r="PH67" s="257">
        <v>150786</v>
      </c>
      <c r="PI67" s="257">
        <v>627</v>
      </c>
      <c r="PJ67" s="257">
        <v>17963</v>
      </c>
      <c r="PK67" s="257">
        <v>2453</v>
      </c>
      <c r="PL67" s="257">
        <v>15510</v>
      </c>
      <c r="PM67" s="257">
        <v>6570</v>
      </c>
      <c r="PN67" s="257">
        <v>89722</v>
      </c>
      <c r="PO67" s="257">
        <v>56366</v>
      </c>
      <c r="PP67" s="257">
        <v>33356</v>
      </c>
      <c r="PQ67" s="257">
        <v>31728.504830105256</v>
      </c>
      <c r="PR67" s="257">
        <v>10962.376237623763</v>
      </c>
      <c r="PS67" s="257">
        <v>36530.593648913389</v>
      </c>
      <c r="PT67" s="257">
        <v>43739.201974496071</v>
      </c>
      <c r="PU67" s="257">
        <v>35632.749257096017</v>
      </c>
      <c r="PV67" s="257">
        <v>30522.524459735512</v>
      </c>
      <c r="PW67" s="257">
        <v>31810.596514951289</v>
      </c>
      <c r="PX67" s="257">
        <v>29428.309522212534</v>
      </c>
      <c r="PY67" s="257">
        <v>37046.336789346969</v>
      </c>
      <c r="PZ67" s="257">
        <v>3507.7430833333342</v>
      </c>
      <c r="QA67" s="257">
        <v>1862.3999166666667</v>
      </c>
      <c r="QB67" s="257">
        <v>18415</v>
      </c>
      <c r="QC67" s="257">
        <v>0.49771845273210807</v>
      </c>
      <c r="QD67" s="257">
        <v>0.16877534221517637</v>
      </c>
      <c r="QE67" s="257">
        <v>0.27536644740249649</v>
      </c>
      <c r="QF67" s="257">
        <v>0.53480771744730593</v>
      </c>
      <c r="QG67" s="257">
        <v>0.44196908131334361</v>
      </c>
      <c r="QH67" s="257">
        <v>0.52051529296695753</v>
      </c>
      <c r="QI67" s="257">
        <v>0.43386210249606516</v>
      </c>
      <c r="QJ67" s="257">
        <v>0.79917954588818929</v>
      </c>
      <c r="QK67" s="257">
        <v>38654.149999999994</v>
      </c>
      <c r="QL67" s="257">
        <v>18803.074999999997</v>
      </c>
      <c r="QM67" s="257">
        <v>19851.075000000001</v>
      </c>
      <c r="QN67" s="257">
        <v>22741.800000000003</v>
      </c>
      <c r="QO67" s="257">
        <v>12172.15</v>
      </c>
      <c r="QP67" s="257">
        <v>10569.650000000001</v>
      </c>
      <c r="QQ67" s="257">
        <v>18824.782776133714</v>
      </c>
      <c r="QR67" s="257">
        <v>10266.270142733394</v>
      </c>
      <c r="QS67" s="257">
        <v>8558.5126334003198</v>
      </c>
      <c r="QT67" s="257">
        <v>3917.0172238662904</v>
      </c>
      <c r="QU67" s="257">
        <v>1905.85</v>
      </c>
      <c r="QV67" s="257">
        <v>2011.15</v>
      </c>
      <c r="QW67" s="257">
        <v>58.834044986114051</v>
      </c>
      <c r="QX67" s="257">
        <v>64.734890436803568</v>
      </c>
      <c r="QY67" s="257">
        <v>53.244723522529647</v>
      </c>
      <c r="QZ67" s="257">
        <v>48.700547744895999</v>
      </c>
      <c r="RA67" s="257">
        <v>54.598889504686845</v>
      </c>
      <c r="RB67" s="257">
        <v>43.113597794579483</v>
      </c>
      <c r="RC67" s="257">
        <v>17.223866289679314</v>
      </c>
      <c r="RD67" s="257">
        <v>15.657463964870628</v>
      </c>
      <c r="RE67" s="257">
        <v>19.027593155875547</v>
      </c>
    </row>
    <row r="68" spans="1:473" s="55" customFormat="1">
      <c r="A68" s="1034">
        <v>2018</v>
      </c>
      <c r="B68" s="257">
        <v>1212276</v>
      </c>
      <c r="C68" s="257">
        <v>704368</v>
      </c>
      <c r="D68" s="257">
        <v>223673</v>
      </c>
      <c r="E68" s="257">
        <v>251016</v>
      </c>
      <c r="F68" s="257">
        <v>422779</v>
      </c>
      <c r="G68" s="257">
        <v>389560</v>
      </c>
      <c r="H68" s="331">
        <v>1243538.1635337626</v>
      </c>
      <c r="I68" s="331">
        <v>712576.58843285241</v>
      </c>
      <c r="J68" s="331">
        <v>232202.87414587388</v>
      </c>
      <c r="K68" s="331">
        <v>257966.08477012627</v>
      </c>
      <c r="L68" s="331">
        <v>421351.1853889983</v>
      </c>
      <c r="M68" s="331">
        <v>380558.56920408824</v>
      </c>
      <c r="N68" s="257">
        <v>97.486031032218193</v>
      </c>
      <c r="O68" s="257">
        <v>98.848041239903026</v>
      </c>
      <c r="P68" s="257">
        <v>96.326542392186212</v>
      </c>
      <c r="Q68" s="257">
        <v>97.305814531270855</v>
      </c>
      <c r="R68" s="257">
        <v>100.33886569220958</v>
      </c>
      <c r="S68" s="257">
        <v>102.36532074806189</v>
      </c>
      <c r="T68" s="331">
        <v>1212276</v>
      </c>
      <c r="U68" s="331">
        <v>1085965</v>
      </c>
      <c r="V68" s="331">
        <v>550649</v>
      </c>
      <c r="W68" s="331">
        <v>535316</v>
      </c>
      <c r="X68" s="331">
        <v>354444</v>
      </c>
      <c r="Y68" s="331">
        <v>180872</v>
      </c>
      <c r="Z68" s="331">
        <v>126311</v>
      </c>
      <c r="AA68" s="257">
        <v>1212276</v>
      </c>
      <c r="AB68" s="257">
        <v>1097845</v>
      </c>
      <c r="AC68" s="257">
        <v>32747</v>
      </c>
      <c r="AD68" s="257">
        <v>41354</v>
      </c>
      <c r="AE68" s="257">
        <v>130788</v>
      </c>
      <c r="AF68" s="257">
        <v>67144</v>
      </c>
      <c r="AG68" s="257">
        <v>825812</v>
      </c>
      <c r="AH68" s="257">
        <v>631678</v>
      </c>
      <c r="AI68" s="257">
        <v>87039</v>
      </c>
      <c r="AJ68" s="257">
        <v>194134</v>
      </c>
      <c r="AK68" s="257">
        <v>114431</v>
      </c>
      <c r="AL68" s="257">
        <v>1243538.1635337626</v>
      </c>
      <c r="AM68" s="257">
        <v>1133254.8950998459</v>
      </c>
      <c r="AN68" s="257">
        <v>33000.050476589713</v>
      </c>
      <c r="AO68" s="257">
        <v>37386.411056340905</v>
      </c>
      <c r="AP68" s="257">
        <v>141865.7420081787</v>
      </c>
      <c r="AQ68" s="257">
        <v>71360.282363651306</v>
      </c>
      <c r="AR68" s="257">
        <v>849642.40919508529</v>
      </c>
      <c r="AS68" s="257">
        <v>644801.84454401222</v>
      </c>
      <c r="AT68" s="257">
        <v>88656.923628000004</v>
      </c>
      <c r="AU68" s="257">
        <v>204840.56465107313</v>
      </c>
      <c r="AV68" s="257">
        <v>110283.26843391635</v>
      </c>
      <c r="AW68" s="257">
        <v>97.486031032218193</v>
      </c>
      <c r="AX68" s="257">
        <v>96.875381235681658</v>
      </c>
      <c r="AY68" s="257">
        <v>99.233181546891174</v>
      </c>
      <c r="AZ68" s="257">
        <v>110.61238249822907</v>
      </c>
      <c r="BA68" s="257">
        <v>92.191390358681474</v>
      </c>
      <c r="BB68" s="257">
        <v>94.091555941209464</v>
      </c>
      <c r="BC68" s="257">
        <v>97.195242499999353</v>
      </c>
      <c r="BD68" s="257">
        <v>97.964670130046997</v>
      </c>
      <c r="BE68" s="257">
        <v>98.175073573736071</v>
      </c>
      <c r="BF68" s="257">
        <v>94.773220495017299</v>
      </c>
      <c r="BG68" s="257">
        <v>103.76097990654769</v>
      </c>
      <c r="BH68" s="257">
        <v>422779</v>
      </c>
      <c r="BI68" s="257">
        <v>291787</v>
      </c>
      <c r="BJ68" s="257">
        <v>130992</v>
      </c>
      <c r="BK68" s="257">
        <v>74583</v>
      </c>
      <c r="BL68" s="257">
        <v>56409</v>
      </c>
      <c r="BM68" s="257">
        <v>389560</v>
      </c>
      <c r="BN68" s="257">
        <v>320037</v>
      </c>
      <c r="BO68" s="257">
        <v>69523</v>
      </c>
      <c r="BP68" s="257">
        <v>52200</v>
      </c>
      <c r="BQ68" s="257">
        <v>17323</v>
      </c>
      <c r="BR68" s="257">
        <v>421351.1853889983</v>
      </c>
      <c r="BS68" s="257">
        <v>288360.89960103756</v>
      </c>
      <c r="BT68" s="257">
        <v>132990.28578796072</v>
      </c>
      <c r="BU68" s="257">
        <v>76283.572346376299</v>
      </c>
      <c r="BV68" s="257">
        <v>56706.713441584419</v>
      </c>
      <c r="BW68" s="257">
        <v>380558.56920408824</v>
      </c>
      <c r="BX68" s="257">
        <v>308390.02295630804</v>
      </c>
      <c r="BY68" s="257">
        <v>72168.546247780221</v>
      </c>
      <c r="BZ68" s="257">
        <v>54599.438532073153</v>
      </c>
      <c r="CA68" s="257">
        <v>17569.107715707069</v>
      </c>
      <c r="CB68" s="257">
        <v>100.33886569220958</v>
      </c>
      <c r="CC68" s="257">
        <v>101.18812932117449</v>
      </c>
      <c r="CD68" s="257">
        <v>98.49741973549348</v>
      </c>
      <c r="CE68" s="257">
        <v>97.770722720411399</v>
      </c>
      <c r="CF68" s="257">
        <v>99.474994363954622</v>
      </c>
      <c r="CG68" s="257">
        <v>102.36532074806189</v>
      </c>
      <c r="CH68" s="257">
        <v>103.77670358205526</v>
      </c>
      <c r="CI68" s="257">
        <v>96.334211529359166</v>
      </c>
      <c r="CJ68" s="257">
        <v>95.605378742743554</v>
      </c>
      <c r="CK68" s="257">
        <v>98.599201964667543</v>
      </c>
      <c r="CL68" s="257">
        <v>251016</v>
      </c>
      <c r="CM68" s="257">
        <v>238502</v>
      </c>
      <c r="CN68" s="257">
        <v>10047</v>
      </c>
      <c r="CO68" s="257">
        <v>2467</v>
      </c>
      <c r="CP68" s="257">
        <v>257966.08477012627</v>
      </c>
      <c r="CQ68" s="257">
        <v>243765.7638667803</v>
      </c>
      <c r="CR68" s="257">
        <v>10856.773464276941</v>
      </c>
      <c r="CS68" s="257">
        <v>3343.547439069021</v>
      </c>
      <c r="CT68" s="257">
        <v>238502</v>
      </c>
      <c r="CU68" s="257">
        <v>57301.82186847875</v>
      </c>
      <c r="CV68" s="257">
        <v>49527.180248457502</v>
      </c>
      <c r="CW68" s="257">
        <v>24234.889339229616</v>
      </c>
      <c r="CX68" s="257">
        <v>67905.484341452029</v>
      </c>
      <c r="CY68" s="257">
        <v>2121.9902364791055</v>
      </c>
      <c r="CZ68" s="257">
        <v>37410.633965903013</v>
      </c>
      <c r="DA68" s="257">
        <v>107438.10854383415</v>
      </c>
      <c r="DB68" s="257">
        <v>257966.08477012627</v>
      </c>
      <c r="DC68" s="257">
        <v>243765.7638667803</v>
      </c>
      <c r="DD68" s="257">
        <v>61884.452612898305</v>
      </c>
      <c r="DE68" s="257">
        <v>51151.186360904227</v>
      </c>
      <c r="DF68" s="257">
        <v>26217.897887201972</v>
      </c>
      <c r="DG68" s="257">
        <v>62746.752898341707</v>
      </c>
      <c r="DH68" s="257">
        <v>2230.3215663208398</v>
      </c>
      <c r="DI68" s="257">
        <v>39535.152541113239</v>
      </c>
      <c r="DJ68" s="257">
        <v>104512.22700577579</v>
      </c>
      <c r="DK68" s="257">
        <v>97.305814531270855</v>
      </c>
      <c r="DL68" s="257">
        <v>97.840646781860244</v>
      </c>
      <c r="DM68" s="257">
        <v>92.594859369468807</v>
      </c>
      <c r="DN68" s="257">
        <v>96.825086126080578</v>
      </c>
      <c r="DO68" s="257">
        <v>92.436431950021642</v>
      </c>
      <c r="DP68" s="257">
        <v>108.22151140070653</v>
      </c>
      <c r="DQ68" s="257">
        <v>95.142793242122536</v>
      </c>
      <c r="DR68" s="257">
        <v>94.626254260683822</v>
      </c>
      <c r="DS68" s="257">
        <v>102.7995590773285</v>
      </c>
      <c r="DT68" s="257">
        <v>212613</v>
      </c>
      <c r="DU68" s="257">
        <v>25889</v>
      </c>
      <c r="DV68" s="257">
        <v>155311.17813152124</v>
      </c>
      <c r="DW68" s="257">
        <v>217027.85839640591</v>
      </c>
      <c r="DX68" s="257">
        <v>26737.905470374379</v>
      </c>
      <c r="DY68" s="257">
        <v>155143.40578350759</v>
      </c>
      <c r="DZ68" s="257">
        <v>97.965764197727054</v>
      </c>
      <c r="EA68" s="257">
        <v>96.825086126080578</v>
      </c>
      <c r="EB68" s="257">
        <v>100.10814017338757</v>
      </c>
      <c r="EC68" s="257">
        <v>4281983</v>
      </c>
      <c r="ED68" s="257">
        <v>4254450.0827260446</v>
      </c>
      <c r="EE68" s="257">
        <v>79.522499999999994</v>
      </c>
      <c r="EF68" s="257">
        <v>215070</v>
      </c>
      <c r="EG68" s="257">
        <v>506712</v>
      </c>
      <c r="EH68" s="257">
        <v>40941</v>
      </c>
      <c r="EI68" s="257">
        <v>-56162</v>
      </c>
      <c r="EJ68" s="257">
        <v>752946</v>
      </c>
      <c r="EK68" s="257">
        <v>704368</v>
      </c>
      <c r="EL68" s="257">
        <v>-2831</v>
      </c>
      <c r="EM68" s="257">
        <v>45747</v>
      </c>
      <c r="EN68" s="257">
        <v>6.075734514825764</v>
      </c>
      <c r="EO68" s="257">
        <v>422779</v>
      </c>
      <c r="EP68" s="257">
        <v>291787</v>
      </c>
      <c r="EQ68" s="257">
        <v>130992</v>
      </c>
      <c r="ER68" s="257">
        <v>56409</v>
      </c>
      <c r="ES68" s="257">
        <v>389560</v>
      </c>
      <c r="ET68" s="257">
        <v>320037</v>
      </c>
      <c r="EU68" s="257">
        <v>69523</v>
      </c>
      <c r="EV68" s="257">
        <v>17323</v>
      </c>
      <c r="EW68" s="257">
        <v>4579</v>
      </c>
      <c r="EX68" s="257">
        <v>-10899</v>
      </c>
      <c r="EY68" s="257">
        <v>5794</v>
      </c>
      <c r="EZ68" s="257">
        <v>32693</v>
      </c>
      <c r="FA68" s="257">
        <v>62390</v>
      </c>
      <c r="FB68" s="257">
        <v>57811</v>
      </c>
      <c r="FC68" s="257">
        <v>4579</v>
      </c>
      <c r="FD68" s="257">
        <v>18066</v>
      </c>
      <c r="FE68" s="257">
        <v>28965</v>
      </c>
      <c r="FF68" s="257">
        <v>-10899</v>
      </c>
      <c r="FG68" s="257">
        <v>1205956</v>
      </c>
      <c r="FH68" s="257">
        <v>180872</v>
      </c>
      <c r="FI68" s="257">
        <v>1025084</v>
      </c>
      <c r="FJ68" s="257">
        <v>704368</v>
      </c>
      <c r="FK68" s="257">
        <v>223673</v>
      </c>
      <c r="FL68" s="257">
        <v>277915</v>
      </c>
      <c r="FM68" s="257">
        <v>251016</v>
      </c>
      <c r="FN68" s="257">
        <v>5208</v>
      </c>
      <c r="FO68" s="257">
        <v>-586</v>
      </c>
      <c r="FP68" s="257">
        <v>5794</v>
      </c>
      <c r="FQ68" s="257">
        <v>32693</v>
      </c>
      <c r="FR68" s="257">
        <v>2.696828115049708</v>
      </c>
      <c r="FS68" s="257">
        <v>472250</v>
      </c>
      <c r="FT68" s="257">
        <v>460549</v>
      </c>
      <c r="FU68" s="257">
        <v>20267</v>
      </c>
      <c r="FV68" s="257">
        <v>5739</v>
      </c>
      <c r="FW68" s="257">
        <v>0</v>
      </c>
      <c r="FX68" s="257">
        <v>141184</v>
      </c>
      <c r="FY68" s="257">
        <v>8263</v>
      </c>
      <c r="FZ68" s="257">
        <v>127284</v>
      </c>
      <c r="GA68" s="257">
        <v>149450</v>
      </c>
      <c r="GB68" s="257">
        <v>8362</v>
      </c>
      <c r="GC68" s="257">
        <v>11701</v>
      </c>
      <c r="GD68" s="257">
        <v>503193</v>
      </c>
      <c r="GE68" s="257">
        <v>465841</v>
      </c>
      <c r="GF68" s="257">
        <v>127668</v>
      </c>
      <c r="GG68" s="257">
        <v>61627</v>
      </c>
      <c r="GH68" s="257">
        <v>216730</v>
      </c>
      <c r="GI68" s="257">
        <v>18304</v>
      </c>
      <c r="GJ68" s="257">
        <v>12026</v>
      </c>
      <c r="GK68" s="257">
        <v>29604</v>
      </c>
      <c r="GL68" s="257">
        <v>18186</v>
      </c>
      <c r="GM68" s="257">
        <v>37352</v>
      </c>
      <c r="GN68" s="257">
        <v>25869</v>
      </c>
      <c r="GO68" s="257">
        <v>25889</v>
      </c>
      <c r="GP68" s="257">
        <v>3917</v>
      </c>
      <c r="GQ68" s="257">
        <v>6923</v>
      </c>
      <c r="GR68" s="257">
        <v>643</v>
      </c>
      <c r="GS68" s="257">
        <v>-30943</v>
      </c>
      <c r="GT68" s="257">
        <v>-29696</v>
      </c>
      <c r="GU68" s="257"/>
      <c r="GV68" s="257">
        <v>-1350</v>
      </c>
      <c r="GW68" s="257">
        <v>-5292</v>
      </c>
      <c r="GX68" s="257">
        <v>1209741.7980000002</v>
      </c>
      <c r="GY68" s="257">
        <v>-945350</v>
      </c>
      <c r="GZ68" s="257"/>
      <c r="HA68" s="257"/>
      <c r="HB68" s="257"/>
      <c r="HC68" s="257"/>
      <c r="HD68" s="257"/>
      <c r="HE68" s="257"/>
      <c r="HF68" s="257"/>
      <c r="HG68" s="257"/>
      <c r="HH68" s="257"/>
      <c r="HI68" s="257"/>
      <c r="HJ68" s="257"/>
      <c r="HK68" s="257"/>
      <c r="HL68" s="257"/>
      <c r="HM68" s="257"/>
      <c r="HN68" s="257"/>
      <c r="HO68" s="257"/>
      <c r="HP68" s="257"/>
      <c r="HQ68" s="257"/>
      <c r="HR68" s="257"/>
      <c r="HS68" s="257"/>
      <c r="HT68" s="257"/>
      <c r="HU68" s="257"/>
      <c r="HV68" s="257"/>
      <c r="HW68" s="257"/>
      <c r="HX68" s="257"/>
      <c r="HY68" s="257"/>
      <c r="HZ68" s="257"/>
      <c r="IA68" s="257"/>
      <c r="IB68" s="257"/>
      <c r="IC68" s="257"/>
      <c r="ID68" s="257"/>
      <c r="IE68" s="257"/>
      <c r="IF68" s="257"/>
      <c r="IG68" s="257"/>
      <c r="IH68" s="257"/>
      <c r="II68" s="257"/>
      <c r="IJ68" s="257"/>
      <c r="IK68" s="257"/>
      <c r="IL68" s="257"/>
      <c r="IM68" s="257"/>
      <c r="IN68" s="257"/>
      <c r="IO68" s="257"/>
      <c r="IP68" s="257"/>
      <c r="IQ68" s="257"/>
      <c r="IR68" s="257"/>
      <c r="IS68" s="257"/>
      <c r="IT68" s="257"/>
      <c r="IU68" s="257"/>
      <c r="IV68" s="257"/>
      <c r="IW68" s="257"/>
      <c r="IX68" s="257"/>
      <c r="IY68" s="257"/>
      <c r="IZ68" s="257"/>
      <c r="JA68" s="257">
        <v>213653</v>
      </c>
      <c r="JB68" s="257">
        <v>210557</v>
      </c>
      <c r="JC68" s="257">
        <v>4677</v>
      </c>
      <c r="JD68" s="257">
        <v>968</v>
      </c>
      <c r="JE68" s="257">
        <v>97846</v>
      </c>
      <c r="JF68" s="257">
        <v>8448</v>
      </c>
      <c r="JG68" s="257">
        <v>73017</v>
      </c>
      <c r="JH68" s="257">
        <v>9993</v>
      </c>
      <c r="JI68" s="257">
        <v>15608</v>
      </c>
      <c r="JJ68" s="257">
        <v>3096</v>
      </c>
      <c r="JK68" s="257">
        <v>230458</v>
      </c>
      <c r="JL68" s="257">
        <v>212822</v>
      </c>
      <c r="JM68" s="257">
        <v>24034</v>
      </c>
      <c r="JN68" s="257">
        <v>9043</v>
      </c>
      <c r="JO68" s="257">
        <v>20607</v>
      </c>
      <c r="JP68" s="257">
        <v>5510</v>
      </c>
      <c r="JQ68" s="257">
        <v>26492</v>
      </c>
      <c r="JR68" s="257">
        <v>127136</v>
      </c>
      <c r="JS68" s="257">
        <v>17636</v>
      </c>
      <c r="JT68" s="257">
        <v>7651</v>
      </c>
      <c r="JU68" s="257">
        <v>7642</v>
      </c>
      <c r="JV68" s="257">
        <v>1267</v>
      </c>
      <c r="JW68" s="257">
        <v>2215</v>
      </c>
      <c r="JX68" s="257">
        <v>6098</v>
      </c>
      <c r="JY68" s="257">
        <v>405</v>
      </c>
      <c r="JZ68" s="257">
        <v>-16805</v>
      </c>
      <c r="KA68" s="257">
        <v>-15558</v>
      </c>
      <c r="KB68" s="257"/>
      <c r="KC68" s="257">
        <v>9679</v>
      </c>
      <c r="KD68" s="257">
        <v>-2265</v>
      </c>
      <c r="KE68" s="257">
        <v>855505.50800000015</v>
      </c>
      <c r="KF68" s="257">
        <v>179858</v>
      </c>
      <c r="KG68" s="257">
        <v>172025</v>
      </c>
      <c r="KH68" s="257">
        <v>9725</v>
      </c>
      <c r="KI68" s="257">
        <v>2529</v>
      </c>
      <c r="KJ68" s="257">
        <v>16909</v>
      </c>
      <c r="KK68" s="257">
        <v>483</v>
      </c>
      <c r="KL68" s="257">
        <v>44587</v>
      </c>
      <c r="KM68" s="257">
        <v>320</v>
      </c>
      <c r="KN68" s="257">
        <v>97472</v>
      </c>
      <c r="KO68" s="257">
        <v>7833</v>
      </c>
      <c r="KP68" s="257">
        <v>183046</v>
      </c>
      <c r="KQ68" s="257">
        <v>167404</v>
      </c>
      <c r="KR68" s="257">
        <v>77574</v>
      </c>
      <c r="KS68" s="257">
        <v>29449</v>
      </c>
      <c r="KT68" s="257">
        <v>32309</v>
      </c>
      <c r="KU68" s="257">
        <v>3037</v>
      </c>
      <c r="KV68" s="257">
        <v>4201</v>
      </c>
      <c r="KW68" s="257">
        <v>20834</v>
      </c>
      <c r="KX68" s="257">
        <v>15642</v>
      </c>
      <c r="KY68" s="257">
        <v>11362</v>
      </c>
      <c r="KZ68" s="257">
        <v>11369</v>
      </c>
      <c r="LA68" s="257">
        <v>2159</v>
      </c>
      <c r="LB68" s="257">
        <v>1443</v>
      </c>
      <c r="LC68" s="257">
        <v>681</v>
      </c>
      <c r="LD68" s="257">
        <v>-3</v>
      </c>
      <c r="LE68" s="257">
        <v>-3188</v>
      </c>
      <c r="LF68" s="257"/>
      <c r="LG68" s="257">
        <v>9679</v>
      </c>
      <c r="LH68" s="257">
        <v>-2265</v>
      </c>
      <c r="LI68" s="257">
        <v>855505.50800000015</v>
      </c>
      <c r="LJ68" s="257">
        <v>76798</v>
      </c>
      <c r="LK68" s="257">
        <v>72304</v>
      </c>
      <c r="LL68" s="257">
        <v>5792</v>
      </c>
      <c r="LM68" s="257">
        <v>2238</v>
      </c>
      <c r="LN68" s="257">
        <v>26429</v>
      </c>
      <c r="LO68" s="257">
        <v>518</v>
      </c>
      <c r="LP68" s="257">
        <v>9680</v>
      </c>
      <c r="LQ68" s="257">
        <v>275</v>
      </c>
      <c r="LR68" s="257">
        <v>27372</v>
      </c>
      <c r="LS68" s="257">
        <v>4494</v>
      </c>
      <c r="LT68" s="257">
        <v>70438</v>
      </c>
      <c r="LU68" s="257">
        <v>62642</v>
      </c>
      <c r="LV68" s="257">
        <v>23529</v>
      </c>
      <c r="LW68" s="257">
        <v>22046</v>
      </c>
      <c r="LX68" s="257">
        <v>1376</v>
      </c>
      <c r="LY68" s="257">
        <v>1166</v>
      </c>
      <c r="LZ68" s="257">
        <v>566</v>
      </c>
      <c r="MA68" s="257">
        <v>13959</v>
      </c>
      <c r="MB68" s="257">
        <v>7796</v>
      </c>
      <c r="MC68" s="257">
        <v>6688</v>
      </c>
      <c r="MD68" s="257">
        <v>6710</v>
      </c>
      <c r="ME68" s="257">
        <v>488</v>
      </c>
      <c r="MF68" s="257">
        <v>230</v>
      </c>
      <c r="MG68" s="257">
        <v>144</v>
      </c>
      <c r="MH68" s="257">
        <v>246</v>
      </c>
      <c r="MI68" s="257">
        <v>6360</v>
      </c>
      <c r="MJ68" s="257"/>
      <c r="MK68" s="257">
        <v>6923</v>
      </c>
      <c r="ML68" s="257">
        <v>9662</v>
      </c>
      <c r="MM68" s="257">
        <v>25778.654999999999</v>
      </c>
      <c r="MN68" s="257">
        <v>155308</v>
      </c>
      <c r="MO68" s="257">
        <v>155141</v>
      </c>
      <c r="MP68" s="257">
        <v>73</v>
      </c>
      <c r="MQ68" s="257">
        <v>4</v>
      </c>
      <c r="MR68" s="257">
        <v>0</v>
      </c>
      <c r="MS68" s="257">
        <v>469</v>
      </c>
      <c r="MT68" s="257">
        <v>138862</v>
      </c>
      <c r="MU68" s="257">
        <v>15733</v>
      </c>
      <c r="MV68" s="257">
        <v>167</v>
      </c>
      <c r="MW68" s="257">
        <v>172618</v>
      </c>
      <c r="MX68" s="257">
        <v>172451</v>
      </c>
      <c r="MY68" s="257">
        <v>2531</v>
      </c>
      <c r="MZ68" s="257">
        <v>1089</v>
      </c>
      <c r="NA68" s="257">
        <v>162438</v>
      </c>
      <c r="NB68" s="257">
        <v>2313</v>
      </c>
      <c r="NC68" s="257">
        <v>0</v>
      </c>
      <c r="ND68" s="257">
        <v>4080</v>
      </c>
      <c r="NE68" s="257">
        <v>167</v>
      </c>
      <c r="NF68" s="257">
        <v>168</v>
      </c>
      <c r="NG68" s="257">
        <v>168</v>
      </c>
      <c r="NH68" s="257">
        <v>3</v>
      </c>
      <c r="NI68" s="257">
        <v>1</v>
      </c>
      <c r="NJ68" s="257">
        <v>0</v>
      </c>
      <c r="NK68" s="257">
        <v>-5</v>
      </c>
      <c r="NL68" s="257">
        <v>-17310</v>
      </c>
      <c r="NM68" s="257"/>
      <c r="NN68" s="257">
        <v>-17310</v>
      </c>
      <c r="NO68" s="257">
        <v>-17310</v>
      </c>
      <c r="NP68" s="257">
        <v>35067.125</v>
      </c>
      <c r="NQ68" s="257">
        <v>48113.667000000001</v>
      </c>
      <c r="NR68" s="257">
        <v>7397.6210000000001</v>
      </c>
      <c r="NS68" s="257">
        <v>30328.994999999999</v>
      </c>
      <c r="NT68" s="257">
        <v>30880.381000000001</v>
      </c>
      <c r="NU68" s="257">
        <v>10387.050999999999</v>
      </c>
      <c r="NV68" s="257">
        <v>40716.046000000002</v>
      </c>
      <c r="NW68" s="257">
        <v>23527.523747713731</v>
      </c>
      <c r="NX68" s="257">
        <v>3589.1237477137292</v>
      </c>
      <c r="NY68" s="257">
        <v>19938.400000000001</v>
      </c>
      <c r="NZ68" s="257">
        <v>17063.5</v>
      </c>
      <c r="OA68" s="257">
        <v>17760.599999999999</v>
      </c>
      <c r="OB68" s="257">
        <v>15076.7</v>
      </c>
      <c r="OC68" s="257">
        <v>33765616.399999999</v>
      </c>
      <c r="OD68" s="257">
        <v>27593002.899999999</v>
      </c>
      <c r="OE68" s="257">
        <v>2215.4457061782582</v>
      </c>
      <c r="OF68" s="257">
        <v>1373.678041535471</v>
      </c>
      <c r="OG68" s="257">
        <v>15.254999999999999</v>
      </c>
      <c r="OH68" s="257">
        <v>9.416399829980163</v>
      </c>
      <c r="OI68" s="257">
        <v>5.838600170019836</v>
      </c>
      <c r="OJ68" s="257">
        <v>838.6</v>
      </c>
      <c r="OK68" s="257">
        <v>2349.3000000000002</v>
      </c>
      <c r="OL68" s="257">
        <v>250.90000000000009</v>
      </c>
      <c r="OM68" s="257">
        <v>2098.4</v>
      </c>
      <c r="ON68" s="257">
        <v>1244.0999999999999</v>
      </c>
      <c r="OO68" s="257">
        <v>15506.4</v>
      </c>
      <c r="OP68" s="257">
        <v>11140.4</v>
      </c>
      <c r="OQ68" s="257">
        <v>4366</v>
      </c>
      <c r="OR68" s="257">
        <v>513.6</v>
      </c>
      <c r="OS68" s="257">
        <v>2244.1999999999998</v>
      </c>
      <c r="OT68" s="257">
        <v>246.49999999999977</v>
      </c>
      <c r="OU68" s="257">
        <v>1997.7</v>
      </c>
      <c r="OV68" s="257">
        <v>1003</v>
      </c>
      <c r="OW68" s="257">
        <v>13302.7</v>
      </c>
      <c r="OX68" s="257">
        <v>9104.7000000000007</v>
      </c>
      <c r="OY68" s="257">
        <v>4198</v>
      </c>
      <c r="OZ68" s="257">
        <v>550649</v>
      </c>
      <c r="PA68" s="257">
        <v>6021</v>
      </c>
      <c r="PB68" s="257">
        <v>82747</v>
      </c>
      <c r="PC68" s="257">
        <v>10882</v>
      </c>
      <c r="PD68" s="257">
        <v>71865</v>
      </c>
      <c r="PE68" s="257">
        <v>31410</v>
      </c>
      <c r="PF68" s="257">
        <v>430471</v>
      </c>
      <c r="PG68" s="257">
        <v>274569</v>
      </c>
      <c r="PH68" s="257">
        <v>155902</v>
      </c>
      <c r="PI68" s="257">
        <v>684</v>
      </c>
      <c r="PJ68" s="257">
        <v>18750</v>
      </c>
      <c r="PK68" s="257">
        <v>2515</v>
      </c>
      <c r="PL68" s="257">
        <v>16235</v>
      </c>
      <c r="PM68" s="257">
        <v>7428</v>
      </c>
      <c r="PN68" s="257">
        <v>93524</v>
      </c>
      <c r="PO68" s="257">
        <v>59106</v>
      </c>
      <c r="PP68" s="257">
        <v>34418</v>
      </c>
      <c r="PQ68" s="257">
        <v>32270.577548568581</v>
      </c>
      <c r="PR68" s="257">
        <v>11723.130841121494</v>
      </c>
      <c r="PS68" s="257">
        <v>36871.490954460387</v>
      </c>
      <c r="PT68" s="257">
        <v>44146.044624746493</v>
      </c>
      <c r="PU68" s="257">
        <v>35973.869950443011</v>
      </c>
      <c r="PV68" s="257">
        <v>31316.051844466601</v>
      </c>
      <c r="PW68" s="257">
        <v>32359.671344914939</v>
      </c>
      <c r="PX68" s="257">
        <v>30156.842070578929</v>
      </c>
      <c r="PY68" s="257">
        <v>37137.208194378276</v>
      </c>
      <c r="PZ68" s="257">
        <v>3279.0793333333331</v>
      </c>
      <c r="QA68" s="257">
        <v>1804.6681666666668</v>
      </c>
      <c r="QB68" s="257">
        <v>18304</v>
      </c>
      <c r="QC68" s="257">
        <v>0.50157262637257538</v>
      </c>
      <c r="QD68" s="257">
        <v>0.18386417076373407</v>
      </c>
      <c r="QE68" s="257">
        <v>0.26314262223726848</v>
      </c>
      <c r="QF68" s="257">
        <v>0.54947701624002199</v>
      </c>
      <c r="QG68" s="257">
        <v>0.46780054807577742</v>
      </c>
      <c r="QH68" s="257">
        <v>0.52126997427986033</v>
      </c>
      <c r="QI68" s="257">
        <v>0.4346660798698071</v>
      </c>
      <c r="QJ68" s="257">
        <v>0.80306386310486566</v>
      </c>
      <c r="QK68" s="257">
        <v>38886.6</v>
      </c>
      <c r="QL68" s="257">
        <v>18908.650000000001</v>
      </c>
      <c r="QM68" s="257">
        <v>19977.949999999997</v>
      </c>
      <c r="QN68" s="257">
        <v>22806.699999999997</v>
      </c>
      <c r="QO68" s="257">
        <v>12206.525</v>
      </c>
      <c r="QP68" s="257">
        <v>10600.174999999999</v>
      </c>
      <c r="QQ68" s="257">
        <v>19327.63432279888</v>
      </c>
      <c r="QR68" s="257">
        <v>10531.921097100987</v>
      </c>
      <c r="QS68" s="257">
        <v>8795.7132256978948</v>
      </c>
      <c r="QT68" s="257">
        <v>3479.0656772011125</v>
      </c>
      <c r="QU68" s="257">
        <v>1674.575</v>
      </c>
      <c r="QV68" s="257">
        <v>1804.5250000000001</v>
      </c>
      <c r="QW68" s="257">
        <v>58.649251927399149</v>
      </c>
      <c r="QX68" s="257">
        <v>64.555243235238891</v>
      </c>
      <c r="QY68" s="257">
        <v>53.059372958686957</v>
      </c>
      <c r="QZ68" s="257">
        <v>49.702556466234846</v>
      </c>
      <c r="RA68" s="257">
        <v>55.698958397881313</v>
      </c>
      <c r="RB68" s="257">
        <v>44.027106012868664</v>
      </c>
      <c r="RC68" s="257">
        <v>15.254577282996282</v>
      </c>
      <c r="RD68" s="257">
        <v>13.718687341401422</v>
      </c>
      <c r="RE68" s="257">
        <v>17.023539705712405</v>
      </c>
    </row>
    <row r="69" spans="1:473" s="55" customFormat="1">
      <c r="A69" s="1034">
        <v>2019</v>
      </c>
      <c r="B69" s="257">
        <v>1253710</v>
      </c>
      <c r="C69" s="257">
        <v>720025</v>
      </c>
      <c r="D69" s="257">
        <v>234127</v>
      </c>
      <c r="E69" s="257">
        <v>262136</v>
      </c>
      <c r="F69" s="257">
        <v>434731</v>
      </c>
      <c r="G69" s="257">
        <v>397309</v>
      </c>
      <c r="H69" s="331">
        <v>1267926.2730385435</v>
      </c>
      <c r="I69" s="331">
        <v>720782.23653931695</v>
      </c>
      <c r="J69" s="331">
        <v>237282.32988167746</v>
      </c>
      <c r="K69" s="331">
        <v>264542.99976397585</v>
      </c>
      <c r="L69" s="331">
        <v>430891.70714920276</v>
      </c>
      <c r="M69" s="331">
        <v>385573.00029562955</v>
      </c>
      <c r="N69" s="257">
        <v>98.878777627623833</v>
      </c>
      <c r="O69" s="257">
        <v>99.894942397172187</v>
      </c>
      <c r="P69" s="257">
        <v>98.670221299980128</v>
      </c>
      <c r="Q69" s="257">
        <v>99.090129103350549</v>
      </c>
      <c r="R69" s="257">
        <v>100.89101107937262</v>
      </c>
      <c r="S69" s="257">
        <v>103.04378151358424</v>
      </c>
      <c r="T69" s="331">
        <v>1253710</v>
      </c>
      <c r="U69" s="331">
        <v>1126211</v>
      </c>
      <c r="V69" s="331">
        <v>585833</v>
      </c>
      <c r="W69" s="331">
        <v>540378</v>
      </c>
      <c r="X69" s="331">
        <v>353553</v>
      </c>
      <c r="Y69" s="331">
        <v>186825</v>
      </c>
      <c r="Z69" s="331">
        <v>127499</v>
      </c>
      <c r="AA69" s="257">
        <v>1253710</v>
      </c>
      <c r="AB69" s="257">
        <v>1137968</v>
      </c>
      <c r="AC69" s="257">
        <v>31591</v>
      </c>
      <c r="AD69" s="257">
        <v>42585</v>
      </c>
      <c r="AE69" s="257">
        <v>134106</v>
      </c>
      <c r="AF69" s="257">
        <v>73774</v>
      </c>
      <c r="AG69" s="257">
        <v>855912</v>
      </c>
      <c r="AH69" s="257">
        <v>653040</v>
      </c>
      <c r="AI69" s="257">
        <v>88321</v>
      </c>
      <c r="AJ69" s="257">
        <v>202872</v>
      </c>
      <c r="AK69" s="257">
        <v>115742</v>
      </c>
      <c r="AL69" s="257">
        <v>1267926.2730385435</v>
      </c>
      <c r="AM69" s="257">
        <v>1156670.2271626994</v>
      </c>
      <c r="AN69" s="257">
        <v>32081.696168123122</v>
      </c>
      <c r="AO69" s="257">
        <v>39823.909231981554</v>
      </c>
      <c r="AP69" s="257">
        <v>142731.5239700955</v>
      </c>
      <c r="AQ69" s="257">
        <v>74687.340961472844</v>
      </c>
      <c r="AR69" s="257">
        <v>867345.75683102664</v>
      </c>
      <c r="AS69" s="257">
        <v>659604.23365724529</v>
      </c>
      <c r="AT69" s="257">
        <v>88244.394146999999</v>
      </c>
      <c r="AU69" s="257">
        <v>207741.52317378137</v>
      </c>
      <c r="AV69" s="257">
        <v>111256.04587584414</v>
      </c>
      <c r="AW69" s="257">
        <v>98.878777627623833</v>
      </c>
      <c r="AX69" s="257">
        <v>98.383097729715431</v>
      </c>
      <c r="AY69" s="257">
        <v>98.47047934887344</v>
      </c>
      <c r="AZ69" s="257">
        <v>106.93324894835057</v>
      </c>
      <c r="BA69" s="257">
        <v>93.956819257459429</v>
      </c>
      <c r="BB69" s="257">
        <v>98.777114100307855</v>
      </c>
      <c r="BC69" s="257">
        <v>98.68175329838455</v>
      </c>
      <c r="BD69" s="257">
        <v>99.004822388593666</v>
      </c>
      <c r="BE69" s="257">
        <v>100.08681101359525</v>
      </c>
      <c r="BF69" s="257">
        <v>97.655970217515019</v>
      </c>
      <c r="BG69" s="257">
        <v>104.03209918961342</v>
      </c>
      <c r="BH69" s="257">
        <v>434731</v>
      </c>
      <c r="BI69" s="257">
        <v>295319</v>
      </c>
      <c r="BJ69" s="257">
        <v>139412</v>
      </c>
      <c r="BK69" s="257">
        <v>81047</v>
      </c>
      <c r="BL69" s="257">
        <v>58365</v>
      </c>
      <c r="BM69" s="257">
        <v>397309</v>
      </c>
      <c r="BN69" s="257">
        <v>320513</v>
      </c>
      <c r="BO69" s="257">
        <v>76796</v>
      </c>
      <c r="BP69" s="257">
        <v>57049</v>
      </c>
      <c r="BQ69" s="257">
        <v>19747</v>
      </c>
      <c r="BR69" s="257">
        <v>430891.70714920276</v>
      </c>
      <c r="BS69" s="257">
        <v>290628.47809602023</v>
      </c>
      <c r="BT69" s="257">
        <v>140263.22905318256</v>
      </c>
      <c r="BU69" s="257">
        <v>82154.778603495943</v>
      </c>
      <c r="BV69" s="257">
        <v>58108.450449686621</v>
      </c>
      <c r="BW69" s="257">
        <v>385573.00029562955</v>
      </c>
      <c r="BX69" s="257">
        <v>307586.5667703994</v>
      </c>
      <c r="BY69" s="257">
        <v>77986.433525230183</v>
      </c>
      <c r="BZ69" s="257">
        <v>58431.31293976782</v>
      </c>
      <c r="CA69" s="257">
        <v>19555.120585462362</v>
      </c>
      <c r="CB69" s="257">
        <v>100.89101107937262</v>
      </c>
      <c r="CC69" s="257">
        <v>101.61392370586273</v>
      </c>
      <c r="CD69" s="257">
        <v>99.393120307490008</v>
      </c>
      <c r="CE69" s="257">
        <v>98.651595655996573</v>
      </c>
      <c r="CF69" s="257">
        <v>100.4415012761965</v>
      </c>
      <c r="CG69" s="257">
        <v>103.04378151358424</v>
      </c>
      <c r="CH69" s="257">
        <v>104.20253503438907</v>
      </c>
      <c r="CI69" s="257">
        <v>98.473537676466435</v>
      </c>
      <c r="CJ69" s="257">
        <v>97.634294233311621</v>
      </c>
      <c r="CK69" s="257">
        <v>100.9812233767573</v>
      </c>
      <c r="CL69" s="257">
        <v>262136</v>
      </c>
      <c r="CM69" s="257">
        <v>254566</v>
      </c>
      <c r="CN69" s="257">
        <v>4998</v>
      </c>
      <c r="CO69" s="257">
        <v>2572</v>
      </c>
      <c r="CP69" s="257">
        <v>264542.99976397585</v>
      </c>
      <c r="CQ69" s="257">
        <v>255687.9629885926</v>
      </c>
      <c r="CR69" s="257">
        <v>5731.0649286379903</v>
      </c>
      <c r="CS69" s="257">
        <v>3123.9718467452358</v>
      </c>
      <c r="CT69" s="257">
        <v>254566</v>
      </c>
      <c r="CU69" s="257">
        <v>64042.159404782637</v>
      </c>
      <c r="CV69" s="257">
        <v>55361.1302233487</v>
      </c>
      <c r="CW69" s="257">
        <v>24200.642489220038</v>
      </c>
      <c r="CX69" s="257">
        <v>70249.099794176509</v>
      </c>
      <c r="CY69" s="257">
        <v>2351.9227397630361</v>
      </c>
      <c r="CZ69" s="257">
        <v>38361.045348709071</v>
      </c>
      <c r="DA69" s="257">
        <v>110962.06788264861</v>
      </c>
      <c r="DB69" s="257">
        <v>264542.99976397585</v>
      </c>
      <c r="DC69" s="257">
        <v>255687.9629885926</v>
      </c>
      <c r="DD69" s="257">
        <v>66280.976772366863</v>
      </c>
      <c r="DE69" s="257">
        <v>56318.565345026509</v>
      </c>
      <c r="DF69" s="257">
        <v>25630.738442052927</v>
      </c>
      <c r="DG69" s="257">
        <v>65253.084291982013</v>
      </c>
      <c r="DH69" s="257">
        <v>2473.4375280807703</v>
      </c>
      <c r="DI69" s="257">
        <v>39731.16060908349</v>
      </c>
      <c r="DJ69" s="257">
        <v>107457.68242914628</v>
      </c>
      <c r="DK69" s="257">
        <v>99.090129103350549</v>
      </c>
      <c r="DL69" s="257">
        <v>99.561198354635621</v>
      </c>
      <c r="DM69" s="257">
        <v>96.622232386114121</v>
      </c>
      <c r="DN69" s="257">
        <v>98.299965356339897</v>
      </c>
      <c r="DO69" s="257">
        <v>94.4203872390719</v>
      </c>
      <c r="DP69" s="257">
        <v>107.65636683139648</v>
      </c>
      <c r="DQ69" s="257">
        <v>95.087210130104978</v>
      </c>
      <c r="DR69" s="257">
        <v>96.551534766741298</v>
      </c>
      <c r="DS69" s="257">
        <v>103.26117721347006</v>
      </c>
      <c r="DT69" s="257">
        <v>227360</v>
      </c>
      <c r="DU69" s="257">
        <v>27206</v>
      </c>
      <c r="DV69" s="257">
        <v>163317.84059521736</v>
      </c>
      <c r="DW69" s="257">
        <v>228011.4527259719</v>
      </c>
      <c r="DX69" s="257">
        <v>27676.510262620697</v>
      </c>
      <c r="DY69" s="257">
        <v>161730.47595360503</v>
      </c>
      <c r="DZ69" s="257">
        <v>99.71428947178596</v>
      </c>
      <c r="EA69" s="257">
        <v>98.299965356339897</v>
      </c>
      <c r="EB69" s="257">
        <v>100.98148764619211</v>
      </c>
      <c r="EC69" s="257">
        <v>4350004</v>
      </c>
      <c r="ED69" s="257">
        <v>4336181.1355177965</v>
      </c>
      <c r="EE69" s="257">
        <v>80.257500000000007</v>
      </c>
      <c r="EF69" s="257">
        <v>216984</v>
      </c>
      <c r="EG69" s="257">
        <v>539493</v>
      </c>
      <c r="EH69" s="257">
        <v>45460</v>
      </c>
      <c r="EI69" s="257">
        <v>-60168</v>
      </c>
      <c r="EJ69" s="257">
        <v>790574</v>
      </c>
      <c r="EK69" s="257">
        <v>720025</v>
      </c>
      <c r="EL69" s="257">
        <v>-2752</v>
      </c>
      <c r="EM69" s="257">
        <v>67797</v>
      </c>
      <c r="EN69" s="257">
        <v>8.5756678059232918</v>
      </c>
      <c r="EO69" s="257">
        <v>434731</v>
      </c>
      <c r="EP69" s="257">
        <v>295319</v>
      </c>
      <c r="EQ69" s="257">
        <v>139412</v>
      </c>
      <c r="ER69" s="257">
        <v>58365</v>
      </c>
      <c r="ES69" s="257">
        <v>397309</v>
      </c>
      <c r="ET69" s="257">
        <v>320513</v>
      </c>
      <c r="EU69" s="257">
        <v>76796</v>
      </c>
      <c r="EV69" s="257">
        <v>19747</v>
      </c>
      <c r="EW69" s="257">
        <v>1205</v>
      </c>
      <c r="EX69" s="257">
        <v>-11937</v>
      </c>
      <c r="EY69" s="257">
        <v>4197</v>
      </c>
      <c r="EZ69" s="257">
        <v>30887</v>
      </c>
      <c r="FA69" s="257">
        <v>64789</v>
      </c>
      <c r="FB69" s="257">
        <v>63584</v>
      </c>
      <c r="FC69" s="257">
        <v>1205</v>
      </c>
      <c r="FD69" s="257">
        <v>18126</v>
      </c>
      <c r="FE69" s="257">
        <v>30063</v>
      </c>
      <c r="FF69" s="257">
        <v>-11937</v>
      </c>
      <c r="FG69" s="257">
        <v>1242978</v>
      </c>
      <c r="FH69" s="257">
        <v>186825</v>
      </c>
      <c r="FI69" s="257">
        <v>1056153</v>
      </c>
      <c r="FJ69" s="257">
        <v>720025</v>
      </c>
      <c r="FK69" s="257">
        <v>234127</v>
      </c>
      <c r="FL69" s="257">
        <v>288826</v>
      </c>
      <c r="FM69" s="257">
        <v>262136</v>
      </c>
      <c r="FN69" s="257">
        <v>3717</v>
      </c>
      <c r="FO69" s="257">
        <v>-480</v>
      </c>
      <c r="FP69" s="257">
        <v>4197</v>
      </c>
      <c r="FQ69" s="257">
        <v>30887</v>
      </c>
      <c r="FR69" s="257">
        <v>2.4636478930534174</v>
      </c>
      <c r="FS69" s="257">
        <v>488347</v>
      </c>
      <c r="FT69" s="257">
        <v>478395</v>
      </c>
      <c r="FU69" s="257">
        <v>21554</v>
      </c>
      <c r="FV69" s="257">
        <v>5835</v>
      </c>
      <c r="FW69" s="257">
        <v>0</v>
      </c>
      <c r="FX69" s="257">
        <v>143058</v>
      </c>
      <c r="FY69" s="257">
        <v>9029</v>
      </c>
      <c r="FZ69" s="257">
        <v>129117</v>
      </c>
      <c r="GA69" s="257">
        <v>160656</v>
      </c>
      <c r="GB69" s="257">
        <v>9146</v>
      </c>
      <c r="GC69" s="257">
        <v>9952</v>
      </c>
      <c r="GD69" s="257">
        <v>526769</v>
      </c>
      <c r="GE69" s="257">
        <v>489541</v>
      </c>
      <c r="GF69" s="257">
        <v>134769</v>
      </c>
      <c r="GG69" s="257">
        <v>64416</v>
      </c>
      <c r="GH69" s="257">
        <v>229741</v>
      </c>
      <c r="GI69" s="257">
        <v>19725</v>
      </c>
      <c r="GJ69" s="257">
        <v>12699</v>
      </c>
      <c r="GK69" s="257">
        <v>28242</v>
      </c>
      <c r="GL69" s="257">
        <v>19674</v>
      </c>
      <c r="GM69" s="257">
        <v>37228</v>
      </c>
      <c r="GN69" s="257">
        <v>27296</v>
      </c>
      <c r="GO69" s="257">
        <v>27206</v>
      </c>
      <c r="GP69" s="257">
        <v>3960</v>
      </c>
      <c r="GQ69" s="257">
        <v>5507</v>
      </c>
      <c r="GR69" s="257">
        <v>465</v>
      </c>
      <c r="GS69" s="257">
        <v>-38422</v>
      </c>
      <c r="GT69" s="257">
        <v>-36054</v>
      </c>
      <c r="GU69" s="257"/>
      <c r="GV69" s="257">
        <v>-10191</v>
      </c>
      <c r="GW69" s="257">
        <v>-11146</v>
      </c>
      <c r="GX69" s="257">
        <v>1224363.767</v>
      </c>
      <c r="GY69" s="257">
        <v>-902176</v>
      </c>
      <c r="GZ69" s="257"/>
      <c r="HA69" s="257"/>
      <c r="HB69" s="257"/>
      <c r="HC69" s="257"/>
      <c r="HD69" s="257"/>
      <c r="HE69" s="257"/>
      <c r="HF69" s="257"/>
      <c r="HG69" s="257"/>
      <c r="HH69" s="257"/>
      <c r="HI69" s="257"/>
      <c r="HJ69" s="257"/>
      <c r="HK69" s="257"/>
      <c r="HL69" s="257"/>
      <c r="HM69" s="257"/>
      <c r="HN69" s="257"/>
      <c r="HO69" s="257"/>
      <c r="HP69" s="257"/>
      <c r="HQ69" s="257"/>
      <c r="HR69" s="257"/>
      <c r="HS69" s="257"/>
      <c r="HT69" s="257"/>
      <c r="HU69" s="257"/>
      <c r="HV69" s="257"/>
      <c r="HW69" s="257"/>
      <c r="HX69" s="257"/>
      <c r="HY69" s="257"/>
      <c r="HZ69" s="257"/>
      <c r="IA69" s="257"/>
      <c r="IB69" s="257"/>
      <c r="IC69" s="257"/>
      <c r="ID69" s="257"/>
      <c r="IE69" s="257"/>
      <c r="IF69" s="257"/>
      <c r="IG69" s="257"/>
      <c r="IH69" s="257"/>
      <c r="II69" s="257"/>
      <c r="IJ69" s="257"/>
      <c r="IK69" s="257"/>
      <c r="IL69" s="257"/>
      <c r="IM69" s="257"/>
      <c r="IN69" s="257"/>
      <c r="IO69" s="257"/>
      <c r="IP69" s="257"/>
      <c r="IQ69" s="257"/>
      <c r="IR69" s="257"/>
      <c r="IS69" s="257"/>
      <c r="IT69" s="257"/>
      <c r="IU69" s="257"/>
      <c r="IV69" s="257"/>
      <c r="IW69" s="257"/>
      <c r="IX69" s="257"/>
      <c r="IY69" s="257"/>
      <c r="IZ69" s="257"/>
      <c r="JA69" s="257">
        <v>216477</v>
      </c>
      <c r="JB69" s="257">
        <v>214746</v>
      </c>
      <c r="JC69" s="257">
        <v>5079</v>
      </c>
      <c r="JD69" s="257">
        <v>1006</v>
      </c>
      <c r="JE69" s="257">
        <v>99947</v>
      </c>
      <c r="JF69" s="257">
        <v>8953</v>
      </c>
      <c r="JG69" s="257">
        <v>71070</v>
      </c>
      <c r="JH69" s="257">
        <v>9928</v>
      </c>
      <c r="JI69" s="257">
        <v>18763</v>
      </c>
      <c r="JJ69" s="257">
        <v>1731</v>
      </c>
      <c r="JK69" s="257">
        <v>235446</v>
      </c>
      <c r="JL69" s="257">
        <v>219578</v>
      </c>
      <c r="JM69" s="257">
        <v>25094</v>
      </c>
      <c r="JN69" s="257">
        <v>9850</v>
      </c>
      <c r="JO69" s="257">
        <v>22317</v>
      </c>
      <c r="JP69" s="257">
        <v>5308</v>
      </c>
      <c r="JQ69" s="257">
        <v>24908</v>
      </c>
      <c r="JR69" s="257">
        <v>132101</v>
      </c>
      <c r="JS69" s="257">
        <v>15868</v>
      </c>
      <c r="JT69" s="257">
        <v>7844</v>
      </c>
      <c r="JU69" s="257">
        <v>7820</v>
      </c>
      <c r="JV69" s="257">
        <v>1085</v>
      </c>
      <c r="JW69" s="257">
        <v>2063</v>
      </c>
      <c r="JX69" s="257">
        <v>4876</v>
      </c>
      <c r="JY69" s="257">
        <v>0</v>
      </c>
      <c r="JZ69" s="257">
        <v>-18969</v>
      </c>
      <c r="KA69" s="257">
        <v>-16601</v>
      </c>
      <c r="KB69" s="257"/>
      <c r="KC69" s="257">
        <v>5931</v>
      </c>
      <c r="KD69" s="257">
        <v>-4832</v>
      </c>
      <c r="KE69" s="257">
        <v>854052.23400000005</v>
      </c>
      <c r="KF69" s="257">
        <v>186046</v>
      </c>
      <c r="KG69" s="257">
        <v>178580</v>
      </c>
      <c r="KH69" s="257">
        <v>10484</v>
      </c>
      <c r="KI69" s="257">
        <v>2568</v>
      </c>
      <c r="KJ69" s="257">
        <v>16124</v>
      </c>
      <c r="KK69" s="257">
        <v>670</v>
      </c>
      <c r="KL69" s="257">
        <v>48221</v>
      </c>
      <c r="KM69" s="257">
        <v>369</v>
      </c>
      <c r="KN69" s="257">
        <v>100144</v>
      </c>
      <c r="KO69" s="257">
        <v>7466</v>
      </c>
      <c r="KP69" s="257">
        <v>193449</v>
      </c>
      <c r="KQ69" s="257">
        <v>177149</v>
      </c>
      <c r="KR69" s="257">
        <v>82083</v>
      </c>
      <c r="KS69" s="257">
        <v>30446</v>
      </c>
      <c r="KT69" s="257">
        <v>33699</v>
      </c>
      <c r="KU69" s="257">
        <v>3570</v>
      </c>
      <c r="KV69" s="257">
        <v>4299</v>
      </c>
      <c r="KW69" s="257">
        <v>23052</v>
      </c>
      <c r="KX69" s="257">
        <v>16300</v>
      </c>
      <c r="KY69" s="257">
        <v>11705</v>
      </c>
      <c r="KZ69" s="257">
        <v>11654</v>
      </c>
      <c r="LA69" s="257">
        <v>2440</v>
      </c>
      <c r="LB69" s="257">
        <v>1536</v>
      </c>
      <c r="LC69" s="257">
        <v>573</v>
      </c>
      <c r="LD69" s="257">
        <v>46</v>
      </c>
      <c r="LE69" s="257">
        <v>-7403</v>
      </c>
      <c r="LF69" s="257"/>
      <c r="LG69" s="257">
        <v>5931</v>
      </c>
      <c r="LH69" s="257">
        <v>-4832</v>
      </c>
      <c r="LI69" s="257">
        <v>854052.23400000005</v>
      </c>
      <c r="LJ69" s="257">
        <v>78798</v>
      </c>
      <c r="LK69" s="257">
        <v>74224</v>
      </c>
      <c r="LL69" s="257">
        <v>5916</v>
      </c>
      <c r="LM69" s="257">
        <v>2256</v>
      </c>
      <c r="LN69" s="257">
        <v>26987</v>
      </c>
      <c r="LO69" s="257">
        <v>570</v>
      </c>
      <c r="LP69" s="257">
        <v>9826</v>
      </c>
      <c r="LQ69" s="257">
        <v>302</v>
      </c>
      <c r="LR69" s="257">
        <v>28367</v>
      </c>
      <c r="LS69" s="257">
        <v>4574</v>
      </c>
      <c r="LT69" s="257">
        <v>74988</v>
      </c>
      <c r="LU69" s="257">
        <v>66194</v>
      </c>
      <c r="LV69" s="257">
        <v>24982</v>
      </c>
      <c r="LW69" s="257">
        <v>22976</v>
      </c>
      <c r="LX69" s="257">
        <v>1449</v>
      </c>
      <c r="LY69" s="257">
        <v>1210</v>
      </c>
      <c r="LZ69" s="257">
        <v>583</v>
      </c>
      <c r="MA69" s="257">
        <v>14994</v>
      </c>
      <c r="MB69" s="257">
        <v>8794</v>
      </c>
      <c r="MC69" s="257">
        <v>7627</v>
      </c>
      <c r="MD69" s="257">
        <v>7612</v>
      </c>
      <c r="ME69" s="257">
        <v>435</v>
      </c>
      <c r="MF69" s="257">
        <v>251</v>
      </c>
      <c r="MG69" s="257">
        <v>58</v>
      </c>
      <c r="MH69" s="257">
        <v>423</v>
      </c>
      <c r="MI69" s="257">
        <v>3810</v>
      </c>
      <c r="MJ69" s="257"/>
      <c r="MK69" s="257">
        <v>4390</v>
      </c>
      <c r="ML69" s="257">
        <v>8030</v>
      </c>
      <c r="MM69" s="257">
        <v>23230.778000000002</v>
      </c>
      <c r="MN69" s="257">
        <v>167162</v>
      </c>
      <c r="MO69" s="257">
        <v>167131</v>
      </c>
      <c r="MP69" s="257">
        <v>75</v>
      </c>
      <c r="MQ69" s="257">
        <v>5</v>
      </c>
      <c r="MR69" s="257">
        <v>0</v>
      </c>
      <c r="MS69" s="257">
        <v>384</v>
      </c>
      <c r="MT69" s="257">
        <v>150057</v>
      </c>
      <c r="MU69" s="257">
        <v>16610</v>
      </c>
      <c r="MV69" s="257">
        <v>31</v>
      </c>
      <c r="MW69" s="257">
        <v>183022</v>
      </c>
      <c r="MX69" s="257">
        <v>182906</v>
      </c>
      <c r="MY69" s="257">
        <v>2610</v>
      </c>
      <c r="MZ69" s="257">
        <v>1144</v>
      </c>
      <c r="NA69" s="257">
        <v>172276</v>
      </c>
      <c r="NB69" s="257">
        <v>2611</v>
      </c>
      <c r="NC69" s="257">
        <v>0</v>
      </c>
      <c r="ND69" s="257">
        <v>4265</v>
      </c>
      <c r="NE69" s="257">
        <v>116</v>
      </c>
      <c r="NF69" s="257">
        <v>120</v>
      </c>
      <c r="NG69" s="257">
        <v>120</v>
      </c>
      <c r="NH69" s="257">
        <v>0</v>
      </c>
      <c r="NI69" s="257">
        <v>0</v>
      </c>
      <c r="NJ69" s="257">
        <v>0</v>
      </c>
      <c r="NK69" s="257">
        <v>-4</v>
      </c>
      <c r="NL69" s="257">
        <v>-15860</v>
      </c>
      <c r="NM69" s="257"/>
      <c r="NN69" s="257">
        <v>-15860</v>
      </c>
      <c r="NO69" s="257">
        <v>-15775</v>
      </c>
      <c r="NP69" s="257">
        <v>52006.538</v>
      </c>
      <c r="NQ69" s="257">
        <v>48437.667000000001</v>
      </c>
      <c r="NR69" s="257">
        <v>7363.5389999999998</v>
      </c>
      <c r="NS69" s="257">
        <v>30498.489000000001</v>
      </c>
      <c r="NT69" s="257">
        <v>31124.704000000002</v>
      </c>
      <c r="NU69" s="257">
        <v>10575.638999999999</v>
      </c>
      <c r="NV69" s="257">
        <v>41074.127999999997</v>
      </c>
      <c r="NW69" s="257">
        <v>23828.045869957507</v>
      </c>
      <c r="NX69" s="257">
        <v>3360.945869957508</v>
      </c>
      <c r="NY69" s="257">
        <v>20467.099999999999</v>
      </c>
      <c r="NZ69" s="257">
        <v>17553.400000000001</v>
      </c>
      <c r="OA69" s="257">
        <v>18302.7</v>
      </c>
      <c r="OB69" s="257">
        <v>15579.1</v>
      </c>
      <c r="OC69" s="257">
        <v>34348535</v>
      </c>
      <c r="OD69" s="257">
        <v>28067456.199999999</v>
      </c>
      <c r="OE69" s="257">
        <v>2217.9464147658764</v>
      </c>
      <c r="OF69" s="257">
        <v>1142.9994551916316</v>
      </c>
      <c r="OG69" s="257">
        <v>14.105</v>
      </c>
      <c r="OH69" s="257">
        <v>9.3081338976364485</v>
      </c>
      <c r="OI69" s="257">
        <v>4.7968661023635519</v>
      </c>
      <c r="OJ69" s="257">
        <v>824.8</v>
      </c>
      <c r="OK69" s="257">
        <v>2416</v>
      </c>
      <c r="OL69" s="257">
        <v>259.90000000000009</v>
      </c>
      <c r="OM69" s="257">
        <v>2156.1</v>
      </c>
      <c r="ON69" s="257">
        <v>1353.2</v>
      </c>
      <c r="OO69" s="257">
        <v>15873.1</v>
      </c>
      <c r="OP69" s="257">
        <v>11488.900000000001</v>
      </c>
      <c r="OQ69" s="257">
        <v>4384.2</v>
      </c>
      <c r="OR69" s="257">
        <v>501.2</v>
      </c>
      <c r="OS69" s="257">
        <v>2315.5</v>
      </c>
      <c r="OT69" s="257">
        <v>255.59999999999991</v>
      </c>
      <c r="OU69" s="257">
        <v>2059.9</v>
      </c>
      <c r="OV69" s="257">
        <v>1096.7</v>
      </c>
      <c r="OW69" s="257">
        <v>13640</v>
      </c>
      <c r="OX69" s="257">
        <v>9431.6</v>
      </c>
      <c r="OY69" s="257">
        <v>4208.3999999999996</v>
      </c>
      <c r="OZ69" s="257">
        <v>585833</v>
      </c>
      <c r="PA69" s="257">
        <v>6434</v>
      </c>
      <c r="PB69" s="257">
        <v>85665</v>
      </c>
      <c r="PC69" s="257">
        <v>11364</v>
      </c>
      <c r="PD69" s="257">
        <v>74301</v>
      </c>
      <c r="PE69" s="257">
        <v>35858</v>
      </c>
      <c r="PF69" s="257">
        <v>457876</v>
      </c>
      <c r="PG69" s="257">
        <v>292225</v>
      </c>
      <c r="PH69" s="257">
        <v>165651</v>
      </c>
      <c r="PI69" s="257">
        <v>746</v>
      </c>
      <c r="PJ69" s="257">
        <v>19989</v>
      </c>
      <c r="PK69" s="257">
        <v>2683</v>
      </c>
      <c r="PL69" s="257">
        <v>17306</v>
      </c>
      <c r="PM69" s="257">
        <v>8399</v>
      </c>
      <c r="PN69" s="257">
        <v>102077</v>
      </c>
      <c r="PO69" s="257">
        <v>65147</v>
      </c>
      <c r="PP69" s="257">
        <v>36930</v>
      </c>
      <c r="PQ69" s="257">
        <v>33374.332038237604</v>
      </c>
      <c r="PR69" s="257">
        <v>12837.190742218676</v>
      </c>
      <c r="PS69" s="257">
        <v>36996.329086590369</v>
      </c>
      <c r="PT69" s="257">
        <v>44460.093896713632</v>
      </c>
      <c r="PU69" s="257">
        <v>36070.197582406909</v>
      </c>
      <c r="PV69" s="257">
        <v>32696.270630072035</v>
      </c>
      <c r="PW69" s="257">
        <v>33568.621700879768</v>
      </c>
      <c r="PX69" s="257">
        <v>30983.608295517195</v>
      </c>
      <c r="PY69" s="257">
        <v>39361.990305104082</v>
      </c>
      <c r="PZ69" s="257">
        <v>3148.752</v>
      </c>
      <c r="QA69" s="257">
        <v>1861.1001666666668</v>
      </c>
      <c r="QB69" s="257">
        <v>19725</v>
      </c>
      <c r="QC69" s="257">
        <v>0.51480621599201382</v>
      </c>
      <c r="QD69" s="257">
        <v>0.20366560096229938</v>
      </c>
      <c r="QE69" s="257">
        <v>0.26685452624163436</v>
      </c>
      <c r="QF69" s="257">
        <v>0.55404679880094854</v>
      </c>
      <c r="QG69" s="257">
        <v>0.48605199663838211</v>
      </c>
      <c r="QH69" s="257">
        <v>0.53495686472441095</v>
      </c>
      <c r="QI69" s="257">
        <v>0.44748407448242067</v>
      </c>
      <c r="QJ69" s="257">
        <v>0.81652963444930793</v>
      </c>
      <c r="QK69" s="257">
        <v>39269.25</v>
      </c>
      <c r="QL69" s="257">
        <v>19094.450000000004</v>
      </c>
      <c r="QM69" s="257">
        <v>20174.8</v>
      </c>
      <c r="QN69" s="257">
        <v>23027.05</v>
      </c>
      <c r="QO69" s="257">
        <v>12273.375</v>
      </c>
      <c r="QP69" s="257">
        <v>10753.674999999999</v>
      </c>
      <c r="QQ69" s="257">
        <v>19779.246156447593</v>
      </c>
      <c r="QR69" s="257">
        <v>10745.605002290768</v>
      </c>
      <c r="QS69" s="257">
        <v>9033.6411541568232</v>
      </c>
      <c r="QT69" s="257">
        <v>3247.8038435524072</v>
      </c>
      <c r="QU69" s="257">
        <v>1527.8</v>
      </c>
      <c r="QV69" s="257">
        <v>1720.0249999999999</v>
      </c>
      <c r="QW69" s="257">
        <v>58.638884114160575</v>
      </c>
      <c r="QX69" s="257">
        <v>64.27718525540142</v>
      </c>
      <c r="QY69" s="257">
        <v>53.302511053393346</v>
      </c>
      <c r="QZ69" s="257">
        <v>50.368280923235339</v>
      </c>
      <c r="RA69" s="257">
        <v>56.276064522888923</v>
      </c>
      <c r="RB69" s="257">
        <v>44.776856048916585</v>
      </c>
      <c r="RC69" s="257">
        <v>14.104298394941633</v>
      </c>
      <c r="RD69" s="257">
        <v>12.448083758542374</v>
      </c>
      <c r="RE69" s="257">
        <v>15.994764580480625</v>
      </c>
    </row>
    <row r="70" spans="1:473">
      <c r="A70" s="1034">
        <v>2020</v>
      </c>
      <c r="B70" s="257">
        <v>1129214</v>
      </c>
      <c r="C70" s="257">
        <v>633624</v>
      </c>
      <c r="D70" s="257">
        <v>245553</v>
      </c>
      <c r="E70" s="257">
        <v>232919</v>
      </c>
      <c r="F70" s="257">
        <v>344196</v>
      </c>
      <c r="G70" s="257">
        <v>327078</v>
      </c>
      <c r="H70" s="331">
        <v>1129214</v>
      </c>
      <c r="I70" s="331">
        <v>633624</v>
      </c>
      <c r="J70" s="331">
        <v>245553</v>
      </c>
      <c r="K70" s="331">
        <v>232919</v>
      </c>
      <c r="L70" s="331">
        <v>344196</v>
      </c>
      <c r="M70" s="331">
        <v>327078</v>
      </c>
      <c r="N70" s="257">
        <v>100</v>
      </c>
      <c r="O70" s="257">
        <v>100</v>
      </c>
      <c r="P70" s="257">
        <v>100</v>
      </c>
      <c r="Q70" s="257">
        <v>100</v>
      </c>
      <c r="R70" s="257">
        <v>100</v>
      </c>
      <c r="S70" s="257">
        <v>100</v>
      </c>
      <c r="T70" s="331">
        <v>1129214</v>
      </c>
      <c r="U70" s="331">
        <v>1026995</v>
      </c>
      <c r="V70" s="331">
        <v>561866</v>
      </c>
      <c r="W70" s="331">
        <v>465129</v>
      </c>
      <c r="X70" s="331">
        <v>273633</v>
      </c>
      <c r="Y70" s="331">
        <v>191496</v>
      </c>
      <c r="Z70" s="331">
        <v>102219</v>
      </c>
      <c r="AA70" s="257">
        <v>1129214</v>
      </c>
      <c r="AB70" s="257">
        <v>1030964</v>
      </c>
      <c r="AC70" s="257">
        <v>31445</v>
      </c>
      <c r="AD70" s="257">
        <v>40935</v>
      </c>
      <c r="AE70" s="257">
        <v>122556</v>
      </c>
      <c r="AF70" s="257">
        <v>63700</v>
      </c>
      <c r="AG70" s="257">
        <v>772328</v>
      </c>
      <c r="AH70" s="257">
        <v>567696</v>
      </c>
      <c r="AI70" s="257">
        <v>89817</v>
      </c>
      <c r="AJ70" s="257">
        <v>204632</v>
      </c>
      <c r="AK70" s="257">
        <v>98250</v>
      </c>
      <c r="AL70" s="257">
        <v>1129214</v>
      </c>
      <c r="AM70" s="257">
        <v>1030964</v>
      </c>
      <c r="AN70" s="257">
        <v>31445</v>
      </c>
      <c r="AO70" s="257">
        <v>40935</v>
      </c>
      <c r="AP70" s="257">
        <v>122556</v>
      </c>
      <c r="AQ70" s="257">
        <v>63700</v>
      </c>
      <c r="AR70" s="257">
        <v>772328</v>
      </c>
      <c r="AS70" s="257">
        <v>567696</v>
      </c>
      <c r="AT70" s="257">
        <v>89817</v>
      </c>
      <c r="AU70" s="257">
        <v>204632</v>
      </c>
      <c r="AV70" s="257">
        <v>98250</v>
      </c>
      <c r="AW70" s="257">
        <v>100</v>
      </c>
      <c r="AX70" s="257">
        <v>100</v>
      </c>
      <c r="AY70" s="257">
        <v>100</v>
      </c>
      <c r="AZ70" s="257">
        <v>100</v>
      </c>
      <c r="BA70" s="257">
        <v>100</v>
      </c>
      <c r="BB70" s="257">
        <v>100</v>
      </c>
      <c r="BC70" s="257">
        <v>100</v>
      </c>
      <c r="BD70" s="257">
        <v>100</v>
      </c>
      <c r="BE70" s="257">
        <v>100</v>
      </c>
      <c r="BF70" s="257">
        <v>100</v>
      </c>
      <c r="BG70" s="257">
        <v>100</v>
      </c>
      <c r="BH70" s="257">
        <v>344196</v>
      </c>
      <c r="BI70" s="257">
        <v>266277</v>
      </c>
      <c r="BJ70" s="257">
        <v>77919</v>
      </c>
      <c r="BK70" s="257">
        <v>63885</v>
      </c>
      <c r="BL70" s="257">
        <v>14034</v>
      </c>
      <c r="BM70" s="257">
        <v>327078</v>
      </c>
      <c r="BN70" s="257">
        <v>273307</v>
      </c>
      <c r="BO70" s="257">
        <v>53771</v>
      </c>
      <c r="BP70" s="257">
        <v>47614</v>
      </c>
      <c r="BQ70" s="257">
        <v>6157</v>
      </c>
      <c r="BR70" s="257">
        <v>344196</v>
      </c>
      <c r="BS70" s="257">
        <v>266277</v>
      </c>
      <c r="BT70" s="257">
        <v>77919</v>
      </c>
      <c r="BU70" s="257">
        <v>63885</v>
      </c>
      <c r="BV70" s="257">
        <v>14034</v>
      </c>
      <c r="BW70" s="257">
        <v>327078</v>
      </c>
      <c r="BX70" s="257">
        <v>273307</v>
      </c>
      <c r="BY70" s="257">
        <v>53771</v>
      </c>
      <c r="BZ70" s="257">
        <v>47614</v>
      </c>
      <c r="CA70" s="257">
        <v>6157</v>
      </c>
      <c r="CB70" s="257">
        <v>100</v>
      </c>
      <c r="CC70" s="257">
        <v>100</v>
      </c>
      <c r="CD70" s="257">
        <v>100</v>
      </c>
      <c r="CE70" s="257">
        <v>100</v>
      </c>
      <c r="CF70" s="257">
        <v>100</v>
      </c>
      <c r="CG70" s="257">
        <v>100</v>
      </c>
      <c r="CH70" s="257">
        <v>100</v>
      </c>
      <c r="CI70" s="257">
        <v>100</v>
      </c>
      <c r="CJ70" s="257">
        <v>100</v>
      </c>
      <c r="CK70" s="257">
        <v>100</v>
      </c>
      <c r="CL70" s="257">
        <v>232919</v>
      </c>
      <c r="CM70" s="257">
        <v>232798</v>
      </c>
      <c r="CN70" s="257">
        <v>-2463</v>
      </c>
      <c r="CO70" s="257">
        <v>2584</v>
      </c>
      <c r="CP70" s="257">
        <v>232919</v>
      </c>
      <c r="CQ70" s="257">
        <v>232798</v>
      </c>
      <c r="CR70" s="257">
        <v>-2463</v>
      </c>
      <c r="CS70" s="257">
        <v>2584</v>
      </c>
      <c r="CT70" s="257">
        <v>232798</v>
      </c>
      <c r="CU70" s="257">
        <v>60351.980402388363</v>
      </c>
      <c r="CV70" s="257">
        <v>51424.92436198223</v>
      </c>
      <c r="CW70" s="257">
        <v>16925.891129690779</v>
      </c>
      <c r="CX70" s="257">
        <v>63068.023525100478</v>
      </c>
      <c r="CY70" s="257">
        <v>2536.1481531640979</v>
      </c>
      <c r="CZ70" s="257">
        <v>38491.032427674058</v>
      </c>
      <c r="DA70" s="257">
        <v>104095.20410593864</v>
      </c>
      <c r="DB70" s="257">
        <v>232919</v>
      </c>
      <c r="DC70" s="257">
        <v>232798</v>
      </c>
      <c r="DD70" s="257">
        <v>60351.980402388363</v>
      </c>
      <c r="DE70" s="257">
        <v>51424.92436198223</v>
      </c>
      <c r="DF70" s="257">
        <v>16925.891129690779</v>
      </c>
      <c r="DG70" s="257">
        <v>63068.023525100478</v>
      </c>
      <c r="DH70" s="257">
        <v>2536.1481531640979</v>
      </c>
      <c r="DI70" s="257">
        <v>38491.032427674058</v>
      </c>
      <c r="DJ70" s="257">
        <v>104095.20410593864</v>
      </c>
      <c r="DK70" s="257">
        <v>100</v>
      </c>
      <c r="DL70" s="257">
        <v>100</v>
      </c>
      <c r="DM70" s="257">
        <v>100</v>
      </c>
      <c r="DN70" s="257">
        <v>100</v>
      </c>
      <c r="DO70" s="257">
        <v>100</v>
      </c>
      <c r="DP70" s="257">
        <v>100</v>
      </c>
      <c r="DQ70" s="257">
        <v>100</v>
      </c>
      <c r="DR70" s="257">
        <v>100</v>
      </c>
      <c r="DS70" s="257">
        <v>100</v>
      </c>
      <c r="DT70" s="257">
        <v>203104</v>
      </c>
      <c r="DU70" s="257">
        <v>29694</v>
      </c>
      <c r="DV70" s="257">
        <v>142752.01959761162</v>
      </c>
      <c r="DW70" s="257">
        <v>203104</v>
      </c>
      <c r="DX70" s="257">
        <v>29694</v>
      </c>
      <c r="DY70" s="257">
        <v>142752.01959761162</v>
      </c>
      <c r="DZ70" s="257">
        <v>100</v>
      </c>
      <c r="EA70" s="257">
        <v>100</v>
      </c>
      <c r="EB70" s="257">
        <v>100</v>
      </c>
      <c r="EC70" s="257">
        <v>4391306</v>
      </c>
      <c r="ED70" s="257">
        <v>4392168.9715256887</v>
      </c>
      <c r="EE70" s="257">
        <v>74.3</v>
      </c>
      <c r="EF70" s="257">
        <v>196491</v>
      </c>
      <c r="EG70" s="257">
        <v>523837</v>
      </c>
      <c r="EH70" s="257">
        <v>37918</v>
      </c>
      <c r="EI70" s="257">
        <v>-25645</v>
      </c>
      <c r="EJ70" s="257">
        <v>772992</v>
      </c>
      <c r="EK70" s="257">
        <v>633624</v>
      </c>
      <c r="EL70" s="257">
        <v>-3827</v>
      </c>
      <c r="EM70" s="257">
        <v>135541</v>
      </c>
      <c r="EN70" s="257">
        <v>17.53459285477728</v>
      </c>
      <c r="EO70" s="257">
        <v>344196</v>
      </c>
      <c r="EP70" s="257">
        <v>266277</v>
      </c>
      <c r="EQ70" s="257">
        <v>77919</v>
      </c>
      <c r="ER70" s="257">
        <v>14034</v>
      </c>
      <c r="ES70" s="257">
        <v>327078</v>
      </c>
      <c r="ET70" s="257">
        <v>273307</v>
      </c>
      <c r="EU70" s="257">
        <v>53771</v>
      </c>
      <c r="EV70" s="257">
        <v>6157</v>
      </c>
      <c r="EW70" s="257">
        <v>2059</v>
      </c>
      <c r="EX70" s="257">
        <v>-10271</v>
      </c>
      <c r="EY70" s="257">
        <v>5042</v>
      </c>
      <c r="EZ70" s="257">
        <v>13948</v>
      </c>
      <c r="FA70" s="257">
        <v>49156</v>
      </c>
      <c r="FB70" s="257">
        <v>47097</v>
      </c>
      <c r="FC70" s="257">
        <v>2059</v>
      </c>
      <c r="FD70" s="257">
        <v>19440</v>
      </c>
      <c r="FE70" s="257">
        <v>29711</v>
      </c>
      <c r="FF70" s="257">
        <v>-10271</v>
      </c>
      <c r="FG70" s="257">
        <v>1121002</v>
      </c>
      <c r="FH70" s="257">
        <v>191496</v>
      </c>
      <c r="FI70" s="257">
        <v>929506</v>
      </c>
      <c r="FJ70" s="257">
        <v>633624</v>
      </c>
      <c r="FK70" s="257">
        <v>245553</v>
      </c>
      <c r="FL70" s="257">
        <v>241825</v>
      </c>
      <c r="FM70" s="257">
        <v>232919</v>
      </c>
      <c r="FN70" s="257">
        <v>4445</v>
      </c>
      <c r="FO70" s="257">
        <v>-597</v>
      </c>
      <c r="FP70" s="257">
        <v>5042</v>
      </c>
      <c r="FQ70" s="257">
        <v>13948</v>
      </c>
      <c r="FR70" s="257">
        <v>1.235195454537404</v>
      </c>
      <c r="FS70" s="257">
        <v>468267</v>
      </c>
      <c r="FT70" s="257">
        <v>456807</v>
      </c>
      <c r="FU70" s="257">
        <v>20265</v>
      </c>
      <c r="FV70" s="257">
        <v>4495</v>
      </c>
      <c r="FW70" s="257">
        <v>0</v>
      </c>
      <c r="FX70" s="257">
        <v>126756</v>
      </c>
      <c r="FY70" s="257">
        <v>6972</v>
      </c>
      <c r="FZ70" s="257">
        <v>125348</v>
      </c>
      <c r="GA70" s="257">
        <v>162174</v>
      </c>
      <c r="GB70" s="257">
        <v>10797</v>
      </c>
      <c r="GC70" s="257">
        <v>11460</v>
      </c>
      <c r="GD70" s="257">
        <v>580164</v>
      </c>
      <c r="GE70" s="257">
        <v>535785</v>
      </c>
      <c r="GF70" s="257">
        <v>140652</v>
      </c>
      <c r="GG70" s="257">
        <v>66231</v>
      </c>
      <c r="GH70" s="257">
        <v>261625</v>
      </c>
      <c r="GI70" s="257">
        <v>41965</v>
      </c>
      <c r="GJ70" s="257">
        <v>21421</v>
      </c>
      <c r="GK70" s="257">
        <v>25134</v>
      </c>
      <c r="GL70" s="257">
        <v>20722</v>
      </c>
      <c r="GM70" s="257">
        <v>44379</v>
      </c>
      <c r="GN70" s="257">
        <v>30247</v>
      </c>
      <c r="GO70" s="257">
        <v>29694</v>
      </c>
      <c r="GP70" s="257">
        <v>4386</v>
      </c>
      <c r="GQ70" s="257">
        <v>8726</v>
      </c>
      <c r="GR70" s="257">
        <v>1020</v>
      </c>
      <c r="GS70" s="257">
        <v>-111897</v>
      </c>
      <c r="GT70" s="257">
        <v>-109763</v>
      </c>
      <c r="GU70" s="257"/>
      <c r="GV70" s="257">
        <v>-86770</v>
      </c>
      <c r="GW70" s="257">
        <v>-78978</v>
      </c>
      <c r="GX70" s="257">
        <v>1346916.37</v>
      </c>
      <c r="GY70" s="257">
        <v>-945213</v>
      </c>
      <c r="GZ70" s="257"/>
      <c r="HA70" s="257"/>
      <c r="HB70" s="257"/>
      <c r="HC70" s="257"/>
      <c r="HD70" s="257"/>
      <c r="HE70" s="257"/>
      <c r="HF70" s="257"/>
      <c r="HG70" s="257"/>
      <c r="HH70" s="257"/>
      <c r="HI70" s="257"/>
      <c r="HJ70" s="257"/>
      <c r="HK70" s="257"/>
      <c r="HL70" s="257"/>
      <c r="HM70" s="257"/>
      <c r="HN70" s="257"/>
      <c r="HO70" s="257"/>
      <c r="HP70" s="257"/>
      <c r="HQ70" s="257"/>
      <c r="HR70" s="257"/>
      <c r="HS70" s="257"/>
      <c r="HT70" s="257"/>
      <c r="HU70" s="257"/>
      <c r="HV70" s="257"/>
      <c r="HW70" s="257"/>
      <c r="HX70" s="257"/>
      <c r="HY70" s="257"/>
      <c r="HZ70" s="257"/>
      <c r="IA70" s="257"/>
      <c r="IB70" s="257"/>
      <c r="IC70" s="257"/>
      <c r="ID70" s="257"/>
      <c r="IE70" s="257"/>
      <c r="IF70" s="257"/>
      <c r="IG70" s="257"/>
      <c r="IH70" s="257"/>
      <c r="II70" s="257"/>
      <c r="IJ70" s="257"/>
      <c r="IK70" s="257"/>
      <c r="IL70" s="257"/>
      <c r="IM70" s="257"/>
      <c r="IN70" s="257"/>
      <c r="IO70" s="257"/>
      <c r="IP70" s="257"/>
      <c r="IQ70" s="257"/>
      <c r="IR70" s="257"/>
      <c r="IS70" s="257"/>
      <c r="IT70" s="257"/>
      <c r="IU70" s="257"/>
      <c r="IV70" s="257"/>
      <c r="IW70" s="257"/>
      <c r="IX70" s="257"/>
      <c r="IY70" s="257"/>
      <c r="IZ70" s="257"/>
      <c r="JA70" s="257">
        <v>194776</v>
      </c>
      <c r="JB70" s="257">
        <v>191325</v>
      </c>
      <c r="JC70" s="257">
        <v>4821</v>
      </c>
      <c r="JD70" s="257">
        <v>836</v>
      </c>
      <c r="JE70" s="257">
        <v>89002</v>
      </c>
      <c r="JF70" s="257">
        <v>7202</v>
      </c>
      <c r="JG70" s="257">
        <v>62544</v>
      </c>
      <c r="JH70" s="257">
        <v>9706</v>
      </c>
      <c r="JI70" s="257">
        <v>17214</v>
      </c>
      <c r="JJ70" s="257">
        <v>3451</v>
      </c>
      <c r="JK70" s="257">
        <v>280589</v>
      </c>
      <c r="JL70" s="257">
        <v>260904</v>
      </c>
      <c r="JM70" s="257">
        <v>25800</v>
      </c>
      <c r="JN70" s="257">
        <v>9107</v>
      </c>
      <c r="JO70" s="257">
        <v>22813</v>
      </c>
      <c r="JP70" s="257">
        <v>6022</v>
      </c>
      <c r="JQ70" s="257">
        <v>22366</v>
      </c>
      <c r="JR70" s="257">
        <v>174796</v>
      </c>
      <c r="JS70" s="257">
        <v>19685</v>
      </c>
      <c r="JT70" s="257">
        <v>10502</v>
      </c>
      <c r="JU70" s="257">
        <v>10065</v>
      </c>
      <c r="JV70" s="257">
        <v>1432</v>
      </c>
      <c r="JW70" s="257">
        <v>1826</v>
      </c>
      <c r="JX70" s="257">
        <v>5309</v>
      </c>
      <c r="JY70" s="257">
        <v>616</v>
      </c>
      <c r="JZ70" s="257">
        <v>-85813</v>
      </c>
      <c r="KA70" s="257">
        <v>-83679</v>
      </c>
      <c r="KB70" s="257"/>
      <c r="KC70" s="257">
        <v>-63451</v>
      </c>
      <c r="KD70" s="257">
        <v>-69579</v>
      </c>
      <c r="KE70" s="257">
        <v>936169.47700000007</v>
      </c>
      <c r="KF70" s="257">
        <v>204514</v>
      </c>
      <c r="KG70" s="257">
        <v>196680</v>
      </c>
      <c r="KH70" s="257">
        <v>9969</v>
      </c>
      <c r="KI70" s="257">
        <v>2104</v>
      </c>
      <c r="KJ70" s="257">
        <v>12794</v>
      </c>
      <c r="KK70" s="257">
        <v>408</v>
      </c>
      <c r="KL70" s="257">
        <v>53357</v>
      </c>
      <c r="KM70" s="257">
        <v>407</v>
      </c>
      <c r="KN70" s="257">
        <v>117641</v>
      </c>
      <c r="KO70" s="257">
        <v>7834</v>
      </c>
      <c r="KP70" s="257">
        <v>206682</v>
      </c>
      <c r="KQ70" s="257">
        <v>186289</v>
      </c>
      <c r="KR70" s="257">
        <v>86880</v>
      </c>
      <c r="KS70" s="257">
        <v>34021</v>
      </c>
      <c r="KT70" s="257">
        <v>35640</v>
      </c>
      <c r="KU70" s="257">
        <v>3636</v>
      </c>
      <c r="KV70" s="257">
        <v>3682</v>
      </c>
      <c r="KW70" s="257">
        <v>22430</v>
      </c>
      <c r="KX70" s="257">
        <v>20393</v>
      </c>
      <c r="KY70" s="257">
        <v>13070</v>
      </c>
      <c r="KZ70" s="257">
        <v>12950</v>
      </c>
      <c r="LA70" s="257">
        <v>2500</v>
      </c>
      <c r="LB70" s="257">
        <v>1522</v>
      </c>
      <c r="LC70" s="257">
        <v>3258</v>
      </c>
      <c r="LD70" s="257">
        <v>43</v>
      </c>
      <c r="LE70" s="257">
        <v>-2168</v>
      </c>
      <c r="LF70" s="257"/>
      <c r="LG70" s="257">
        <v>-63451</v>
      </c>
      <c r="LH70" s="257">
        <v>-69579</v>
      </c>
      <c r="LI70" s="257">
        <v>936169.47700000007</v>
      </c>
      <c r="LJ70" s="257">
        <v>74840</v>
      </c>
      <c r="LK70" s="257">
        <v>71176</v>
      </c>
      <c r="LL70" s="257">
        <v>5414</v>
      </c>
      <c r="LM70" s="257">
        <v>1551</v>
      </c>
      <c r="LN70" s="257">
        <v>24960</v>
      </c>
      <c r="LO70" s="257">
        <v>469</v>
      </c>
      <c r="LP70" s="257">
        <v>9447</v>
      </c>
      <c r="LQ70" s="257">
        <v>288</v>
      </c>
      <c r="LR70" s="257">
        <v>29047</v>
      </c>
      <c r="LS70" s="257">
        <v>3664</v>
      </c>
      <c r="LT70" s="257">
        <v>72088</v>
      </c>
      <c r="LU70" s="257">
        <v>64423</v>
      </c>
      <c r="LV70" s="257">
        <v>25289</v>
      </c>
      <c r="LW70" s="257">
        <v>21956</v>
      </c>
      <c r="LX70" s="257">
        <v>1413</v>
      </c>
      <c r="LY70" s="257">
        <v>1629</v>
      </c>
      <c r="LZ70" s="257">
        <v>485</v>
      </c>
      <c r="MA70" s="257">
        <v>13651</v>
      </c>
      <c r="MB70" s="257">
        <v>7665</v>
      </c>
      <c r="MC70" s="257">
        <v>6513</v>
      </c>
      <c r="MD70" s="257">
        <v>6517</v>
      </c>
      <c r="ME70" s="257">
        <v>454</v>
      </c>
      <c r="MF70" s="257">
        <v>194</v>
      </c>
      <c r="MG70" s="257">
        <v>143</v>
      </c>
      <c r="MH70" s="257">
        <v>361</v>
      </c>
      <c r="MI70" s="257">
        <v>2752</v>
      </c>
      <c r="MJ70" s="257"/>
      <c r="MK70" s="257">
        <v>3234</v>
      </c>
      <c r="ML70" s="257">
        <v>6753</v>
      </c>
      <c r="MM70" s="257">
        <v>21920.222000000002</v>
      </c>
      <c r="MN70" s="257">
        <v>193120</v>
      </c>
      <c r="MO70" s="257">
        <v>193067</v>
      </c>
      <c r="MP70" s="257">
        <v>61</v>
      </c>
      <c r="MQ70" s="257">
        <v>4</v>
      </c>
      <c r="MR70" s="257">
        <v>0</v>
      </c>
      <c r="MS70" s="257">
        <v>292</v>
      </c>
      <c r="MT70" s="257">
        <v>151773</v>
      </c>
      <c r="MU70" s="257">
        <v>40937</v>
      </c>
      <c r="MV70" s="257">
        <v>53</v>
      </c>
      <c r="MW70" s="257">
        <v>219788</v>
      </c>
      <c r="MX70" s="257">
        <v>219610</v>
      </c>
      <c r="MY70" s="257">
        <v>2683</v>
      </c>
      <c r="MZ70" s="257">
        <v>1147</v>
      </c>
      <c r="NA70" s="257">
        <v>201759</v>
      </c>
      <c r="NB70" s="257">
        <v>10134</v>
      </c>
      <c r="NC70" s="257">
        <v>0</v>
      </c>
      <c r="ND70" s="257">
        <v>3887</v>
      </c>
      <c r="NE70" s="257">
        <v>178</v>
      </c>
      <c r="NF70" s="257">
        <v>162</v>
      </c>
      <c r="NG70" s="257">
        <v>162</v>
      </c>
      <c r="NH70" s="257">
        <v>0</v>
      </c>
      <c r="NI70" s="257">
        <v>0</v>
      </c>
      <c r="NJ70" s="257">
        <v>16</v>
      </c>
      <c r="NK70" s="257">
        <v>0</v>
      </c>
      <c r="NL70" s="257">
        <v>-26668</v>
      </c>
      <c r="NM70" s="257"/>
      <c r="NN70" s="257">
        <v>-26668</v>
      </c>
      <c r="NO70" s="257">
        <v>-26543</v>
      </c>
      <c r="NP70" s="257">
        <v>84840.284</v>
      </c>
      <c r="NQ70" s="257">
        <v>48885.133000000002</v>
      </c>
      <c r="NR70" s="257">
        <v>7321.24</v>
      </c>
      <c r="NS70" s="257">
        <v>30785.371999999999</v>
      </c>
      <c r="NT70" s="257">
        <v>31324.447</v>
      </c>
      <c r="NU70" s="257">
        <v>10778.521000000001</v>
      </c>
      <c r="NV70" s="257">
        <v>41563.892999999996</v>
      </c>
      <c r="NW70" s="257">
        <v>23165.12268032083</v>
      </c>
      <c r="NX70" s="257">
        <v>3598.1226803208301</v>
      </c>
      <c r="NY70" s="257">
        <v>19567</v>
      </c>
      <c r="NZ70" s="257">
        <v>16709.099999999999</v>
      </c>
      <c r="OA70" s="257">
        <v>17001.7</v>
      </c>
      <c r="OB70" s="257">
        <v>14491.9</v>
      </c>
      <c r="OC70" s="257">
        <v>30576946.199999999</v>
      </c>
      <c r="OD70" s="257">
        <v>25278860.800000001</v>
      </c>
      <c r="OE70" s="257">
        <v>2651.1482916037276</v>
      </c>
      <c r="OF70" s="257">
        <v>946.97438871710256</v>
      </c>
      <c r="OG70" s="257">
        <v>15.532499999999999</v>
      </c>
      <c r="OH70" s="257">
        <v>11.444568320183874</v>
      </c>
      <c r="OI70" s="257">
        <v>4.0879316798161245</v>
      </c>
      <c r="OJ70" s="257">
        <v>776.8</v>
      </c>
      <c r="OK70" s="257">
        <v>2329.4</v>
      </c>
      <c r="OL70" s="257">
        <v>262.40000000000009</v>
      </c>
      <c r="OM70" s="257">
        <v>2067</v>
      </c>
      <c r="ON70" s="257">
        <v>1287.3</v>
      </c>
      <c r="OO70" s="257">
        <v>15173.5</v>
      </c>
      <c r="OP70" s="257">
        <v>10736.7</v>
      </c>
      <c r="OQ70" s="257">
        <v>4436.8</v>
      </c>
      <c r="OR70" s="257">
        <v>476.2</v>
      </c>
      <c r="OS70" s="257">
        <v>2224.6</v>
      </c>
      <c r="OT70" s="257">
        <v>256</v>
      </c>
      <c r="OU70" s="257">
        <v>1968.6</v>
      </c>
      <c r="OV70" s="257">
        <v>1041.2</v>
      </c>
      <c r="OW70" s="257">
        <v>12967.1</v>
      </c>
      <c r="OX70" s="257">
        <v>8716.6</v>
      </c>
      <c r="OY70" s="257">
        <v>4250.5</v>
      </c>
      <c r="OZ70" s="257">
        <v>561866</v>
      </c>
      <c r="PA70" s="257">
        <v>6936</v>
      </c>
      <c r="PB70" s="257">
        <v>83271</v>
      </c>
      <c r="PC70" s="257">
        <v>10710</v>
      </c>
      <c r="PD70" s="257">
        <v>72561</v>
      </c>
      <c r="PE70" s="257">
        <v>35661</v>
      </c>
      <c r="PF70" s="257">
        <v>435998</v>
      </c>
      <c r="PG70" s="257">
        <v>269675</v>
      </c>
      <c r="PH70" s="257">
        <v>166323</v>
      </c>
      <c r="PI70" s="257">
        <v>808</v>
      </c>
      <c r="PJ70" s="257">
        <v>20161</v>
      </c>
      <c r="PK70" s="257">
        <v>2537</v>
      </c>
      <c r="PL70" s="257">
        <v>17624</v>
      </c>
      <c r="PM70" s="257">
        <v>8710</v>
      </c>
      <c r="PN70" s="257">
        <v>101270</v>
      </c>
      <c r="PO70" s="257">
        <v>63698</v>
      </c>
      <c r="PP70" s="257">
        <v>37572</v>
      </c>
      <c r="PQ70" s="257">
        <v>33626.347319723987</v>
      </c>
      <c r="PR70" s="257">
        <v>14565.308693826124</v>
      </c>
      <c r="PS70" s="257">
        <v>37431.89786927987</v>
      </c>
      <c r="PT70" s="257">
        <v>41835.9375</v>
      </c>
      <c r="PU70" s="257">
        <v>36859.189271563548</v>
      </c>
      <c r="PV70" s="257">
        <v>34249.903956972725</v>
      </c>
      <c r="PW70" s="257">
        <v>33623.400760385899</v>
      </c>
      <c r="PX70" s="257">
        <v>30938.095128834637</v>
      </c>
      <c r="PY70" s="257">
        <v>39130.219974120693</v>
      </c>
      <c r="PZ70" s="257">
        <v>3709.8245000000002</v>
      </c>
      <c r="QA70" s="257">
        <v>2974.8500833333337</v>
      </c>
      <c r="QB70" s="257">
        <v>41965</v>
      </c>
      <c r="QC70" s="257">
        <v>0.54499090171916764</v>
      </c>
      <c r="QD70" s="257">
        <v>0.22057560820480204</v>
      </c>
      <c r="QE70" s="257">
        <v>0.26163429827775742</v>
      </c>
      <c r="QF70" s="257">
        <v>0.59206403603250757</v>
      </c>
      <c r="QG70" s="257">
        <v>0.55982731554160126</v>
      </c>
      <c r="QH70" s="257">
        <v>0.56452439896002737</v>
      </c>
      <c r="QI70" s="257">
        <v>0.47503417321946956</v>
      </c>
      <c r="QJ70" s="257">
        <v>0.81279076586262167</v>
      </c>
      <c r="QK70" s="257">
        <v>39578.875</v>
      </c>
      <c r="QL70" s="257">
        <v>19241.974999999999</v>
      </c>
      <c r="QM70" s="257">
        <v>20336.900000000001</v>
      </c>
      <c r="QN70" s="257">
        <v>22733.224999999999</v>
      </c>
      <c r="QO70" s="257">
        <v>12108.85</v>
      </c>
      <c r="QP70" s="257">
        <v>10624.375</v>
      </c>
      <c r="QQ70" s="257">
        <v>19202.36723414679</v>
      </c>
      <c r="QR70" s="257">
        <v>10429.622939162698</v>
      </c>
      <c r="QS70" s="257">
        <v>8772.7442949840934</v>
      </c>
      <c r="QT70" s="257">
        <v>3530.8577658532081</v>
      </c>
      <c r="QU70" s="257">
        <v>1679.2249999999999</v>
      </c>
      <c r="QV70" s="257">
        <v>1851.625</v>
      </c>
      <c r="QW70" s="257">
        <v>57.437774570398979</v>
      </c>
      <c r="QX70" s="257">
        <v>62.92935106713319</v>
      </c>
      <c r="QY70" s="257">
        <v>52.241860853915789</v>
      </c>
      <c r="QZ70" s="257">
        <v>48.516708052330415</v>
      </c>
      <c r="RA70" s="257">
        <v>54.202455512818716</v>
      </c>
      <c r="RB70" s="257">
        <v>43.137077406016125</v>
      </c>
      <c r="RC70" s="257">
        <v>15.531706415843807</v>
      </c>
      <c r="RD70" s="257">
        <v>13.867749621144865</v>
      </c>
      <c r="RE70" s="257">
        <v>17.428084004941464</v>
      </c>
    </row>
    <row r="71" spans="1:473">
      <c r="A71" s="1034">
        <v>2021</v>
      </c>
      <c r="B71" s="257">
        <v>1235474</v>
      </c>
      <c r="C71" s="257">
        <v>693559</v>
      </c>
      <c r="D71" s="257">
        <v>259441</v>
      </c>
      <c r="E71" s="257">
        <v>270248</v>
      </c>
      <c r="F71" s="257">
        <v>417060</v>
      </c>
      <c r="G71" s="257">
        <v>404834</v>
      </c>
      <c r="H71" s="331">
        <v>1204680.9999999998</v>
      </c>
      <c r="I71" s="331">
        <v>678644.99999999953</v>
      </c>
      <c r="J71" s="331">
        <v>254458.99999999977</v>
      </c>
      <c r="K71" s="331">
        <v>257379.00000000189</v>
      </c>
      <c r="L71" s="331">
        <v>390275.99999999988</v>
      </c>
      <c r="M71" s="331">
        <v>376078.00000000105</v>
      </c>
      <c r="N71" s="257">
        <v>102.55611236501616</v>
      </c>
      <c r="O71" s="257">
        <v>102.19761436391641</v>
      </c>
      <c r="P71" s="257">
        <v>101.95787926542204</v>
      </c>
      <c r="Q71" s="257">
        <v>105.00001942660357</v>
      </c>
      <c r="R71" s="257">
        <v>106.86283553177753</v>
      </c>
      <c r="S71" s="257">
        <v>107.64628614276796</v>
      </c>
      <c r="T71" s="331">
        <v>1235474</v>
      </c>
      <c r="U71" s="331">
        <v>1108501</v>
      </c>
      <c r="V71" s="331">
        <v>604193</v>
      </c>
      <c r="W71" s="331">
        <v>504308</v>
      </c>
      <c r="X71" s="331">
        <v>302068</v>
      </c>
      <c r="Y71" s="331">
        <v>202240</v>
      </c>
      <c r="Z71" s="331">
        <v>126973</v>
      </c>
      <c r="AA71" s="257">
        <v>1235474</v>
      </c>
      <c r="AB71" s="257">
        <v>1118595</v>
      </c>
      <c r="AC71" s="257">
        <v>34201</v>
      </c>
      <c r="AD71" s="257">
        <v>46396</v>
      </c>
      <c r="AE71" s="257">
        <v>139066</v>
      </c>
      <c r="AF71" s="257">
        <v>65544</v>
      </c>
      <c r="AG71" s="257">
        <v>833388</v>
      </c>
      <c r="AH71" s="257">
        <v>623072</v>
      </c>
      <c r="AI71" s="257">
        <v>91871</v>
      </c>
      <c r="AJ71" s="257">
        <v>210316</v>
      </c>
      <c r="AK71" s="257">
        <v>116879</v>
      </c>
      <c r="AL71" s="257">
        <v>1204680.9999999998</v>
      </c>
      <c r="AM71" s="257">
        <v>1095736.9999999998</v>
      </c>
      <c r="AN71" s="257">
        <v>33660.000000000109</v>
      </c>
      <c r="AO71" s="257">
        <v>33384.000000000968</v>
      </c>
      <c r="AP71" s="257">
        <v>139604</v>
      </c>
      <c r="AQ71" s="257">
        <v>63050.000000000073</v>
      </c>
      <c r="AR71" s="257">
        <v>826038.9999999986</v>
      </c>
      <c r="AS71" s="257">
        <v>617620.99999999756</v>
      </c>
      <c r="AT71" s="257">
        <v>91470.980054999993</v>
      </c>
      <c r="AU71" s="257">
        <v>208418.00000000105</v>
      </c>
      <c r="AV71" s="257">
        <v>108943.99999999985</v>
      </c>
      <c r="AW71" s="257">
        <v>102.55611236501616</v>
      </c>
      <c r="AX71" s="257">
        <v>102.08608452575758</v>
      </c>
      <c r="AY71" s="257">
        <v>101.60724896018979</v>
      </c>
      <c r="AZ71" s="257">
        <v>138.9767553318915</v>
      </c>
      <c r="BA71" s="257">
        <v>99.614624222801638</v>
      </c>
      <c r="BB71" s="257">
        <v>103.95559080095151</v>
      </c>
      <c r="BC71" s="257">
        <v>100.88966743700981</v>
      </c>
      <c r="BD71" s="257">
        <v>100.88258009361768</v>
      </c>
      <c r="BE71" s="257">
        <v>100.43731896691112</v>
      </c>
      <c r="BF71" s="257">
        <v>100.91066990375062</v>
      </c>
      <c r="BG71" s="257">
        <v>107.28355852548113</v>
      </c>
      <c r="BH71" s="257">
        <v>417060</v>
      </c>
      <c r="BI71" s="257">
        <v>317822</v>
      </c>
      <c r="BJ71" s="257">
        <v>99238</v>
      </c>
      <c r="BK71" s="257">
        <v>74030</v>
      </c>
      <c r="BL71" s="257">
        <v>25208</v>
      </c>
      <c r="BM71" s="257">
        <v>404834</v>
      </c>
      <c r="BN71" s="257">
        <v>339124</v>
      </c>
      <c r="BO71" s="257">
        <v>65710</v>
      </c>
      <c r="BP71" s="257">
        <v>56791</v>
      </c>
      <c r="BQ71" s="257">
        <v>8919</v>
      </c>
      <c r="BR71" s="257">
        <v>390275.99999999988</v>
      </c>
      <c r="BS71" s="257">
        <v>291536.00000000017</v>
      </c>
      <c r="BT71" s="257">
        <v>98739.999999999665</v>
      </c>
      <c r="BU71" s="257">
        <v>74180.999999999738</v>
      </c>
      <c r="BV71" s="257">
        <v>24558.999999999931</v>
      </c>
      <c r="BW71" s="257">
        <v>376078.00000000105</v>
      </c>
      <c r="BX71" s="257">
        <v>313304.00000000099</v>
      </c>
      <c r="BY71" s="257">
        <v>62774.000000000058</v>
      </c>
      <c r="BZ71" s="257">
        <v>54078.000000000007</v>
      </c>
      <c r="CA71" s="257">
        <v>8696.0000000000491</v>
      </c>
      <c r="CB71" s="257">
        <v>106.86283553177753</v>
      </c>
      <c r="CC71" s="257">
        <v>109.01638219636676</v>
      </c>
      <c r="CD71" s="257">
        <v>100.50435487137972</v>
      </c>
      <c r="CE71" s="257">
        <v>99.796443833326947</v>
      </c>
      <c r="CF71" s="257">
        <v>102.64261574168358</v>
      </c>
      <c r="CG71" s="257">
        <v>107.64628614276796</v>
      </c>
      <c r="CH71" s="257">
        <v>108.24119704823396</v>
      </c>
      <c r="CI71" s="257">
        <v>104.67709561283326</v>
      </c>
      <c r="CJ71" s="257">
        <v>105.01682754539739</v>
      </c>
      <c r="CK71" s="257">
        <v>102.56439742410247</v>
      </c>
      <c r="CL71" s="257">
        <v>270248</v>
      </c>
      <c r="CM71" s="257">
        <v>249560</v>
      </c>
      <c r="CN71" s="257">
        <v>17882</v>
      </c>
      <c r="CO71" s="257">
        <v>2806</v>
      </c>
      <c r="CP71" s="257">
        <v>257379.00000000189</v>
      </c>
      <c r="CQ71" s="257">
        <v>238933.00000000067</v>
      </c>
      <c r="CR71" s="257">
        <v>15615.000000001217</v>
      </c>
      <c r="CS71" s="257">
        <v>2831.0000000000164</v>
      </c>
      <c r="CT71" s="257">
        <v>249560</v>
      </c>
      <c r="CU71" s="257">
        <v>64657.120843562123</v>
      </c>
      <c r="CV71" s="257">
        <v>55390.949194214336</v>
      </c>
      <c r="CW71" s="257">
        <v>16847.330501033153</v>
      </c>
      <c r="CX71" s="257">
        <v>67502.153519637402</v>
      </c>
      <c r="CY71" s="257">
        <v>2439.3987153762514</v>
      </c>
      <c r="CZ71" s="257">
        <v>42723.047226176735</v>
      </c>
      <c r="DA71" s="257">
        <v>112664.59946119039</v>
      </c>
      <c r="DB71" s="257">
        <v>257379.00000000189</v>
      </c>
      <c r="DC71" s="257">
        <v>238933.00000000067</v>
      </c>
      <c r="DD71" s="257">
        <v>60666.352397568553</v>
      </c>
      <c r="DE71" s="257">
        <v>51331.716226857017</v>
      </c>
      <c r="DF71" s="257">
        <v>15743.242483018994</v>
      </c>
      <c r="DG71" s="257">
        <v>67220.809863996197</v>
      </c>
      <c r="DH71" s="257">
        <v>2368.558766897333</v>
      </c>
      <c r="DI71" s="257">
        <v>41602.320261662571</v>
      </c>
      <c r="DJ71" s="257">
        <v>111191.68889255609</v>
      </c>
      <c r="DK71" s="257">
        <v>105.00001942660357</v>
      </c>
      <c r="DL71" s="257">
        <v>104.44769035671058</v>
      </c>
      <c r="DM71" s="257">
        <v>106.57822382305207</v>
      </c>
      <c r="DN71" s="257">
        <v>107.90784580320248</v>
      </c>
      <c r="DO71" s="257">
        <v>107.01309161187763</v>
      </c>
      <c r="DP71" s="257">
        <v>100.41853654576676</v>
      </c>
      <c r="DQ71" s="257">
        <v>102.99084614107821</v>
      </c>
      <c r="DR71" s="257">
        <v>102.69390494920769</v>
      </c>
      <c r="DS71" s="257">
        <v>101.32465886911525</v>
      </c>
      <c r="DT71" s="257">
        <v>215969</v>
      </c>
      <c r="DU71" s="257">
        <v>33591</v>
      </c>
      <c r="DV71" s="257">
        <v>151311.87915643788</v>
      </c>
      <c r="DW71" s="257">
        <v>207803.66019160365</v>
      </c>
      <c r="DX71" s="257">
        <v>31129.339808397039</v>
      </c>
      <c r="DY71" s="257">
        <v>147137.30779403509</v>
      </c>
      <c r="DZ71" s="257">
        <v>103.92935321777661</v>
      </c>
      <c r="EA71" s="257">
        <v>107.90784580320248</v>
      </c>
      <c r="EB71" s="257">
        <v>102.8371943356789</v>
      </c>
      <c r="EC71" s="257">
        <v>4436611</v>
      </c>
      <c r="ED71" s="257">
        <v>4451973.3719577733</v>
      </c>
      <c r="EE71" s="257">
        <v>77.787499999999994</v>
      </c>
      <c r="EF71" s="257">
        <v>212856</v>
      </c>
      <c r="EG71" s="257">
        <v>560591</v>
      </c>
      <c r="EH71" s="257">
        <v>35453</v>
      </c>
      <c r="EI71" s="257">
        <v>-44452</v>
      </c>
      <c r="EJ71" s="257">
        <v>811179</v>
      </c>
      <c r="EK71" s="257">
        <v>693559</v>
      </c>
      <c r="EL71" s="257">
        <v>-2225</v>
      </c>
      <c r="EM71" s="257">
        <v>115395</v>
      </c>
      <c r="EN71" s="257">
        <v>14.225590159508567</v>
      </c>
      <c r="EO71" s="257">
        <v>417060</v>
      </c>
      <c r="EP71" s="257">
        <v>317822</v>
      </c>
      <c r="EQ71" s="257">
        <v>99238</v>
      </c>
      <c r="ER71" s="257">
        <v>25208</v>
      </c>
      <c r="ES71" s="257">
        <v>404834</v>
      </c>
      <c r="ET71" s="257">
        <v>339124</v>
      </c>
      <c r="EU71" s="257">
        <v>65710</v>
      </c>
      <c r="EV71" s="257">
        <v>8919</v>
      </c>
      <c r="EW71" s="257">
        <v>8248</v>
      </c>
      <c r="EX71" s="257">
        <v>-10924</v>
      </c>
      <c r="EY71" s="257">
        <v>10734</v>
      </c>
      <c r="EZ71" s="257">
        <v>20284</v>
      </c>
      <c r="FA71" s="257">
        <v>61363</v>
      </c>
      <c r="FB71" s="257">
        <v>53115</v>
      </c>
      <c r="FC71" s="257">
        <v>8248</v>
      </c>
      <c r="FD71" s="257">
        <v>23065</v>
      </c>
      <c r="FE71" s="257">
        <v>33989</v>
      </c>
      <c r="FF71" s="257">
        <v>-10924</v>
      </c>
      <c r="FG71" s="257">
        <v>1232798</v>
      </c>
      <c r="FH71" s="257">
        <v>202240</v>
      </c>
      <c r="FI71" s="257">
        <v>1030558</v>
      </c>
      <c r="FJ71" s="257">
        <v>693559</v>
      </c>
      <c r="FK71" s="257">
        <v>259441</v>
      </c>
      <c r="FL71" s="257">
        <v>279798</v>
      </c>
      <c r="FM71" s="257">
        <v>270248</v>
      </c>
      <c r="FN71" s="257">
        <v>9904</v>
      </c>
      <c r="FO71" s="257">
        <v>-830</v>
      </c>
      <c r="FP71" s="257">
        <v>10734</v>
      </c>
      <c r="FQ71" s="257">
        <v>20284</v>
      </c>
      <c r="FR71" s="257">
        <v>1.6417990180287081</v>
      </c>
      <c r="FS71" s="257">
        <v>528950</v>
      </c>
      <c r="FT71" s="257">
        <v>510310</v>
      </c>
      <c r="FU71" s="257">
        <v>22133</v>
      </c>
      <c r="FV71" s="257">
        <v>5464</v>
      </c>
      <c r="FW71" s="257">
        <v>0</v>
      </c>
      <c r="FX71" s="257">
        <v>146953</v>
      </c>
      <c r="FY71" s="257">
        <v>6785</v>
      </c>
      <c r="FZ71" s="257">
        <v>143485</v>
      </c>
      <c r="GA71" s="257">
        <v>171687</v>
      </c>
      <c r="GB71" s="257">
        <v>13803</v>
      </c>
      <c r="GC71" s="257">
        <v>18640</v>
      </c>
      <c r="GD71" s="257">
        <v>611124</v>
      </c>
      <c r="GE71" s="257">
        <v>550982</v>
      </c>
      <c r="GF71" s="257">
        <v>148094</v>
      </c>
      <c r="GG71" s="257">
        <v>71270</v>
      </c>
      <c r="GH71" s="257">
        <v>263584</v>
      </c>
      <c r="GI71" s="257">
        <v>31704</v>
      </c>
      <c r="GJ71" s="257">
        <v>17604</v>
      </c>
      <c r="GK71" s="257">
        <v>26177</v>
      </c>
      <c r="GL71" s="257">
        <v>24253</v>
      </c>
      <c r="GM71" s="257">
        <v>60142</v>
      </c>
      <c r="GN71" s="257">
        <v>33343</v>
      </c>
      <c r="GO71" s="257">
        <v>33591</v>
      </c>
      <c r="GP71" s="257">
        <v>6641</v>
      </c>
      <c r="GQ71" s="257">
        <v>18837</v>
      </c>
      <c r="GR71" s="257">
        <v>1321</v>
      </c>
      <c r="GS71" s="257">
        <v>-82174</v>
      </c>
      <c r="GT71" s="257">
        <v>-80916</v>
      </c>
      <c r="GU71" s="257"/>
      <c r="GV71" s="257">
        <v>-56004</v>
      </c>
      <c r="GW71" s="257">
        <v>-40672</v>
      </c>
      <c r="GX71" s="257">
        <v>1429403.5899999999</v>
      </c>
      <c r="GY71" s="257">
        <v>-854382</v>
      </c>
      <c r="GZ71" s="257"/>
      <c r="HA71" s="257"/>
      <c r="HB71" s="257"/>
      <c r="HC71" s="257"/>
      <c r="HD71" s="257"/>
      <c r="HE71" s="257"/>
      <c r="HF71" s="257"/>
      <c r="HG71" s="257"/>
      <c r="HH71" s="257"/>
      <c r="HI71" s="257"/>
      <c r="HJ71" s="257"/>
      <c r="HK71" s="257"/>
      <c r="HL71" s="257"/>
      <c r="HM71" s="257"/>
      <c r="HN71" s="257"/>
      <c r="HO71" s="257"/>
      <c r="HP71" s="257"/>
      <c r="HQ71" s="257"/>
      <c r="HR71" s="257"/>
      <c r="HS71" s="257"/>
      <c r="HT71" s="257"/>
      <c r="HU71" s="257"/>
      <c r="HV71" s="257"/>
      <c r="HW71" s="257"/>
      <c r="HX71" s="257"/>
      <c r="HY71" s="257"/>
      <c r="HZ71" s="257"/>
      <c r="IA71" s="257"/>
      <c r="IB71" s="257"/>
      <c r="IC71" s="257"/>
      <c r="ID71" s="257"/>
      <c r="IE71" s="257"/>
      <c r="IF71" s="257"/>
      <c r="IG71" s="257"/>
      <c r="IH71" s="257"/>
      <c r="II71" s="257"/>
      <c r="IJ71" s="257"/>
      <c r="IK71" s="257"/>
      <c r="IL71" s="257"/>
      <c r="IM71" s="257"/>
      <c r="IN71" s="257"/>
      <c r="IO71" s="257"/>
      <c r="IP71" s="257"/>
      <c r="IQ71" s="257"/>
      <c r="IR71" s="257"/>
      <c r="IS71" s="257"/>
      <c r="IT71" s="257"/>
      <c r="IU71" s="257"/>
      <c r="IV71" s="257"/>
      <c r="IW71" s="257"/>
      <c r="IX71" s="257"/>
      <c r="IY71" s="257"/>
      <c r="IZ71" s="257"/>
      <c r="JA71" s="257">
        <v>233826</v>
      </c>
      <c r="JB71" s="257">
        <v>227374</v>
      </c>
      <c r="JC71" s="257">
        <v>5342</v>
      </c>
      <c r="JD71" s="257">
        <v>1028</v>
      </c>
      <c r="JE71" s="257">
        <v>102865</v>
      </c>
      <c r="JF71" s="257">
        <v>6568</v>
      </c>
      <c r="JG71" s="257">
        <v>80592</v>
      </c>
      <c r="JH71" s="257">
        <v>9705</v>
      </c>
      <c r="JI71" s="257">
        <v>21274</v>
      </c>
      <c r="JJ71" s="257">
        <v>6452</v>
      </c>
      <c r="JK71" s="257">
        <v>307373</v>
      </c>
      <c r="JL71" s="257">
        <v>278563</v>
      </c>
      <c r="JM71" s="257">
        <v>26547</v>
      </c>
      <c r="JN71" s="257">
        <v>9862</v>
      </c>
      <c r="JO71" s="257">
        <v>24059</v>
      </c>
      <c r="JP71" s="257">
        <v>6647</v>
      </c>
      <c r="JQ71" s="257">
        <v>23349</v>
      </c>
      <c r="JR71" s="257">
        <v>188099</v>
      </c>
      <c r="JS71" s="257">
        <v>28810</v>
      </c>
      <c r="JT71" s="257">
        <v>10728</v>
      </c>
      <c r="JU71" s="257">
        <v>10909</v>
      </c>
      <c r="JV71" s="257">
        <v>3287</v>
      </c>
      <c r="JW71" s="257">
        <v>2811</v>
      </c>
      <c r="JX71" s="257">
        <v>10926</v>
      </c>
      <c r="JY71" s="257">
        <v>1058</v>
      </c>
      <c r="JZ71" s="257">
        <v>-73547</v>
      </c>
      <c r="KA71" s="257">
        <v>-72289</v>
      </c>
      <c r="KB71" s="257"/>
      <c r="KC71" s="257">
        <v>-50202</v>
      </c>
      <c r="KD71" s="257">
        <v>-51189</v>
      </c>
      <c r="KE71" s="257">
        <v>997409.25199999986</v>
      </c>
      <c r="KF71" s="257">
        <v>224785</v>
      </c>
      <c r="KG71" s="257">
        <v>212479</v>
      </c>
      <c r="KH71" s="257">
        <v>10720</v>
      </c>
      <c r="KI71" s="257">
        <v>2313</v>
      </c>
      <c r="KJ71" s="257">
        <v>16827</v>
      </c>
      <c r="KK71" s="257">
        <v>477</v>
      </c>
      <c r="KL71" s="257">
        <v>52759</v>
      </c>
      <c r="KM71" s="257">
        <v>381</v>
      </c>
      <c r="KN71" s="257">
        <v>129002</v>
      </c>
      <c r="KO71" s="257">
        <v>12306</v>
      </c>
      <c r="KP71" s="257">
        <v>225122</v>
      </c>
      <c r="KQ71" s="257">
        <v>198607</v>
      </c>
      <c r="KR71" s="257">
        <v>91906</v>
      </c>
      <c r="KS71" s="257">
        <v>36333</v>
      </c>
      <c r="KT71" s="257">
        <v>38083</v>
      </c>
      <c r="KU71" s="257">
        <v>3836</v>
      </c>
      <c r="KV71" s="257">
        <v>3406</v>
      </c>
      <c r="KW71" s="257">
        <v>25043</v>
      </c>
      <c r="KX71" s="257">
        <v>26515</v>
      </c>
      <c r="KY71" s="257">
        <v>14323</v>
      </c>
      <c r="KZ71" s="257">
        <v>14386</v>
      </c>
      <c r="LA71" s="257">
        <v>2724</v>
      </c>
      <c r="LB71" s="257">
        <v>1761</v>
      </c>
      <c r="LC71" s="257">
        <v>7697</v>
      </c>
      <c r="LD71" s="257">
        <v>10</v>
      </c>
      <c r="LE71" s="257">
        <v>-337</v>
      </c>
      <c r="LF71" s="257"/>
      <c r="LG71" s="257">
        <v>-50202</v>
      </c>
      <c r="LH71" s="257">
        <v>-51189</v>
      </c>
      <c r="LI71" s="257">
        <v>997409.25199999986</v>
      </c>
      <c r="LJ71" s="257">
        <v>82432</v>
      </c>
      <c r="LK71" s="257">
        <v>77781</v>
      </c>
      <c r="LL71" s="257">
        <v>6016</v>
      </c>
      <c r="LM71" s="257">
        <v>2119</v>
      </c>
      <c r="LN71" s="257">
        <v>27261</v>
      </c>
      <c r="LO71" s="257">
        <v>531</v>
      </c>
      <c r="LP71" s="257">
        <v>10134</v>
      </c>
      <c r="LQ71" s="257">
        <v>295</v>
      </c>
      <c r="LR71" s="257">
        <v>31425</v>
      </c>
      <c r="LS71" s="257">
        <v>4651</v>
      </c>
      <c r="LT71" s="257">
        <v>79016</v>
      </c>
      <c r="LU71" s="257">
        <v>69595</v>
      </c>
      <c r="LV71" s="257">
        <v>26889</v>
      </c>
      <c r="LW71" s="257">
        <v>23922</v>
      </c>
      <c r="LX71" s="257">
        <v>1458</v>
      </c>
      <c r="LY71" s="257">
        <v>1902</v>
      </c>
      <c r="LZ71" s="257">
        <v>502</v>
      </c>
      <c r="MA71" s="257">
        <v>14922</v>
      </c>
      <c r="MB71" s="257">
        <v>9421</v>
      </c>
      <c r="MC71" s="257">
        <v>8072</v>
      </c>
      <c r="MD71" s="257">
        <v>8076</v>
      </c>
      <c r="ME71" s="257">
        <v>630</v>
      </c>
      <c r="MF71" s="257">
        <v>249</v>
      </c>
      <c r="MG71" s="257">
        <v>214</v>
      </c>
      <c r="MH71" s="257">
        <v>256</v>
      </c>
      <c r="MI71" s="257">
        <v>3416</v>
      </c>
      <c r="MJ71" s="257"/>
      <c r="MK71" s="257">
        <v>3915</v>
      </c>
      <c r="ML71" s="257">
        <v>8186</v>
      </c>
      <c r="MM71" s="257">
        <v>22778.963</v>
      </c>
      <c r="MN71" s="257">
        <v>203624</v>
      </c>
      <c r="MO71" s="257">
        <v>203572</v>
      </c>
      <c r="MP71" s="257">
        <v>55</v>
      </c>
      <c r="MQ71" s="257">
        <v>4</v>
      </c>
      <c r="MR71" s="257">
        <v>0</v>
      </c>
      <c r="MS71" s="257">
        <v>289</v>
      </c>
      <c r="MT71" s="257">
        <v>161306</v>
      </c>
      <c r="MU71" s="257">
        <v>41918</v>
      </c>
      <c r="MV71" s="257">
        <v>52</v>
      </c>
      <c r="MW71" s="257">
        <v>215330</v>
      </c>
      <c r="MX71" s="257">
        <v>215113</v>
      </c>
      <c r="MY71" s="257">
        <v>2752</v>
      </c>
      <c r="MZ71" s="257">
        <v>1153</v>
      </c>
      <c r="NA71" s="257">
        <v>199984</v>
      </c>
      <c r="NB71" s="257">
        <v>5219</v>
      </c>
      <c r="NC71" s="257">
        <v>0</v>
      </c>
      <c r="ND71" s="257">
        <v>6005</v>
      </c>
      <c r="NE71" s="257">
        <v>217</v>
      </c>
      <c r="NF71" s="257">
        <v>220</v>
      </c>
      <c r="NG71" s="257">
        <v>220</v>
      </c>
      <c r="NH71" s="257">
        <v>0</v>
      </c>
      <c r="NI71" s="257">
        <v>0</v>
      </c>
      <c r="NJ71" s="257">
        <v>0</v>
      </c>
      <c r="NK71" s="257">
        <v>-3</v>
      </c>
      <c r="NL71" s="257">
        <v>-11706</v>
      </c>
      <c r="NM71" s="257"/>
      <c r="NN71" s="257">
        <v>-11706</v>
      </c>
      <c r="NO71" s="257">
        <v>-11541</v>
      </c>
      <c r="NP71" s="257">
        <v>96607.540000000008</v>
      </c>
      <c r="NQ71" s="257">
        <v>48975.438999999998</v>
      </c>
      <c r="NR71" s="257">
        <v>7209.0050000000001</v>
      </c>
      <c r="NS71" s="257">
        <v>30880.309000000001</v>
      </c>
      <c r="NT71" s="257">
        <v>31396.080000000002</v>
      </c>
      <c r="NU71" s="257">
        <v>10886.125</v>
      </c>
      <c r="NV71" s="257">
        <v>41766.434000000001</v>
      </c>
      <c r="NW71" s="257">
        <v>23592.501175364363</v>
      </c>
      <c r="NX71" s="257">
        <v>3520.001175364363</v>
      </c>
      <c r="NY71" s="257">
        <v>20072.5</v>
      </c>
      <c r="NZ71" s="257">
        <v>17145.8</v>
      </c>
      <c r="OA71" s="257">
        <v>18236</v>
      </c>
      <c r="OB71" s="257">
        <v>15468.7</v>
      </c>
      <c r="OC71" s="257">
        <v>32787923.300000001</v>
      </c>
      <c r="OD71" s="257">
        <v>26867057.300000001</v>
      </c>
      <c r="OE71" s="257">
        <v>2513.2132759893871</v>
      </c>
      <c r="OF71" s="257">
        <v>1006.787899374976</v>
      </c>
      <c r="OG71" s="257">
        <v>14.92</v>
      </c>
      <c r="OH71" s="257">
        <v>10.652593624171232</v>
      </c>
      <c r="OI71" s="257">
        <v>4.2674063758287684</v>
      </c>
      <c r="OJ71" s="257">
        <v>804.2</v>
      </c>
      <c r="OK71" s="257">
        <v>2334.8000000000002</v>
      </c>
      <c r="OL71" s="257">
        <v>275</v>
      </c>
      <c r="OM71" s="257">
        <v>2059.8000000000002</v>
      </c>
      <c r="ON71" s="257">
        <v>1349.1</v>
      </c>
      <c r="OO71" s="257">
        <v>15584.4</v>
      </c>
      <c r="OP71" s="257">
        <v>10962.4</v>
      </c>
      <c r="OQ71" s="257">
        <v>4622</v>
      </c>
      <c r="OR71" s="257">
        <v>500.39999999999986</v>
      </c>
      <c r="OS71" s="257">
        <v>2216.9999999999995</v>
      </c>
      <c r="OT71" s="257">
        <v>267.2</v>
      </c>
      <c r="OU71" s="257">
        <v>1949.7999999999995</v>
      </c>
      <c r="OV71" s="257">
        <v>1076.6999999999998</v>
      </c>
      <c r="OW71" s="257">
        <v>13351.699999999997</v>
      </c>
      <c r="OX71" s="257">
        <v>8914.1999999999989</v>
      </c>
      <c r="OY71" s="257">
        <v>4437.4999999999991</v>
      </c>
      <c r="OZ71" s="257">
        <v>604193</v>
      </c>
      <c r="PA71" s="257">
        <v>7517</v>
      </c>
      <c r="PB71" s="257">
        <v>86950</v>
      </c>
      <c r="PC71" s="257">
        <v>11375</v>
      </c>
      <c r="PD71" s="257">
        <v>75575</v>
      </c>
      <c r="PE71" s="257">
        <v>38363</v>
      </c>
      <c r="PF71" s="257">
        <v>471363</v>
      </c>
      <c r="PG71" s="257">
        <v>293946</v>
      </c>
      <c r="PH71" s="257">
        <v>177417</v>
      </c>
      <c r="PI71" s="257">
        <v>862</v>
      </c>
      <c r="PJ71" s="257">
        <v>21316</v>
      </c>
      <c r="PK71" s="257">
        <v>2709</v>
      </c>
      <c r="PL71" s="257">
        <v>18607</v>
      </c>
      <c r="PM71" s="257">
        <v>9233</v>
      </c>
      <c r="PN71" s="257">
        <v>106261</v>
      </c>
      <c r="PO71" s="257">
        <v>66323</v>
      </c>
      <c r="PP71" s="257">
        <v>39938</v>
      </c>
      <c r="PQ71" s="257">
        <v>35238.542383557491</v>
      </c>
      <c r="PR71" s="257">
        <v>15021.982414068749</v>
      </c>
      <c r="PS71" s="257">
        <v>39219.666215606681</v>
      </c>
      <c r="PT71" s="257">
        <v>42571.107784431137</v>
      </c>
      <c r="PU71" s="257">
        <v>38760.385680582636</v>
      </c>
      <c r="PV71" s="257">
        <v>35630.166248722955</v>
      </c>
      <c r="PW71" s="257">
        <v>35303.594298853335</v>
      </c>
      <c r="PX71" s="257">
        <v>32975.028606044296</v>
      </c>
      <c r="PY71" s="257">
        <v>39981.295774647893</v>
      </c>
      <c r="PZ71" s="257">
        <v>3565.2394999999997</v>
      </c>
      <c r="QA71" s="257">
        <v>2036.3440833333332</v>
      </c>
      <c r="QB71" s="257">
        <v>31704</v>
      </c>
      <c r="QC71" s="257">
        <v>0.54013561655469589</v>
      </c>
      <c r="QD71" s="257">
        <v>0.21978889506154792</v>
      </c>
      <c r="QE71" s="257">
        <v>0.24517199758599878</v>
      </c>
      <c r="QF71" s="257">
        <v>0.54344699639020322</v>
      </c>
      <c r="QG71" s="257">
        <v>0.58530147687049916</v>
      </c>
      <c r="QH71" s="257">
        <v>0.56559849673861395</v>
      </c>
      <c r="QI71" s="257">
        <v>0.47176891274202659</v>
      </c>
      <c r="QJ71" s="257">
        <v>0.8435734799064265</v>
      </c>
      <c r="QK71" s="257">
        <v>39925.949999999997</v>
      </c>
      <c r="QL71" s="257">
        <v>19412.974999999999</v>
      </c>
      <c r="QM71" s="257">
        <v>20512.974999999999</v>
      </c>
      <c r="QN71" s="257">
        <v>23309.875</v>
      </c>
      <c r="QO71" s="257">
        <v>12367.7</v>
      </c>
      <c r="QP71" s="257">
        <v>10942.174999999999</v>
      </c>
      <c r="QQ71" s="257">
        <v>19833.378728565975</v>
      </c>
      <c r="QR71" s="257">
        <v>10733.088488689355</v>
      </c>
      <c r="QS71" s="257">
        <v>9100.2902398766182</v>
      </c>
      <c r="QT71" s="257">
        <v>3476.4962714340259</v>
      </c>
      <c r="QU71" s="257">
        <v>1634.6</v>
      </c>
      <c r="QV71" s="257">
        <v>1841.9</v>
      </c>
      <c r="QW71" s="257">
        <v>58.382768600371435</v>
      </c>
      <c r="QX71" s="257">
        <v>63.708421815821644</v>
      </c>
      <c r="QY71" s="257">
        <v>53.342701387780181</v>
      </c>
      <c r="QZ71" s="257">
        <v>49.675408421254787</v>
      </c>
      <c r="RA71" s="257">
        <v>55.28822083523702</v>
      </c>
      <c r="RB71" s="257">
        <v>44.363580806180572</v>
      </c>
      <c r="RC71" s="257">
        <v>14.914263896456012</v>
      </c>
      <c r="RD71" s="257">
        <v>13.216685398255132</v>
      </c>
      <c r="RE71" s="257">
        <v>16.833033651901932</v>
      </c>
    </row>
    <row r="72" spans="1:473">
      <c r="A72" s="1034">
        <v>2022</v>
      </c>
      <c r="B72" s="257">
        <v>1375863</v>
      </c>
      <c r="C72" s="257">
        <v>775799</v>
      </c>
      <c r="D72" s="257">
        <v>275811</v>
      </c>
      <c r="E72" s="257">
        <v>312178</v>
      </c>
      <c r="F72" s="257">
        <v>545828</v>
      </c>
      <c r="G72" s="257">
        <v>533753</v>
      </c>
      <c r="H72" s="331">
        <v>1281423.3785721108</v>
      </c>
      <c r="I72" s="331">
        <v>712560.39555865538</v>
      </c>
      <c r="J72" s="331">
        <v>256624.12192941218</v>
      </c>
      <c r="K72" s="331">
        <v>271572.11049542081</v>
      </c>
      <c r="L72" s="331">
        <v>446170.96231375041</v>
      </c>
      <c r="M72" s="331">
        <v>405504.211725128</v>
      </c>
      <c r="N72" s="257">
        <v>107.36989998833353</v>
      </c>
      <c r="O72" s="257">
        <v>108.87484132369789</v>
      </c>
      <c r="P72" s="257">
        <v>107.47664635979366</v>
      </c>
      <c r="Q72" s="257">
        <v>114.95215743269922</v>
      </c>
      <c r="R72" s="257">
        <v>122.33606534352859</v>
      </c>
      <c r="S72" s="257">
        <v>131.62699290576191</v>
      </c>
      <c r="T72" s="331">
        <v>1375863</v>
      </c>
      <c r="U72" s="331">
        <v>1243468</v>
      </c>
      <c r="V72" s="331">
        <v>656283</v>
      </c>
      <c r="W72" s="331">
        <v>587185</v>
      </c>
      <c r="X72" s="331">
        <v>363747</v>
      </c>
      <c r="Y72" s="331">
        <v>223438</v>
      </c>
      <c r="Z72" s="331">
        <v>132395</v>
      </c>
      <c r="AA72" s="257">
        <v>1375863</v>
      </c>
      <c r="AB72" s="257">
        <v>1254715</v>
      </c>
      <c r="AC72" s="257">
        <v>32603</v>
      </c>
      <c r="AD72" s="257">
        <v>67211</v>
      </c>
      <c r="AE72" s="257">
        <v>151730</v>
      </c>
      <c r="AF72" s="257">
        <v>73065</v>
      </c>
      <c r="AG72" s="257">
        <v>930106</v>
      </c>
      <c r="AH72" s="257">
        <v>709799</v>
      </c>
      <c r="AI72" s="257">
        <v>93441</v>
      </c>
      <c r="AJ72" s="257">
        <v>220307</v>
      </c>
      <c r="AK72" s="257">
        <v>121148</v>
      </c>
      <c r="AL72" s="257">
        <v>1281423.3785721108</v>
      </c>
      <c r="AM72" s="257">
        <v>1171230.2430037807</v>
      </c>
      <c r="AN72" s="257">
        <v>27967.615577534347</v>
      </c>
      <c r="AO72" s="257">
        <v>30404.288217761565</v>
      </c>
      <c r="AP72" s="257">
        <v>148603.19274171701</v>
      </c>
      <c r="AQ72" s="257">
        <v>68653.009291626266</v>
      </c>
      <c r="AR72" s="257">
        <v>895602.1371751416</v>
      </c>
      <c r="AS72" s="257">
        <v>684069.24086211168</v>
      </c>
      <c r="AT72" s="257">
        <v>91340.565770999994</v>
      </c>
      <c r="AU72" s="257">
        <v>211532.89631302989</v>
      </c>
      <c r="AV72" s="257">
        <v>110193.13556833017</v>
      </c>
      <c r="AW72" s="257">
        <v>107.36989998833353</v>
      </c>
      <c r="AX72" s="257">
        <v>107.1279543450066</v>
      </c>
      <c r="AY72" s="257">
        <v>116.5741137624515</v>
      </c>
      <c r="AZ72" s="257">
        <v>221.05763344506352</v>
      </c>
      <c r="BA72" s="257">
        <v>102.10413195072977</v>
      </c>
      <c r="BB72" s="257">
        <v>106.42650737949788</v>
      </c>
      <c r="BC72" s="257">
        <v>103.85258826354395</v>
      </c>
      <c r="BD72" s="257">
        <v>103.76127994082323</v>
      </c>
      <c r="BE72" s="257">
        <v>102.2995634100472</v>
      </c>
      <c r="BF72" s="257">
        <v>104.14786723006245</v>
      </c>
      <c r="BG72" s="257">
        <v>109.94151257713942</v>
      </c>
      <c r="BH72" s="257">
        <v>545828</v>
      </c>
      <c r="BI72" s="257">
        <v>389293</v>
      </c>
      <c r="BJ72" s="257">
        <v>156535</v>
      </c>
      <c r="BK72" s="257">
        <v>98369</v>
      </c>
      <c r="BL72" s="257">
        <v>58166</v>
      </c>
      <c r="BM72" s="257">
        <v>533753</v>
      </c>
      <c r="BN72" s="257">
        <v>449507</v>
      </c>
      <c r="BO72" s="257">
        <v>84246</v>
      </c>
      <c r="BP72" s="257">
        <v>67387</v>
      </c>
      <c r="BQ72" s="257">
        <v>16859</v>
      </c>
      <c r="BR72" s="257">
        <v>446170.96231375041</v>
      </c>
      <c r="BS72" s="257">
        <v>300280.82410392136</v>
      </c>
      <c r="BT72" s="257">
        <v>145890.13820982905</v>
      </c>
      <c r="BU72" s="257">
        <v>93217.68272333841</v>
      </c>
      <c r="BV72" s="257">
        <v>52672.455486490639</v>
      </c>
      <c r="BW72" s="257">
        <v>405504.211725128</v>
      </c>
      <c r="BX72" s="257">
        <v>331664.9473323038</v>
      </c>
      <c r="BY72" s="257">
        <v>73839.264392824291</v>
      </c>
      <c r="BZ72" s="257">
        <v>58926.193951422458</v>
      </c>
      <c r="CA72" s="257">
        <v>14913.070441401835</v>
      </c>
      <c r="CB72" s="257">
        <v>122.33606534352859</v>
      </c>
      <c r="CC72" s="257">
        <v>129.64297709042961</v>
      </c>
      <c r="CD72" s="257">
        <v>107.29649167571613</v>
      </c>
      <c r="CE72" s="257">
        <v>105.52611599662933</v>
      </c>
      <c r="CF72" s="257">
        <v>110.42963435588899</v>
      </c>
      <c r="CG72" s="257">
        <v>131.62699290576191</v>
      </c>
      <c r="CH72" s="257">
        <v>135.53045132310203</v>
      </c>
      <c r="CI72" s="257">
        <v>114.09376934175828</v>
      </c>
      <c r="CJ72" s="257">
        <v>114.35831076338047</v>
      </c>
      <c r="CK72" s="257">
        <v>113.04848365227227</v>
      </c>
      <c r="CL72" s="257">
        <v>312178</v>
      </c>
      <c r="CM72" s="257">
        <v>281890</v>
      </c>
      <c r="CN72" s="257">
        <v>27102</v>
      </c>
      <c r="CO72" s="257">
        <v>3186</v>
      </c>
      <c r="CP72" s="257">
        <v>271572.11049542081</v>
      </c>
      <c r="CQ72" s="257">
        <v>249296.48708033908</v>
      </c>
      <c r="CR72" s="257">
        <v>19326.056620917887</v>
      </c>
      <c r="CS72" s="257">
        <v>2949.5667941638094</v>
      </c>
      <c r="CT72" s="257">
        <v>281890</v>
      </c>
      <c r="CU72" s="257">
        <v>77339.132468665135</v>
      </c>
      <c r="CV72" s="257">
        <v>59986.066838895531</v>
      </c>
      <c r="CW72" s="257">
        <v>19377.620995183319</v>
      </c>
      <c r="CX72" s="257">
        <v>74129.085392040914</v>
      </c>
      <c r="CY72" s="257">
        <v>2245.2635630232112</v>
      </c>
      <c r="CZ72" s="257">
        <v>48812.830742191887</v>
      </c>
      <c r="DA72" s="257">
        <v>125187.17969725601</v>
      </c>
      <c r="DB72" s="257">
        <v>271572.11049542081</v>
      </c>
      <c r="DC72" s="257">
        <v>249296.48708033908</v>
      </c>
      <c r="DD72" s="257">
        <v>66275.814371128479</v>
      </c>
      <c r="DE72" s="257">
        <v>50480.024284099738</v>
      </c>
      <c r="DF72" s="257">
        <v>16336.96009777096</v>
      </c>
      <c r="DG72" s="257">
        <v>68520.007708402583</v>
      </c>
      <c r="DH72" s="257">
        <v>2053.1188061681764</v>
      </c>
      <c r="DI72" s="257">
        <v>45630.561812769141</v>
      </c>
      <c r="DJ72" s="257">
        <v>116203.6883273399</v>
      </c>
      <c r="DK72" s="257">
        <v>114.95215743269922</v>
      </c>
      <c r="DL72" s="257">
        <v>113.07419663284594</v>
      </c>
      <c r="DM72" s="257">
        <v>116.692843690437</v>
      </c>
      <c r="DN72" s="257">
        <v>118.83129552651586</v>
      </c>
      <c r="DO72" s="257">
        <v>118.61215843838188</v>
      </c>
      <c r="DP72" s="257">
        <v>108.18604356775414</v>
      </c>
      <c r="DQ72" s="257">
        <v>109.35867696880351</v>
      </c>
      <c r="DR72" s="257">
        <v>106.97398586166919</v>
      </c>
      <c r="DS72" s="257">
        <v>107.73081431340637</v>
      </c>
      <c r="DT72" s="257">
        <v>244540</v>
      </c>
      <c r="DU72" s="257">
        <v>37350</v>
      </c>
      <c r="DV72" s="257">
        <v>167200.86753133486</v>
      </c>
      <c r="DW72" s="257">
        <v>217865.37305056248</v>
      </c>
      <c r="DX72" s="257">
        <v>31431.114029776585</v>
      </c>
      <c r="DY72" s="257">
        <v>151589.55867943401</v>
      </c>
      <c r="DZ72" s="257">
        <v>112.24362851973125</v>
      </c>
      <c r="EA72" s="257">
        <v>118.83129552651586</v>
      </c>
      <c r="EB72" s="257">
        <v>110.29840642581065</v>
      </c>
      <c r="EC72" s="257">
        <v>4488082</v>
      </c>
      <c r="ED72" s="257">
        <v>4517134.3162923092</v>
      </c>
      <c r="EE72" s="257">
        <v>78.732500000000002</v>
      </c>
      <c r="EF72" s="257">
        <v>228575</v>
      </c>
      <c r="EG72" s="257">
        <v>611709</v>
      </c>
      <c r="EH72" s="257">
        <v>40477</v>
      </c>
      <c r="EI72" s="257">
        <v>-74404</v>
      </c>
      <c r="EJ72" s="257">
        <v>854559</v>
      </c>
      <c r="EK72" s="257">
        <v>775799</v>
      </c>
      <c r="EL72" s="257">
        <v>-2175</v>
      </c>
      <c r="EM72" s="257">
        <v>76585</v>
      </c>
      <c r="EN72" s="257">
        <v>8.9619324119224064</v>
      </c>
      <c r="EO72" s="257">
        <v>545828</v>
      </c>
      <c r="EP72" s="257">
        <v>389293</v>
      </c>
      <c r="EQ72" s="257">
        <v>156535</v>
      </c>
      <c r="ER72" s="257">
        <v>58166</v>
      </c>
      <c r="ES72" s="257">
        <v>533753</v>
      </c>
      <c r="ET72" s="257">
        <v>449507</v>
      </c>
      <c r="EU72" s="257">
        <v>84246</v>
      </c>
      <c r="EV72" s="257">
        <v>16859</v>
      </c>
      <c r="EW72" s="257">
        <v>6861</v>
      </c>
      <c r="EX72" s="257">
        <v>-13312</v>
      </c>
      <c r="EY72" s="257">
        <v>12672</v>
      </c>
      <c r="EZ72" s="257">
        <v>18296</v>
      </c>
      <c r="FA72" s="257">
        <v>75289</v>
      </c>
      <c r="FB72" s="257">
        <v>68428</v>
      </c>
      <c r="FC72" s="257">
        <v>6861</v>
      </c>
      <c r="FD72" s="257">
        <v>24493</v>
      </c>
      <c r="FE72" s="257">
        <v>37805</v>
      </c>
      <c r="FF72" s="257">
        <v>-13312</v>
      </c>
      <c r="FG72" s="257">
        <v>1369412</v>
      </c>
      <c r="FH72" s="257">
        <v>223438</v>
      </c>
      <c r="FI72" s="257">
        <v>1145974</v>
      </c>
      <c r="FJ72" s="257">
        <v>775799</v>
      </c>
      <c r="FK72" s="257">
        <v>275811</v>
      </c>
      <c r="FL72" s="257">
        <v>317802</v>
      </c>
      <c r="FM72" s="257">
        <v>312178</v>
      </c>
      <c r="FN72" s="257">
        <v>10623</v>
      </c>
      <c r="FO72" s="257">
        <v>-2049</v>
      </c>
      <c r="FP72" s="257">
        <v>12672</v>
      </c>
      <c r="FQ72" s="257">
        <v>18296</v>
      </c>
      <c r="FR72" s="257">
        <v>1.3297835612993445</v>
      </c>
      <c r="FS72" s="257">
        <v>574012</v>
      </c>
      <c r="FT72" s="257">
        <v>557409</v>
      </c>
      <c r="FU72" s="257">
        <v>24370</v>
      </c>
      <c r="FV72" s="257">
        <v>6291</v>
      </c>
      <c r="FW72" s="257">
        <v>0</v>
      </c>
      <c r="FX72" s="257">
        <v>160429</v>
      </c>
      <c r="FY72" s="257">
        <v>7335</v>
      </c>
      <c r="FZ72" s="257">
        <v>164770</v>
      </c>
      <c r="GA72" s="257">
        <v>180086</v>
      </c>
      <c r="GB72" s="257">
        <v>14128</v>
      </c>
      <c r="GC72" s="257">
        <v>16603</v>
      </c>
      <c r="GD72" s="257">
        <v>637117</v>
      </c>
      <c r="GE72" s="257">
        <v>583674</v>
      </c>
      <c r="GF72" s="257">
        <v>154459</v>
      </c>
      <c r="GG72" s="257">
        <v>79029</v>
      </c>
      <c r="GH72" s="257">
        <v>266778</v>
      </c>
      <c r="GI72" s="257">
        <v>21186</v>
      </c>
      <c r="GJ72" s="257">
        <v>26465</v>
      </c>
      <c r="GK72" s="257">
        <v>31784</v>
      </c>
      <c r="GL72" s="257">
        <v>25159</v>
      </c>
      <c r="GM72" s="257">
        <v>53443</v>
      </c>
      <c r="GN72" s="257">
        <v>38140</v>
      </c>
      <c r="GO72" s="257">
        <v>37350</v>
      </c>
      <c r="GP72" s="257">
        <v>7512</v>
      </c>
      <c r="GQ72" s="257">
        <v>7342</v>
      </c>
      <c r="GR72" s="257">
        <v>449</v>
      </c>
      <c r="GS72" s="257">
        <v>-63105</v>
      </c>
      <c r="GT72" s="257">
        <v>-62271</v>
      </c>
      <c r="GU72" s="257"/>
      <c r="GV72" s="257">
        <v>-31330</v>
      </c>
      <c r="GW72" s="257">
        <v>-26265</v>
      </c>
      <c r="GX72" s="257">
        <v>1504105.0759999999</v>
      </c>
      <c r="GY72" s="257">
        <v>-773674</v>
      </c>
      <c r="GZ72" s="257"/>
      <c r="HA72" s="257"/>
      <c r="HB72" s="257"/>
      <c r="HC72" s="257"/>
      <c r="HD72" s="257"/>
      <c r="HE72" s="257"/>
      <c r="HF72" s="257"/>
      <c r="HG72" s="257"/>
      <c r="HH72" s="257"/>
      <c r="HI72" s="257"/>
      <c r="HJ72" s="257"/>
      <c r="HK72" s="257"/>
      <c r="HL72" s="257"/>
      <c r="HM72" s="257"/>
      <c r="HN72" s="257"/>
      <c r="HO72" s="257"/>
      <c r="HP72" s="257"/>
      <c r="HQ72" s="257"/>
      <c r="HR72" s="257"/>
      <c r="HS72" s="257"/>
      <c r="HT72" s="257"/>
      <c r="HU72" s="257"/>
      <c r="HV72" s="257"/>
      <c r="HW72" s="257"/>
      <c r="HX72" s="257"/>
      <c r="HY72" s="257"/>
      <c r="HZ72" s="257"/>
      <c r="IA72" s="257"/>
      <c r="IB72" s="257"/>
      <c r="IC72" s="257"/>
      <c r="ID72" s="257"/>
      <c r="IE72" s="257"/>
      <c r="IF72" s="257"/>
      <c r="IG72" s="257"/>
      <c r="IH72" s="257"/>
      <c r="II72" s="257"/>
      <c r="IJ72" s="257"/>
      <c r="IK72" s="257"/>
      <c r="IL72" s="257"/>
      <c r="IM72" s="257"/>
      <c r="IN72" s="257"/>
      <c r="IO72" s="257"/>
      <c r="IP72" s="257"/>
      <c r="IQ72" s="257"/>
      <c r="IR72" s="257"/>
      <c r="IS72" s="257"/>
      <c r="IT72" s="257"/>
      <c r="IU72" s="257"/>
      <c r="IV72" s="257"/>
      <c r="IW72" s="257"/>
      <c r="IX72" s="257"/>
      <c r="IY72" s="257"/>
      <c r="IZ72" s="257"/>
      <c r="JA72" s="257">
        <v>277797</v>
      </c>
      <c r="JB72" s="257">
        <v>272099</v>
      </c>
      <c r="JC72" s="257">
        <v>6020</v>
      </c>
      <c r="JD72" s="257">
        <v>1327</v>
      </c>
      <c r="JE72" s="257">
        <v>112003</v>
      </c>
      <c r="JF72" s="257">
        <v>6710</v>
      </c>
      <c r="JG72" s="257">
        <v>100368</v>
      </c>
      <c r="JH72" s="257">
        <v>9724</v>
      </c>
      <c r="JI72" s="257">
        <v>35947</v>
      </c>
      <c r="JJ72" s="257">
        <v>5698</v>
      </c>
      <c r="JK72" s="257">
        <v>318833</v>
      </c>
      <c r="JL72" s="257">
        <v>291047</v>
      </c>
      <c r="JM72" s="257">
        <v>27687</v>
      </c>
      <c r="JN72" s="257">
        <v>12508</v>
      </c>
      <c r="JO72" s="257">
        <v>25958</v>
      </c>
      <c r="JP72" s="257">
        <v>16409</v>
      </c>
      <c r="JQ72" s="257">
        <v>28610</v>
      </c>
      <c r="JR72" s="257">
        <v>179875</v>
      </c>
      <c r="JS72" s="257">
        <v>27786</v>
      </c>
      <c r="JT72" s="257">
        <v>12747</v>
      </c>
      <c r="JU72" s="257">
        <v>11991</v>
      </c>
      <c r="JV72" s="257">
        <v>3545</v>
      </c>
      <c r="JW72" s="257">
        <v>4729</v>
      </c>
      <c r="JX72" s="257">
        <v>6647</v>
      </c>
      <c r="JY72" s="257">
        <v>118</v>
      </c>
      <c r="JZ72" s="257">
        <v>-41036</v>
      </c>
      <c r="KA72" s="257">
        <v>-40202</v>
      </c>
      <c r="KB72" s="257"/>
      <c r="KC72" s="257">
        <v>-12431</v>
      </c>
      <c r="KD72" s="257">
        <v>-18948</v>
      </c>
      <c r="KE72" s="257">
        <v>1061051.753</v>
      </c>
      <c r="KF72" s="257">
        <v>223900</v>
      </c>
      <c r="KG72" s="257">
        <v>210726</v>
      </c>
      <c r="KH72" s="257">
        <v>11837</v>
      </c>
      <c r="KI72" s="257">
        <v>2480</v>
      </c>
      <c r="KJ72" s="257">
        <v>19810</v>
      </c>
      <c r="KK72" s="257">
        <v>618</v>
      </c>
      <c r="KL72" s="257">
        <v>53633</v>
      </c>
      <c r="KM72" s="257">
        <v>420</v>
      </c>
      <c r="KN72" s="257">
        <v>121928</v>
      </c>
      <c r="KO72" s="257">
        <v>13174</v>
      </c>
      <c r="KP72" s="257">
        <v>239101</v>
      </c>
      <c r="KQ72" s="257">
        <v>218221</v>
      </c>
      <c r="KR72" s="257">
        <v>95950</v>
      </c>
      <c r="KS72" s="257">
        <v>37769</v>
      </c>
      <c r="KT72" s="257">
        <v>39547</v>
      </c>
      <c r="KU72" s="257">
        <v>5138</v>
      </c>
      <c r="KV72" s="257">
        <v>3728</v>
      </c>
      <c r="KW72" s="257">
        <v>36089</v>
      </c>
      <c r="KX72" s="257">
        <v>20880</v>
      </c>
      <c r="KY72" s="257">
        <v>15305</v>
      </c>
      <c r="KZ72" s="257">
        <v>15264</v>
      </c>
      <c r="LA72" s="257">
        <v>3269</v>
      </c>
      <c r="LB72" s="257">
        <v>1703</v>
      </c>
      <c r="LC72" s="257">
        <v>604</v>
      </c>
      <c r="LD72" s="257">
        <v>-1</v>
      </c>
      <c r="LE72" s="257">
        <v>-15201</v>
      </c>
      <c r="LF72" s="257"/>
      <c r="LG72" s="257">
        <v>-12431</v>
      </c>
      <c r="LH72" s="257">
        <v>-18948</v>
      </c>
      <c r="LI72" s="257">
        <v>1061051.753</v>
      </c>
      <c r="LJ72" s="257">
        <v>89298</v>
      </c>
      <c r="LK72" s="257">
        <v>84991</v>
      </c>
      <c r="LL72" s="257">
        <v>6465</v>
      </c>
      <c r="LM72" s="257">
        <v>2480</v>
      </c>
      <c r="LN72" s="257">
        <v>28616</v>
      </c>
      <c r="LO72" s="257">
        <v>698</v>
      </c>
      <c r="LP72" s="257">
        <v>10769</v>
      </c>
      <c r="LQ72" s="257">
        <v>286</v>
      </c>
      <c r="LR72" s="257">
        <v>35677</v>
      </c>
      <c r="LS72" s="257">
        <v>4307</v>
      </c>
      <c r="LT72" s="257">
        <v>90250</v>
      </c>
      <c r="LU72" s="257">
        <v>79061</v>
      </c>
      <c r="LV72" s="257">
        <v>28065</v>
      </c>
      <c r="LW72" s="257">
        <v>27456</v>
      </c>
      <c r="LX72" s="257">
        <v>1469</v>
      </c>
      <c r="LY72" s="257">
        <v>2053</v>
      </c>
      <c r="LZ72" s="257">
        <v>489</v>
      </c>
      <c r="MA72" s="257">
        <v>19529</v>
      </c>
      <c r="MB72" s="257">
        <v>11189</v>
      </c>
      <c r="MC72" s="257">
        <v>9821</v>
      </c>
      <c r="MD72" s="257">
        <v>9828</v>
      </c>
      <c r="ME72" s="257">
        <v>695</v>
      </c>
      <c r="MF72" s="257">
        <v>237</v>
      </c>
      <c r="MG72" s="257">
        <v>91</v>
      </c>
      <c r="MH72" s="257">
        <v>345</v>
      </c>
      <c r="MI72" s="257">
        <v>-952</v>
      </c>
      <c r="MJ72" s="257"/>
      <c r="MK72" s="257">
        <v>-466</v>
      </c>
      <c r="ML72" s="257">
        <v>5930</v>
      </c>
      <c r="MM72" s="257">
        <v>23047.348999999998</v>
      </c>
      <c r="MN72" s="257">
        <v>208436</v>
      </c>
      <c r="MO72" s="257">
        <v>208342</v>
      </c>
      <c r="MP72" s="257">
        <v>48</v>
      </c>
      <c r="MQ72" s="257">
        <v>4</v>
      </c>
      <c r="MR72" s="257">
        <v>0</v>
      </c>
      <c r="MS72" s="257">
        <v>352</v>
      </c>
      <c r="MT72" s="257">
        <v>169656</v>
      </c>
      <c r="MU72" s="257">
        <v>38282</v>
      </c>
      <c r="MV72" s="257">
        <v>94</v>
      </c>
      <c r="MW72" s="257">
        <v>214352</v>
      </c>
      <c r="MX72" s="257">
        <v>214094</v>
      </c>
      <c r="MY72" s="257">
        <v>2757</v>
      </c>
      <c r="MZ72" s="257">
        <v>1296</v>
      </c>
      <c r="NA72" s="257">
        <v>199804</v>
      </c>
      <c r="NB72" s="257">
        <v>2865</v>
      </c>
      <c r="NC72" s="257">
        <v>0</v>
      </c>
      <c r="ND72" s="257">
        <v>7372</v>
      </c>
      <c r="NE72" s="257">
        <v>258</v>
      </c>
      <c r="NF72" s="257">
        <v>267</v>
      </c>
      <c r="NG72" s="257">
        <v>267</v>
      </c>
      <c r="NH72" s="257">
        <v>3</v>
      </c>
      <c r="NI72" s="257">
        <v>1</v>
      </c>
      <c r="NJ72" s="257">
        <v>0</v>
      </c>
      <c r="NK72" s="257">
        <v>-13</v>
      </c>
      <c r="NL72" s="257">
        <v>-5916</v>
      </c>
      <c r="NM72" s="257"/>
      <c r="NN72" s="257">
        <v>-5916</v>
      </c>
      <c r="NO72" s="257">
        <v>-5752</v>
      </c>
      <c r="NP72" s="257">
        <v>102959.79399999999</v>
      </c>
      <c r="NQ72" s="257">
        <v>49101.226999999999</v>
      </c>
      <c r="NR72" s="257">
        <v>7095.18</v>
      </c>
      <c r="NS72" s="257">
        <v>30909.744999999999</v>
      </c>
      <c r="NT72" s="257">
        <v>31638.941999999999</v>
      </c>
      <c r="NU72" s="257">
        <v>11096.302</v>
      </c>
      <c r="NV72" s="257">
        <v>42006.046999999999</v>
      </c>
      <c r="NW72" s="257">
        <v>23949.519921807623</v>
      </c>
      <c r="NX72" s="257">
        <v>3121.8199218076224</v>
      </c>
      <c r="NY72" s="257">
        <v>20827.7</v>
      </c>
      <c r="NZ72" s="257">
        <v>17790.5</v>
      </c>
      <c r="OA72" s="257">
        <v>19037.5</v>
      </c>
      <c r="OB72" s="257">
        <v>16206.2</v>
      </c>
      <c r="OC72" s="257">
        <v>34448677.700000003</v>
      </c>
      <c r="OD72" s="257">
        <v>28330943.899999999</v>
      </c>
      <c r="OE72" s="257">
        <v>2119.5817257006843</v>
      </c>
      <c r="OF72" s="257">
        <v>1002.2381961069382</v>
      </c>
      <c r="OG72" s="257">
        <v>13.035000000000002</v>
      </c>
      <c r="OH72" s="257">
        <v>8.8502054847899672</v>
      </c>
      <c r="OI72" s="257">
        <v>4.1847945152100348</v>
      </c>
      <c r="OJ72" s="257">
        <v>797.90000000000009</v>
      </c>
      <c r="OK72" s="257">
        <v>2384.7000000000003</v>
      </c>
      <c r="OL72" s="257">
        <v>272.70000000000027</v>
      </c>
      <c r="OM72" s="257">
        <v>2112</v>
      </c>
      <c r="ON72" s="257">
        <v>1432.3</v>
      </c>
      <c r="OO72" s="257">
        <v>16212.8</v>
      </c>
      <c r="OP72" s="257">
        <v>11517.599999999999</v>
      </c>
      <c r="OQ72" s="257">
        <v>4695.2</v>
      </c>
      <c r="OR72" s="257">
        <v>503.5</v>
      </c>
      <c r="OS72" s="257">
        <v>2265.4999999999995</v>
      </c>
      <c r="OT72" s="257">
        <v>264.49999999999955</v>
      </c>
      <c r="OU72" s="257">
        <v>2001</v>
      </c>
      <c r="OV72" s="257">
        <v>1126.3</v>
      </c>
      <c r="OW72" s="257">
        <v>13895.199999999999</v>
      </c>
      <c r="OX72" s="257">
        <v>9401.9999999999982</v>
      </c>
      <c r="OY72" s="257">
        <v>4493.1999999999989</v>
      </c>
      <c r="OZ72" s="257">
        <v>656283</v>
      </c>
      <c r="PA72" s="257">
        <v>7288</v>
      </c>
      <c r="PB72" s="257">
        <v>92554</v>
      </c>
      <c r="PC72" s="257">
        <v>11962</v>
      </c>
      <c r="PD72" s="257">
        <v>80592</v>
      </c>
      <c r="PE72" s="257">
        <v>42624</v>
      </c>
      <c r="PF72" s="257">
        <v>513817</v>
      </c>
      <c r="PG72" s="257">
        <v>325744</v>
      </c>
      <c r="PH72" s="257">
        <v>188073</v>
      </c>
      <c r="PI72" s="257">
        <v>830</v>
      </c>
      <c r="PJ72" s="257">
        <v>21668</v>
      </c>
      <c r="PK72" s="257">
        <v>2751</v>
      </c>
      <c r="PL72" s="257">
        <v>18917</v>
      </c>
      <c r="PM72" s="257">
        <v>9733</v>
      </c>
      <c r="PN72" s="257">
        <v>113648</v>
      </c>
      <c r="PO72" s="257">
        <v>71833</v>
      </c>
      <c r="PP72" s="257">
        <v>41815</v>
      </c>
      <c r="PQ72" s="257">
        <v>36889.51968747365</v>
      </c>
      <c r="PR72" s="257">
        <v>14474.677259185701</v>
      </c>
      <c r="PS72" s="257">
        <v>40853.6746854999</v>
      </c>
      <c r="PT72" s="257">
        <v>45224.952741020868</v>
      </c>
      <c r="PU72" s="257">
        <v>40275.862068965514</v>
      </c>
      <c r="PV72" s="257">
        <v>37844.26884489035</v>
      </c>
      <c r="PW72" s="257">
        <v>36978.021187172555</v>
      </c>
      <c r="PX72" s="257">
        <v>34646.245479685182</v>
      </c>
      <c r="PY72" s="257">
        <v>41857.250957001699</v>
      </c>
      <c r="PZ72" s="257">
        <v>2962.7914166666669</v>
      </c>
      <c r="QA72" s="257">
        <v>1761.9156666666668</v>
      </c>
      <c r="QB72" s="257">
        <v>21186</v>
      </c>
      <c r="QC72" s="257">
        <v>0.52305344241520979</v>
      </c>
      <c r="QD72" s="257">
        <v>0.22353771125356561</v>
      </c>
      <c r="QE72" s="257">
        <v>0.17797681927065509</v>
      </c>
      <c r="QF72" s="257">
        <v>0.53115402359454289</v>
      </c>
      <c r="QG72" s="257">
        <v>0.58337097105317182</v>
      </c>
      <c r="QH72" s="257">
        <v>0.55242843288829446</v>
      </c>
      <c r="QI72" s="257">
        <v>0.4589242870164652</v>
      </c>
      <c r="QJ72" s="257">
        <v>0.85368599272832912</v>
      </c>
      <c r="QK72" s="257">
        <v>40367.375</v>
      </c>
      <c r="QL72" s="257">
        <v>19620.474999999999</v>
      </c>
      <c r="QM72" s="257">
        <v>20746.900000000001</v>
      </c>
      <c r="QN72" s="257">
        <v>23626.625</v>
      </c>
      <c r="QO72" s="257">
        <v>12543.775</v>
      </c>
      <c r="QP72" s="257">
        <v>11082.85</v>
      </c>
      <c r="QQ72" s="257">
        <v>20547.42825818514</v>
      </c>
      <c r="QR72" s="257">
        <v>11114.488239445709</v>
      </c>
      <c r="QS72" s="257">
        <v>9432.9400187394313</v>
      </c>
      <c r="QT72" s="257">
        <v>3079.196741814857</v>
      </c>
      <c r="QU72" s="257">
        <v>1429.325</v>
      </c>
      <c r="QV72" s="257">
        <v>1649.875</v>
      </c>
      <c r="QW72" s="257">
        <v>58.529010122654746</v>
      </c>
      <c r="QX72" s="257">
        <v>63.932065864868207</v>
      </c>
      <c r="QY72" s="257">
        <v>53.419306016802501</v>
      </c>
      <c r="QZ72" s="257">
        <v>50.901076074887555</v>
      </c>
      <c r="RA72" s="257">
        <v>56.647396352258085</v>
      </c>
      <c r="RB72" s="257">
        <v>45.466744519612234</v>
      </c>
      <c r="RC72" s="257">
        <v>13.032740570499838</v>
      </c>
      <c r="RD72" s="257">
        <v>11.394695775394569</v>
      </c>
      <c r="RE72" s="257">
        <v>14.886739421719142</v>
      </c>
    </row>
    <row r="73" spans="1:473">
      <c r="A73" s="1034">
        <v>2023</v>
      </c>
      <c r="B73" s="257">
        <v>1497761</v>
      </c>
      <c r="C73" s="257">
        <v>830057</v>
      </c>
      <c r="D73" s="257">
        <v>293914</v>
      </c>
      <c r="E73" s="257">
        <v>316341</v>
      </c>
      <c r="F73" s="257">
        <v>566403</v>
      </c>
      <c r="G73" s="257">
        <v>508954</v>
      </c>
      <c r="H73" s="331">
        <v>1312957.355975162</v>
      </c>
      <c r="I73" s="331">
        <v>725932.69113820547</v>
      </c>
      <c r="J73" s="331">
        <v>268457.95656151773</v>
      </c>
      <c r="K73" s="331">
        <v>268034.641579994</v>
      </c>
      <c r="L73" s="331">
        <v>456318.42250134313</v>
      </c>
      <c r="M73" s="331">
        <v>405786.35580589832</v>
      </c>
      <c r="N73" s="257">
        <v>114.07537291168002</v>
      </c>
      <c r="O73" s="257">
        <v>114.34352111881554</v>
      </c>
      <c r="P73" s="257">
        <v>109.48232034711512</v>
      </c>
      <c r="Q73" s="257">
        <v>118.02243103176988</v>
      </c>
      <c r="R73" s="257">
        <v>124.12450869180782</v>
      </c>
      <c r="S73" s="257">
        <v>125.42412841585298</v>
      </c>
      <c r="T73" s="331">
        <v>1497761</v>
      </c>
      <c r="U73" s="331">
        <v>1353642</v>
      </c>
      <c r="V73" s="331">
        <v>711789</v>
      </c>
      <c r="W73" s="331">
        <v>641853</v>
      </c>
      <c r="X73" s="331">
        <v>407196</v>
      </c>
      <c r="Y73" s="331">
        <v>234657</v>
      </c>
      <c r="Z73" s="331">
        <v>144119</v>
      </c>
      <c r="AA73" s="257">
        <v>1497761</v>
      </c>
      <c r="AB73" s="257">
        <v>1366751</v>
      </c>
      <c r="AC73" s="257">
        <v>39035</v>
      </c>
      <c r="AD73" s="257">
        <v>56077</v>
      </c>
      <c r="AE73" s="257">
        <v>164020</v>
      </c>
      <c r="AF73" s="257">
        <v>78819</v>
      </c>
      <c r="AG73" s="257">
        <v>1028800</v>
      </c>
      <c r="AH73" s="257">
        <v>793848</v>
      </c>
      <c r="AI73" s="257">
        <v>102136.29294705158</v>
      </c>
      <c r="AJ73" s="257">
        <v>234952</v>
      </c>
      <c r="AK73" s="257">
        <v>131010</v>
      </c>
      <c r="AL73" s="257">
        <v>1312957.355975162</v>
      </c>
      <c r="AM73" s="257">
        <v>1202068.781388242</v>
      </c>
      <c r="AN73" s="257">
        <v>28894.801989770389</v>
      </c>
      <c r="AO73" s="257">
        <v>26245.362847439676</v>
      </c>
      <c r="AP73" s="257">
        <v>149400.22358996369</v>
      </c>
      <c r="AQ73" s="257">
        <v>69299.162668469304</v>
      </c>
      <c r="AR73" s="257">
        <v>928229.23029259895</v>
      </c>
      <c r="AS73" s="257">
        <v>710010.25752844242</v>
      </c>
      <c r="AT73" s="257">
        <v>94977.192483185107</v>
      </c>
      <c r="AU73" s="257">
        <v>218218.9727641565</v>
      </c>
      <c r="AV73" s="257">
        <v>110888.57458692002</v>
      </c>
      <c r="AW73" s="257">
        <v>114.07537291168002</v>
      </c>
      <c r="AX73" s="257">
        <v>113.69989980286903</v>
      </c>
      <c r="AY73" s="257">
        <v>135.09350233242486</v>
      </c>
      <c r="AZ73" s="257">
        <v>213.66441121796305</v>
      </c>
      <c r="BA73" s="257">
        <v>109.78564560262039</v>
      </c>
      <c r="BB73" s="257">
        <v>113.73730499035619</v>
      </c>
      <c r="BC73" s="257">
        <v>110.83469108979673</v>
      </c>
      <c r="BD73" s="257">
        <v>111.80796215020867</v>
      </c>
      <c r="BE73" s="257">
        <v>107.5377048707077</v>
      </c>
      <c r="BF73" s="257">
        <v>107.66799835224592</v>
      </c>
      <c r="BG73" s="257">
        <v>118.14562545152729</v>
      </c>
      <c r="BH73" s="257">
        <v>566403</v>
      </c>
      <c r="BI73" s="257">
        <v>386450</v>
      </c>
      <c r="BJ73" s="257">
        <v>179953</v>
      </c>
      <c r="BK73" s="257">
        <v>108159</v>
      </c>
      <c r="BL73" s="257">
        <v>71794</v>
      </c>
      <c r="BM73" s="257">
        <v>508954</v>
      </c>
      <c r="BN73" s="257">
        <v>421500</v>
      </c>
      <c r="BO73" s="257">
        <v>87454</v>
      </c>
      <c r="BP73" s="257">
        <v>67346</v>
      </c>
      <c r="BQ73" s="257">
        <v>20108</v>
      </c>
      <c r="BR73" s="257">
        <v>456318.42250134313</v>
      </c>
      <c r="BS73" s="257">
        <v>294622.18759602879</v>
      </c>
      <c r="BT73" s="257">
        <v>161696.23490531434</v>
      </c>
      <c r="BU73" s="257">
        <v>99206.562613718852</v>
      </c>
      <c r="BV73" s="257">
        <v>62489.672291595489</v>
      </c>
      <c r="BW73" s="257">
        <v>405786.35580589832</v>
      </c>
      <c r="BX73" s="257">
        <v>330188.0336547342</v>
      </c>
      <c r="BY73" s="257">
        <v>75598.32215116416</v>
      </c>
      <c r="BZ73" s="257">
        <v>58584.859828702931</v>
      </c>
      <c r="CA73" s="257">
        <v>17013.462322461226</v>
      </c>
      <c r="CB73" s="257">
        <v>124.12450869180782</v>
      </c>
      <c r="CC73" s="257">
        <v>131.16798946923879</v>
      </c>
      <c r="CD73" s="257">
        <v>111.29077934645566</v>
      </c>
      <c r="CE73" s="257">
        <v>109.02403747334671</v>
      </c>
      <c r="CF73" s="257">
        <v>114.88938470502413</v>
      </c>
      <c r="CG73" s="257">
        <v>125.42412841585298</v>
      </c>
      <c r="CH73" s="257">
        <v>127.65453530661486</v>
      </c>
      <c r="CI73" s="257">
        <v>115.68246160957061</v>
      </c>
      <c r="CJ73" s="257">
        <v>114.95461489011647</v>
      </c>
      <c r="CK73" s="257">
        <v>118.18875910668316</v>
      </c>
      <c r="CL73" s="257">
        <v>316341</v>
      </c>
      <c r="CM73" s="257">
        <v>306529</v>
      </c>
      <c r="CN73" s="257">
        <v>6530</v>
      </c>
      <c r="CO73" s="257">
        <v>3282</v>
      </c>
      <c r="CP73" s="257">
        <v>268034.641579994</v>
      </c>
      <c r="CQ73" s="257">
        <v>264285.87974442396</v>
      </c>
      <c r="CR73" s="257">
        <v>835.10317335684238</v>
      </c>
      <c r="CS73" s="257">
        <v>2913.658662213189</v>
      </c>
      <c r="CT73" s="257">
        <v>306529</v>
      </c>
      <c r="CU73" s="257">
        <v>80477.774795232748</v>
      </c>
      <c r="CV73" s="257">
        <v>67167.267216733613</v>
      </c>
      <c r="CW73" s="257">
        <v>23172.060106273901</v>
      </c>
      <c r="CX73" s="257">
        <v>78224.075408026634</v>
      </c>
      <c r="CY73" s="257">
        <v>2258.3214122003883</v>
      </c>
      <c r="CZ73" s="257">
        <v>55229.501061532705</v>
      </c>
      <c r="DA73" s="257">
        <v>135711.89788175974</v>
      </c>
      <c r="DB73" s="257">
        <v>268034.641579994</v>
      </c>
      <c r="DC73" s="257">
        <v>264285.87974442396</v>
      </c>
      <c r="DD73" s="257">
        <v>67221.43420685688</v>
      </c>
      <c r="DE73" s="257">
        <v>56748.925009623112</v>
      </c>
      <c r="DF73" s="257">
        <v>18744.754866638057</v>
      </c>
      <c r="DG73" s="257">
        <v>67997.058918308816</v>
      </c>
      <c r="DH73" s="257">
        <v>1981.491688903769</v>
      </c>
      <c r="DI73" s="257">
        <v>51592.215054093322</v>
      </c>
      <c r="DJ73" s="257">
        <v>121570.76566130591</v>
      </c>
      <c r="DK73" s="257">
        <v>118.02243103176988</v>
      </c>
      <c r="DL73" s="257">
        <v>115.98387333308422</v>
      </c>
      <c r="DM73" s="257">
        <v>119.72040725519608</v>
      </c>
      <c r="DN73" s="257">
        <v>118.35866001927585</v>
      </c>
      <c r="DO73" s="257">
        <v>123.61890177350661</v>
      </c>
      <c r="DP73" s="257">
        <v>115.04038064646956</v>
      </c>
      <c r="DQ73" s="257">
        <v>113.97077387943884</v>
      </c>
      <c r="DR73" s="257">
        <v>107.05006754144159</v>
      </c>
      <c r="DS73" s="257">
        <v>111.63201707542979</v>
      </c>
      <c r="DT73" s="257">
        <v>261833</v>
      </c>
      <c r="DU73" s="257">
        <v>44696</v>
      </c>
      <c r="DV73" s="257">
        <v>181355.22520476725</v>
      </c>
      <c r="DW73" s="257">
        <v>226522.69453032908</v>
      </c>
      <c r="DX73" s="257">
        <v>37763.185214094876</v>
      </c>
      <c r="DY73" s="257">
        <v>159301.2603234722</v>
      </c>
      <c r="DZ73" s="257">
        <v>115.58797697638337</v>
      </c>
      <c r="EA73" s="257">
        <v>118.35866001927585</v>
      </c>
      <c r="EB73" s="257">
        <v>113.84418731936769</v>
      </c>
      <c r="EC73" s="257">
        <v>4538937</v>
      </c>
      <c r="ED73" s="257">
        <v>4585071.5962052885</v>
      </c>
      <c r="EE73" s="257">
        <v>76.872500000000002</v>
      </c>
      <c r="EF73" s="257">
        <v>243023</v>
      </c>
      <c r="EG73" s="257">
        <v>657254</v>
      </c>
      <c r="EH73" s="257">
        <v>62223</v>
      </c>
      <c r="EI73" s="257">
        <v>-310228</v>
      </c>
      <c r="EJ73" s="257">
        <v>940660</v>
      </c>
      <c r="EK73" s="257">
        <v>830057</v>
      </c>
      <c r="EL73" s="257">
        <v>-883</v>
      </c>
      <c r="EM73" s="257">
        <v>109720</v>
      </c>
      <c r="EN73" s="257">
        <v>11.664150702698105</v>
      </c>
      <c r="EO73" s="257">
        <v>566403</v>
      </c>
      <c r="EP73" s="257">
        <v>386450</v>
      </c>
      <c r="EQ73" s="257">
        <v>179953</v>
      </c>
      <c r="ER73" s="257">
        <v>71794</v>
      </c>
      <c r="ES73" s="257">
        <v>508954</v>
      </c>
      <c r="ET73" s="257">
        <v>421500</v>
      </c>
      <c r="EU73" s="257">
        <v>87454</v>
      </c>
      <c r="EV73" s="257">
        <v>20108</v>
      </c>
      <c r="EW73" s="257">
        <v>-4901</v>
      </c>
      <c r="EX73" s="257">
        <v>-11843</v>
      </c>
      <c r="EY73" s="257">
        <v>16397</v>
      </c>
      <c r="EZ73" s="257">
        <v>57102</v>
      </c>
      <c r="FA73" s="257">
        <v>105634</v>
      </c>
      <c r="FB73" s="257">
        <v>110535</v>
      </c>
      <c r="FC73" s="257">
        <v>-4901</v>
      </c>
      <c r="FD73" s="257">
        <v>27552</v>
      </c>
      <c r="FE73" s="257">
        <v>39395</v>
      </c>
      <c r="FF73" s="257">
        <v>-11843</v>
      </c>
      <c r="FG73" s="257">
        <v>1481017</v>
      </c>
      <c r="FH73" s="257">
        <v>234657</v>
      </c>
      <c r="FI73" s="257">
        <v>1246360</v>
      </c>
      <c r="FJ73" s="257">
        <v>830057</v>
      </c>
      <c r="FK73" s="257">
        <v>293914</v>
      </c>
      <c r="FL73" s="257">
        <v>357046</v>
      </c>
      <c r="FM73" s="257">
        <v>316341</v>
      </c>
      <c r="FN73" s="257">
        <v>14722</v>
      </c>
      <c r="FO73" s="257">
        <v>-1675</v>
      </c>
      <c r="FP73" s="257">
        <v>16397</v>
      </c>
      <c r="FQ73" s="257">
        <v>57102</v>
      </c>
      <c r="FR73" s="257">
        <v>3.812490777901147</v>
      </c>
      <c r="FS73" s="257">
        <v>630198</v>
      </c>
      <c r="FT73" s="257">
        <v>608078</v>
      </c>
      <c r="FU73" s="257">
        <v>25795</v>
      </c>
      <c r="FV73" s="257">
        <v>6697</v>
      </c>
      <c r="FW73" s="257">
        <v>0</v>
      </c>
      <c r="FX73" s="257">
        <v>165865</v>
      </c>
      <c r="FY73" s="257">
        <v>14207</v>
      </c>
      <c r="FZ73" s="257">
        <v>183119</v>
      </c>
      <c r="GA73" s="257">
        <v>197003</v>
      </c>
      <c r="GB73" s="257">
        <v>15392</v>
      </c>
      <c r="GC73" s="257">
        <v>22120</v>
      </c>
      <c r="GD73" s="257">
        <v>680225</v>
      </c>
      <c r="GE73" s="257">
        <v>622946</v>
      </c>
      <c r="GF73" s="257">
        <v>163887</v>
      </c>
      <c r="GG73" s="257">
        <v>85551</v>
      </c>
      <c r="GH73" s="257">
        <v>292455</v>
      </c>
      <c r="GI73" s="257">
        <v>22433</v>
      </c>
      <c r="GJ73" s="257">
        <v>20456</v>
      </c>
      <c r="GK73" s="257">
        <v>35558</v>
      </c>
      <c r="GL73" s="257">
        <v>25039</v>
      </c>
      <c r="GM73" s="257">
        <v>57279</v>
      </c>
      <c r="GN73" s="257">
        <v>44115</v>
      </c>
      <c r="GO73" s="257">
        <v>44696</v>
      </c>
      <c r="GP73" s="257">
        <v>9840</v>
      </c>
      <c r="GQ73" s="257">
        <v>3173</v>
      </c>
      <c r="GR73" s="257">
        <v>151</v>
      </c>
      <c r="GS73" s="257">
        <v>-50027</v>
      </c>
      <c r="GT73" s="257">
        <v>-50274</v>
      </c>
      <c r="GU73" s="257"/>
      <c r="GV73" s="257">
        <v>-14476</v>
      </c>
      <c r="GW73" s="257">
        <v>-14868</v>
      </c>
      <c r="GX73" s="257">
        <v>1575377.74</v>
      </c>
      <c r="GY73" s="257">
        <v>-737883</v>
      </c>
      <c r="GZ73" s="257"/>
      <c r="HA73" s="257"/>
      <c r="HB73" s="257"/>
      <c r="HC73" s="257"/>
      <c r="HD73" s="257"/>
      <c r="HE73" s="257"/>
      <c r="HF73" s="257"/>
      <c r="HG73" s="257"/>
      <c r="HH73" s="257"/>
      <c r="HI73" s="257"/>
      <c r="HJ73" s="257"/>
      <c r="HK73" s="257"/>
      <c r="HL73" s="257"/>
      <c r="HM73" s="257"/>
      <c r="HN73" s="257"/>
      <c r="HO73" s="257"/>
      <c r="HP73" s="257"/>
      <c r="HQ73" s="257"/>
      <c r="HR73" s="257"/>
      <c r="HS73" s="257"/>
      <c r="HT73" s="257"/>
      <c r="HU73" s="257"/>
      <c r="HV73" s="257"/>
      <c r="HW73" s="257"/>
      <c r="HX73" s="257"/>
      <c r="HY73" s="257"/>
      <c r="HZ73" s="257"/>
      <c r="IA73" s="257"/>
      <c r="IB73" s="257"/>
      <c r="IC73" s="257"/>
      <c r="ID73" s="257"/>
      <c r="IE73" s="257"/>
      <c r="IF73" s="257"/>
      <c r="IG73" s="257"/>
      <c r="IH73" s="257"/>
      <c r="II73" s="257"/>
      <c r="IJ73" s="257"/>
      <c r="IK73" s="257"/>
      <c r="IL73" s="257"/>
      <c r="IM73" s="257"/>
      <c r="IN73" s="257"/>
      <c r="IO73" s="257"/>
      <c r="IP73" s="257"/>
      <c r="IQ73" s="257"/>
      <c r="IR73" s="257"/>
      <c r="IS73" s="257"/>
      <c r="IT73" s="257"/>
      <c r="IU73" s="257"/>
      <c r="IV73" s="257"/>
      <c r="IW73" s="257"/>
      <c r="IX73" s="257"/>
      <c r="IY73" s="257"/>
      <c r="IZ73" s="257"/>
      <c r="JA73" s="257">
        <v>291464</v>
      </c>
      <c r="JB73" s="257">
        <v>280917</v>
      </c>
      <c r="JC73" s="257">
        <v>7206</v>
      </c>
      <c r="JD73" s="257">
        <v>1404</v>
      </c>
      <c r="JE73" s="257">
        <v>117425</v>
      </c>
      <c r="JF73" s="257">
        <v>11801</v>
      </c>
      <c r="JG73" s="257">
        <v>107052</v>
      </c>
      <c r="JH73" s="257">
        <v>9887</v>
      </c>
      <c r="JI73" s="257">
        <v>26142</v>
      </c>
      <c r="JJ73" s="257">
        <v>10547</v>
      </c>
      <c r="JK73" s="257">
        <v>321286</v>
      </c>
      <c r="JL73" s="257">
        <v>296219</v>
      </c>
      <c r="JM73" s="257">
        <v>29165</v>
      </c>
      <c r="JN73" s="257">
        <v>14758</v>
      </c>
      <c r="JO73" s="257">
        <v>29028</v>
      </c>
      <c r="JP73" s="257">
        <v>9995</v>
      </c>
      <c r="JQ73" s="257">
        <v>30191</v>
      </c>
      <c r="JR73" s="257">
        <v>183082</v>
      </c>
      <c r="JS73" s="257">
        <v>25067</v>
      </c>
      <c r="JT73" s="257">
        <v>11171</v>
      </c>
      <c r="JU73" s="257">
        <v>11863</v>
      </c>
      <c r="JV73" s="257">
        <v>4765</v>
      </c>
      <c r="JW73" s="257">
        <v>7188</v>
      </c>
      <c r="JX73" s="257">
        <v>2411</v>
      </c>
      <c r="JY73" s="257">
        <v>-468</v>
      </c>
      <c r="JZ73" s="257">
        <v>-29822</v>
      </c>
      <c r="KA73" s="257">
        <v>-30069</v>
      </c>
      <c r="KB73" s="257"/>
      <c r="KC73" s="257">
        <v>366</v>
      </c>
      <c r="KD73" s="257">
        <v>-15302</v>
      </c>
      <c r="KE73" s="257">
        <v>1114489.2</v>
      </c>
      <c r="KF73" s="257">
        <v>239494</v>
      </c>
      <c r="KG73" s="257">
        <v>224310</v>
      </c>
      <c r="KH73" s="257">
        <v>12022</v>
      </c>
      <c r="KI73" s="257">
        <v>2558</v>
      </c>
      <c r="KJ73" s="257">
        <v>19253</v>
      </c>
      <c r="KK73" s="257">
        <v>1740</v>
      </c>
      <c r="KL73" s="257">
        <v>64364</v>
      </c>
      <c r="KM73" s="257">
        <v>421</v>
      </c>
      <c r="KN73" s="257">
        <v>123952</v>
      </c>
      <c r="KO73" s="257">
        <v>15184</v>
      </c>
      <c r="KP73" s="257">
        <v>251721</v>
      </c>
      <c r="KQ73" s="257">
        <v>224573</v>
      </c>
      <c r="KR73" s="257">
        <v>101856</v>
      </c>
      <c r="KS73" s="257">
        <v>39149</v>
      </c>
      <c r="KT73" s="257">
        <v>42259</v>
      </c>
      <c r="KU73" s="257">
        <v>5590</v>
      </c>
      <c r="KV73" s="257">
        <v>6192</v>
      </c>
      <c r="KW73" s="257">
        <v>29527</v>
      </c>
      <c r="KX73" s="257">
        <v>27148</v>
      </c>
      <c r="KY73" s="257">
        <v>20060</v>
      </c>
      <c r="KZ73" s="257">
        <v>19966</v>
      </c>
      <c r="LA73" s="257">
        <v>4401</v>
      </c>
      <c r="LB73" s="257">
        <v>2113</v>
      </c>
      <c r="LC73" s="257">
        <v>478</v>
      </c>
      <c r="LD73" s="257">
        <v>96</v>
      </c>
      <c r="LE73" s="257">
        <v>-12227</v>
      </c>
      <c r="LF73" s="257"/>
      <c r="LG73" s="257">
        <v>366</v>
      </c>
      <c r="LH73" s="257">
        <v>-15302</v>
      </c>
      <c r="LI73" s="257">
        <v>1114489.2</v>
      </c>
      <c r="LJ73" s="257">
        <v>96263</v>
      </c>
      <c r="LK73" s="257">
        <v>90443</v>
      </c>
      <c r="LL73" s="257">
        <v>6505</v>
      </c>
      <c r="LM73" s="257">
        <v>2730</v>
      </c>
      <c r="LN73" s="257">
        <v>29187</v>
      </c>
      <c r="LO73" s="257">
        <v>1636</v>
      </c>
      <c r="LP73" s="257">
        <v>11703</v>
      </c>
      <c r="LQ73" s="257">
        <v>278</v>
      </c>
      <c r="LR73" s="257">
        <v>38404</v>
      </c>
      <c r="LS73" s="257">
        <v>5820</v>
      </c>
      <c r="LT73" s="257">
        <v>95968</v>
      </c>
      <c r="LU73" s="257">
        <v>81856</v>
      </c>
      <c r="LV73" s="257">
        <v>29906</v>
      </c>
      <c r="LW73" s="257">
        <v>30002</v>
      </c>
      <c r="LX73" s="257">
        <v>1411</v>
      </c>
      <c r="LY73" s="257">
        <v>1713</v>
      </c>
      <c r="LZ73" s="257">
        <v>966</v>
      </c>
      <c r="MA73" s="257">
        <v>17858</v>
      </c>
      <c r="MB73" s="257">
        <v>14112</v>
      </c>
      <c r="MC73" s="257">
        <v>12573</v>
      </c>
      <c r="MD73" s="257">
        <v>12556</v>
      </c>
      <c r="ME73" s="257">
        <v>674</v>
      </c>
      <c r="MF73" s="257">
        <v>241</v>
      </c>
      <c r="MG73" s="257">
        <v>101</v>
      </c>
      <c r="MH73" s="257">
        <v>523</v>
      </c>
      <c r="MI73" s="257">
        <v>295</v>
      </c>
      <c r="MJ73" s="257"/>
      <c r="MK73" s="257">
        <v>1257</v>
      </c>
      <c r="ML73" s="257">
        <v>8587</v>
      </c>
      <c r="MM73" s="257">
        <v>23281.941999999999</v>
      </c>
      <c r="MN73" s="257">
        <v>227862</v>
      </c>
      <c r="MO73" s="257">
        <v>227744</v>
      </c>
      <c r="MP73" s="257">
        <v>62</v>
      </c>
      <c r="MQ73" s="257">
        <v>5</v>
      </c>
      <c r="MR73" s="257">
        <v>0</v>
      </c>
      <c r="MS73" s="257">
        <v>821</v>
      </c>
      <c r="MT73" s="257">
        <v>186417</v>
      </c>
      <c r="MU73" s="257">
        <v>40439</v>
      </c>
      <c r="MV73" s="257">
        <v>118</v>
      </c>
      <c r="MW73" s="257">
        <v>236135</v>
      </c>
      <c r="MX73" s="257">
        <v>235634</v>
      </c>
      <c r="MY73" s="257">
        <v>2960</v>
      </c>
      <c r="MZ73" s="257">
        <v>1642</v>
      </c>
      <c r="NA73" s="257">
        <v>219757</v>
      </c>
      <c r="NB73" s="257">
        <v>3158</v>
      </c>
      <c r="NC73" s="257">
        <v>0</v>
      </c>
      <c r="ND73" s="257">
        <v>8117</v>
      </c>
      <c r="NE73" s="257">
        <v>501</v>
      </c>
      <c r="NF73" s="257">
        <v>311</v>
      </c>
      <c r="NG73" s="257">
        <v>311</v>
      </c>
      <c r="NH73" s="257">
        <v>0</v>
      </c>
      <c r="NI73" s="257">
        <v>7</v>
      </c>
      <c r="NJ73" s="257">
        <v>183</v>
      </c>
      <c r="NK73" s="257">
        <v>0</v>
      </c>
      <c r="NL73" s="257">
        <v>-8273</v>
      </c>
      <c r="NM73" s="257"/>
      <c r="NN73" s="257">
        <v>-8273</v>
      </c>
      <c r="NO73" s="257">
        <v>-7890</v>
      </c>
      <c r="NP73" s="257">
        <v>112457.73</v>
      </c>
      <c r="NQ73" s="257">
        <v>49703.097999999998</v>
      </c>
      <c r="NR73" s="257">
        <v>7054.5550000000003</v>
      </c>
      <c r="NS73" s="257">
        <v>31343.03</v>
      </c>
      <c r="NT73" s="257">
        <v>32060.66</v>
      </c>
      <c r="NU73" s="257">
        <v>11305.513000000001</v>
      </c>
      <c r="NV73" s="257">
        <v>42648.542999999998</v>
      </c>
      <c r="NW73" s="257">
        <v>24491.260035301486</v>
      </c>
      <c r="NX73" s="257">
        <v>2984.2600353014859</v>
      </c>
      <c r="NY73" s="257">
        <v>21507</v>
      </c>
      <c r="NZ73" s="257">
        <v>18368.899999999998</v>
      </c>
      <c r="OA73" s="257">
        <v>19729.2</v>
      </c>
      <c r="OB73" s="257">
        <v>16804.599999999999</v>
      </c>
      <c r="OC73" s="257">
        <v>35369626</v>
      </c>
      <c r="OD73" s="257">
        <v>29118788.499999993</v>
      </c>
      <c r="OE73" s="257">
        <v>2133.5498138304774</v>
      </c>
      <c r="OF73" s="257">
        <v>850.71022147100848</v>
      </c>
      <c r="OG73" s="257">
        <v>12.184999999999999</v>
      </c>
      <c r="OH73" s="257">
        <v>8.7114742596142367</v>
      </c>
      <c r="OI73" s="257">
        <v>3.473525740385762</v>
      </c>
      <c r="OJ73" s="257">
        <v>777</v>
      </c>
      <c r="OK73" s="257">
        <v>2429.6000000000004</v>
      </c>
      <c r="OL73" s="257">
        <v>280.80000000000018</v>
      </c>
      <c r="OM73" s="257">
        <v>2148.8000000000002</v>
      </c>
      <c r="ON73" s="257">
        <v>1515.4</v>
      </c>
      <c r="OO73" s="257">
        <v>16785</v>
      </c>
      <c r="OP73" s="257">
        <v>11995.4</v>
      </c>
      <c r="OQ73" s="257">
        <v>4789.6000000000004</v>
      </c>
      <c r="OR73" s="257">
        <v>481</v>
      </c>
      <c r="OS73" s="257">
        <v>2309.1999999999994</v>
      </c>
      <c r="OT73" s="257">
        <v>271.49999999999977</v>
      </c>
      <c r="OU73" s="257">
        <v>2037.6999999999996</v>
      </c>
      <c r="OV73" s="257">
        <v>1201.3</v>
      </c>
      <c r="OW73" s="257">
        <v>14377.4</v>
      </c>
      <c r="OX73" s="257">
        <v>9804.1</v>
      </c>
      <c r="OY73" s="257">
        <v>4573.2999999999993</v>
      </c>
      <c r="OZ73" s="257">
        <v>711789</v>
      </c>
      <c r="PA73" s="257">
        <v>7259</v>
      </c>
      <c r="PB73" s="257">
        <v>98454</v>
      </c>
      <c r="PC73" s="257">
        <v>12813</v>
      </c>
      <c r="PD73" s="257">
        <v>85641</v>
      </c>
      <c r="PE73" s="257">
        <v>47297</v>
      </c>
      <c r="PF73" s="257">
        <v>558779</v>
      </c>
      <c r="PG73" s="257">
        <v>358787</v>
      </c>
      <c r="PH73" s="257">
        <v>199992</v>
      </c>
      <c r="PI73" s="257">
        <v>928</v>
      </c>
      <c r="PJ73" s="257">
        <v>23508</v>
      </c>
      <c r="PK73" s="257">
        <v>3050</v>
      </c>
      <c r="PL73" s="257">
        <v>20458</v>
      </c>
      <c r="PM73" s="257">
        <v>10876</v>
      </c>
      <c r="PN73" s="257">
        <v>125463</v>
      </c>
      <c r="PO73" s="257">
        <v>80313</v>
      </c>
      <c r="PP73" s="257">
        <v>45150</v>
      </c>
      <c r="PQ73" s="257">
        <v>38749.680165932637</v>
      </c>
      <c r="PR73" s="257">
        <v>15091.476091476092</v>
      </c>
      <c r="PS73" s="257">
        <v>42635.544777412106</v>
      </c>
      <c r="PT73" s="257">
        <v>47193.370165745895</v>
      </c>
      <c r="PU73" s="257">
        <v>42028.267163959375</v>
      </c>
      <c r="PV73" s="257">
        <v>39371.514192957628</v>
      </c>
      <c r="PW73" s="257">
        <v>38865.0938278131</v>
      </c>
      <c r="PX73" s="257">
        <v>36595.607959935129</v>
      </c>
      <c r="PY73" s="257">
        <v>43730.347888833014</v>
      </c>
      <c r="PZ73" s="257">
        <v>2766.89392</v>
      </c>
      <c r="QA73" s="257">
        <v>1774.5337500000001</v>
      </c>
      <c r="QB73" s="257">
        <v>22433</v>
      </c>
      <c r="QC73" s="257">
        <v>0.52078908301512128</v>
      </c>
      <c r="QD73" s="257">
        <v>0.18596131676700398</v>
      </c>
      <c r="QE73" s="257">
        <v>0.22848939850562619</v>
      </c>
      <c r="QF73" s="257">
        <v>0.5221375442019266</v>
      </c>
      <c r="QG73" s="257">
        <v>0.60007104885877771</v>
      </c>
      <c r="QH73" s="257">
        <v>0.54313666407465011</v>
      </c>
      <c r="QI73" s="257">
        <v>0.45195931714887483</v>
      </c>
      <c r="QJ73" s="257">
        <v>0.85120365010725596</v>
      </c>
      <c r="QK73" s="257">
        <v>40982.724999999999</v>
      </c>
      <c r="QL73" s="257">
        <v>19914.224999999999</v>
      </c>
      <c r="QM73" s="257">
        <v>21068.5</v>
      </c>
      <c r="QN73" s="257">
        <v>24119.724999999999</v>
      </c>
      <c r="QO73" s="257">
        <v>12734.849999999999</v>
      </c>
      <c r="QP73" s="257">
        <v>11384.875</v>
      </c>
      <c r="QQ73" s="257">
        <v>21182.35</v>
      </c>
      <c r="QR73" s="257">
        <v>11376.725</v>
      </c>
      <c r="QS73" s="257">
        <v>9805.625</v>
      </c>
      <c r="QT73" s="257">
        <v>2937.375</v>
      </c>
      <c r="QU73" s="257">
        <v>1358.05</v>
      </c>
      <c r="QV73" s="257">
        <v>1579.3249999999998</v>
      </c>
      <c r="QW73" s="257">
        <v>58.853394936525085</v>
      </c>
      <c r="QX73" s="257">
        <v>63.948509168697242</v>
      </c>
      <c r="QY73" s="257">
        <v>54.037425540498852</v>
      </c>
      <c r="QZ73" s="257">
        <v>51.686045766844444</v>
      </c>
      <c r="RA73" s="257">
        <v>57.128635435222819</v>
      </c>
      <c r="RB73" s="257">
        <v>46.541637990364762</v>
      </c>
      <c r="RC73" s="257">
        <v>12.178310490687602</v>
      </c>
      <c r="RD73" s="257">
        <v>10.664043942410002</v>
      </c>
      <c r="RE73" s="257">
        <v>13.872132983453922</v>
      </c>
    </row>
    <row r="74" spans="1:473">
      <c r="A74" s="1034" t="s">
        <v>968</v>
      </c>
      <c r="B74" s="257">
        <v>1594330</v>
      </c>
      <c r="C74" s="257">
        <v>882611</v>
      </c>
      <c r="D74" s="257">
        <v>307800</v>
      </c>
      <c r="E74" s="257">
        <v>337571</v>
      </c>
      <c r="F74" s="257">
        <v>590793</v>
      </c>
      <c r="G74" s="257">
        <v>524445</v>
      </c>
      <c r="H74" s="331">
        <v>1358322.9758097488</v>
      </c>
      <c r="I74" s="331">
        <v>748394.90419151506</v>
      </c>
      <c r="J74" s="331">
        <v>276384.87809845101</v>
      </c>
      <c r="K74" s="331">
        <v>280567.53965607483</v>
      </c>
      <c r="L74" s="331">
        <v>470797.00587743567</v>
      </c>
      <c r="M74" s="331">
        <v>417821.35201372806</v>
      </c>
      <c r="N74" s="257">
        <v>117.37488273358245</v>
      </c>
      <c r="O74" s="257">
        <v>117.93386019289875</v>
      </c>
      <c r="P74" s="257">
        <v>111.36644020385175</v>
      </c>
      <c r="Q74" s="257">
        <v>120.31719721169496</v>
      </c>
      <c r="R74" s="257">
        <v>125.487841389077</v>
      </c>
      <c r="S74" s="257">
        <v>125.51895624107996</v>
      </c>
      <c r="T74" s="331">
        <v>1594330</v>
      </c>
      <c r="U74" s="331">
        <v>1438805</v>
      </c>
      <c r="V74" s="331">
        <v>763677</v>
      </c>
      <c r="W74" s="331">
        <v>675128</v>
      </c>
      <c r="X74" s="331">
        <v>429220</v>
      </c>
      <c r="Y74" s="331">
        <v>245908</v>
      </c>
      <c r="Z74" s="331">
        <v>155525</v>
      </c>
      <c r="AA74" s="257">
        <v>1594330</v>
      </c>
      <c r="AB74" s="257">
        <v>1452583</v>
      </c>
      <c r="AC74" s="257">
        <v>43892</v>
      </c>
      <c r="AD74" s="257">
        <v>54418</v>
      </c>
      <c r="AE74" s="257">
        <v>172896</v>
      </c>
      <c r="AF74" s="257">
        <v>82843</v>
      </c>
      <c r="AG74" s="257">
        <v>1098534</v>
      </c>
      <c r="AH74" s="257">
        <v>847110</v>
      </c>
      <c r="AI74" s="257">
        <v>106888.24529347381</v>
      </c>
      <c r="AJ74" s="257">
        <v>251424</v>
      </c>
      <c r="AK74" s="257">
        <v>141747</v>
      </c>
      <c r="AL74" s="257">
        <v>1358322.9758097488</v>
      </c>
      <c r="AM74" s="257">
        <v>1248854.2609671056</v>
      </c>
      <c r="AN74" s="257">
        <v>32012.009271229341</v>
      </c>
      <c r="AO74" s="257">
        <v>25654.201215169523</v>
      </c>
      <c r="AP74" s="257">
        <v>153284.4500214179</v>
      </c>
      <c r="AQ74" s="257">
        <v>72591.760221603196</v>
      </c>
      <c r="AR74" s="257">
        <v>965311.84023768571</v>
      </c>
      <c r="AS74" s="257">
        <v>739047.41139536712</v>
      </c>
      <c r="AT74" s="257">
        <v>98585.877609671748</v>
      </c>
      <c r="AU74" s="257">
        <v>226264.42884231859</v>
      </c>
      <c r="AV74" s="257">
        <v>109468.71484264292</v>
      </c>
      <c r="AW74" s="257">
        <v>117.37488273358245</v>
      </c>
      <c r="AX74" s="257">
        <v>116.31325170601797</v>
      </c>
      <c r="AY74" s="257">
        <v>137.11104363401441</v>
      </c>
      <c r="AZ74" s="257">
        <v>212.121202073609</v>
      </c>
      <c r="BA74" s="257">
        <v>112.7942201416007</v>
      </c>
      <c r="BB74" s="257">
        <v>114.12176774209981</v>
      </c>
      <c r="BC74" s="257">
        <v>113.80094537424419</v>
      </c>
      <c r="BD74" s="257">
        <v>114.62187498913015</v>
      </c>
      <c r="BE74" s="257">
        <v>108.42145739846572</v>
      </c>
      <c r="BF74" s="257">
        <v>111.11954330886667</v>
      </c>
      <c r="BG74" s="257">
        <v>129.48631049862593</v>
      </c>
      <c r="BH74" s="257">
        <v>590793</v>
      </c>
      <c r="BI74" s="257">
        <v>387683</v>
      </c>
      <c r="BJ74" s="257">
        <v>203110</v>
      </c>
      <c r="BK74" s="257">
        <v>120033</v>
      </c>
      <c r="BL74" s="257">
        <v>83077</v>
      </c>
      <c r="BM74" s="257">
        <v>524445</v>
      </c>
      <c r="BN74" s="257">
        <v>421541</v>
      </c>
      <c r="BO74" s="257">
        <v>102904</v>
      </c>
      <c r="BP74" s="257">
        <v>79168</v>
      </c>
      <c r="BQ74" s="257">
        <v>23736</v>
      </c>
      <c r="BR74" s="257">
        <v>470797.00587743567</v>
      </c>
      <c r="BS74" s="257">
        <v>293824.61618969927</v>
      </c>
      <c r="BT74" s="257">
        <v>176972.3896877364</v>
      </c>
      <c r="BU74" s="257">
        <v>106951.37732074397</v>
      </c>
      <c r="BV74" s="257">
        <v>70021.012366992436</v>
      </c>
      <c r="BW74" s="257">
        <v>417821.35201372806</v>
      </c>
      <c r="BX74" s="257">
        <v>331901.80984296848</v>
      </c>
      <c r="BY74" s="257">
        <v>85919.542170759625</v>
      </c>
      <c r="BZ74" s="257">
        <v>66389.416922542892</v>
      </c>
      <c r="CA74" s="257">
        <v>19530.125248216729</v>
      </c>
      <c r="CB74" s="257">
        <v>125.487841389077</v>
      </c>
      <c r="CC74" s="257">
        <v>131.94367613832048</v>
      </c>
      <c r="CD74" s="257">
        <v>114.76931534822059</v>
      </c>
      <c r="CE74" s="257">
        <v>112.23137373913814</v>
      </c>
      <c r="CF74" s="257">
        <v>118.64581386595619</v>
      </c>
      <c r="CG74" s="257">
        <v>125.51895624107996</v>
      </c>
      <c r="CH74" s="257">
        <v>127.00774370571892</v>
      </c>
      <c r="CI74" s="257">
        <v>119.76786351524645</v>
      </c>
      <c r="CJ74" s="257">
        <v>119.24792183725003</v>
      </c>
      <c r="CK74" s="257">
        <v>121.53531888981257</v>
      </c>
      <c r="CL74" s="257">
        <v>337571</v>
      </c>
      <c r="CM74" s="257">
        <v>323455</v>
      </c>
      <c r="CN74" s="257">
        <v>10468</v>
      </c>
      <c r="CO74" s="257">
        <v>3648</v>
      </c>
      <c r="CP74" s="257">
        <v>280567.53965607483</v>
      </c>
      <c r="CQ74" s="257">
        <v>273752.90174041671</v>
      </c>
      <c r="CR74" s="257">
        <v>4056.7383215017103</v>
      </c>
      <c r="CS74" s="257">
        <v>2757.8995941564112</v>
      </c>
      <c r="CT74" s="257">
        <v>323455</v>
      </c>
      <c r="CU74" s="257">
        <v>84255.819335423483</v>
      </c>
      <c r="CV74" s="257">
        <v>72380.800827287923</v>
      </c>
      <c r="CW74" s="257">
        <v>24169.187973430671</v>
      </c>
      <c r="CX74" s="257">
        <v>81399.485991601265</v>
      </c>
      <c r="CY74" s="257">
        <v>2439.0329427649494</v>
      </c>
      <c r="CZ74" s="257">
        <v>58810.672929491731</v>
      </c>
      <c r="DA74" s="257">
        <v>142649.19186385794</v>
      </c>
      <c r="DB74" s="257">
        <v>280567.53965607483</v>
      </c>
      <c r="DC74" s="257">
        <v>273752.90174041671</v>
      </c>
      <c r="DD74" s="257">
        <v>68746.186812200322</v>
      </c>
      <c r="DE74" s="257">
        <v>60384.090414211772</v>
      </c>
      <c r="DF74" s="257">
        <v>19297.50219217371</v>
      </c>
      <c r="DG74" s="257">
        <v>69169.229638934092</v>
      </c>
      <c r="DH74" s="257">
        <v>2103.8343175794735</v>
      </c>
      <c r="DI74" s="257">
        <v>54052.058365317382</v>
      </c>
      <c r="DJ74" s="257">
        <v>125325.12232183095</v>
      </c>
      <c r="DK74" s="257">
        <v>120.31719721169496</v>
      </c>
      <c r="DL74" s="257">
        <v>118.15582517796021</v>
      </c>
      <c r="DM74" s="257">
        <v>122.56071680832584</v>
      </c>
      <c r="DN74" s="257">
        <v>119.86733646360044</v>
      </c>
      <c r="DO74" s="257">
        <v>125.24516247098923</v>
      </c>
      <c r="DP74" s="257">
        <v>117.68164314755212</v>
      </c>
      <c r="DQ74" s="257">
        <v>115.93274823899309</v>
      </c>
      <c r="DR74" s="257">
        <v>108.80376198074211</v>
      </c>
      <c r="DS74" s="257">
        <v>113.8233015225306</v>
      </c>
      <c r="DT74" s="257">
        <v>279970</v>
      </c>
      <c r="DU74" s="257">
        <v>43485</v>
      </c>
      <c r="DV74" s="257">
        <v>195714.18066457653</v>
      </c>
      <c r="DW74" s="257">
        <v>237475.29577792424</v>
      </c>
      <c r="DX74" s="257">
        <v>36277.605962492453</v>
      </c>
      <c r="DY74" s="257">
        <v>168729.10896572392</v>
      </c>
      <c r="DZ74" s="257">
        <v>117.8943683732959</v>
      </c>
      <c r="EA74" s="257">
        <v>119.86733646360044</v>
      </c>
      <c r="EB74" s="257">
        <v>115.99313352880588</v>
      </c>
      <c r="EC74" s="257">
        <v>4595016</v>
      </c>
      <c r="ED74" s="257">
        <v>4657726.9776517563</v>
      </c>
      <c r="EE74" s="257">
        <v>77.599999999999994</v>
      </c>
      <c r="EF74" s="257">
        <v>256427</v>
      </c>
      <c r="EG74" s="257">
        <v>705265</v>
      </c>
      <c r="EH74" s="257">
        <v>76765</v>
      </c>
      <c r="EI74" s="257">
        <v>-91228</v>
      </c>
      <c r="EJ74" s="257">
        <v>1010947</v>
      </c>
      <c r="EK74" s="257">
        <v>882611</v>
      </c>
      <c r="EL74" s="257">
        <v>513</v>
      </c>
      <c r="EM74" s="257">
        <v>128849</v>
      </c>
      <c r="EN74" s="257">
        <v>12.745376364933078</v>
      </c>
      <c r="EO74" s="257">
        <v>590793</v>
      </c>
      <c r="EP74" s="257">
        <v>387683</v>
      </c>
      <c r="EQ74" s="257">
        <v>203110</v>
      </c>
      <c r="ER74" s="257">
        <v>83077</v>
      </c>
      <c r="ES74" s="257">
        <v>524445</v>
      </c>
      <c r="ET74" s="257">
        <v>421541</v>
      </c>
      <c r="EU74" s="257">
        <v>102904</v>
      </c>
      <c r="EV74" s="257">
        <v>23736</v>
      </c>
      <c r="EW74" s="257">
        <v>-4023</v>
      </c>
      <c r="EX74" s="257">
        <v>-11875</v>
      </c>
      <c r="EY74" s="257">
        <v>18510</v>
      </c>
      <c r="EZ74" s="257">
        <v>68960</v>
      </c>
      <c r="FA74" s="257">
        <v>123972</v>
      </c>
      <c r="FB74" s="257">
        <v>127995</v>
      </c>
      <c r="FC74" s="257">
        <v>-4023</v>
      </c>
      <c r="FD74" s="257">
        <v>29796</v>
      </c>
      <c r="FE74" s="257">
        <v>41671</v>
      </c>
      <c r="FF74" s="257">
        <v>-11875</v>
      </c>
      <c r="FG74" s="257">
        <v>1578432</v>
      </c>
      <c r="FH74" s="257">
        <v>245908</v>
      </c>
      <c r="FI74" s="257">
        <v>1332524</v>
      </c>
      <c r="FJ74" s="257">
        <v>882611</v>
      </c>
      <c r="FK74" s="257">
        <v>307800</v>
      </c>
      <c r="FL74" s="257">
        <v>388021</v>
      </c>
      <c r="FM74" s="257">
        <v>337571</v>
      </c>
      <c r="FN74" s="257">
        <v>17243</v>
      </c>
      <c r="FO74" s="257">
        <v>-1267</v>
      </c>
      <c r="FP74" s="257">
        <v>18510</v>
      </c>
      <c r="FQ74" s="257">
        <v>68960</v>
      </c>
      <c r="FR74" s="257">
        <v>4.3253278806771496</v>
      </c>
      <c r="FS74" s="257">
        <v>673734</v>
      </c>
      <c r="FT74" s="257">
        <v>649671</v>
      </c>
      <c r="FU74" s="257">
        <v>28100</v>
      </c>
      <c r="FV74" s="257">
        <v>6908</v>
      </c>
      <c r="FW74" s="257">
        <v>0</v>
      </c>
      <c r="FX74" s="257">
        <v>176937</v>
      </c>
      <c r="FY74" s="257">
        <v>14618</v>
      </c>
      <c r="FZ74" s="257">
        <v>198711</v>
      </c>
      <c r="GA74" s="257">
        <v>210337</v>
      </c>
      <c r="GB74" s="257">
        <v>14060</v>
      </c>
      <c r="GC74" s="257">
        <v>24063</v>
      </c>
      <c r="GD74" s="257">
        <v>725001</v>
      </c>
      <c r="GE74" s="257">
        <v>655795</v>
      </c>
      <c r="GF74" s="257">
        <v>172749</v>
      </c>
      <c r="GG74" s="257">
        <v>89450</v>
      </c>
      <c r="GH74" s="257">
        <v>311324</v>
      </c>
      <c r="GI74" s="257">
        <v>23019.055550000001</v>
      </c>
      <c r="GJ74" s="257">
        <v>18354</v>
      </c>
      <c r="GK74" s="257">
        <v>38801</v>
      </c>
      <c r="GL74" s="257">
        <v>25117</v>
      </c>
      <c r="GM74" s="257">
        <v>69206</v>
      </c>
      <c r="GN74" s="257">
        <v>43322</v>
      </c>
      <c r="GO74" s="257">
        <v>43485</v>
      </c>
      <c r="GP74" s="257">
        <v>10779</v>
      </c>
      <c r="GQ74" s="257">
        <v>15390</v>
      </c>
      <c r="GR74" s="257">
        <v>-285</v>
      </c>
      <c r="GS74" s="257">
        <v>-51267</v>
      </c>
      <c r="GT74" s="257">
        <v>-51267</v>
      </c>
      <c r="GU74" s="257">
        <v>-6049</v>
      </c>
      <c r="GV74" s="257">
        <v>-12474</v>
      </c>
      <c r="GW74" s="257">
        <v>-6124</v>
      </c>
      <c r="GX74" s="257">
        <v>1620569.3929999999</v>
      </c>
      <c r="GY74" s="257">
        <v>-653878</v>
      </c>
      <c r="GZ74" s="257"/>
      <c r="HA74" s="257"/>
      <c r="HB74" s="257"/>
      <c r="HC74" s="257"/>
      <c r="HD74" s="257"/>
      <c r="HE74" s="257"/>
      <c r="HF74" s="257"/>
      <c r="HG74" s="257"/>
      <c r="HH74" s="257"/>
      <c r="HI74" s="257"/>
      <c r="HJ74" s="257"/>
      <c r="HK74" s="257"/>
      <c r="HL74" s="257"/>
      <c r="HM74" s="257"/>
      <c r="HN74" s="257"/>
      <c r="HO74" s="257"/>
      <c r="HP74" s="257"/>
      <c r="HQ74" s="257"/>
      <c r="HR74" s="257"/>
      <c r="HS74" s="257"/>
      <c r="HT74" s="257"/>
      <c r="HU74" s="257"/>
      <c r="HV74" s="257"/>
      <c r="HW74" s="257"/>
      <c r="HX74" s="257"/>
      <c r="HY74" s="257"/>
      <c r="HZ74" s="257"/>
      <c r="IA74" s="257"/>
      <c r="IB74" s="257"/>
      <c r="IC74" s="257"/>
      <c r="ID74" s="257"/>
      <c r="IE74" s="257"/>
      <c r="IF74" s="257"/>
      <c r="IG74" s="257"/>
      <c r="IH74" s="257"/>
      <c r="II74" s="257"/>
      <c r="IJ74" s="257"/>
      <c r="IK74" s="257"/>
      <c r="IL74" s="257"/>
      <c r="IM74" s="257"/>
      <c r="IN74" s="257"/>
      <c r="IO74" s="257"/>
      <c r="IP74" s="257"/>
      <c r="IQ74" s="257"/>
      <c r="IR74" s="257"/>
      <c r="IS74" s="257"/>
      <c r="IT74" s="257"/>
      <c r="IU74" s="257"/>
      <c r="IV74" s="257"/>
      <c r="IW74" s="257"/>
      <c r="IX74" s="257"/>
      <c r="IY74" s="257"/>
      <c r="IZ74" s="257"/>
      <c r="JA74" s="257">
        <v>310843</v>
      </c>
      <c r="JB74" s="257">
        <v>298365</v>
      </c>
      <c r="JC74" s="257">
        <v>7965</v>
      </c>
      <c r="JD74" s="257">
        <v>1453</v>
      </c>
      <c r="JE74" s="257">
        <v>126176</v>
      </c>
      <c r="JF74" s="257">
        <v>13268</v>
      </c>
      <c r="JG74" s="257">
        <v>111718</v>
      </c>
      <c r="JH74" s="257">
        <v>9873</v>
      </c>
      <c r="JI74" s="257">
        <v>27912</v>
      </c>
      <c r="JJ74" s="257">
        <v>12478</v>
      </c>
      <c r="JK74" s="257">
        <v>357732</v>
      </c>
      <c r="JL74" s="257">
        <v>321158</v>
      </c>
      <c r="JM74" s="257">
        <v>30606</v>
      </c>
      <c r="JN74" s="257">
        <v>14826</v>
      </c>
      <c r="JO74" s="257">
        <v>30261</v>
      </c>
      <c r="JP74" s="257">
        <v>7756</v>
      </c>
      <c r="JQ74" s="257">
        <v>33269</v>
      </c>
      <c r="JR74" s="257">
        <v>204440</v>
      </c>
      <c r="JS74" s="257">
        <v>36574</v>
      </c>
      <c r="JT74" s="257">
        <v>12025</v>
      </c>
      <c r="JU74" s="257">
        <v>12316</v>
      </c>
      <c r="JV74" s="257">
        <v>5526</v>
      </c>
      <c r="JW74" s="257">
        <v>6552</v>
      </c>
      <c r="JX74" s="257">
        <v>12985</v>
      </c>
      <c r="JY74" s="257">
        <v>-514</v>
      </c>
      <c r="JZ74" s="257">
        <v>-46889</v>
      </c>
      <c r="KA74" s="257">
        <v>-46889</v>
      </c>
      <c r="KB74" s="257">
        <v>-6049</v>
      </c>
      <c r="KC74" s="257">
        <v>-13624</v>
      </c>
      <c r="KD74" s="257">
        <v>-22793</v>
      </c>
      <c r="KE74" s="257">
        <v>1145340.156</v>
      </c>
      <c r="KF74" s="257">
        <v>264778</v>
      </c>
      <c r="KG74" s="257">
        <v>251497</v>
      </c>
      <c r="KH74" s="257">
        <v>13227</v>
      </c>
      <c r="KI74" s="257">
        <v>2635</v>
      </c>
      <c r="KJ74" s="257">
        <v>21353</v>
      </c>
      <c r="KK74" s="257">
        <v>1649</v>
      </c>
      <c r="KL74" s="257">
        <v>74704</v>
      </c>
      <c r="KM74" s="257">
        <v>419</v>
      </c>
      <c r="KN74" s="257">
        <v>137510</v>
      </c>
      <c r="KO74" s="257">
        <v>13281</v>
      </c>
      <c r="KP74" s="257">
        <v>268013</v>
      </c>
      <c r="KQ74" s="257">
        <v>240603</v>
      </c>
      <c r="KR74" s="257">
        <v>108023</v>
      </c>
      <c r="KS74" s="257">
        <v>41809</v>
      </c>
      <c r="KT74" s="257">
        <v>44530</v>
      </c>
      <c r="KU74" s="257">
        <v>5772</v>
      </c>
      <c r="KV74" s="257">
        <v>7469</v>
      </c>
      <c r="KW74" s="257">
        <v>33000</v>
      </c>
      <c r="KX74" s="257">
        <v>27410</v>
      </c>
      <c r="KY74" s="257">
        <v>20082</v>
      </c>
      <c r="KZ74" s="257">
        <v>19986</v>
      </c>
      <c r="LA74" s="257">
        <v>4516</v>
      </c>
      <c r="LB74" s="257">
        <v>2191</v>
      </c>
      <c r="LC74" s="257">
        <v>579</v>
      </c>
      <c r="LD74" s="257">
        <v>42</v>
      </c>
      <c r="LE74" s="257">
        <v>-3235</v>
      </c>
      <c r="LF74" s="257">
        <v>292</v>
      </c>
      <c r="LG74" s="257">
        <v>-13624</v>
      </c>
      <c r="LH74" s="257">
        <v>-22793</v>
      </c>
      <c r="LI74" s="257">
        <v>1145340.156</v>
      </c>
      <c r="LJ74" s="257">
        <v>104180</v>
      </c>
      <c r="LK74" s="257">
        <v>96970</v>
      </c>
      <c r="LL74" s="257">
        <v>6843</v>
      </c>
      <c r="LM74" s="257">
        <v>2815</v>
      </c>
      <c r="LN74" s="257">
        <v>29408</v>
      </c>
      <c r="LO74" s="257">
        <v>1739</v>
      </c>
      <c r="LP74" s="257">
        <v>12289</v>
      </c>
      <c r="LQ74" s="257">
        <v>347</v>
      </c>
      <c r="LR74" s="257">
        <v>43529</v>
      </c>
      <c r="LS74" s="257">
        <v>7210</v>
      </c>
      <c r="LT74" s="257">
        <v>97105</v>
      </c>
      <c r="LU74" s="257">
        <v>84346</v>
      </c>
      <c r="LV74" s="257">
        <v>30997</v>
      </c>
      <c r="LW74" s="257">
        <v>31238</v>
      </c>
      <c r="LX74" s="257">
        <v>1455</v>
      </c>
      <c r="LY74" s="257">
        <v>1860</v>
      </c>
      <c r="LZ74" s="257">
        <v>956</v>
      </c>
      <c r="MA74" s="257">
        <v>17840</v>
      </c>
      <c r="MB74" s="257">
        <v>12759</v>
      </c>
      <c r="MC74" s="257">
        <v>10833</v>
      </c>
      <c r="MD74" s="257">
        <v>10801</v>
      </c>
      <c r="ME74" s="257">
        <v>737</v>
      </c>
      <c r="MF74" s="257">
        <v>276</v>
      </c>
      <c r="MG74" s="257">
        <v>718</v>
      </c>
      <c r="MH74" s="257">
        <v>195</v>
      </c>
      <c r="MI74" s="257">
        <v>7075</v>
      </c>
      <c r="MJ74" s="257">
        <v>60</v>
      </c>
      <c r="MK74" s="257">
        <v>8027</v>
      </c>
      <c r="ML74" s="257">
        <v>12624</v>
      </c>
      <c r="MM74" s="257">
        <v>22841.091</v>
      </c>
      <c r="MN74" s="257">
        <v>244585</v>
      </c>
      <c r="MO74" s="257">
        <v>244469</v>
      </c>
      <c r="MP74" s="257">
        <v>65</v>
      </c>
      <c r="MQ74" s="257">
        <v>5</v>
      </c>
      <c r="MR74" s="257">
        <v>0</v>
      </c>
      <c r="MS74" s="257">
        <v>855</v>
      </c>
      <c r="MT74" s="257">
        <v>199698</v>
      </c>
      <c r="MU74" s="257">
        <v>43846</v>
      </c>
      <c r="MV74" s="257">
        <v>116</v>
      </c>
      <c r="MW74" s="257">
        <v>252803</v>
      </c>
      <c r="MX74" s="257">
        <v>251318</v>
      </c>
      <c r="MY74" s="257">
        <v>3123</v>
      </c>
      <c r="MZ74" s="257">
        <v>1577</v>
      </c>
      <c r="NA74" s="257">
        <v>235078</v>
      </c>
      <c r="NB74" s="257">
        <v>2966</v>
      </c>
      <c r="NC74" s="257">
        <v>0</v>
      </c>
      <c r="ND74" s="257">
        <v>8574</v>
      </c>
      <c r="NE74" s="257">
        <v>1485</v>
      </c>
      <c r="NF74" s="257">
        <v>382</v>
      </c>
      <c r="NG74" s="257">
        <v>382</v>
      </c>
      <c r="NH74" s="257">
        <v>0</v>
      </c>
      <c r="NI74" s="257">
        <v>3</v>
      </c>
      <c r="NJ74" s="257">
        <v>1108</v>
      </c>
      <c r="NK74" s="257">
        <v>-8</v>
      </c>
      <c r="NL74" s="257">
        <v>-8218</v>
      </c>
      <c r="NM74" s="257">
        <v>59</v>
      </c>
      <c r="NN74" s="257">
        <v>-8218</v>
      </c>
      <c r="NO74" s="257">
        <v>-6849</v>
      </c>
      <c r="NP74" s="257">
        <v>116521.26000000001</v>
      </c>
      <c r="NQ74" s="257">
        <v>50232.868999999999</v>
      </c>
      <c r="NR74" s="257">
        <v>6974.59</v>
      </c>
      <c r="NS74" s="257">
        <v>31716.737000000001</v>
      </c>
      <c r="NT74" s="257">
        <v>32458.212</v>
      </c>
      <c r="NU74" s="257">
        <v>11541.541999999999</v>
      </c>
      <c r="NV74" s="257">
        <v>43258.279000000002</v>
      </c>
      <c r="NW74" s="257">
        <v>24816.874400767021</v>
      </c>
      <c r="NX74" s="257">
        <v>2815.4744007670197</v>
      </c>
      <c r="NY74" s="257">
        <v>22001.4</v>
      </c>
      <c r="NZ74" s="257">
        <v>18849.599999999999</v>
      </c>
      <c r="OA74" s="257">
        <v>20286.099999999999</v>
      </c>
      <c r="OB74" s="257">
        <v>17344.2</v>
      </c>
      <c r="OC74" s="257">
        <v>36159400.200000003</v>
      </c>
      <c r="OD74" s="257">
        <v>29825970.100000001</v>
      </c>
      <c r="OE74" s="257">
        <v>2071.7631458739552</v>
      </c>
      <c r="OF74" s="257">
        <v>743.71125489306451</v>
      </c>
      <c r="OG74" s="257">
        <v>11.344999999999999</v>
      </c>
      <c r="OH74" s="257">
        <v>8.3482033733060383</v>
      </c>
      <c r="OI74" s="257">
        <v>2.9967966266939605</v>
      </c>
      <c r="OJ74" s="257">
        <v>769.9</v>
      </c>
      <c r="OK74" s="257">
        <v>2506.2000000000003</v>
      </c>
      <c r="OL74" s="257">
        <v>304.70000000000027</v>
      </c>
      <c r="OM74" s="257">
        <v>2201.5</v>
      </c>
      <c r="ON74" s="257">
        <v>1590.6</v>
      </c>
      <c r="OO74" s="257">
        <v>17134.7</v>
      </c>
      <c r="OP74" s="257">
        <v>12295.800000000001</v>
      </c>
      <c r="OQ74" s="257">
        <v>4838.8999999999996</v>
      </c>
      <c r="OR74" s="257">
        <v>489.8</v>
      </c>
      <c r="OS74" s="257">
        <v>2383</v>
      </c>
      <c r="OT74" s="257">
        <v>294.90000000000009</v>
      </c>
      <c r="OU74" s="257">
        <v>2088.1</v>
      </c>
      <c r="OV74" s="257">
        <v>1263.5999999999999</v>
      </c>
      <c r="OW74" s="257">
        <v>14713.199999999999</v>
      </c>
      <c r="OX74" s="257">
        <v>10095.799999999999</v>
      </c>
      <c r="OY74" s="257">
        <v>4617.3999999999996</v>
      </c>
      <c r="OZ74" s="257">
        <v>763677</v>
      </c>
      <c r="PA74" s="257">
        <v>7852</v>
      </c>
      <c r="PB74" s="257">
        <v>104814</v>
      </c>
      <c r="PC74" s="257">
        <v>13926</v>
      </c>
      <c r="PD74" s="257">
        <v>90888</v>
      </c>
      <c r="PE74" s="257">
        <v>52175</v>
      </c>
      <c r="PF74" s="257">
        <v>598836</v>
      </c>
      <c r="PG74" s="257">
        <v>386098</v>
      </c>
      <c r="PH74" s="257">
        <v>212738</v>
      </c>
      <c r="PI74" s="257">
        <v>997</v>
      </c>
      <c r="PJ74" s="257">
        <v>24983</v>
      </c>
      <c r="PK74" s="257">
        <v>3286</v>
      </c>
      <c r="PL74" s="257">
        <v>21697</v>
      </c>
      <c r="PM74" s="257">
        <v>12199</v>
      </c>
      <c r="PN74" s="257">
        <v>134011</v>
      </c>
      <c r="PO74" s="257">
        <v>86054</v>
      </c>
      <c r="PP74" s="257">
        <v>47957</v>
      </c>
      <c r="PQ74" s="257">
        <v>40514.228418640188</v>
      </c>
      <c r="PR74" s="257">
        <v>16031.033074724377</v>
      </c>
      <c r="PS74" s="257">
        <v>43984.053713806126</v>
      </c>
      <c r="PT74" s="257">
        <v>47222.787385554409</v>
      </c>
      <c r="PU74" s="257">
        <v>43526.65102246061</v>
      </c>
      <c r="PV74" s="257">
        <v>41290.756568534351</v>
      </c>
      <c r="PW74" s="257">
        <v>40700.595383737054</v>
      </c>
      <c r="PX74" s="257">
        <v>38243.427960141846</v>
      </c>
      <c r="PY74" s="257">
        <v>46073.114739896919</v>
      </c>
      <c r="PZ74" s="257">
        <v>2628.0934166666661</v>
      </c>
      <c r="QA74" s="257">
        <v>1797.5725833333333</v>
      </c>
      <c r="QB74" s="257">
        <v>23019.055550000001</v>
      </c>
      <c r="QC74" s="257">
        <v>0.52573725563358509</v>
      </c>
      <c r="QD74" s="257">
        <v>0.17889364804520186</v>
      </c>
      <c r="QE74" s="257">
        <v>0.25590797162703516</v>
      </c>
      <c r="QF74" s="257">
        <v>0.52568017767906716</v>
      </c>
      <c r="QG74" s="257">
        <v>0.62980577719300368</v>
      </c>
      <c r="QH74" s="257">
        <v>0.54512286374386232</v>
      </c>
      <c r="QI74" s="257">
        <v>0.45578260202334997</v>
      </c>
      <c r="QJ74" s="257">
        <v>0.8461324296805397</v>
      </c>
      <c r="QK74" s="257">
        <v>41565.75</v>
      </c>
      <c r="QL74" s="257">
        <v>20208.974999999999</v>
      </c>
      <c r="QM74" s="257">
        <v>21356.774999999998</v>
      </c>
      <c r="QN74" s="257">
        <v>24424.474999999999</v>
      </c>
      <c r="QO74" s="257">
        <v>12912.55</v>
      </c>
      <c r="QP74" s="257">
        <v>11511.924999999999</v>
      </c>
      <c r="QQ74" s="257">
        <v>21653.8</v>
      </c>
      <c r="QR74" s="257">
        <v>11601.4</v>
      </c>
      <c r="QS74" s="257">
        <v>10052.4</v>
      </c>
      <c r="QT74" s="257">
        <v>2770.6750000000002</v>
      </c>
      <c r="QU74" s="257">
        <v>1311.175</v>
      </c>
      <c r="QV74" s="257">
        <v>1459.5</v>
      </c>
      <c r="QW74" s="257">
        <v>58.761059285589688</v>
      </c>
      <c r="QX74" s="257">
        <v>63.895125804252814</v>
      </c>
      <c r="QY74" s="257">
        <v>53.902918394748276</v>
      </c>
      <c r="QZ74" s="257">
        <v>52.095294804015325</v>
      </c>
      <c r="RA74" s="257">
        <v>57.407166865217064</v>
      </c>
      <c r="RB74" s="257">
        <v>47.06890436407182</v>
      </c>
      <c r="RC74" s="257">
        <v>11.343846694760074</v>
      </c>
      <c r="RD74" s="257">
        <v>10.154268521709501</v>
      </c>
      <c r="RE74" s="257">
        <v>12.678157649567732</v>
      </c>
    </row>
  </sheetData>
  <mergeCells count="27">
    <mergeCell ref="QK1:RE1"/>
    <mergeCell ref="EO1:EZ1"/>
    <mergeCell ref="NW1:OI1"/>
    <mergeCell ref="CL1:CO1"/>
    <mergeCell ref="CP1:CS1"/>
    <mergeCell ref="EC1:EE1"/>
    <mergeCell ref="CT1:DA1"/>
    <mergeCell ref="DK1:DS1"/>
    <mergeCell ref="DB1:DJ1"/>
    <mergeCell ref="QC1:QJ1"/>
    <mergeCell ref="NQ1:NV1"/>
    <mergeCell ref="FA1:FR1"/>
    <mergeCell ref="OJ1:OQ1"/>
    <mergeCell ref="OR1:OY1"/>
    <mergeCell ref="FS1:GY1"/>
    <mergeCell ref="DT1:DV1"/>
    <mergeCell ref="DZ1:EB1"/>
    <mergeCell ref="B1:G1"/>
    <mergeCell ref="H1:M1"/>
    <mergeCell ref="N1:S1"/>
    <mergeCell ref="CB1:CK1"/>
    <mergeCell ref="BR1:CA1"/>
    <mergeCell ref="T1:Z1"/>
    <mergeCell ref="AA1:AK1"/>
    <mergeCell ref="AL1:AV1"/>
    <mergeCell ref="AW1:BG1"/>
    <mergeCell ref="BH1:BQ1"/>
  </mergeCells>
  <pageMargins left="0.75" right="0.75" top="1" bottom="1" header="0.5" footer="0.5"/>
  <pageSetup paperSize="9" scale="78" orientation="portrait" horizontalDpi="96" verticalDpi="96" r:id="rId1"/>
  <headerFooter alignWithMargins="0">
    <oddHeader>&amp;L&amp;8
BDMACRO
Abril 2008&amp;R
&amp;"Arial,Cursiva"&amp;8Base de Datos Macroeconómicos de la Economía Española&amp;"Arial,Normal"
Ministerio de Economía y Hacienda y FEDEA</oddHeader>
  </headerFooter>
  <rowBreaks count="1" manualBreakCount="1">
    <brk id="57"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53">
    <tabColor rgb="FFFF0000"/>
    <pageSetUpPr fitToPage="1"/>
  </sheetPr>
  <dimension ref="A1:D76"/>
  <sheetViews>
    <sheetView showGridLines="0" zoomScale="85" zoomScaleNormal="85" workbookViewId="0">
      <pane ySplit="5" topLeftCell="A29" activePane="bottomLeft" state="frozen"/>
      <selection activeCell="A76" sqref="A76:XFD76"/>
      <selection pane="bottomLeft" activeCell="G61" sqref="G61"/>
    </sheetView>
  </sheetViews>
  <sheetFormatPr baseColWidth="10" defaultColWidth="11.453125" defaultRowHeight="12.5"/>
  <cols>
    <col min="1" max="1" width="13" style="1" customWidth="1"/>
    <col min="2" max="2" width="38.26953125" style="1" customWidth="1"/>
    <col min="3" max="3" width="6" style="1" customWidth="1"/>
    <col min="4" max="4" width="44.453125" style="1" customWidth="1"/>
    <col min="5" max="16384" width="11.453125" style="1"/>
  </cols>
  <sheetData>
    <row r="1" spans="1:4" ht="50.15" customHeight="1" thickTop="1" thickBot="1">
      <c r="A1" s="124" t="s">
        <v>132</v>
      </c>
      <c r="B1" s="244" t="s">
        <v>535</v>
      </c>
      <c r="C1" s="55"/>
      <c r="D1" s="54" t="s">
        <v>535</v>
      </c>
    </row>
    <row r="2" spans="1:4" ht="31.5" customHeight="1" thickTop="1" thickBot="1">
      <c r="B2" s="54" t="s">
        <v>170</v>
      </c>
      <c r="C2" s="55"/>
      <c r="D2" s="54" t="s">
        <v>225</v>
      </c>
    </row>
    <row r="3" spans="1:4" ht="13" thickTop="1">
      <c r="B3" s="163"/>
      <c r="D3" s="163"/>
    </row>
    <row r="4" spans="1:4" ht="20.149999999999999" customHeight="1" thickBot="1">
      <c r="A4" s="163"/>
      <c r="B4" s="484" t="s">
        <v>232</v>
      </c>
    </row>
    <row r="5" spans="1:4" ht="78" customHeight="1" thickTop="1" thickBot="1">
      <c r="A5" s="57" t="s">
        <v>161</v>
      </c>
      <c r="B5" s="58" t="s">
        <v>126</v>
      </c>
      <c r="C5" s="55"/>
      <c r="D5" s="58" t="s">
        <v>126</v>
      </c>
    </row>
    <row r="6" spans="1:4" ht="14.25" customHeight="1" thickTop="1">
      <c r="A6" s="37">
        <v>1954</v>
      </c>
      <c r="B6" s="678"/>
      <c r="D6" s="678"/>
    </row>
    <row r="7" spans="1:4" ht="14.25" customHeight="1">
      <c r="A7" s="37">
        <v>1955</v>
      </c>
      <c r="B7" s="679"/>
      <c r="D7" s="679"/>
    </row>
    <row r="8" spans="1:4" ht="14.25" customHeight="1">
      <c r="A8" s="37">
        <v>1956</v>
      </c>
      <c r="B8" s="679"/>
      <c r="D8" s="679"/>
    </row>
    <row r="9" spans="1:4" ht="14.25" customHeight="1">
      <c r="A9" s="37">
        <v>1957</v>
      </c>
      <c r="B9" s="679"/>
      <c r="D9" s="679"/>
    </row>
    <row r="10" spans="1:4" ht="14.25" customHeight="1">
      <c r="A10" s="37">
        <v>1958</v>
      </c>
      <c r="B10" s="679"/>
      <c r="D10" s="679"/>
    </row>
    <row r="11" spans="1:4" ht="14.25" customHeight="1">
      <c r="A11" s="37">
        <v>1959</v>
      </c>
      <c r="B11" s="679"/>
      <c r="D11" s="679"/>
    </row>
    <row r="12" spans="1:4" ht="14.25" customHeight="1">
      <c r="A12" s="37">
        <v>1960</v>
      </c>
      <c r="B12" s="679"/>
      <c r="D12" s="679"/>
    </row>
    <row r="13" spans="1:4" ht="14.25" customHeight="1">
      <c r="A13" s="37">
        <v>1961</v>
      </c>
      <c r="B13" s="679"/>
      <c r="D13" s="679"/>
    </row>
    <row r="14" spans="1:4" ht="14.25" customHeight="1">
      <c r="A14" s="37">
        <v>1962</v>
      </c>
      <c r="B14" s="679"/>
      <c r="D14" s="679"/>
    </row>
    <row r="15" spans="1:4" ht="14.25" customHeight="1">
      <c r="A15" s="37">
        <v>1963</v>
      </c>
      <c r="B15" s="679"/>
      <c r="D15" s="679"/>
    </row>
    <row r="16" spans="1:4" ht="14.25" customHeight="1">
      <c r="A16" s="37">
        <v>1964</v>
      </c>
      <c r="B16" s="683">
        <v>160.93295893795181</v>
      </c>
      <c r="C16" s="55"/>
      <c r="D16" s="683"/>
    </row>
    <row r="17" spans="1:4" ht="14.25" customHeight="1">
      <c r="A17" s="37">
        <v>1965</v>
      </c>
      <c r="B17" s="683">
        <v>182.5003338823939</v>
      </c>
      <c r="C17" s="55"/>
      <c r="D17" s="683">
        <v>13.40146548399539</v>
      </c>
    </row>
    <row r="18" spans="1:4" ht="14.25" customHeight="1">
      <c r="A18" s="37">
        <v>1966</v>
      </c>
      <c r="B18" s="683">
        <v>152.96802910235454</v>
      </c>
      <c r="C18" s="55"/>
      <c r="D18" s="683">
        <v>-16.182055206030721</v>
      </c>
    </row>
    <row r="19" spans="1:4" ht="14.25" customHeight="1">
      <c r="A19" s="37">
        <v>1967</v>
      </c>
      <c r="B19" s="683">
        <v>181.67280870466951</v>
      </c>
      <c r="C19" s="55"/>
      <c r="D19" s="683">
        <v>18.765215039220994</v>
      </c>
    </row>
    <row r="20" spans="1:4" ht="14.25" customHeight="1">
      <c r="A20" s="37">
        <v>1968</v>
      </c>
      <c r="B20" s="683">
        <v>225.92471758348151</v>
      </c>
      <c r="C20" s="55"/>
      <c r="D20" s="683">
        <v>24.358025394294792</v>
      </c>
    </row>
    <row r="21" spans="1:4" ht="14.25" customHeight="1">
      <c r="A21" s="37">
        <v>1969</v>
      </c>
      <c r="B21" s="683">
        <v>197.34406675782523</v>
      </c>
      <c r="C21" s="55"/>
      <c r="D21" s="683">
        <v>-12.650519664850501</v>
      </c>
    </row>
    <row r="22" spans="1:4" ht="14.25" customHeight="1">
      <c r="A22" s="37">
        <v>1970</v>
      </c>
      <c r="B22" s="683">
        <v>180.80390726805885</v>
      </c>
      <c r="C22" s="55"/>
      <c r="D22" s="683">
        <v>-8.3813816961945786</v>
      </c>
    </row>
    <row r="23" spans="1:4" ht="14.25" customHeight="1">
      <c r="A23" s="37">
        <v>1971</v>
      </c>
      <c r="B23" s="683">
        <v>236.21706198142874</v>
      </c>
      <c r="C23" s="55"/>
      <c r="D23" s="683">
        <v>30.648206419131576</v>
      </c>
    </row>
    <row r="24" spans="1:4" ht="14.25" customHeight="1">
      <c r="A24" s="37">
        <v>1972</v>
      </c>
      <c r="B24" s="683">
        <v>236.85839399416511</v>
      </c>
      <c r="C24" s="55"/>
      <c r="D24" s="683">
        <v>0.27150113855314295</v>
      </c>
    </row>
    <row r="25" spans="1:4" ht="14.25" customHeight="1">
      <c r="A25" s="37">
        <v>1973</v>
      </c>
      <c r="B25" s="683">
        <v>185.65527362246809</v>
      </c>
      <c r="C25" s="55"/>
      <c r="D25" s="683">
        <v>-21.617608524762012</v>
      </c>
    </row>
    <row r="26" spans="1:4" ht="14.25" customHeight="1">
      <c r="A26" s="37">
        <v>1974</v>
      </c>
      <c r="B26" s="683">
        <v>186.51383099435722</v>
      </c>
      <c r="C26" s="55"/>
      <c r="D26" s="683">
        <v>0.46244706931137802</v>
      </c>
    </row>
    <row r="27" spans="1:4" ht="14.25" customHeight="1">
      <c r="A27" s="37">
        <v>1975</v>
      </c>
      <c r="B27" s="683">
        <v>318.45237651779053</v>
      </c>
      <c r="C27" s="55"/>
      <c r="D27" s="683">
        <v>70.739282347068922</v>
      </c>
    </row>
    <row r="28" spans="1:4" ht="14.25" customHeight="1">
      <c r="A28" s="37">
        <v>1976</v>
      </c>
      <c r="B28" s="683">
        <v>467.16899501958591</v>
      </c>
      <c r="C28" s="55"/>
      <c r="D28" s="683">
        <v>46.699798609757657</v>
      </c>
    </row>
    <row r="29" spans="1:4" ht="14.25" customHeight="1">
      <c r="A29" s="37">
        <v>1977</v>
      </c>
      <c r="B29" s="683">
        <v>669.81956697956889</v>
      </c>
      <c r="C29" s="55"/>
      <c r="D29" s="683">
        <v>43.378429245178587</v>
      </c>
    </row>
    <row r="30" spans="1:4" ht="14.25" customHeight="1">
      <c r="A30" s="37">
        <v>1978</v>
      </c>
      <c r="B30" s="683">
        <v>1015.9630047569621</v>
      </c>
      <c r="C30" s="55"/>
      <c r="D30" s="683">
        <v>51.677116471569342</v>
      </c>
    </row>
    <row r="31" spans="1:4" ht="14.25" customHeight="1">
      <c r="A31" s="37">
        <v>1979</v>
      </c>
      <c r="B31" s="683">
        <v>1287.4016071152853</v>
      </c>
      <c r="C31" s="55"/>
      <c r="D31" s="683">
        <v>26.717370719936451</v>
      </c>
    </row>
    <row r="32" spans="1:4" ht="14.25" customHeight="1">
      <c r="A32" s="37">
        <v>1980</v>
      </c>
      <c r="B32" s="683">
        <v>1585.4451439374482</v>
      </c>
      <c r="C32" s="55"/>
      <c r="D32" s="683">
        <v>23.150781789840778</v>
      </c>
    </row>
    <row r="33" spans="1:4" ht="14.25" customHeight="1">
      <c r="A33" s="37">
        <v>1981</v>
      </c>
      <c r="B33" s="683">
        <v>1944.1152440926442</v>
      </c>
      <c r="C33" s="55"/>
      <c r="D33" s="683">
        <v>22.622674870001489</v>
      </c>
    </row>
    <row r="34" spans="1:4" ht="14.25" customHeight="1">
      <c r="A34" s="37">
        <v>1982</v>
      </c>
      <c r="B34" s="683">
        <v>2324.3527191922826</v>
      </c>
      <c r="C34" s="55"/>
      <c r="D34" s="683">
        <v>19.558381441379137</v>
      </c>
    </row>
    <row r="35" spans="1:4" ht="14.25" customHeight="1">
      <c r="A35" s="37">
        <v>1983</v>
      </c>
      <c r="B35" s="683">
        <v>2739.8427668629793</v>
      </c>
      <c r="C35" s="55"/>
      <c r="D35" s="683">
        <v>17.875516234690924</v>
      </c>
    </row>
    <row r="36" spans="1:4" ht="14.25" customHeight="1">
      <c r="A36" s="37">
        <v>1984</v>
      </c>
      <c r="B36" s="683">
        <v>3072.7147696026177</v>
      </c>
      <c r="C36" s="55"/>
      <c r="D36" s="683">
        <v>12.149310419034176</v>
      </c>
    </row>
    <row r="37" spans="1:4" ht="14.25" customHeight="1">
      <c r="A37" s="37">
        <v>1985</v>
      </c>
      <c r="B37" s="683">
        <v>3279.4719352570578</v>
      </c>
      <c r="C37" s="55"/>
      <c r="D37" s="683">
        <v>6.7288108775934052</v>
      </c>
    </row>
    <row r="38" spans="1:4" ht="14.25" customHeight="1">
      <c r="A38" s="37">
        <v>1986</v>
      </c>
      <c r="B38" s="683">
        <v>3424.2578091646619</v>
      </c>
      <c r="C38" s="55"/>
      <c r="D38" s="683">
        <v>4.4149142534514629</v>
      </c>
    </row>
    <row r="39" spans="1:4" ht="14.25" customHeight="1">
      <c r="A39" s="37">
        <v>1987</v>
      </c>
      <c r="B39" s="683">
        <v>3629.7012785994643</v>
      </c>
      <c r="C39" s="55"/>
      <c r="D39" s="683">
        <v>5.9996495849393927</v>
      </c>
    </row>
    <row r="40" spans="1:4" ht="14.25" customHeight="1">
      <c r="A40" s="37">
        <v>1988</v>
      </c>
      <c r="B40" s="683">
        <v>3547.9935113639026</v>
      </c>
      <c r="C40" s="55"/>
      <c r="D40" s="683">
        <v>-2.251087926086548</v>
      </c>
    </row>
    <row r="41" spans="1:4" ht="14.25" customHeight="1">
      <c r="A41" s="37">
        <v>1989</v>
      </c>
      <c r="B41" s="683">
        <v>3165.6665351905099</v>
      </c>
      <c r="C41" s="55"/>
      <c r="D41" s="683">
        <v>-10.775864582300787</v>
      </c>
    </row>
    <row r="42" spans="1:4" ht="14.25" customHeight="1">
      <c r="A42" s="37">
        <v>1990</v>
      </c>
      <c r="B42" s="683">
        <v>2917.0365955432158</v>
      </c>
      <c r="C42" s="55"/>
      <c r="D42" s="683">
        <v>-7.8539522998852913</v>
      </c>
    </row>
    <row r="43" spans="1:4" ht="14.25" customHeight="1">
      <c r="A43" s="37">
        <v>1991</v>
      </c>
      <c r="B43" s="683">
        <v>2841.2766655225469</v>
      </c>
      <c r="C43" s="55"/>
      <c r="D43" s="683">
        <v>-2.5971539108017527</v>
      </c>
    </row>
    <row r="44" spans="1:4" ht="14.25" customHeight="1">
      <c r="A44" s="37">
        <v>1992</v>
      </c>
      <c r="B44" s="683">
        <v>2805.1345033854336</v>
      </c>
      <c r="C44" s="55"/>
      <c r="D44" s="683">
        <v>-1.2720395227849512</v>
      </c>
    </row>
    <row r="45" spans="1:4" ht="14.25" customHeight="1">
      <c r="A45" s="37">
        <v>1993</v>
      </c>
      <c r="B45" s="683">
        <v>3150.2539821960404</v>
      </c>
      <c r="C45" s="55"/>
      <c r="D45" s="683">
        <v>12.303134783522584</v>
      </c>
    </row>
    <row r="46" spans="1:4" ht="14.25" customHeight="1">
      <c r="A46" s="37">
        <v>1994</v>
      </c>
      <c r="B46" s="683">
        <v>3285.692545458659</v>
      </c>
      <c r="C46" s="55"/>
      <c r="D46" s="683">
        <v>4.2992902803412836</v>
      </c>
    </row>
    <row r="47" spans="1:4" ht="14.25" customHeight="1" thickBot="1">
      <c r="A47" s="156">
        <v>1995</v>
      </c>
      <c r="B47" s="682">
        <v>3039.8656404696112</v>
      </c>
      <c r="C47" s="528"/>
      <c r="D47" s="682">
        <v>-7.4817379163737989</v>
      </c>
    </row>
    <row r="48" spans="1:4" ht="14.25" customHeight="1">
      <c r="A48" s="37">
        <v>1996</v>
      </c>
      <c r="B48" s="683">
        <v>2824.4286666666667</v>
      </c>
      <c r="C48" s="55"/>
      <c r="D48" s="683">
        <v>-7.0870557874282536</v>
      </c>
    </row>
    <row r="49" spans="1:4" ht="14.25" customHeight="1">
      <c r="A49" s="37">
        <v>1997</v>
      </c>
      <c r="B49" s="683">
        <v>2631.6730833333299</v>
      </c>
      <c r="C49" s="55"/>
      <c r="D49" s="683">
        <v>-6.8245867069754329</v>
      </c>
    </row>
    <row r="50" spans="1:4" ht="14.25" customHeight="1">
      <c r="A50" s="37">
        <v>1998</v>
      </c>
      <c r="B50" s="683">
        <v>2359.3593333333333</v>
      </c>
      <c r="C50" s="55"/>
      <c r="D50" s="683">
        <v>-10.347552350806378</v>
      </c>
    </row>
    <row r="51" spans="1:4" ht="14.25" customHeight="1">
      <c r="A51" s="37">
        <v>1999</v>
      </c>
      <c r="B51" s="683">
        <v>2085.22075</v>
      </c>
      <c r="C51" s="55"/>
      <c r="D51" s="683">
        <v>-11.619195917309755</v>
      </c>
    </row>
    <row r="52" spans="1:4" ht="14.25" customHeight="1">
      <c r="A52" s="37">
        <v>2000</v>
      </c>
      <c r="B52" s="683">
        <v>1963.462416666667</v>
      </c>
      <c r="C52" s="55"/>
      <c r="D52" s="683">
        <v>-5.8391099999044682</v>
      </c>
    </row>
    <row r="53" spans="1:4" ht="14.25" customHeight="1">
      <c r="A53" s="37">
        <v>2001</v>
      </c>
      <c r="B53" s="683">
        <v>1930.1574166666667</v>
      </c>
      <c r="C53" s="55"/>
      <c r="D53" s="683">
        <v>-1.6962382227077022</v>
      </c>
    </row>
    <row r="54" spans="1:4" ht="14.25" customHeight="1">
      <c r="A54" s="37">
        <v>2002</v>
      </c>
      <c r="B54" s="683">
        <v>2049.6073333333329</v>
      </c>
      <c r="C54" s="55"/>
      <c r="D54" s="683">
        <v>6.1886100913444375</v>
      </c>
    </row>
    <row r="55" spans="1:4" ht="14.25" customHeight="1">
      <c r="A55" s="37">
        <v>2003</v>
      </c>
      <c r="B55" s="683">
        <v>2096.8883333333338</v>
      </c>
      <c r="C55" s="55"/>
      <c r="D55" s="683">
        <v>2.3068321054017016</v>
      </c>
    </row>
    <row r="56" spans="1:4" ht="14.25" customHeight="1">
      <c r="A56" s="37">
        <v>2004</v>
      </c>
      <c r="B56" s="683">
        <v>2113.71875</v>
      </c>
      <c r="C56" s="55"/>
      <c r="D56" s="683">
        <v>0.80263771795190397</v>
      </c>
    </row>
    <row r="57" spans="1:4" ht="14.25" customHeight="1">
      <c r="A57" s="37">
        <v>2005</v>
      </c>
      <c r="B57" s="683">
        <v>2069.8535833333335</v>
      </c>
      <c r="C57" s="55"/>
      <c r="D57" s="683">
        <v>-2.0752603281144366</v>
      </c>
    </row>
    <row r="58" spans="1:4" ht="14.25" customHeight="1">
      <c r="A58" s="37">
        <v>2006</v>
      </c>
      <c r="B58" s="683">
        <v>2039.414</v>
      </c>
      <c r="C58" s="55"/>
      <c r="D58" s="683">
        <v>-1.4706152927161598</v>
      </c>
    </row>
    <row r="59" spans="1:4" ht="14.25" customHeight="1">
      <c r="A59" s="37">
        <v>2007</v>
      </c>
      <c r="B59" s="683">
        <v>2039.0043333333335</v>
      </c>
      <c r="C59" s="55"/>
      <c r="D59" s="683">
        <v>-2.0087469570495564E-2</v>
      </c>
    </row>
    <row r="60" spans="1:4" ht="14">
      <c r="A60" s="37">
        <v>2008</v>
      </c>
      <c r="B60" s="683">
        <v>2539.9408333333331</v>
      </c>
      <c r="C60" s="55"/>
      <c r="D60" s="683">
        <v>24.567701588994485</v>
      </c>
    </row>
    <row r="61" spans="1:4" ht="14">
      <c r="A61" s="37">
        <v>2009</v>
      </c>
      <c r="B61" s="683">
        <v>3644.0411666666673</v>
      </c>
      <c r="C61" s="55"/>
      <c r="D61" s="683">
        <v>43.469529637993574</v>
      </c>
    </row>
    <row r="62" spans="1:4" ht="14">
      <c r="A62" s="37">
        <v>2010</v>
      </c>
      <c r="B62" s="683">
        <v>4060.7559166666674</v>
      </c>
      <c r="C62" s="55"/>
      <c r="D62" s="683">
        <v>11.435511591137804</v>
      </c>
    </row>
    <row r="63" spans="1:4" ht="14">
      <c r="A63" s="37">
        <v>2011</v>
      </c>
      <c r="B63" s="683">
        <v>4257.1595833333331</v>
      </c>
      <c r="C63" s="55"/>
      <c r="D63" s="683">
        <v>4.8366282213752498</v>
      </c>
    </row>
    <row r="64" spans="1:4" ht="14">
      <c r="A64" s="37">
        <v>2012</v>
      </c>
      <c r="B64" s="683">
        <v>4720.4040833333338</v>
      </c>
      <c r="C64" s="55"/>
      <c r="D64" s="683">
        <v>10.881539461513047</v>
      </c>
    </row>
    <row r="65" spans="1:4" ht="14">
      <c r="A65" s="37">
        <v>2013</v>
      </c>
      <c r="B65" s="683">
        <v>4845.302083333333</v>
      </c>
      <c r="C65" s="55"/>
      <c r="D65" s="683">
        <v>2.6459175484782271</v>
      </c>
    </row>
    <row r="66" spans="1:4" ht="14">
      <c r="A66" s="37">
        <v>2014</v>
      </c>
      <c r="B66" s="683">
        <v>4575.9370833333342</v>
      </c>
      <c r="C66" s="55"/>
      <c r="D66" s="683">
        <v>-5.5593025030688858</v>
      </c>
    </row>
    <row r="67" spans="1:4" ht="14">
      <c r="A67" s="37">
        <v>2015</v>
      </c>
      <c r="B67" s="683">
        <v>4232.1318333333338</v>
      </c>
      <c r="C67" s="55"/>
      <c r="D67" s="683">
        <v>-7.5133299199462762</v>
      </c>
    </row>
    <row r="68" spans="1:4" ht="14">
      <c r="A68" s="37">
        <v>2016</v>
      </c>
      <c r="B68" s="683">
        <v>3901.4421666666658</v>
      </c>
      <c r="C68" s="55"/>
      <c r="D68" s="683">
        <v>-7.8137846288736323</v>
      </c>
    </row>
    <row r="69" spans="1:4" ht="14">
      <c r="A69" s="37">
        <v>2017</v>
      </c>
      <c r="B69" s="683">
        <v>3507.7430833333342</v>
      </c>
      <c r="C69" s="55"/>
      <c r="D69" s="683">
        <v>-10.091116733628326</v>
      </c>
    </row>
    <row r="70" spans="1:4" ht="14">
      <c r="A70" s="37">
        <v>2018</v>
      </c>
      <c r="B70" s="683">
        <v>3279.0793333333331</v>
      </c>
      <c r="C70" s="55"/>
      <c r="D70" s="683">
        <v>-6.5188283339926549</v>
      </c>
    </row>
    <row r="71" spans="1:4" ht="14">
      <c r="A71" s="37">
        <v>2019</v>
      </c>
      <c r="B71" s="683">
        <v>3148.752</v>
      </c>
      <c r="C71" s="55"/>
      <c r="D71" s="683">
        <v>-3.9745099183327581</v>
      </c>
    </row>
    <row r="72" spans="1:4" ht="14">
      <c r="A72" s="37">
        <v>2020</v>
      </c>
      <c r="B72" s="683">
        <v>3709.8245000000002</v>
      </c>
      <c r="C72" s="55"/>
      <c r="D72" s="683">
        <v>17.818885069386226</v>
      </c>
    </row>
    <row r="73" spans="1:4" ht="14">
      <c r="A73" s="37">
        <v>2021</v>
      </c>
      <c r="B73" s="683">
        <v>3565.2394999999997</v>
      </c>
      <c r="C73" s="55"/>
      <c r="D73" s="683">
        <v>-3.8973541740316975</v>
      </c>
    </row>
    <row r="74" spans="1:4" ht="14">
      <c r="A74" s="37">
        <v>2022</v>
      </c>
      <c r="B74" s="683">
        <v>2962.7914166666669</v>
      </c>
      <c r="C74" s="55"/>
      <c r="D74" s="683">
        <v>-16.897829257566933</v>
      </c>
    </row>
    <row r="75" spans="1:4" ht="14">
      <c r="A75" s="37">
        <v>2023</v>
      </c>
      <c r="B75" s="683">
        <v>2766.89392</v>
      </c>
      <c r="C75" s="55"/>
      <c r="D75" s="683">
        <v>-6.6119233221980984</v>
      </c>
    </row>
    <row r="76" spans="1:4" ht="14">
      <c r="A76" s="37" t="s">
        <v>968</v>
      </c>
      <c r="B76" s="683">
        <v>2628.0934166666661</v>
      </c>
      <c r="C76" s="55"/>
      <c r="D76" s="683">
        <v>-5.0164736107170205</v>
      </c>
    </row>
  </sheetData>
  <hyperlinks>
    <hyperlink ref="A1" location="'INDICE DE CUADROS'!A1" display="Índice" xr:uid="{00000000-0004-0000-2200-000000000000}"/>
  </hyperlinks>
  <pageMargins left="0.75" right="0.75" top="1" bottom="1" header="0" footer="0"/>
  <pageSetup paperSize="9" scale="59" orientation="landscape" horizontalDpi="200" verticalDpi="200" r:id="rId1"/>
  <headerFooter alignWithMargins="0">
    <oddHeader>&amp;L&amp;8
BDMACRO
Abril 2008&amp;R
&amp;8
&amp;"Arial,Cursiva"Base de Datos Macroeconómicos de la Economía Española&amp;"Arial,Normal"
Ministerio de Economía y Hacienda y FEDEA</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49">
    <tabColor rgb="FFFF0000"/>
    <pageSetUpPr fitToPage="1"/>
  </sheetPr>
  <dimension ref="A1:D76"/>
  <sheetViews>
    <sheetView showGridLines="0" zoomScale="70" zoomScaleNormal="70" workbookViewId="0">
      <pane ySplit="5" topLeftCell="A33" activePane="bottomLeft" state="frozen"/>
      <selection activeCell="A76" sqref="A76:XFD76"/>
      <selection pane="bottomLeft" activeCell="H45" sqref="H45"/>
    </sheetView>
  </sheetViews>
  <sheetFormatPr baseColWidth="10" defaultColWidth="11.453125" defaultRowHeight="12.5"/>
  <cols>
    <col min="1" max="1" width="13" style="1" customWidth="1"/>
    <col min="2" max="2" width="29.7265625" style="1" customWidth="1"/>
    <col min="3" max="3" width="6" style="1" customWidth="1"/>
    <col min="4" max="4" width="29.54296875" style="1" customWidth="1"/>
    <col min="5" max="16384" width="11.453125" style="1"/>
  </cols>
  <sheetData>
    <row r="1" spans="1:4" ht="113.5" customHeight="1" thickTop="1" thickBot="1">
      <c r="A1" s="124" t="s">
        <v>132</v>
      </c>
      <c r="B1" s="54" t="s">
        <v>536</v>
      </c>
      <c r="C1" s="55"/>
      <c r="D1" s="54" t="s">
        <v>536</v>
      </c>
    </row>
    <row r="2" spans="1:4" ht="44.5" customHeight="1" thickTop="1" thickBot="1">
      <c r="B2" s="54" t="s">
        <v>168</v>
      </c>
      <c r="C2" s="55"/>
      <c r="D2" s="54" t="s">
        <v>167</v>
      </c>
    </row>
    <row r="3" spans="1:4" ht="7.9" customHeight="1" thickTop="1" thickBot="1">
      <c r="B3" s="163"/>
      <c r="D3" s="163"/>
    </row>
    <row r="4" spans="1:4" ht="38.25" customHeight="1" thickBot="1">
      <c r="B4" s="328" t="s">
        <v>800</v>
      </c>
    </row>
    <row r="5" spans="1:4" ht="40.15" customHeight="1" thickTop="1" thickBot="1">
      <c r="A5" s="59" t="s">
        <v>161</v>
      </c>
      <c r="B5" s="326" t="s">
        <v>127</v>
      </c>
      <c r="C5" s="55"/>
      <c r="D5" s="58" t="s">
        <v>127</v>
      </c>
    </row>
    <row r="6" spans="1:4" ht="14.25" customHeight="1" thickTop="1">
      <c r="A6" s="37">
        <v>1954</v>
      </c>
      <c r="B6" s="678"/>
      <c r="D6" s="678"/>
    </row>
    <row r="7" spans="1:4" ht="14.25" customHeight="1">
      <c r="A7" s="37">
        <v>1955</v>
      </c>
      <c r="B7" s="679"/>
      <c r="D7" s="679"/>
    </row>
    <row r="8" spans="1:4" ht="14.25" customHeight="1">
      <c r="A8" s="37">
        <v>1956</v>
      </c>
      <c r="B8" s="679"/>
      <c r="D8" s="679"/>
    </row>
    <row r="9" spans="1:4" ht="14.25" customHeight="1">
      <c r="A9" s="37">
        <v>1957</v>
      </c>
      <c r="B9" s="679"/>
      <c r="D9" s="679"/>
    </row>
    <row r="10" spans="1:4" ht="14.25" customHeight="1">
      <c r="A10" s="37">
        <v>1958</v>
      </c>
      <c r="B10" s="679"/>
      <c r="D10" s="679"/>
    </row>
    <row r="11" spans="1:4" ht="14.25" customHeight="1">
      <c r="A11" s="37">
        <v>1959</v>
      </c>
      <c r="B11" s="679"/>
      <c r="D11" s="679"/>
    </row>
    <row r="12" spans="1:4" ht="14.25" customHeight="1">
      <c r="A12" s="37">
        <v>1960</v>
      </c>
      <c r="B12" s="679"/>
      <c r="D12" s="679"/>
    </row>
    <row r="13" spans="1:4" ht="14.25" customHeight="1">
      <c r="A13" s="37">
        <v>1961</v>
      </c>
      <c r="B13" s="679"/>
      <c r="D13" s="679"/>
    </row>
    <row r="14" spans="1:4" ht="14.25" customHeight="1">
      <c r="A14" s="37">
        <v>1962</v>
      </c>
      <c r="B14" s="679"/>
      <c r="D14" s="679"/>
    </row>
    <row r="15" spans="1:4" ht="14.25" customHeight="1">
      <c r="A15" s="37">
        <v>1963</v>
      </c>
      <c r="B15" s="679"/>
      <c r="D15" s="679"/>
    </row>
    <row r="16" spans="1:4" ht="14.25" customHeight="1">
      <c r="A16" s="37">
        <v>1964</v>
      </c>
      <c r="B16" s="681"/>
      <c r="D16" s="681"/>
    </row>
    <row r="17" spans="1:4" ht="14.25" customHeight="1">
      <c r="A17" s="37">
        <v>1965</v>
      </c>
      <c r="B17" s="681"/>
      <c r="D17" s="681"/>
    </row>
    <row r="18" spans="1:4" ht="14.25" customHeight="1">
      <c r="A18" s="37">
        <v>1966</v>
      </c>
      <c r="B18" s="681"/>
      <c r="D18" s="681"/>
    </row>
    <row r="19" spans="1:4" ht="14.25" customHeight="1">
      <c r="A19" s="37">
        <v>1967</v>
      </c>
      <c r="B19" s="681"/>
      <c r="D19" s="681"/>
    </row>
    <row r="20" spans="1:4" ht="14.25" customHeight="1">
      <c r="A20" s="37">
        <v>1968</v>
      </c>
      <c r="B20" s="681"/>
      <c r="D20" s="681"/>
    </row>
    <row r="21" spans="1:4" ht="14.25" customHeight="1">
      <c r="A21" s="37">
        <v>1969</v>
      </c>
      <c r="B21" s="681"/>
      <c r="D21" s="681"/>
    </row>
    <row r="22" spans="1:4" ht="14.25" customHeight="1">
      <c r="A22" s="37">
        <v>1970</v>
      </c>
      <c r="B22" s="681"/>
      <c r="D22" s="681"/>
    </row>
    <row r="23" spans="1:4" ht="14.25" customHeight="1">
      <c r="A23" s="37">
        <v>1971</v>
      </c>
      <c r="B23" s="681"/>
      <c r="D23" s="681"/>
    </row>
    <row r="24" spans="1:4" ht="14.25" customHeight="1">
      <c r="A24" s="37">
        <v>1972</v>
      </c>
      <c r="B24" s="681"/>
      <c r="D24" s="681"/>
    </row>
    <row r="25" spans="1:4" ht="14.25" customHeight="1">
      <c r="A25" s="37">
        <v>1973</v>
      </c>
      <c r="B25" s="681"/>
      <c r="D25" s="681"/>
    </row>
    <row r="26" spans="1:4" ht="14.25" customHeight="1">
      <c r="A26" s="37">
        <v>1974</v>
      </c>
      <c r="B26" s="681"/>
      <c r="D26" s="681"/>
    </row>
    <row r="27" spans="1:4" ht="14.25" customHeight="1">
      <c r="A27" s="37">
        <v>1975</v>
      </c>
      <c r="B27" s="681"/>
      <c r="D27" s="681"/>
    </row>
    <row r="28" spans="1:4" ht="14.25" customHeight="1">
      <c r="A28" s="37">
        <v>1976</v>
      </c>
      <c r="B28" s="681"/>
      <c r="D28" s="681"/>
    </row>
    <row r="29" spans="1:4" ht="14.25" customHeight="1">
      <c r="A29" s="37">
        <v>1977</v>
      </c>
      <c r="B29" s="822">
        <v>216.66554584048714</v>
      </c>
      <c r="C29" s="55"/>
      <c r="D29" s="683"/>
    </row>
    <row r="30" spans="1:4" ht="14.25" customHeight="1">
      <c r="A30" s="37">
        <v>1978</v>
      </c>
      <c r="B30" s="822">
        <v>250.73015456043905</v>
      </c>
      <c r="C30" s="55"/>
      <c r="D30" s="822">
        <v>15.722208433190787</v>
      </c>
    </row>
    <row r="31" spans="1:4" ht="14.25" customHeight="1">
      <c r="A31" s="37">
        <v>1979</v>
      </c>
      <c r="B31" s="822">
        <v>370.16610332238639</v>
      </c>
      <c r="C31" s="55"/>
      <c r="D31" s="822">
        <v>47.635255109754681</v>
      </c>
    </row>
    <row r="32" spans="1:4" ht="14.25" customHeight="1">
      <c r="A32" s="37">
        <v>1980</v>
      </c>
      <c r="B32" s="822">
        <v>467.78095490430655</v>
      </c>
      <c r="C32" s="55"/>
      <c r="D32" s="822">
        <v>26.370553842123435</v>
      </c>
    </row>
    <row r="33" spans="1:4" ht="14.25" customHeight="1">
      <c r="A33" s="37">
        <v>1981</v>
      </c>
      <c r="B33" s="822">
        <v>613.74745063359944</v>
      </c>
      <c r="C33" s="55"/>
      <c r="D33" s="822">
        <v>31.204027055601923</v>
      </c>
    </row>
    <row r="34" spans="1:4" ht="14.25" customHeight="1">
      <c r="A34" s="37">
        <v>1982</v>
      </c>
      <c r="B34" s="683">
        <v>674.80367749999982</v>
      </c>
      <c r="C34" s="55"/>
      <c r="D34" s="822">
        <v>9.94810272586375</v>
      </c>
    </row>
    <row r="35" spans="1:4" ht="14.25" customHeight="1">
      <c r="A35" s="37">
        <v>1983</v>
      </c>
      <c r="B35" s="683">
        <v>633.53725999999995</v>
      </c>
      <c r="C35" s="55"/>
      <c r="D35" s="683">
        <v>-6.1153219634016986</v>
      </c>
    </row>
    <row r="36" spans="1:4" ht="14.25" customHeight="1">
      <c r="A36" s="37">
        <v>1984</v>
      </c>
      <c r="B36" s="683">
        <v>902.58916666666664</v>
      </c>
      <c r="C36" s="55"/>
      <c r="D36" s="683">
        <v>42.468205684803252</v>
      </c>
    </row>
    <row r="37" spans="1:4" ht="14.25" customHeight="1">
      <c r="A37" s="37">
        <v>1985</v>
      </c>
      <c r="B37" s="683">
        <v>1087.4675833333333</v>
      </c>
      <c r="C37" s="55"/>
      <c r="D37" s="683">
        <v>20.483119396329275</v>
      </c>
    </row>
    <row r="38" spans="1:4" ht="14.25" customHeight="1">
      <c r="A38" s="37">
        <v>1986</v>
      </c>
      <c r="B38" s="683">
        <v>1129.58925</v>
      </c>
      <c r="C38" s="55"/>
      <c r="D38" s="683">
        <v>3.8733721641204477</v>
      </c>
    </row>
    <row r="39" spans="1:4" ht="14.25" customHeight="1">
      <c r="A39" s="37">
        <v>1987</v>
      </c>
      <c r="B39" s="683">
        <v>1113.02225</v>
      </c>
      <c r="C39" s="55"/>
      <c r="D39" s="683">
        <v>-1.4666393115904786</v>
      </c>
    </row>
    <row r="40" spans="1:4" ht="14.25" customHeight="1">
      <c r="A40" s="37">
        <v>1988</v>
      </c>
      <c r="B40" s="683">
        <v>1116.4009166666667</v>
      </c>
      <c r="C40" s="55"/>
      <c r="D40" s="683">
        <v>0.30355787286973079</v>
      </c>
    </row>
    <row r="41" spans="1:4" ht="14.25" customHeight="1">
      <c r="A41" s="37">
        <v>1989</v>
      </c>
      <c r="B41" s="683">
        <v>1172.8900000000001</v>
      </c>
      <c r="C41" s="55"/>
      <c r="D41" s="683">
        <v>5.0599280679558767</v>
      </c>
    </row>
    <row r="42" spans="1:4" ht="14.25" customHeight="1">
      <c r="A42" s="37">
        <v>1990</v>
      </c>
      <c r="B42" s="683">
        <v>1306.8531666666668</v>
      </c>
      <c r="C42" s="55"/>
      <c r="D42" s="683">
        <v>11.421630900311763</v>
      </c>
    </row>
    <row r="43" spans="1:4" ht="14.25" customHeight="1">
      <c r="A43" s="37">
        <v>1991</v>
      </c>
      <c r="B43" s="683">
        <v>1427.9896666666668</v>
      </c>
      <c r="C43" s="55"/>
      <c r="D43" s="683">
        <v>9.2693275028729936</v>
      </c>
    </row>
    <row r="44" spans="1:4" ht="14.25" customHeight="1">
      <c r="A44" s="37">
        <v>1992</v>
      </c>
      <c r="B44" s="683">
        <v>1632.8311666666668</v>
      </c>
      <c r="C44" s="55"/>
      <c r="D44" s="683">
        <v>14.344746658997764</v>
      </c>
    </row>
    <row r="45" spans="1:4" ht="14.25" customHeight="1">
      <c r="A45" s="37">
        <v>1993</v>
      </c>
      <c r="B45" s="683">
        <v>1932.96875</v>
      </c>
      <c r="C45" s="55"/>
      <c r="D45" s="683">
        <v>18.381421757526063</v>
      </c>
    </row>
    <row r="46" spans="1:4" ht="14.25" customHeight="1">
      <c r="A46" s="37">
        <v>1994</v>
      </c>
      <c r="B46" s="683">
        <v>1759.3829166666667</v>
      </c>
      <c r="C46" s="55"/>
      <c r="D46" s="683">
        <v>-8.9802710640476402</v>
      </c>
    </row>
    <row r="47" spans="1:4" ht="14.25" customHeight="1" thickBot="1">
      <c r="A47" s="156">
        <v>1995</v>
      </c>
      <c r="B47" s="682">
        <v>1458.7797499999999</v>
      </c>
      <c r="C47" s="528"/>
      <c r="D47" s="682">
        <v>-17.085715896127407</v>
      </c>
    </row>
    <row r="48" spans="1:4" ht="14.25" customHeight="1">
      <c r="A48" s="37">
        <v>1996</v>
      </c>
      <c r="B48" s="683">
        <v>1342.3090833333333</v>
      </c>
      <c r="C48" s="55"/>
      <c r="D48" s="683">
        <v>-7.9841159480494976</v>
      </c>
    </row>
    <row r="49" spans="1:4" ht="14.25" customHeight="1">
      <c r="A49" s="37">
        <v>1997</v>
      </c>
      <c r="B49" s="683">
        <v>1246.5380833333334</v>
      </c>
      <c r="C49" s="55"/>
      <c r="D49" s="683">
        <v>-7.1347948985172271</v>
      </c>
    </row>
    <row r="50" spans="1:4" ht="14.25" customHeight="1">
      <c r="A50" s="37">
        <v>1998</v>
      </c>
      <c r="B50" s="683">
        <v>1130.0509999999999</v>
      </c>
      <c r="C50" s="55"/>
      <c r="D50" s="683">
        <v>-9.3448475334053533</v>
      </c>
    </row>
    <row r="51" spans="1:4" ht="14.25" customHeight="1">
      <c r="A51" s="37">
        <v>1999</v>
      </c>
      <c r="B51" s="683">
        <v>1051.7597499999999</v>
      </c>
      <c r="C51" s="55"/>
      <c r="D51" s="683">
        <v>-6.9281165186349973</v>
      </c>
    </row>
    <row r="52" spans="1:4" ht="14.25" customHeight="1">
      <c r="A52" s="37">
        <v>2000</v>
      </c>
      <c r="B52" s="683">
        <v>1042.6896666666667</v>
      </c>
      <c r="C52" s="55"/>
      <c r="D52" s="683">
        <v>-0.86237216563319619</v>
      </c>
    </row>
    <row r="53" spans="1:4" ht="14.25" customHeight="1">
      <c r="A53" s="37">
        <v>2001</v>
      </c>
      <c r="B53" s="683">
        <v>1099.5695000000001</v>
      </c>
      <c r="C53" s="55"/>
      <c r="D53" s="683">
        <v>5.4551066488622846</v>
      </c>
    </row>
    <row r="54" spans="1:4" ht="14.25" customHeight="1">
      <c r="A54" s="37">
        <v>2002</v>
      </c>
      <c r="B54" s="683">
        <v>1189.9863333333333</v>
      </c>
      <c r="C54" s="55"/>
      <c r="D54" s="683">
        <v>8.2229302771069221</v>
      </c>
    </row>
    <row r="55" spans="1:4" ht="14.25" customHeight="1">
      <c r="A55" s="37">
        <v>2003</v>
      </c>
      <c r="B55" s="683">
        <v>1206.6759166666668</v>
      </c>
      <c r="C55" s="55"/>
      <c r="D55" s="683">
        <v>1.4025021015647621</v>
      </c>
    </row>
    <row r="56" spans="1:4" ht="14.25" customHeight="1">
      <c r="A56" s="37">
        <v>2004</v>
      </c>
      <c r="B56" s="683">
        <v>1262.3731666666667</v>
      </c>
      <c r="C56" s="55"/>
      <c r="D56" s="683">
        <v>4.6157588156610085</v>
      </c>
    </row>
    <row r="57" spans="1:4" ht="14.25" customHeight="1">
      <c r="A57" s="37">
        <v>2005</v>
      </c>
      <c r="B57" s="683">
        <v>1295.0597499999999</v>
      </c>
      <c r="C57" s="55"/>
      <c r="D57" s="683">
        <v>2.5892964296478915</v>
      </c>
    </row>
    <row r="58" spans="1:4" ht="14.25" customHeight="1">
      <c r="A58" s="37">
        <v>2006</v>
      </c>
      <c r="B58" s="683">
        <v>1330.4294166666668</v>
      </c>
      <c r="C58" s="55"/>
      <c r="D58" s="683">
        <v>2.731122380003459</v>
      </c>
    </row>
    <row r="59" spans="1:4" ht="14.25" customHeight="1">
      <c r="A59" s="37">
        <v>2007</v>
      </c>
      <c r="B59" s="683">
        <v>1421.4778333333334</v>
      </c>
      <c r="C59" s="55"/>
      <c r="D59" s="683">
        <v>6.8435360437823389</v>
      </c>
    </row>
    <row r="60" spans="1:4" ht="14">
      <c r="A60" s="37">
        <v>2008</v>
      </c>
      <c r="B60" s="683">
        <v>1814.6300833333332</v>
      </c>
      <c r="C60" s="55"/>
      <c r="D60" s="683">
        <v>27.657993728827044</v>
      </c>
    </row>
    <row r="61" spans="1:4" ht="14">
      <c r="A61" s="37">
        <v>2009</v>
      </c>
      <c r="B61" s="683">
        <v>2681.2170833333334</v>
      </c>
      <c r="C61" s="55"/>
      <c r="D61" s="683">
        <v>47.75557332369074</v>
      </c>
    </row>
    <row r="62" spans="1:4" ht="14">
      <c r="A62" s="37">
        <v>2010</v>
      </c>
      <c r="B62" s="683">
        <v>3042.7334999999998</v>
      </c>
      <c r="C62" s="55"/>
      <c r="D62" s="683">
        <v>13.483295288318221</v>
      </c>
    </row>
    <row r="63" spans="1:4" ht="14">
      <c r="A63" s="37">
        <v>2011</v>
      </c>
      <c r="B63" s="683">
        <v>2845.6519166666667</v>
      </c>
      <c r="C63" s="55"/>
      <c r="D63" s="683">
        <v>-6.4771227362939605</v>
      </c>
    </row>
    <row r="64" spans="1:4" ht="14">
      <c r="A64" s="37">
        <v>2012</v>
      </c>
      <c r="B64" s="683">
        <v>2942.0610833333335</v>
      </c>
      <c r="C64" s="55"/>
      <c r="D64" s="683">
        <v>3.3879465756865512</v>
      </c>
    </row>
    <row r="65" spans="1:4" ht="14">
      <c r="A65" s="37">
        <v>2013</v>
      </c>
      <c r="B65" s="683">
        <v>2865.1532499999998</v>
      </c>
      <c r="C65" s="55"/>
      <c r="D65" s="683">
        <v>-2.6140801008182168</v>
      </c>
    </row>
    <row r="66" spans="1:4" ht="14">
      <c r="A66" s="37">
        <v>2014</v>
      </c>
      <c r="B66" s="683">
        <v>2542.9772499999999</v>
      </c>
      <c r="C66" s="55"/>
      <c r="D66" s="683">
        <v>-11.244634122101493</v>
      </c>
    </row>
    <row r="67" spans="1:4" ht="14">
      <c r="A67" s="37">
        <v>2015</v>
      </c>
      <c r="B67" s="683">
        <v>2224.172</v>
      </c>
      <c r="C67" s="55"/>
      <c r="D67" s="683">
        <v>-12.536692964909534</v>
      </c>
    </row>
    <row r="68" spans="1:4" ht="14">
      <c r="A68" s="37">
        <v>2016</v>
      </c>
      <c r="B68" s="683">
        <v>2010.2450833333332</v>
      </c>
      <c r="C68" s="55"/>
      <c r="D68" s="683">
        <v>-9.6182721779910381</v>
      </c>
    </row>
    <row r="69" spans="1:4" ht="14">
      <c r="A69" s="37">
        <v>2017</v>
      </c>
      <c r="B69" s="683">
        <v>1862.3999166666667</v>
      </c>
      <c r="C69" s="55"/>
      <c r="D69" s="683">
        <v>-7.3545841694841352</v>
      </c>
    </row>
    <row r="70" spans="1:4" ht="14">
      <c r="A70" s="37">
        <v>2018</v>
      </c>
      <c r="B70" s="683">
        <v>1804.6681666666668</v>
      </c>
      <c r="C70" s="55"/>
      <c r="D70" s="683">
        <v>-3.0998578491846396</v>
      </c>
    </row>
    <row r="71" spans="1:4" ht="14">
      <c r="A71" s="37">
        <v>2019</v>
      </c>
      <c r="B71" s="683">
        <v>1861.1001666666668</v>
      </c>
      <c r="C71" s="55"/>
      <c r="D71" s="683">
        <v>3.1270014644428246</v>
      </c>
    </row>
    <row r="72" spans="1:4" ht="14">
      <c r="A72" s="37">
        <v>2020</v>
      </c>
      <c r="B72" s="683">
        <v>2974.8500833333337</v>
      </c>
      <c r="C72" s="55"/>
      <c r="D72" s="683">
        <v>59.843631020755559</v>
      </c>
    </row>
    <row r="73" spans="1:4" ht="14">
      <c r="A73" s="37">
        <v>2021</v>
      </c>
      <c r="B73" s="683">
        <v>2036.3440833333332</v>
      </c>
      <c r="C73" s="55"/>
      <c r="D73" s="683">
        <v>-31.548009940332868</v>
      </c>
    </row>
    <row r="74" spans="1:4" ht="14">
      <c r="A74" s="37">
        <v>2022</v>
      </c>
      <c r="B74" s="683">
        <v>1761.9156666666668</v>
      </c>
      <c r="C74" s="55"/>
      <c r="D74" s="683">
        <v>-13.476524862018845</v>
      </c>
    </row>
    <row r="75" spans="1:4" ht="14">
      <c r="A75" s="37">
        <v>2023</v>
      </c>
      <c r="B75" s="683">
        <v>1774.5337500000001</v>
      </c>
      <c r="C75" s="55"/>
      <c r="D75" s="683">
        <v>0.71615705405498886</v>
      </c>
    </row>
    <row r="76" spans="1:4" ht="14">
      <c r="A76" s="37" t="s">
        <v>968</v>
      </c>
      <c r="B76" s="683">
        <v>1797.5725833333333</v>
      </c>
      <c r="C76" s="55"/>
      <c r="D76" s="683">
        <v>1.2983034745511768</v>
      </c>
    </row>
  </sheetData>
  <hyperlinks>
    <hyperlink ref="A1" location="'INDICE DE CUADROS'!A1" display="Índice" xr:uid="{00000000-0004-0000-2300-000000000000}"/>
  </hyperlinks>
  <pageMargins left="0.75" right="0.75" top="1" bottom="1" header="0" footer="0"/>
  <pageSetup paperSize="9" scale="47" orientation="landscape" horizontalDpi="200" verticalDpi="200" r:id="rId1"/>
  <headerFooter alignWithMargins="0">
    <oddHeader>&amp;L&amp;8
BDMACRO
Abril 2008&amp;R
&amp;8
&amp;"Arial,Cursiva"Base de Datos Macroeconómicos de la Economía Española&amp;"Arial,Normal"
Ministerio de Economía y Hacienda y FEDEA</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48">
    <tabColor rgb="FFFF0000"/>
    <pageSetUpPr fitToPage="1"/>
  </sheetPr>
  <dimension ref="A1:D76"/>
  <sheetViews>
    <sheetView showGridLines="0" zoomScaleNormal="100" workbookViewId="0">
      <pane ySplit="5" topLeftCell="A12" activePane="bottomLeft" state="frozen"/>
      <selection activeCell="A76" sqref="A76:XFD76"/>
      <selection pane="bottomLeft" activeCell="G19" sqref="G19"/>
    </sheetView>
  </sheetViews>
  <sheetFormatPr baseColWidth="10" defaultColWidth="9.26953125" defaultRowHeight="12.5"/>
  <cols>
    <col min="1" max="1" width="13" style="1" customWidth="1"/>
    <col min="2" max="2" width="27.26953125" style="1" customWidth="1"/>
    <col min="3" max="3" width="10.1796875" style="1" customWidth="1"/>
    <col min="4" max="4" width="26.453125" style="1" customWidth="1"/>
    <col min="5" max="16384" width="9.26953125" style="1"/>
  </cols>
  <sheetData>
    <row r="1" spans="1:4" ht="102" customHeight="1" thickTop="1" thickBot="1">
      <c r="A1" s="124" t="s">
        <v>132</v>
      </c>
      <c r="B1" s="54" t="s">
        <v>537</v>
      </c>
      <c r="C1" s="55"/>
      <c r="D1" s="54" t="s">
        <v>537</v>
      </c>
    </row>
    <row r="2" spans="1:4" ht="21" customHeight="1" thickTop="1" thickBot="1">
      <c r="B2" s="54" t="s">
        <v>35</v>
      </c>
      <c r="C2" s="55"/>
      <c r="D2" s="54" t="s">
        <v>167</v>
      </c>
    </row>
    <row r="3" spans="1:4" ht="24.65" customHeight="1" thickTop="1" thickBot="1">
      <c r="B3" s="66" t="s">
        <v>85</v>
      </c>
      <c r="C3" s="55"/>
      <c r="D3" s="56"/>
    </row>
    <row r="4" spans="1:4" ht="48.75" customHeight="1" thickBot="1">
      <c r="B4" s="328" t="s">
        <v>789</v>
      </c>
      <c r="D4" s="163" t="s">
        <v>542</v>
      </c>
    </row>
    <row r="5" spans="1:4" ht="23.25" customHeight="1" thickTop="1" thickBot="1">
      <c r="A5" s="59"/>
      <c r="B5" s="327" t="s">
        <v>254</v>
      </c>
      <c r="C5" s="55"/>
      <c r="D5" s="75" t="s">
        <v>254</v>
      </c>
    </row>
    <row r="6" spans="1:4" ht="14.25" customHeight="1" thickTop="1">
      <c r="A6" s="37">
        <v>1954</v>
      </c>
      <c r="B6" s="678"/>
      <c r="D6" s="678"/>
    </row>
    <row r="7" spans="1:4" ht="14.25" customHeight="1">
      <c r="A7" s="37">
        <v>1955</v>
      </c>
      <c r="B7" s="679"/>
      <c r="D7" s="679"/>
    </row>
    <row r="8" spans="1:4" ht="14.25" customHeight="1">
      <c r="A8" s="37">
        <v>1956</v>
      </c>
      <c r="B8" s="679"/>
      <c r="D8" s="679"/>
    </row>
    <row r="9" spans="1:4" ht="14.25" customHeight="1">
      <c r="A9" s="37">
        <v>1957</v>
      </c>
      <c r="B9" s="679"/>
      <c r="D9" s="679"/>
    </row>
    <row r="10" spans="1:4" ht="14.25" customHeight="1">
      <c r="A10" s="37">
        <v>1958</v>
      </c>
      <c r="B10" s="679"/>
      <c r="D10" s="679"/>
    </row>
    <row r="11" spans="1:4" ht="14.25" customHeight="1">
      <c r="A11" s="37">
        <v>1959</v>
      </c>
      <c r="B11" s="679"/>
      <c r="D11" s="679"/>
    </row>
    <row r="12" spans="1:4" ht="14.25" customHeight="1">
      <c r="A12" s="37">
        <v>1960</v>
      </c>
      <c r="B12" s="679"/>
      <c r="D12" s="679"/>
    </row>
    <row r="13" spans="1:4" ht="14.25" customHeight="1">
      <c r="A13" s="37">
        <v>1961</v>
      </c>
      <c r="B13" s="685"/>
      <c r="C13" s="10"/>
      <c r="D13" s="685"/>
    </row>
    <row r="14" spans="1:4" ht="14.25" customHeight="1">
      <c r="A14" s="37">
        <v>1962</v>
      </c>
      <c r="B14" s="685"/>
      <c r="C14" s="10"/>
      <c r="D14" s="685"/>
    </row>
    <row r="15" spans="1:4" ht="14.25" customHeight="1">
      <c r="A15" s="37">
        <v>1963</v>
      </c>
      <c r="B15" s="685"/>
      <c r="C15" s="10"/>
      <c r="D15" s="685"/>
    </row>
    <row r="16" spans="1:4" ht="14.25" customHeight="1">
      <c r="A16" s="37">
        <v>1964</v>
      </c>
      <c r="B16" s="687">
        <v>5.2676324867161766</v>
      </c>
      <c r="C16" s="10"/>
      <c r="D16" s="687"/>
    </row>
    <row r="17" spans="1:4" ht="14.25" customHeight="1">
      <c r="A17" s="37">
        <v>1965</v>
      </c>
      <c r="B17" s="687">
        <v>5.1571392421827023</v>
      </c>
      <c r="C17" s="10"/>
      <c r="D17" s="687">
        <v>-2.0975883342680857</v>
      </c>
    </row>
    <row r="18" spans="1:4" ht="14.25" customHeight="1">
      <c r="A18" s="37">
        <v>1966</v>
      </c>
      <c r="B18" s="687">
        <v>5.6499272953426898</v>
      </c>
      <c r="C18" s="10"/>
      <c r="D18" s="687">
        <v>9.5554537121906424</v>
      </c>
    </row>
    <row r="19" spans="1:4" ht="14.25" customHeight="1">
      <c r="A19" s="37">
        <v>1967</v>
      </c>
      <c r="B19" s="687">
        <v>10.294779676506556</v>
      </c>
      <c r="C19" s="10"/>
      <c r="D19" s="687">
        <v>82.210834553440719</v>
      </c>
    </row>
    <row r="20" spans="1:4" ht="14.25" customHeight="1">
      <c r="A20" s="37">
        <v>1968</v>
      </c>
      <c r="B20" s="687">
        <v>17.659420317497069</v>
      </c>
      <c r="C20" s="10"/>
      <c r="D20" s="687">
        <v>71.537622682660867</v>
      </c>
    </row>
    <row r="21" spans="1:4" ht="14.25" customHeight="1">
      <c r="A21" s="37">
        <v>1969</v>
      </c>
      <c r="B21" s="687">
        <v>18.430509537369712</v>
      </c>
      <c r="C21" s="10"/>
      <c r="D21" s="687">
        <v>4.3664469501790037</v>
      </c>
    </row>
    <row r="22" spans="1:4" ht="14.25" customHeight="1">
      <c r="A22" s="37">
        <v>1970</v>
      </c>
      <c r="B22" s="687">
        <v>19.854513384031065</v>
      </c>
      <c r="C22" s="10"/>
      <c r="D22" s="687">
        <v>7.7263400872018329</v>
      </c>
    </row>
    <row r="23" spans="1:4" ht="14.25" customHeight="1">
      <c r="A23" s="37">
        <v>1971</v>
      </c>
      <c r="B23" s="687">
        <v>32.764496805484988</v>
      </c>
      <c r="C23" s="10"/>
      <c r="D23" s="687">
        <v>65.02291530266055</v>
      </c>
    </row>
    <row r="24" spans="1:4" ht="14.25" customHeight="1">
      <c r="A24" s="37">
        <v>1972</v>
      </c>
      <c r="B24" s="687">
        <v>34.548342288086914</v>
      </c>
      <c r="C24" s="10"/>
      <c r="D24" s="687">
        <v>5.4444464482155563</v>
      </c>
    </row>
    <row r="25" spans="1:4" ht="14.25" customHeight="1">
      <c r="A25" s="37">
        <v>1973</v>
      </c>
      <c r="B25" s="687">
        <v>33.059342415229395</v>
      </c>
      <c r="C25" s="10"/>
      <c r="D25" s="687">
        <v>-4.3099025141098091</v>
      </c>
    </row>
    <row r="26" spans="1:4" ht="14.25" customHeight="1">
      <c r="A26" s="37">
        <v>1974</v>
      </c>
      <c r="B26" s="687">
        <v>53.892341429995398</v>
      </c>
      <c r="C26" s="10"/>
      <c r="D26" s="687">
        <v>63.016979445933849</v>
      </c>
    </row>
    <row r="27" spans="1:4" ht="14.25" customHeight="1">
      <c r="A27" s="37">
        <v>1975</v>
      </c>
      <c r="B27" s="687">
        <v>154.62790981252979</v>
      </c>
      <c r="C27" s="10"/>
      <c r="D27" s="687">
        <v>186.92000701692839</v>
      </c>
    </row>
    <row r="28" spans="1:4" ht="14.25" customHeight="1">
      <c r="A28" s="37">
        <v>1976</v>
      </c>
      <c r="B28" s="687">
        <v>220.72532321623348</v>
      </c>
      <c r="C28" s="10"/>
      <c r="D28" s="687">
        <v>42.746108049859764</v>
      </c>
    </row>
    <row r="29" spans="1:4" ht="14.25" customHeight="1">
      <c r="A29" s="37">
        <v>1977</v>
      </c>
      <c r="B29" s="687">
        <v>411.32026130682277</v>
      </c>
      <c r="C29" s="10"/>
      <c r="D29" s="687">
        <v>86.349375465121895</v>
      </c>
    </row>
    <row r="30" spans="1:4" ht="14.25" customHeight="1">
      <c r="A30" s="37">
        <v>1978</v>
      </c>
      <c r="B30" s="687">
        <v>747.3030377767094</v>
      </c>
      <c r="C30" s="10"/>
      <c r="D30" s="687">
        <v>81.683984008573191</v>
      </c>
    </row>
    <row r="31" spans="1:4" ht="14.25" customHeight="1">
      <c r="A31" s="37">
        <v>1979</v>
      </c>
      <c r="B31" s="687">
        <v>1157.1425714321906</v>
      </c>
      <c r="C31" s="10"/>
      <c r="D31" s="687">
        <v>54.842481956822887</v>
      </c>
    </row>
    <row r="32" spans="1:4" ht="14.25" customHeight="1">
      <c r="A32" s="37">
        <v>1980</v>
      </c>
      <c r="B32" s="687">
        <v>1921.5188835447007</v>
      </c>
      <c r="C32" s="10"/>
      <c r="D32" s="687">
        <v>66.057228468091409</v>
      </c>
    </row>
    <row r="33" spans="1:4" ht="14.25" customHeight="1">
      <c r="A33" s="37">
        <v>1981</v>
      </c>
      <c r="B33" s="687">
        <v>2618.7489827398872</v>
      </c>
      <c r="C33" s="10"/>
      <c r="D33" s="687">
        <v>36.285362853628534</v>
      </c>
    </row>
    <row r="34" spans="1:4" ht="14.25" customHeight="1">
      <c r="A34" s="37">
        <v>1982</v>
      </c>
      <c r="B34" s="687">
        <v>2598.6593019156194</v>
      </c>
      <c r="C34" s="10"/>
      <c r="D34" s="687">
        <v>-0.76714801444042191</v>
      </c>
    </row>
    <row r="35" spans="1:4" ht="14.25" customHeight="1">
      <c r="A35" s="37">
        <v>1983</v>
      </c>
      <c r="B35" s="687">
        <v>3025.8361734633922</v>
      </c>
      <c r="C35" s="10"/>
      <c r="D35" s="687">
        <v>16.43835616438356</v>
      </c>
    </row>
    <row r="36" spans="1:4" ht="14.25" customHeight="1">
      <c r="A36" s="37">
        <v>1984</v>
      </c>
      <c r="B36" s="687">
        <v>3418.0506522505584</v>
      </c>
      <c r="C36" s="10"/>
      <c r="D36" s="687">
        <v>12.962184873949557</v>
      </c>
    </row>
    <row r="37" spans="1:4" ht="14.25" customHeight="1">
      <c r="A37" s="37">
        <v>1985</v>
      </c>
      <c r="B37" s="687">
        <v>4805.1041250440712</v>
      </c>
      <c r="C37" s="10"/>
      <c r="D37" s="687">
        <v>40.580249209596417</v>
      </c>
    </row>
    <row r="38" spans="1:4" ht="14.25" customHeight="1">
      <c r="A38" s="37">
        <v>1986</v>
      </c>
      <c r="B38" s="687">
        <v>5303.4771418498067</v>
      </c>
      <c r="C38" s="10"/>
      <c r="D38" s="687">
        <v>10.371742293954235</v>
      </c>
    </row>
    <row r="39" spans="1:4" ht="14.25" customHeight="1">
      <c r="A39" s="37">
        <v>1987</v>
      </c>
      <c r="B39" s="687">
        <v>5745.2746503701974</v>
      </c>
      <c r="C39" s="10"/>
      <c r="D39" s="687">
        <v>8.3303368093012189</v>
      </c>
    </row>
    <row r="40" spans="1:4" ht="14.25" customHeight="1">
      <c r="A40" s="37">
        <v>1988</v>
      </c>
      <c r="B40" s="687">
        <v>6256.9969444117996</v>
      </c>
      <c r="C40" s="10"/>
      <c r="D40" s="687">
        <v>8.9068377959725442</v>
      </c>
    </row>
    <row r="41" spans="1:4" ht="14.25" customHeight="1">
      <c r="A41" s="37">
        <v>1989</v>
      </c>
      <c r="B41" s="687">
        <v>6965.1443177811734</v>
      </c>
      <c r="C41" s="10"/>
      <c r="D41" s="687">
        <v>11.317687696840405</v>
      </c>
    </row>
    <row r="42" spans="1:4" ht="14.25" customHeight="1">
      <c r="A42" s="37">
        <v>1990</v>
      </c>
      <c r="B42" s="687">
        <v>8215.5266188741334</v>
      </c>
      <c r="C42" s="10"/>
      <c r="D42" s="687">
        <v>17.951994158985119</v>
      </c>
    </row>
    <row r="43" spans="1:4" ht="14.25" customHeight="1">
      <c r="A43" s="37">
        <v>1991</v>
      </c>
      <c r="B43" s="687">
        <v>10261.144435303797</v>
      </c>
      <c r="C43" s="10"/>
      <c r="D43" s="687">
        <v>24.899411946765724</v>
      </c>
    </row>
    <row r="44" spans="1:4" ht="14.25" customHeight="1">
      <c r="A44" s="37">
        <v>1992</v>
      </c>
      <c r="B44" s="687">
        <v>12000.364555176873</v>
      </c>
      <c r="C44" s="10"/>
      <c r="D44" s="687">
        <v>16.949572543674883</v>
      </c>
    </row>
    <row r="45" spans="1:4" ht="14.25" customHeight="1">
      <c r="A45" s="37">
        <v>1993</v>
      </c>
      <c r="B45" s="687">
        <v>13571.765189799038</v>
      </c>
      <c r="C45" s="10"/>
      <c r="D45" s="687">
        <v>13.094607479605891</v>
      </c>
    </row>
    <row r="46" spans="1:4" ht="14.25" customHeight="1">
      <c r="A46" s="37">
        <v>1994</v>
      </c>
      <c r="B46" s="687">
        <v>12948.163238923495</v>
      </c>
      <c r="C46" s="10"/>
      <c r="D46" s="687">
        <v>-4.5948477751756478</v>
      </c>
    </row>
    <row r="47" spans="1:4" ht="14.25" customHeight="1" thickBot="1">
      <c r="A47" s="156">
        <v>1995</v>
      </c>
      <c r="B47" s="686">
        <v>10818</v>
      </c>
      <c r="C47" s="10"/>
      <c r="D47" s="686">
        <v>-16.451470371643197</v>
      </c>
    </row>
    <row r="48" spans="1:4" ht="14.25" customHeight="1">
      <c r="A48" s="37">
        <v>1996</v>
      </c>
      <c r="B48" s="687">
        <v>9950</v>
      </c>
      <c r="C48" s="10"/>
      <c r="D48" s="687">
        <v>-8.02366426326493</v>
      </c>
    </row>
    <row r="49" spans="1:4" ht="14.25" customHeight="1">
      <c r="A49" s="37">
        <v>1997</v>
      </c>
      <c r="B49" s="687">
        <v>9497</v>
      </c>
      <c r="C49" s="10"/>
      <c r="D49" s="687">
        <v>-4.5527638190954729</v>
      </c>
    </row>
    <row r="50" spans="1:4" ht="14.25" customHeight="1">
      <c r="A50" s="37">
        <v>1998</v>
      </c>
      <c r="B50" s="687">
        <v>8864</v>
      </c>
      <c r="C50" s="10"/>
      <c r="D50" s="687">
        <v>-6.6652627145414307</v>
      </c>
    </row>
    <row r="51" spans="1:4" ht="14.25" customHeight="1">
      <c r="A51" s="37">
        <v>1999</v>
      </c>
      <c r="B51" s="687">
        <v>8501</v>
      </c>
      <c r="C51" s="10"/>
      <c r="D51" s="687">
        <v>-4.0952166064981981</v>
      </c>
    </row>
    <row r="52" spans="1:4" ht="14.25" customHeight="1">
      <c r="A52" s="37">
        <v>2000</v>
      </c>
      <c r="B52" s="687">
        <v>8731</v>
      </c>
      <c r="C52" s="10"/>
      <c r="D52" s="687">
        <v>2.7055640512880785</v>
      </c>
    </row>
    <row r="53" spans="1:4" ht="14.25" customHeight="1">
      <c r="A53" s="37">
        <v>2001</v>
      </c>
      <c r="B53" s="687">
        <v>9597</v>
      </c>
      <c r="C53" s="10"/>
      <c r="D53" s="687">
        <v>9.91868056350933</v>
      </c>
    </row>
    <row r="54" spans="1:4" ht="14.25" customHeight="1">
      <c r="A54" s="37">
        <v>2002</v>
      </c>
      <c r="B54" s="687">
        <v>11091</v>
      </c>
      <c r="C54" s="10"/>
      <c r="D54" s="687">
        <v>15.567364801500471</v>
      </c>
    </row>
    <row r="55" spans="1:4" ht="14">
      <c r="A55" s="37">
        <v>2003</v>
      </c>
      <c r="B55" s="687">
        <v>11714</v>
      </c>
      <c r="C55" s="10"/>
      <c r="D55" s="687">
        <v>5.6171670724010525</v>
      </c>
    </row>
    <row r="56" spans="1:4" ht="14.25" customHeight="1">
      <c r="A56" s="37">
        <v>2004</v>
      </c>
      <c r="B56" s="687">
        <v>12719</v>
      </c>
      <c r="C56" s="10"/>
      <c r="D56" s="687">
        <v>8.5794775482328944</v>
      </c>
    </row>
    <row r="57" spans="1:4" ht="14.25" customHeight="1">
      <c r="A57" s="37">
        <v>2005</v>
      </c>
      <c r="B57" s="687">
        <v>13527</v>
      </c>
      <c r="C57" s="10"/>
      <c r="D57" s="687">
        <v>6.3527006840160327</v>
      </c>
    </row>
    <row r="58" spans="1:4" ht="14.25" customHeight="1">
      <c r="A58" s="37">
        <v>2006</v>
      </c>
      <c r="B58" s="687">
        <v>14585</v>
      </c>
      <c r="C58" s="10"/>
      <c r="D58" s="687">
        <v>7.821394248539959</v>
      </c>
    </row>
    <row r="59" spans="1:4" ht="14.25" customHeight="1">
      <c r="A59" s="37">
        <v>2007</v>
      </c>
      <c r="B59" s="687">
        <v>15970</v>
      </c>
      <c r="C59" s="10"/>
      <c r="D59" s="687">
        <v>9.4960575934178948</v>
      </c>
    </row>
    <row r="60" spans="1:4" ht="14">
      <c r="A60" s="37">
        <v>2008</v>
      </c>
      <c r="B60" s="687">
        <v>21818</v>
      </c>
      <c r="C60" s="10"/>
      <c r="D60" s="687">
        <v>36.618659987476512</v>
      </c>
    </row>
    <row r="61" spans="1:4" ht="14">
      <c r="A61" s="37">
        <v>2009</v>
      </c>
      <c r="B61" s="687">
        <v>32500</v>
      </c>
      <c r="C61" s="10"/>
      <c r="D61" s="687">
        <v>48.959574663122197</v>
      </c>
    </row>
    <row r="62" spans="1:4" ht="14">
      <c r="A62" s="169">
        <v>2010</v>
      </c>
      <c r="B62" s="687">
        <v>33985</v>
      </c>
      <c r="C62" s="10"/>
      <c r="D62" s="687">
        <v>4.5692307692307699</v>
      </c>
    </row>
    <row r="63" spans="1:4" ht="14">
      <c r="A63" s="37">
        <v>2011</v>
      </c>
      <c r="B63" s="687">
        <v>32298</v>
      </c>
      <c r="C63" s="10"/>
      <c r="D63" s="687">
        <v>-4.9639546858908368</v>
      </c>
    </row>
    <row r="64" spans="1:4" ht="14">
      <c r="A64" s="37">
        <v>2012</v>
      </c>
      <c r="B64" s="687">
        <v>34186</v>
      </c>
      <c r="C64" s="10"/>
      <c r="D64" s="687">
        <v>5.8455631927673446</v>
      </c>
    </row>
    <row r="65" spans="1:4" ht="14">
      <c r="A65" s="37">
        <v>2013</v>
      </c>
      <c r="B65" s="687">
        <v>61841</v>
      </c>
      <c r="C65" s="10"/>
      <c r="D65" s="687">
        <v>80.89568829345346</v>
      </c>
    </row>
    <row r="66" spans="1:4" ht="14">
      <c r="A66" s="37">
        <v>2014</v>
      </c>
      <c r="B66" s="687">
        <v>27301</v>
      </c>
      <c r="C66" s="10"/>
      <c r="D66" s="687">
        <v>-55.85291311589399</v>
      </c>
    </row>
    <row r="67" spans="1:4" ht="14">
      <c r="A67" s="37">
        <v>2015</v>
      </c>
      <c r="B67" s="687">
        <v>22198</v>
      </c>
      <c r="C67" s="10"/>
      <c r="D67" s="687">
        <v>-18.69162301747189</v>
      </c>
    </row>
    <row r="68" spans="1:4" ht="14">
      <c r="A68" s="37">
        <v>2016</v>
      </c>
      <c r="B68" s="687">
        <v>20095</v>
      </c>
      <c r="C68" s="10"/>
      <c r="D68" s="687">
        <v>-9.4738264708532309</v>
      </c>
    </row>
    <row r="69" spans="1:4" ht="14">
      <c r="A69" s="37">
        <v>2017</v>
      </c>
      <c r="B69" s="687">
        <v>18415</v>
      </c>
      <c r="C69" s="10"/>
      <c r="D69" s="687">
        <v>-8.3602886290121923</v>
      </c>
    </row>
    <row r="70" spans="1:4" ht="14">
      <c r="A70" s="37">
        <v>2018</v>
      </c>
      <c r="B70" s="687">
        <v>18304</v>
      </c>
      <c r="C70" s="10"/>
      <c r="D70" s="687">
        <v>-0.60276948140103315</v>
      </c>
    </row>
    <row r="71" spans="1:4" ht="14">
      <c r="A71" s="37">
        <v>2019</v>
      </c>
      <c r="B71" s="687">
        <v>19725</v>
      </c>
      <c r="C71" s="10"/>
      <c r="D71" s="687">
        <v>7.7633304195804165</v>
      </c>
    </row>
    <row r="72" spans="1:4" ht="14">
      <c r="A72" s="37">
        <v>2020</v>
      </c>
      <c r="B72" s="687">
        <v>41965</v>
      </c>
      <c r="D72" s="687">
        <v>112.75031685678071</v>
      </c>
    </row>
    <row r="73" spans="1:4" ht="14">
      <c r="A73" s="37">
        <v>2021</v>
      </c>
      <c r="B73" s="687">
        <v>31704</v>
      </c>
      <c r="D73" s="687">
        <v>-24.451328488025737</v>
      </c>
    </row>
    <row r="74" spans="1:4" ht="14">
      <c r="A74" s="37">
        <v>2022</v>
      </c>
      <c r="B74" s="687">
        <v>21186</v>
      </c>
      <c r="D74" s="687">
        <v>-33.175624526873584</v>
      </c>
    </row>
    <row r="75" spans="1:4" ht="14">
      <c r="A75" s="37">
        <v>2023</v>
      </c>
      <c r="B75" s="687">
        <v>22433</v>
      </c>
      <c r="D75" s="687">
        <v>5.8859624280185097</v>
      </c>
    </row>
    <row r="76" spans="1:4" ht="14">
      <c r="A76" s="37" t="s">
        <v>968</v>
      </c>
      <c r="B76" s="687">
        <v>23019.055550000001</v>
      </c>
      <c r="D76" s="687">
        <v>2.6124706905006123</v>
      </c>
    </row>
  </sheetData>
  <hyperlinks>
    <hyperlink ref="A1" location="'INDICE DE CUADROS'!A1" display="Índice" xr:uid="{00000000-0004-0000-2400-000000000000}"/>
  </hyperlinks>
  <pageMargins left="0.75" right="0.75" top="1" bottom="1" header="0" footer="0"/>
  <pageSetup paperSize="9" scale="45" orientation="landscape" verticalDpi="98" r:id="rId1"/>
  <headerFooter alignWithMargins="0">
    <oddHeader>&amp;L&amp;8
BDMACRO
Abril 2008&amp;R
&amp;8
&amp;"Arial,Cursiva"Base de Datos Macroeconómicos de la Economía Española&amp;"Arial,Normal"
Ministerio de Economía y Hacienda y FEDEA</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50">
    <tabColor rgb="FFFF0000"/>
    <pageSetUpPr fitToPage="1"/>
  </sheetPr>
  <dimension ref="A1:R76"/>
  <sheetViews>
    <sheetView topLeftCell="L1" zoomScale="115" zoomScaleNormal="115" workbookViewId="0">
      <pane ySplit="5" topLeftCell="A36" activePane="bottomLeft" state="frozen"/>
      <selection activeCell="H82" sqref="H82"/>
      <selection pane="bottomLeft" activeCell="U58" sqref="U58"/>
    </sheetView>
  </sheetViews>
  <sheetFormatPr baseColWidth="10" defaultColWidth="9.26953125" defaultRowHeight="12.5"/>
  <cols>
    <col min="1" max="1" width="13" style="55" customWidth="1"/>
    <col min="2" max="2" width="8.7265625" style="55" customWidth="1"/>
    <col min="3" max="4" width="11.26953125" style="55" customWidth="1"/>
    <col min="5" max="5" width="8.7265625" style="55" customWidth="1"/>
    <col min="6" max="6" width="10.7265625" style="55" customWidth="1"/>
    <col min="7" max="7" width="10.26953125" style="55" customWidth="1"/>
    <col min="8" max="8" width="13" style="55" customWidth="1"/>
    <col min="9" max="9" width="14.26953125" style="55" customWidth="1"/>
    <col min="10" max="10" width="6" style="55" customWidth="1"/>
    <col min="11" max="11" width="8.7265625" style="55" customWidth="1"/>
    <col min="12" max="12" width="10.7265625" style="55" customWidth="1"/>
    <col min="13" max="13" width="10.26953125" style="55" customWidth="1"/>
    <col min="14" max="14" width="10.7265625" style="55" customWidth="1"/>
    <col min="15" max="15" width="11.54296875" style="55" customWidth="1"/>
    <col min="16" max="17" width="8.7265625" style="55" customWidth="1"/>
    <col min="18" max="18" width="14.7265625" style="55" customWidth="1"/>
    <col min="19" max="254" width="9.26953125" style="55"/>
    <col min="255" max="255" width="13" style="55" customWidth="1"/>
    <col min="256" max="263" width="8.7265625" style="55" customWidth="1"/>
    <col min="264" max="264" width="6" style="55" customWidth="1"/>
    <col min="265" max="272" width="8.7265625" style="55" customWidth="1"/>
    <col min="273" max="273" width="6" style="55" customWidth="1"/>
    <col min="274" max="510" width="9.26953125" style="55"/>
    <col min="511" max="511" width="13" style="55" customWidth="1"/>
    <col min="512" max="519" width="8.7265625" style="55" customWidth="1"/>
    <col min="520" max="520" width="6" style="55" customWidth="1"/>
    <col min="521" max="528" width="8.7265625" style="55" customWidth="1"/>
    <col min="529" max="529" width="6" style="55" customWidth="1"/>
    <col min="530" max="766" width="9.26953125" style="55"/>
    <col min="767" max="767" width="13" style="55" customWidth="1"/>
    <col min="768" max="775" width="8.7265625" style="55" customWidth="1"/>
    <col min="776" max="776" width="6" style="55" customWidth="1"/>
    <col min="777" max="784" width="8.7265625" style="55" customWidth="1"/>
    <col min="785" max="785" width="6" style="55" customWidth="1"/>
    <col min="786" max="1022" width="9.26953125" style="55"/>
    <col min="1023" max="1023" width="13" style="55" customWidth="1"/>
    <col min="1024" max="1031" width="8.7265625" style="55" customWidth="1"/>
    <col min="1032" max="1032" width="6" style="55" customWidth="1"/>
    <col min="1033" max="1040" width="8.7265625" style="55" customWidth="1"/>
    <col min="1041" max="1041" width="6" style="55" customWidth="1"/>
    <col min="1042" max="1278" width="9.26953125" style="55"/>
    <col min="1279" max="1279" width="13" style="55" customWidth="1"/>
    <col min="1280" max="1287" width="8.7265625" style="55" customWidth="1"/>
    <col min="1288" max="1288" width="6" style="55" customWidth="1"/>
    <col min="1289" max="1296" width="8.7265625" style="55" customWidth="1"/>
    <col min="1297" max="1297" width="6" style="55" customWidth="1"/>
    <col min="1298" max="1534" width="9.26953125" style="55"/>
    <col min="1535" max="1535" width="13" style="55" customWidth="1"/>
    <col min="1536" max="1543" width="8.7265625" style="55" customWidth="1"/>
    <col min="1544" max="1544" width="6" style="55" customWidth="1"/>
    <col min="1545" max="1552" width="8.7265625" style="55" customWidth="1"/>
    <col min="1553" max="1553" width="6" style="55" customWidth="1"/>
    <col min="1554" max="1790" width="9.26953125" style="55"/>
    <col min="1791" max="1791" width="13" style="55" customWidth="1"/>
    <col min="1792" max="1799" width="8.7265625" style="55" customWidth="1"/>
    <col min="1800" max="1800" width="6" style="55" customWidth="1"/>
    <col min="1801" max="1808" width="8.7265625" style="55" customWidth="1"/>
    <col min="1809" max="1809" width="6" style="55" customWidth="1"/>
    <col min="1810" max="2046" width="9.26953125" style="55"/>
    <col min="2047" max="2047" width="13" style="55" customWidth="1"/>
    <col min="2048" max="2055" width="8.7265625" style="55" customWidth="1"/>
    <col min="2056" max="2056" width="6" style="55" customWidth="1"/>
    <col min="2057" max="2064" width="8.7265625" style="55" customWidth="1"/>
    <col min="2065" max="2065" width="6" style="55" customWidth="1"/>
    <col min="2066" max="2302" width="9.26953125" style="55"/>
    <col min="2303" max="2303" width="13" style="55" customWidth="1"/>
    <col min="2304" max="2311" width="8.7265625" style="55" customWidth="1"/>
    <col min="2312" max="2312" width="6" style="55" customWidth="1"/>
    <col min="2313" max="2320" width="8.7265625" style="55" customWidth="1"/>
    <col min="2321" max="2321" width="6" style="55" customWidth="1"/>
    <col min="2322" max="2558" width="9.26953125" style="55"/>
    <col min="2559" max="2559" width="13" style="55" customWidth="1"/>
    <col min="2560" max="2567" width="8.7265625" style="55" customWidth="1"/>
    <col min="2568" max="2568" width="6" style="55" customWidth="1"/>
    <col min="2569" max="2576" width="8.7265625" style="55" customWidth="1"/>
    <col min="2577" max="2577" width="6" style="55" customWidth="1"/>
    <col min="2578" max="2814" width="9.26953125" style="55"/>
    <col min="2815" max="2815" width="13" style="55" customWidth="1"/>
    <col min="2816" max="2823" width="8.7265625" style="55" customWidth="1"/>
    <col min="2824" max="2824" width="6" style="55" customWidth="1"/>
    <col min="2825" max="2832" width="8.7265625" style="55" customWidth="1"/>
    <col min="2833" max="2833" width="6" style="55" customWidth="1"/>
    <col min="2834" max="3070" width="9.26953125" style="55"/>
    <col min="3071" max="3071" width="13" style="55" customWidth="1"/>
    <col min="3072" max="3079" width="8.7265625" style="55" customWidth="1"/>
    <col min="3080" max="3080" width="6" style="55" customWidth="1"/>
    <col min="3081" max="3088" width="8.7265625" style="55" customWidth="1"/>
    <col min="3089" max="3089" width="6" style="55" customWidth="1"/>
    <col min="3090" max="3326" width="9.26953125" style="55"/>
    <col min="3327" max="3327" width="13" style="55" customWidth="1"/>
    <col min="3328" max="3335" width="8.7265625" style="55" customWidth="1"/>
    <col min="3336" max="3336" width="6" style="55" customWidth="1"/>
    <col min="3337" max="3344" width="8.7265625" style="55" customWidth="1"/>
    <col min="3345" max="3345" width="6" style="55" customWidth="1"/>
    <col min="3346" max="3582" width="9.26953125" style="55"/>
    <col min="3583" max="3583" width="13" style="55" customWidth="1"/>
    <col min="3584" max="3591" width="8.7265625" style="55" customWidth="1"/>
    <col min="3592" max="3592" width="6" style="55" customWidth="1"/>
    <col min="3593" max="3600" width="8.7265625" style="55" customWidth="1"/>
    <col min="3601" max="3601" width="6" style="55" customWidth="1"/>
    <col min="3602" max="3838" width="9.26953125" style="55"/>
    <col min="3839" max="3839" width="13" style="55" customWidth="1"/>
    <col min="3840" max="3847" width="8.7265625" style="55" customWidth="1"/>
    <col min="3848" max="3848" width="6" style="55" customWidth="1"/>
    <col min="3849" max="3856" width="8.7265625" style="55" customWidth="1"/>
    <col min="3857" max="3857" width="6" style="55" customWidth="1"/>
    <col min="3858" max="4094" width="9.26953125" style="55"/>
    <col min="4095" max="4095" width="13" style="55" customWidth="1"/>
    <col min="4096" max="4103" width="8.7265625" style="55" customWidth="1"/>
    <col min="4104" max="4104" width="6" style="55" customWidth="1"/>
    <col min="4105" max="4112" width="8.7265625" style="55" customWidth="1"/>
    <col min="4113" max="4113" width="6" style="55" customWidth="1"/>
    <col min="4114" max="4350" width="9.26953125" style="55"/>
    <col min="4351" max="4351" width="13" style="55" customWidth="1"/>
    <col min="4352" max="4359" width="8.7265625" style="55" customWidth="1"/>
    <col min="4360" max="4360" width="6" style="55" customWidth="1"/>
    <col min="4361" max="4368" width="8.7265625" style="55" customWidth="1"/>
    <col min="4369" max="4369" width="6" style="55" customWidth="1"/>
    <col min="4370" max="4606" width="9.26953125" style="55"/>
    <col min="4607" max="4607" width="13" style="55" customWidth="1"/>
    <col min="4608" max="4615" width="8.7265625" style="55" customWidth="1"/>
    <col min="4616" max="4616" width="6" style="55" customWidth="1"/>
    <col min="4617" max="4624" width="8.7265625" style="55" customWidth="1"/>
    <col min="4625" max="4625" width="6" style="55" customWidth="1"/>
    <col min="4626" max="4862" width="9.26953125" style="55"/>
    <col min="4863" max="4863" width="13" style="55" customWidth="1"/>
    <col min="4864" max="4871" width="8.7265625" style="55" customWidth="1"/>
    <col min="4872" max="4872" width="6" style="55" customWidth="1"/>
    <col min="4873" max="4880" width="8.7265625" style="55" customWidth="1"/>
    <col min="4881" max="4881" width="6" style="55" customWidth="1"/>
    <col min="4882" max="5118" width="9.26953125" style="55"/>
    <col min="5119" max="5119" width="13" style="55" customWidth="1"/>
    <col min="5120" max="5127" width="8.7265625" style="55" customWidth="1"/>
    <col min="5128" max="5128" width="6" style="55" customWidth="1"/>
    <col min="5129" max="5136" width="8.7265625" style="55" customWidth="1"/>
    <col min="5137" max="5137" width="6" style="55" customWidth="1"/>
    <col min="5138" max="5374" width="9.26953125" style="55"/>
    <col min="5375" max="5375" width="13" style="55" customWidth="1"/>
    <col min="5376" max="5383" width="8.7265625" style="55" customWidth="1"/>
    <col min="5384" max="5384" width="6" style="55" customWidth="1"/>
    <col min="5385" max="5392" width="8.7265625" style="55" customWidth="1"/>
    <col min="5393" max="5393" width="6" style="55" customWidth="1"/>
    <col min="5394" max="5630" width="9.26953125" style="55"/>
    <col min="5631" max="5631" width="13" style="55" customWidth="1"/>
    <col min="5632" max="5639" width="8.7265625" style="55" customWidth="1"/>
    <col min="5640" max="5640" width="6" style="55" customWidth="1"/>
    <col min="5641" max="5648" width="8.7265625" style="55" customWidth="1"/>
    <col min="5649" max="5649" width="6" style="55" customWidth="1"/>
    <col min="5650" max="5886" width="9.26953125" style="55"/>
    <col min="5887" max="5887" width="13" style="55" customWidth="1"/>
    <col min="5888" max="5895" width="8.7265625" style="55" customWidth="1"/>
    <col min="5896" max="5896" width="6" style="55" customWidth="1"/>
    <col min="5897" max="5904" width="8.7265625" style="55" customWidth="1"/>
    <col min="5905" max="5905" width="6" style="55" customWidth="1"/>
    <col min="5906" max="6142" width="9.26953125" style="55"/>
    <col min="6143" max="6143" width="13" style="55" customWidth="1"/>
    <col min="6144" max="6151" width="8.7265625" style="55" customWidth="1"/>
    <col min="6152" max="6152" width="6" style="55" customWidth="1"/>
    <col min="6153" max="6160" width="8.7265625" style="55" customWidth="1"/>
    <col min="6161" max="6161" width="6" style="55" customWidth="1"/>
    <col min="6162" max="6398" width="9.26953125" style="55"/>
    <col min="6399" max="6399" width="13" style="55" customWidth="1"/>
    <col min="6400" max="6407" width="8.7265625" style="55" customWidth="1"/>
    <col min="6408" max="6408" width="6" style="55" customWidth="1"/>
    <col min="6409" max="6416" width="8.7265625" style="55" customWidth="1"/>
    <col min="6417" max="6417" width="6" style="55" customWidth="1"/>
    <col min="6418" max="6654" width="9.26953125" style="55"/>
    <col min="6655" max="6655" width="13" style="55" customWidth="1"/>
    <col min="6656" max="6663" width="8.7265625" style="55" customWidth="1"/>
    <col min="6664" max="6664" width="6" style="55" customWidth="1"/>
    <col min="6665" max="6672" width="8.7265625" style="55" customWidth="1"/>
    <col min="6673" max="6673" width="6" style="55" customWidth="1"/>
    <col min="6674" max="6910" width="9.26953125" style="55"/>
    <col min="6911" max="6911" width="13" style="55" customWidth="1"/>
    <col min="6912" max="6919" width="8.7265625" style="55" customWidth="1"/>
    <col min="6920" max="6920" width="6" style="55" customWidth="1"/>
    <col min="6921" max="6928" width="8.7265625" style="55" customWidth="1"/>
    <col min="6929" max="6929" width="6" style="55" customWidth="1"/>
    <col min="6930" max="7166" width="9.26953125" style="55"/>
    <col min="7167" max="7167" width="13" style="55" customWidth="1"/>
    <col min="7168" max="7175" width="8.7265625" style="55" customWidth="1"/>
    <col min="7176" max="7176" width="6" style="55" customWidth="1"/>
    <col min="7177" max="7184" width="8.7265625" style="55" customWidth="1"/>
    <col min="7185" max="7185" width="6" style="55" customWidth="1"/>
    <col min="7186" max="7422" width="9.26953125" style="55"/>
    <col min="7423" max="7423" width="13" style="55" customWidth="1"/>
    <col min="7424" max="7431" width="8.7265625" style="55" customWidth="1"/>
    <col min="7432" max="7432" width="6" style="55" customWidth="1"/>
    <col min="7433" max="7440" width="8.7265625" style="55" customWidth="1"/>
    <col min="7441" max="7441" width="6" style="55" customWidth="1"/>
    <col min="7442" max="7678" width="9.26953125" style="55"/>
    <col min="7679" max="7679" width="13" style="55" customWidth="1"/>
    <col min="7680" max="7687" width="8.7265625" style="55" customWidth="1"/>
    <col min="7688" max="7688" width="6" style="55" customWidth="1"/>
    <col min="7689" max="7696" width="8.7265625" style="55" customWidth="1"/>
    <col min="7697" max="7697" width="6" style="55" customWidth="1"/>
    <col min="7698" max="7934" width="9.26953125" style="55"/>
    <col min="7935" max="7935" width="13" style="55" customWidth="1"/>
    <col min="7936" max="7943" width="8.7265625" style="55" customWidth="1"/>
    <col min="7944" max="7944" width="6" style="55" customWidth="1"/>
    <col min="7945" max="7952" width="8.7265625" style="55" customWidth="1"/>
    <col min="7953" max="7953" width="6" style="55" customWidth="1"/>
    <col min="7954" max="8190" width="9.26953125" style="55"/>
    <col min="8191" max="8191" width="13" style="55" customWidth="1"/>
    <col min="8192" max="8199" width="8.7265625" style="55" customWidth="1"/>
    <col min="8200" max="8200" width="6" style="55" customWidth="1"/>
    <col min="8201" max="8208" width="8.7265625" style="55" customWidth="1"/>
    <col min="8209" max="8209" width="6" style="55" customWidth="1"/>
    <col min="8210" max="8446" width="9.26953125" style="55"/>
    <col min="8447" max="8447" width="13" style="55" customWidth="1"/>
    <col min="8448" max="8455" width="8.7265625" style="55" customWidth="1"/>
    <col min="8456" max="8456" width="6" style="55" customWidth="1"/>
    <col min="8457" max="8464" width="8.7265625" style="55" customWidth="1"/>
    <col min="8465" max="8465" width="6" style="55" customWidth="1"/>
    <col min="8466" max="8702" width="9.26953125" style="55"/>
    <col min="8703" max="8703" width="13" style="55" customWidth="1"/>
    <col min="8704" max="8711" width="8.7265625" style="55" customWidth="1"/>
    <col min="8712" max="8712" width="6" style="55" customWidth="1"/>
    <col min="8713" max="8720" width="8.7265625" style="55" customWidth="1"/>
    <col min="8721" max="8721" width="6" style="55" customWidth="1"/>
    <col min="8722" max="8958" width="9.26953125" style="55"/>
    <col min="8959" max="8959" width="13" style="55" customWidth="1"/>
    <col min="8960" max="8967" width="8.7265625" style="55" customWidth="1"/>
    <col min="8968" max="8968" width="6" style="55" customWidth="1"/>
    <col min="8969" max="8976" width="8.7265625" style="55" customWidth="1"/>
    <col min="8977" max="8977" width="6" style="55" customWidth="1"/>
    <col min="8978" max="9214" width="9.26953125" style="55"/>
    <col min="9215" max="9215" width="13" style="55" customWidth="1"/>
    <col min="9216" max="9223" width="8.7265625" style="55" customWidth="1"/>
    <col min="9224" max="9224" width="6" style="55" customWidth="1"/>
    <col min="9225" max="9232" width="8.7265625" style="55" customWidth="1"/>
    <col min="9233" max="9233" width="6" style="55" customWidth="1"/>
    <col min="9234" max="9470" width="9.26953125" style="55"/>
    <col min="9471" max="9471" width="13" style="55" customWidth="1"/>
    <col min="9472" max="9479" width="8.7265625" style="55" customWidth="1"/>
    <col min="9480" max="9480" width="6" style="55" customWidth="1"/>
    <col min="9481" max="9488" width="8.7265625" style="55" customWidth="1"/>
    <col min="9489" max="9489" width="6" style="55" customWidth="1"/>
    <col min="9490" max="9726" width="9.26953125" style="55"/>
    <col min="9727" max="9727" width="13" style="55" customWidth="1"/>
    <col min="9728" max="9735" width="8.7265625" style="55" customWidth="1"/>
    <col min="9736" max="9736" width="6" style="55" customWidth="1"/>
    <col min="9737" max="9744" width="8.7265625" style="55" customWidth="1"/>
    <col min="9745" max="9745" width="6" style="55" customWidth="1"/>
    <col min="9746" max="9982" width="9.26953125" style="55"/>
    <col min="9983" max="9983" width="13" style="55" customWidth="1"/>
    <col min="9984" max="9991" width="8.7265625" style="55" customWidth="1"/>
    <col min="9992" max="9992" width="6" style="55" customWidth="1"/>
    <col min="9993" max="10000" width="8.7265625" style="55" customWidth="1"/>
    <col min="10001" max="10001" width="6" style="55" customWidth="1"/>
    <col min="10002" max="10238" width="9.26953125" style="55"/>
    <col min="10239" max="10239" width="13" style="55" customWidth="1"/>
    <col min="10240" max="10247" width="8.7265625" style="55" customWidth="1"/>
    <col min="10248" max="10248" width="6" style="55" customWidth="1"/>
    <col min="10249" max="10256" width="8.7265625" style="55" customWidth="1"/>
    <col min="10257" max="10257" width="6" style="55" customWidth="1"/>
    <col min="10258" max="10494" width="9.26953125" style="55"/>
    <col min="10495" max="10495" width="13" style="55" customWidth="1"/>
    <col min="10496" max="10503" width="8.7265625" style="55" customWidth="1"/>
    <col min="10504" max="10504" width="6" style="55" customWidth="1"/>
    <col min="10505" max="10512" width="8.7265625" style="55" customWidth="1"/>
    <col min="10513" max="10513" width="6" style="55" customWidth="1"/>
    <col min="10514" max="10750" width="9.26953125" style="55"/>
    <col min="10751" max="10751" width="13" style="55" customWidth="1"/>
    <col min="10752" max="10759" width="8.7265625" style="55" customWidth="1"/>
    <col min="10760" max="10760" width="6" style="55" customWidth="1"/>
    <col min="10761" max="10768" width="8.7265625" style="55" customWidth="1"/>
    <col min="10769" max="10769" width="6" style="55" customWidth="1"/>
    <col min="10770" max="11006" width="9.26953125" style="55"/>
    <col min="11007" max="11007" width="13" style="55" customWidth="1"/>
    <col min="11008" max="11015" width="8.7265625" style="55" customWidth="1"/>
    <col min="11016" max="11016" width="6" style="55" customWidth="1"/>
    <col min="11017" max="11024" width="8.7265625" style="55" customWidth="1"/>
    <col min="11025" max="11025" width="6" style="55" customWidth="1"/>
    <col min="11026" max="11262" width="9.26953125" style="55"/>
    <col min="11263" max="11263" width="13" style="55" customWidth="1"/>
    <col min="11264" max="11271" width="8.7265625" style="55" customWidth="1"/>
    <col min="11272" max="11272" width="6" style="55" customWidth="1"/>
    <col min="11273" max="11280" width="8.7265625" style="55" customWidth="1"/>
    <col min="11281" max="11281" width="6" style="55" customWidth="1"/>
    <col min="11282" max="11518" width="9.26953125" style="55"/>
    <col min="11519" max="11519" width="13" style="55" customWidth="1"/>
    <col min="11520" max="11527" width="8.7265625" style="55" customWidth="1"/>
    <col min="11528" max="11528" width="6" style="55" customWidth="1"/>
    <col min="11529" max="11536" width="8.7265625" style="55" customWidth="1"/>
    <col min="11537" max="11537" width="6" style="55" customWidth="1"/>
    <col min="11538" max="11774" width="9.26953125" style="55"/>
    <col min="11775" max="11775" width="13" style="55" customWidth="1"/>
    <col min="11776" max="11783" width="8.7265625" style="55" customWidth="1"/>
    <col min="11784" max="11784" width="6" style="55" customWidth="1"/>
    <col min="11785" max="11792" width="8.7265625" style="55" customWidth="1"/>
    <col min="11793" max="11793" width="6" style="55" customWidth="1"/>
    <col min="11794" max="12030" width="9.26953125" style="55"/>
    <col min="12031" max="12031" width="13" style="55" customWidth="1"/>
    <col min="12032" max="12039" width="8.7265625" style="55" customWidth="1"/>
    <col min="12040" max="12040" width="6" style="55" customWidth="1"/>
    <col min="12041" max="12048" width="8.7265625" style="55" customWidth="1"/>
    <col min="12049" max="12049" width="6" style="55" customWidth="1"/>
    <col min="12050" max="12286" width="9.26953125" style="55"/>
    <col min="12287" max="12287" width="13" style="55" customWidth="1"/>
    <col min="12288" max="12295" width="8.7265625" style="55" customWidth="1"/>
    <col min="12296" max="12296" width="6" style="55" customWidth="1"/>
    <col min="12297" max="12304" width="8.7265625" style="55" customWidth="1"/>
    <col min="12305" max="12305" width="6" style="55" customWidth="1"/>
    <col min="12306" max="12542" width="9.26953125" style="55"/>
    <col min="12543" max="12543" width="13" style="55" customWidth="1"/>
    <col min="12544" max="12551" width="8.7265625" style="55" customWidth="1"/>
    <col min="12552" max="12552" width="6" style="55" customWidth="1"/>
    <col min="12553" max="12560" width="8.7265625" style="55" customWidth="1"/>
    <col min="12561" max="12561" width="6" style="55" customWidth="1"/>
    <col min="12562" max="12798" width="9.26953125" style="55"/>
    <col min="12799" max="12799" width="13" style="55" customWidth="1"/>
    <col min="12800" max="12807" width="8.7265625" style="55" customWidth="1"/>
    <col min="12808" max="12808" width="6" style="55" customWidth="1"/>
    <col min="12809" max="12816" width="8.7265625" style="55" customWidth="1"/>
    <col min="12817" max="12817" width="6" style="55" customWidth="1"/>
    <col min="12818" max="13054" width="9.26953125" style="55"/>
    <col min="13055" max="13055" width="13" style="55" customWidth="1"/>
    <col min="13056" max="13063" width="8.7265625" style="55" customWidth="1"/>
    <col min="13064" max="13064" width="6" style="55" customWidth="1"/>
    <col min="13065" max="13072" width="8.7265625" style="55" customWidth="1"/>
    <col min="13073" max="13073" width="6" style="55" customWidth="1"/>
    <col min="13074" max="13310" width="9.26953125" style="55"/>
    <col min="13311" max="13311" width="13" style="55" customWidth="1"/>
    <col min="13312" max="13319" width="8.7265625" style="55" customWidth="1"/>
    <col min="13320" max="13320" width="6" style="55" customWidth="1"/>
    <col min="13321" max="13328" width="8.7265625" style="55" customWidth="1"/>
    <col min="13329" max="13329" width="6" style="55" customWidth="1"/>
    <col min="13330" max="13566" width="9.26953125" style="55"/>
    <col min="13567" max="13567" width="13" style="55" customWidth="1"/>
    <col min="13568" max="13575" width="8.7265625" style="55" customWidth="1"/>
    <col min="13576" max="13576" width="6" style="55" customWidth="1"/>
    <col min="13577" max="13584" width="8.7265625" style="55" customWidth="1"/>
    <col min="13585" max="13585" width="6" style="55" customWidth="1"/>
    <col min="13586" max="13822" width="9.26953125" style="55"/>
    <col min="13823" max="13823" width="13" style="55" customWidth="1"/>
    <col min="13824" max="13831" width="8.7265625" style="55" customWidth="1"/>
    <col min="13832" max="13832" width="6" style="55" customWidth="1"/>
    <col min="13833" max="13840" width="8.7265625" style="55" customWidth="1"/>
    <col min="13841" max="13841" width="6" style="55" customWidth="1"/>
    <col min="13842" max="14078" width="9.26953125" style="55"/>
    <col min="14079" max="14079" width="13" style="55" customWidth="1"/>
    <col min="14080" max="14087" width="8.7265625" style="55" customWidth="1"/>
    <col min="14088" max="14088" width="6" style="55" customWidth="1"/>
    <col min="14089" max="14096" width="8.7265625" style="55" customWidth="1"/>
    <col min="14097" max="14097" width="6" style="55" customWidth="1"/>
    <col min="14098" max="14334" width="9.26953125" style="55"/>
    <col min="14335" max="14335" width="13" style="55" customWidth="1"/>
    <col min="14336" max="14343" width="8.7265625" style="55" customWidth="1"/>
    <col min="14344" max="14344" width="6" style="55" customWidth="1"/>
    <col min="14345" max="14352" width="8.7265625" style="55" customWidth="1"/>
    <col min="14353" max="14353" width="6" style="55" customWidth="1"/>
    <col min="14354" max="14590" width="9.26953125" style="55"/>
    <col min="14591" max="14591" width="13" style="55" customWidth="1"/>
    <col min="14592" max="14599" width="8.7265625" style="55" customWidth="1"/>
    <col min="14600" max="14600" width="6" style="55" customWidth="1"/>
    <col min="14601" max="14608" width="8.7265625" style="55" customWidth="1"/>
    <col min="14609" max="14609" width="6" style="55" customWidth="1"/>
    <col min="14610" max="14846" width="9.26953125" style="55"/>
    <col min="14847" max="14847" width="13" style="55" customWidth="1"/>
    <col min="14848" max="14855" width="8.7265625" style="55" customWidth="1"/>
    <col min="14856" max="14856" width="6" style="55" customWidth="1"/>
    <col min="14857" max="14864" width="8.7265625" style="55" customWidth="1"/>
    <col min="14865" max="14865" width="6" style="55" customWidth="1"/>
    <col min="14866" max="15102" width="9.26953125" style="55"/>
    <col min="15103" max="15103" width="13" style="55" customWidth="1"/>
    <col min="15104" max="15111" width="8.7265625" style="55" customWidth="1"/>
    <col min="15112" max="15112" width="6" style="55" customWidth="1"/>
    <col min="15113" max="15120" width="8.7265625" style="55" customWidth="1"/>
    <col min="15121" max="15121" width="6" style="55" customWidth="1"/>
    <col min="15122" max="15358" width="9.26953125" style="55"/>
    <col min="15359" max="15359" width="13" style="55" customWidth="1"/>
    <col min="15360" max="15367" width="8.7265625" style="55" customWidth="1"/>
    <col min="15368" max="15368" width="6" style="55" customWidth="1"/>
    <col min="15369" max="15376" width="8.7265625" style="55" customWidth="1"/>
    <col min="15377" max="15377" width="6" style="55" customWidth="1"/>
    <col min="15378" max="15614" width="9.26953125" style="55"/>
    <col min="15615" max="15615" width="13" style="55" customWidth="1"/>
    <col min="15616" max="15623" width="8.7265625" style="55" customWidth="1"/>
    <col min="15624" max="15624" width="6" style="55" customWidth="1"/>
    <col min="15625" max="15632" width="8.7265625" style="55" customWidth="1"/>
    <col min="15633" max="15633" width="6" style="55" customWidth="1"/>
    <col min="15634" max="15870" width="9.26953125" style="55"/>
    <col min="15871" max="15871" width="13" style="55" customWidth="1"/>
    <col min="15872" max="15879" width="8.7265625" style="55" customWidth="1"/>
    <col min="15880" max="15880" width="6" style="55" customWidth="1"/>
    <col min="15881" max="15888" width="8.7265625" style="55" customWidth="1"/>
    <col min="15889" max="15889" width="6" style="55" customWidth="1"/>
    <col min="15890" max="16126" width="9.26953125" style="55"/>
    <col min="16127" max="16127" width="13" style="55" customWidth="1"/>
    <col min="16128" max="16135" width="8.7265625" style="55" customWidth="1"/>
    <col min="16136" max="16136" width="6" style="55" customWidth="1"/>
    <col min="16137" max="16144" width="8.7265625" style="55" customWidth="1"/>
    <col min="16145" max="16145" width="6" style="55" customWidth="1"/>
    <col min="16146" max="16384" width="9.26953125" style="55"/>
  </cols>
  <sheetData>
    <row r="1" spans="1:18" ht="50.15" customHeight="1" thickTop="1" thickBot="1">
      <c r="A1" s="739" t="s">
        <v>132</v>
      </c>
      <c r="B1" s="235" t="s">
        <v>538</v>
      </c>
      <c r="C1" s="245"/>
      <c r="D1" s="245"/>
      <c r="E1" s="245"/>
      <c r="F1" s="245"/>
      <c r="G1" s="245"/>
      <c r="H1" s="245"/>
      <c r="I1" s="246"/>
      <c r="K1" s="1491" t="s">
        <v>538</v>
      </c>
      <c r="L1" s="1411"/>
      <c r="M1" s="1411"/>
      <c r="N1" s="1411"/>
      <c r="O1" s="1411"/>
      <c r="P1" s="1411"/>
      <c r="Q1" s="1411"/>
      <c r="R1" s="1412"/>
    </row>
    <row r="2" spans="1:18" ht="15" thickTop="1" thickBot="1">
      <c r="A2" s="16"/>
      <c r="B2" s="1492" t="s">
        <v>169</v>
      </c>
      <c r="C2" s="1493"/>
      <c r="D2" s="1493"/>
      <c r="E2" s="1493"/>
      <c r="F2" s="1493"/>
      <c r="G2" s="1493"/>
      <c r="H2" s="1493"/>
      <c r="I2" s="1494"/>
      <c r="K2" s="1491" t="s">
        <v>133</v>
      </c>
      <c r="L2" s="1411"/>
      <c r="M2" s="1411"/>
      <c r="N2" s="1411"/>
      <c r="O2" s="1411"/>
      <c r="P2" s="1411"/>
      <c r="Q2" s="1411"/>
      <c r="R2" s="1412"/>
    </row>
    <row r="3" spans="1:18" ht="13.5" thickTop="1" thickBot="1">
      <c r="A3" s="16"/>
      <c r="B3" s="16"/>
      <c r="C3" s="16"/>
      <c r="D3" s="16"/>
      <c r="E3" s="16"/>
      <c r="F3" s="16"/>
      <c r="G3" s="16"/>
      <c r="H3" s="16"/>
      <c r="I3" s="16"/>
      <c r="J3" s="16"/>
      <c r="K3" s="16"/>
      <c r="L3" s="16"/>
      <c r="M3" s="16"/>
      <c r="N3" s="16"/>
      <c r="O3" s="16"/>
      <c r="P3" s="16"/>
      <c r="Q3" s="16"/>
      <c r="R3" s="16"/>
    </row>
    <row r="4" spans="1:18" ht="50.15" customHeight="1" thickBot="1">
      <c r="A4" s="16"/>
      <c r="B4" s="740" t="s">
        <v>130</v>
      </c>
      <c r="C4" s="741" t="s">
        <v>226</v>
      </c>
      <c r="D4" s="741" t="s">
        <v>233</v>
      </c>
      <c r="E4" s="741" t="s">
        <v>234</v>
      </c>
      <c r="F4" s="741" t="s">
        <v>227</v>
      </c>
      <c r="G4" s="741" t="s">
        <v>235</v>
      </c>
      <c r="H4" s="741" t="s">
        <v>228</v>
      </c>
      <c r="I4" s="742" t="s">
        <v>229</v>
      </c>
      <c r="J4" s="16"/>
      <c r="K4" s="743" t="s">
        <v>130</v>
      </c>
      <c r="L4" s="744" t="s">
        <v>226</v>
      </c>
      <c r="M4" s="744" t="s">
        <v>233</v>
      </c>
      <c r="N4" s="744" t="s">
        <v>234</v>
      </c>
      <c r="O4" s="744" t="s">
        <v>227</v>
      </c>
      <c r="P4" s="744" t="s">
        <v>235</v>
      </c>
      <c r="Q4" s="744" t="s">
        <v>228</v>
      </c>
      <c r="R4" s="745" t="s">
        <v>229</v>
      </c>
    </row>
    <row r="5" spans="1:18" ht="40.15" customHeight="1" thickTop="1" thickBot="1">
      <c r="A5" s="59"/>
      <c r="B5" s="329" t="s">
        <v>129</v>
      </c>
      <c r="C5" s="330" t="s">
        <v>790</v>
      </c>
      <c r="D5" s="330" t="s">
        <v>791</v>
      </c>
      <c r="E5" s="330" t="s">
        <v>792</v>
      </c>
      <c r="F5" s="330" t="s">
        <v>793</v>
      </c>
      <c r="G5" s="330" t="s">
        <v>794</v>
      </c>
      <c r="H5" s="330" t="s">
        <v>795</v>
      </c>
      <c r="I5" s="261" t="s">
        <v>796</v>
      </c>
      <c r="K5" s="329" t="s">
        <v>129</v>
      </c>
      <c r="L5" s="330" t="s">
        <v>790</v>
      </c>
      <c r="M5" s="330" t="s">
        <v>791</v>
      </c>
      <c r="N5" s="330" t="s">
        <v>792</v>
      </c>
      <c r="O5" s="330" t="s">
        <v>793</v>
      </c>
      <c r="P5" s="330" t="s">
        <v>794</v>
      </c>
      <c r="Q5" s="330" t="s">
        <v>795</v>
      </c>
      <c r="R5" s="261" t="s">
        <v>796</v>
      </c>
    </row>
    <row r="6" spans="1:18" ht="14.25" customHeight="1" thickTop="1">
      <c r="A6" s="33">
        <v>1954</v>
      </c>
      <c r="B6" s="746"/>
      <c r="C6" s="47"/>
      <c r="D6" s="47"/>
      <c r="E6" s="47"/>
      <c r="F6" s="47"/>
      <c r="G6" s="47"/>
      <c r="H6" s="47"/>
      <c r="I6" s="747"/>
      <c r="J6" s="22"/>
      <c r="K6" s="746"/>
      <c r="L6" s="47"/>
      <c r="M6" s="47"/>
      <c r="N6" s="47"/>
      <c r="O6" s="47"/>
      <c r="P6" s="47"/>
      <c r="Q6" s="47"/>
      <c r="R6" s="747"/>
    </row>
    <row r="7" spans="1:18" ht="14.25" customHeight="1">
      <c r="A7" s="33">
        <v>1955</v>
      </c>
      <c r="B7" s="748"/>
      <c r="C7" s="47"/>
      <c r="D7" s="47"/>
      <c r="E7" s="47"/>
      <c r="F7" s="47"/>
      <c r="G7" s="47"/>
      <c r="H7" s="47"/>
      <c r="I7" s="747"/>
      <c r="J7" s="22"/>
      <c r="K7" s="748"/>
      <c r="L7" s="47"/>
      <c r="M7" s="47"/>
      <c r="N7" s="47"/>
      <c r="O7" s="47"/>
      <c r="P7" s="47"/>
      <c r="Q7" s="47"/>
      <c r="R7" s="747"/>
    </row>
    <row r="8" spans="1:18" ht="14.25" customHeight="1">
      <c r="A8" s="33">
        <v>1956</v>
      </c>
      <c r="B8" s="748"/>
      <c r="C8" s="47"/>
      <c r="D8" s="47"/>
      <c r="E8" s="47"/>
      <c r="F8" s="47"/>
      <c r="G8" s="47"/>
      <c r="H8" s="47"/>
      <c r="I8" s="747"/>
      <c r="J8" s="22"/>
      <c r="K8" s="748"/>
      <c r="L8" s="47"/>
      <c r="M8" s="47"/>
      <c r="N8" s="47"/>
      <c r="O8" s="47"/>
      <c r="P8" s="47"/>
      <c r="Q8" s="47"/>
      <c r="R8" s="747"/>
    </row>
    <row r="9" spans="1:18" ht="14.25" customHeight="1">
      <c r="A9" s="33">
        <v>1957</v>
      </c>
      <c r="B9" s="748"/>
      <c r="C9" s="47"/>
      <c r="D9" s="47"/>
      <c r="E9" s="47"/>
      <c r="F9" s="47"/>
      <c r="G9" s="47"/>
      <c r="H9" s="47"/>
      <c r="I9" s="747"/>
      <c r="J9" s="22"/>
      <c r="K9" s="748"/>
      <c r="L9" s="47"/>
      <c r="M9" s="47"/>
      <c r="N9" s="47"/>
      <c r="O9" s="47"/>
      <c r="P9" s="47"/>
      <c r="Q9" s="47"/>
      <c r="R9" s="747"/>
    </row>
    <row r="10" spans="1:18" ht="14.25" customHeight="1">
      <c r="A10" s="33">
        <v>1958</v>
      </c>
      <c r="B10" s="748"/>
      <c r="C10" s="47"/>
      <c r="D10" s="47"/>
      <c r="E10" s="47"/>
      <c r="F10" s="47"/>
      <c r="G10" s="47"/>
      <c r="H10" s="47"/>
      <c r="I10" s="747"/>
      <c r="J10" s="22"/>
      <c r="K10" s="748"/>
      <c r="L10" s="47"/>
      <c r="M10" s="47"/>
      <c r="N10" s="47"/>
      <c r="O10" s="47"/>
      <c r="P10" s="47"/>
      <c r="Q10" s="47"/>
      <c r="R10" s="747"/>
    </row>
    <row r="11" spans="1:18" ht="14.25" customHeight="1">
      <c r="A11" s="33">
        <v>1959</v>
      </c>
      <c r="B11" s="748"/>
      <c r="C11" s="47"/>
      <c r="D11" s="47"/>
      <c r="E11" s="47"/>
      <c r="F11" s="47"/>
      <c r="G11" s="47"/>
      <c r="H11" s="47"/>
      <c r="I11" s="747"/>
      <c r="J11" s="22"/>
      <c r="K11" s="748"/>
      <c r="L11" s="47"/>
      <c r="M11" s="47"/>
      <c r="N11" s="47"/>
      <c r="O11" s="47"/>
      <c r="P11" s="47"/>
      <c r="Q11" s="47"/>
      <c r="R11" s="747"/>
    </row>
    <row r="12" spans="1:18" ht="14.25" customHeight="1">
      <c r="A12" s="33">
        <v>1960</v>
      </c>
      <c r="B12" s="748"/>
      <c r="C12" s="47"/>
      <c r="D12" s="47"/>
      <c r="E12" s="47"/>
      <c r="F12" s="47"/>
      <c r="G12" s="47"/>
      <c r="H12" s="47"/>
      <c r="I12" s="747"/>
      <c r="J12" s="22"/>
      <c r="K12" s="748"/>
      <c r="L12" s="47"/>
      <c r="M12" s="47"/>
      <c r="N12" s="47"/>
      <c r="O12" s="47"/>
      <c r="P12" s="47"/>
      <c r="Q12" s="47"/>
      <c r="R12" s="747"/>
    </row>
    <row r="13" spans="1:18" ht="14.25" customHeight="1">
      <c r="A13" s="33">
        <v>1961</v>
      </c>
      <c r="B13" s="748"/>
      <c r="C13" s="47"/>
      <c r="D13" s="47"/>
      <c r="E13" s="47"/>
      <c r="F13" s="47"/>
      <c r="G13" s="47"/>
      <c r="H13" s="47"/>
      <c r="I13" s="747"/>
      <c r="J13" s="22"/>
      <c r="K13" s="748"/>
      <c r="L13" s="47"/>
      <c r="M13" s="47"/>
      <c r="N13" s="47"/>
      <c r="O13" s="47"/>
      <c r="P13" s="47"/>
      <c r="Q13" s="47"/>
      <c r="R13" s="747"/>
    </row>
    <row r="14" spans="1:18" ht="14.25" customHeight="1">
      <c r="A14" s="33">
        <v>1962</v>
      </c>
      <c r="B14" s="748"/>
      <c r="C14" s="47"/>
      <c r="D14" s="47"/>
      <c r="E14" s="47"/>
      <c r="F14" s="47"/>
      <c r="G14" s="47"/>
      <c r="H14" s="47"/>
      <c r="I14" s="747"/>
      <c r="J14" s="22"/>
      <c r="K14" s="748"/>
      <c r="L14" s="47"/>
      <c r="M14" s="47"/>
      <c r="N14" s="47"/>
      <c r="O14" s="47"/>
      <c r="P14" s="47"/>
      <c r="Q14" s="47"/>
      <c r="R14" s="747"/>
    </row>
    <row r="15" spans="1:18" ht="14.25" customHeight="1">
      <c r="A15" s="33">
        <v>1963</v>
      </c>
      <c r="B15" s="748"/>
      <c r="C15" s="47"/>
      <c r="D15" s="47"/>
      <c r="E15" s="47"/>
      <c r="F15" s="47"/>
      <c r="G15" s="47"/>
      <c r="H15" s="47"/>
      <c r="I15" s="747"/>
      <c r="J15" s="22"/>
      <c r="K15" s="748"/>
      <c r="L15" s="47"/>
      <c r="M15" s="47"/>
      <c r="N15" s="47"/>
      <c r="O15" s="47"/>
      <c r="P15" s="47"/>
      <c r="Q15" s="47"/>
      <c r="R15" s="747"/>
    </row>
    <row r="16" spans="1:18" ht="14.25" customHeight="1" thickBot="1">
      <c r="A16" s="53">
        <v>1964</v>
      </c>
      <c r="B16" s="749">
        <v>0.46080825738896036</v>
      </c>
      <c r="C16" s="823">
        <v>0.17637778884184879</v>
      </c>
      <c r="D16" s="823">
        <v>0.54238761020519421</v>
      </c>
      <c r="E16" s="823">
        <v>0.50560006141439029</v>
      </c>
      <c r="F16" s="823">
        <v>0.58962076097150973</v>
      </c>
      <c r="G16" s="823">
        <v>0.50450594159300355</v>
      </c>
      <c r="H16" s="823">
        <v>0.42552376638186673</v>
      </c>
      <c r="I16" s="824">
        <v>0.84843523964347811</v>
      </c>
      <c r="J16" s="751"/>
      <c r="K16" s="749"/>
      <c r="L16" s="752"/>
      <c r="M16" s="752"/>
      <c r="N16" s="752"/>
      <c r="O16" s="752"/>
      <c r="P16" s="752"/>
      <c r="Q16" s="752"/>
      <c r="R16" s="750"/>
    </row>
    <row r="17" spans="1:18" ht="14.25" customHeight="1">
      <c r="A17" s="38">
        <v>1965</v>
      </c>
      <c r="B17" s="748">
        <v>0.42468234391285953</v>
      </c>
      <c r="C17" s="825">
        <v>0.16319516010587992</v>
      </c>
      <c r="D17" s="825">
        <v>0.48892353845908954</v>
      </c>
      <c r="E17" s="825">
        <v>0.46965751569220621</v>
      </c>
      <c r="F17" s="825">
        <v>0.51556636447855353</v>
      </c>
      <c r="G17" s="825">
        <v>0.46143412424454283</v>
      </c>
      <c r="H17" s="825">
        <v>0.38410075097935859</v>
      </c>
      <c r="I17" s="826">
        <v>0.79490703740671476</v>
      </c>
      <c r="J17" s="22"/>
      <c r="K17" s="827">
        <v>-7.8396844884677463</v>
      </c>
      <c r="L17" s="828">
        <v>-7.4740866310492375</v>
      </c>
      <c r="M17" s="828">
        <v>-9.8571705437516037</v>
      </c>
      <c r="N17" s="828">
        <v>-7.1088887176233069</v>
      </c>
      <c r="O17" s="828">
        <v>-12.559665702906697</v>
      </c>
      <c r="P17" s="828">
        <v>-8.5374251911601302</v>
      </c>
      <c r="Q17" s="828">
        <v>-9.7345950273750361</v>
      </c>
      <c r="R17" s="826">
        <v>-6.3090498526742644</v>
      </c>
    </row>
    <row r="18" spans="1:18" ht="14.25" customHeight="1">
      <c r="A18" s="38">
        <v>1966</v>
      </c>
      <c r="B18" s="748">
        <v>0.43053975428508751</v>
      </c>
      <c r="C18" s="825">
        <v>0.15599556643460966</v>
      </c>
      <c r="D18" s="825">
        <v>0.48834149930895077</v>
      </c>
      <c r="E18" s="825">
        <v>0.47614158694904357</v>
      </c>
      <c r="F18" s="825">
        <v>0.48951230714016236</v>
      </c>
      <c r="G18" s="825">
        <v>0.47536034225433155</v>
      </c>
      <c r="H18" s="825">
        <v>0.3910480634445786</v>
      </c>
      <c r="I18" s="826">
        <v>0.81432257442935496</v>
      </c>
      <c r="J18" s="22"/>
      <c r="K18" s="827">
        <v>1.3792450889905217</v>
      </c>
      <c r="L18" s="828">
        <v>-4.4116465626794383</v>
      </c>
      <c r="M18" s="828">
        <v>-0.11904502531687733</v>
      </c>
      <c r="N18" s="828">
        <v>1.3805956553853527</v>
      </c>
      <c r="O18" s="828">
        <v>-5.0534827586633524</v>
      </c>
      <c r="P18" s="828">
        <v>3.0180295036888793</v>
      </c>
      <c r="Q18" s="828">
        <v>1.8087213960155335</v>
      </c>
      <c r="R18" s="826">
        <v>2.4424915252959645</v>
      </c>
    </row>
    <row r="19" spans="1:18" ht="14.25" customHeight="1">
      <c r="A19" s="38">
        <v>1967</v>
      </c>
      <c r="B19" s="748">
        <v>0.45043781039480119</v>
      </c>
      <c r="C19" s="825">
        <v>0.16692859121996215</v>
      </c>
      <c r="D19" s="825">
        <v>0.53118631807492467</v>
      </c>
      <c r="E19" s="825">
        <v>0.50675072090746509</v>
      </c>
      <c r="F19" s="825">
        <v>0.47147402036554936</v>
      </c>
      <c r="G19" s="825">
        <v>0.4894524382834361</v>
      </c>
      <c r="H19" s="825">
        <v>0.40122585990999909</v>
      </c>
      <c r="I19" s="826">
        <v>0.8187818917589359</v>
      </c>
      <c r="J19" s="22"/>
      <c r="K19" s="827">
        <v>4.6216536130918806</v>
      </c>
      <c r="L19" s="828">
        <v>7.0085484063647341</v>
      </c>
      <c r="M19" s="828">
        <v>8.7735363114958211</v>
      </c>
      <c r="N19" s="828">
        <v>6.4285781367165562</v>
      </c>
      <c r="O19" s="828">
        <v>-3.6849506154393974</v>
      </c>
      <c r="P19" s="828">
        <v>2.9645081376108662</v>
      </c>
      <c r="Q19" s="828">
        <v>2.6026970638260094</v>
      </c>
      <c r="R19" s="826">
        <v>0.5476106729210839</v>
      </c>
    </row>
    <row r="20" spans="1:18" ht="14.25" customHeight="1">
      <c r="A20" s="38">
        <v>1968</v>
      </c>
      <c r="B20" s="748">
        <v>0.46800338254443846</v>
      </c>
      <c r="C20" s="825">
        <v>0.16923869276577952</v>
      </c>
      <c r="D20" s="825">
        <v>0.52144246301030794</v>
      </c>
      <c r="E20" s="825">
        <v>0.52866820510211276</v>
      </c>
      <c r="F20" s="825">
        <v>0.45138456613442596</v>
      </c>
      <c r="G20" s="825">
        <v>0.51496881898819358</v>
      </c>
      <c r="H20" s="825">
        <v>0.41607620606047785</v>
      </c>
      <c r="I20" s="826">
        <v>0.89346508297469929</v>
      </c>
      <c r="J20" s="22"/>
      <c r="K20" s="827">
        <v>3.8996664454614471</v>
      </c>
      <c r="L20" s="828">
        <v>1.3838860850226453</v>
      </c>
      <c r="M20" s="828">
        <v>-1.8343573117488243</v>
      </c>
      <c r="N20" s="828">
        <v>4.3251017295839134</v>
      </c>
      <c r="O20" s="828">
        <v>-4.2609885939308807</v>
      </c>
      <c r="P20" s="828">
        <v>5.2132502995073882</v>
      </c>
      <c r="Q20" s="828">
        <v>3.7012435224912821</v>
      </c>
      <c r="R20" s="826">
        <v>9.1212558518271933</v>
      </c>
    </row>
    <row r="21" spans="1:18" ht="14.25" customHeight="1">
      <c r="A21" s="38">
        <v>1969</v>
      </c>
      <c r="B21" s="748">
        <v>0.45294875819996422</v>
      </c>
      <c r="C21" s="825">
        <v>0.16405799309849015</v>
      </c>
      <c r="D21" s="825">
        <v>0.45465455299225715</v>
      </c>
      <c r="E21" s="825">
        <v>0.49263750272088369</v>
      </c>
      <c r="F21" s="825">
        <v>0.43432682277728069</v>
      </c>
      <c r="G21" s="825">
        <v>0.50737005571133043</v>
      </c>
      <c r="H21" s="825">
        <v>0.41110474848177581</v>
      </c>
      <c r="I21" s="826">
        <v>0.85902403446605613</v>
      </c>
      <c r="J21" s="22"/>
      <c r="K21" s="827">
        <v>-3.2167768238394623</v>
      </c>
      <c r="L21" s="828">
        <v>-3.0611792035402208</v>
      </c>
      <c r="M21" s="828">
        <v>-12.808299046548976</v>
      </c>
      <c r="N21" s="828">
        <v>-6.8153715380462003</v>
      </c>
      <c r="O21" s="828">
        <v>-3.7789824103257708</v>
      </c>
      <c r="P21" s="828">
        <v>-1.4755773547208473</v>
      </c>
      <c r="Q21" s="828">
        <v>-1.1948430374745911</v>
      </c>
      <c r="R21" s="826">
        <v>-3.8547727454524838</v>
      </c>
    </row>
    <row r="22" spans="1:18" ht="14.25" customHeight="1">
      <c r="A22" s="38">
        <v>1970</v>
      </c>
      <c r="B22" s="748">
        <v>0.4623341352218725</v>
      </c>
      <c r="C22" s="825">
        <v>0.1848483480604686</v>
      </c>
      <c r="D22" s="825">
        <v>0.43824271782979168</v>
      </c>
      <c r="E22" s="825">
        <v>0.49806171668205412</v>
      </c>
      <c r="F22" s="825">
        <v>0.44648874141654454</v>
      </c>
      <c r="G22" s="825">
        <v>0.50693041874306466</v>
      </c>
      <c r="H22" s="825">
        <v>0.41457974864927427</v>
      </c>
      <c r="I22" s="826">
        <v>0.85254608512464536</v>
      </c>
      <c r="J22" s="22"/>
      <c r="K22" s="827">
        <v>2.0720615416203181</v>
      </c>
      <c r="L22" s="828">
        <v>12.672564481205884</v>
      </c>
      <c r="M22" s="828">
        <v>-3.6097373389209153</v>
      </c>
      <c r="N22" s="828">
        <v>1.1010558333890419</v>
      </c>
      <c r="O22" s="828">
        <v>2.8001767336161887</v>
      </c>
      <c r="P22" s="828">
        <v>-8.6650160630663553E-2</v>
      </c>
      <c r="Q22" s="828">
        <v>0.84528339318183932</v>
      </c>
      <c r="R22" s="826">
        <v>-0.75410571549808791</v>
      </c>
    </row>
    <row r="23" spans="1:18" ht="14.25" customHeight="1">
      <c r="A23" s="38">
        <v>1971</v>
      </c>
      <c r="B23" s="748">
        <v>0.47019827020640648</v>
      </c>
      <c r="C23" s="825">
        <v>0.17462277556694186</v>
      </c>
      <c r="D23" s="825">
        <v>0.42890381024074331</v>
      </c>
      <c r="E23" s="825">
        <v>0.51697580107422469</v>
      </c>
      <c r="F23" s="825">
        <v>0.48093952485345914</v>
      </c>
      <c r="G23" s="825">
        <v>0.51050253315007188</v>
      </c>
      <c r="H23" s="825">
        <v>0.42113534271636061</v>
      </c>
      <c r="I23" s="826">
        <v>0.84825722471357889</v>
      </c>
      <c r="J23" s="22"/>
      <c r="K23" s="827">
        <v>1.7009635208440788</v>
      </c>
      <c r="L23" s="828">
        <v>-5.5318711802507909</v>
      </c>
      <c r="M23" s="828">
        <v>-2.1309897938054267</v>
      </c>
      <c r="N23" s="828">
        <v>3.797538288662472</v>
      </c>
      <c r="O23" s="828">
        <v>7.7159355301132493</v>
      </c>
      <c r="P23" s="828">
        <v>0.70465576239522321</v>
      </c>
      <c r="Q23" s="828">
        <v>1.581262492546931</v>
      </c>
      <c r="R23" s="826">
        <v>-0.50306493524504559</v>
      </c>
    </row>
    <row r="24" spans="1:18" ht="14.25" customHeight="1">
      <c r="A24" s="38">
        <v>1972</v>
      </c>
      <c r="B24" s="748">
        <v>0.48713245765231467</v>
      </c>
      <c r="C24" s="825">
        <v>0.18084841983778985</v>
      </c>
      <c r="D24" s="825">
        <v>0.436074021993476</v>
      </c>
      <c r="E24" s="825">
        <v>0.50729150226702202</v>
      </c>
      <c r="F24" s="825">
        <v>0.55091350807686668</v>
      </c>
      <c r="G24" s="825">
        <v>0.52998909674709427</v>
      </c>
      <c r="H24" s="825">
        <v>0.43689131832860278</v>
      </c>
      <c r="I24" s="826">
        <v>0.88915859720084967</v>
      </c>
      <c r="J24" s="22"/>
      <c r="K24" s="827">
        <v>3.6014993076164403</v>
      </c>
      <c r="L24" s="828">
        <v>3.5651960350735479</v>
      </c>
      <c r="M24" s="828">
        <v>1.6717528689493388</v>
      </c>
      <c r="N24" s="828">
        <v>-1.8732595968862897</v>
      </c>
      <c r="O24" s="828">
        <v>14.549434930457927</v>
      </c>
      <c r="P24" s="828">
        <v>3.8171335755730507</v>
      </c>
      <c r="Q24" s="828">
        <v>3.7413092690380179</v>
      </c>
      <c r="R24" s="826">
        <v>4.821812452122809</v>
      </c>
    </row>
    <row r="25" spans="1:18" ht="14.25" customHeight="1">
      <c r="A25" s="38">
        <v>1973</v>
      </c>
      <c r="B25" s="748">
        <v>0.49269746885279037</v>
      </c>
      <c r="C25" s="825">
        <v>0.18033940712888522</v>
      </c>
      <c r="D25" s="825">
        <v>0.48585857684222317</v>
      </c>
      <c r="E25" s="825">
        <v>0.50225812412889592</v>
      </c>
      <c r="F25" s="825">
        <v>0.55418877753965845</v>
      </c>
      <c r="G25" s="825">
        <v>0.53822152040575411</v>
      </c>
      <c r="H25" s="825">
        <v>0.44530333584579807</v>
      </c>
      <c r="I25" s="826">
        <v>0.89454543901951633</v>
      </c>
      <c r="J25" s="22"/>
      <c r="K25" s="827">
        <v>1.1424020537033508</v>
      </c>
      <c r="L25" s="828">
        <v>-0.28145820094042096</v>
      </c>
      <c r="M25" s="828">
        <v>11.416537637615098</v>
      </c>
      <c r="N25" s="828">
        <v>-0.99220627896042801</v>
      </c>
      <c r="O25" s="828">
        <v>0.59451609277563211</v>
      </c>
      <c r="P25" s="828">
        <v>1.553319437925782</v>
      </c>
      <c r="Q25" s="828">
        <v>1.9254256526261004</v>
      </c>
      <c r="R25" s="826">
        <v>0.60583588075568962</v>
      </c>
    </row>
    <row r="26" spans="1:18" ht="14.25" customHeight="1">
      <c r="A26" s="38">
        <v>1974</v>
      </c>
      <c r="B26" s="748">
        <v>0.49884298665700683</v>
      </c>
      <c r="C26" s="825">
        <v>0.17998511529564445</v>
      </c>
      <c r="D26" s="825">
        <v>0.46228986028131969</v>
      </c>
      <c r="E26" s="825">
        <v>0.51132070179116018</v>
      </c>
      <c r="F26" s="825">
        <v>0.55251257632850082</v>
      </c>
      <c r="G26" s="825">
        <v>0.5419625718443567</v>
      </c>
      <c r="H26" s="825">
        <v>0.44784620144597093</v>
      </c>
      <c r="I26" s="826">
        <v>0.9000654465793404</v>
      </c>
      <c r="J26" s="22"/>
      <c r="K26" s="827">
        <v>1.2473207582181844</v>
      </c>
      <c r="L26" s="828">
        <v>-0.19645835532083877</v>
      </c>
      <c r="M26" s="828">
        <v>-4.8509417522451521</v>
      </c>
      <c r="N26" s="828">
        <v>1.8043665650968155</v>
      </c>
      <c r="O26" s="828">
        <v>-0.3024603310444518</v>
      </c>
      <c r="P26" s="828">
        <v>0.69507652458458136</v>
      </c>
      <c r="Q26" s="828">
        <v>0.57104121965378951</v>
      </c>
      <c r="R26" s="826">
        <v>0.61707402654407328</v>
      </c>
    </row>
    <row r="27" spans="1:18" ht="14.25" customHeight="1">
      <c r="A27" s="38">
        <v>1975</v>
      </c>
      <c r="B27" s="748">
        <v>0.51746009705410945</v>
      </c>
      <c r="C27" s="825">
        <v>0.17933064209322463</v>
      </c>
      <c r="D27" s="825">
        <v>0.41613192963413925</v>
      </c>
      <c r="E27" s="825">
        <v>0.55796322214236382</v>
      </c>
      <c r="F27" s="825">
        <v>0.60141362757858874</v>
      </c>
      <c r="G27" s="825">
        <v>0.5441732455921372</v>
      </c>
      <c r="H27" s="825">
        <v>0.45037482890616265</v>
      </c>
      <c r="I27" s="826">
        <v>0.89529755111558296</v>
      </c>
      <c r="J27" s="22"/>
      <c r="K27" s="827">
        <v>3.7320581616001158</v>
      </c>
      <c r="L27" s="828">
        <v>-0.36362629284358849</v>
      </c>
      <c r="M27" s="828">
        <v>-9.9846296907943675</v>
      </c>
      <c r="N27" s="828">
        <v>9.1219698689715791</v>
      </c>
      <c r="O27" s="828">
        <v>8.8506675404639736</v>
      </c>
      <c r="P27" s="828">
        <v>0.40790155310121978</v>
      </c>
      <c r="Q27" s="828">
        <v>0.56461960646925213</v>
      </c>
      <c r="R27" s="826">
        <v>-0.52972764168179864</v>
      </c>
    </row>
    <row r="28" spans="1:18" ht="14.25" customHeight="1">
      <c r="A28" s="38">
        <v>1976</v>
      </c>
      <c r="B28" s="748">
        <v>0.52910414566939223</v>
      </c>
      <c r="C28" s="825">
        <v>0.17745914985131128</v>
      </c>
      <c r="D28" s="825">
        <v>0.4393466276832203</v>
      </c>
      <c r="E28" s="825">
        <v>0.56057949324056755</v>
      </c>
      <c r="F28" s="825">
        <v>0.65666176586959824</v>
      </c>
      <c r="G28" s="825">
        <v>0.55027812798034603</v>
      </c>
      <c r="H28" s="825">
        <v>0.45131993123501135</v>
      </c>
      <c r="I28" s="826">
        <v>0.89659137620421148</v>
      </c>
      <c r="J28" s="22"/>
      <c r="K28" s="827">
        <v>2.2502312123334978</v>
      </c>
      <c r="L28" s="828">
        <v>-1.043598695721204</v>
      </c>
      <c r="M28" s="828">
        <v>5.5786870451136172</v>
      </c>
      <c r="N28" s="828">
        <v>0.46889669325484995</v>
      </c>
      <c r="O28" s="828">
        <v>9.1863795161159842</v>
      </c>
      <c r="P28" s="828">
        <v>1.1218637516009933</v>
      </c>
      <c r="Q28" s="828">
        <v>0.20984794624159253</v>
      </c>
      <c r="R28" s="826">
        <v>0.14451341758014991</v>
      </c>
    </row>
    <row r="29" spans="1:18" ht="14.25" customHeight="1">
      <c r="A29" s="38">
        <v>1977</v>
      </c>
      <c r="B29" s="748">
        <v>0.53068792065651693</v>
      </c>
      <c r="C29" s="825">
        <v>0.17142489414703521</v>
      </c>
      <c r="D29" s="825">
        <v>0.41306050052069854</v>
      </c>
      <c r="E29" s="825">
        <v>0.57286725708911701</v>
      </c>
      <c r="F29" s="825">
        <v>0.68127752298348676</v>
      </c>
      <c r="G29" s="825">
        <v>0.54476170170906979</v>
      </c>
      <c r="H29" s="825">
        <v>0.44181659899110537</v>
      </c>
      <c r="I29" s="826">
        <v>0.89908846954203614</v>
      </c>
      <c r="J29" s="22"/>
      <c r="K29" s="827">
        <v>0.29933142654192668</v>
      </c>
      <c r="L29" s="828">
        <v>-3.4003632437842879</v>
      </c>
      <c r="M29" s="828">
        <v>-5.9830041944636703</v>
      </c>
      <c r="N29" s="828">
        <v>2.1919752678638105</v>
      </c>
      <c r="O29" s="828">
        <v>3.7486204303810222</v>
      </c>
      <c r="P29" s="828">
        <v>-1.0024796536113212</v>
      </c>
      <c r="Q29" s="828">
        <v>-2.1056752840275972</v>
      </c>
      <c r="R29" s="826">
        <v>0.278509631488566</v>
      </c>
    </row>
    <row r="30" spans="1:18" ht="14.25" customHeight="1">
      <c r="A30" s="38">
        <v>1978</v>
      </c>
      <c r="B30" s="748">
        <v>0.53377467940538437</v>
      </c>
      <c r="C30" s="825">
        <v>0.16191763706782844</v>
      </c>
      <c r="D30" s="825">
        <v>0.45651177408856486</v>
      </c>
      <c r="E30" s="825">
        <v>0.58649700995436471</v>
      </c>
      <c r="F30" s="825">
        <v>0.66968688570215695</v>
      </c>
      <c r="G30" s="825">
        <v>0.54449533179408616</v>
      </c>
      <c r="H30" s="825">
        <v>0.4477809309435607</v>
      </c>
      <c r="I30" s="826">
        <v>0.87741602286248777</v>
      </c>
      <c r="J30" s="22"/>
      <c r="K30" s="827">
        <v>0.5816523475885349</v>
      </c>
      <c r="L30" s="828">
        <v>-5.5460189294631697</v>
      </c>
      <c r="M30" s="828">
        <v>10.519348500544655</v>
      </c>
      <c r="N30" s="828">
        <v>2.3792165980132784</v>
      </c>
      <c r="O30" s="828">
        <v>-1.7013092154532616</v>
      </c>
      <c r="P30" s="828">
        <v>-4.8896593528502397E-2</v>
      </c>
      <c r="Q30" s="828">
        <v>1.3499565127419233</v>
      </c>
      <c r="R30" s="826">
        <v>-2.4104910043599603</v>
      </c>
    </row>
    <row r="31" spans="1:18" ht="14.25" customHeight="1">
      <c r="A31" s="38">
        <v>1979</v>
      </c>
      <c r="B31" s="748">
        <v>0.53216789489154803</v>
      </c>
      <c r="C31" s="825">
        <v>0.17153696275168409</v>
      </c>
      <c r="D31" s="825">
        <v>0.45963657385844192</v>
      </c>
      <c r="E31" s="825">
        <v>0.59482346452765222</v>
      </c>
      <c r="F31" s="825">
        <v>0.64233397893934985</v>
      </c>
      <c r="G31" s="825">
        <v>0.53502857662345615</v>
      </c>
      <c r="H31" s="825">
        <v>0.44578136976439742</v>
      </c>
      <c r="I31" s="826">
        <v>0.83696744738929063</v>
      </c>
      <c r="J31" s="22"/>
      <c r="K31" s="827">
        <v>-0.30102299262795285</v>
      </c>
      <c r="L31" s="828">
        <v>5.9408757798423473</v>
      </c>
      <c r="M31" s="828">
        <v>0.68449489087456517</v>
      </c>
      <c r="N31" s="828">
        <v>1.4196925869980781</v>
      </c>
      <c r="O31" s="828">
        <v>-4.0844321946259976</v>
      </c>
      <c r="P31" s="828">
        <v>-1.7386292623368327</v>
      </c>
      <c r="Q31" s="828">
        <v>-0.44654897986606823</v>
      </c>
      <c r="R31" s="826">
        <v>-4.6099654461788209</v>
      </c>
    </row>
    <row r="32" spans="1:18" ht="14.25" customHeight="1">
      <c r="A32" s="38">
        <v>1980</v>
      </c>
      <c r="B32" s="748">
        <v>0.52420073213430718</v>
      </c>
      <c r="C32" s="753">
        <v>0.16733456338432945</v>
      </c>
      <c r="D32" s="753">
        <v>0.43271050231411873</v>
      </c>
      <c r="E32" s="753">
        <v>0.60718562838501178</v>
      </c>
      <c r="F32" s="753">
        <v>0.55698435383071287</v>
      </c>
      <c r="G32" s="753">
        <v>0.53068198040048609</v>
      </c>
      <c r="H32" s="753">
        <v>0.44244232849386861</v>
      </c>
      <c r="I32" s="747">
        <v>0.81990347150978093</v>
      </c>
      <c r="J32" s="22"/>
      <c r="K32" s="827">
        <v>-1.4971145072298131</v>
      </c>
      <c r="L32" s="828">
        <v>-2.4498506327397251</v>
      </c>
      <c r="M32" s="828">
        <v>-5.8581220633273308</v>
      </c>
      <c r="N32" s="828">
        <v>2.0782912232919948</v>
      </c>
      <c r="O32" s="828">
        <v>-13.287421794121812</v>
      </c>
      <c r="P32" s="828">
        <v>-0.81240449816741833</v>
      </c>
      <c r="Q32" s="828">
        <v>-0.74903113880545602</v>
      </c>
      <c r="R32" s="826">
        <v>-2.0387860881252329</v>
      </c>
    </row>
    <row r="33" spans="1:18" ht="14.25" customHeight="1">
      <c r="A33" s="38">
        <v>1981</v>
      </c>
      <c r="B33" s="748">
        <v>0.52927752012701856</v>
      </c>
      <c r="C33" s="753">
        <v>0.18194775787595235</v>
      </c>
      <c r="D33" s="753">
        <v>0.43551494892206727</v>
      </c>
      <c r="E33" s="753">
        <v>0.60675271085171534</v>
      </c>
      <c r="F33" s="753">
        <v>0.56138144421429814</v>
      </c>
      <c r="G33" s="753">
        <v>0.53285709080131582</v>
      </c>
      <c r="H33" s="753">
        <v>0.44247890621610175</v>
      </c>
      <c r="I33" s="747">
        <v>0.82301831059155028</v>
      </c>
      <c r="J33" s="22"/>
      <c r="K33" s="748">
        <v>0.96848166770791</v>
      </c>
      <c r="L33" s="754">
        <v>8.7329205611035086</v>
      </c>
      <c r="M33" s="754">
        <v>0.64811151865982186</v>
      </c>
      <c r="N33" s="754">
        <v>-7.1299041521766249E-2</v>
      </c>
      <c r="O33" s="754">
        <v>0.78944594284271474</v>
      </c>
      <c r="P33" s="754">
        <v>0.40987078535967836</v>
      </c>
      <c r="Q33" s="754">
        <v>8.2672293940877495E-3</v>
      </c>
      <c r="R33" s="747">
        <v>0.37990314591955787</v>
      </c>
    </row>
    <row r="34" spans="1:18" ht="14.25" customHeight="1">
      <c r="A34" s="38">
        <v>1982</v>
      </c>
      <c r="B34" s="748">
        <v>0.52069049155856251</v>
      </c>
      <c r="C34" s="753">
        <v>0.1707815704184725</v>
      </c>
      <c r="D34" s="753">
        <v>0.37970891240409183</v>
      </c>
      <c r="E34" s="753">
        <v>0.6088347784411432</v>
      </c>
      <c r="F34" s="753">
        <v>0.53739209312398417</v>
      </c>
      <c r="G34" s="753">
        <v>0.52941993616598082</v>
      </c>
      <c r="H34" s="753">
        <v>0.4398929745309727</v>
      </c>
      <c r="I34" s="747">
        <v>0.82151571886685371</v>
      </c>
      <c r="J34" s="22"/>
      <c r="K34" s="748">
        <v>-1.6224056835807632</v>
      </c>
      <c r="L34" s="754">
        <v>-6.1370294351704491</v>
      </c>
      <c r="M34" s="754">
        <v>-12.813805049883964</v>
      </c>
      <c r="N34" s="754">
        <v>0.343149285069555</v>
      </c>
      <c r="O34" s="754">
        <v>-4.2732711131713952</v>
      </c>
      <c r="P34" s="754">
        <v>-0.64504248787722318</v>
      </c>
      <c r="Q34" s="754">
        <v>-0.58441920028298178</v>
      </c>
      <c r="R34" s="747">
        <v>-0.18257087422716145</v>
      </c>
    </row>
    <row r="35" spans="1:18" ht="14.25" customHeight="1">
      <c r="A35" s="38">
        <v>1983</v>
      </c>
      <c r="B35" s="748">
        <v>0.52134994897135956</v>
      </c>
      <c r="C35" s="753">
        <v>0.17539065743959498</v>
      </c>
      <c r="D35" s="753">
        <v>0.37104193230596028</v>
      </c>
      <c r="E35" s="753">
        <v>0.5905888007421608</v>
      </c>
      <c r="F35" s="753">
        <v>0.53331464142349128</v>
      </c>
      <c r="G35" s="753">
        <v>0.53842044683452461</v>
      </c>
      <c r="H35" s="753">
        <v>0.44676963287015087</v>
      </c>
      <c r="I35" s="747">
        <v>0.82409943602247326</v>
      </c>
      <c r="J35" s="22"/>
      <c r="K35" s="748">
        <v>0.1266505579587518</v>
      </c>
      <c r="L35" s="754">
        <v>2.6988199076918296</v>
      </c>
      <c r="M35" s="754">
        <v>-2.2825327020262409</v>
      </c>
      <c r="N35" s="754">
        <v>-2.9968685011226293</v>
      </c>
      <c r="O35" s="754">
        <v>-0.75874798916183428</v>
      </c>
      <c r="P35" s="754">
        <v>1.7000702190636874</v>
      </c>
      <c r="Q35" s="754">
        <v>1.5632571414695207</v>
      </c>
      <c r="R35" s="747">
        <v>0.31450611306420573</v>
      </c>
    </row>
    <row r="36" spans="1:18" ht="14.25" customHeight="1">
      <c r="A36" s="38">
        <v>1984</v>
      </c>
      <c r="B36" s="748">
        <v>0.49472143531513285</v>
      </c>
      <c r="C36" s="753">
        <v>0.15971327857900106</v>
      </c>
      <c r="D36" s="753">
        <v>0.35036927976484167</v>
      </c>
      <c r="E36" s="753">
        <v>0.55472387628192132</v>
      </c>
      <c r="F36" s="753">
        <v>0.48828020735851219</v>
      </c>
      <c r="G36" s="753">
        <v>0.51787532670126046</v>
      </c>
      <c r="H36" s="753">
        <v>0.4236854193505058</v>
      </c>
      <c r="I36" s="747">
        <v>0.81721386040233102</v>
      </c>
      <c r="J36" s="22"/>
      <c r="K36" s="748">
        <v>-5.107608374905503</v>
      </c>
      <c r="L36" s="754">
        <v>-8.9385484320869573</v>
      </c>
      <c r="M36" s="754">
        <v>-5.5715138212658939</v>
      </c>
      <c r="N36" s="754">
        <v>-6.072740359310913</v>
      </c>
      <c r="O36" s="754">
        <v>-8.4442523356898498</v>
      </c>
      <c r="P36" s="754">
        <v>-3.8158135067218879</v>
      </c>
      <c r="Q36" s="754">
        <v>-5.1669164198441138</v>
      </c>
      <c r="R36" s="747">
        <v>-0.83552728216580441</v>
      </c>
    </row>
    <row r="37" spans="1:18" ht="14.25" customHeight="1">
      <c r="A37" s="38">
        <v>1985</v>
      </c>
      <c r="B37" s="748">
        <v>0.48811684249616855</v>
      </c>
      <c r="C37" s="753">
        <v>0.17000100316955849</v>
      </c>
      <c r="D37" s="753">
        <v>0.34149141756210388</v>
      </c>
      <c r="E37" s="753">
        <v>0.54069424768092678</v>
      </c>
      <c r="F37" s="753">
        <v>0.42269179010373908</v>
      </c>
      <c r="G37" s="753">
        <v>0.51911555522867836</v>
      </c>
      <c r="H37" s="753">
        <v>0.42177093329431148</v>
      </c>
      <c r="I37" s="747">
        <v>0.81950588311077144</v>
      </c>
      <c r="J37" s="22"/>
      <c r="K37" s="748">
        <v>-1.3350124630757576</v>
      </c>
      <c r="L37" s="754">
        <v>6.4413708628920707</v>
      </c>
      <c r="M37" s="754">
        <v>-2.5338586215938652</v>
      </c>
      <c r="N37" s="754">
        <v>-2.5291192971590104</v>
      </c>
      <c r="O37" s="754">
        <v>-13.432536536672647</v>
      </c>
      <c r="P37" s="754">
        <v>0.23948399614206473</v>
      </c>
      <c r="Q37" s="754">
        <v>-0.45186498490534799</v>
      </c>
      <c r="R37" s="747">
        <v>0.28046791904776658</v>
      </c>
    </row>
    <row r="38" spans="1:18" ht="14.25" customHeight="1">
      <c r="A38" s="38">
        <v>1986</v>
      </c>
      <c r="B38" s="748">
        <v>0.49009173754281421</v>
      </c>
      <c r="C38" s="753">
        <v>0.1752825695049498</v>
      </c>
      <c r="D38" s="753">
        <v>0.29455199326640757</v>
      </c>
      <c r="E38" s="753">
        <v>0.55199890299488052</v>
      </c>
      <c r="F38" s="753">
        <v>0.42054728727146817</v>
      </c>
      <c r="G38" s="753">
        <v>0.52370431027064235</v>
      </c>
      <c r="H38" s="753">
        <v>0.42585034063742311</v>
      </c>
      <c r="I38" s="747">
        <v>0.82463742785705352</v>
      </c>
      <c r="J38" s="22"/>
      <c r="K38" s="748">
        <v>0.40459473525771283</v>
      </c>
      <c r="L38" s="754">
        <v>3.1067853935682344</v>
      </c>
      <c r="M38" s="754">
        <v>-13.745418444421043</v>
      </c>
      <c r="N38" s="754">
        <v>2.0907667064038904</v>
      </c>
      <c r="O38" s="754">
        <v>-0.5073443304268066</v>
      </c>
      <c r="P38" s="754">
        <v>0.88395637459612875</v>
      </c>
      <c r="Q38" s="754">
        <v>0.96720921739408272</v>
      </c>
      <c r="R38" s="747">
        <v>0.62617546158463266</v>
      </c>
    </row>
    <row r="39" spans="1:18" ht="14.25" customHeight="1">
      <c r="A39" s="38">
        <v>1987</v>
      </c>
      <c r="B39" s="748">
        <v>0.49156093037356302</v>
      </c>
      <c r="C39" s="753">
        <v>0.17388537845671528</v>
      </c>
      <c r="D39" s="753">
        <v>0.31604553594043078</v>
      </c>
      <c r="E39" s="753">
        <v>0.55366929413373256</v>
      </c>
      <c r="F39" s="753">
        <v>0.43602721458440385</v>
      </c>
      <c r="G39" s="753">
        <v>0.51986801655895853</v>
      </c>
      <c r="H39" s="753">
        <v>0.41984681217206704</v>
      </c>
      <c r="I39" s="747">
        <v>0.83156008534160042</v>
      </c>
      <c r="J39" s="22"/>
      <c r="K39" s="748">
        <v>0.29977914708680942</v>
      </c>
      <c r="L39" s="754">
        <v>-0.79710780836942385</v>
      </c>
      <c r="M39" s="754">
        <v>7.2970284246500983</v>
      </c>
      <c r="N39" s="754">
        <v>0.30260769175252111</v>
      </c>
      <c r="O39" s="754">
        <v>3.6809005268753969</v>
      </c>
      <c r="P39" s="754">
        <v>-0.73253048264988463</v>
      </c>
      <c r="Q39" s="754">
        <v>-1.4097742545819858</v>
      </c>
      <c r="R39" s="747">
        <v>0.83947893349158864</v>
      </c>
    </row>
    <row r="40" spans="1:18" ht="14.25" customHeight="1">
      <c r="A40" s="38">
        <v>1988</v>
      </c>
      <c r="B40" s="748">
        <v>0.4930632668198241</v>
      </c>
      <c r="C40" s="753">
        <v>0.15586688113943334</v>
      </c>
      <c r="D40" s="753">
        <v>0.30683900240694806</v>
      </c>
      <c r="E40" s="753">
        <v>0.55383830746745366</v>
      </c>
      <c r="F40" s="753">
        <v>0.43555096050776376</v>
      </c>
      <c r="G40" s="753">
        <v>0.52633144610515159</v>
      </c>
      <c r="H40" s="753">
        <v>0.42780043254340805</v>
      </c>
      <c r="I40" s="747">
        <v>0.83165917128884792</v>
      </c>
      <c r="J40" s="22"/>
      <c r="K40" s="748">
        <v>0.30562568207350704</v>
      </c>
      <c r="L40" s="754">
        <v>-10.362284326147197</v>
      </c>
      <c r="M40" s="754">
        <v>-2.9130402067181871</v>
      </c>
      <c r="N40" s="754">
        <v>3.0526044249135076E-2</v>
      </c>
      <c r="O40" s="754">
        <v>-0.10922576864703659</v>
      </c>
      <c r="P40" s="754">
        <v>1.2432827833831706</v>
      </c>
      <c r="Q40" s="754">
        <v>1.8944100897642091</v>
      </c>
      <c r="R40" s="747">
        <v>1.1915668993034423E-2</v>
      </c>
    </row>
    <row r="41" spans="1:18" ht="14.25" customHeight="1">
      <c r="A41" s="38">
        <v>1989</v>
      </c>
      <c r="B41" s="748">
        <v>0.50030680717895193</v>
      </c>
      <c r="C41" s="753">
        <v>0.15411990551032823</v>
      </c>
      <c r="D41" s="753">
        <v>0.31790679647965997</v>
      </c>
      <c r="E41" s="753">
        <v>0.56024657321967586</v>
      </c>
      <c r="F41" s="753">
        <v>0.44417433220246549</v>
      </c>
      <c r="G41" s="753">
        <v>0.53211678314518895</v>
      </c>
      <c r="H41" s="753">
        <v>0.43191461670115627</v>
      </c>
      <c r="I41" s="747">
        <v>0.83412268296463066</v>
      </c>
      <c r="J41" s="22"/>
      <c r="K41" s="748">
        <v>1.4690894346779171</v>
      </c>
      <c r="L41" s="754">
        <v>-1.120812591061171</v>
      </c>
      <c r="M41" s="754">
        <v>3.6070362587195204</v>
      </c>
      <c r="N41" s="754">
        <v>1.157064375255179</v>
      </c>
      <c r="O41" s="754">
        <v>1.9798766336432072</v>
      </c>
      <c r="P41" s="754">
        <v>1.099181339600519</v>
      </c>
      <c r="Q41" s="754">
        <v>0.96170640438302257</v>
      </c>
      <c r="R41" s="747">
        <v>0.29621649839621789</v>
      </c>
    </row>
    <row r="42" spans="1:18" ht="14.25" customHeight="1">
      <c r="A42" s="38">
        <v>1990</v>
      </c>
      <c r="B42" s="748">
        <v>0.51783514642372941</v>
      </c>
      <c r="C42" s="753">
        <v>0.15409960724421312</v>
      </c>
      <c r="D42" s="753">
        <v>0.32832894484871705</v>
      </c>
      <c r="E42" s="753">
        <v>0.60611529255539054</v>
      </c>
      <c r="F42" s="753">
        <v>0.45793135781136052</v>
      </c>
      <c r="G42" s="753">
        <v>0.54287147856734641</v>
      </c>
      <c r="H42" s="753">
        <v>0.44245339255058519</v>
      </c>
      <c r="I42" s="747">
        <v>0.83632940879784778</v>
      </c>
      <c r="J42" s="22"/>
      <c r="K42" s="748">
        <v>3.5035180399829891</v>
      </c>
      <c r="L42" s="754">
        <v>-1.31704376847952E-2</v>
      </c>
      <c r="M42" s="754">
        <v>3.2783660130788927</v>
      </c>
      <c r="N42" s="754">
        <v>8.1872378213956978</v>
      </c>
      <c r="O42" s="754">
        <v>3.0972131011443027</v>
      </c>
      <c r="P42" s="754">
        <v>2.0211156202571745</v>
      </c>
      <c r="Q42" s="754">
        <v>2.4400137068574246</v>
      </c>
      <c r="R42" s="747">
        <v>0.26455650688865795</v>
      </c>
    </row>
    <row r="43" spans="1:18" ht="14.25" customHeight="1">
      <c r="A43" s="38">
        <v>1991</v>
      </c>
      <c r="B43" s="748">
        <v>0.53115333272577414</v>
      </c>
      <c r="C43" s="753">
        <v>0.16928915017602794</v>
      </c>
      <c r="D43" s="753">
        <v>0.31740830537235193</v>
      </c>
      <c r="E43" s="753">
        <v>0.62928535942035291</v>
      </c>
      <c r="F43" s="753">
        <v>0.47770548781901201</v>
      </c>
      <c r="G43" s="753">
        <v>0.55266731779653056</v>
      </c>
      <c r="H43" s="753">
        <v>0.45319594867002827</v>
      </c>
      <c r="I43" s="747">
        <v>0.83731936643714722</v>
      </c>
      <c r="J43" s="22"/>
      <c r="K43" s="748">
        <v>2.5718969432690475</v>
      </c>
      <c r="L43" s="754">
        <v>9.8569640789173629</v>
      </c>
      <c r="M43" s="754">
        <v>-3.3261275460794271</v>
      </c>
      <c r="N43" s="754">
        <v>3.8227160986612052</v>
      </c>
      <c r="O43" s="754">
        <v>4.318142811219583</v>
      </c>
      <c r="P43" s="754">
        <v>1.8044490484259157</v>
      </c>
      <c r="Q43" s="754">
        <v>2.4279520284647527</v>
      </c>
      <c r="R43" s="747">
        <v>0.11836934452926773</v>
      </c>
    </row>
    <row r="44" spans="1:18" ht="14.25" customHeight="1">
      <c r="A44" s="38">
        <v>1992</v>
      </c>
      <c r="B44" s="748">
        <v>0.54051726557646573</v>
      </c>
      <c r="C44" s="753">
        <v>0.17294828894342806</v>
      </c>
      <c r="D44" s="753">
        <v>0.31282899811037668</v>
      </c>
      <c r="E44" s="753">
        <v>0.66006894473017397</v>
      </c>
      <c r="F44" s="753">
        <v>0.50113184435394575</v>
      </c>
      <c r="G44" s="753">
        <v>0.5510203507391328</v>
      </c>
      <c r="H44" s="753">
        <v>0.44749333264429836</v>
      </c>
      <c r="I44" s="747">
        <v>0.83772271944249466</v>
      </c>
      <c r="J44" s="22"/>
      <c r="K44" s="748">
        <v>1.7629434428355628</v>
      </c>
      <c r="L44" s="754">
        <v>2.1614727013487434</v>
      </c>
      <c r="M44" s="754">
        <v>-1.4427181596912697</v>
      </c>
      <c r="N44" s="754">
        <v>4.891832433250376</v>
      </c>
      <c r="O44" s="754">
        <v>4.9039328900925883</v>
      </c>
      <c r="P44" s="754">
        <v>-0.29800333842141535</v>
      </c>
      <c r="Q44" s="754">
        <v>-1.2583113424700976</v>
      </c>
      <c r="R44" s="747">
        <v>4.8171942691799252E-2</v>
      </c>
    </row>
    <row r="45" spans="1:18" ht="14.25" customHeight="1">
      <c r="A45" s="38">
        <v>1993</v>
      </c>
      <c r="B45" s="748">
        <v>0.53881498360088742</v>
      </c>
      <c r="C45" s="753">
        <v>0.14520838128471228</v>
      </c>
      <c r="D45" s="753">
        <v>0.31087268343369173</v>
      </c>
      <c r="E45" s="753">
        <v>0.68744143388037671</v>
      </c>
      <c r="F45" s="753">
        <v>0.50948968394004313</v>
      </c>
      <c r="G45" s="753">
        <v>0.54434454042431879</v>
      </c>
      <c r="H45" s="753">
        <v>0.44456340295105012</v>
      </c>
      <c r="I45" s="747">
        <v>0.82789017077944038</v>
      </c>
      <c r="J45" s="22"/>
      <c r="K45" s="748">
        <v>-0.31493572619976096</v>
      </c>
      <c r="L45" s="754">
        <v>-16.039423013771238</v>
      </c>
      <c r="M45" s="754">
        <v>-0.62536231887131422</v>
      </c>
      <c r="N45" s="754">
        <v>4.1469136472391144</v>
      </c>
      <c r="O45" s="754">
        <v>1.6677925540477645</v>
      </c>
      <c r="P45" s="754">
        <v>-1.2115360722810276</v>
      </c>
      <c r="Q45" s="754">
        <v>-0.65474264743451416</v>
      </c>
      <c r="R45" s="747">
        <v>-1.1737235286632619</v>
      </c>
    </row>
    <row r="46" spans="1:18" ht="14.25" customHeight="1">
      <c r="A46" s="38">
        <v>1994</v>
      </c>
      <c r="B46" s="748">
        <v>0.52497128777800817</v>
      </c>
      <c r="C46" s="753">
        <v>0.14188689526146558</v>
      </c>
      <c r="D46" s="753">
        <v>0.30508345197740455</v>
      </c>
      <c r="E46" s="753">
        <v>0.66823263251842091</v>
      </c>
      <c r="F46" s="753">
        <v>0.49769105739103298</v>
      </c>
      <c r="G46" s="753">
        <v>0.53030158628846347</v>
      </c>
      <c r="H46" s="753">
        <v>0.43366161551261001</v>
      </c>
      <c r="I46" s="747">
        <v>0.81598265346195875</v>
      </c>
      <c r="J46" s="22"/>
      <c r="K46" s="748">
        <v>-2.5692856071600212</v>
      </c>
      <c r="L46" s="754">
        <v>-2.2873927757201651</v>
      </c>
      <c r="M46" s="754">
        <v>-1.862251579116958</v>
      </c>
      <c r="N46" s="754">
        <v>-2.7942455044538961</v>
      </c>
      <c r="O46" s="754">
        <v>-2.3157733946186476</v>
      </c>
      <c r="P46" s="754">
        <v>-2.5797914910488107</v>
      </c>
      <c r="Q46" s="754">
        <v>-2.4522458137743897</v>
      </c>
      <c r="R46" s="747">
        <v>-1.4382967376301847</v>
      </c>
    </row>
    <row r="47" spans="1:18" ht="14.25" customHeight="1" thickBot="1">
      <c r="A47" s="1204">
        <v>1995</v>
      </c>
      <c r="B47" s="1205">
        <v>0.51592193720423651</v>
      </c>
      <c r="C47" s="1206">
        <v>0.13592777435092246</v>
      </c>
      <c r="D47" s="1206">
        <v>0.30069059914141727</v>
      </c>
      <c r="E47" s="1206">
        <v>0.63607742692866953</v>
      </c>
      <c r="F47" s="1206">
        <v>0.49701371665738725</v>
      </c>
      <c r="G47" s="1206">
        <v>0.52303924217047559</v>
      </c>
      <c r="H47" s="1206">
        <v>0.42612967927330236</v>
      </c>
      <c r="I47" s="1207">
        <v>0.8092295425097179</v>
      </c>
      <c r="J47" s="1208"/>
      <c r="K47" s="1205">
        <v>-1.7237800970171024</v>
      </c>
      <c r="L47" s="1209">
        <v>-4.1999093006875654</v>
      </c>
      <c r="M47" s="1209">
        <v>-1.4398856468664234</v>
      </c>
      <c r="N47" s="1209">
        <v>-4.8119777492107048</v>
      </c>
      <c r="O47" s="1209">
        <v>-0.13609662532343414</v>
      </c>
      <c r="P47" s="1209">
        <v>-1.3694743341833848</v>
      </c>
      <c r="Q47" s="1209">
        <v>-1.7368233594768356</v>
      </c>
      <c r="R47" s="1207">
        <v>-0.82760471973142291</v>
      </c>
    </row>
    <row r="48" spans="1:18" ht="14.25" customHeight="1">
      <c r="A48" s="38">
        <v>1996</v>
      </c>
      <c r="B48" s="748">
        <v>0.51467201133897333</v>
      </c>
      <c r="C48" s="753">
        <v>0.11828710189595591</v>
      </c>
      <c r="D48" s="753">
        <v>0.29739710524748347</v>
      </c>
      <c r="E48" s="753">
        <v>0.62649594003747655</v>
      </c>
      <c r="F48" s="753">
        <v>0.51129818342933098</v>
      </c>
      <c r="G48" s="753">
        <v>0.52602157444961917</v>
      </c>
      <c r="H48" s="753">
        <v>0.4298293891029169</v>
      </c>
      <c r="I48" s="747">
        <v>0.80709183741842105</v>
      </c>
      <c r="J48" s="22"/>
      <c r="K48" s="748">
        <v>-0.24227034656376656</v>
      </c>
      <c r="L48" s="754">
        <v>-12.977974912929803</v>
      </c>
      <c r="M48" s="754">
        <v>-1.0953098977280806</v>
      </c>
      <c r="N48" s="754">
        <v>-1.506339713619087</v>
      </c>
      <c r="O48" s="754">
        <v>2.8740588626029018</v>
      </c>
      <c r="P48" s="754">
        <v>0.57019283424464273</v>
      </c>
      <c r="Q48" s="754">
        <v>0.86821219210166944</v>
      </c>
      <c r="R48" s="747">
        <v>-0.26416547827295966</v>
      </c>
    </row>
    <row r="49" spans="1:18" ht="14.25" customHeight="1">
      <c r="A49" s="38">
        <v>1997</v>
      </c>
      <c r="B49" s="748">
        <v>0.52757027758914121</v>
      </c>
      <c r="C49" s="753">
        <v>0.13051280900892817</v>
      </c>
      <c r="D49" s="753">
        <v>0.30897168405365127</v>
      </c>
      <c r="E49" s="753">
        <v>0.63132059781478833</v>
      </c>
      <c r="F49" s="753">
        <v>0.54340608886063435</v>
      </c>
      <c r="G49" s="753">
        <v>0.5368311698398982</v>
      </c>
      <c r="H49" s="753">
        <v>0.44647827665496792</v>
      </c>
      <c r="I49" s="747">
        <v>0.80612415783168223</v>
      </c>
      <c r="J49" s="22"/>
      <c r="K49" s="748">
        <v>2.5061137901421393</v>
      </c>
      <c r="L49" s="754">
        <v>10.335621481136513</v>
      </c>
      <c r="M49" s="754">
        <v>3.8919608166783748</v>
      </c>
      <c r="N49" s="754">
        <v>0.77010200210128055</v>
      </c>
      <c r="O49" s="754">
        <v>6.2796830639906265</v>
      </c>
      <c r="P49" s="754">
        <v>2.0549718709901299</v>
      </c>
      <c r="Q49" s="754">
        <v>3.8733711500738455</v>
      </c>
      <c r="R49" s="747">
        <v>-0.11989708504971386</v>
      </c>
    </row>
    <row r="50" spans="1:18" ht="14.25" customHeight="1">
      <c r="A50" s="38">
        <v>1998</v>
      </c>
      <c r="B50" s="748">
        <v>0.5331736503336586</v>
      </c>
      <c r="C50" s="753">
        <v>0.13831589004212447</v>
      </c>
      <c r="D50" s="753">
        <v>0.32477685441674359</v>
      </c>
      <c r="E50" s="753">
        <v>0.62580070788005127</v>
      </c>
      <c r="F50" s="753">
        <v>0.5453803530776169</v>
      </c>
      <c r="G50" s="753">
        <v>0.54343106144572828</v>
      </c>
      <c r="H50" s="753">
        <v>0.45577262929727153</v>
      </c>
      <c r="I50" s="747">
        <v>0.80765761373055733</v>
      </c>
      <c r="J50" s="22"/>
      <c r="K50" s="748">
        <v>1.0621092549268241</v>
      </c>
      <c r="L50" s="754">
        <v>5.9787856015439012</v>
      </c>
      <c r="M50" s="754">
        <v>5.1154106278385791</v>
      </c>
      <c r="N50" s="754">
        <v>-0.87434022489417673</v>
      </c>
      <c r="O50" s="754">
        <v>0.36331286260005147</v>
      </c>
      <c r="P50" s="754">
        <v>1.2294166167360121</v>
      </c>
      <c r="Q50" s="754">
        <v>2.081703215649644</v>
      </c>
      <c r="R50" s="747">
        <v>0.19022577154861331</v>
      </c>
    </row>
    <row r="51" spans="1:18" ht="14.25" customHeight="1">
      <c r="A51" s="38">
        <v>1999</v>
      </c>
      <c r="B51" s="817">
        <v>0.53691736788679889</v>
      </c>
      <c r="C51" s="753">
        <v>0.14353687549563837</v>
      </c>
      <c r="D51" s="753">
        <v>0.327973118924757</v>
      </c>
      <c r="E51" s="753">
        <v>0.61470364194099603</v>
      </c>
      <c r="F51" s="753">
        <v>0.53956532524281109</v>
      </c>
      <c r="G51" s="753">
        <v>0.55031739627080689</v>
      </c>
      <c r="H51" s="753">
        <v>0.465866245551467</v>
      </c>
      <c r="I51" s="818">
        <v>0.80657327586206895</v>
      </c>
      <c r="J51" s="22"/>
      <c r="K51" s="748">
        <v>0.70215727104996351</v>
      </c>
      <c r="L51" s="754">
        <v>3.7746823245860206</v>
      </c>
      <c r="M51" s="754">
        <v>0.98414171593399491</v>
      </c>
      <c r="N51" s="754">
        <v>-1.7732587706152381</v>
      </c>
      <c r="O51" s="754">
        <v>-1.0662334647721039</v>
      </c>
      <c r="P51" s="754">
        <v>1.2671956598797385</v>
      </c>
      <c r="Q51" s="754">
        <v>2.2146165884858515</v>
      </c>
      <c r="R51" s="747">
        <v>-0.13425712208418039</v>
      </c>
    </row>
    <row r="52" spans="1:18" ht="14.25" customHeight="1">
      <c r="A52" s="38">
        <v>2000</v>
      </c>
      <c r="B52" s="817">
        <v>0.5371486336105471</v>
      </c>
      <c r="C52" s="753">
        <v>0.14319297232647338</v>
      </c>
      <c r="D52" s="753">
        <v>0.35394688977810113</v>
      </c>
      <c r="E52" s="753">
        <v>0.60083917942681386</v>
      </c>
      <c r="F52" s="753">
        <v>0.53191988996611761</v>
      </c>
      <c r="G52" s="753">
        <v>0.55327961973909301</v>
      </c>
      <c r="H52" s="753">
        <v>0.47206263610909466</v>
      </c>
      <c r="I52" s="818">
        <v>0.80428395919021423</v>
      </c>
      <c r="J52" s="22"/>
      <c r="K52" s="748">
        <v>4.3072870720939349E-2</v>
      </c>
      <c r="L52" s="754">
        <v>-0.23959220790997771</v>
      </c>
      <c r="M52" s="754">
        <v>7.9194816143767444</v>
      </c>
      <c r="N52" s="754">
        <v>-2.2554710218412821</v>
      </c>
      <c r="O52" s="754">
        <v>-1.416961935656802</v>
      </c>
      <c r="P52" s="754">
        <v>0.53827545492100004</v>
      </c>
      <c r="Q52" s="754">
        <v>1.3300793128492749</v>
      </c>
      <c r="R52" s="747">
        <v>-0.28383244775967986</v>
      </c>
    </row>
    <row r="53" spans="1:18" ht="14.25" customHeight="1">
      <c r="A53" s="38">
        <v>2001</v>
      </c>
      <c r="B53" s="817">
        <v>0.52724689031757255</v>
      </c>
      <c r="C53" s="753">
        <v>0.14269073966220153</v>
      </c>
      <c r="D53" s="753">
        <v>0.34523136101368934</v>
      </c>
      <c r="E53" s="753">
        <v>0.59526856524873828</v>
      </c>
      <c r="F53" s="753">
        <v>0.52131754256106588</v>
      </c>
      <c r="G53" s="753">
        <v>0.54157384738231629</v>
      </c>
      <c r="H53" s="753">
        <v>0.45960371864717964</v>
      </c>
      <c r="I53" s="818">
        <v>0.80133357325655785</v>
      </c>
      <c r="J53" s="22"/>
      <c r="K53" s="748">
        <v>-1.8433898316780772</v>
      </c>
      <c r="L53" s="754">
        <v>-0.35073834707948226</v>
      </c>
      <c r="M53" s="754">
        <v>-2.4623832038404903</v>
      </c>
      <c r="N53" s="754">
        <v>-0.92713896976389654</v>
      </c>
      <c r="O53" s="754">
        <v>-1.9932225895382572</v>
      </c>
      <c r="P53" s="754">
        <v>-2.1157064057947261</v>
      </c>
      <c r="Q53" s="754">
        <v>-2.6392509190317992</v>
      </c>
      <c r="R53" s="747">
        <v>-0.36683386507260218</v>
      </c>
    </row>
    <row r="54" spans="1:18" ht="14.25" customHeight="1">
      <c r="A54" s="38">
        <v>2002</v>
      </c>
      <c r="B54" s="817">
        <v>0.5248308005238782</v>
      </c>
      <c r="C54" s="753">
        <v>0.14432910713601715</v>
      </c>
      <c r="D54" s="753">
        <v>0.33681042088328406</v>
      </c>
      <c r="E54" s="753">
        <v>0.5962154805286034</v>
      </c>
      <c r="F54" s="753">
        <v>0.49336070819112626</v>
      </c>
      <c r="G54" s="753">
        <v>0.54217138429199996</v>
      </c>
      <c r="H54" s="753">
        <v>0.46217827218326624</v>
      </c>
      <c r="I54" s="818">
        <v>0.79890708333723881</v>
      </c>
      <c r="J54" s="22"/>
      <c r="K54" s="748">
        <v>-0.4582463809770565</v>
      </c>
      <c r="L54" s="754">
        <v>1.1481946745067084</v>
      </c>
      <c r="M54" s="754">
        <v>-2.4392164447862519</v>
      </c>
      <c r="N54" s="754">
        <v>0.15907362409930403</v>
      </c>
      <c r="O54" s="754">
        <v>-5.3627265701815201</v>
      </c>
      <c r="P54" s="754">
        <v>0.11033341299102606</v>
      </c>
      <c r="Q54" s="754">
        <v>0.56016812563324248</v>
      </c>
      <c r="R54" s="747">
        <v>-0.3028064716492529</v>
      </c>
    </row>
    <row r="55" spans="1:18" ht="14.25" customHeight="1">
      <c r="A55" s="38">
        <v>2003</v>
      </c>
      <c r="B55" s="817">
        <v>0.5218626662015815</v>
      </c>
      <c r="C55" s="753">
        <v>0.13886663267535873</v>
      </c>
      <c r="D55" s="753">
        <v>0.32966561874821376</v>
      </c>
      <c r="E55" s="753">
        <v>0.59826288756548296</v>
      </c>
      <c r="F55" s="753">
        <v>0.48334168183650777</v>
      </c>
      <c r="G55" s="753">
        <v>0.54006569955042205</v>
      </c>
      <c r="H55" s="753">
        <v>0.45848042263125749</v>
      </c>
      <c r="I55" s="818">
        <v>0.79791746009763531</v>
      </c>
      <c r="J55" s="22"/>
      <c r="K55" s="748">
        <v>-0.56554118381275664</v>
      </c>
      <c r="L55" s="754">
        <v>-3.7847351577603328</v>
      </c>
      <c r="M55" s="754">
        <v>-2.1213126708885865</v>
      </c>
      <c r="N55" s="754">
        <v>0.34340051604568878</v>
      </c>
      <c r="O55" s="754">
        <v>-2.0307710339059204</v>
      </c>
      <c r="P55" s="754">
        <v>-0.38837991133147121</v>
      </c>
      <c r="Q55" s="754">
        <v>-0.80009160416404379</v>
      </c>
      <c r="R55" s="747">
        <v>-0.12387213234730243</v>
      </c>
    </row>
    <row r="56" spans="1:18" ht="14.25" customHeight="1">
      <c r="A56" s="38">
        <v>2004</v>
      </c>
      <c r="B56" s="817">
        <v>0.52286459622205728</v>
      </c>
      <c r="C56" s="753">
        <v>0.15058735782211449</v>
      </c>
      <c r="D56" s="753">
        <v>0.31898846495119787</v>
      </c>
      <c r="E56" s="753">
        <v>0.59890510948905107</v>
      </c>
      <c r="F56" s="753">
        <v>0.49868296636498716</v>
      </c>
      <c r="G56" s="753">
        <v>0.53748155654092566</v>
      </c>
      <c r="H56" s="753">
        <v>0.45510422846492488</v>
      </c>
      <c r="I56" s="818">
        <v>0.79760086188875845</v>
      </c>
      <c r="J56" s="22"/>
      <c r="K56" s="748">
        <v>0.19199112819632269</v>
      </c>
      <c r="L56" s="754">
        <v>8.4402746152536068</v>
      </c>
      <c r="M56" s="754">
        <v>-3.2387829333124118</v>
      </c>
      <c r="N56" s="754">
        <v>0.10734777919811922</v>
      </c>
      <c r="O56" s="754">
        <v>3.1740040441346817</v>
      </c>
      <c r="P56" s="754">
        <v>-0.47848678626463137</v>
      </c>
      <c r="Q56" s="754">
        <v>-0.73638785860393741</v>
      </c>
      <c r="R56" s="747">
        <v>-3.9678065051751421E-2</v>
      </c>
    </row>
    <row r="57" spans="1:18" ht="14.25" customHeight="1">
      <c r="A57" s="38">
        <v>2005</v>
      </c>
      <c r="B57" s="817">
        <v>0.52272364413809325</v>
      </c>
      <c r="C57" s="753">
        <v>0.16487637201671809</v>
      </c>
      <c r="D57" s="753">
        <v>0.29796460522717505</v>
      </c>
      <c r="E57" s="753">
        <v>0.59745762711864403</v>
      </c>
      <c r="F57" s="753">
        <v>0.49101612439669784</v>
      </c>
      <c r="G57" s="753">
        <v>0.53846915304509968</v>
      </c>
      <c r="H57" s="753">
        <v>0.45610701041432178</v>
      </c>
      <c r="I57" s="818">
        <v>0.79863621733695611</v>
      </c>
      <c r="J57" s="22"/>
      <c r="K57" s="748">
        <v>-2.695766456219939E-2</v>
      </c>
      <c r="L57" s="754">
        <v>9.4888537797992889</v>
      </c>
      <c r="M57" s="754">
        <v>-6.5907899607715486</v>
      </c>
      <c r="N57" s="754">
        <v>-0.24168809841044192</v>
      </c>
      <c r="O57" s="754">
        <v>-1.5374180562401474</v>
      </c>
      <c r="P57" s="754">
        <v>0.18374518942192442</v>
      </c>
      <c r="Q57" s="754">
        <v>0.22034116289784134</v>
      </c>
      <c r="R57" s="747">
        <v>0.12980871732584109</v>
      </c>
    </row>
    <row r="58" spans="1:18" ht="14.25" customHeight="1">
      <c r="A58" s="38">
        <v>2006</v>
      </c>
      <c r="B58" s="817">
        <v>0.52541240751584728</v>
      </c>
      <c r="C58" s="753">
        <v>0.18394330003730261</v>
      </c>
      <c r="D58" s="753">
        <v>0.29752035934704013</v>
      </c>
      <c r="E58" s="753">
        <v>0.59552862547480756</v>
      </c>
      <c r="F58" s="753">
        <v>0.49634316853690891</v>
      </c>
      <c r="G58" s="753">
        <v>0.5395082235997688</v>
      </c>
      <c r="H58" s="753">
        <v>0.45738410207108959</v>
      </c>
      <c r="I58" s="818">
        <v>0.80161468348455078</v>
      </c>
      <c r="J58" s="22"/>
      <c r="K58" s="748">
        <v>0.51437569505536906</v>
      </c>
      <c r="L58" s="754">
        <v>11.564378684079223</v>
      </c>
      <c r="M58" s="754">
        <v>-0.14909350719566339</v>
      </c>
      <c r="N58" s="754">
        <v>-0.32286836024496557</v>
      </c>
      <c r="O58" s="754">
        <v>1.084902078675376</v>
      </c>
      <c r="P58" s="754">
        <v>0.19296751704216408</v>
      </c>
      <c r="Q58" s="754">
        <v>0.27999825207853934</v>
      </c>
      <c r="R58" s="747">
        <v>0.37294403671377374</v>
      </c>
    </row>
    <row r="59" spans="1:18" ht="14.25" customHeight="1">
      <c r="A59" s="38">
        <v>2007</v>
      </c>
      <c r="B59" s="817">
        <v>0.52431366935222246</v>
      </c>
      <c r="C59" s="753">
        <v>0.17517949481046091</v>
      </c>
      <c r="D59" s="753">
        <v>0.28410126252765849</v>
      </c>
      <c r="E59" s="753">
        <v>0.59707898088234213</v>
      </c>
      <c r="F59" s="753">
        <v>0.50986587899915847</v>
      </c>
      <c r="G59" s="753">
        <v>0.53727012959116838</v>
      </c>
      <c r="H59" s="753">
        <v>0.45390699333967649</v>
      </c>
      <c r="I59" s="818">
        <v>0.80582251483087375</v>
      </c>
      <c r="J59" s="22"/>
      <c r="K59" s="748">
        <v>-0.2091191886426258</v>
      </c>
      <c r="L59" s="754">
        <v>-4.7644057843174821</v>
      </c>
      <c r="M59" s="754">
        <v>-4.5103121174067446</v>
      </c>
      <c r="N59" s="754">
        <v>0.26033264249867294</v>
      </c>
      <c r="O59" s="754">
        <v>2.7244679325618693</v>
      </c>
      <c r="P59" s="754">
        <v>-0.41483964668177498</v>
      </c>
      <c r="Q59" s="754">
        <v>-0.76021635112990538</v>
      </c>
      <c r="R59" s="747">
        <v>0.52491944484249764</v>
      </c>
    </row>
    <row r="60" spans="1:18" ht="14">
      <c r="A60" s="38">
        <v>2008</v>
      </c>
      <c r="B60" s="817">
        <v>0.53177008965145944</v>
      </c>
      <c r="C60" s="753">
        <v>0.17942940075621586</v>
      </c>
      <c r="D60" s="753">
        <v>0.25812652417156795</v>
      </c>
      <c r="E60" s="753">
        <v>0.60971948247853325</v>
      </c>
      <c r="F60" s="753">
        <v>0.49962469110813112</v>
      </c>
      <c r="G60" s="753">
        <v>0.5484784737125411</v>
      </c>
      <c r="H60" s="753">
        <v>0.4672867372208423</v>
      </c>
      <c r="I60" s="818">
        <v>0.80148991602502961</v>
      </c>
      <c r="J60" s="22"/>
      <c r="K60" s="748">
        <v>1.4221296782991111</v>
      </c>
      <c r="L60" s="754">
        <v>2.4260293422773138</v>
      </c>
      <c r="M60" s="754">
        <v>-9.1427747011725398</v>
      </c>
      <c r="N60" s="754">
        <v>2.117056872025791</v>
      </c>
      <c r="O60" s="754">
        <v>-2.0086042845483765</v>
      </c>
      <c r="P60" s="754">
        <v>2.086165506707327</v>
      </c>
      <c r="Q60" s="754">
        <v>2.9476840140141292</v>
      </c>
      <c r="R60" s="747">
        <v>-0.53766167190717473</v>
      </c>
    </row>
    <row r="61" spans="1:18" ht="14">
      <c r="A61" s="38">
        <v>2009</v>
      </c>
      <c r="B61" s="817">
        <v>0.52870967324902274</v>
      </c>
      <c r="C61" s="753">
        <v>0.1940508741403596</v>
      </c>
      <c r="D61" s="753">
        <v>0.27145103978563523</v>
      </c>
      <c r="E61" s="753">
        <v>0.61249557784231612</v>
      </c>
      <c r="F61" s="753">
        <v>0.45322596769942469</v>
      </c>
      <c r="G61" s="753">
        <v>0.54971845611367409</v>
      </c>
      <c r="H61" s="753">
        <v>0.46277373903498503</v>
      </c>
      <c r="I61" s="818">
        <v>0.80522618929660583</v>
      </c>
      <c r="J61" s="22"/>
      <c r="K61" s="748">
        <v>-0.57551495693234367</v>
      </c>
      <c r="L61" s="754">
        <v>8.1488726610692943</v>
      </c>
      <c r="M61" s="754">
        <v>5.162009466803541</v>
      </c>
      <c r="N61" s="754">
        <v>0.45530698026867711</v>
      </c>
      <c r="O61" s="754">
        <v>-9.2867154555147042</v>
      </c>
      <c r="P61" s="754">
        <v>0.22607676701325019</v>
      </c>
      <c r="Q61" s="754">
        <v>-0.96578777576654673</v>
      </c>
      <c r="R61" s="747">
        <v>0.46616597375375157</v>
      </c>
    </row>
    <row r="62" spans="1:18" ht="14">
      <c r="A62" s="38">
        <v>2010</v>
      </c>
      <c r="B62" s="817">
        <v>0.53428824882092152</v>
      </c>
      <c r="C62" s="753">
        <v>0.1968969622489343</v>
      </c>
      <c r="D62" s="753">
        <v>0.26904244455499987</v>
      </c>
      <c r="E62" s="753">
        <v>0.61323465535099742</v>
      </c>
      <c r="F62" s="753">
        <v>0.48508669231198082</v>
      </c>
      <c r="G62" s="753">
        <v>0.55366591028102641</v>
      </c>
      <c r="H62" s="753">
        <v>0.46797038860268875</v>
      </c>
      <c r="I62" s="818">
        <v>0.80315915384489345</v>
      </c>
      <c r="J62" s="22"/>
      <c r="K62" s="748">
        <v>1.0551302263144491</v>
      </c>
      <c r="L62" s="754">
        <v>1.4666711094102558</v>
      </c>
      <c r="M62" s="754">
        <v>-0.88730374086517516</v>
      </c>
      <c r="N62" s="754">
        <v>0.1206665868976442</v>
      </c>
      <c r="O62" s="754">
        <v>7.0297659188155448</v>
      </c>
      <c r="P62" s="754">
        <v>0.71808652655751537</v>
      </c>
      <c r="Q62" s="754">
        <v>1.1229352768677536</v>
      </c>
      <c r="R62" s="747">
        <v>-0.25670246189061219</v>
      </c>
    </row>
    <row r="63" spans="1:18" ht="14">
      <c r="A63" s="38">
        <v>2011</v>
      </c>
      <c r="B63" s="817">
        <v>0.52359550333655835</v>
      </c>
      <c r="C63" s="753">
        <v>0.20544201520912547</v>
      </c>
      <c r="D63" s="753">
        <v>0.25620454957169847</v>
      </c>
      <c r="E63" s="753">
        <v>0.59468377482060664</v>
      </c>
      <c r="F63" s="753">
        <v>0.47707660543173275</v>
      </c>
      <c r="G63" s="753">
        <v>0.5420152842970174</v>
      </c>
      <c r="H63" s="753">
        <v>0.45737152500778411</v>
      </c>
      <c r="I63" s="818">
        <v>0.79296670162558991</v>
      </c>
      <c r="J63" s="22"/>
      <c r="K63" s="748">
        <v>-2.0013065059843904</v>
      </c>
      <c r="L63" s="754">
        <v>4.3398602307473721</v>
      </c>
      <c r="M63" s="754">
        <v>-4.7716987572483109</v>
      </c>
      <c r="N63" s="754">
        <v>-3.0250867866840947</v>
      </c>
      <c r="O63" s="754">
        <v>-1.6512691457419737</v>
      </c>
      <c r="P63" s="754">
        <v>-2.1042700602779463</v>
      </c>
      <c r="Q63" s="754">
        <v>-2.2648577459252861</v>
      </c>
      <c r="R63" s="747">
        <v>-1.2690451413658321</v>
      </c>
    </row>
    <row r="64" spans="1:18" ht="14">
      <c r="A64" s="38">
        <v>2012</v>
      </c>
      <c r="B64" s="817">
        <v>0.50779875282911369</v>
      </c>
      <c r="C64" s="753">
        <v>0.18349436392914653</v>
      </c>
      <c r="D64" s="753">
        <v>0.25661179241660054</v>
      </c>
      <c r="E64" s="753">
        <v>0.59393609327988428</v>
      </c>
      <c r="F64" s="753">
        <v>0.45012188116198548</v>
      </c>
      <c r="G64" s="753">
        <v>0.52454245963374324</v>
      </c>
      <c r="H64" s="753">
        <v>0.44123922680402783</v>
      </c>
      <c r="I64" s="818">
        <v>0.78019330566386735</v>
      </c>
      <c r="J64" s="22"/>
      <c r="K64" s="748">
        <v>-3.0169759684301134</v>
      </c>
      <c r="L64" s="754">
        <v>-10.683136678560023</v>
      </c>
      <c r="M64" s="754">
        <v>0.15895222999859904</v>
      </c>
      <c r="N64" s="754">
        <v>-0.12572758369738812</v>
      </c>
      <c r="O64" s="754">
        <v>-5.6499782137408472</v>
      </c>
      <c r="P64" s="754">
        <v>-3.2236774809655144</v>
      </c>
      <c r="Q64" s="754">
        <v>-3.5271759000479408</v>
      </c>
      <c r="R64" s="747">
        <v>-1.6108363611658572</v>
      </c>
    </row>
    <row r="65" spans="1:18" ht="14">
      <c r="A65" s="38">
        <v>2013</v>
      </c>
      <c r="B65" s="817">
        <v>0.50142111959694591</v>
      </c>
      <c r="C65" s="753">
        <v>0.17168584665969214</v>
      </c>
      <c r="D65" s="753">
        <v>0.25610136857990323</v>
      </c>
      <c r="E65" s="753">
        <v>0.57260655002243155</v>
      </c>
      <c r="F65" s="753">
        <v>0.44685142167720093</v>
      </c>
      <c r="G65" s="753">
        <v>0.52034559011141668</v>
      </c>
      <c r="H65" s="753">
        <v>0.43341202401103557</v>
      </c>
      <c r="I65" s="818">
        <v>0.78278653503250029</v>
      </c>
      <c r="J65" s="22"/>
      <c r="K65" s="748">
        <v>-1.2559371594821567</v>
      </c>
      <c r="L65" s="754">
        <v>-6.4353569322783466</v>
      </c>
      <c r="M65" s="754">
        <v>-0.19890895577731049</v>
      </c>
      <c r="N65" s="754">
        <v>-3.5912185669109475</v>
      </c>
      <c r="O65" s="754">
        <v>-0.72657198453491834</v>
      </c>
      <c r="P65" s="754">
        <v>-0.80010101093760388</v>
      </c>
      <c r="Q65" s="754">
        <v>-1.7739136317697857</v>
      </c>
      <c r="R65" s="747">
        <v>0.33238292994917096</v>
      </c>
    </row>
    <row r="66" spans="1:18" ht="14">
      <c r="A66" s="38">
        <v>2014</v>
      </c>
      <c r="B66" s="817">
        <v>0.50322717653485027</v>
      </c>
      <c r="C66" s="753">
        <v>0.18016302277748153</v>
      </c>
      <c r="D66" s="753">
        <v>0.26708530419181209</v>
      </c>
      <c r="E66" s="753">
        <v>0.5522365853018143</v>
      </c>
      <c r="F66" s="753">
        <v>0.43562014804116267</v>
      </c>
      <c r="G66" s="753">
        <v>0.52468044449176521</v>
      </c>
      <c r="H66" s="753">
        <v>0.43664088151817021</v>
      </c>
      <c r="I66" s="818">
        <v>0.79629036134925091</v>
      </c>
      <c r="J66" s="22"/>
      <c r="K66" s="748">
        <v>0.36018764813019466</v>
      </c>
      <c r="L66" s="754">
        <v>4.9376091755498397</v>
      </c>
      <c r="M66" s="754">
        <v>4.2889015676938369</v>
      </c>
      <c r="N66" s="754">
        <v>-3.5574103579184113</v>
      </c>
      <c r="O66" s="754">
        <v>-2.5134246174898789</v>
      </c>
      <c r="P66" s="754">
        <v>0.83307218562578278</v>
      </c>
      <c r="Q66" s="754">
        <v>0.74498567835128426</v>
      </c>
      <c r="R66" s="747">
        <v>1.7250969085959023</v>
      </c>
    </row>
    <row r="67" spans="1:18" ht="14">
      <c r="A67" s="38">
        <v>2015</v>
      </c>
      <c r="B67" s="817">
        <v>0.50308825672918078</v>
      </c>
      <c r="C67" s="753">
        <v>0.17220064178348252</v>
      </c>
      <c r="D67" s="753">
        <v>0.26456630635380968</v>
      </c>
      <c r="E67" s="753">
        <v>0.53626432365616539</v>
      </c>
      <c r="F67" s="753">
        <v>0.44805172764917522</v>
      </c>
      <c r="G67" s="753">
        <v>0.52750877997155354</v>
      </c>
      <c r="H67" s="753">
        <v>0.43954782552984745</v>
      </c>
      <c r="I67" s="818">
        <v>0.80234433212113121</v>
      </c>
      <c r="J67" s="22"/>
      <c r="K67" s="748">
        <v>-2.7605783659390148E-2</v>
      </c>
      <c r="L67" s="754">
        <v>-4.419542296330869</v>
      </c>
      <c r="M67" s="754">
        <v>-0.94314355693391194</v>
      </c>
      <c r="N67" s="754">
        <v>-2.8922860365941827</v>
      </c>
      <c r="O67" s="754">
        <v>2.8537659848639096</v>
      </c>
      <c r="P67" s="754">
        <v>0.53905868028454318</v>
      </c>
      <c r="Q67" s="754">
        <v>0.66575168169549226</v>
      </c>
      <c r="R67" s="747">
        <v>0.76027176338318014</v>
      </c>
    </row>
    <row r="68" spans="1:18" ht="14">
      <c r="A68" s="38">
        <v>2016</v>
      </c>
      <c r="B68" s="817">
        <v>0.49835687659407496</v>
      </c>
      <c r="C68" s="753">
        <v>0.16736256089074461</v>
      </c>
      <c r="D68" s="753">
        <v>0.27024002983722728</v>
      </c>
      <c r="E68" s="753">
        <v>0.54061107678298481</v>
      </c>
      <c r="F68" s="753">
        <v>0.43643107022544703</v>
      </c>
      <c r="G68" s="753">
        <v>0.52141777562380065</v>
      </c>
      <c r="H68" s="753">
        <v>0.43230101053536873</v>
      </c>
      <c r="I68" s="818">
        <v>0.80279035919493413</v>
      </c>
      <c r="J68" s="22"/>
      <c r="K68" s="748">
        <v>-0.94046721858840332</v>
      </c>
      <c r="L68" s="754">
        <v>-2.8095603144273396</v>
      </c>
      <c r="M68" s="754">
        <v>2.1445374362334846</v>
      </c>
      <c r="N68" s="754">
        <v>0.81056168293724973</v>
      </c>
      <c r="O68" s="754">
        <v>-2.5935972805414931</v>
      </c>
      <c r="P68" s="754">
        <v>-1.1546735483874526</v>
      </c>
      <c r="Q68" s="754">
        <v>-1.648697723789927</v>
      </c>
      <c r="R68" s="747">
        <v>5.5590481037448569E-2</v>
      </c>
    </row>
    <row r="69" spans="1:18" ht="14">
      <c r="A69" s="38">
        <v>2017</v>
      </c>
      <c r="B69" s="817">
        <v>0.49771845273210807</v>
      </c>
      <c r="C69" s="753">
        <v>0.16877534221517637</v>
      </c>
      <c r="D69" s="753">
        <v>0.27536644740249649</v>
      </c>
      <c r="E69" s="753">
        <v>0.53480771744730593</v>
      </c>
      <c r="F69" s="753">
        <v>0.44196908131334361</v>
      </c>
      <c r="G69" s="753">
        <v>0.52051529296695753</v>
      </c>
      <c r="H69" s="753">
        <v>0.43386210249606516</v>
      </c>
      <c r="I69" s="818">
        <v>0.79917954588818929</v>
      </c>
      <c r="J69" s="22"/>
      <c r="K69" s="748">
        <v>-0.12810575953723369</v>
      </c>
      <c r="L69" s="754">
        <v>0.84414418428624405</v>
      </c>
      <c r="M69" s="754">
        <v>1.896986752242813</v>
      </c>
      <c r="N69" s="754">
        <v>-1.0734813963141354</v>
      </c>
      <c r="O69" s="754">
        <v>1.2689314454710665</v>
      </c>
      <c r="P69" s="754">
        <v>-0.17308244924397753</v>
      </c>
      <c r="Q69" s="754">
        <v>0.36111226267159235</v>
      </c>
      <c r="R69" s="747">
        <v>-0.44978284372596544</v>
      </c>
    </row>
    <row r="70" spans="1:18" ht="14">
      <c r="A70" s="38">
        <v>2018</v>
      </c>
      <c r="B70" s="817">
        <v>0.50157262637257538</v>
      </c>
      <c r="C70" s="753">
        <v>0.18386417076373407</v>
      </c>
      <c r="D70" s="753">
        <v>0.26314262223726848</v>
      </c>
      <c r="E70" s="753">
        <v>0.54947701624002199</v>
      </c>
      <c r="F70" s="753">
        <v>0.46780054807577742</v>
      </c>
      <c r="G70" s="753">
        <v>0.52126997427986033</v>
      </c>
      <c r="H70" s="753">
        <v>0.4346660798698071</v>
      </c>
      <c r="I70" s="818">
        <v>0.80306386310486566</v>
      </c>
      <c r="J70" s="22"/>
      <c r="K70" s="748">
        <v>0.77436824359449208</v>
      </c>
      <c r="L70" s="754">
        <v>8.9401854266842662</v>
      </c>
      <c r="M70" s="754">
        <v>-4.4391120561470432</v>
      </c>
      <c r="N70" s="754">
        <v>2.7429108283504533</v>
      </c>
      <c r="O70" s="754">
        <v>5.8446320918363215</v>
      </c>
      <c r="P70" s="754">
        <v>0.1449873467888052</v>
      </c>
      <c r="Q70" s="754">
        <v>0.18530712157538431</v>
      </c>
      <c r="R70" s="747">
        <v>0.48603811704908129</v>
      </c>
    </row>
    <row r="71" spans="1:18" ht="14">
      <c r="A71" s="38">
        <v>2019</v>
      </c>
      <c r="B71" s="817">
        <v>0.51480621599201382</v>
      </c>
      <c r="C71" s="753">
        <v>0.20366560096229938</v>
      </c>
      <c r="D71" s="753">
        <v>0.26685452624163436</v>
      </c>
      <c r="E71" s="753">
        <v>0.55404679880094854</v>
      </c>
      <c r="F71" s="753">
        <v>0.48605199663838211</v>
      </c>
      <c r="G71" s="753">
        <v>0.53495686472441095</v>
      </c>
      <c r="H71" s="753">
        <v>0.44748407448242067</v>
      </c>
      <c r="I71" s="818">
        <v>0.81652963444930793</v>
      </c>
      <c r="J71" s="748"/>
      <c r="K71" s="748">
        <v>2.6384194279390982</v>
      </c>
      <c r="L71" s="754">
        <v>10.769596989078533</v>
      </c>
      <c r="M71" s="754">
        <v>1.4106053868456758</v>
      </c>
      <c r="N71" s="754">
        <v>0.83166036537738464</v>
      </c>
      <c r="O71" s="754">
        <v>3.9015449292821636</v>
      </c>
      <c r="P71" s="754">
        <v>2.6256817234599383</v>
      </c>
      <c r="Q71" s="754">
        <v>2.9489291219717106</v>
      </c>
      <c r="R71" s="747">
        <v>1.6767995626624232</v>
      </c>
    </row>
    <row r="72" spans="1:18" ht="14">
      <c r="A72" s="38">
        <v>2020</v>
      </c>
      <c r="B72" s="817">
        <v>0.54499090171916764</v>
      </c>
      <c r="C72" s="753">
        <v>0.22057560820480204</v>
      </c>
      <c r="D72" s="753">
        <v>0.26163429827775742</v>
      </c>
      <c r="E72" s="753">
        <v>0.59206403603250757</v>
      </c>
      <c r="F72" s="753">
        <v>0.55982731554160126</v>
      </c>
      <c r="G72" s="753">
        <v>0.56452439896002737</v>
      </c>
      <c r="H72" s="753">
        <v>0.47503417321946956</v>
      </c>
      <c r="I72" s="818">
        <v>0.81279076586262167</v>
      </c>
      <c r="J72" s="748"/>
      <c r="K72" s="748">
        <v>5.8633102688919525</v>
      </c>
      <c r="L72" s="754">
        <v>8.3028293254258969</v>
      </c>
      <c r="M72" s="754">
        <v>-1.956207390370468</v>
      </c>
      <c r="N72" s="754">
        <v>6.8617375488559507</v>
      </c>
      <c r="O72" s="754">
        <v>15.178482839996899</v>
      </c>
      <c r="P72" s="754">
        <v>5.5270875439365597</v>
      </c>
      <c r="Q72" s="754">
        <v>6.1566657470245145</v>
      </c>
      <c r="R72" s="747">
        <v>-0.45789747596948205</v>
      </c>
    </row>
    <row r="73" spans="1:18" ht="14">
      <c r="A73" s="38">
        <v>2021</v>
      </c>
      <c r="B73" s="817">
        <v>0.54013561655469589</v>
      </c>
      <c r="C73" s="753">
        <v>0.21978889506154792</v>
      </c>
      <c r="D73" s="753">
        <v>0.24517199758599878</v>
      </c>
      <c r="E73" s="753">
        <v>0.54344699639020322</v>
      </c>
      <c r="F73" s="753">
        <v>0.58530147687049916</v>
      </c>
      <c r="G73" s="753">
        <v>0.56559849673861395</v>
      </c>
      <c r="H73" s="753">
        <v>0.47176891274202659</v>
      </c>
      <c r="I73" s="818">
        <v>0.8435734799064265</v>
      </c>
      <c r="J73" s="748"/>
      <c r="K73" s="748">
        <v>-0.89089288447858905</v>
      </c>
      <c r="L73" s="754">
        <v>-0.35666370803959513</v>
      </c>
      <c r="M73" s="754">
        <v>-6.2921034436707712</v>
      </c>
      <c r="N73" s="754">
        <v>-8.2114495533444298</v>
      </c>
      <c r="O73" s="754">
        <v>4.5503605525666568</v>
      </c>
      <c r="P73" s="754">
        <v>0.19026596203197688</v>
      </c>
      <c r="Q73" s="754">
        <v>-0.68737380624916966</v>
      </c>
      <c r="R73" s="747">
        <v>3.787286388660549</v>
      </c>
    </row>
    <row r="74" spans="1:18" ht="14">
      <c r="A74" s="38">
        <v>2022</v>
      </c>
      <c r="B74" s="817">
        <v>0.52305344241520979</v>
      </c>
      <c r="C74" s="753">
        <v>0.22353771125356561</v>
      </c>
      <c r="D74" s="753">
        <v>0.17797681927065509</v>
      </c>
      <c r="E74" s="753">
        <v>0.53115402359454289</v>
      </c>
      <c r="F74" s="753">
        <v>0.58337097105317182</v>
      </c>
      <c r="G74" s="753">
        <v>0.55242843288829446</v>
      </c>
      <c r="H74" s="753">
        <v>0.4589242870164652</v>
      </c>
      <c r="I74" s="818">
        <v>0.85368599272832912</v>
      </c>
      <c r="J74" s="748"/>
      <c r="K74" s="748">
        <v>-3.1625713276318024</v>
      </c>
      <c r="L74" s="754">
        <v>1.7056440412823948</v>
      </c>
      <c r="M74" s="754">
        <v>-27.407362576867566</v>
      </c>
      <c r="N74" s="754">
        <v>-2.2620371218012525</v>
      </c>
      <c r="O74" s="754">
        <v>-0.32983101762350531</v>
      </c>
      <c r="P74" s="754">
        <v>-2.3285181849424075</v>
      </c>
      <c r="Q74" s="754">
        <v>-2.7226519973318153</v>
      </c>
      <c r="R74" s="747">
        <v>1.1987708317981127</v>
      </c>
    </row>
    <row r="75" spans="1:18" ht="14">
      <c r="A75" s="38">
        <v>2023</v>
      </c>
      <c r="B75" s="817">
        <v>0.52078908301512128</v>
      </c>
      <c r="C75" s="753">
        <v>0.18596131676700398</v>
      </c>
      <c r="D75" s="753">
        <v>0.22848939850562619</v>
      </c>
      <c r="E75" s="753">
        <v>0.5221375442019266</v>
      </c>
      <c r="F75" s="753">
        <v>0.60007104885877771</v>
      </c>
      <c r="G75" s="753">
        <v>0.54313666407465011</v>
      </c>
      <c r="H75" s="753">
        <v>0.45195931714887483</v>
      </c>
      <c r="I75" s="818">
        <v>0.85120365010725596</v>
      </c>
      <c r="J75" s="748"/>
      <c r="K75" s="748">
        <v>-0.43291167144083875</v>
      </c>
      <c r="L75" s="754">
        <v>-16.809868131797057</v>
      </c>
      <c r="M75" s="754">
        <v>28.381549598408661</v>
      </c>
      <c r="N75" s="754">
        <v>-1.6975263279750741</v>
      </c>
      <c r="O75" s="754">
        <v>2.862685775306395</v>
      </c>
      <c r="P75" s="754">
        <v>-1.6819859841506801</v>
      </c>
      <c r="Q75" s="754">
        <v>-1.5176729723481608</v>
      </c>
      <c r="R75" s="747">
        <v>-0.29077935472968663</v>
      </c>
    </row>
    <row r="76" spans="1:18" ht="14">
      <c r="A76" s="38" t="s">
        <v>968</v>
      </c>
      <c r="B76" s="817">
        <v>0.52573725563358509</v>
      </c>
      <c r="C76" s="753">
        <v>0.17889364804520186</v>
      </c>
      <c r="D76" s="753">
        <v>0.25590797162703516</v>
      </c>
      <c r="E76" s="753">
        <v>0.52568017767906716</v>
      </c>
      <c r="F76" s="753">
        <v>0.62980577719300368</v>
      </c>
      <c r="G76" s="753">
        <v>0.54512286374386232</v>
      </c>
      <c r="H76" s="753">
        <v>0.45578260202334997</v>
      </c>
      <c r="I76" s="818">
        <v>0.8461324296805397</v>
      </c>
      <c r="J76" s="748"/>
      <c r="K76" s="748">
        <v>0.95012986635900631</v>
      </c>
      <c r="L76" s="754">
        <v>-3.8006123233991662</v>
      </c>
      <c r="M76" s="754">
        <v>11.999932294772897</v>
      </c>
      <c r="N76" s="754">
        <v>0.67848663948411048</v>
      </c>
      <c r="O76" s="754">
        <v>4.9552012867102757</v>
      </c>
      <c r="P76" s="754">
        <v>0.36569058960438383</v>
      </c>
      <c r="Q76" s="754">
        <v>0.84593562504560182</v>
      </c>
      <c r="R76" s="747">
        <v>-0.59577052166979172</v>
      </c>
    </row>
  </sheetData>
  <mergeCells count="3">
    <mergeCell ref="K1:R1"/>
    <mergeCell ref="B2:I2"/>
    <mergeCell ref="K2:R2"/>
  </mergeCells>
  <hyperlinks>
    <hyperlink ref="A1" location="'INDICE DE CUADROS'!A1" display="Índice" xr:uid="{00000000-0004-0000-2500-000000000000}"/>
  </hyperlinks>
  <pageMargins left="0.75" right="0.75" top="1" bottom="1" header="0" footer="0"/>
  <pageSetup paperSize="9" scale="50" orientation="landscape" r:id="rId1"/>
  <headerFooter alignWithMargins="0">
    <oddHeader>&amp;L&amp;8
BDMACRO
Abril 2008&amp;R
&amp;8
&amp;"Arial,Cursiva"Base de Datos Macroeconómicos de la Economía Española&amp;"Arial,Normal"
Ministerio de Economía y Hacienda y FEDEA</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42">
    <tabColor rgb="FFFF0000"/>
  </sheetPr>
  <dimension ref="A1:B76"/>
  <sheetViews>
    <sheetView showGridLines="0" zoomScale="70" zoomScaleNormal="70" workbookViewId="0">
      <pane xSplit="1" ySplit="5" topLeftCell="B35" activePane="bottomRight" state="frozen"/>
      <selection activeCell="A76" sqref="A76:XFD76"/>
      <selection pane="topRight" activeCell="A76" sqref="A76:XFD76"/>
      <selection pane="bottomLeft" activeCell="A76" sqref="A76:XFD76"/>
      <selection pane="bottomRight" activeCell="E44" sqref="E44"/>
    </sheetView>
  </sheetViews>
  <sheetFormatPr baseColWidth="10" defaultColWidth="11.453125" defaultRowHeight="12.5"/>
  <cols>
    <col min="1" max="1" width="11.453125" style="1"/>
    <col min="2" max="2" width="28.26953125" style="1" customWidth="1"/>
    <col min="3" max="16384" width="11.453125" style="1"/>
  </cols>
  <sheetData>
    <row r="1" spans="1:2" ht="101.25" customHeight="1" thickTop="1" thickBot="1">
      <c r="A1" s="124" t="s">
        <v>132</v>
      </c>
      <c r="B1" s="54" t="s">
        <v>804</v>
      </c>
    </row>
    <row r="2" spans="1:2" ht="28.5" customHeight="1" thickTop="1" thickBot="1">
      <c r="B2" s="54" t="s">
        <v>190</v>
      </c>
    </row>
    <row r="3" spans="1:2" ht="13.5" thickTop="1" thickBot="1">
      <c r="B3" s="688"/>
    </row>
    <row r="4" spans="1:2" ht="39" customHeight="1" thickTop="1" thickBot="1">
      <c r="B4" s="356" t="s">
        <v>166</v>
      </c>
    </row>
    <row r="5" spans="1:2" ht="14" thickTop="1" thickBot="1">
      <c r="B5" s="678" t="s">
        <v>543</v>
      </c>
    </row>
    <row r="6" spans="1:2" ht="14.5" thickTop="1">
      <c r="A6" s="37">
        <v>1954</v>
      </c>
      <c r="B6" s="678"/>
    </row>
    <row r="7" spans="1:2" ht="14">
      <c r="A7" s="37">
        <v>1955</v>
      </c>
      <c r="B7" s="679"/>
    </row>
    <row r="8" spans="1:2" ht="14">
      <c r="A8" s="37">
        <v>1956</v>
      </c>
      <c r="B8" s="679"/>
    </row>
    <row r="9" spans="1:2" ht="14">
      <c r="A9" s="37">
        <v>1957</v>
      </c>
      <c r="B9" s="679"/>
    </row>
    <row r="10" spans="1:2" ht="14">
      <c r="A10" s="37">
        <v>1958</v>
      </c>
      <c r="B10" s="679"/>
    </row>
    <row r="11" spans="1:2" ht="14">
      <c r="A11" s="37">
        <v>1959</v>
      </c>
      <c r="B11" s="679"/>
    </row>
    <row r="12" spans="1:2" ht="14">
      <c r="A12" s="37">
        <v>1960</v>
      </c>
      <c r="B12" s="679"/>
    </row>
    <row r="13" spans="1:2" ht="14">
      <c r="A13" s="37">
        <v>1961</v>
      </c>
      <c r="B13" s="679"/>
    </row>
    <row r="14" spans="1:2" ht="14">
      <c r="A14" s="37">
        <v>1962</v>
      </c>
      <c r="B14" s="679"/>
    </row>
    <row r="15" spans="1:2" ht="14">
      <c r="A15" s="37">
        <v>1963</v>
      </c>
      <c r="B15" s="679"/>
    </row>
    <row r="16" spans="1:2" ht="14">
      <c r="A16" s="37">
        <v>1964</v>
      </c>
      <c r="B16" s="681"/>
    </row>
    <row r="17" spans="1:2" ht="14.5" thickBot="1">
      <c r="A17" s="37">
        <v>1965</v>
      </c>
      <c r="B17" s="682">
        <v>83.780042098311384</v>
      </c>
    </row>
    <row r="18" spans="1:2" ht="14">
      <c r="A18" s="37">
        <v>1966</v>
      </c>
      <c r="B18" s="683">
        <v>83.278365199519101</v>
      </c>
    </row>
    <row r="19" spans="1:2" ht="14">
      <c r="A19" s="37">
        <v>1967</v>
      </c>
      <c r="B19" s="683">
        <v>80.268303806765388</v>
      </c>
    </row>
    <row r="20" spans="1:2" ht="14">
      <c r="A20" s="37">
        <v>1968</v>
      </c>
      <c r="B20" s="683">
        <v>80.769980705557671</v>
      </c>
    </row>
    <row r="21" spans="1:2" ht="14">
      <c r="A21" s="37">
        <v>1969</v>
      </c>
      <c r="B21" s="683">
        <v>83.027526750122945</v>
      </c>
    </row>
    <row r="22" spans="1:2" ht="14">
      <c r="A22" s="37">
        <v>1970</v>
      </c>
      <c r="B22" s="683">
        <v>84.030880547707511</v>
      </c>
    </row>
    <row r="23" spans="1:2" ht="14">
      <c r="A23" s="37">
        <v>1971</v>
      </c>
      <c r="B23" s="683">
        <v>82.525849851330662</v>
      </c>
    </row>
    <row r="24" spans="1:2" ht="14">
      <c r="A24" s="37">
        <v>1972</v>
      </c>
      <c r="B24" s="683">
        <v>87.040941940461209</v>
      </c>
    </row>
    <row r="25" spans="1:2" ht="14">
      <c r="A25" s="37">
        <v>1973</v>
      </c>
      <c r="B25" s="683">
        <v>89.047649535630342</v>
      </c>
    </row>
    <row r="26" spans="1:2" ht="14">
      <c r="A26" s="37">
        <v>1974</v>
      </c>
      <c r="B26" s="683">
        <v>83.529203648915214</v>
      </c>
    </row>
    <row r="27" spans="1:2" ht="14">
      <c r="A27" s="37">
        <v>1975</v>
      </c>
      <c r="B27" s="683">
        <v>79.766626907973077</v>
      </c>
    </row>
    <row r="28" spans="1:2" ht="14">
      <c r="A28" s="37">
        <v>1976</v>
      </c>
      <c r="B28" s="683">
        <v>81.773334503142209</v>
      </c>
    </row>
    <row r="29" spans="1:2" ht="14">
      <c r="A29" s="37">
        <v>1977</v>
      </c>
      <c r="B29" s="683">
        <v>83.027526750122917</v>
      </c>
    </row>
    <row r="30" spans="1:2" ht="14">
      <c r="A30" s="37">
        <v>1978</v>
      </c>
      <c r="B30" s="683">
        <v>80.26830380676536</v>
      </c>
    </row>
    <row r="31" spans="1:2" ht="14">
      <c r="A31" s="37">
        <v>1979</v>
      </c>
      <c r="B31" s="683">
        <v>80.017465357369232</v>
      </c>
    </row>
    <row r="32" spans="1:2" ht="14">
      <c r="A32" s="37">
        <v>1980</v>
      </c>
      <c r="B32" s="683">
        <v>79.014111559784666</v>
      </c>
    </row>
    <row r="33" spans="1:2" ht="14">
      <c r="A33" s="37">
        <v>1981</v>
      </c>
      <c r="B33" s="683">
        <v>79.014111559784666</v>
      </c>
    </row>
    <row r="34" spans="1:2" ht="14">
      <c r="A34" s="37">
        <v>1982</v>
      </c>
      <c r="B34" s="683">
        <v>79.766626907973091</v>
      </c>
    </row>
    <row r="35" spans="1:2" ht="14">
      <c r="A35" s="37">
        <v>1983</v>
      </c>
      <c r="B35" s="683">
        <v>79.014111559784666</v>
      </c>
    </row>
    <row r="36" spans="1:2" ht="14">
      <c r="A36" s="37">
        <v>1984</v>
      </c>
      <c r="B36" s="683">
        <v>78.763273110388511</v>
      </c>
    </row>
    <row r="37" spans="1:2" ht="14">
      <c r="A37" s="37">
        <v>1985</v>
      </c>
      <c r="B37" s="683">
        <v>78.010757762200086</v>
      </c>
    </row>
    <row r="38" spans="1:2" ht="14">
      <c r="A38" s="37">
        <v>1986</v>
      </c>
      <c r="B38" s="683">
        <v>79.014111559784652</v>
      </c>
    </row>
    <row r="39" spans="1:2" ht="14">
      <c r="A39" s="37">
        <v>1987</v>
      </c>
      <c r="B39" s="683">
        <v>78.261596211596228</v>
      </c>
    </row>
    <row r="40" spans="1:2" ht="14">
      <c r="A40" s="37">
        <v>1988</v>
      </c>
      <c r="B40" s="683">
        <v>79.143204150896452</v>
      </c>
    </row>
    <row r="41" spans="1:2" ht="14">
      <c r="A41" s="37">
        <v>1989</v>
      </c>
      <c r="B41" s="683">
        <v>81.586517582671419</v>
      </c>
    </row>
    <row r="42" spans="1:2" ht="14">
      <c r="A42" s="37">
        <v>1990</v>
      </c>
      <c r="B42" s="683">
        <v>80.150756081525302</v>
      </c>
    </row>
    <row r="43" spans="1:2" ht="14">
      <c r="A43" s="37">
        <v>1991</v>
      </c>
      <c r="B43" s="683">
        <v>77.254044280967364</v>
      </c>
    </row>
    <row r="44" spans="1:2" s="55" customFormat="1" ht="14">
      <c r="A44" s="37">
        <v>1992</v>
      </c>
      <c r="B44" s="683">
        <v>74.004689304689293</v>
      </c>
    </row>
    <row r="45" spans="1:2" ht="14">
      <c r="A45" s="37">
        <v>1993</v>
      </c>
      <c r="B45" s="683">
        <v>70.877499999999998</v>
      </c>
    </row>
    <row r="46" spans="1:2" ht="14">
      <c r="A46" s="37">
        <v>1994</v>
      </c>
      <c r="B46" s="681">
        <v>75.915000000000006</v>
      </c>
    </row>
    <row r="47" spans="1:2" ht="14.5" thickBot="1">
      <c r="A47" s="37">
        <v>1995</v>
      </c>
      <c r="B47" s="680">
        <v>78.852499999999992</v>
      </c>
    </row>
    <row r="48" spans="1:2" ht="14">
      <c r="A48" s="37">
        <v>1996</v>
      </c>
      <c r="B48" s="681">
        <v>77.37</v>
      </c>
    </row>
    <row r="49" spans="1:2" ht="14">
      <c r="A49" s="37">
        <v>1997</v>
      </c>
      <c r="B49" s="681">
        <v>79.920000000000016</v>
      </c>
    </row>
    <row r="50" spans="1:2" ht="14">
      <c r="A50" s="37">
        <v>1998</v>
      </c>
      <c r="B50" s="681">
        <v>81.287499999999994</v>
      </c>
    </row>
    <row r="51" spans="1:2" ht="14">
      <c r="A51" s="37">
        <v>1999</v>
      </c>
      <c r="B51" s="681">
        <v>80.507499999999993</v>
      </c>
    </row>
    <row r="52" spans="1:2" ht="14">
      <c r="A52" s="37">
        <v>2000</v>
      </c>
      <c r="B52" s="681">
        <v>81.25</v>
      </c>
    </row>
    <row r="53" spans="1:2" ht="14">
      <c r="A53" s="37">
        <v>2001</v>
      </c>
      <c r="B53" s="681">
        <v>79.837500000000006</v>
      </c>
    </row>
    <row r="54" spans="1:2" ht="14">
      <c r="A54" s="37">
        <v>2002</v>
      </c>
      <c r="B54" s="681">
        <v>79.41</v>
      </c>
    </row>
    <row r="55" spans="1:2" ht="14">
      <c r="A55" s="37">
        <v>2003</v>
      </c>
      <c r="B55" s="681">
        <v>79.717500000000001</v>
      </c>
    </row>
    <row r="56" spans="1:2" ht="14">
      <c r="A56" s="37">
        <v>2004</v>
      </c>
      <c r="B56" s="681">
        <v>80.570000000000007</v>
      </c>
    </row>
    <row r="57" spans="1:2" ht="14">
      <c r="A57" s="37">
        <v>2005</v>
      </c>
      <c r="B57" s="681">
        <v>81.057500000000005</v>
      </c>
    </row>
    <row r="58" spans="1:2" ht="14">
      <c r="A58" s="37">
        <v>2006</v>
      </c>
      <c r="B58" s="681">
        <v>81.56</v>
      </c>
    </row>
    <row r="59" spans="1:2" ht="14">
      <c r="A59" s="37">
        <v>2007</v>
      </c>
      <c r="B59" s="681">
        <v>82.094999999999999</v>
      </c>
    </row>
    <row r="60" spans="1:2" ht="14">
      <c r="A60" s="37">
        <v>2008</v>
      </c>
      <c r="B60" s="681">
        <v>80.080000000000013</v>
      </c>
    </row>
    <row r="61" spans="1:2" ht="14">
      <c r="A61" s="37">
        <v>2009</v>
      </c>
      <c r="B61" s="681">
        <v>71.150000000000006</v>
      </c>
    </row>
    <row r="62" spans="1:2" ht="14">
      <c r="A62" s="37">
        <v>2010</v>
      </c>
      <c r="B62" s="681">
        <v>72.022499999999994</v>
      </c>
    </row>
    <row r="63" spans="1:2" ht="14">
      <c r="A63" s="37">
        <v>2011</v>
      </c>
      <c r="B63" s="681">
        <v>73.292500000000004</v>
      </c>
    </row>
    <row r="64" spans="1:2" ht="14">
      <c r="A64" s="37">
        <v>2012</v>
      </c>
      <c r="B64" s="681">
        <v>72.89500000000001</v>
      </c>
    </row>
    <row r="65" spans="1:2" ht="14">
      <c r="A65" s="37">
        <v>2013</v>
      </c>
      <c r="B65" s="681">
        <v>72.497500000000002</v>
      </c>
    </row>
    <row r="66" spans="1:2" ht="14">
      <c r="A66" s="37">
        <v>2014</v>
      </c>
      <c r="B66" s="681">
        <v>75.914999999999992</v>
      </c>
    </row>
    <row r="67" spans="1:2" s="162" customFormat="1" ht="14">
      <c r="A67" s="37">
        <v>2015</v>
      </c>
      <c r="B67" s="689">
        <v>77.510000000000005</v>
      </c>
    </row>
    <row r="68" spans="1:2" ht="14">
      <c r="A68" s="37">
        <v>2016</v>
      </c>
      <c r="B68" s="681">
        <v>78.492499999999993</v>
      </c>
    </row>
    <row r="69" spans="1:2" ht="14">
      <c r="A69" s="37">
        <v>2017</v>
      </c>
      <c r="B69" s="681">
        <v>78.752499999999998</v>
      </c>
    </row>
    <row r="70" spans="1:2" ht="14">
      <c r="A70" s="37">
        <v>2018</v>
      </c>
      <c r="B70" s="681">
        <v>79.522499999999994</v>
      </c>
    </row>
    <row r="71" spans="1:2" ht="14">
      <c r="A71" s="37">
        <v>2019</v>
      </c>
      <c r="B71" s="681">
        <v>80.257500000000007</v>
      </c>
    </row>
    <row r="72" spans="1:2" ht="14">
      <c r="A72" s="37">
        <v>2020</v>
      </c>
      <c r="B72" s="681">
        <v>74.3</v>
      </c>
    </row>
    <row r="73" spans="1:2" ht="14">
      <c r="A73" s="37">
        <v>2021</v>
      </c>
      <c r="B73" s="681">
        <v>77.787499999999994</v>
      </c>
    </row>
    <row r="74" spans="1:2" ht="14">
      <c r="A74" s="37">
        <v>2022</v>
      </c>
      <c r="B74" s="681">
        <v>78.732500000000002</v>
      </c>
    </row>
    <row r="75" spans="1:2" ht="14">
      <c r="A75" s="37">
        <v>2023</v>
      </c>
      <c r="B75" s="681">
        <v>76.872500000000002</v>
      </c>
    </row>
    <row r="76" spans="1:2" ht="14">
      <c r="A76" s="37" t="s">
        <v>968</v>
      </c>
      <c r="B76" s="681">
        <v>77.599999999999994</v>
      </c>
    </row>
  </sheetData>
  <hyperlinks>
    <hyperlink ref="A1" location="'INDICE DE CUADROS'!A1" display="Índice" xr:uid="{00000000-0004-0000-2600-000000000000}"/>
  </hyperlinks>
  <pageMargins left="0.75" right="0.75" top="1" bottom="1" header="0" footer="0"/>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1">
    <tabColor rgb="FFFF0000"/>
    <pageSetUpPr fitToPage="1"/>
  </sheetPr>
  <dimension ref="A1:AI85"/>
  <sheetViews>
    <sheetView showGridLines="0" topLeftCell="K1" zoomScale="55" zoomScaleNormal="55" workbookViewId="0">
      <pane ySplit="5" topLeftCell="A6" activePane="bottomLeft" state="frozen"/>
      <selection activeCell="A76" sqref="A76:XFD76"/>
      <selection pane="bottomLeft" activeCell="AP34" sqref="AP34"/>
    </sheetView>
  </sheetViews>
  <sheetFormatPr baseColWidth="10" defaultColWidth="11.453125" defaultRowHeight="12.5"/>
  <cols>
    <col min="1" max="1" width="13" style="55" customWidth="1"/>
    <col min="2" max="2" width="12.81640625" style="55" customWidth="1"/>
    <col min="3" max="4" width="11.1796875" style="55" customWidth="1"/>
    <col min="5" max="5" width="11.7265625" style="55" customWidth="1"/>
    <col min="6" max="6" width="12.453125" style="55" customWidth="1"/>
    <col min="7" max="8" width="11.7265625" style="55" customWidth="1"/>
    <col min="9" max="9" width="12" style="55" customWidth="1"/>
    <col min="10" max="11" width="11.7265625" style="55" customWidth="1"/>
    <col min="12" max="12" width="13.453125" style="55" customWidth="1"/>
    <col min="13" max="13" width="11.81640625" style="55" customWidth="1"/>
    <col min="14" max="14" width="10.81640625" style="55" customWidth="1"/>
    <col min="15" max="15" width="12.7265625" style="55" customWidth="1"/>
    <col min="16" max="16" width="12.81640625" style="312" customWidth="1"/>
    <col min="17" max="17" width="10.7265625" style="55" customWidth="1"/>
    <col min="18" max="18" width="12.1796875" style="55" customWidth="1"/>
    <col min="19" max="19" width="11.26953125" style="55" customWidth="1"/>
    <col min="20" max="20" width="10.453125" style="55" customWidth="1"/>
    <col min="21" max="21" width="11" style="55" customWidth="1"/>
    <col min="22" max="22" width="11.7265625" style="55" customWidth="1"/>
    <col min="23" max="23" width="9.7265625" style="55" customWidth="1"/>
    <col min="24" max="24" width="13" style="55" customWidth="1"/>
    <col min="25" max="27" width="11" style="55" customWidth="1"/>
    <col min="28" max="30" width="9.7265625" style="55" customWidth="1"/>
    <col min="31" max="31" width="11.7265625" style="55" customWidth="1"/>
    <col min="32" max="34" width="9.7265625" style="55" customWidth="1"/>
    <col min="35" max="35" width="16.7265625" style="55" customWidth="1"/>
    <col min="36" max="16384" width="11.453125" style="55"/>
  </cols>
  <sheetData>
    <row r="1" spans="1:35" ht="50.15" customHeight="1" thickTop="1" thickBot="1">
      <c r="A1" s="726" t="s">
        <v>132</v>
      </c>
      <c r="B1" s="727" t="s">
        <v>847</v>
      </c>
      <c r="C1" s="477"/>
      <c r="D1" s="477"/>
      <c r="E1" s="477"/>
      <c r="F1" s="477"/>
      <c r="G1" s="477"/>
      <c r="H1" s="477"/>
      <c r="I1" s="477"/>
      <c r="J1" s="477"/>
      <c r="K1" s="477"/>
      <c r="L1" s="477"/>
      <c r="M1" s="477"/>
      <c r="N1" s="477"/>
      <c r="O1" s="477"/>
      <c r="P1" s="442"/>
      <c r="Q1" s="477"/>
      <c r="R1" s="477"/>
      <c r="S1" s="477"/>
      <c r="T1" s="477"/>
      <c r="U1" s="477"/>
      <c r="V1" s="728"/>
      <c r="W1" s="251"/>
      <c r="X1" s="1408" t="s">
        <v>847</v>
      </c>
      <c r="Y1" s="1409"/>
      <c r="Z1" s="1409"/>
      <c r="AA1" s="1409"/>
      <c r="AB1" s="1409"/>
      <c r="AC1" s="1409"/>
      <c r="AD1" s="1409"/>
      <c r="AE1" s="1409"/>
      <c r="AF1" s="1409"/>
      <c r="AG1" s="1409"/>
      <c r="AH1" s="1409"/>
      <c r="AI1" s="1410"/>
    </row>
    <row r="2" spans="1:35" ht="15" thickTop="1" thickBot="1">
      <c r="B2" s="727" t="s">
        <v>162</v>
      </c>
      <c r="C2" s="477"/>
      <c r="D2" s="477"/>
      <c r="E2" s="477"/>
      <c r="F2" s="477"/>
      <c r="G2" s="477"/>
      <c r="H2" s="477"/>
      <c r="I2" s="477"/>
      <c r="J2" s="477"/>
      <c r="K2" s="477"/>
      <c r="L2" s="477"/>
      <c r="M2" s="477"/>
      <c r="N2" s="477"/>
      <c r="O2" s="477"/>
      <c r="P2" s="442"/>
      <c r="Q2" s="477"/>
      <c r="R2" s="477"/>
      <c r="S2" s="477"/>
      <c r="T2" s="477"/>
      <c r="U2" s="477"/>
      <c r="V2" s="728"/>
      <c r="W2" s="251"/>
      <c r="X2" s="13" t="s">
        <v>141</v>
      </c>
      <c r="Y2" s="467"/>
      <c r="Z2" s="467"/>
      <c r="AA2" s="467"/>
      <c r="AB2" s="467"/>
      <c r="AC2" s="467"/>
      <c r="AD2" s="467"/>
      <c r="AE2" s="467"/>
      <c r="AF2" s="467"/>
      <c r="AG2" s="467"/>
      <c r="AH2" s="467"/>
      <c r="AI2" s="729"/>
    </row>
    <row r="3" spans="1:35" ht="25.5" customHeight="1" thickTop="1" thickBot="1">
      <c r="B3" s="56"/>
      <c r="C3" s="56"/>
      <c r="D3" s="56"/>
      <c r="E3" s="56"/>
      <c r="F3" s="56"/>
      <c r="G3" s="56"/>
      <c r="H3" s="56"/>
      <c r="I3" s="56"/>
      <c r="J3" s="56"/>
      <c r="K3" s="56"/>
      <c r="L3" s="56"/>
      <c r="M3" s="56"/>
      <c r="N3" s="56"/>
      <c r="O3" s="56"/>
      <c r="Q3" s="56"/>
      <c r="R3" s="56"/>
      <c r="S3" s="56"/>
      <c r="T3" s="56"/>
      <c r="U3" s="56"/>
      <c r="V3" s="56"/>
      <c r="X3" s="56"/>
      <c r="Y3" s="56"/>
      <c r="Z3" s="56"/>
      <c r="AA3" s="56"/>
      <c r="AB3" s="56"/>
      <c r="AC3" s="56"/>
      <c r="AD3" s="56"/>
      <c r="AE3" s="56"/>
      <c r="AF3" s="56"/>
      <c r="AG3" s="56"/>
      <c r="AH3" s="56"/>
    </row>
    <row r="4" spans="1:35" s="757" customFormat="1" ht="57" customHeight="1" thickTop="1" thickBot="1">
      <c r="A4" s="676"/>
      <c r="B4" s="690" t="s">
        <v>806</v>
      </c>
      <c r="C4" s="534" t="s">
        <v>807</v>
      </c>
      <c r="D4" s="534" t="s">
        <v>825</v>
      </c>
      <c r="E4" s="534" t="s">
        <v>808</v>
      </c>
      <c r="F4" s="534" t="s">
        <v>809</v>
      </c>
      <c r="G4" s="534" t="s">
        <v>810</v>
      </c>
      <c r="H4" s="534" t="s">
        <v>832</v>
      </c>
      <c r="I4" s="534" t="s">
        <v>839</v>
      </c>
      <c r="J4" s="534" t="s">
        <v>840</v>
      </c>
      <c r="K4" s="534" t="s">
        <v>811</v>
      </c>
      <c r="L4" s="534" t="s">
        <v>812</v>
      </c>
      <c r="M4" s="534" t="s">
        <v>813</v>
      </c>
      <c r="N4" s="534" t="s">
        <v>817</v>
      </c>
      <c r="O4" s="534" t="s">
        <v>818</v>
      </c>
      <c r="P4" s="534" t="s">
        <v>819</v>
      </c>
      <c r="Q4" s="534" t="s">
        <v>828</v>
      </c>
      <c r="R4" s="534" t="s">
        <v>827</v>
      </c>
      <c r="S4" s="534" t="s">
        <v>826</v>
      </c>
      <c r="T4" s="534" t="s">
        <v>814</v>
      </c>
      <c r="U4" s="534" t="s">
        <v>815</v>
      </c>
      <c r="V4" s="691" t="s">
        <v>816</v>
      </c>
      <c r="W4" s="676"/>
      <c r="Y4" s="676"/>
      <c r="Z4" s="676"/>
      <c r="AA4" s="676"/>
      <c r="AB4" s="676"/>
      <c r="AC4" s="676"/>
      <c r="AG4" s="676"/>
      <c r="AH4" s="676"/>
      <c r="AI4" s="676"/>
    </row>
    <row r="5" spans="1:35" ht="81" customHeight="1" thickTop="1" thickBot="1">
      <c r="A5" s="59"/>
      <c r="B5" s="533" t="s">
        <v>836</v>
      </c>
      <c r="C5" s="552" t="s">
        <v>837</v>
      </c>
      <c r="D5" s="552" t="s">
        <v>838</v>
      </c>
      <c r="E5" s="552" t="s">
        <v>841</v>
      </c>
      <c r="F5" s="552" t="s">
        <v>842</v>
      </c>
      <c r="G5" s="552" t="s">
        <v>843</v>
      </c>
      <c r="H5" s="552" t="s">
        <v>833</v>
      </c>
      <c r="I5" s="552" t="s">
        <v>834</v>
      </c>
      <c r="J5" s="552" t="s">
        <v>835</v>
      </c>
      <c r="K5" s="552" t="s">
        <v>824</v>
      </c>
      <c r="L5" s="552" t="s">
        <v>822</v>
      </c>
      <c r="M5" s="552" t="s">
        <v>823</v>
      </c>
      <c r="N5" s="552" t="s">
        <v>844</v>
      </c>
      <c r="O5" s="552" t="s">
        <v>845</v>
      </c>
      <c r="P5" s="725" t="s">
        <v>846</v>
      </c>
      <c r="Q5" s="552" t="s">
        <v>829</v>
      </c>
      <c r="R5" s="552" t="s">
        <v>830</v>
      </c>
      <c r="S5" s="552" t="s">
        <v>831</v>
      </c>
      <c r="T5" s="552" t="s">
        <v>125</v>
      </c>
      <c r="U5" s="552" t="s">
        <v>820</v>
      </c>
      <c r="V5" s="229" t="s">
        <v>821</v>
      </c>
      <c r="W5" s="252"/>
      <c r="X5" s="518" t="s">
        <v>836</v>
      </c>
      <c r="Y5" s="521" t="s">
        <v>841</v>
      </c>
      <c r="Z5" s="521" t="s">
        <v>842</v>
      </c>
      <c r="AA5" s="521" t="s">
        <v>843</v>
      </c>
      <c r="AB5" s="519" t="s">
        <v>833</v>
      </c>
      <c r="AC5" s="519" t="s">
        <v>824</v>
      </c>
      <c r="AD5" s="521" t="s">
        <v>125</v>
      </c>
      <c r="AE5" s="521" t="s">
        <v>820</v>
      </c>
      <c r="AF5" s="521" t="s">
        <v>821</v>
      </c>
      <c r="AG5" s="519" t="s">
        <v>844</v>
      </c>
      <c r="AH5" s="519" t="s">
        <v>845</v>
      </c>
      <c r="AI5" s="730" t="s">
        <v>846</v>
      </c>
    </row>
    <row r="6" spans="1:35" ht="14.5" thickTop="1">
      <c r="A6" s="37">
        <v>1954</v>
      </c>
      <c r="B6" s="731"/>
      <c r="C6" s="640"/>
      <c r="D6" s="640"/>
      <c r="E6" s="640"/>
      <c r="F6" s="640"/>
      <c r="G6" s="640"/>
      <c r="H6" s="640"/>
      <c r="I6" s="640"/>
      <c r="J6" s="640"/>
      <c r="K6" s="640"/>
      <c r="L6" s="640"/>
      <c r="M6" s="640"/>
      <c r="N6" s="640"/>
      <c r="O6" s="640"/>
      <c r="P6" s="684"/>
      <c r="Q6" s="732"/>
      <c r="R6" s="640"/>
      <c r="S6" s="640"/>
      <c r="T6" s="640"/>
      <c r="U6" s="640"/>
      <c r="V6" s="733"/>
      <c r="W6" s="252"/>
      <c r="X6" s="734"/>
      <c r="Y6" s="735"/>
      <c r="Z6" s="735"/>
      <c r="AA6" s="735"/>
      <c r="AB6" s="735"/>
      <c r="AC6" s="735"/>
      <c r="AD6" s="735"/>
      <c r="AE6" s="735"/>
      <c r="AF6" s="735"/>
      <c r="AG6" s="735"/>
      <c r="AH6" s="735"/>
      <c r="AI6" s="736"/>
    </row>
    <row r="7" spans="1:35" ht="14">
      <c r="A7" s="37">
        <v>1955</v>
      </c>
      <c r="B7" s="731"/>
      <c r="C7" s="640"/>
      <c r="D7" s="640"/>
      <c r="E7" s="640"/>
      <c r="F7" s="640"/>
      <c r="G7" s="640"/>
      <c r="H7" s="640"/>
      <c r="I7" s="640"/>
      <c r="J7" s="640"/>
      <c r="K7" s="640"/>
      <c r="L7" s="640"/>
      <c r="M7" s="640"/>
      <c r="N7" s="640"/>
      <c r="O7" s="640"/>
      <c r="P7" s="145"/>
      <c r="Q7" s="640"/>
      <c r="R7" s="640"/>
      <c r="S7" s="640"/>
      <c r="T7" s="640"/>
      <c r="U7" s="640"/>
      <c r="V7" s="737"/>
      <c r="W7" s="252"/>
      <c r="X7" s="731"/>
      <c r="Y7" s="640"/>
      <c r="Z7" s="640"/>
      <c r="AA7" s="640"/>
      <c r="AB7" s="640"/>
      <c r="AC7" s="640"/>
      <c r="AD7" s="640"/>
      <c r="AE7" s="640"/>
      <c r="AF7" s="640"/>
      <c r="AG7" s="640"/>
      <c r="AH7" s="640"/>
      <c r="AI7" s="738"/>
    </row>
    <row r="8" spans="1:35" ht="14">
      <c r="A8" s="37">
        <v>1956</v>
      </c>
      <c r="B8" s="731"/>
      <c r="C8" s="640"/>
      <c r="D8" s="640"/>
      <c r="E8" s="640"/>
      <c r="F8" s="640"/>
      <c r="G8" s="640"/>
      <c r="H8" s="640"/>
      <c r="I8" s="640"/>
      <c r="J8" s="640"/>
      <c r="K8" s="640"/>
      <c r="L8" s="640"/>
      <c r="M8" s="640"/>
      <c r="N8" s="640"/>
      <c r="O8" s="640"/>
      <c r="P8" s="145"/>
      <c r="Q8" s="640"/>
      <c r="R8" s="640"/>
      <c r="S8" s="640"/>
      <c r="T8" s="640"/>
      <c r="U8" s="640"/>
      <c r="V8" s="737"/>
      <c r="W8" s="252"/>
      <c r="X8" s="731"/>
      <c r="Y8" s="640"/>
      <c r="Z8" s="640"/>
      <c r="AA8" s="640"/>
      <c r="AB8" s="640"/>
      <c r="AC8" s="640"/>
      <c r="AD8" s="640"/>
      <c r="AE8" s="640"/>
      <c r="AF8" s="640"/>
      <c r="AG8" s="640"/>
      <c r="AH8" s="640"/>
      <c r="AI8" s="738"/>
    </row>
    <row r="9" spans="1:35" ht="14">
      <c r="A9" s="37">
        <v>1957</v>
      </c>
      <c r="B9" s="731"/>
      <c r="C9" s="640"/>
      <c r="D9" s="640"/>
      <c r="E9" s="640"/>
      <c r="F9" s="640"/>
      <c r="G9" s="640"/>
      <c r="H9" s="640"/>
      <c r="I9" s="640"/>
      <c r="J9" s="640"/>
      <c r="K9" s="640"/>
      <c r="L9" s="640"/>
      <c r="M9" s="640"/>
      <c r="N9" s="640"/>
      <c r="O9" s="640"/>
      <c r="P9" s="145"/>
      <c r="Q9" s="640"/>
      <c r="R9" s="640"/>
      <c r="S9" s="640"/>
      <c r="T9" s="640"/>
      <c r="U9" s="640"/>
      <c r="V9" s="737"/>
      <c r="W9" s="252"/>
      <c r="X9" s="731"/>
      <c r="Y9" s="640"/>
      <c r="Z9" s="640"/>
      <c r="AA9" s="640"/>
      <c r="AB9" s="640"/>
      <c r="AC9" s="640"/>
      <c r="AD9" s="640"/>
      <c r="AE9" s="640"/>
      <c r="AF9" s="640"/>
      <c r="AG9" s="640"/>
      <c r="AH9" s="640"/>
      <c r="AI9" s="738"/>
    </row>
    <row r="10" spans="1:35" ht="14">
      <c r="A10" s="37">
        <v>1958</v>
      </c>
      <c r="B10" s="731"/>
      <c r="C10" s="640"/>
      <c r="D10" s="640"/>
      <c r="E10" s="640"/>
      <c r="F10" s="640"/>
      <c r="G10" s="640"/>
      <c r="H10" s="640"/>
      <c r="I10" s="640"/>
      <c r="J10" s="640"/>
      <c r="K10" s="640"/>
      <c r="L10" s="640"/>
      <c r="M10" s="640"/>
      <c r="N10" s="640"/>
      <c r="O10" s="640"/>
      <c r="P10" s="145"/>
      <c r="Q10" s="640"/>
      <c r="R10" s="640"/>
      <c r="S10" s="640"/>
      <c r="T10" s="640"/>
      <c r="U10" s="640"/>
      <c r="V10" s="737"/>
      <c r="W10" s="252"/>
      <c r="X10" s="731"/>
      <c r="Y10" s="640"/>
      <c r="Z10" s="640"/>
      <c r="AA10" s="640"/>
      <c r="AB10" s="640"/>
      <c r="AC10" s="640"/>
      <c r="AD10" s="640"/>
      <c r="AE10" s="640"/>
      <c r="AF10" s="640"/>
      <c r="AG10" s="640"/>
      <c r="AH10" s="640"/>
      <c r="AI10" s="738"/>
    </row>
    <row r="11" spans="1:35" ht="14">
      <c r="A11" s="37">
        <v>1959</v>
      </c>
      <c r="B11" s="731"/>
      <c r="C11" s="640"/>
      <c r="D11" s="640"/>
      <c r="E11" s="640"/>
      <c r="F11" s="640"/>
      <c r="G11" s="640"/>
      <c r="H11" s="640"/>
      <c r="I11" s="640"/>
      <c r="J11" s="640"/>
      <c r="K11" s="640"/>
      <c r="L11" s="640"/>
      <c r="M11" s="640"/>
      <c r="N11" s="640"/>
      <c r="O11" s="640"/>
      <c r="P11" s="145"/>
      <c r="Q11" s="640"/>
      <c r="R11" s="640"/>
      <c r="S11" s="640"/>
      <c r="T11" s="640"/>
      <c r="U11" s="640"/>
      <c r="V11" s="737"/>
      <c r="W11" s="252"/>
      <c r="X11" s="731"/>
      <c r="Y11" s="640"/>
      <c r="Z11" s="640"/>
      <c r="AA11" s="640"/>
      <c r="AB11" s="640"/>
      <c r="AC11" s="640"/>
      <c r="AD11" s="640"/>
      <c r="AE11" s="640"/>
      <c r="AF11" s="640"/>
      <c r="AG11" s="640"/>
      <c r="AH11" s="640"/>
      <c r="AI11" s="738"/>
    </row>
    <row r="12" spans="1:35" ht="14">
      <c r="A12" s="37">
        <v>1960</v>
      </c>
      <c r="B12" s="731"/>
      <c r="C12" s="640"/>
      <c r="D12" s="640"/>
      <c r="E12" s="640"/>
      <c r="F12" s="640"/>
      <c r="G12" s="640"/>
      <c r="H12" s="640"/>
      <c r="I12" s="640"/>
      <c r="J12" s="640"/>
      <c r="K12" s="640"/>
      <c r="L12" s="640"/>
      <c r="M12" s="640"/>
      <c r="N12" s="640"/>
      <c r="O12" s="640"/>
      <c r="P12" s="145"/>
      <c r="Q12" s="640"/>
      <c r="R12" s="640"/>
      <c r="S12" s="640"/>
      <c r="T12" s="640"/>
      <c r="U12" s="640"/>
      <c r="V12" s="737"/>
      <c r="W12" s="252"/>
      <c r="X12" s="731"/>
      <c r="Y12" s="640"/>
      <c r="Z12" s="640"/>
      <c r="AA12" s="640"/>
      <c r="AB12" s="640"/>
      <c r="AC12" s="640"/>
      <c r="AD12" s="640"/>
      <c r="AE12" s="640"/>
      <c r="AF12" s="640"/>
      <c r="AG12" s="640"/>
      <c r="AH12" s="640"/>
      <c r="AI12" s="738"/>
    </row>
    <row r="13" spans="1:35" ht="14">
      <c r="A13" s="37">
        <v>1961</v>
      </c>
      <c r="B13" s="731"/>
      <c r="C13" s="640"/>
      <c r="D13" s="640"/>
      <c r="E13" s="640"/>
      <c r="F13" s="640"/>
      <c r="G13" s="640"/>
      <c r="H13" s="640"/>
      <c r="I13" s="640"/>
      <c r="J13" s="640"/>
      <c r="K13" s="640"/>
      <c r="L13" s="640"/>
      <c r="M13" s="640"/>
      <c r="N13" s="640"/>
      <c r="O13" s="640"/>
      <c r="P13" s="145"/>
      <c r="Q13" s="640"/>
      <c r="R13" s="640"/>
      <c r="S13" s="640"/>
      <c r="T13" s="640"/>
      <c r="U13" s="640"/>
      <c r="V13" s="737"/>
      <c r="W13" s="252"/>
      <c r="X13" s="731"/>
      <c r="Y13" s="640"/>
      <c r="Z13" s="640"/>
      <c r="AA13" s="640"/>
      <c r="AB13" s="640"/>
      <c r="AC13" s="640"/>
      <c r="AD13" s="640"/>
      <c r="AE13" s="640"/>
      <c r="AF13" s="640"/>
      <c r="AG13" s="640"/>
      <c r="AH13" s="640"/>
      <c r="AI13" s="738"/>
    </row>
    <row r="14" spans="1:35" ht="14">
      <c r="A14" s="37">
        <v>1962</v>
      </c>
      <c r="B14" s="731"/>
      <c r="C14" s="640"/>
      <c r="D14" s="640"/>
      <c r="E14" s="640"/>
      <c r="F14" s="640"/>
      <c r="G14" s="640"/>
      <c r="H14" s="640"/>
      <c r="I14" s="640"/>
      <c r="J14" s="640"/>
      <c r="K14" s="640"/>
      <c r="L14" s="640"/>
      <c r="M14" s="640"/>
      <c r="N14" s="640"/>
      <c r="O14" s="640"/>
      <c r="P14" s="145"/>
      <c r="Q14" s="640"/>
      <c r="R14" s="640"/>
      <c r="S14" s="640"/>
      <c r="T14" s="640"/>
      <c r="U14" s="640"/>
      <c r="V14" s="737"/>
      <c r="W14" s="252"/>
      <c r="X14" s="731"/>
      <c r="Y14" s="640"/>
      <c r="Z14" s="640"/>
      <c r="AA14" s="640"/>
      <c r="AB14" s="640"/>
      <c r="AC14" s="640"/>
      <c r="AD14" s="640"/>
      <c r="AE14" s="640"/>
      <c r="AF14" s="640"/>
      <c r="AG14" s="640"/>
      <c r="AH14" s="640"/>
      <c r="AI14" s="738"/>
    </row>
    <row r="15" spans="1:35" ht="14">
      <c r="A15" s="37">
        <v>1963</v>
      </c>
      <c r="B15" s="731"/>
      <c r="C15" s="640"/>
      <c r="D15" s="640"/>
      <c r="E15" s="640"/>
      <c r="F15" s="640"/>
      <c r="G15" s="640"/>
      <c r="H15" s="640"/>
      <c r="I15" s="640"/>
      <c r="J15" s="640"/>
      <c r="K15" s="640"/>
      <c r="L15" s="640"/>
      <c r="M15" s="640"/>
      <c r="N15" s="640"/>
      <c r="O15" s="640"/>
      <c r="P15" s="145"/>
      <c r="Q15" s="640"/>
      <c r="R15" s="640"/>
      <c r="S15" s="640"/>
      <c r="T15" s="640"/>
      <c r="U15" s="640"/>
      <c r="V15" s="737"/>
      <c r="W15" s="252"/>
      <c r="X15" s="731"/>
      <c r="Y15" s="640"/>
      <c r="Z15" s="640"/>
      <c r="AA15" s="640"/>
      <c r="AB15" s="640"/>
      <c r="AC15" s="640"/>
      <c r="AD15" s="640"/>
      <c r="AE15" s="640"/>
      <c r="AF15" s="640"/>
      <c r="AG15" s="640"/>
      <c r="AH15" s="640"/>
      <c r="AI15" s="738"/>
    </row>
    <row r="16" spans="1:35" ht="14.25" customHeight="1">
      <c r="A16" s="37">
        <v>1964</v>
      </c>
      <c r="B16" s="692">
        <v>22474.161870630764</v>
      </c>
      <c r="C16" s="314"/>
      <c r="D16" s="314"/>
      <c r="E16" s="314">
        <v>12162.793408325146</v>
      </c>
      <c r="F16" s="314"/>
      <c r="G16" s="314"/>
      <c r="H16" s="314">
        <v>11924.699962972501</v>
      </c>
      <c r="I16" s="314"/>
      <c r="J16" s="314"/>
      <c r="K16" s="314">
        <v>238.09344535264341</v>
      </c>
      <c r="L16" s="314"/>
      <c r="M16" s="314"/>
      <c r="N16" s="314">
        <v>53.74901692674684</v>
      </c>
      <c r="O16" s="314">
        <v>86.041893976318804</v>
      </c>
      <c r="P16" s="314">
        <v>23.041746803586079</v>
      </c>
      <c r="Q16" s="314">
        <v>53.059598091422934</v>
      </c>
      <c r="R16" s="40"/>
      <c r="S16" s="40"/>
      <c r="T16" s="314">
        <v>2.1064387154799258</v>
      </c>
      <c r="U16" s="40"/>
      <c r="V16" s="207"/>
      <c r="W16" s="40"/>
      <c r="X16" s="64"/>
      <c r="Y16" s="40"/>
      <c r="Z16" s="40"/>
      <c r="AA16" s="40"/>
      <c r="AB16" s="40"/>
      <c r="AC16" s="40"/>
      <c r="AD16" s="40"/>
      <c r="AE16" s="40"/>
      <c r="AF16" s="40"/>
      <c r="AG16" s="40"/>
      <c r="AH16" s="40"/>
      <c r="AI16" s="65"/>
    </row>
    <row r="17" spans="1:35" ht="14.25" customHeight="1">
      <c r="A17" s="37">
        <v>1965</v>
      </c>
      <c r="B17" s="692">
        <v>22698.790353166354</v>
      </c>
      <c r="C17" s="314"/>
      <c r="D17" s="314"/>
      <c r="E17" s="314">
        <v>12420.728163698988</v>
      </c>
      <c r="F17" s="314"/>
      <c r="G17" s="314"/>
      <c r="H17" s="314">
        <v>12216.203347260565</v>
      </c>
      <c r="I17" s="314"/>
      <c r="J17" s="314"/>
      <c r="K17" s="314">
        <v>204.52481643842287</v>
      </c>
      <c r="L17" s="314"/>
      <c r="M17" s="314"/>
      <c r="N17" s="314">
        <v>54.68288015520384</v>
      </c>
      <c r="O17" s="314">
        <v>85.737141105092178</v>
      </c>
      <c r="P17" s="314">
        <v>24.926980632970395</v>
      </c>
      <c r="Q17" s="314">
        <v>53.818741691477292</v>
      </c>
      <c r="R17" s="40"/>
      <c r="S17" s="40"/>
      <c r="T17" s="314">
        <v>1.7052122934837493</v>
      </c>
      <c r="U17" s="40"/>
      <c r="V17" s="207"/>
      <c r="W17" s="40"/>
      <c r="X17" s="64">
        <v>0.99949659448317352</v>
      </c>
      <c r="Y17" s="40">
        <v>2.1206868086511399</v>
      </c>
      <c r="Z17" s="40"/>
      <c r="AA17" s="40"/>
      <c r="AB17" s="40">
        <v>2.4445343295278921</v>
      </c>
      <c r="AC17" s="40">
        <v>-14.098930302134772</v>
      </c>
      <c r="AD17" s="40">
        <v>-19.047619047619058</v>
      </c>
      <c r="AE17" s="40"/>
      <c r="AF17" s="40"/>
      <c r="AG17" s="40">
        <v>1.7374517374517451</v>
      </c>
      <c r="AH17" s="40">
        <v>-0.35419126328216644</v>
      </c>
      <c r="AI17" s="65">
        <v>8.1818181818181799</v>
      </c>
    </row>
    <row r="18" spans="1:35" ht="14.25" customHeight="1">
      <c r="A18" s="37">
        <v>1966</v>
      </c>
      <c r="B18" s="692">
        <v>22942.855049644975</v>
      </c>
      <c r="C18" s="314"/>
      <c r="D18" s="314"/>
      <c r="E18" s="314">
        <v>12498.138711146723</v>
      </c>
      <c r="F18" s="314"/>
      <c r="G18" s="314"/>
      <c r="H18" s="314">
        <v>12348.290558119492</v>
      </c>
      <c r="I18" s="314"/>
      <c r="J18" s="314"/>
      <c r="K18" s="314">
        <v>149.84815302723192</v>
      </c>
      <c r="L18" s="314"/>
      <c r="M18" s="314"/>
      <c r="N18" s="314">
        <v>54.267829831445169</v>
      </c>
      <c r="O18" s="314">
        <v>85.330803943456658</v>
      </c>
      <c r="P18" s="314">
        <v>24.822245420226821</v>
      </c>
      <c r="Q18" s="314">
        <v>53.821943831313071</v>
      </c>
      <c r="R18" s="40"/>
      <c r="S18" s="40"/>
      <c r="T18" s="314">
        <v>1.3039858714875729</v>
      </c>
      <c r="U18" s="40"/>
      <c r="V18" s="207"/>
      <c r="W18" s="40"/>
      <c r="X18" s="64">
        <v>1.0752321717645064</v>
      </c>
      <c r="Y18" s="40">
        <v>0.62323678956259787</v>
      </c>
      <c r="Z18" s="40"/>
      <c r="AA18" s="40"/>
      <c r="AB18" s="40">
        <v>1.0812460066698781</v>
      </c>
      <c r="AC18" s="40">
        <v>-26.73351056528276</v>
      </c>
      <c r="AD18" s="40">
        <v>-23.529411764705888</v>
      </c>
      <c r="AE18" s="40"/>
      <c r="AF18" s="40"/>
      <c r="AG18" s="40">
        <v>-0.75901328273245694</v>
      </c>
      <c r="AH18" s="40">
        <v>-0.47393364928911552</v>
      </c>
      <c r="AI18" s="65">
        <v>-0.42016806722688926</v>
      </c>
    </row>
    <row r="19" spans="1:35" ht="14.25" customHeight="1">
      <c r="A19" s="37">
        <v>1967</v>
      </c>
      <c r="B19" s="692">
        <v>23203.455032612444</v>
      </c>
      <c r="C19" s="314"/>
      <c r="D19" s="314"/>
      <c r="E19" s="314">
        <v>12582.477050778496</v>
      </c>
      <c r="F19" s="314"/>
      <c r="G19" s="314"/>
      <c r="H19" s="314">
        <v>12424.888577129308</v>
      </c>
      <c r="I19" s="314"/>
      <c r="J19" s="314"/>
      <c r="K19" s="314">
        <v>157.58847364918716</v>
      </c>
      <c r="L19" s="314"/>
      <c r="M19" s="314"/>
      <c r="N19" s="314">
        <v>54.060304669565838</v>
      </c>
      <c r="O19" s="314">
        <v>84.822882491412258</v>
      </c>
      <c r="P19" s="314">
        <v>24.717510207483251</v>
      </c>
      <c r="Q19" s="314">
        <v>53.547579701670003</v>
      </c>
      <c r="R19" s="40"/>
      <c r="S19" s="40"/>
      <c r="T19" s="314">
        <v>1.3039858714875729</v>
      </c>
      <c r="U19" s="40"/>
      <c r="V19" s="207"/>
      <c r="W19" s="40"/>
      <c r="X19" s="64">
        <v>1.1358655337514456</v>
      </c>
      <c r="Y19" s="40">
        <v>0.67480719794343891</v>
      </c>
      <c r="Z19" s="40"/>
      <c r="AA19" s="40"/>
      <c r="AB19" s="40">
        <v>0.62031273599607584</v>
      </c>
      <c r="AC19" s="40">
        <v>5.1654427936449698</v>
      </c>
      <c r="AD19" s="40">
        <v>0</v>
      </c>
      <c r="AE19" s="40"/>
      <c r="AF19" s="40"/>
      <c r="AG19" s="40">
        <v>-0.38240917782026429</v>
      </c>
      <c r="AH19" s="40">
        <v>-0.59523809523811533</v>
      </c>
      <c r="AI19" s="65">
        <v>-0.42194092827002594</v>
      </c>
    </row>
    <row r="20" spans="1:35" ht="14.25" customHeight="1">
      <c r="A20" s="37">
        <v>1968</v>
      </c>
      <c r="B20" s="692">
        <v>23461.444180871142</v>
      </c>
      <c r="C20" s="314"/>
      <c r="D20" s="314"/>
      <c r="E20" s="314">
        <v>12642.618319158773</v>
      </c>
      <c r="F20" s="314"/>
      <c r="G20" s="314"/>
      <c r="H20" s="314">
        <v>12484.265773138521</v>
      </c>
      <c r="I20" s="314"/>
      <c r="J20" s="314"/>
      <c r="K20" s="314">
        <v>158.35254602025205</v>
      </c>
      <c r="L20" s="314"/>
      <c r="M20" s="314"/>
      <c r="N20" s="314">
        <v>53.852779507686506</v>
      </c>
      <c r="O20" s="314">
        <v>84.822882491412258</v>
      </c>
      <c r="P20" s="314">
        <v>24.40330456925253</v>
      </c>
      <c r="Q20" s="314">
        <v>53.211838439670046</v>
      </c>
      <c r="R20" s="40"/>
      <c r="S20" s="40"/>
      <c r="T20" s="314">
        <v>1.3039858714875729</v>
      </c>
      <c r="U20" s="40"/>
      <c r="V20" s="207"/>
      <c r="W20" s="40"/>
      <c r="X20" s="64">
        <v>1.111856608837325</v>
      </c>
      <c r="Y20" s="40">
        <v>0.47797638046600532</v>
      </c>
      <c r="Z20" s="40"/>
      <c r="AA20" s="40"/>
      <c r="AB20" s="40">
        <v>0.47788916287352379</v>
      </c>
      <c r="AC20" s="40">
        <v>0.48485295489681945</v>
      </c>
      <c r="AD20" s="40">
        <v>0</v>
      </c>
      <c r="AE20" s="40"/>
      <c r="AF20" s="40"/>
      <c r="AG20" s="40">
        <v>-0.38387715930902067</v>
      </c>
      <c r="AH20" s="40">
        <v>0</v>
      </c>
      <c r="AI20" s="65">
        <v>-1.2711864406779738</v>
      </c>
    </row>
    <row r="21" spans="1:35" ht="14.25" customHeight="1">
      <c r="A21" s="37">
        <v>1969</v>
      </c>
      <c r="B21" s="692">
        <v>23668.280308354409</v>
      </c>
      <c r="C21" s="314"/>
      <c r="D21" s="314"/>
      <c r="E21" s="314">
        <v>12699.54669841022</v>
      </c>
      <c r="F21" s="314"/>
      <c r="G21" s="314"/>
      <c r="H21" s="314">
        <v>12561.612094846174</v>
      </c>
      <c r="I21" s="314"/>
      <c r="J21" s="314"/>
      <c r="K21" s="314">
        <v>137.93460356404626</v>
      </c>
      <c r="L21" s="314"/>
      <c r="M21" s="314"/>
      <c r="N21" s="314">
        <v>53.541491764867509</v>
      </c>
      <c r="O21" s="314">
        <v>84.111792458550113</v>
      </c>
      <c r="P21" s="314">
        <v>24.612774994739674</v>
      </c>
      <c r="Q21" s="314">
        <v>53.073615536031092</v>
      </c>
      <c r="R21" s="40"/>
      <c r="S21" s="40"/>
      <c r="T21" s="314">
        <v>1.1033726604894849</v>
      </c>
      <c r="U21" s="40"/>
      <c r="V21" s="207"/>
      <c r="W21" s="40"/>
      <c r="X21" s="64">
        <v>0.88160015167313421</v>
      </c>
      <c r="Y21" s="40">
        <v>0.45028947180330015</v>
      </c>
      <c r="Z21" s="40"/>
      <c r="AA21" s="40"/>
      <c r="AB21" s="40">
        <v>0.61955042541688155</v>
      </c>
      <c r="AC21" s="40">
        <v>-12.893978006261108</v>
      </c>
      <c r="AD21" s="40">
        <v>-15.384615384615374</v>
      </c>
      <c r="AE21" s="40"/>
      <c r="AF21" s="40"/>
      <c r="AG21" s="40">
        <v>-0.57803468208093012</v>
      </c>
      <c r="AH21" s="40">
        <v>-0.83832335329342422</v>
      </c>
      <c r="AI21" s="65">
        <v>0.85836909871244149</v>
      </c>
    </row>
    <row r="22" spans="1:35" ht="14.25" customHeight="1">
      <c r="A22" s="37">
        <v>1970</v>
      </c>
      <c r="B22" s="692">
        <v>23855.003338822011</v>
      </c>
      <c r="C22" s="314"/>
      <c r="D22" s="314"/>
      <c r="E22" s="314">
        <v>12709.486574152535</v>
      </c>
      <c r="F22" s="314"/>
      <c r="G22" s="314"/>
      <c r="H22" s="314">
        <v>12559.353283302973</v>
      </c>
      <c r="I22" s="314"/>
      <c r="J22" s="314"/>
      <c r="K22" s="314">
        <v>150.13329084956243</v>
      </c>
      <c r="L22" s="314"/>
      <c r="M22" s="314"/>
      <c r="N22" s="314">
        <v>53.126441441108845</v>
      </c>
      <c r="O22" s="314">
        <v>82.892780973643582</v>
      </c>
      <c r="P22" s="314">
        <v>24.926980632970391</v>
      </c>
      <c r="Q22" s="314">
        <v>52.648717356763818</v>
      </c>
      <c r="R22" s="40"/>
      <c r="S22" s="40"/>
      <c r="T22" s="314">
        <v>1.2036792659885289</v>
      </c>
      <c r="U22" s="40"/>
      <c r="V22" s="207"/>
      <c r="W22" s="40"/>
      <c r="X22" s="64">
        <v>0.78891676131489508</v>
      </c>
      <c r="Y22" s="40">
        <v>7.8269531805874593E-2</v>
      </c>
      <c r="Z22" s="40"/>
      <c r="AA22" s="40"/>
      <c r="AB22" s="40">
        <v>-1.7981860338833755E-2</v>
      </c>
      <c r="AC22" s="40">
        <v>8.8438194407482573</v>
      </c>
      <c r="AD22" s="40">
        <v>9.0909090909090828</v>
      </c>
      <c r="AE22" s="40"/>
      <c r="AF22" s="40"/>
      <c r="AG22" s="40">
        <v>-0.77519379844961378</v>
      </c>
      <c r="AH22" s="40">
        <v>-1.449275362318847</v>
      </c>
      <c r="AI22" s="65">
        <v>1.2765957446808418</v>
      </c>
    </row>
    <row r="23" spans="1:35" ht="14.25" customHeight="1">
      <c r="A23" s="37">
        <v>1971</v>
      </c>
      <c r="B23" s="692">
        <v>24077.987962466897</v>
      </c>
      <c r="C23" s="314"/>
      <c r="D23" s="314"/>
      <c r="E23" s="314">
        <v>12863.805655121627</v>
      </c>
      <c r="F23" s="314"/>
      <c r="G23" s="314"/>
      <c r="H23" s="314">
        <v>12660.147293441851</v>
      </c>
      <c r="I23" s="314"/>
      <c r="J23" s="314"/>
      <c r="K23" s="314">
        <v>203.65836167977616</v>
      </c>
      <c r="L23" s="314"/>
      <c r="M23" s="314"/>
      <c r="N23" s="314">
        <v>53.230204022048504</v>
      </c>
      <c r="O23" s="314">
        <v>81.978522359963691</v>
      </c>
      <c r="P23" s="314">
        <v>25.974332760406117</v>
      </c>
      <c r="Q23" s="314">
        <v>52.579755888144241</v>
      </c>
      <c r="R23" s="40"/>
      <c r="S23" s="40"/>
      <c r="T23" s="314">
        <v>1.7052122934837493</v>
      </c>
      <c r="U23" s="40"/>
      <c r="V23" s="207"/>
      <c r="W23" s="40"/>
      <c r="X23" s="64">
        <v>0.9347499158887107</v>
      </c>
      <c r="Y23" s="40">
        <v>1.2142038946162614</v>
      </c>
      <c r="Z23" s="40"/>
      <c r="AA23" s="40"/>
      <c r="AB23" s="40">
        <v>0.80254140372719718</v>
      </c>
      <c r="AC23" s="40">
        <v>35.651700250710739</v>
      </c>
      <c r="AD23" s="40">
        <v>41.66666666666665</v>
      </c>
      <c r="AE23" s="40"/>
      <c r="AF23" s="40"/>
      <c r="AG23" s="40">
        <v>0.1953124999999778</v>
      </c>
      <c r="AH23" s="40">
        <v>-1.1029411764705843</v>
      </c>
      <c r="AI23" s="65">
        <v>4.2016806722688926</v>
      </c>
    </row>
    <row r="24" spans="1:35" ht="14.25" customHeight="1">
      <c r="A24" s="37">
        <v>1972</v>
      </c>
      <c r="B24" s="692">
        <v>24342.552546288414</v>
      </c>
      <c r="C24" s="314"/>
      <c r="D24" s="314"/>
      <c r="E24" s="314">
        <v>13169.833344642633</v>
      </c>
      <c r="F24" s="314"/>
      <c r="G24" s="314"/>
      <c r="H24" s="314">
        <v>12891.111112646182</v>
      </c>
      <c r="I24" s="314"/>
      <c r="J24" s="314"/>
      <c r="K24" s="314">
        <v>278.72223199645219</v>
      </c>
      <c r="L24" s="314"/>
      <c r="M24" s="314"/>
      <c r="N24" s="314">
        <v>53.956542088626172</v>
      </c>
      <c r="O24" s="314">
        <v>81.267432327101531</v>
      </c>
      <c r="P24" s="314">
        <v>27.859566589790433</v>
      </c>
      <c r="Q24" s="314">
        <v>52.957105004223273</v>
      </c>
      <c r="R24" s="40"/>
      <c r="S24" s="40"/>
      <c r="T24" s="314">
        <v>2.2067453209789698</v>
      </c>
      <c r="U24" s="40"/>
      <c r="V24" s="207"/>
      <c r="W24" s="40"/>
      <c r="X24" s="64">
        <v>1.0987819423862399</v>
      </c>
      <c r="Y24" s="40">
        <v>2.37898253227391</v>
      </c>
      <c r="Z24" s="40"/>
      <c r="AA24" s="40"/>
      <c r="AB24" s="40">
        <v>1.8243375361357339</v>
      </c>
      <c r="AC24" s="40">
        <v>36.857740432334076</v>
      </c>
      <c r="AD24" s="40">
        <v>29.411764705882359</v>
      </c>
      <c r="AE24" s="40"/>
      <c r="AF24" s="40"/>
      <c r="AG24" s="40">
        <v>1.3645224171540127</v>
      </c>
      <c r="AH24" s="40">
        <v>-0.86741016109048719</v>
      </c>
      <c r="AI24" s="65">
        <v>7.2580645161290258</v>
      </c>
    </row>
    <row r="25" spans="1:35" ht="14.25" customHeight="1">
      <c r="A25" s="37">
        <v>1973</v>
      </c>
      <c r="B25" s="692">
        <v>24614.852936654421</v>
      </c>
      <c r="C25" s="314"/>
      <c r="D25" s="314"/>
      <c r="E25" s="314">
        <v>13481.985604065474</v>
      </c>
      <c r="F25" s="314"/>
      <c r="G25" s="314"/>
      <c r="H25" s="314">
        <v>13124.142889592453</v>
      </c>
      <c r="I25" s="314"/>
      <c r="J25" s="314"/>
      <c r="K25" s="314">
        <v>357.84271447302086</v>
      </c>
      <c r="L25" s="314"/>
      <c r="M25" s="314"/>
      <c r="N25" s="314">
        <v>55.201693059902162</v>
      </c>
      <c r="O25" s="314">
        <v>80.861095165466025</v>
      </c>
      <c r="P25" s="314">
        <v>30.582682121123327</v>
      </c>
      <c r="Q25" s="314">
        <v>53.317982127973863</v>
      </c>
      <c r="R25" s="40"/>
      <c r="S25" s="40"/>
      <c r="T25" s="314">
        <v>2.8085849539732344</v>
      </c>
      <c r="U25" s="40"/>
      <c r="V25" s="207"/>
      <c r="W25" s="40"/>
      <c r="X25" s="64">
        <v>1.1186188870218716</v>
      </c>
      <c r="Y25" s="40">
        <v>2.3702066021193957</v>
      </c>
      <c r="Z25" s="40"/>
      <c r="AA25" s="40"/>
      <c r="AB25" s="40">
        <v>1.8076934944549983</v>
      </c>
      <c r="AC25" s="40">
        <v>28.386857377625962</v>
      </c>
      <c r="AD25" s="40">
        <v>27.27272727272727</v>
      </c>
      <c r="AE25" s="40"/>
      <c r="AF25" s="40"/>
      <c r="AG25" s="40">
        <v>2.3076923076922995</v>
      </c>
      <c r="AH25" s="40">
        <v>-0.50000000000000044</v>
      </c>
      <c r="AI25" s="65">
        <v>9.7744360902255458</v>
      </c>
    </row>
    <row r="26" spans="1:35" ht="14.25" customHeight="1">
      <c r="A26" s="37">
        <v>1974</v>
      </c>
      <c r="B26" s="692">
        <v>24905.622565145393</v>
      </c>
      <c r="C26" s="314"/>
      <c r="D26" s="314"/>
      <c r="E26" s="314">
        <v>13682.48996626149</v>
      </c>
      <c r="F26" s="314"/>
      <c r="G26" s="314"/>
      <c r="H26" s="314">
        <v>13294.886703062817</v>
      </c>
      <c r="I26" s="314"/>
      <c r="J26" s="314"/>
      <c r="K26" s="314">
        <v>387.60326319867374</v>
      </c>
      <c r="L26" s="314"/>
      <c r="M26" s="314"/>
      <c r="N26" s="314">
        <v>54.994167898022823</v>
      </c>
      <c r="O26" s="314">
        <v>80.150005132603894</v>
      </c>
      <c r="P26" s="314">
        <v>31.001622972097621</v>
      </c>
      <c r="Q26" s="314">
        <v>53.381065533646108</v>
      </c>
      <c r="R26" s="40"/>
      <c r="S26" s="40"/>
      <c r="T26" s="314">
        <v>3.0091981649713224</v>
      </c>
      <c r="U26" s="40"/>
      <c r="V26" s="207"/>
      <c r="W26" s="40"/>
      <c r="X26" s="64">
        <v>1.1812771306790149</v>
      </c>
      <c r="Y26" s="40">
        <v>1.4872020196754487</v>
      </c>
      <c r="Z26" s="40"/>
      <c r="AA26" s="40"/>
      <c r="AB26" s="40">
        <v>1.300990204897623</v>
      </c>
      <c r="AC26" s="40">
        <v>8.3166563190981702</v>
      </c>
      <c r="AD26" s="40">
        <v>7.1428571428571397</v>
      </c>
      <c r="AE26" s="40"/>
      <c r="AF26" s="40"/>
      <c r="AG26" s="40">
        <v>-0.37593984962407401</v>
      </c>
      <c r="AH26" s="40">
        <v>-0.8793969849246186</v>
      </c>
      <c r="AI26" s="65">
        <v>1.3698630136986356</v>
      </c>
    </row>
    <row r="27" spans="1:35" ht="14.25" customHeight="1">
      <c r="A27" s="37">
        <v>1975</v>
      </c>
      <c r="B27" s="692">
        <v>25229.366069032247</v>
      </c>
      <c r="C27" s="314"/>
      <c r="D27" s="314"/>
      <c r="E27" s="314">
        <v>13565.219513059212</v>
      </c>
      <c r="F27" s="314"/>
      <c r="G27" s="314"/>
      <c r="H27" s="314">
        <v>13077.056647157782</v>
      </c>
      <c r="I27" s="314"/>
      <c r="J27" s="314"/>
      <c r="K27" s="314">
        <v>488.16286590143011</v>
      </c>
      <c r="L27" s="314"/>
      <c r="M27" s="314"/>
      <c r="N27" s="314">
        <v>53.437729183927829</v>
      </c>
      <c r="O27" s="314">
        <v>78.727825066879603</v>
      </c>
      <c r="P27" s="314">
        <v>29.325859568200453</v>
      </c>
      <c r="Q27" s="314">
        <v>51.832680263850136</v>
      </c>
      <c r="R27" s="40"/>
      <c r="S27" s="40"/>
      <c r="T27" s="314">
        <v>3.811651008963675</v>
      </c>
      <c r="U27" s="40"/>
      <c r="V27" s="207"/>
      <c r="W27" s="40"/>
      <c r="X27" s="64">
        <v>1.2998811936543175</v>
      </c>
      <c r="Y27" s="40">
        <v>-0.85708415274884375</v>
      </c>
      <c r="Z27" s="40"/>
      <c r="AA27" s="40"/>
      <c r="AB27" s="40">
        <v>-1.6384498850588347</v>
      </c>
      <c r="AC27" s="40">
        <v>25.943951522207009</v>
      </c>
      <c r="AD27" s="40">
        <v>26.666666666666661</v>
      </c>
      <c r="AE27" s="40"/>
      <c r="AF27" s="40"/>
      <c r="AG27" s="40">
        <v>-2.8301886792453046</v>
      </c>
      <c r="AH27" s="40">
        <v>-1.7743979721166259</v>
      </c>
      <c r="AI27" s="65">
        <v>-5.4054054054054053</v>
      </c>
    </row>
    <row r="28" spans="1:35" ht="14.25" customHeight="1">
      <c r="A28" s="37">
        <v>1976</v>
      </c>
      <c r="B28" s="692">
        <v>25579.314617588559</v>
      </c>
      <c r="C28" s="314"/>
      <c r="D28" s="314"/>
      <c r="E28" s="314">
        <v>13456.081685464287</v>
      </c>
      <c r="F28" s="314"/>
      <c r="G28" s="314"/>
      <c r="H28" s="314">
        <v>12843.207846706971</v>
      </c>
      <c r="I28" s="314"/>
      <c r="J28" s="314"/>
      <c r="K28" s="314">
        <v>612.87383875731666</v>
      </c>
      <c r="L28" s="314"/>
      <c r="M28" s="314"/>
      <c r="N28" s="314">
        <v>52.607628536410509</v>
      </c>
      <c r="O28" s="314">
        <v>77.508813581973087</v>
      </c>
      <c r="P28" s="314">
        <v>28.802183504482592</v>
      </c>
      <c r="Q28" s="314">
        <v>50.209350949051114</v>
      </c>
      <c r="R28" s="40"/>
      <c r="S28" s="40"/>
      <c r="T28" s="314">
        <v>4.8147170639541157</v>
      </c>
      <c r="U28" s="40"/>
      <c r="V28" s="207"/>
      <c r="W28" s="40"/>
      <c r="X28" s="64">
        <v>1.387068337740982</v>
      </c>
      <c r="Y28" s="40">
        <v>-0.8045415519436161</v>
      </c>
      <c r="Z28" s="40"/>
      <c r="AA28" s="40"/>
      <c r="AB28" s="40">
        <v>-1.7882372674560276</v>
      </c>
      <c r="AC28" s="40">
        <v>25.547001127502433</v>
      </c>
      <c r="AD28" s="40">
        <v>26.315789473684205</v>
      </c>
      <c r="AE28" s="40"/>
      <c r="AF28" s="40"/>
      <c r="AG28" s="40">
        <v>-1.5533980582524198</v>
      </c>
      <c r="AH28" s="40">
        <v>-1.5483870967741842</v>
      </c>
      <c r="AI28" s="65">
        <v>-1.7857142857142683</v>
      </c>
    </row>
    <row r="29" spans="1:35" ht="14.25" customHeight="1">
      <c r="A29" s="37">
        <v>1977</v>
      </c>
      <c r="B29" s="692">
        <v>25806.131660782823</v>
      </c>
      <c r="C29" s="314"/>
      <c r="D29" s="314"/>
      <c r="E29" s="314">
        <v>13407.607896097417</v>
      </c>
      <c r="F29" s="314"/>
      <c r="G29" s="314"/>
      <c r="H29" s="314">
        <v>12713.519869096941</v>
      </c>
      <c r="I29" s="314"/>
      <c r="J29" s="314"/>
      <c r="K29" s="314">
        <v>694.08802700047579</v>
      </c>
      <c r="L29" s="314"/>
      <c r="M29" s="314"/>
      <c r="N29" s="314">
        <v>51.953617662380353</v>
      </c>
      <c r="O29" s="314">
        <v>77.11824006563522</v>
      </c>
      <c r="P29" s="314">
        <v>28.493190681096479</v>
      </c>
      <c r="Q29" s="314">
        <v>49.265500293550311</v>
      </c>
      <c r="R29" s="40"/>
      <c r="S29" s="40"/>
      <c r="T29" s="314">
        <v>5.1739498397102768</v>
      </c>
      <c r="U29" s="40"/>
      <c r="V29" s="207"/>
      <c r="W29" s="40"/>
      <c r="X29" s="64">
        <v>0.8867205653676935</v>
      </c>
      <c r="Y29" s="40">
        <v>-0.36023703259198125</v>
      </c>
      <c r="Z29" s="40"/>
      <c r="AA29" s="40"/>
      <c r="AB29" s="40">
        <v>-1.0097787029373917</v>
      </c>
      <c r="AC29" s="40">
        <v>13.251371343869355</v>
      </c>
      <c r="AD29" s="40">
        <v>7.461139896373048</v>
      </c>
      <c r="AE29" s="40"/>
      <c r="AF29" s="40"/>
      <c r="AG29" s="40">
        <v>-1.2431863823276212</v>
      </c>
      <c r="AH29" s="40">
        <v>-0.50390852122229601</v>
      </c>
      <c r="AI29" s="65">
        <v>-1.0728104115371062</v>
      </c>
    </row>
    <row r="30" spans="1:35" ht="14.25" customHeight="1">
      <c r="A30" s="37">
        <v>1978</v>
      </c>
      <c r="B30" s="692">
        <v>26122.757619465665</v>
      </c>
      <c r="C30" s="314"/>
      <c r="D30" s="314"/>
      <c r="E30" s="314">
        <v>13447.27515111289</v>
      </c>
      <c r="F30" s="314"/>
      <c r="G30" s="314"/>
      <c r="H30" s="314">
        <v>12515.952831629569</v>
      </c>
      <c r="I30" s="314"/>
      <c r="J30" s="314"/>
      <c r="K30" s="314">
        <v>931.32231948332242</v>
      </c>
      <c r="L30" s="314"/>
      <c r="M30" s="314"/>
      <c r="N30" s="314">
        <v>51.478202065489199</v>
      </c>
      <c r="O30" s="314">
        <v>76.154324656724455</v>
      </c>
      <c r="P30" s="314">
        <v>28.429872479582929</v>
      </c>
      <c r="Q30" s="314">
        <v>47.912065846766374</v>
      </c>
      <c r="R30" s="40"/>
      <c r="S30" s="40"/>
      <c r="T30" s="314">
        <v>6.9277042935754283</v>
      </c>
      <c r="U30" s="40"/>
      <c r="V30" s="207"/>
      <c r="W30" s="40"/>
      <c r="X30" s="64">
        <v>1.2269408016855721</v>
      </c>
      <c r="Y30" s="40">
        <v>0.29585631771809062</v>
      </c>
      <c r="Z30" s="40"/>
      <c r="AA30" s="40"/>
      <c r="AB30" s="40">
        <v>-1.5539916522064212</v>
      </c>
      <c r="AC30" s="40">
        <v>34.179280329623673</v>
      </c>
      <c r="AD30" s="40">
        <v>33.89585342333654</v>
      </c>
      <c r="AE30" s="40"/>
      <c r="AF30" s="40"/>
      <c r="AG30" s="40">
        <v>-0.91507698266679594</v>
      </c>
      <c r="AH30" s="40">
        <v>-1.24991883643919</v>
      </c>
      <c r="AI30" s="65">
        <v>-0.22222222222222365</v>
      </c>
    </row>
    <row r="31" spans="1:35" ht="14.25" customHeight="1">
      <c r="A31" s="37">
        <v>1979</v>
      </c>
      <c r="B31" s="692">
        <v>26458.167961756692</v>
      </c>
      <c r="C31" s="314"/>
      <c r="D31" s="314"/>
      <c r="E31" s="314">
        <v>13508.365751871446</v>
      </c>
      <c r="F31" s="314"/>
      <c r="G31" s="314"/>
      <c r="H31" s="314">
        <v>12344.12245696926</v>
      </c>
      <c r="I31" s="314"/>
      <c r="J31" s="314"/>
      <c r="K31" s="314">
        <v>1164.243294902187</v>
      </c>
      <c r="L31" s="314"/>
      <c r="M31" s="314"/>
      <c r="N31" s="314">
        <v>51.055610423808169</v>
      </c>
      <c r="O31" s="314">
        <v>75.255504833869992</v>
      </c>
      <c r="P31" s="314">
        <v>28.417208839280221</v>
      </c>
      <c r="Q31" s="314">
        <v>46.655242626064542</v>
      </c>
      <c r="R31" s="40"/>
      <c r="S31" s="40"/>
      <c r="T31" s="314">
        <v>8.6165972740401617</v>
      </c>
      <c r="U31" s="40"/>
      <c r="V31" s="207"/>
      <c r="W31" s="40"/>
      <c r="X31" s="64">
        <v>1.2839775462338388</v>
      </c>
      <c r="Y31" s="40">
        <v>0.45429724663215154</v>
      </c>
      <c r="Z31" s="40"/>
      <c r="AA31" s="40"/>
      <c r="AB31" s="40">
        <v>-1.3728908775212822</v>
      </c>
      <c r="AC31" s="40">
        <v>25.009706150721712</v>
      </c>
      <c r="AD31" s="40">
        <v>24.378826071299954</v>
      </c>
      <c r="AE31" s="40"/>
      <c r="AF31" s="40"/>
      <c r="AG31" s="40">
        <v>-0.82091375519179888</v>
      </c>
      <c r="AH31" s="40">
        <v>-1.1802610382352086</v>
      </c>
      <c r="AI31" s="65">
        <v>-4.4543429844090543E-2</v>
      </c>
    </row>
    <row r="32" spans="1:35" ht="14.25" customHeight="1">
      <c r="A32" s="37">
        <v>1980</v>
      </c>
      <c r="B32" s="692">
        <v>26831.67373622509</v>
      </c>
      <c r="C32" s="314"/>
      <c r="D32" s="314"/>
      <c r="E32" s="314">
        <v>13553.20589955751</v>
      </c>
      <c r="F32" s="314"/>
      <c r="G32" s="314"/>
      <c r="H32" s="314">
        <v>12009.120847678736</v>
      </c>
      <c r="I32" s="314"/>
      <c r="J32" s="314"/>
      <c r="K32" s="314">
        <v>1544.0850518787724</v>
      </c>
      <c r="L32" s="314"/>
      <c r="M32" s="314"/>
      <c r="N32" s="314">
        <v>50.514793739513998</v>
      </c>
      <c r="O32" s="314">
        <v>74.341662952694847</v>
      </c>
      <c r="P32" s="314">
        <v>28.174066945468198</v>
      </c>
      <c r="Q32" s="314">
        <v>44.757255793049467</v>
      </c>
      <c r="R32" s="40"/>
      <c r="S32" s="40"/>
      <c r="T32" s="314">
        <v>11.390672597934968</v>
      </c>
      <c r="U32" s="40"/>
      <c r="V32" s="207"/>
      <c r="W32" s="40"/>
      <c r="X32" s="64">
        <v>1.4116841914688649</v>
      </c>
      <c r="Y32" s="40">
        <v>0.33194354157795036</v>
      </c>
      <c r="Z32" s="40"/>
      <c r="AA32" s="40"/>
      <c r="AB32" s="40">
        <v>-2.7138552007914374</v>
      </c>
      <c r="AC32" s="40">
        <v>32.625634061177692</v>
      </c>
      <c r="AD32" s="40">
        <v>32.194557035321367</v>
      </c>
      <c r="AE32" s="40"/>
      <c r="AF32" s="40"/>
      <c r="AG32" s="40">
        <v>-1.0592698428339209</v>
      </c>
      <c r="AH32" s="40">
        <v>-1.2143189832989565</v>
      </c>
      <c r="AI32" s="65">
        <v>-0.85561497326203106</v>
      </c>
    </row>
    <row r="33" spans="1:35" ht="14.25" customHeight="1">
      <c r="A33" s="37">
        <v>1981</v>
      </c>
      <c r="B33" s="692">
        <v>27200.890953154099</v>
      </c>
      <c r="C33" s="314"/>
      <c r="D33" s="314"/>
      <c r="E33" s="314">
        <v>13605.893703929203</v>
      </c>
      <c r="F33" s="314"/>
      <c r="G33" s="314"/>
      <c r="H33" s="314">
        <v>11700.308260752496</v>
      </c>
      <c r="I33" s="314"/>
      <c r="J33" s="314"/>
      <c r="K33" s="314">
        <v>1905.5854431767082</v>
      </c>
      <c r="L33" s="314"/>
      <c r="M33" s="314"/>
      <c r="N33" s="314">
        <v>50.021770157552808</v>
      </c>
      <c r="O33" s="314">
        <v>73.705729150452413</v>
      </c>
      <c r="P33" s="314">
        <v>27.794157736386914</v>
      </c>
      <c r="Q33" s="314">
        <v>43.014430229153128</v>
      </c>
      <c r="R33" s="40"/>
      <c r="S33" s="40"/>
      <c r="T33" s="314">
        <v>14.000099566274866</v>
      </c>
      <c r="U33" s="40"/>
      <c r="V33" s="207"/>
      <c r="W33" s="40"/>
      <c r="X33" s="64">
        <v>1.3760498899870521</v>
      </c>
      <c r="Y33" s="40">
        <v>0.38874790778036239</v>
      </c>
      <c r="Z33" s="40"/>
      <c r="AA33" s="40"/>
      <c r="AB33" s="40">
        <v>-2.5714837151125103</v>
      </c>
      <c r="AC33" s="40">
        <v>23.411948121515614</v>
      </c>
      <c r="AD33" s="40">
        <v>22.908453788874294</v>
      </c>
      <c r="AE33" s="40"/>
      <c r="AF33" s="40"/>
      <c r="AG33" s="40">
        <v>-0.97599840653319614</v>
      </c>
      <c r="AH33" s="40">
        <v>-0.85542046947092443</v>
      </c>
      <c r="AI33" s="65">
        <v>-1.3484358144552178</v>
      </c>
    </row>
    <row r="34" spans="1:35" ht="14.25" customHeight="1">
      <c r="A34" s="37">
        <v>1982</v>
      </c>
      <c r="B34" s="692">
        <v>27570.158328650818</v>
      </c>
      <c r="C34" s="314"/>
      <c r="D34" s="314"/>
      <c r="E34" s="314">
        <v>13770.64402708188</v>
      </c>
      <c r="F34" s="314"/>
      <c r="G34" s="314"/>
      <c r="H34" s="314">
        <v>11592.722666862814</v>
      </c>
      <c r="I34" s="314"/>
      <c r="J34" s="314"/>
      <c r="K34" s="314">
        <v>2177.921360219068</v>
      </c>
      <c r="L34" s="314"/>
      <c r="M34" s="314"/>
      <c r="N34" s="314">
        <v>49.951338217272635</v>
      </c>
      <c r="O34" s="314">
        <v>73.044758584342176</v>
      </c>
      <c r="P34" s="314">
        <v>28.250048787284463</v>
      </c>
      <c r="Q34" s="314">
        <v>42.048081583977321</v>
      </c>
      <c r="R34" s="40"/>
      <c r="S34" s="40"/>
      <c r="T34" s="314">
        <v>15.811231477378849</v>
      </c>
      <c r="U34" s="40"/>
      <c r="V34" s="207"/>
      <c r="W34" s="40"/>
      <c r="X34" s="64">
        <v>1.3575561775997613</v>
      </c>
      <c r="Y34" s="40">
        <v>1.2108746895846956</v>
      </c>
      <c r="Z34" s="40"/>
      <c r="AA34" s="40"/>
      <c r="AB34" s="40">
        <v>-0.91951076409300114</v>
      </c>
      <c r="AC34" s="40">
        <v>14.291456623868925</v>
      </c>
      <c r="AD34" s="40">
        <v>12.936564504632919</v>
      </c>
      <c r="AE34" s="40"/>
      <c r="AF34" s="40"/>
      <c r="AG34" s="40">
        <v>-0.14080257467565804</v>
      </c>
      <c r="AH34" s="40">
        <v>-0.89676959135839285</v>
      </c>
      <c r="AI34" s="65">
        <v>1.6402405686167576</v>
      </c>
    </row>
    <row r="35" spans="1:35" ht="14.25" customHeight="1">
      <c r="A35" s="37">
        <v>1983</v>
      </c>
      <c r="B35" s="692">
        <v>27925.180670917292</v>
      </c>
      <c r="C35" s="314"/>
      <c r="D35" s="314"/>
      <c r="E35" s="314">
        <v>13945.159762251724</v>
      </c>
      <c r="F35" s="314"/>
      <c r="G35" s="314"/>
      <c r="H35" s="314">
        <v>11532.902005866992</v>
      </c>
      <c r="I35" s="314"/>
      <c r="J35" s="314"/>
      <c r="K35" s="314">
        <v>2412.2577563847335</v>
      </c>
      <c r="L35" s="314"/>
      <c r="M35" s="314"/>
      <c r="N35" s="314">
        <v>49.941276511518318</v>
      </c>
      <c r="O35" s="314">
        <v>72.251093169732528</v>
      </c>
      <c r="P35" s="314">
        <v>28.961745372296736</v>
      </c>
      <c r="Q35" s="314">
        <v>41.299292354723939</v>
      </c>
      <c r="R35" s="40"/>
      <c r="S35" s="40"/>
      <c r="T35" s="314">
        <v>17.290572005319152</v>
      </c>
      <c r="U35" s="40"/>
      <c r="V35" s="207"/>
      <c r="W35" s="40"/>
      <c r="X35" s="64">
        <v>1.2877051268056716</v>
      </c>
      <c r="Y35" s="40">
        <v>1.2673026390533026</v>
      </c>
      <c r="Z35" s="40"/>
      <c r="AA35" s="40"/>
      <c r="AB35" s="40">
        <v>-0.51601908123632967</v>
      </c>
      <c r="AC35" s="40">
        <v>10.759635331465534</v>
      </c>
      <c r="AD35" s="40">
        <v>9.3562638056168943</v>
      </c>
      <c r="AE35" s="40"/>
      <c r="AF35" s="40"/>
      <c r="AG35" s="40">
        <v>-2.0143015409423981E-2</v>
      </c>
      <c r="AH35" s="40">
        <v>-1.0865467009425922</v>
      </c>
      <c r="AI35" s="65">
        <v>2.5192755961986668</v>
      </c>
    </row>
    <row r="36" spans="1:35" ht="14.25" customHeight="1">
      <c r="A36" s="37">
        <v>1984</v>
      </c>
      <c r="B36" s="692">
        <v>28291.438532351283</v>
      </c>
      <c r="C36" s="314"/>
      <c r="D36" s="314"/>
      <c r="E36" s="314">
        <v>14042.359677213297</v>
      </c>
      <c r="F36" s="314"/>
      <c r="G36" s="314"/>
      <c r="H36" s="314">
        <v>11227.763342783301</v>
      </c>
      <c r="I36" s="314"/>
      <c r="J36" s="314"/>
      <c r="K36" s="314">
        <v>2814.5963344299967</v>
      </c>
      <c r="L36" s="314"/>
      <c r="M36" s="314"/>
      <c r="N36" s="314">
        <v>49.634394486011857</v>
      </c>
      <c r="O36" s="314">
        <v>71.58511525084873</v>
      </c>
      <c r="P36" s="314">
        <v>28.987072652902157</v>
      </c>
      <c r="Q36" s="314">
        <v>39.686081462221665</v>
      </c>
      <c r="R36" s="40"/>
      <c r="S36" s="40"/>
      <c r="T36" s="314">
        <v>20.037205936621472</v>
      </c>
      <c r="U36" s="40"/>
      <c r="V36" s="207"/>
      <c r="W36" s="40"/>
      <c r="X36" s="64">
        <v>1.3115684576946451</v>
      </c>
      <c r="Y36" s="40">
        <v>0.69701542770908009</v>
      </c>
      <c r="Z36" s="40"/>
      <c r="AA36" s="40"/>
      <c r="AB36" s="40">
        <v>-2.6458099004783131</v>
      </c>
      <c r="AC36" s="40">
        <v>16.678921519906332</v>
      </c>
      <c r="AD36" s="40">
        <v>15.885153657480867</v>
      </c>
      <c r="AE36" s="40"/>
      <c r="AF36" s="40"/>
      <c r="AG36" s="40">
        <v>-0.61448574594540339</v>
      </c>
      <c r="AH36" s="40">
        <v>-0.92175479936238425</v>
      </c>
      <c r="AI36" s="65">
        <v>8.7450808919986578E-2</v>
      </c>
    </row>
    <row r="37" spans="1:35" ht="14.25" customHeight="1">
      <c r="A37" s="37">
        <v>1985</v>
      </c>
      <c r="B37" s="692">
        <v>28673.01983622133</v>
      </c>
      <c r="C37" s="314"/>
      <c r="D37" s="314"/>
      <c r="E37" s="314">
        <v>14140.039031007753</v>
      </c>
      <c r="F37" s="314"/>
      <c r="G37" s="314"/>
      <c r="H37" s="314">
        <v>11112.198773721204</v>
      </c>
      <c r="I37" s="314"/>
      <c r="J37" s="314"/>
      <c r="K37" s="314">
        <v>3027.8402572865484</v>
      </c>
      <c r="L37" s="314"/>
      <c r="M37" s="314"/>
      <c r="N37" s="314">
        <v>49.317450754751086</v>
      </c>
      <c r="O37" s="314">
        <v>70.796457189012628</v>
      </c>
      <c r="P37" s="314">
        <v>29.093447231444916</v>
      </c>
      <c r="Q37" s="314">
        <v>38.75489514949404</v>
      </c>
      <c r="R37" s="40"/>
      <c r="S37" s="40"/>
      <c r="T37" s="314">
        <v>21.406780894191844</v>
      </c>
      <c r="U37" s="40"/>
      <c r="V37" s="207"/>
      <c r="W37" s="40"/>
      <c r="X37" s="64">
        <v>1.3487518615700855</v>
      </c>
      <c r="Y37" s="40">
        <v>0.69560498406091575</v>
      </c>
      <c r="Z37" s="40"/>
      <c r="AA37" s="40"/>
      <c r="AB37" s="40">
        <v>-1.0292750705008125</v>
      </c>
      <c r="AC37" s="40">
        <v>7.5763590056595831</v>
      </c>
      <c r="AD37" s="40">
        <v>6.8351593625498142</v>
      </c>
      <c r="AE37" s="40"/>
      <c r="AF37" s="40"/>
      <c r="AG37" s="40">
        <v>-0.6385566592337355</v>
      </c>
      <c r="AH37" s="40">
        <v>-1.1017067711248107</v>
      </c>
      <c r="AI37" s="65">
        <v>0.3669724770642091</v>
      </c>
    </row>
    <row r="38" spans="1:35" ht="14.25" customHeight="1">
      <c r="A38" s="37">
        <v>1986</v>
      </c>
      <c r="B38" s="692">
        <v>28999.175922769471</v>
      </c>
      <c r="C38" s="314"/>
      <c r="D38" s="314"/>
      <c r="E38" s="314">
        <v>14316.447287886349</v>
      </c>
      <c r="F38" s="314"/>
      <c r="G38" s="314"/>
      <c r="H38" s="314">
        <v>11318.831781863264</v>
      </c>
      <c r="I38" s="314"/>
      <c r="J38" s="314"/>
      <c r="K38" s="314">
        <v>2997.6155060230849</v>
      </c>
      <c r="L38" s="314"/>
      <c r="M38" s="314"/>
      <c r="N38" s="314">
        <v>49.370274709961222</v>
      </c>
      <c r="O38" s="314">
        <v>70.475986611504638</v>
      </c>
      <c r="P38" s="314">
        <v>29.486020080828911</v>
      </c>
      <c r="Q38" s="314">
        <v>39.031563558935424</v>
      </c>
      <c r="R38" s="40"/>
      <c r="S38" s="40"/>
      <c r="T38" s="314">
        <v>20.930298531904157</v>
      </c>
      <c r="U38" s="40"/>
      <c r="V38" s="207"/>
      <c r="W38" s="40"/>
      <c r="X38" s="64">
        <v>1.1375016946632233</v>
      </c>
      <c r="Y38" s="40">
        <v>1.2475797025153224</v>
      </c>
      <c r="Z38" s="40"/>
      <c r="AA38" s="40"/>
      <c r="AB38" s="40">
        <v>1.8595150460295695</v>
      </c>
      <c r="AC38" s="40">
        <v>-0.99822806671280295</v>
      </c>
      <c r="AD38" s="40">
        <v>-2.2258478032863294</v>
      </c>
      <c r="AE38" s="40"/>
      <c r="AF38" s="40"/>
      <c r="AG38" s="40">
        <v>0.10711006834644987</v>
      </c>
      <c r="AH38" s="40">
        <v>-0.45266470983483797</v>
      </c>
      <c r="AI38" s="65">
        <v>1.3493514407591167</v>
      </c>
    </row>
    <row r="39" spans="1:35" ht="14.25" customHeight="1">
      <c r="A39" s="37">
        <v>1987</v>
      </c>
      <c r="B39" s="692">
        <v>29399.391134544578</v>
      </c>
      <c r="C39" s="314"/>
      <c r="D39" s="314"/>
      <c r="E39" s="314">
        <v>14863.386061716074</v>
      </c>
      <c r="F39" s="314"/>
      <c r="G39" s="314"/>
      <c r="H39" s="314">
        <v>11864.204207603565</v>
      </c>
      <c r="I39" s="314"/>
      <c r="J39" s="314"/>
      <c r="K39" s="314">
        <v>2999.1818541125067</v>
      </c>
      <c r="L39" s="314"/>
      <c r="M39" s="314"/>
      <c r="N39" s="314">
        <v>50.557555988969824</v>
      </c>
      <c r="O39" s="314">
        <v>69.827534427328303</v>
      </c>
      <c r="P39" s="314">
        <v>32.401190078512649</v>
      </c>
      <c r="Q39" s="314">
        <v>40.355271826235231</v>
      </c>
      <c r="R39" s="40"/>
      <c r="S39" s="40"/>
      <c r="T39" s="314">
        <v>20.179402243691623</v>
      </c>
      <c r="U39" s="40"/>
      <c r="V39" s="207"/>
      <c r="W39" s="40"/>
      <c r="X39" s="64">
        <v>1.3800916717114919</v>
      </c>
      <c r="Y39" s="40">
        <v>3.8203526533605148</v>
      </c>
      <c r="Z39" s="40"/>
      <c r="AA39" s="40"/>
      <c r="AB39" s="40">
        <v>4.8182748560163136</v>
      </c>
      <c r="AC39" s="40">
        <v>5.2253135409618956E-2</v>
      </c>
      <c r="AD39" s="40">
        <v>-3.5876042908224104</v>
      </c>
      <c r="AE39" s="40"/>
      <c r="AF39" s="40"/>
      <c r="AG39" s="40">
        <v>2.404850461099528</v>
      </c>
      <c r="AH39" s="40">
        <v>-0.92010373370279286</v>
      </c>
      <c r="AI39" s="65">
        <v>9.886617419687326</v>
      </c>
    </row>
    <row r="40" spans="1:35" ht="14.25" customHeight="1">
      <c r="A40" s="37">
        <v>1988</v>
      </c>
      <c r="B40" s="692">
        <v>29858.191553407454</v>
      </c>
      <c r="C40" s="314"/>
      <c r="D40" s="314"/>
      <c r="E40" s="314">
        <v>15251.302544764947</v>
      </c>
      <c r="F40" s="314"/>
      <c r="G40" s="314"/>
      <c r="H40" s="314">
        <v>12322.964777494577</v>
      </c>
      <c r="I40" s="314"/>
      <c r="J40" s="314"/>
      <c r="K40" s="314">
        <v>2928.3377672703687</v>
      </c>
      <c r="L40" s="314"/>
      <c r="M40" s="314"/>
      <c r="N40" s="314">
        <v>51.083280114632529</v>
      </c>
      <c r="O40" s="314">
        <v>69.26671091668932</v>
      </c>
      <c r="P40" s="314">
        <v>33.946154195443206</v>
      </c>
      <c r="Q40" s="314">
        <v>41.271638154817396</v>
      </c>
      <c r="R40" s="40"/>
      <c r="S40" s="40"/>
      <c r="T40" s="314">
        <v>19.196501454469903</v>
      </c>
      <c r="U40" s="40"/>
      <c r="V40" s="207"/>
      <c r="W40" s="40"/>
      <c r="X40" s="64">
        <v>1.5605779615067705</v>
      </c>
      <c r="Y40" s="40">
        <v>2.6098796158436466</v>
      </c>
      <c r="Z40" s="40"/>
      <c r="AA40" s="40"/>
      <c r="AB40" s="40">
        <v>3.8667622527687184</v>
      </c>
      <c r="AC40" s="40">
        <v>-2.3621137459536201</v>
      </c>
      <c r="AD40" s="40">
        <v>-4.8708122141179366</v>
      </c>
      <c r="AE40" s="40"/>
      <c r="AF40" s="40"/>
      <c r="AG40" s="40">
        <v>1.0398527289914972</v>
      </c>
      <c r="AH40" s="40">
        <v>-0.80315525277875333</v>
      </c>
      <c r="AI40" s="65">
        <v>4.7682326272179942</v>
      </c>
    </row>
    <row r="41" spans="1:35" ht="14.25" customHeight="1">
      <c r="A41" s="37">
        <v>1989</v>
      </c>
      <c r="B41" s="692">
        <v>30268.73943013126</v>
      </c>
      <c r="C41" s="314"/>
      <c r="D41" s="314"/>
      <c r="E41" s="314">
        <v>15413.378103902585</v>
      </c>
      <c r="F41" s="314"/>
      <c r="G41" s="314"/>
      <c r="H41" s="314">
        <v>12761.244989130702</v>
      </c>
      <c r="I41" s="314"/>
      <c r="J41" s="314"/>
      <c r="K41" s="314">
        <v>2652.1331147718829</v>
      </c>
      <c r="L41" s="314"/>
      <c r="M41" s="314"/>
      <c r="N41" s="314">
        <v>50.922292822563563</v>
      </c>
      <c r="O41" s="314">
        <v>68.743442551852041</v>
      </c>
      <c r="P41" s="314">
        <v>34.12344515968114</v>
      </c>
      <c r="Q41" s="314">
        <v>42.159816462087015</v>
      </c>
      <c r="R41" s="40"/>
      <c r="S41" s="40"/>
      <c r="T41" s="314">
        <v>17.203258483433974</v>
      </c>
      <c r="U41" s="40"/>
      <c r="V41" s="207"/>
      <c r="W41" s="40"/>
      <c r="X41" s="64">
        <v>1.3749924404813818</v>
      </c>
      <c r="Y41" s="40">
        <v>1.0626997835884611</v>
      </c>
      <c r="Z41" s="40"/>
      <c r="AA41" s="40"/>
      <c r="AB41" s="40">
        <v>3.556613360094607</v>
      </c>
      <c r="AC41" s="40">
        <v>-9.432130937407134</v>
      </c>
      <c r="AD41" s="40">
        <v>-10.383365821962332</v>
      </c>
      <c r="AE41" s="40"/>
      <c r="AF41" s="40"/>
      <c r="AG41" s="40">
        <v>-0.31514674020091116</v>
      </c>
      <c r="AH41" s="40">
        <v>-0.75543989011783719</v>
      </c>
      <c r="AI41" s="65">
        <v>0.52227113332836694</v>
      </c>
    </row>
    <row r="42" spans="1:35" ht="14.25" customHeight="1">
      <c r="A42" s="37">
        <v>1990</v>
      </c>
      <c r="B42" s="692">
        <v>30526.228437481492</v>
      </c>
      <c r="C42" s="314"/>
      <c r="D42" s="314"/>
      <c r="E42" s="314">
        <v>15609.922791762318</v>
      </c>
      <c r="F42" s="314"/>
      <c r="G42" s="314"/>
      <c r="H42" s="314">
        <v>13080.733573942241</v>
      </c>
      <c r="I42" s="314"/>
      <c r="J42" s="314"/>
      <c r="K42" s="314">
        <v>2529.1892178200769</v>
      </c>
      <c r="L42" s="314"/>
      <c r="M42" s="314"/>
      <c r="N42" s="314">
        <v>51.136104069842652</v>
      </c>
      <c r="O42" s="314">
        <v>68.553163146456669</v>
      </c>
      <c r="P42" s="314">
        <v>34.716103525847949</v>
      </c>
      <c r="Q42" s="314">
        <v>42.85080156800872</v>
      </c>
      <c r="R42" s="40"/>
      <c r="S42" s="40"/>
      <c r="T42" s="314">
        <v>16.202894989835219</v>
      </c>
      <c r="U42" s="40"/>
      <c r="V42" s="207"/>
      <c r="W42" s="40"/>
      <c r="X42" s="64">
        <v>0.85067634859585795</v>
      </c>
      <c r="Y42" s="40">
        <v>1.2751564681980243</v>
      </c>
      <c r="Z42" s="40"/>
      <c r="AA42" s="40"/>
      <c r="AB42" s="40">
        <v>2.5035847606065254</v>
      </c>
      <c r="AC42" s="40">
        <v>-4.6356608673611248</v>
      </c>
      <c r="AD42" s="40">
        <v>-5.8149651972157717</v>
      </c>
      <c r="AE42" s="40"/>
      <c r="AF42" s="40"/>
      <c r="AG42" s="40">
        <v>0.41987749456628976</v>
      </c>
      <c r="AH42" s="40">
        <v>-0.27679644535091308</v>
      </c>
      <c r="AI42" s="65">
        <v>1.736806947227798</v>
      </c>
    </row>
    <row r="43" spans="1:35" ht="14.25" customHeight="1">
      <c r="A43" s="37">
        <v>1991</v>
      </c>
      <c r="B43" s="692">
        <v>30787.078068868439</v>
      </c>
      <c r="C43" s="314"/>
      <c r="D43" s="314"/>
      <c r="E43" s="314">
        <v>15748.076876501313</v>
      </c>
      <c r="F43" s="314"/>
      <c r="G43" s="314"/>
      <c r="H43" s="314">
        <v>13183.920292668317</v>
      </c>
      <c r="I43" s="314"/>
      <c r="J43" s="314"/>
      <c r="K43" s="314">
        <v>2564.156583832993</v>
      </c>
      <c r="L43" s="314"/>
      <c r="M43" s="314"/>
      <c r="N43" s="314">
        <v>51.151196628474118</v>
      </c>
      <c r="O43" s="314">
        <v>68.059938898260754</v>
      </c>
      <c r="P43" s="314">
        <v>35.187190945108746</v>
      </c>
      <c r="Q43" s="314">
        <v>42.822902073320677</v>
      </c>
      <c r="R43" s="40"/>
      <c r="S43" s="40"/>
      <c r="T43" s="314">
        <v>16.277735151451086</v>
      </c>
      <c r="U43" s="40"/>
      <c r="V43" s="207"/>
      <c r="W43" s="40"/>
      <c r="X43" s="64">
        <v>0.85450985837038917</v>
      </c>
      <c r="Y43" s="40">
        <v>0.88504015415054038</v>
      </c>
      <c r="Z43" s="40"/>
      <c r="AA43" s="40"/>
      <c r="AB43" s="40">
        <v>0.78884504559921798</v>
      </c>
      <c r="AC43" s="40">
        <v>1.3825523913570503</v>
      </c>
      <c r="AD43" s="40">
        <v>0.46189376443417363</v>
      </c>
      <c r="AE43" s="40"/>
      <c r="AF43" s="40"/>
      <c r="AG43" s="40">
        <v>2.9514486693882347E-2</v>
      </c>
      <c r="AH43" s="40">
        <v>-0.71947700960521832</v>
      </c>
      <c r="AI43" s="65">
        <v>1.356970890785747</v>
      </c>
    </row>
    <row r="44" spans="1:35" ht="14.25" customHeight="1">
      <c r="A44" s="37">
        <v>1992</v>
      </c>
      <c r="B44" s="692">
        <v>31088.004395857377</v>
      </c>
      <c r="C44" s="314"/>
      <c r="D44" s="314"/>
      <c r="E44" s="314">
        <v>15852.493607578932</v>
      </c>
      <c r="F44" s="314"/>
      <c r="G44" s="314"/>
      <c r="H44" s="314">
        <v>12947.461342043622</v>
      </c>
      <c r="I44" s="314"/>
      <c r="J44" s="314"/>
      <c r="K44" s="314">
        <v>2905.032265535312</v>
      </c>
      <c r="L44" s="314"/>
      <c r="M44" s="314"/>
      <c r="N44" s="314">
        <v>50.990209336405165</v>
      </c>
      <c r="O44" s="314">
        <v>66.978350699171273</v>
      </c>
      <c r="P44" s="314">
        <v>35.896354802060479</v>
      </c>
      <c r="Q44" s="314">
        <v>41.647772488635297</v>
      </c>
      <c r="R44" s="40"/>
      <c r="S44" s="40"/>
      <c r="T44" s="314">
        <v>18.313387547402669</v>
      </c>
      <c r="U44" s="40"/>
      <c r="V44" s="207"/>
      <c r="W44" s="40"/>
      <c r="X44" s="64">
        <v>0.97744360902254357</v>
      </c>
      <c r="Y44" s="40">
        <v>0.6630443316759882</v>
      </c>
      <c r="Z44" s="40"/>
      <c r="AA44" s="40"/>
      <c r="AB44" s="40">
        <v>-1.7935405052182607</v>
      </c>
      <c r="AC44" s="40">
        <v>13.293871515161747</v>
      </c>
      <c r="AD44" s="40">
        <v>12.505747126436773</v>
      </c>
      <c r="AE44" s="40"/>
      <c r="AF44" s="40"/>
      <c r="AG44" s="40">
        <v>-0.3147283009589219</v>
      </c>
      <c r="AH44" s="40">
        <v>-1.5891701000588454</v>
      </c>
      <c r="AI44" s="65">
        <v>2.0154034405815757</v>
      </c>
    </row>
    <row r="45" spans="1:35" ht="14.25" customHeight="1">
      <c r="A45" s="37">
        <v>1993</v>
      </c>
      <c r="B45" s="692">
        <v>31371.249827727799</v>
      </c>
      <c r="C45" s="314"/>
      <c r="D45" s="314"/>
      <c r="E45" s="314">
        <v>16041.064470639118</v>
      </c>
      <c r="F45" s="314"/>
      <c r="G45" s="314"/>
      <c r="H45" s="314">
        <v>12414.948449906236</v>
      </c>
      <c r="I45" s="314"/>
      <c r="J45" s="314"/>
      <c r="K45" s="314">
        <v>3626.1160207328808</v>
      </c>
      <c r="L45" s="314"/>
      <c r="M45" s="314"/>
      <c r="N45" s="314">
        <v>51.133588643404082</v>
      </c>
      <c r="O45" s="314">
        <v>66.532696302324212</v>
      </c>
      <c r="P45" s="314">
        <v>36.587789562588426</v>
      </c>
      <c r="Q45" s="314">
        <v>39.574287024207614</v>
      </c>
      <c r="R45" s="40"/>
      <c r="S45" s="40"/>
      <c r="T45" s="314">
        <v>22.591750119776407</v>
      </c>
      <c r="U45" s="40"/>
      <c r="V45" s="207"/>
      <c r="W45" s="40"/>
      <c r="X45" s="64">
        <v>0.91110843997488367</v>
      </c>
      <c r="Y45" s="40">
        <v>1.1895343895299337</v>
      </c>
      <c r="Z45" s="40"/>
      <c r="AA45" s="40"/>
      <c r="AB45" s="40">
        <v>-4.112874934085986</v>
      </c>
      <c r="AC45" s="40">
        <v>24.821884553653796</v>
      </c>
      <c r="AD45" s="40">
        <v>23.361939790219346</v>
      </c>
      <c r="AE45" s="40"/>
      <c r="AF45" s="40"/>
      <c r="AG45" s="40">
        <v>0.28118987716441168</v>
      </c>
      <c r="AH45" s="40">
        <v>-0.665370813397137</v>
      </c>
      <c r="AI45" s="65">
        <v>1.9261976998518504</v>
      </c>
    </row>
    <row r="46" spans="1:35" ht="14.25" customHeight="1">
      <c r="A46" s="37">
        <v>1994</v>
      </c>
      <c r="B46" s="692">
        <v>31656.526681590549</v>
      </c>
      <c r="C46" s="314"/>
      <c r="D46" s="314"/>
      <c r="E46" s="314">
        <v>16238.06336370895</v>
      </c>
      <c r="F46" s="314"/>
      <c r="G46" s="314"/>
      <c r="H46" s="314">
        <v>12328.369131618929</v>
      </c>
      <c r="I46" s="314"/>
      <c r="J46" s="314"/>
      <c r="K46" s="314">
        <v>3909.6942320900243</v>
      </c>
      <c r="L46" s="314"/>
      <c r="M46" s="314"/>
      <c r="N46" s="314">
        <v>51.294575935473034</v>
      </c>
      <c r="O46" s="314">
        <v>65.826659561251901</v>
      </c>
      <c r="P46" s="314">
        <v>37.573020778139224</v>
      </c>
      <c r="Q46" s="314">
        <v>38.944162306941699</v>
      </c>
      <c r="R46" s="40"/>
      <c r="S46" s="40"/>
      <c r="T46" s="314">
        <v>24.066101303608988</v>
      </c>
      <c r="U46" s="40"/>
      <c r="V46" s="207"/>
      <c r="W46" s="40"/>
      <c r="X46" s="64">
        <v>0.9093576297703132</v>
      </c>
      <c r="Y46" s="40">
        <v>1.2280911496266977</v>
      </c>
      <c r="Z46" s="40"/>
      <c r="AA46" s="40"/>
      <c r="AB46" s="40">
        <v>-0.69737960360166662</v>
      </c>
      <c r="AC46" s="40">
        <v>7.8204395484243072</v>
      </c>
      <c r="AD46" s="40">
        <v>6.5260600706713801</v>
      </c>
      <c r="AE46" s="40"/>
      <c r="AF46" s="40"/>
      <c r="AG46" s="40">
        <v>0.31483667847302943</v>
      </c>
      <c r="AH46" s="40">
        <v>-1.0611876270038456</v>
      </c>
      <c r="AI46" s="65">
        <v>2.6927869306382135</v>
      </c>
    </row>
    <row r="47" spans="1:35" ht="14.25" customHeight="1">
      <c r="A47" s="37">
        <v>1995</v>
      </c>
      <c r="B47" s="692">
        <v>31948.248911404309</v>
      </c>
      <c r="C47" s="314"/>
      <c r="D47" s="314"/>
      <c r="E47" s="314">
        <v>16379.270716804736</v>
      </c>
      <c r="F47" s="314"/>
      <c r="G47" s="314"/>
      <c r="H47" s="314">
        <v>12635.440324290204</v>
      </c>
      <c r="I47" s="314"/>
      <c r="J47" s="314"/>
      <c r="K47" s="314">
        <v>3743.8303925145324</v>
      </c>
      <c r="L47" s="314"/>
      <c r="M47" s="314"/>
      <c r="N47" s="314">
        <v>51.269421671087258</v>
      </c>
      <c r="O47" s="314">
        <v>65.16068164236809</v>
      </c>
      <c r="P47" s="314">
        <v>38.155548232063865</v>
      </c>
      <c r="Q47" s="314">
        <v>39.549711658155488</v>
      </c>
      <c r="R47" s="40"/>
      <c r="S47" s="40"/>
      <c r="T47" s="314">
        <v>22.851196013378079</v>
      </c>
      <c r="U47" s="40"/>
      <c r="V47" s="207"/>
      <c r="W47" s="40"/>
      <c r="X47" s="64">
        <v>0.92152317513534143</v>
      </c>
      <c r="Y47" s="40">
        <v>0.86960710728212209</v>
      </c>
      <c r="Z47" s="40"/>
      <c r="AA47" s="40"/>
      <c r="AB47" s="40">
        <v>2.4907689686523238</v>
      </c>
      <c r="AC47" s="40">
        <v>-4.2423736929121825</v>
      </c>
      <c r="AD47" s="40">
        <v>-5.0482015134238667</v>
      </c>
      <c r="AE47" s="40"/>
      <c r="AF47" s="40"/>
      <c r="AG47" s="40">
        <v>-4.90388387602958E-2</v>
      </c>
      <c r="AH47" s="40">
        <v>-1.0117145899893654</v>
      </c>
      <c r="AI47" s="65">
        <v>1.5503875968992276</v>
      </c>
    </row>
    <row r="48" spans="1:35" ht="14.25" customHeight="1">
      <c r="A48" s="37">
        <v>1996</v>
      </c>
      <c r="B48" s="692">
        <v>32320.550880247614</v>
      </c>
      <c r="C48" s="314"/>
      <c r="D48" s="314"/>
      <c r="E48" s="314">
        <v>16672.132142828625</v>
      </c>
      <c r="F48" s="314"/>
      <c r="G48" s="314"/>
      <c r="H48" s="314">
        <v>12998.201824328817</v>
      </c>
      <c r="I48" s="314"/>
      <c r="J48" s="314"/>
      <c r="K48" s="314">
        <v>3673.9303184998084</v>
      </c>
      <c r="L48" s="314"/>
      <c r="M48" s="314"/>
      <c r="N48" s="314">
        <v>51.583849975909452</v>
      </c>
      <c r="O48" s="314">
        <v>65.218266199264065</v>
      </c>
      <c r="P48" s="314">
        <v>38.700084765080376</v>
      </c>
      <c r="Q48" s="314">
        <v>40.216523141851951</v>
      </c>
      <c r="R48" s="40"/>
      <c r="S48" s="40"/>
      <c r="T48" s="314">
        <v>22.032943579711265</v>
      </c>
      <c r="U48" s="40"/>
      <c r="V48" s="207"/>
      <c r="W48" s="40"/>
      <c r="X48" s="64">
        <v>1.165328246551911</v>
      </c>
      <c r="Y48" s="40">
        <v>1.7880004005515371</v>
      </c>
      <c r="Z48" s="40"/>
      <c r="AA48" s="40"/>
      <c r="AB48" s="40">
        <v>2.8709842374170735</v>
      </c>
      <c r="AC48" s="40">
        <v>-1.8670737369535506</v>
      </c>
      <c r="AD48" s="40">
        <v>-3.5807860262008773</v>
      </c>
      <c r="AE48" s="40"/>
      <c r="AF48" s="40"/>
      <c r="AG48" s="40">
        <v>0.61328623295064943</v>
      </c>
      <c r="AH48" s="40">
        <v>8.8373165296262712E-2</v>
      </c>
      <c r="AI48" s="65">
        <v>1.4271490209093907</v>
      </c>
    </row>
    <row r="49" spans="1:35" ht="14.25" customHeight="1">
      <c r="A49" s="37">
        <v>1997</v>
      </c>
      <c r="B49" s="692">
        <v>32687.862071603562</v>
      </c>
      <c r="C49" s="314"/>
      <c r="D49" s="314"/>
      <c r="E49" s="314">
        <v>16966.734688824567</v>
      </c>
      <c r="F49" s="314"/>
      <c r="G49" s="314"/>
      <c r="H49" s="314">
        <v>13476.495501150541</v>
      </c>
      <c r="I49" s="314"/>
      <c r="J49" s="314"/>
      <c r="K49" s="314">
        <v>3490.2391876740235</v>
      </c>
      <c r="L49" s="314"/>
      <c r="M49" s="314"/>
      <c r="N49" s="314">
        <v>51.908339986485963</v>
      </c>
      <c r="O49" s="314">
        <v>65.150666936820969</v>
      </c>
      <c r="P49" s="314">
        <v>39.378855885305605</v>
      </c>
      <c r="Q49" s="314">
        <v>41.227827845179803</v>
      </c>
      <c r="R49" s="40"/>
      <c r="S49" s="40"/>
      <c r="T49" s="314">
        <v>20.566076412040271</v>
      </c>
      <c r="U49" s="40"/>
      <c r="V49" s="207"/>
      <c r="W49" s="40"/>
      <c r="X49" s="64">
        <v>1.1364632760032078</v>
      </c>
      <c r="Y49" s="40">
        <v>1.76703581444837</v>
      </c>
      <c r="Z49" s="40"/>
      <c r="AA49" s="40"/>
      <c r="AB49" s="40">
        <v>3.6796911087078055</v>
      </c>
      <c r="AC49" s="40">
        <v>-4.9998534240244474</v>
      </c>
      <c r="AD49" s="40">
        <v>-6.6576086956521729</v>
      </c>
      <c r="AE49" s="40"/>
      <c r="AF49" s="40"/>
      <c r="AG49" s="40">
        <v>0.62905349392892163</v>
      </c>
      <c r="AH49" s="40">
        <v>-0.10365081193136616</v>
      </c>
      <c r="AI49" s="65">
        <v>1.7539267015706628</v>
      </c>
    </row>
    <row r="50" spans="1:35" ht="14.25" customHeight="1">
      <c r="A50" s="37">
        <v>1998</v>
      </c>
      <c r="B50" s="692">
        <v>32977.076373031719</v>
      </c>
      <c r="C50" s="314"/>
      <c r="D50" s="314"/>
      <c r="E50" s="314">
        <v>17240.595196892569</v>
      </c>
      <c r="F50" s="314"/>
      <c r="G50" s="314"/>
      <c r="H50" s="314">
        <v>14039.944598387763</v>
      </c>
      <c r="I50" s="314"/>
      <c r="J50" s="314"/>
      <c r="K50" s="314">
        <v>3200.6505985048043</v>
      </c>
      <c r="L50" s="314"/>
      <c r="M50" s="314"/>
      <c r="N50" s="314">
        <v>52.283138525834012</v>
      </c>
      <c r="O50" s="314">
        <v>65.546247805932396</v>
      </c>
      <c r="P50" s="314">
        <v>39.735970541842015</v>
      </c>
      <c r="Q50" s="314">
        <v>42.574861517649488</v>
      </c>
      <c r="R50" s="40"/>
      <c r="S50" s="40"/>
      <c r="T50" s="314">
        <v>18.565349424842758</v>
      </c>
      <c r="U50" s="40"/>
      <c r="V50" s="207"/>
      <c r="W50" s="40"/>
      <c r="X50" s="64">
        <v>0.8847758253342608</v>
      </c>
      <c r="Y50" s="40">
        <v>1.6141026136772485</v>
      </c>
      <c r="Z50" s="40"/>
      <c r="AA50" s="40"/>
      <c r="AB50" s="40">
        <v>4.1809764058402088</v>
      </c>
      <c r="AC50" s="40">
        <v>-8.2970986685358845</v>
      </c>
      <c r="AD50" s="40">
        <v>-9.7282872392042705</v>
      </c>
      <c r="AE50" s="40"/>
      <c r="AF50" s="40"/>
      <c r="AG50" s="40">
        <v>0.72203915487496495</v>
      </c>
      <c r="AH50" s="40">
        <v>0.60717854123433224</v>
      </c>
      <c r="AI50" s="65">
        <v>0.90686905068175783</v>
      </c>
    </row>
    <row r="51" spans="1:35" ht="14.25" customHeight="1">
      <c r="A51" s="37">
        <v>1999</v>
      </c>
      <c r="B51" s="692">
        <v>33295.407723016775</v>
      </c>
      <c r="C51" s="314"/>
      <c r="D51" s="314"/>
      <c r="E51" s="314">
        <v>17574.764063412847</v>
      </c>
      <c r="F51" s="314"/>
      <c r="G51" s="314"/>
      <c r="H51" s="314">
        <v>14832.283077343582</v>
      </c>
      <c r="I51" s="314"/>
      <c r="J51" s="314"/>
      <c r="K51" s="314">
        <v>2742.4809860692671</v>
      </c>
      <c r="L51" s="314"/>
      <c r="M51" s="314"/>
      <c r="N51" s="314">
        <v>52.786223813549519</v>
      </c>
      <c r="O51" s="314">
        <v>65.789104415450169</v>
      </c>
      <c r="P51" s="314">
        <v>40.488190775822964</v>
      </c>
      <c r="Q51" s="314">
        <v>44.547534004487275</v>
      </c>
      <c r="R51" s="40"/>
      <c r="S51" s="693"/>
      <c r="T51" s="314">
        <v>15.606668368962145</v>
      </c>
      <c r="U51" s="40"/>
      <c r="V51" s="207"/>
      <c r="W51" s="40"/>
      <c r="X51" s="64">
        <v>0.96531101297196997</v>
      </c>
      <c r="Y51" s="40">
        <v>1.9382675754750611</v>
      </c>
      <c r="Z51" s="40"/>
      <c r="AA51" s="40"/>
      <c r="AB51" s="40">
        <v>5.6434587287958804</v>
      </c>
      <c r="AC51" s="40">
        <v>-14.314889999226176</v>
      </c>
      <c r="AD51" s="40">
        <v>-15.936576189196462</v>
      </c>
      <c r="AE51" s="40"/>
      <c r="AF51" s="40"/>
      <c r="AG51" s="40">
        <v>0.96223237911956527</v>
      </c>
      <c r="AH51" s="40">
        <v>0.37051184110006297</v>
      </c>
      <c r="AI51" s="65">
        <v>1.8930460832430329</v>
      </c>
    </row>
    <row r="52" spans="1:35" ht="14.25" customHeight="1">
      <c r="A52" s="37">
        <v>2000</v>
      </c>
      <c r="B52" s="692">
        <v>33699.585461641138</v>
      </c>
      <c r="C52" s="314"/>
      <c r="D52" s="314"/>
      <c r="E52" s="314">
        <v>18170.504663705622</v>
      </c>
      <c r="F52" s="314"/>
      <c r="G52" s="314"/>
      <c r="H52" s="314">
        <v>15655.675284252398</v>
      </c>
      <c r="I52" s="314"/>
      <c r="J52" s="314"/>
      <c r="K52" s="314">
        <v>2514.8293794532256</v>
      </c>
      <c r="L52" s="314"/>
      <c r="M52" s="314"/>
      <c r="N52" s="314">
        <v>53.920681137347991</v>
      </c>
      <c r="O52" s="314">
        <v>66.587777182833378</v>
      </c>
      <c r="P52" s="314">
        <v>41.921714858089686</v>
      </c>
      <c r="Q52" s="314">
        <v>46.456581200598492</v>
      </c>
      <c r="R52" s="40"/>
      <c r="S52" s="693"/>
      <c r="T52" s="314">
        <v>13.842935226881545</v>
      </c>
      <c r="U52" s="40"/>
      <c r="V52" s="207"/>
      <c r="W52" s="40"/>
      <c r="X52" s="64">
        <v>1.213914369172775</v>
      </c>
      <c r="Y52" s="40">
        <v>3.3897502017280923</v>
      </c>
      <c r="Z52" s="40"/>
      <c r="AA52" s="40"/>
      <c r="AB52" s="40">
        <v>5.5513517549200087</v>
      </c>
      <c r="AC52" s="40">
        <v>-8.3009365524290946</v>
      </c>
      <c r="AD52" s="40">
        <v>-11.301150895140665</v>
      </c>
      <c r="AE52" s="40"/>
      <c r="AF52" s="40"/>
      <c r="AG52" s="40">
        <v>2.1491541577317141</v>
      </c>
      <c r="AH52" s="40">
        <v>1.21398942040567</v>
      </c>
      <c r="AI52" s="65">
        <v>3.5405980232703582</v>
      </c>
    </row>
    <row r="53" spans="1:35" ht="14.25" customHeight="1">
      <c r="A53" s="37">
        <v>2001</v>
      </c>
      <c r="B53" s="692">
        <v>34175.189000687576</v>
      </c>
      <c r="C53" s="314"/>
      <c r="D53" s="314"/>
      <c r="E53" s="314">
        <v>18219.382191037028</v>
      </c>
      <c r="F53" s="314"/>
      <c r="G53" s="314"/>
      <c r="H53" s="314">
        <v>16301.027013179775</v>
      </c>
      <c r="I53" s="314"/>
      <c r="J53" s="314"/>
      <c r="K53" s="314">
        <v>1918.3551778572537</v>
      </c>
      <c r="L53" s="314"/>
      <c r="M53" s="314"/>
      <c r="N53" s="314">
        <v>53.311947939212224</v>
      </c>
      <c r="O53" s="314">
        <v>66.324891162221363</v>
      </c>
      <c r="P53" s="314">
        <v>40.961810923144292</v>
      </c>
      <c r="Q53" s="314">
        <v>47.698425348435705</v>
      </c>
      <c r="R53" s="40"/>
      <c r="S53" s="40"/>
      <c r="T53" s="314">
        <v>10.530010739352496</v>
      </c>
      <c r="U53" s="40"/>
      <c r="V53" s="207"/>
      <c r="W53" s="40"/>
      <c r="X53" s="64">
        <v>1.4113038262378641</v>
      </c>
      <c r="Y53" s="40">
        <v>0.2689937799528197</v>
      </c>
      <c r="Z53" s="40"/>
      <c r="AA53" s="40"/>
      <c r="AB53" s="40">
        <v>4.1221583688345831</v>
      </c>
      <c r="AC53" s="40">
        <v>-23.718277131216649</v>
      </c>
      <c r="AD53" s="40">
        <v>-23.932240043251042</v>
      </c>
      <c r="AE53" s="40"/>
      <c r="AF53" s="40"/>
      <c r="AG53" s="40">
        <v>-1.1289419667848577</v>
      </c>
      <c r="AH53" s="40">
        <v>-0.39479620995636067</v>
      </c>
      <c r="AI53" s="65">
        <v>-2.2897535041082939</v>
      </c>
    </row>
    <row r="54" spans="1:35" ht="13.9" customHeight="1">
      <c r="A54" s="37">
        <v>2002</v>
      </c>
      <c r="B54" s="692">
        <v>34724.325000000004</v>
      </c>
      <c r="C54" s="314">
        <v>16919.025000000001</v>
      </c>
      <c r="D54" s="314">
        <v>17805.300000000003</v>
      </c>
      <c r="E54" s="314">
        <v>18961.174999999999</v>
      </c>
      <c r="F54" s="314">
        <v>11349.875</v>
      </c>
      <c r="G54" s="314">
        <v>7611.2999999999993</v>
      </c>
      <c r="H54" s="314">
        <v>16790.017175817091</v>
      </c>
      <c r="I54" s="314">
        <v>10407.717665563981</v>
      </c>
      <c r="J54" s="314">
        <v>6382.2995102531067</v>
      </c>
      <c r="K54" s="314">
        <v>2171.1578241829093</v>
      </c>
      <c r="L54" s="314">
        <v>942.05000000000007</v>
      </c>
      <c r="M54" s="314">
        <v>1229.125</v>
      </c>
      <c r="N54" s="314">
        <v>54.604877128641085</v>
      </c>
      <c r="O54" s="314">
        <v>67.083505107416059</v>
      </c>
      <c r="P54" s="314">
        <v>42.747384205826343</v>
      </c>
      <c r="Q54" s="314">
        <v>48.352321249778328</v>
      </c>
      <c r="R54" s="314">
        <v>61.514878461164166</v>
      </c>
      <c r="S54" s="314">
        <v>35.844942293885005</v>
      </c>
      <c r="T54" s="314">
        <v>11.45054472722766</v>
      </c>
      <c r="U54" s="314">
        <v>8.3000914106983572</v>
      </c>
      <c r="V54" s="314">
        <v>16.148686820911013</v>
      </c>
      <c r="W54" s="694"/>
      <c r="X54" s="64">
        <v>1.6068265176276908</v>
      </c>
      <c r="Y54" s="40">
        <v>4.0714487526799514</v>
      </c>
      <c r="Z54" s="40"/>
      <c r="AA54" s="40"/>
      <c r="AB54" s="40">
        <v>2.9997506429622733</v>
      </c>
      <c r="AC54" s="40">
        <v>13.178093881865438</v>
      </c>
      <c r="AD54" s="40">
        <v>8.7420042643923104</v>
      </c>
      <c r="AE54" s="40"/>
      <c r="AF54" s="40"/>
      <c r="AG54" s="40">
        <v>2.425214683400978</v>
      </c>
      <c r="AH54" s="40">
        <v>1.1437846815899544</v>
      </c>
      <c r="AI54" s="65">
        <v>4.3591170469300833</v>
      </c>
    </row>
    <row r="55" spans="1:35" ht="14.25" customHeight="1">
      <c r="A55" s="37">
        <v>2003</v>
      </c>
      <c r="B55" s="692">
        <v>35359.049999999996</v>
      </c>
      <c r="C55" s="314">
        <v>17256.574999999997</v>
      </c>
      <c r="D55" s="314">
        <v>18102.474999999999</v>
      </c>
      <c r="E55" s="314">
        <v>19742.775000000001</v>
      </c>
      <c r="F55" s="314">
        <v>11710.125</v>
      </c>
      <c r="G55" s="314">
        <v>8032.65</v>
      </c>
      <c r="H55" s="314">
        <v>17475.652870825063</v>
      </c>
      <c r="I55" s="314">
        <v>10714.886431889096</v>
      </c>
      <c r="J55" s="314">
        <v>6760.766438935967</v>
      </c>
      <c r="K55" s="314">
        <v>2267.1221291749398</v>
      </c>
      <c r="L55" s="314">
        <v>995.17499999999995</v>
      </c>
      <c r="M55" s="314">
        <v>1271.95</v>
      </c>
      <c r="N55" s="314">
        <v>55.835139801550106</v>
      </c>
      <c r="O55" s="314">
        <v>67.858917543023466</v>
      </c>
      <c r="P55" s="314">
        <v>44.373214159942222</v>
      </c>
      <c r="Q55" s="314">
        <v>49.423423058099878</v>
      </c>
      <c r="R55" s="314">
        <v>62.091616858438584</v>
      </c>
      <c r="S55" s="314">
        <v>37.347193899927873</v>
      </c>
      <c r="T55" s="314">
        <v>11.483300241100553</v>
      </c>
      <c r="U55" s="314">
        <v>8.4984148333173213</v>
      </c>
      <c r="V55" s="695">
        <v>15.83474942889333</v>
      </c>
      <c r="W55" s="40"/>
      <c r="X55" s="64">
        <v>1.8278973025393386</v>
      </c>
      <c r="Y55" s="40">
        <v>4.1221074115923795</v>
      </c>
      <c r="Z55" s="40">
        <v>3.1740437670018329</v>
      </c>
      <c r="AA55" s="40">
        <v>5.5358480154507061</v>
      </c>
      <c r="AB55" s="40">
        <v>-86.497201846581135</v>
      </c>
      <c r="AC55" s="40">
        <v>704.90016322981171</v>
      </c>
      <c r="AD55" s="40">
        <v>0.28606074779136126</v>
      </c>
      <c r="AE55" s="40">
        <v>2.3894125113289366</v>
      </c>
      <c r="AF55" s="40">
        <v>-1.9440428531387721</v>
      </c>
      <c r="AG55" s="40">
        <v>2.2530270876916392</v>
      </c>
      <c r="AH55" s="40">
        <v>1.1558913541649174</v>
      </c>
      <c r="AI55" s="65">
        <v>3.803343723413799</v>
      </c>
    </row>
    <row r="56" spans="1:35" ht="14.25" customHeight="1">
      <c r="A56" s="37">
        <v>2004</v>
      </c>
      <c r="B56" s="692">
        <v>35928.75</v>
      </c>
      <c r="C56" s="314">
        <v>17562.425000000003</v>
      </c>
      <c r="D56" s="314">
        <v>18366.325000000001</v>
      </c>
      <c r="E56" s="314">
        <v>20375.674999999996</v>
      </c>
      <c r="F56" s="314">
        <v>11977.224999999999</v>
      </c>
      <c r="G56" s="314">
        <v>8398.4499999999989</v>
      </c>
      <c r="H56" s="314">
        <v>18142.188701915995</v>
      </c>
      <c r="I56" s="314">
        <v>10988.007591143656</v>
      </c>
      <c r="J56" s="314">
        <v>7154.1811107723352</v>
      </c>
      <c r="K56" s="314">
        <v>2233.4862980840007</v>
      </c>
      <c r="L56" s="314">
        <v>989.17499999999995</v>
      </c>
      <c r="M56" s="314">
        <v>1244.3249999999998</v>
      </c>
      <c r="N56" s="314">
        <v>56.711338412830933</v>
      </c>
      <c r="O56" s="314">
        <v>68.198013656997801</v>
      </c>
      <c r="P56" s="314">
        <v>45.727438668323678</v>
      </c>
      <c r="Q56" s="314">
        <v>50.494906452119807</v>
      </c>
      <c r="R56" s="314">
        <v>62.56543496210606</v>
      </c>
      <c r="S56" s="314">
        <v>38.952708888535589</v>
      </c>
      <c r="T56" s="314">
        <v>10.961532798712195</v>
      </c>
      <c r="U56" s="314">
        <v>8.2587995132428418</v>
      </c>
      <c r="V56" s="695">
        <v>14.816126785299669</v>
      </c>
      <c r="W56" s="40"/>
      <c r="X56" s="64">
        <v>1.6111858208860408</v>
      </c>
      <c r="Y56" s="40">
        <v>3.2057296909882016</v>
      </c>
      <c r="Z56" s="40">
        <v>2.2809320993584459</v>
      </c>
      <c r="AA56" s="40">
        <v>4.5539143371116531</v>
      </c>
      <c r="AB56" s="40">
        <v>-1.483635603838418</v>
      </c>
      <c r="AC56" s="40">
        <v>3.8140825754423568</v>
      </c>
      <c r="AD56" s="40">
        <v>-4.543706351253185</v>
      </c>
      <c r="AE56" s="40">
        <v>-2.8195295802116882</v>
      </c>
      <c r="AF56" s="40">
        <v>-6.4328308330222299</v>
      </c>
      <c r="AG56" s="40">
        <v>1.5692601727066879</v>
      </c>
      <c r="AH56" s="40">
        <v>0.49970752003132279</v>
      </c>
      <c r="AI56" s="65">
        <v>3.0518963613953787</v>
      </c>
    </row>
    <row r="57" spans="1:35" ht="14.25" customHeight="1">
      <c r="A57" s="37">
        <v>2005</v>
      </c>
      <c r="B57" s="692">
        <v>36579.25</v>
      </c>
      <c r="C57" s="314">
        <v>17924.074999999997</v>
      </c>
      <c r="D57" s="314">
        <v>18655.175000000003</v>
      </c>
      <c r="E57" s="314">
        <v>21140.424999999999</v>
      </c>
      <c r="F57" s="314">
        <v>12366.924999999999</v>
      </c>
      <c r="G57" s="314">
        <v>8773.5</v>
      </c>
      <c r="H57" s="314">
        <v>19206.879573099704</v>
      </c>
      <c r="I57" s="314">
        <v>11484.947836525669</v>
      </c>
      <c r="J57" s="314">
        <v>7721.9317365740353</v>
      </c>
      <c r="K57" s="314">
        <v>1933.5454269002944</v>
      </c>
      <c r="L57" s="314">
        <v>881.90000000000009</v>
      </c>
      <c r="M57" s="314">
        <v>1051.6499999999999</v>
      </c>
      <c r="N57" s="314">
        <v>57.793489478324453</v>
      </c>
      <c r="O57" s="314">
        <v>68.996168560999678</v>
      </c>
      <c r="P57" s="314">
        <v>47.029845605843946</v>
      </c>
      <c r="Q57" s="314">
        <v>52.507581683877348</v>
      </c>
      <c r="R57" s="314">
        <v>64.075539945719214</v>
      </c>
      <c r="S57" s="314">
        <v>41.392973995548338</v>
      </c>
      <c r="T57" s="314">
        <v>9.1461994113188094</v>
      </c>
      <c r="U57" s="314">
        <v>7.1311178809607094</v>
      </c>
      <c r="V57" s="695">
        <v>11.986664387074713</v>
      </c>
      <c r="W57" s="40"/>
      <c r="X57" s="64">
        <v>1.8105277806770292</v>
      </c>
      <c r="Y57" s="40">
        <v>3.7532498923348756</v>
      </c>
      <c r="Z57" s="40">
        <v>3.2536752043983652</v>
      </c>
      <c r="AA57" s="40">
        <v>4.4657049812763194</v>
      </c>
      <c r="AB57" s="40">
        <v>-13.429268468806409</v>
      </c>
      <c r="AC57" s="40">
        <v>5.8685910982243739</v>
      </c>
      <c r="AD57" s="40">
        <v>-16.56094472122237</v>
      </c>
      <c r="AE57" s="40">
        <v>-13.6543044842524</v>
      </c>
      <c r="AF57" s="40">
        <v>-19.097179979806221</v>
      </c>
      <c r="AG57" s="40">
        <v>1.9081740896608412</v>
      </c>
      <c r="AH57" s="40">
        <v>1.1703491952363976</v>
      </c>
      <c r="AI57" s="65">
        <v>2.8481956904847783</v>
      </c>
    </row>
    <row r="58" spans="1:35" ht="14.25" customHeight="1">
      <c r="A58" s="37">
        <v>2006</v>
      </c>
      <c r="B58" s="692">
        <v>37142.675000000003</v>
      </c>
      <c r="C58" s="314">
        <v>18215.674999999999</v>
      </c>
      <c r="D58" s="314">
        <v>18927</v>
      </c>
      <c r="E58" s="314">
        <v>21779.875</v>
      </c>
      <c r="F58" s="314">
        <v>12609</v>
      </c>
      <c r="G58" s="314">
        <v>9170.875</v>
      </c>
      <c r="H58" s="314">
        <v>19938.987678360103</v>
      </c>
      <c r="I58" s="314">
        <v>11808.468673991421</v>
      </c>
      <c r="J58" s="314">
        <v>8130.5190043686816</v>
      </c>
      <c r="K58" s="314">
        <v>1840.887321639897</v>
      </c>
      <c r="L58" s="314">
        <v>800.55</v>
      </c>
      <c r="M58" s="314">
        <v>1040.3499999999999</v>
      </c>
      <c r="N58" s="314">
        <v>58.638412553753859</v>
      </c>
      <c r="O58" s="314">
        <v>69.220602585410646</v>
      </c>
      <c r="P58" s="314">
        <v>48.453928250647223</v>
      </c>
      <c r="Q58" s="314">
        <v>53.68215315229746</v>
      </c>
      <c r="R58" s="314">
        <v>64.825863845240008</v>
      </c>
      <c r="S58" s="314">
        <v>42.957251568493064</v>
      </c>
      <c r="T58" s="314">
        <v>8.4522400685949606</v>
      </c>
      <c r="U58" s="314">
        <v>6.3490364025695927</v>
      </c>
      <c r="V58" s="695">
        <v>11.344064770264559</v>
      </c>
      <c r="W58" s="40"/>
      <c r="X58" s="64">
        <v>1.5402858177792078</v>
      </c>
      <c r="Y58" s="40">
        <v>3.0247736268310677</v>
      </c>
      <c r="Z58" s="40">
        <v>1.9574388944705312</v>
      </c>
      <c r="AA58" s="40">
        <v>4.5292642616971523</v>
      </c>
      <c r="AB58" s="40">
        <v>-4.7921349026145972</v>
      </c>
      <c r="AC58" s="40">
        <v>3.8116972747918698</v>
      </c>
      <c r="AD58" s="40">
        <v>-7.5874066540146163</v>
      </c>
      <c r="AE58" s="40">
        <v>-10.967165196906748</v>
      </c>
      <c r="AF58" s="40">
        <v>-5.3609544411961085</v>
      </c>
      <c r="AG58" s="40">
        <v>1.4619693032141612</v>
      </c>
      <c r="AH58" s="40">
        <v>0.32528476449027455</v>
      </c>
      <c r="AI58" s="65">
        <v>3.0280402294714737</v>
      </c>
    </row>
    <row r="59" spans="1:35" ht="14.25" customHeight="1">
      <c r="A59" s="37">
        <v>2007</v>
      </c>
      <c r="B59" s="692">
        <v>37832.974999999999</v>
      </c>
      <c r="C59" s="314">
        <v>18579.424999999999</v>
      </c>
      <c r="D59" s="314">
        <v>19253.55</v>
      </c>
      <c r="E59" s="314">
        <v>22426.2</v>
      </c>
      <c r="F59" s="314">
        <v>12893.875</v>
      </c>
      <c r="G59" s="314">
        <v>9532.3250000000007</v>
      </c>
      <c r="H59" s="314">
        <v>20579.997941913858</v>
      </c>
      <c r="I59" s="314">
        <v>12067.388452333045</v>
      </c>
      <c r="J59" s="314">
        <v>8512.6094895808128</v>
      </c>
      <c r="K59" s="314">
        <v>1846.2020580861429</v>
      </c>
      <c r="L59" s="314">
        <v>826.45</v>
      </c>
      <c r="M59" s="314">
        <v>1019.75</v>
      </c>
      <c r="N59" s="314">
        <v>59.276860992295745</v>
      </c>
      <c r="O59" s="314">
        <v>69.398676223833618</v>
      </c>
      <c r="P59" s="314">
        <v>49.509441116053928</v>
      </c>
      <c r="Q59" s="314">
        <v>54.396985544789587</v>
      </c>
      <c r="R59" s="314">
        <v>64.95027942109644</v>
      </c>
      <c r="S59" s="314">
        <v>44.213194395739038</v>
      </c>
      <c r="T59" s="314">
        <v>8.232344570574341</v>
      </c>
      <c r="U59" s="314">
        <v>6.4096324805382405</v>
      </c>
      <c r="V59" s="695">
        <v>10.697809820793982</v>
      </c>
      <c r="W59" s="40"/>
      <c r="X59" s="64">
        <v>1.8585091138427545</v>
      </c>
      <c r="Y59" s="40">
        <v>2.9675331010852846</v>
      </c>
      <c r="Z59" s="40">
        <v>2.2592989134744945</v>
      </c>
      <c r="AA59" s="40">
        <v>3.9412815025829051</v>
      </c>
      <c r="AB59" s="40">
        <v>0.28870514690226834</v>
      </c>
      <c r="AC59" s="40">
        <v>3.2148586171676374</v>
      </c>
      <c r="AD59" s="40">
        <v>-2.6016239036756761</v>
      </c>
      <c r="AE59" s="40">
        <v>0.95441377441343178</v>
      </c>
      <c r="AF59" s="40">
        <v>-5.696855250373412</v>
      </c>
      <c r="AG59" s="40">
        <v>1.088788749109848</v>
      </c>
      <c r="AH59" s="40">
        <v>0.25725525605364563</v>
      </c>
      <c r="AI59" s="65">
        <v>2.1783845056826845</v>
      </c>
    </row>
    <row r="60" spans="1:35" ht="14">
      <c r="A60" s="37">
        <v>2008</v>
      </c>
      <c r="B60" s="692">
        <v>38390</v>
      </c>
      <c r="C60" s="314">
        <v>18872.550000000003</v>
      </c>
      <c r="D60" s="314">
        <v>19517.45</v>
      </c>
      <c r="E60" s="314">
        <v>23065.5</v>
      </c>
      <c r="F60" s="314">
        <v>13124.75</v>
      </c>
      <c r="G60" s="314">
        <v>9940.75</v>
      </c>
      <c r="H60" s="314">
        <v>20469.541882084399</v>
      </c>
      <c r="I60" s="314">
        <v>11805.073229022379</v>
      </c>
      <c r="J60" s="314">
        <v>8664.468653062022</v>
      </c>
      <c r="K60" s="314">
        <v>2595.9581179156021</v>
      </c>
      <c r="L60" s="314">
        <v>1319.625</v>
      </c>
      <c r="M60" s="314">
        <v>1276.3500000000001</v>
      </c>
      <c r="N60" s="314">
        <v>60.082052617869245</v>
      </c>
      <c r="O60" s="314">
        <v>69.544126257447985</v>
      </c>
      <c r="P60" s="314">
        <v>50.932626956902673</v>
      </c>
      <c r="Q60" s="314">
        <v>53.319984063778058</v>
      </c>
      <c r="R60" s="314">
        <v>62.551553600453445</v>
      </c>
      <c r="S60" s="314">
        <v>44.393446136980096</v>
      </c>
      <c r="T60" s="314">
        <v>11.254722932152358</v>
      </c>
      <c r="U60" s="314">
        <v>10.054477228137678</v>
      </c>
      <c r="V60" s="695">
        <v>12.839574478786814</v>
      </c>
      <c r="X60" s="64">
        <v>1.4723267202751078</v>
      </c>
      <c r="Y60" s="40">
        <v>2.8506835754608328</v>
      </c>
      <c r="Z60" s="40">
        <v>1.7905788601176864</v>
      </c>
      <c r="AA60" s="40">
        <v>4.2846315038566063</v>
      </c>
      <c r="AB60" s="40">
        <v>40.610726033243118</v>
      </c>
      <c r="AC60" s="40">
        <v>-0.53671560192191103</v>
      </c>
      <c r="AD60" s="40">
        <v>36.713457942239124</v>
      </c>
      <c r="AE60" s="40">
        <v>56.865112916635852</v>
      </c>
      <c r="AF60" s="40">
        <v>20.020590138270688</v>
      </c>
      <c r="AG60" s="40">
        <v>1.3583573962834272</v>
      </c>
      <c r="AH60" s="40">
        <v>0.20958617876980501</v>
      </c>
      <c r="AI60" s="65">
        <v>2.8745746442838893</v>
      </c>
    </row>
    <row r="61" spans="1:35" ht="14">
      <c r="A61" s="37">
        <v>2009</v>
      </c>
      <c r="B61" s="692">
        <v>38650.925000000003</v>
      </c>
      <c r="C61" s="314">
        <v>18986.099999999999</v>
      </c>
      <c r="D61" s="314">
        <v>19664.825000000001</v>
      </c>
      <c r="E61" s="314">
        <v>23260.45</v>
      </c>
      <c r="F61" s="314">
        <v>13032.65</v>
      </c>
      <c r="G61" s="314">
        <v>10227.800000000001</v>
      </c>
      <c r="H61" s="314">
        <v>19106.993751471124</v>
      </c>
      <c r="I61" s="314">
        <v>10733.130750711247</v>
      </c>
      <c r="J61" s="314">
        <v>8373.8630007598786</v>
      </c>
      <c r="K61" s="314">
        <v>4153.4562485288761</v>
      </c>
      <c r="L61" s="314">
        <v>2299.5</v>
      </c>
      <c r="M61" s="314">
        <v>1853.9250000000002</v>
      </c>
      <c r="N61" s="314">
        <v>60.180836551777219</v>
      </c>
      <c r="O61" s="314">
        <v>68.643112592896912</v>
      </c>
      <c r="P61" s="314">
        <v>52.010633199125856</v>
      </c>
      <c r="Q61" s="314">
        <v>49.434764501680419</v>
      </c>
      <c r="R61" s="314">
        <v>56.531519115096032</v>
      </c>
      <c r="S61" s="314">
        <v>42.582952051492342</v>
      </c>
      <c r="T61" s="314">
        <v>17.85630221482764</v>
      </c>
      <c r="U61" s="314">
        <v>17.644147583185308</v>
      </c>
      <c r="V61" s="695">
        <v>18.126332153542307</v>
      </c>
      <c r="X61" s="64">
        <v>0.67966918468351789</v>
      </c>
      <c r="Y61" s="40">
        <v>0.84520170817887763</v>
      </c>
      <c r="Z61" s="40">
        <v>-0.70172765195527509</v>
      </c>
      <c r="AA61" s="40">
        <v>2.8876090838216628</v>
      </c>
      <c r="AB61" s="40">
        <v>59.997043860778888</v>
      </c>
      <c r="AC61" s="40">
        <v>-6.6564661703827461</v>
      </c>
      <c r="AD61" s="40">
        <v>58.656079962803595</v>
      </c>
      <c r="AE61" s="40">
        <v>75.485479581253315</v>
      </c>
      <c r="AF61" s="40">
        <v>41.175489760117266</v>
      </c>
      <c r="AG61" s="40">
        <v>0.16441504509883131</v>
      </c>
      <c r="AH61" s="40">
        <v>-1.2955999493265313</v>
      </c>
      <c r="AI61" s="65">
        <v>2.1165337557305985</v>
      </c>
    </row>
    <row r="62" spans="1:35" ht="14">
      <c r="A62" s="37">
        <v>2010</v>
      </c>
      <c r="B62" s="692">
        <v>38760.100000000006</v>
      </c>
      <c r="C62" s="314">
        <v>19015.925000000003</v>
      </c>
      <c r="D62" s="314">
        <v>19744.174999999999</v>
      </c>
      <c r="E62" s="314">
        <v>23364.549999999996</v>
      </c>
      <c r="F62" s="314">
        <v>12959.324999999999</v>
      </c>
      <c r="G62" s="314">
        <v>10405.224999999999</v>
      </c>
      <c r="H62" s="314">
        <v>18724.374824869163</v>
      </c>
      <c r="I62" s="314">
        <v>10423.619233789897</v>
      </c>
      <c r="J62" s="314">
        <v>8300.7555910792671</v>
      </c>
      <c r="K62" s="314">
        <v>4640.175175130832</v>
      </c>
      <c r="L62" s="314">
        <v>2535.6750000000002</v>
      </c>
      <c r="M62" s="314">
        <v>2104.5249999999996</v>
      </c>
      <c r="N62" s="314">
        <v>60.279901238644875</v>
      </c>
      <c r="O62" s="314">
        <v>68.149853346602896</v>
      </c>
      <c r="P62" s="314">
        <v>52.70022677574525</v>
      </c>
      <c r="Q62" s="314">
        <v>48.308375945544931</v>
      </c>
      <c r="R62" s="314">
        <v>54.815210060987809</v>
      </c>
      <c r="S62" s="314">
        <v>42.041541827294722</v>
      </c>
      <c r="T62" s="314">
        <v>19.859895333446751</v>
      </c>
      <c r="U62" s="314">
        <v>19.566412602508233</v>
      </c>
      <c r="V62" s="695">
        <v>20.225655860397058</v>
      </c>
      <c r="X62" s="64">
        <v>0.28246413248842472</v>
      </c>
      <c r="Y62" s="40">
        <v>0.44754078274493736</v>
      </c>
      <c r="Z62" s="40">
        <v>-0.56262540619137491</v>
      </c>
      <c r="AA62" s="40">
        <v>1.7347327871096274</v>
      </c>
      <c r="AB62" s="40">
        <v>11.718407453415413</v>
      </c>
      <c r="AC62" s="40">
        <v>-2.0025072053655779</v>
      </c>
      <c r="AD62" s="40">
        <v>11.220649687231177</v>
      </c>
      <c r="AE62" s="40">
        <v>10.894632400121296</v>
      </c>
      <c r="AF62" s="40">
        <v>11.58162439633157</v>
      </c>
      <c r="AG62" s="40">
        <v>0.16461168129895398</v>
      </c>
      <c r="AH62" s="40">
        <v>-0.71858519764306239</v>
      </c>
      <c r="AI62" s="65">
        <v>1.3258703734277733</v>
      </c>
    </row>
    <row r="63" spans="1:35" ht="14">
      <c r="A63" s="37">
        <v>2011</v>
      </c>
      <c r="B63" s="692">
        <v>38842.25</v>
      </c>
      <c r="C63" s="314">
        <v>19032.474999999999</v>
      </c>
      <c r="D63" s="314">
        <v>19809.775000000001</v>
      </c>
      <c r="E63" s="314">
        <v>23434.074999999997</v>
      </c>
      <c r="F63" s="314">
        <v>12858.374999999998</v>
      </c>
      <c r="G63" s="314">
        <v>10575.7</v>
      </c>
      <c r="H63" s="314">
        <v>18421.380347655766</v>
      </c>
      <c r="I63" s="314">
        <v>10152.414169175474</v>
      </c>
      <c r="J63" s="314">
        <v>8268.9661784802902</v>
      </c>
      <c r="K63" s="314">
        <v>5012.694652344233</v>
      </c>
      <c r="L63" s="314">
        <v>2705.9250000000002</v>
      </c>
      <c r="M63" s="314">
        <v>2306.7750000000001</v>
      </c>
      <c r="N63" s="314">
        <v>60.331404591649552</v>
      </c>
      <c r="O63" s="314">
        <v>67.560183318249457</v>
      </c>
      <c r="P63" s="314">
        <v>53.386270162079072</v>
      </c>
      <c r="Q63" s="314">
        <v>47.426141244793399</v>
      </c>
      <c r="R63" s="314">
        <v>53.342585077219198</v>
      </c>
      <c r="S63" s="314">
        <v>41.7418480446158</v>
      </c>
      <c r="T63" s="314">
        <v>21.390623066386162</v>
      </c>
      <c r="U63" s="314">
        <v>21.044066610283185</v>
      </c>
      <c r="V63" s="695">
        <v>21.812031354898494</v>
      </c>
      <c r="X63" s="64">
        <v>0.21194475762444931</v>
      </c>
      <c r="Y63" s="40">
        <v>0.2975661846686517</v>
      </c>
      <c r="Z63" s="40">
        <v>-0.77897575683919529</v>
      </c>
      <c r="AA63" s="40">
        <v>1.6383595741562784</v>
      </c>
      <c r="AB63" s="40">
        <v>8.0281339206746072</v>
      </c>
      <c r="AC63" s="40">
        <v>-1.6181820757559695</v>
      </c>
      <c r="AD63" s="40">
        <v>7.707632428260891</v>
      </c>
      <c r="AE63" s="40">
        <v>7.5519924770753866</v>
      </c>
      <c r="AF63" s="40">
        <v>7.8433822144064358</v>
      </c>
      <c r="AG63" s="40">
        <v>8.5440340721154584E-2</v>
      </c>
      <c r="AH63" s="40">
        <v>-0.86525502168646184</v>
      </c>
      <c r="AI63" s="65">
        <v>1.3017845051277233</v>
      </c>
    </row>
    <row r="64" spans="1:35" ht="14">
      <c r="A64" s="37">
        <v>2012</v>
      </c>
      <c r="B64" s="692">
        <v>38815.074999999997</v>
      </c>
      <c r="C64" s="314">
        <v>18986.05</v>
      </c>
      <c r="D64" s="314">
        <v>19829.025000000001</v>
      </c>
      <c r="E64" s="314">
        <v>23443.599999999999</v>
      </c>
      <c r="F64" s="314">
        <v>12739.5</v>
      </c>
      <c r="G64" s="314">
        <v>10704.1</v>
      </c>
      <c r="H64" s="314">
        <v>17632.574787256275</v>
      </c>
      <c r="I64" s="314">
        <v>9608.0590162815588</v>
      </c>
      <c r="J64" s="314">
        <v>8024.5157709747182</v>
      </c>
      <c r="K64" s="314">
        <v>5811.0252127437225</v>
      </c>
      <c r="L64" s="314">
        <v>3131.375</v>
      </c>
      <c r="M64" s="314">
        <v>2679.6750000000002</v>
      </c>
      <c r="N64" s="314">
        <v>60.398182922485653</v>
      </c>
      <c r="O64" s="314">
        <v>67.099264986661268</v>
      </c>
      <c r="P64" s="314">
        <v>53.981978438173329</v>
      </c>
      <c r="Q64" s="314">
        <v>45.427130534351093</v>
      </c>
      <c r="R64" s="314">
        <v>50.60588703959781</v>
      </c>
      <c r="S64" s="314">
        <v>40.468534236931561</v>
      </c>
      <c r="T64" s="314">
        <v>24.78725627780598</v>
      </c>
      <c r="U64" s="314">
        <v>24.580046312649635</v>
      </c>
      <c r="V64" s="695">
        <v>25.034099083528744</v>
      </c>
      <c r="X64" s="64">
        <v>-6.9962476427098963E-2</v>
      </c>
      <c r="Y64" s="40">
        <v>4.0645939726657865E-2</v>
      </c>
      <c r="Z64" s="40">
        <v>-0.92449473592112197</v>
      </c>
      <c r="AA64" s="40">
        <v>1.2141040309388451</v>
      </c>
      <c r="AB64" s="40">
        <v>15.926175755112926</v>
      </c>
      <c r="AC64" s="40">
        <v>-4.2820111496143731</v>
      </c>
      <c r="AD64" s="40">
        <v>15.879075615882288</v>
      </c>
      <c r="AE64" s="40">
        <v>16.802739545780533</v>
      </c>
      <c r="AF64" s="40">
        <v>14.771974586890767</v>
      </c>
      <c r="AG64" s="40">
        <v>0.11068585471876169</v>
      </c>
      <c r="AH64" s="40">
        <v>-0.68223368994868583</v>
      </c>
      <c r="AI64" s="65">
        <v>1.1158454679184526</v>
      </c>
    </row>
    <row r="65" spans="1:35" ht="14">
      <c r="A65" s="37">
        <v>2013</v>
      </c>
      <c r="B65" s="692">
        <v>38638.625</v>
      </c>
      <c r="C65" s="314">
        <v>18861</v>
      </c>
      <c r="D65" s="314">
        <v>19777.625</v>
      </c>
      <c r="E65" s="314">
        <v>23190.075000000001</v>
      </c>
      <c r="F65" s="314">
        <v>12521.375</v>
      </c>
      <c r="G65" s="314">
        <v>10668.7</v>
      </c>
      <c r="H65" s="314">
        <v>17138.945663829629</v>
      </c>
      <c r="I65" s="314">
        <v>9315.7797000355749</v>
      </c>
      <c r="J65" s="314">
        <v>7823.1659637940529</v>
      </c>
      <c r="K65" s="314">
        <v>6051.1293361703738</v>
      </c>
      <c r="L65" s="314">
        <v>3205.6249999999995</v>
      </c>
      <c r="M65" s="314">
        <v>2845.55</v>
      </c>
      <c r="N65" s="314">
        <v>60.017857778324156</v>
      </c>
      <c r="O65" s="314">
        <v>66.387651768198936</v>
      </c>
      <c r="P65" s="314">
        <v>53.943281865239136</v>
      </c>
      <c r="Q65" s="314">
        <v>44.357027880338983</v>
      </c>
      <c r="R65" s="314">
        <v>49.39175918580974</v>
      </c>
      <c r="S65" s="314">
        <v>39.555639081002155</v>
      </c>
      <c r="T65" s="314">
        <v>26.093616929528572</v>
      </c>
      <c r="U65" s="314">
        <v>25.601221910532985</v>
      </c>
      <c r="V65" s="695">
        <v>26.671946910120258</v>
      </c>
      <c r="X65" s="64">
        <v>-0.45459141841152073</v>
      </c>
      <c r="Y65" s="40">
        <v>-1.0814252077325892</v>
      </c>
      <c r="Z65" s="40">
        <v>-1.7121943561364206</v>
      </c>
      <c r="AA65" s="40">
        <v>-0.33071439915546286</v>
      </c>
      <c r="AB65" s="40">
        <v>4.1318719956694894</v>
      </c>
      <c r="AC65" s="40">
        <v>-2.7995294469609244</v>
      </c>
      <c r="AD65" s="40">
        <v>5.2702914638127263</v>
      </c>
      <c r="AE65" s="40">
        <v>4.1544901294910064</v>
      </c>
      <c r="AF65" s="40">
        <v>6.5424676203712062</v>
      </c>
      <c r="AG65" s="40">
        <v>-0.6296963348211948</v>
      </c>
      <c r="AH65" s="40">
        <v>-1.0605380231866857</v>
      </c>
      <c r="AI65" s="65">
        <v>-7.1684243619396515E-2</v>
      </c>
    </row>
    <row r="66" spans="1:35" ht="14">
      <c r="A66" s="37">
        <v>2014</v>
      </c>
      <c r="B66" s="692">
        <v>38514.449999999997</v>
      </c>
      <c r="C66" s="314">
        <v>18774.424999999999</v>
      </c>
      <c r="D66" s="314">
        <v>19740.025000000001</v>
      </c>
      <c r="E66" s="314">
        <v>22954.649999999998</v>
      </c>
      <c r="F66" s="314">
        <v>12359.199999999999</v>
      </c>
      <c r="G66" s="314">
        <v>10595.449999999999</v>
      </c>
      <c r="H66" s="314">
        <v>17344.307228274662</v>
      </c>
      <c r="I66" s="314">
        <v>9442.7469889313525</v>
      </c>
      <c r="J66" s="314">
        <v>7901.5602393433091</v>
      </c>
      <c r="K66" s="314">
        <v>5610.342771725338</v>
      </c>
      <c r="L66" s="314">
        <v>2916.4</v>
      </c>
      <c r="M66" s="314">
        <v>2693.8999999999996</v>
      </c>
      <c r="N66" s="314">
        <v>59.600098144981949</v>
      </c>
      <c r="O66" s="314">
        <v>65.829978814264607</v>
      </c>
      <c r="P66" s="314">
        <v>53.674957351877708</v>
      </c>
      <c r="Q66" s="314">
        <v>45.033246556226722</v>
      </c>
      <c r="R66" s="314">
        <v>50.295798613972742</v>
      </c>
      <c r="S66" s="314">
        <v>40.028116678389765</v>
      </c>
      <c r="T66" s="314">
        <v>24.440985907976547</v>
      </c>
      <c r="U66" s="314">
        <v>23.596996569357241</v>
      </c>
      <c r="V66" s="695">
        <v>25.425064532417217</v>
      </c>
      <c r="X66" s="64">
        <v>-0.32137530773934664</v>
      </c>
      <c r="Y66" s="40">
        <v>-1.0151972341616133</v>
      </c>
      <c r="Z66" s="40">
        <v>-1.2951852332511504</v>
      </c>
      <c r="AA66" s="40">
        <v>-0.68658786918744941</v>
      </c>
      <c r="AB66" s="40">
        <v>-7.2843685857159279</v>
      </c>
      <c r="AC66" s="40">
        <v>1.1982158557071187</v>
      </c>
      <c r="AD66" s="40">
        <v>-6.3334685490911813</v>
      </c>
      <c r="AE66" s="40">
        <v>-7.8286315714921173</v>
      </c>
      <c r="AF66" s="40">
        <v>-4.6748832468241464</v>
      </c>
      <c r="AG66" s="40">
        <v>-0.6960588878150209</v>
      </c>
      <c r="AH66" s="40">
        <v>-0.84002512377078231</v>
      </c>
      <c r="AI66" s="65">
        <v>-0.4974197047034612</v>
      </c>
    </row>
    <row r="67" spans="1:35" ht="14">
      <c r="A67" s="37">
        <v>2015</v>
      </c>
      <c r="B67" s="692">
        <v>38497.600000000006</v>
      </c>
      <c r="C67" s="314">
        <v>18753.300000000003</v>
      </c>
      <c r="D67" s="314">
        <v>19744.3</v>
      </c>
      <c r="E67" s="314">
        <v>22922</v>
      </c>
      <c r="F67" s="314">
        <v>12319.625</v>
      </c>
      <c r="G67" s="314">
        <v>10602.375</v>
      </c>
      <c r="H67" s="314">
        <v>17865.986028736523</v>
      </c>
      <c r="I67" s="314">
        <v>9760.2787098012614</v>
      </c>
      <c r="J67" s="314">
        <v>8105.7073189352604</v>
      </c>
      <c r="K67" s="314">
        <v>5056.0139712634773</v>
      </c>
      <c r="L67" s="314">
        <v>2559.3249999999998</v>
      </c>
      <c r="M67" s="314">
        <v>2496.6999999999998</v>
      </c>
      <c r="N67" s="314">
        <v>59.54137400773034</v>
      </c>
      <c r="O67" s="314">
        <v>65.693104680242925</v>
      </c>
      <c r="P67" s="314">
        <v>53.698409161124985</v>
      </c>
      <c r="Q67" s="314">
        <v>46.408051485642012</v>
      </c>
      <c r="R67" s="314">
        <v>52.045659749490817</v>
      </c>
      <c r="S67" s="314">
        <v>41.053404369540885</v>
      </c>
      <c r="T67" s="314">
        <v>22.057473044513905</v>
      </c>
      <c r="U67" s="314">
        <v>20.77437421999452</v>
      </c>
      <c r="V67" s="695">
        <v>23.548497388556807</v>
      </c>
      <c r="X67" s="64">
        <v>-4.3749813381710467E-2</v>
      </c>
      <c r="Y67" s="40">
        <v>-0.14223697595039386</v>
      </c>
      <c r="Z67" s="40">
        <v>-0.32020680950222147</v>
      </c>
      <c r="AA67" s="40">
        <v>6.5358243396929083E-2</v>
      </c>
      <c r="AB67" s="40">
        <v>-9.880480088588051</v>
      </c>
      <c r="AC67" s="40">
        <v>3.0077811330015081</v>
      </c>
      <c r="AD67" s="40">
        <v>-9.7521142250025168</v>
      </c>
      <c r="AE67" s="40">
        <v>-11.96178649713473</v>
      </c>
      <c r="AF67" s="40">
        <v>-7.3807763259273855</v>
      </c>
      <c r="AG67" s="40">
        <v>-9.8530269377672397E-2</v>
      </c>
      <c r="AH67" s="40">
        <v>-0.20792067153456717</v>
      </c>
      <c r="AI67" s="65">
        <v>4.3692273649198476E-2</v>
      </c>
    </row>
    <row r="68" spans="1:35" ht="14">
      <c r="A68" s="37">
        <v>2016</v>
      </c>
      <c r="B68" s="692">
        <v>38531.625</v>
      </c>
      <c r="C68" s="314">
        <v>18754.100000000002</v>
      </c>
      <c r="D68" s="314">
        <v>19777.525000000001</v>
      </c>
      <c r="E68" s="314">
        <v>22822.699999999997</v>
      </c>
      <c r="F68" s="314">
        <v>12213.8</v>
      </c>
      <c r="G68" s="314">
        <v>10608.9</v>
      </c>
      <c r="H68" s="314">
        <v>18341.484817451885</v>
      </c>
      <c r="I68" s="314">
        <v>10000.703090447032</v>
      </c>
      <c r="J68" s="314">
        <v>8340.7817270048508</v>
      </c>
      <c r="K68" s="314">
        <v>4481.2151825481151</v>
      </c>
      <c r="L68" s="314">
        <v>2213.0500000000002</v>
      </c>
      <c r="M68" s="314">
        <v>2268.1750000000002</v>
      </c>
      <c r="N68" s="314">
        <v>59.231086153257216</v>
      </c>
      <c r="O68" s="314">
        <v>65.126025775697045</v>
      </c>
      <c r="P68" s="314">
        <v>53.641191200617868</v>
      </c>
      <c r="Q68" s="314">
        <v>47.601119385574535</v>
      </c>
      <c r="R68" s="314">
        <v>53.325422656629918</v>
      </c>
      <c r="S68" s="314">
        <v>42.173030887357491</v>
      </c>
      <c r="T68" s="314">
        <v>19.634903769265318</v>
      </c>
      <c r="U68" s="314">
        <v>18.119258543614603</v>
      </c>
      <c r="V68" s="695">
        <v>21.379926288305104</v>
      </c>
      <c r="X68" s="64">
        <v>8.8382132912157019E-2</v>
      </c>
      <c r="Y68" s="40">
        <v>-0.43320827152955044</v>
      </c>
      <c r="Z68" s="40">
        <v>-0.85899530221090759</v>
      </c>
      <c r="AA68" s="40">
        <v>6.1542814699522275E-2</v>
      </c>
      <c r="AB68" s="40">
        <v>-11.368615513768498</v>
      </c>
      <c r="AC68" s="40">
        <v>2.6614752074167525</v>
      </c>
      <c r="AD68" s="40">
        <v>-10.982986447992626</v>
      </c>
      <c r="AE68" s="40">
        <v>-12.780725177389328</v>
      </c>
      <c r="AF68" s="40">
        <v>-9.208957431421938</v>
      </c>
      <c r="AG68" s="40">
        <v>-0.52112981879262055</v>
      </c>
      <c r="AH68" s="40">
        <v>-0.86322439364998615</v>
      </c>
      <c r="AI68" s="65">
        <v>-0.1065542935088315</v>
      </c>
    </row>
    <row r="69" spans="1:35" ht="14">
      <c r="A69" s="37">
        <v>2017</v>
      </c>
      <c r="B69" s="692">
        <v>38654.149999999994</v>
      </c>
      <c r="C69" s="314">
        <v>18803.074999999997</v>
      </c>
      <c r="D69" s="314">
        <v>19851.075000000001</v>
      </c>
      <c r="E69" s="314">
        <v>22741.800000000003</v>
      </c>
      <c r="F69" s="314">
        <v>12172.15</v>
      </c>
      <c r="G69" s="314">
        <v>10569.650000000001</v>
      </c>
      <c r="H69" s="314">
        <v>18824.782776133714</v>
      </c>
      <c r="I69" s="314">
        <v>10266.270142733394</v>
      </c>
      <c r="J69" s="314">
        <v>8558.5126334003198</v>
      </c>
      <c r="K69" s="314">
        <v>3917.0172238662904</v>
      </c>
      <c r="L69" s="314">
        <v>1905.85</v>
      </c>
      <c r="M69" s="314">
        <v>2011.15</v>
      </c>
      <c r="N69" s="314">
        <v>58.834044986114051</v>
      </c>
      <c r="O69" s="314">
        <v>64.734890436803568</v>
      </c>
      <c r="P69" s="314">
        <v>53.244723522529647</v>
      </c>
      <c r="Q69" s="314">
        <v>48.700547744895999</v>
      </c>
      <c r="R69" s="314">
        <v>54.598889504686845</v>
      </c>
      <c r="S69" s="314">
        <v>43.113597794579483</v>
      </c>
      <c r="T69" s="314">
        <v>17.223866289679314</v>
      </c>
      <c r="U69" s="314">
        <v>15.657463964870628</v>
      </c>
      <c r="V69" s="695">
        <v>19.027593155875547</v>
      </c>
      <c r="X69" s="64">
        <v>0.31798555082998003</v>
      </c>
      <c r="Y69" s="40">
        <v>-0.35447164445921997</v>
      </c>
      <c r="Z69" s="40">
        <v>-0.34100771258739337</v>
      </c>
      <c r="AA69" s="40">
        <v>-0.36997238167951751</v>
      </c>
      <c r="AB69" s="40">
        <v>-12.590289367916707</v>
      </c>
      <c r="AC69" s="40">
        <v>2.6349990935410572</v>
      </c>
      <c r="AD69" s="40">
        <v>-12.279344517898894</v>
      </c>
      <c r="AE69" s="40">
        <v>-13.586618750531231</v>
      </c>
      <c r="AF69" s="40">
        <v>-11.002531536866389</v>
      </c>
      <c r="AG69" s="40">
        <v>-0.67032565655784637</v>
      </c>
      <c r="AH69" s="40">
        <v>-0.60058223150388779</v>
      </c>
      <c r="AI69" s="65">
        <v>-0.7391105029816214</v>
      </c>
    </row>
    <row r="70" spans="1:35" ht="14">
      <c r="A70" s="37">
        <v>2018</v>
      </c>
      <c r="B70" s="692">
        <v>38886.6</v>
      </c>
      <c r="C70" s="314">
        <v>18908.650000000001</v>
      </c>
      <c r="D70" s="314">
        <v>19977.949999999997</v>
      </c>
      <c r="E70" s="314">
        <v>22806.699999999997</v>
      </c>
      <c r="F70" s="314">
        <v>12206.525</v>
      </c>
      <c r="G70" s="314">
        <v>10600.174999999999</v>
      </c>
      <c r="H70" s="314">
        <v>19327.63432279888</v>
      </c>
      <c r="I70" s="314">
        <v>10531.921097100987</v>
      </c>
      <c r="J70" s="314">
        <v>8795.7132256978948</v>
      </c>
      <c r="K70" s="314">
        <v>3479.0656772011125</v>
      </c>
      <c r="L70" s="314">
        <v>1674.575</v>
      </c>
      <c r="M70" s="314">
        <v>1804.5250000000001</v>
      </c>
      <c r="N70" s="314">
        <v>58.649251927399149</v>
      </c>
      <c r="O70" s="314">
        <v>64.555243235238891</v>
      </c>
      <c r="P70" s="314">
        <v>53.059372958686957</v>
      </c>
      <c r="Q70" s="314">
        <v>49.702556466234846</v>
      </c>
      <c r="R70" s="314">
        <v>55.698958397881313</v>
      </c>
      <c r="S70" s="314">
        <v>44.027106012868664</v>
      </c>
      <c r="T70" s="314">
        <v>15.254577282996282</v>
      </c>
      <c r="U70" s="314">
        <v>13.718687341401422</v>
      </c>
      <c r="V70" s="695">
        <v>17.023539705712405</v>
      </c>
      <c r="X70" s="64">
        <v>0.60135845698328083</v>
      </c>
      <c r="Y70" s="40">
        <v>0.28537758664659574</v>
      </c>
      <c r="Z70" s="40">
        <v>0.28240697000940784</v>
      </c>
      <c r="AA70" s="40">
        <v>0.28879858841113215</v>
      </c>
      <c r="AB70" s="40">
        <v>-11.180740896331775</v>
      </c>
      <c r="AC70" s="40">
        <v>2.6712209784576446</v>
      </c>
      <c r="AD70" s="40">
        <v>-11.433489865530644</v>
      </c>
      <c r="AE70" s="40">
        <v>-12.382443464785108</v>
      </c>
      <c r="AF70" s="40">
        <v>-10.532353901756132</v>
      </c>
      <c r="AG70" s="40">
        <v>-0.31409205122394646</v>
      </c>
      <c r="AH70" s="40">
        <v>-0.27751217365549197</v>
      </c>
      <c r="AI70" s="65">
        <v>-0.3481106700915837</v>
      </c>
    </row>
    <row r="71" spans="1:35" ht="14">
      <c r="A71" s="37">
        <v>2019</v>
      </c>
      <c r="B71" s="692">
        <v>39269.25</v>
      </c>
      <c r="C71" s="314">
        <v>19094.450000000004</v>
      </c>
      <c r="D71" s="314">
        <v>20174.8</v>
      </c>
      <c r="E71" s="314">
        <v>23027.05</v>
      </c>
      <c r="F71" s="314">
        <v>12273.375</v>
      </c>
      <c r="G71" s="314">
        <v>10753.674999999999</v>
      </c>
      <c r="H71" s="314">
        <v>19779.246156447593</v>
      </c>
      <c r="I71" s="314">
        <v>10745.605002290768</v>
      </c>
      <c r="J71" s="314">
        <v>9033.6411541568232</v>
      </c>
      <c r="K71" s="314">
        <v>3247.8038435524072</v>
      </c>
      <c r="L71" s="314">
        <v>1527.8</v>
      </c>
      <c r="M71" s="314">
        <v>1720.0249999999999</v>
      </c>
      <c r="N71" s="314">
        <v>58.638884114160575</v>
      </c>
      <c r="O71" s="314">
        <v>64.27718525540142</v>
      </c>
      <c r="P71" s="314">
        <v>53.302511053393346</v>
      </c>
      <c r="Q71" s="314">
        <v>50.368280923235339</v>
      </c>
      <c r="R71" s="314">
        <v>56.276064522888923</v>
      </c>
      <c r="S71" s="314">
        <v>44.776856048916585</v>
      </c>
      <c r="T71" s="314">
        <v>14.104298394941633</v>
      </c>
      <c r="U71" s="314">
        <v>12.448083758542374</v>
      </c>
      <c r="V71" s="695">
        <v>15.994764580480625</v>
      </c>
      <c r="X71" s="64">
        <v>0.98401505917204979</v>
      </c>
      <c r="Y71" s="40">
        <v>0.96616345196807174</v>
      </c>
      <c r="Z71" s="40">
        <v>0.54765791246895734</v>
      </c>
      <c r="AA71" s="40">
        <v>1.4480893004124917</v>
      </c>
      <c r="AB71" s="40">
        <v>-6.6472396644938865</v>
      </c>
      <c r="AC71" s="40">
        <v>2.3366120555995407</v>
      </c>
      <c r="AD71" s="40">
        <v>-7.5405490871046421</v>
      </c>
      <c r="AE71" s="40">
        <v>-9.2618451841563036</v>
      </c>
      <c r="AF71" s="40">
        <v>-6.043250364003705</v>
      </c>
      <c r="AG71" s="40">
        <v>-1.7677656402859121E-2</v>
      </c>
      <c r="AH71" s="40">
        <v>-0.43072873077749652</v>
      </c>
      <c r="AI71" s="65">
        <v>0.45823778372899859</v>
      </c>
    </row>
    <row r="72" spans="1:35" ht="14">
      <c r="A72" s="37">
        <v>2020</v>
      </c>
      <c r="B72" s="692">
        <v>39578.875</v>
      </c>
      <c r="C72" s="314">
        <v>19241.974999999999</v>
      </c>
      <c r="D72" s="314">
        <v>20336.900000000001</v>
      </c>
      <c r="E72" s="314">
        <v>22733.224999999999</v>
      </c>
      <c r="F72" s="314">
        <v>12108.85</v>
      </c>
      <c r="G72" s="314">
        <v>10624.375</v>
      </c>
      <c r="H72" s="314">
        <v>19202.36723414679</v>
      </c>
      <c r="I72" s="314">
        <v>10429.622939162698</v>
      </c>
      <c r="J72" s="314">
        <v>8772.7442949840934</v>
      </c>
      <c r="K72" s="314">
        <v>3530.8577658532081</v>
      </c>
      <c r="L72" s="314">
        <v>1679.2249999999999</v>
      </c>
      <c r="M72" s="314">
        <v>1851.625</v>
      </c>
      <c r="N72" s="314">
        <v>57.437774570398979</v>
      </c>
      <c r="O72" s="314">
        <v>62.92935106713319</v>
      </c>
      <c r="P72" s="314">
        <v>52.241860853915789</v>
      </c>
      <c r="Q72" s="314">
        <v>48.516708052330415</v>
      </c>
      <c r="R72" s="314">
        <v>54.202455512818716</v>
      </c>
      <c r="S72" s="314">
        <v>43.137077406016125</v>
      </c>
      <c r="T72" s="314">
        <v>15.531706415843807</v>
      </c>
      <c r="U72" s="314">
        <v>13.867749621144865</v>
      </c>
      <c r="V72" s="695">
        <v>17.428084004941464</v>
      </c>
      <c r="X72" s="64">
        <v>0.78846680290558524</v>
      </c>
      <c r="Y72" s="40">
        <v>-1.2759993138504511</v>
      </c>
      <c r="Z72" s="40">
        <v>-1.3405033252874565</v>
      </c>
      <c r="AA72" s="40">
        <v>-1.2023796516074658</v>
      </c>
      <c r="AB72" s="40">
        <v>8.7152406960390838</v>
      </c>
      <c r="AC72" s="40">
        <v>-2.916587001030635</v>
      </c>
      <c r="AD72" s="40">
        <v>10.120375937409975</v>
      </c>
      <c r="AE72" s="40">
        <v>11.404694008652205</v>
      </c>
      <c r="AF72" s="40">
        <v>8.9611786234728541</v>
      </c>
      <c r="AG72" s="40">
        <v>-2.0483158264458567</v>
      </c>
      <c r="AH72" s="40">
        <v>-2.0969091644456594</v>
      </c>
      <c r="AI72" s="65">
        <v>-1.9898691046939643</v>
      </c>
    </row>
    <row r="73" spans="1:35" ht="14">
      <c r="A73" s="37">
        <v>2021</v>
      </c>
      <c r="B73" s="692">
        <v>39925.949999999997</v>
      </c>
      <c r="C73" s="314">
        <v>19412.974999999999</v>
      </c>
      <c r="D73" s="314">
        <v>20512.974999999999</v>
      </c>
      <c r="E73" s="314">
        <v>23309.875</v>
      </c>
      <c r="F73" s="314">
        <v>12367.7</v>
      </c>
      <c r="G73" s="314">
        <v>10942.174999999999</v>
      </c>
      <c r="H73" s="314">
        <v>19833.378728565975</v>
      </c>
      <c r="I73" s="314">
        <v>10733.088488689355</v>
      </c>
      <c r="J73" s="314">
        <v>9100.2902398766182</v>
      </c>
      <c r="K73" s="314">
        <v>3476.4962714340259</v>
      </c>
      <c r="L73" s="314">
        <v>1634.6</v>
      </c>
      <c r="M73" s="314">
        <v>1841.9</v>
      </c>
      <c r="N73" s="314">
        <v>58.382768600371435</v>
      </c>
      <c r="O73" s="314">
        <v>63.708421815821644</v>
      </c>
      <c r="P73" s="314">
        <v>53.342701387780181</v>
      </c>
      <c r="Q73" s="314">
        <v>49.675408421254787</v>
      </c>
      <c r="R73" s="314">
        <v>55.28822083523702</v>
      </c>
      <c r="S73" s="314">
        <v>44.363580806180572</v>
      </c>
      <c r="T73" s="314">
        <v>14.914263896456012</v>
      </c>
      <c r="U73" s="314">
        <v>13.216685398255132</v>
      </c>
      <c r="V73" s="695">
        <v>16.833033651901932</v>
      </c>
      <c r="X73" s="64">
        <v>0.87691982149566972</v>
      </c>
      <c r="Y73" s="40">
        <v>2.5365956655951871</v>
      </c>
      <c r="Z73" s="40">
        <v>2.1376926793213347</v>
      </c>
      <c r="AA73" s="40">
        <v>2.9912347785163718</v>
      </c>
      <c r="AB73" s="40">
        <v>-1.539611562519172</v>
      </c>
      <c r="AC73" s="40">
        <v>3.2861130439016062</v>
      </c>
      <c r="AD73" s="40">
        <v>-3.9753682103979671</v>
      </c>
      <c r="AE73" s="40">
        <v>-4.6948080306917443</v>
      </c>
      <c r="AF73" s="40">
        <v>-3.4143188251262391</v>
      </c>
      <c r="AG73" s="40">
        <v>1.6452483353341263</v>
      </c>
      <c r="AH73" s="40">
        <v>1.2380085532065044</v>
      </c>
      <c r="AI73" s="65">
        <v>2.1072000803008972</v>
      </c>
    </row>
    <row r="74" spans="1:35" ht="14">
      <c r="A74" s="37">
        <v>2022</v>
      </c>
      <c r="B74" s="692">
        <v>40367.375</v>
      </c>
      <c r="C74" s="314">
        <v>19620.474999999999</v>
      </c>
      <c r="D74" s="314">
        <v>20746.900000000001</v>
      </c>
      <c r="E74" s="314">
        <v>23626.625</v>
      </c>
      <c r="F74" s="314">
        <v>12543.775</v>
      </c>
      <c r="G74" s="314">
        <v>11082.85</v>
      </c>
      <c r="H74" s="314">
        <v>20547.42825818514</v>
      </c>
      <c r="I74" s="314">
        <v>11114.488239445709</v>
      </c>
      <c r="J74" s="314">
        <v>9432.9400187394313</v>
      </c>
      <c r="K74" s="314">
        <v>3079.196741814857</v>
      </c>
      <c r="L74" s="314">
        <v>1429.325</v>
      </c>
      <c r="M74" s="314">
        <v>1649.875</v>
      </c>
      <c r="N74" s="314">
        <v>58.529010122654746</v>
      </c>
      <c r="O74" s="314">
        <v>63.932065864868207</v>
      </c>
      <c r="P74" s="314">
        <v>53.419306016802501</v>
      </c>
      <c r="Q74" s="314">
        <v>50.901076074887555</v>
      </c>
      <c r="R74" s="314">
        <v>56.647396352258085</v>
      </c>
      <c r="S74" s="314">
        <v>45.466744519612234</v>
      </c>
      <c r="T74" s="314">
        <v>13.032740570499838</v>
      </c>
      <c r="U74" s="314">
        <v>11.394695775394569</v>
      </c>
      <c r="V74" s="695">
        <v>14.886739421719142</v>
      </c>
      <c r="X74" s="64">
        <v>1.1056092591409827</v>
      </c>
      <c r="Y74" s="40">
        <v>1.358866145785842</v>
      </c>
      <c r="Z74" s="40">
        <v>1.4236681032043119</v>
      </c>
      <c r="AA74" s="40">
        <v>1.2856219170320538</v>
      </c>
      <c r="AB74" s="40">
        <v>-11.428159232723301</v>
      </c>
      <c r="AC74" s="40">
        <v>3.6002414888125944</v>
      </c>
      <c r="AD74" s="40">
        <v>-12.615596311147936</v>
      </c>
      <c r="AE74" s="40">
        <v>-13.785526158480721</v>
      </c>
      <c r="AF74" s="40">
        <v>-11.562349784543336</v>
      </c>
      <c r="AG74" s="40">
        <v>0.2504874739400087</v>
      </c>
      <c r="AH74" s="40">
        <v>0.35104314731435604</v>
      </c>
      <c r="AI74" s="65">
        <v>0.14360845444520987</v>
      </c>
    </row>
    <row r="75" spans="1:35" ht="14">
      <c r="A75" s="37">
        <v>2023</v>
      </c>
      <c r="B75" s="692">
        <v>40982.724999999999</v>
      </c>
      <c r="C75" s="314">
        <v>19914.224999999999</v>
      </c>
      <c r="D75" s="314">
        <v>21068.5</v>
      </c>
      <c r="E75" s="314">
        <v>24119.724999999999</v>
      </c>
      <c r="F75" s="314">
        <v>12734.849999999999</v>
      </c>
      <c r="G75" s="314">
        <v>11384.875</v>
      </c>
      <c r="H75" s="314">
        <v>21182.35</v>
      </c>
      <c r="I75" s="314">
        <v>11376.725</v>
      </c>
      <c r="J75" s="314">
        <v>9805.625</v>
      </c>
      <c r="K75" s="314">
        <v>2937.375</v>
      </c>
      <c r="L75" s="314">
        <v>1358.05</v>
      </c>
      <c r="M75" s="314">
        <v>1579.3249999999998</v>
      </c>
      <c r="N75" s="314">
        <v>58.853394936525085</v>
      </c>
      <c r="O75" s="314">
        <v>63.948509168697242</v>
      </c>
      <c r="P75" s="314">
        <v>54.037425540498852</v>
      </c>
      <c r="Q75" s="314">
        <v>51.686045766844444</v>
      </c>
      <c r="R75" s="314">
        <v>57.128635435222819</v>
      </c>
      <c r="S75" s="314">
        <v>46.541637990364762</v>
      </c>
      <c r="T75" s="314">
        <v>12.178310490687602</v>
      </c>
      <c r="U75" s="314">
        <v>10.664043942410002</v>
      </c>
      <c r="V75" s="695">
        <v>13.872132983453922</v>
      </c>
      <c r="X75" s="64">
        <v>1.5243745722876456</v>
      </c>
      <c r="Y75" s="40">
        <v>2.0870522133398239</v>
      </c>
      <c r="Z75" s="40">
        <v>1.523265524134465</v>
      </c>
      <c r="AA75" s="40">
        <v>2.7251564353934166</v>
      </c>
      <c r="AB75" s="40">
        <v>-4.6058031917528002</v>
      </c>
      <c r="AC75" s="40">
        <v>3.0900302161266158</v>
      </c>
      <c r="AD75" s="40">
        <v>-6.5560276842023146</v>
      </c>
      <c r="AE75" s="40">
        <v>-6.412210096581239</v>
      </c>
      <c r="AF75" s="40">
        <v>-6.8155047893493137</v>
      </c>
      <c r="AG75" s="40">
        <v>0.55422911337565939</v>
      </c>
      <c r="AH75" s="40">
        <v>2.571996322437986E-2</v>
      </c>
      <c r="AI75" s="65">
        <v>1.1571088615451641</v>
      </c>
    </row>
    <row r="76" spans="1:35" ht="14">
      <c r="A76" s="37" t="s">
        <v>968</v>
      </c>
      <c r="B76" s="692">
        <v>41565.75</v>
      </c>
      <c r="C76" s="314">
        <v>20208.974999999999</v>
      </c>
      <c r="D76" s="314">
        <v>21356.774999999998</v>
      </c>
      <c r="E76" s="314">
        <v>24424.474999999999</v>
      </c>
      <c r="F76" s="314">
        <v>12912.55</v>
      </c>
      <c r="G76" s="314">
        <v>11511.924999999999</v>
      </c>
      <c r="H76" s="314">
        <v>21653.8</v>
      </c>
      <c r="I76" s="314">
        <v>11601.4</v>
      </c>
      <c r="J76" s="314">
        <v>10052.4</v>
      </c>
      <c r="K76" s="314">
        <v>2770.6750000000002</v>
      </c>
      <c r="L76" s="314">
        <v>1311.175</v>
      </c>
      <c r="M76" s="314">
        <v>1459.5</v>
      </c>
      <c r="N76" s="314">
        <v>58.761059285589688</v>
      </c>
      <c r="O76" s="314">
        <v>63.895125804252814</v>
      </c>
      <c r="P76" s="314">
        <v>53.902918394748276</v>
      </c>
      <c r="Q76" s="314">
        <v>52.095294804015325</v>
      </c>
      <c r="R76" s="314">
        <v>57.407166865217064</v>
      </c>
      <c r="S76" s="314">
        <v>47.06890436407182</v>
      </c>
      <c r="T76" s="314">
        <v>11.343846694760074</v>
      </c>
      <c r="U76" s="314">
        <v>10.154268521709501</v>
      </c>
      <c r="V76" s="695">
        <v>12.678157649567732</v>
      </c>
      <c r="X76" s="64">
        <v>1.422611600375534</v>
      </c>
      <c r="Y76" s="40">
        <v>1.2634887006381712</v>
      </c>
      <c r="Z76" s="40">
        <v>1.3953835341601994</v>
      </c>
      <c r="AA76" s="40">
        <v>1.1159542814479728</v>
      </c>
      <c r="AB76" s="40">
        <v>-5.6751351121324234</v>
      </c>
      <c r="AC76" s="40">
        <v>2.2256737330843768</v>
      </c>
      <c r="AD76" s="40">
        <v>-6.8520489485435432</v>
      </c>
      <c r="AE76" s="40">
        <v>-4.7803199560456422</v>
      </c>
      <c r="AF76" s="40">
        <v>-8.6070061129770892</v>
      </c>
      <c r="AG76" s="40">
        <v>-0.15689095087034755</v>
      </c>
      <c r="AH76" s="40">
        <v>-8.3478669226833002E-2</v>
      </c>
      <c r="AI76" s="65">
        <v>-0.24891479267413752</v>
      </c>
    </row>
    <row r="77" spans="1:35">
      <c r="T77" s="636"/>
    </row>
    <row r="78" spans="1:35">
      <c r="T78" s="636"/>
    </row>
    <row r="79" spans="1:35">
      <c r="T79" s="636"/>
    </row>
    <row r="80" spans="1:35">
      <c r="T80" s="636"/>
    </row>
    <row r="81" spans="20:20">
      <c r="T81" s="636"/>
    </row>
    <row r="82" spans="20:20">
      <c r="T82" s="636"/>
    </row>
    <row r="83" spans="20:20">
      <c r="T83" s="636"/>
    </row>
    <row r="84" spans="20:20">
      <c r="T84" s="636"/>
    </row>
    <row r="85" spans="20:20">
      <c r="T85" s="636"/>
    </row>
  </sheetData>
  <mergeCells count="1">
    <mergeCell ref="X1:AI1"/>
  </mergeCells>
  <hyperlinks>
    <hyperlink ref="A1" location="'INDICE DE CUADROS'!A1" display="Índice" xr:uid="{00000000-0004-0000-2700-000000000000}"/>
  </hyperlinks>
  <pageMargins left="0.75" right="0.75" top="1" bottom="1" header="0" footer="0"/>
  <pageSetup paperSize="9" scale="32" orientation="landscape" r:id="rId1"/>
  <headerFooter alignWithMargins="0">
    <oddHeader>&amp;L&amp;8
BDMACRO
Abril 2008&amp;R
&amp;8
&amp;"Arial,Cursiva"Base de Datos Macroeconómicos de la Economía Española&amp;"Arial,Normal"
Ministerio de Economía y Hacienda y FEDEA</oddHeader>
  </headerFooter>
  <drawing r:id="rId2"/>
  <legacyDrawing r:id="rId3"/>
  <controls>
    <mc:AlternateContent xmlns:mc="http://schemas.openxmlformats.org/markup-compatibility/2006">
      <mc:Choice Requires="x14">
        <control shapeId="21506" r:id="rId4" name="Control 2">
          <controlPr defaultSize="0" r:id="rId5">
            <anchor moveWithCells="1">
              <from>
                <xdr:col>34</xdr:col>
                <xdr:colOff>996950</xdr:colOff>
                <xdr:row>60</xdr:row>
                <xdr:rowOff>114300</xdr:rowOff>
              </from>
              <to>
                <xdr:col>35</xdr:col>
                <xdr:colOff>330200</xdr:colOff>
                <xdr:row>61</xdr:row>
                <xdr:rowOff>69850</xdr:rowOff>
              </to>
            </anchor>
          </controlPr>
        </control>
      </mc:Choice>
      <mc:Fallback>
        <control shapeId="21506" r:id="rId4" name="Control 2"/>
      </mc:Fallback>
    </mc:AlternateContent>
    <mc:AlternateContent xmlns:mc="http://schemas.openxmlformats.org/markup-compatibility/2006">
      <mc:Choice Requires="x14">
        <control shapeId="21505" r:id="rId6" name="Control 1">
          <controlPr defaultSize="0" r:id="rId5">
            <anchor moveWithCells="1">
              <from>
                <xdr:col>34</xdr:col>
                <xdr:colOff>996950</xdr:colOff>
                <xdr:row>60</xdr:row>
                <xdr:rowOff>114300</xdr:rowOff>
              </from>
              <to>
                <xdr:col>35</xdr:col>
                <xdr:colOff>330200</xdr:colOff>
                <xdr:row>61</xdr:row>
                <xdr:rowOff>69850</xdr:rowOff>
              </to>
            </anchor>
          </controlPr>
        </control>
      </mc:Choice>
      <mc:Fallback>
        <control shapeId="21505" r:id="rId6" name="Control 1"/>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0">
    <tabColor rgb="FFFF0000"/>
    <pageSetUpPr fitToPage="1"/>
  </sheetPr>
  <dimension ref="A1:S78"/>
  <sheetViews>
    <sheetView showGridLines="0" zoomScale="55" zoomScaleNormal="55" workbookViewId="0">
      <pane xSplit="1" ySplit="5" topLeftCell="B66" activePane="bottomRight" state="frozen"/>
      <selection activeCell="A76" sqref="A76:XFD76"/>
      <selection pane="topRight" activeCell="A76" sqref="A76:XFD76"/>
      <selection pane="bottomLeft" activeCell="A76" sqref="A76:XFD76"/>
      <selection pane="bottomRight" activeCell="B79" sqref="B79"/>
    </sheetView>
  </sheetViews>
  <sheetFormatPr baseColWidth="10" defaultRowHeight="14"/>
  <cols>
    <col min="1" max="1" width="13" style="2" customWidth="1"/>
    <col min="2" max="2" width="13.54296875" style="2" customWidth="1"/>
    <col min="3" max="3" width="15.7265625" style="2" customWidth="1"/>
    <col min="4" max="4" width="15.453125" style="2" customWidth="1"/>
    <col min="5" max="7" width="16.26953125" style="2" customWidth="1"/>
    <col min="8" max="8" width="21.7265625" style="2" customWidth="1"/>
    <col min="9" max="9" width="14.7265625" style="2" customWidth="1"/>
    <col min="10" max="10" width="15.7265625" style="2" customWidth="1"/>
    <col min="11" max="11" width="11.7265625" style="2" customWidth="1"/>
    <col min="12" max="12" width="17" style="2" customWidth="1"/>
    <col min="13" max="13" width="9" style="2" customWidth="1"/>
    <col min="14" max="14" width="12.453125" style="2" customWidth="1"/>
    <col min="15" max="15" width="15" style="2" customWidth="1"/>
    <col min="16" max="16" width="14" style="2" customWidth="1"/>
    <col min="17" max="17" width="13.26953125" style="2" customWidth="1"/>
    <col min="18" max="18" width="15.54296875" style="2" customWidth="1"/>
    <col min="19" max="19" width="14.26953125" style="2" customWidth="1"/>
    <col min="20" max="46" width="11.453125" style="2"/>
    <col min="47" max="47" width="13" style="2" customWidth="1"/>
    <col min="48" max="53" width="9.7265625" style="2" customWidth="1"/>
    <col min="54" max="54" width="6.7265625" style="2" customWidth="1"/>
    <col min="55" max="55" width="12.7265625" style="2" customWidth="1"/>
    <col min="56" max="60" width="12" style="2" customWidth="1"/>
    <col min="61" max="61" width="11.7265625" style="2" customWidth="1"/>
    <col min="62" max="62" width="11.453125" style="2"/>
    <col min="63" max="63" width="12.7265625" style="2" customWidth="1"/>
    <col min="64" max="64" width="11.453125" style="2"/>
    <col min="65" max="65" width="6.26953125" style="2" customWidth="1"/>
    <col min="66" max="66" width="16" style="2" bestFit="1" customWidth="1"/>
    <col min="67" max="67" width="11.453125" style="2"/>
    <col min="68" max="68" width="16" style="2" bestFit="1" customWidth="1"/>
    <col min="69" max="70" width="11.453125" style="2"/>
    <col min="71" max="71" width="14.7265625" style="2" bestFit="1" customWidth="1"/>
    <col min="72" max="74" width="11.453125" style="2"/>
    <col min="75" max="76" width="16" style="2" bestFit="1" customWidth="1"/>
    <col min="77" max="77" width="6.26953125" style="2" customWidth="1"/>
    <col min="78" max="78" width="18.26953125" style="2" customWidth="1"/>
    <col min="79" max="79" width="11.453125" style="2"/>
    <col min="80" max="80" width="16.26953125" style="2" bestFit="1" customWidth="1"/>
    <col min="81" max="101" width="11.453125" style="2"/>
    <col min="102" max="102" width="19.26953125" style="2" customWidth="1"/>
    <col min="103" max="107" width="13.54296875" style="2" customWidth="1"/>
    <col min="108" max="108" width="4.26953125" style="2" customWidth="1"/>
    <col min="109" max="115" width="13.453125" style="2" customWidth="1"/>
    <col min="116" max="124" width="11.453125" style="2"/>
    <col min="125" max="125" width="8.26953125" style="2" customWidth="1"/>
    <col min="126" max="137" width="11.453125" style="2"/>
    <col min="138" max="138" width="7.26953125" style="2" customWidth="1"/>
    <col min="139" max="139" width="14.26953125" style="2" customWidth="1"/>
    <col min="140" max="142" width="11.7265625" style="2" customWidth="1"/>
    <col min="143" max="143" width="11.54296875" style="2" customWidth="1"/>
    <col min="144" max="147" width="11.7265625" style="2" customWidth="1"/>
    <col min="148" max="151" width="11.54296875" style="2" customWidth="1"/>
    <col min="152" max="154" width="11.7265625" style="2" customWidth="1"/>
    <col min="155" max="159" width="11.54296875" style="2" customWidth="1"/>
    <col min="160" max="160" width="11.7265625" style="2" customWidth="1"/>
    <col min="161" max="162" width="11.453125" style="2"/>
    <col min="163" max="163" width="13.54296875" style="2" customWidth="1"/>
    <col min="164" max="171" width="11.453125" style="2"/>
    <col min="172" max="172" width="8.453125" style="2" customWidth="1"/>
    <col min="173" max="173" width="8.54296875" style="2" customWidth="1"/>
    <col min="174" max="175" width="13.453125" style="2" customWidth="1"/>
    <col min="176" max="177" width="11.54296875" style="2" customWidth="1"/>
    <col min="178" max="179" width="11.453125" style="2"/>
    <col min="180" max="181" width="12.7265625" style="2" customWidth="1"/>
    <col min="182" max="182" width="11.453125" style="2"/>
    <col min="183" max="183" width="5.26953125" style="2" customWidth="1"/>
    <col min="184" max="302" width="11.453125" style="2"/>
    <col min="303" max="303" width="13" style="2" customWidth="1"/>
    <col min="304" max="309" width="9.7265625" style="2" customWidth="1"/>
    <col min="310" max="310" width="6.7265625" style="2" customWidth="1"/>
    <col min="311" max="311" width="12.7265625" style="2" customWidth="1"/>
    <col min="312" max="316" width="12" style="2" customWidth="1"/>
    <col min="317" max="317" width="11.7265625" style="2" customWidth="1"/>
    <col min="318" max="318" width="11.453125" style="2"/>
    <col min="319" max="319" width="12.7265625" style="2" customWidth="1"/>
    <col min="320" max="320" width="11.453125" style="2"/>
    <col min="321" max="321" width="6.26953125" style="2" customWidth="1"/>
    <col min="322" max="322" width="16" style="2" bestFit="1" customWidth="1"/>
    <col min="323" max="323" width="11.453125" style="2"/>
    <col min="324" max="324" width="16" style="2" bestFit="1" customWidth="1"/>
    <col min="325" max="326" width="11.453125" style="2"/>
    <col min="327" max="327" width="14.7265625" style="2" bestFit="1" customWidth="1"/>
    <col min="328" max="330" width="11.453125" style="2"/>
    <col min="331" max="332" width="16" style="2" bestFit="1" customWidth="1"/>
    <col min="333" max="333" width="6.26953125" style="2" customWidth="1"/>
    <col min="334" max="334" width="18.26953125" style="2" customWidth="1"/>
    <col min="335" max="335" width="11.453125" style="2"/>
    <col min="336" max="336" width="16.26953125" style="2" bestFit="1" customWidth="1"/>
    <col min="337" max="357" width="11.453125" style="2"/>
    <col min="358" max="358" width="19.26953125" style="2" customWidth="1"/>
    <col min="359" max="363" width="13.54296875" style="2" customWidth="1"/>
    <col min="364" max="364" width="4.26953125" style="2" customWidth="1"/>
    <col min="365" max="371" width="13.453125" style="2" customWidth="1"/>
    <col min="372" max="380" width="11.453125" style="2"/>
    <col min="381" max="381" width="8.26953125" style="2" customWidth="1"/>
    <col min="382" max="393" width="11.453125" style="2"/>
    <col min="394" max="394" width="7.26953125" style="2" customWidth="1"/>
    <col min="395" max="395" width="14.26953125" style="2" customWidth="1"/>
    <col min="396" max="398" width="11.7265625" style="2" customWidth="1"/>
    <col min="399" max="399" width="11.54296875" style="2" customWidth="1"/>
    <col min="400" max="403" width="11.7265625" style="2" customWidth="1"/>
    <col min="404" max="407" width="11.54296875" style="2" customWidth="1"/>
    <col min="408" max="410" width="11.7265625" style="2" customWidth="1"/>
    <col min="411" max="415" width="11.54296875" style="2" customWidth="1"/>
    <col min="416" max="416" width="11.7265625" style="2" customWidth="1"/>
    <col min="417" max="418" width="11.453125" style="2"/>
    <col min="419" max="419" width="13.54296875" style="2" customWidth="1"/>
    <col min="420" max="427" width="11.453125" style="2"/>
    <col min="428" max="428" width="8.453125" style="2" customWidth="1"/>
    <col min="429" max="429" width="8.54296875" style="2" customWidth="1"/>
    <col min="430" max="431" width="13.453125" style="2" customWidth="1"/>
    <col min="432" max="433" width="11.54296875" style="2" customWidth="1"/>
    <col min="434" max="435" width="11.453125" style="2"/>
    <col min="436" max="437" width="12.7265625" style="2" customWidth="1"/>
    <col min="438" max="438" width="11.453125" style="2"/>
    <col min="439" max="439" width="5.26953125" style="2" customWidth="1"/>
    <col min="440" max="558" width="11.453125" style="2"/>
    <col min="559" max="559" width="13" style="2" customWidth="1"/>
    <col min="560" max="565" width="9.7265625" style="2" customWidth="1"/>
    <col min="566" max="566" width="6.7265625" style="2" customWidth="1"/>
    <col min="567" max="567" width="12.7265625" style="2" customWidth="1"/>
    <col min="568" max="572" width="12" style="2" customWidth="1"/>
    <col min="573" max="573" width="11.7265625" style="2" customWidth="1"/>
    <col min="574" max="574" width="11.453125" style="2"/>
    <col min="575" max="575" width="12.7265625" style="2" customWidth="1"/>
    <col min="576" max="576" width="11.453125" style="2"/>
    <col min="577" max="577" width="6.26953125" style="2" customWidth="1"/>
    <col min="578" max="578" width="16" style="2" bestFit="1" customWidth="1"/>
    <col min="579" max="579" width="11.453125" style="2"/>
    <col min="580" max="580" width="16" style="2" bestFit="1" customWidth="1"/>
    <col min="581" max="582" width="11.453125" style="2"/>
    <col min="583" max="583" width="14.7265625" style="2" bestFit="1" customWidth="1"/>
    <col min="584" max="586" width="11.453125" style="2"/>
    <col min="587" max="588" width="16" style="2" bestFit="1" customWidth="1"/>
    <col min="589" max="589" width="6.26953125" style="2" customWidth="1"/>
    <col min="590" max="590" width="18.26953125" style="2" customWidth="1"/>
    <col min="591" max="591" width="11.453125" style="2"/>
    <col min="592" max="592" width="16.26953125" style="2" bestFit="1" customWidth="1"/>
    <col min="593" max="613" width="11.453125" style="2"/>
    <col min="614" max="614" width="19.26953125" style="2" customWidth="1"/>
    <col min="615" max="619" width="13.54296875" style="2" customWidth="1"/>
    <col min="620" max="620" width="4.26953125" style="2" customWidth="1"/>
    <col min="621" max="627" width="13.453125" style="2" customWidth="1"/>
    <col min="628" max="636" width="11.453125" style="2"/>
    <col min="637" max="637" width="8.26953125" style="2" customWidth="1"/>
    <col min="638" max="649" width="11.453125" style="2"/>
    <col min="650" max="650" width="7.26953125" style="2" customWidth="1"/>
    <col min="651" max="651" width="14.26953125" style="2" customWidth="1"/>
    <col min="652" max="654" width="11.7265625" style="2" customWidth="1"/>
    <col min="655" max="655" width="11.54296875" style="2" customWidth="1"/>
    <col min="656" max="659" width="11.7265625" style="2" customWidth="1"/>
    <col min="660" max="663" width="11.54296875" style="2" customWidth="1"/>
    <col min="664" max="666" width="11.7265625" style="2" customWidth="1"/>
    <col min="667" max="671" width="11.54296875" style="2" customWidth="1"/>
    <col min="672" max="672" width="11.7265625" style="2" customWidth="1"/>
    <col min="673" max="674" width="11.453125" style="2"/>
    <col min="675" max="675" width="13.54296875" style="2" customWidth="1"/>
    <col min="676" max="683" width="11.453125" style="2"/>
    <col min="684" max="684" width="8.453125" style="2" customWidth="1"/>
    <col min="685" max="685" width="8.54296875" style="2" customWidth="1"/>
    <col min="686" max="687" width="13.453125" style="2" customWidth="1"/>
    <col min="688" max="689" width="11.54296875" style="2" customWidth="1"/>
    <col min="690" max="691" width="11.453125" style="2"/>
    <col min="692" max="693" width="12.7265625" style="2" customWidth="1"/>
    <col min="694" max="694" width="11.453125" style="2"/>
    <col min="695" max="695" width="5.26953125" style="2" customWidth="1"/>
    <col min="696" max="814" width="11.453125" style="2"/>
    <col min="815" max="815" width="13" style="2" customWidth="1"/>
    <col min="816" max="821" width="9.7265625" style="2" customWidth="1"/>
    <col min="822" max="822" width="6.7265625" style="2" customWidth="1"/>
    <col min="823" max="823" width="12.7265625" style="2" customWidth="1"/>
    <col min="824" max="828" width="12" style="2" customWidth="1"/>
    <col min="829" max="829" width="11.7265625" style="2" customWidth="1"/>
    <col min="830" max="830" width="11.453125" style="2"/>
    <col min="831" max="831" width="12.7265625" style="2" customWidth="1"/>
    <col min="832" max="832" width="11.453125" style="2"/>
    <col min="833" max="833" width="6.26953125" style="2" customWidth="1"/>
    <col min="834" max="834" width="16" style="2" bestFit="1" customWidth="1"/>
    <col min="835" max="835" width="11.453125" style="2"/>
    <col min="836" max="836" width="16" style="2" bestFit="1" customWidth="1"/>
    <col min="837" max="838" width="11.453125" style="2"/>
    <col min="839" max="839" width="14.7265625" style="2" bestFit="1" customWidth="1"/>
    <col min="840" max="842" width="11.453125" style="2"/>
    <col min="843" max="844" width="16" style="2" bestFit="1" customWidth="1"/>
    <col min="845" max="845" width="6.26953125" style="2" customWidth="1"/>
    <col min="846" max="846" width="18.26953125" style="2" customWidth="1"/>
    <col min="847" max="847" width="11.453125" style="2"/>
    <col min="848" max="848" width="16.26953125" style="2" bestFit="1" customWidth="1"/>
    <col min="849" max="869" width="11.453125" style="2"/>
    <col min="870" max="870" width="19.26953125" style="2" customWidth="1"/>
    <col min="871" max="875" width="13.54296875" style="2" customWidth="1"/>
    <col min="876" max="876" width="4.26953125" style="2" customWidth="1"/>
    <col min="877" max="883" width="13.453125" style="2" customWidth="1"/>
    <col min="884" max="892" width="11.453125" style="2"/>
    <col min="893" max="893" width="8.26953125" style="2" customWidth="1"/>
    <col min="894" max="905" width="11.453125" style="2"/>
    <col min="906" max="906" width="7.26953125" style="2" customWidth="1"/>
    <col min="907" max="907" width="14.26953125" style="2" customWidth="1"/>
    <col min="908" max="910" width="11.7265625" style="2" customWidth="1"/>
    <col min="911" max="911" width="11.54296875" style="2" customWidth="1"/>
    <col min="912" max="915" width="11.7265625" style="2" customWidth="1"/>
    <col min="916" max="919" width="11.54296875" style="2" customWidth="1"/>
    <col min="920" max="922" width="11.7265625" style="2" customWidth="1"/>
    <col min="923" max="927" width="11.54296875" style="2" customWidth="1"/>
    <col min="928" max="928" width="11.7265625" style="2" customWidth="1"/>
    <col min="929" max="930" width="11.453125" style="2"/>
    <col min="931" max="931" width="13.54296875" style="2" customWidth="1"/>
    <col min="932" max="939" width="11.453125" style="2"/>
    <col min="940" max="940" width="8.453125" style="2" customWidth="1"/>
    <col min="941" max="941" width="8.54296875" style="2" customWidth="1"/>
    <col min="942" max="943" width="13.453125" style="2" customWidth="1"/>
    <col min="944" max="945" width="11.54296875" style="2" customWidth="1"/>
    <col min="946" max="947" width="11.453125" style="2"/>
    <col min="948" max="949" width="12.7265625" style="2" customWidth="1"/>
    <col min="950" max="950" width="11.453125" style="2"/>
    <col min="951" max="951" width="5.26953125" style="2" customWidth="1"/>
    <col min="952" max="1070" width="11.453125" style="2"/>
    <col min="1071" max="1071" width="13" style="2" customWidth="1"/>
    <col min="1072" max="1077" width="9.7265625" style="2" customWidth="1"/>
    <col min="1078" max="1078" width="6.7265625" style="2" customWidth="1"/>
    <col min="1079" max="1079" width="12.7265625" style="2" customWidth="1"/>
    <col min="1080" max="1084" width="12" style="2" customWidth="1"/>
    <col min="1085" max="1085" width="11.7265625" style="2" customWidth="1"/>
    <col min="1086" max="1086" width="11.453125" style="2"/>
    <col min="1087" max="1087" width="12.7265625" style="2" customWidth="1"/>
    <col min="1088" max="1088" width="11.453125" style="2"/>
    <col min="1089" max="1089" width="6.26953125" style="2" customWidth="1"/>
    <col min="1090" max="1090" width="16" style="2" bestFit="1" customWidth="1"/>
    <col min="1091" max="1091" width="11.453125" style="2"/>
    <col min="1092" max="1092" width="16" style="2" bestFit="1" customWidth="1"/>
    <col min="1093" max="1094" width="11.453125" style="2"/>
    <col min="1095" max="1095" width="14.7265625" style="2" bestFit="1" customWidth="1"/>
    <col min="1096" max="1098" width="11.453125" style="2"/>
    <col min="1099" max="1100" width="16" style="2" bestFit="1" customWidth="1"/>
    <col min="1101" max="1101" width="6.26953125" style="2" customWidth="1"/>
    <col min="1102" max="1102" width="18.26953125" style="2" customWidth="1"/>
    <col min="1103" max="1103" width="11.453125" style="2"/>
    <col min="1104" max="1104" width="16.26953125" style="2" bestFit="1" customWidth="1"/>
    <col min="1105" max="1125" width="11.453125" style="2"/>
    <col min="1126" max="1126" width="19.26953125" style="2" customWidth="1"/>
    <col min="1127" max="1131" width="13.54296875" style="2" customWidth="1"/>
    <col min="1132" max="1132" width="4.26953125" style="2" customWidth="1"/>
    <col min="1133" max="1139" width="13.453125" style="2" customWidth="1"/>
    <col min="1140" max="1148" width="11.453125" style="2"/>
    <col min="1149" max="1149" width="8.26953125" style="2" customWidth="1"/>
    <col min="1150" max="1161" width="11.453125" style="2"/>
    <col min="1162" max="1162" width="7.26953125" style="2" customWidth="1"/>
    <col min="1163" max="1163" width="14.26953125" style="2" customWidth="1"/>
    <col min="1164" max="1166" width="11.7265625" style="2" customWidth="1"/>
    <col min="1167" max="1167" width="11.54296875" style="2" customWidth="1"/>
    <col min="1168" max="1171" width="11.7265625" style="2" customWidth="1"/>
    <col min="1172" max="1175" width="11.54296875" style="2" customWidth="1"/>
    <col min="1176" max="1178" width="11.7265625" style="2" customWidth="1"/>
    <col min="1179" max="1183" width="11.54296875" style="2" customWidth="1"/>
    <col min="1184" max="1184" width="11.7265625" style="2" customWidth="1"/>
    <col min="1185" max="1186" width="11.453125" style="2"/>
    <col min="1187" max="1187" width="13.54296875" style="2" customWidth="1"/>
    <col min="1188" max="1195" width="11.453125" style="2"/>
    <col min="1196" max="1196" width="8.453125" style="2" customWidth="1"/>
    <col min="1197" max="1197" width="8.54296875" style="2" customWidth="1"/>
    <col min="1198" max="1199" width="13.453125" style="2" customWidth="1"/>
    <col min="1200" max="1201" width="11.54296875" style="2" customWidth="1"/>
    <col min="1202" max="1203" width="11.453125" style="2"/>
    <col min="1204" max="1205" width="12.7265625" style="2" customWidth="1"/>
    <col min="1206" max="1206" width="11.453125" style="2"/>
    <col min="1207" max="1207" width="5.26953125" style="2" customWidth="1"/>
    <col min="1208" max="1326" width="11.453125" style="2"/>
    <col min="1327" max="1327" width="13" style="2" customWidth="1"/>
    <col min="1328" max="1333" width="9.7265625" style="2" customWidth="1"/>
    <col min="1334" max="1334" width="6.7265625" style="2" customWidth="1"/>
    <col min="1335" max="1335" width="12.7265625" style="2" customWidth="1"/>
    <col min="1336" max="1340" width="12" style="2" customWidth="1"/>
    <col min="1341" max="1341" width="11.7265625" style="2" customWidth="1"/>
    <col min="1342" max="1342" width="11.453125" style="2"/>
    <col min="1343" max="1343" width="12.7265625" style="2" customWidth="1"/>
    <col min="1344" max="1344" width="11.453125" style="2"/>
    <col min="1345" max="1345" width="6.26953125" style="2" customWidth="1"/>
    <col min="1346" max="1346" width="16" style="2" bestFit="1" customWidth="1"/>
    <col min="1347" max="1347" width="11.453125" style="2"/>
    <col min="1348" max="1348" width="16" style="2" bestFit="1" customWidth="1"/>
    <col min="1349" max="1350" width="11.453125" style="2"/>
    <col min="1351" max="1351" width="14.7265625" style="2" bestFit="1" customWidth="1"/>
    <col min="1352" max="1354" width="11.453125" style="2"/>
    <col min="1355" max="1356" width="16" style="2" bestFit="1" customWidth="1"/>
    <col min="1357" max="1357" width="6.26953125" style="2" customWidth="1"/>
    <col min="1358" max="1358" width="18.26953125" style="2" customWidth="1"/>
    <col min="1359" max="1359" width="11.453125" style="2"/>
    <col min="1360" max="1360" width="16.26953125" style="2" bestFit="1" customWidth="1"/>
    <col min="1361" max="1381" width="11.453125" style="2"/>
    <col min="1382" max="1382" width="19.26953125" style="2" customWidth="1"/>
    <col min="1383" max="1387" width="13.54296875" style="2" customWidth="1"/>
    <col min="1388" max="1388" width="4.26953125" style="2" customWidth="1"/>
    <col min="1389" max="1395" width="13.453125" style="2" customWidth="1"/>
    <col min="1396" max="1404" width="11.453125" style="2"/>
    <col min="1405" max="1405" width="8.26953125" style="2" customWidth="1"/>
    <col min="1406" max="1417" width="11.453125" style="2"/>
    <col min="1418" max="1418" width="7.26953125" style="2" customWidth="1"/>
    <col min="1419" max="1419" width="14.26953125" style="2" customWidth="1"/>
    <col min="1420" max="1422" width="11.7265625" style="2" customWidth="1"/>
    <col min="1423" max="1423" width="11.54296875" style="2" customWidth="1"/>
    <col min="1424" max="1427" width="11.7265625" style="2" customWidth="1"/>
    <col min="1428" max="1431" width="11.54296875" style="2" customWidth="1"/>
    <col min="1432" max="1434" width="11.7265625" style="2" customWidth="1"/>
    <col min="1435" max="1439" width="11.54296875" style="2" customWidth="1"/>
    <col min="1440" max="1440" width="11.7265625" style="2" customWidth="1"/>
    <col min="1441" max="1442" width="11.453125" style="2"/>
    <col min="1443" max="1443" width="13.54296875" style="2" customWidth="1"/>
    <col min="1444" max="1451" width="11.453125" style="2"/>
    <col min="1452" max="1452" width="8.453125" style="2" customWidth="1"/>
    <col min="1453" max="1453" width="8.54296875" style="2" customWidth="1"/>
    <col min="1454" max="1455" width="13.453125" style="2" customWidth="1"/>
    <col min="1456" max="1457" width="11.54296875" style="2" customWidth="1"/>
    <col min="1458" max="1459" width="11.453125" style="2"/>
    <col min="1460" max="1461" width="12.7265625" style="2" customWidth="1"/>
    <col min="1462" max="1462" width="11.453125" style="2"/>
    <col min="1463" max="1463" width="5.26953125" style="2" customWidth="1"/>
    <col min="1464" max="1582" width="11.453125" style="2"/>
    <col min="1583" max="1583" width="13" style="2" customWidth="1"/>
    <col min="1584" max="1589" width="9.7265625" style="2" customWidth="1"/>
    <col min="1590" max="1590" width="6.7265625" style="2" customWidth="1"/>
    <col min="1591" max="1591" width="12.7265625" style="2" customWidth="1"/>
    <col min="1592" max="1596" width="12" style="2" customWidth="1"/>
    <col min="1597" max="1597" width="11.7265625" style="2" customWidth="1"/>
    <col min="1598" max="1598" width="11.453125" style="2"/>
    <col min="1599" max="1599" width="12.7265625" style="2" customWidth="1"/>
    <col min="1600" max="1600" width="11.453125" style="2"/>
    <col min="1601" max="1601" width="6.26953125" style="2" customWidth="1"/>
    <col min="1602" max="1602" width="16" style="2" bestFit="1" customWidth="1"/>
    <col min="1603" max="1603" width="11.453125" style="2"/>
    <col min="1604" max="1604" width="16" style="2" bestFit="1" customWidth="1"/>
    <col min="1605" max="1606" width="11.453125" style="2"/>
    <col min="1607" max="1607" width="14.7265625" style="2" bestFit="1" customWidth="1"/>
    <col min="1608" max="1610" width="11.453125" style="2"/>
    <col min="1611" max="1612" width="16" style="2" bestFit="1" customWidth="1"/>
    <col min="1613" max="1613" width="6.26953125" style="2" customWidth="1"/>
    <col min="1614" max="1614" width="18.26953125" style="2" customWidth="1"/>
    <col min="1615" max="1615" width="11.453125" style="2"/>
    <col min="1616" max="1616" width="16.26953125" style="2" bestFit="1" customWidth="1"/>
    <col min="1617" max="1637" width="11.453125" style="2"/>
    <col min="1638" max="1638" width="19.26953125" style="2" customWidth="1"/>
    <col min="1639" max="1643" width="13.54296875" style="2" customWidth="1"/>
    <col min="1644" max="1644" width="4.26953125" style="2" customWidth="1"/>
    <col min="1645" max="1651" width="13.453125" style="2" customWidth="1"/>
    <col min="1652" max="1660" width="11.453125" style="2"/>
    <col min="1661" max="1661" width="8.26953125" style="2" customWidth="1"/>
    <col min="1662" max="1673" width="11.453125" style="2"/>
    <col min="1674" max="1674" width="7.26953125" style="2" customWidth="1"/>
    <col min="1675" max="1675" width="14.26953125" style="2" customWidth="1"/>
    <col min="1676" max="1678" width="11.7265625" style="2" customWidth="1"/>
    <col min="1679" max="1679" width="11.54296875" style="2" customWidth="1"/>
    <col min="1680" max="1683" width="11.7265625" style="2" customWidth="1"/>
    <col min="1684" max="1687" width="11.54296875" style="2" customWidth="1"/>
    <col min="1688" max="1690" width="11.7265625" style="2" customWidth="1"/>
    <col min="1691" max="1695" width="11.54296875" style="2" customWidth="1"/>
    <col min="1696" max="1696" width="11.7265625" style="2" customWidth="1"/>
    <col min="1697" max="1698" width="11.453125" style="2"/>
    <col min="1699" max="1699" width="13.54296875" style="2" customWidth="1"/>
    <col min="1700" max="1707" width="11.453125" style="2"/>
    <col min="1708" max="1708" width="8.453125" style="2" customWidth="1"/>
    <col min="1709" max="1709" width="8.54296875" style="2" customWidth="1"/>
    <col min="1710" max="1711" width="13.453125" style="2" customWidth="1"/>
    <col min="1712" max="1713" width="11.54296875" style="2" customWidth="1"/>
    <col min="1714" max="1715" width="11.453125" style="2"/>
    <col min="1716" max="1717" width="12.7265625" style="2" customWidth="1"/>
    <col min="1718" max="1718" width="11.453125" style="2"/>
    <col min="1719" max="1719" width="5.26953125" style="2" customWidth="1"/>
    <col min="1720" max="1838" width="11.453125" style="2"/>
    <col min="1839" max="1839" width="13" style="2" customWidth="1"/>
    <col min="1840" max="1845" width="9.7265625" style="2" customWidth="1"/>
    <col min="1846" max="1846" width="6.7265625" style="2" customWidth="1"/>
    <col min="1847" max="1847" width="12.7265625" style="2" customWidth="1"/>
    <col min="1848" max="1852" width="12" style="2" customWidth="1"/>
    <col min="1853" max="1853" width="11.7265625" style="2" customWidth="1"/>
    <col min="1854" max="1854" width="11.453125" style="2"/>
    <col min="1855" max="1855" width="12.7265625" style="2" customWidth="1"/>
    <col min="1856" max="1856" width="11.453125" style="2"/>
    <col min="1857" max="1857" width="6.26953125" style="2" customWidth="1"/>
    <col min="1858" max="1858" width="16" style="2" bestFit="1" customWidth="1"/>
    <col min="1859" max="1859" width="11.453125" style="2"/>
    <col min="1860" max="1860" width="16" style="2" bestFit="1" customWidth="1"/>
    <col min="1861" max="1862" width="11.453125" style="2"/>
    <col min="1863" max="1863" width="14.7265625" style="2" bestFit="1" customWidth="1"/>
    <col min="1864" max="1866" width="11.453125" style="2"/>
    <col min="1867" max="1868" width="16" style="2" bestFit="1" customWidth="1"/>
    <col min="1869" max="1869" width="6.26953125" style="2" customWidth="1"/>
    <col min="1870" max="1870" width="18.26953125" style="2" customWidth="1"/>
    <col min="1871" max="1871" width="11.453125" style="2"/>
    <col min="1872" max="1872" width="16.26953125" style="2" bestFit="1" customWidth="1"/>
    <col min="1873" max="1893" width="11.453125" style="2"/>
    <col min="1894" max="1894" width="19.26953125" style="2" customWidth="1"/>
    <col min="1895" max="1899" width="13.54296875" style="2" customWidth="1"/>
    <col min="1900" max="1900" width="4.26953125" style="2" customWidth="1"/>
    <col min="1901" max="1907" width="13.453125" style="2" customWidth="1"/>
    <col min="1908" max="1916" width="11.453125" style="2"/>
    <col min="1917" max="1917" width="8.26953125" style="2" customWidth="1"/>
    <col min="1918" max="1929" width="11.453125" style="2"/>
    <col min="1930" max="1930" width="7.26953125" style="2" customWidth="1"/>
    <col min="1931" max="1931" width="14.26953125" style="2" customWidth="1"/>
    <col min="1932" max="1934" width="11.7265625" style="2" customWidth="1"/>
    <col min="1935" max="1935" width="11.54296875" style="2" customWidth="1"/>
    <col min="1936" max="1939" width="11.7265625" style="2" customWidth="1"/>
    <col min="1940" max="1943" width="11.54296875" style="2" customWidth="1"/>
    <col min="1944" max="1946" width="11.7265625" style="2" customWidth="1"/>
    <col min="1947" max="1951" width="11.54296875" style="2" customWidth="1"/>
    <col min="1952" max="1952" width="11.7265625" style="2" customWidth="1"/>
    <col min="1953" max="1954" width="11.453125" style="2"/>
    <col min="1955" max="1955" width="13.54296875" style="2" customWidth="1"/>
    <col min="1956" max="1963" width="11.453125" style="2"/>
    <col min="1964" max="1964" width="8.453125" style="2" customWidth="1"/>
    <col min="1965" max="1965" width="8.54296875" style="2" customWidth="1"/>
    <col min="1966" max="1967" width="13.453125" style="2" customWidth="1"/>
    <col min="1968" max="1969" width="11.54296875" style="2" customWidth="1"/>
    <col min="1970" max="1971" width="11.453125" style="2"/>
    <col min="1972" max="1973" width="12.7265625" style="2" customWidth="1"/>
    <col min="1974" max="1974" width="11.453125" style="2"/>
    <col min="1975" max="1975" width="5.26953125" style="2" customWidth="1"/>
    <col min="1976" max="2094" width="11.453125" style="2"/>
    <col min="2095" max="2095" width="13" style="2" customWidth="1"/>
    <col min="2096" max="2101" width="9.7265625" style="2" customWidth="1"/>
    <col min="2102" max="2102" width="6.7265625" style="2" customWidth="1"/>
    <col min="2103" max="2103" width="12.7265625" style="2" customWidth="1"/>
    <col min="2104" max="2108" width="12" style="2" customWidth="1"/>
    <col min="2109" max="2109" width="11.7265625" style="2" customWidth="1"/>
    <col min="2110" max="2110" width="11.453125" style="2"/>
    <col min="2111" max="2111" width="12.7265625" style="2" customWidth="1"/>
    <col min="2112" max="2112" width="11.453125" style="2"/>
    <col min="2113" max="2113" width="6.26953125" style="2" customWidth="1"/>
    <col min="2114" max="2114" width="16" style="2" bestFit="1" customWidth="1"/>
    <col min="2115" max="2115" width="11.453125" style="2"/>
    <col min="2116" max="2116" width="16" style="2" bestFit="1" customWidth="1"/>
    <col min="2117" max="2118" width="11.453125" style="2"/>
    <col min="2119" max="2119" width="14.7265625" style="2" bestFit="1" customWidth="1"/>
    <col min="2120" max="2122" width="11.453125" style="2"/>
    <col min="2123" max="2124" width="16" style="2" bestFit="1" customWidth="1"/>
    <col min="2125" max="2125" width="6.26953125" style="2" customWidth="1"/>
    <col min="2126" max="2126" width="18.26953125" style="2" customWidth="1"/>
    <col min="2127" max="2127" width="11.453125" style="2"/>
    <col min="2128" max="2128" width="16.26953125" style="2" bestFit="1" customWidth="1"/>
    <col min="2129" max="2149" width="11.453125" style="2"/>
    <col min="2150" max="2150" width="19.26953125" style="2" customWidth="1"/>
    <col min="2151" max="2155" width="13.54296875" style="2" customWidth="1"/>
    <col min="2156" max="2156" width="4.26953125" style="2" customWidth="1"/>
    <col min="2157" max="2163" width="13.453125" style="2" customWidth="1"/>
    <col min="2164" max="2172" width="11.453125" style="2"/>
    <col min="2173" max="2173" width="8.26953125" style="2" customWidth="1"/>
    <col min="2174" max="2185" width="11.453125" style="2"/>
    <col min="2186" max="2186" width="7.26953125" style="2" customWidth="1"/>
    <col min="2187" max="2187" width="14.26953125" style="2" customWidth="1"/>
    <col min="2188" max="2190" width="11.7265625" style="2" customWidth="1"/>
    <col min="2191" max="2191" width="11.54296875" style="2" customWidth="1"/>
    <col min="2192" max="2195" width="11.7265625" style="2" customWidth="1"/>
    <col min="2196" max="2199" width="11.54296875" style="2" customWidth="1"/>
    <col min="2200" max="2202" width="11.7265625" style="2" customWidth="1"/>
    <col min="2203" max="2207" width="11.54296875" style="2" customWidth="1"/>
    <col min="2208" max="2208" width="11.7265625" style="2" customWidth="1"/>
    <col min="2209" max="2210" width="11.453125" style="2"/>
    <col min="2211" max="2211" width="13.54296875" style="2" customWidth="1"/>
    <col min="2212" max="2219" width="11.453125" style="2"/>
    <col min="2220" max="2220" width="8.453125" style="2" customWidth="1"/>
    <col min="2221" max="2221" width="8.54296875" style="2" customWidth="1"/>
    <col min="2222" max="2223" width="13.453125" style="2" customWidth="1"/>
    <col min="2224" max="2225" width="11.54296875" style="2" customWidth="1"/>
    <col min="2226" max="2227" width="11.453125" style="2"/>
    <col min="2228" max="2229" width="12.7265625" style="2" customWidth="1"/>
    <col min="2230" max="2230" width="11.453125" style="2"/>
    <col min="2231" max="2231" width="5.26953125" style="2" customWidth="1"/>
    <col min="2232" max="2350" width="11.453125" style="2"/>
    <col min="2351" max="2351" width="13" style="2" customWidth="1"/>
    <col min="2352" max="2357" width="9.7265625" style="2" customWidth="1"/>
    <col min="2358" max="2358" width="6.7265625" style="2" customWidth="1"/>
    <col min="2359" max="2359" width="12.7265625" style="2" customWidth="1"/>
    <col min="2360" max="2364" width="12" style="2" customWidth="1"/>
    <col min="2365" max="2365" width="11.7265625" style="2" customWidth="1"/>
    <col min="2366" max="2366" width="11.453125" style="2"/>
    <col min="2367" max="2367" width="12.7265625" style="2" customWidth="1"/>
    <col min="2368" max="2368" width="11.453125" style="2"/>
    <col min="2369" max="2369" width="6.26953125" style="2" customWidth="1"/>
    <col min="2370" max="2370" width="16" style="2" bestFit="1" customWidth="1"/>
    <col min="2371" max="2371" width="11.453125" style="2"/>
    <col min="2372" max="2372" width="16" style="2" bestFit="1" customWidth="1"/>
    <col min="2373" max="2374" width="11.453125" style="2"/>
    <col min="2375" max="2375" width="14.7265625" style="2" bestFit="1" customWidth="1"/>
    <col min="2376" max="2378" width="11.453125" style="2"/>
    <col min="2379" max="2380" width="16" style="2" bestFit="1" customWidth="1"/>
    <col min="2381" max="2381" width="6.26953125" style="2" customWidth="1"/>
    <col min="2382" max="2382" width="18.26953125" style="2" customWidth="1"/>
    <col min="2383" max="2383" width="11.453125" style="2"/>
    <col min="2384" max="2384" width="16.26953125" style="2" bestFit="1" customWidth="1"/>
    <col min="2385" max="2405" width="11.453125" style="2"/>
    <col min="2406" max="2406" width="19.26953125" style="2" customWidth="1"/>
    <col min="2407" max="2411" width="13.54296875" style="2" customWidth="1"/>
    <col min="2412" max="2412" width="4.26953125" style="2" customWidth="1"/>
    <col min="2413" max="2419" width="13.453125" style="2" customWidth="1"/>
    <col min="2420" max="2428" width="11.453125" style="2"/>
    <col min="2429" max="2429" width="8.26953125" style="2" customWidth="1"/>
    <col min="2430" max="2441" width="11.453125" style="2"/>
    <col min="2442" max="2442" width="7.26953125" style="2" customWidth="1"/>
    <col min="2443" max="2443" width="14.26953125" style="2" customWidth="1"/>
    <col min="2444" max="2446" width="11.7265625" style="2" customWidth="1"/>
    <col min="2447" max="2447" width="11.54296875" style="2" customWidth="1"/>
    <col min="2448" max="2451" width="11.7265625" style="2" customWidth="1"/>
    <col min="2452" max="2455" width="11.54296875" style="2" customWidth="1"/>
    <col min="2456" max="2458" width="11.7265625" style="2" customWidth="1"/>
    <col min="2459" max="2463" width="11.54296875" style="2" customWidth="1"/>
    <col min="2464" max="2464" width="11.7265625" style="2" customWidth="1"/>
    <col min="2465" max="2466" width="11.453125" style="2"/>
    <col min="2467" max="2467" width="13.54296875" style="2" customWidth="1"/>
    <col min="2468" max="2475" width="11.453125" style="2"/>
    <col min="2476" max="2476" width="8.453125" style="2" customWidth="1"/>
    <col min="2477" max="2477" width="8.54296875" style="2" customWidth="1"/>
    <col min="2478" max="2479" width="13.453125" style="2" customWidth="1"/>
    <col min="2480" max="2481" width="11.54296875" style="2" customWidth="1"/>
    <col min="2482" max="2483" width="11.453125" style="2"/>
    <col min="2484" max="2485" width="12.7265625" style="2" customWidth="1"/>
    <col min="2486" max="2486" width="11.453125" style="2"/>
    <col min="2487" max="2487" width="5.26953125" style="2" customWidth="1"/>
    <col min="2488" max="2606" width="11.453125" style="2"/>
    <col min="2607" max="2607" width="13" style="2" customWidth="1"/>
    <col min="2608" max="2613" width="9.7265625" style="2" customWidth="1"/>
    <col min="2614" max="2614" width="6.7265625" style="2" customWidth="1"/>
    <col min="2615" max="2615" width="12.7265625" style="2" customWidth="1"/>
    <col min="2616" max="2620" width="12" style="2" customWidth="1"/>
    <col min="2621" max="2621" width="11.7265625" style="2" customWidth="1"/>
    <col min="2622" max="2622" width="11.453125" style="2"/>
    <col min="2623" max="2623" width="12.7265625" style="2" customWidth="1"/>
    <col min="2624" max="2624" width="11.453125" style="2"/>
    <col min="2625" max="2625" width="6.26953125" style="2" customWidth="1"/>
    <col min="2626" max="2626" width="16" style="2" bestFit="1" customWidth="1"/>
    <col min="2627" max="2627" width="11.453125" style="2"/>
    <col min="2628" max="2628" width="16" style="2" bestFit="1" customWidth="1"/>
    <col min="2629" max="2630" width="11.453125" style="2"/>
    <col min="2631" max="2631" width="14.7265625" style="2" bestFit="1" customWidth="1"/>
    <col min="2632" max="2634" width="11.453125" style="2"/>
    <col min="2635" max="2636" width="16" style="2" bestFit="1" customWidth="1"/>
    <col min="2637" max="2637" width="6.26953125" style="2" customWidth="1"/>
    <col min="2638" max="2638" width="18.26953125" style="2" customWidth="1"/>
    <col min="2639" max="2639" width="11.453125" style="2"/>
    <col min="2640" max="2640" width="16.26953125" style="2" bestFit="1" customWidth="1"/>
    <col min="2641" max="2661" width="11.453125" style="2"/>
    <col min="2662" max="2662" width="19.26953125" style="2" customWidth="1"/>
    <col min="2663" max="2667" width="13.54296875" style="2" customWidth="1"/>
    <col min="2668" max="2668" width="4.26953125" style="2" customWidth="1"/>
    <col min="2669" max="2675" width="13.453125" style="2" customWidth="1"/>
    <col min="2676" max="2684" width="11.453125" style="2"/>
    <col min="2685" max="2685" width="8.26953125" style="2" customWidth="1"/>
    <col min="2686" max="2697" width="11.453125" style="2"/>
    <col min="2698" max="2698" width="7.26953125" style="2" customWidth="1"/>
    <col min="2699" max="2699" width="14.26953125" style="2" customWidth="1"/>
    <col min="2700" max="2702" width="11.7265625" style="2" customWidth="1"/>
    <col min="2703" max="2703" width="11.54296875" style="2" customWidth="1"/>
    <col min="2704" max="2707" width="11.7265625" style="2" customWidth="1"/>
    <col min="2708" max="2711" width="11.54296875" style="2" customWidth="1"/>
    <col min="2712" max="2714" width="11.7265625" style="2" customWidth="1"/>
    <col min="2715" max="2719" width="11.54296875" style="2" customWidth="1"/>
    <col min="2720" max="2720" width="11.7265625" style="2" customWidth="1"/>
    <col min="2721" max="2722" width="11.453125" style="2"/>
    <col min="2723" max="2723" width="13.54296875" style="2" customWidth="1"/>
    <col min="2724" max="2731" width="11.453125" style="2"/>
    <col min="2732" max="2732" width="8.453125" style="2" customWidth="1"/>
    <col min="2733" max="2733" width="8.54296875" style="2" customWidth="1"/>
    <col min="2734" max="2735" width="13.453125" style="2" customWidth="1"/>
    <col min="2736" max="2737" width="11.54296875" style="2" customWidth="1"/>
    <col min="2738" max="2739" width="11.453125" style="2"/>
    <col min="2740" max="2741" width="12.7265625" style="2" customWidth="1"/>
    <col min="2742" max="2742" width="11.453125" style="2"/>
    <col min="2743" max="2743" width="5.26953125" style="2" customWidth="1"/>
    <col min="2744" max="2862" width="11.453125" style="2"/>
    <col min="2863" max="2863" width="13" style="2" customWidth="1"/>
    <col min="2864" max="2869" width="9.7265625" style="2" customWidth="1"/>
    <col min="2870" max="2870" width="6.7265625" style="2" customWidth="1"/>
    <col min="2871" max="2871" width="12.7265625" style="2" customWidth="1"/>
    <col min="2872" max="2876" width="12" style="2" customWidth="1"/>
    <col min="2877" max="2877" width="11.7265625" style="2" customWidth="1"/>
    <col min="2878" max="2878" width="11.453125" style="2"/>
    <col min="2879" max="2879" width="12.7265625" style="2" customWidth="1"/>
    <col min="2880" max="2880" width="11.453125" style="2"/>
    <col min="2881" max="2881" width="6.26953125" style="2" customWidth="1"/>
    <col min="2882" max="2882" width="16" style="2" bestFit="1" customWidth="1"/>
    <col min="2883" max="2883" width="11.453125" style="2"/>
    <col min="2884" max="2884" width="16" style="2" bestFit="1" customWidth="1"/>
    <col min="2885" max="2886" width="11.453125" style="2"/>
    <col min="2887" max="2887" width="14.7265625" style="2" bestFit="1" customWidth="1"/>
    <col min="2888" max="2890" width="11.453125" style="2"/>
    <col min="2891" max="2892" width="16" style="2" bestFit="1" customWidth="1"/>
    <col min="2893" max="2893" width="6.26953125" style="2" customWidth="1"/>
    <col min="2894" max="2894" width="18.26953125" style="2" customWidth="1"/>
    <col min="2895" max="2895" width="11.453125" style="2"/>
    <col min="2896" max="2896" width="16.26953125" style="2" bestFit="1" customWidth="1"/>
    <col min="2897" max="2917" width="11.453125" style="2"/>
    <col min="2918" max="2918" width="19.26953125" style="2" customWidth="1"/>
    <col min="2919" max="2923" width="13.54296875" style="2" customWidth="1"/>
    <col min="2924" max="2924" width="4.26953125" style="2" customWidth="1"/>
    <col min="2925" max="2931" width="13.453125" style="2" customWidth="1"/>
    <col min="2932" max="2940" width="11.453125" style="2"/>
    <col min="2941" max="2941" width="8.26953125" style="2" customWidth="1"/>
    <col min="2942" max="2953" width="11.453125" style="2"/>
    <col min="2954" max="2954" width="7.26953125" style="2" customWidth="1"/>
    <col min="2955" max="2955" width="14.26953125" style="2" customWidth="1"/>
    <col min="2956" max="2958" width="11.7265625" style="2" customWidth="1"/>
    <col min="2959" max="2959" width="11.54296875" style="2" customWidth="1"/>
    <col min="2960" max="2963" width="11.7265625" style="2" customWidth="1"/>
    <col min="2964" max="2967" width="11.54296875" style="2" customWidth="1"/>
    <col min="2968" max="2970" width="11.7265625" style="2" customWidth="1"/>
    <col min="2971" max="2975" width="11.54296875" style="2" customWidth="1"/>
    <col min="2976" max="2976" width="11.7265625" style="2" customWidth="1"/>
    <col min="2977" max="2978" width="11.453125" style="2"/>
    <col min="2979" max="2979" width="13.54296875" style="2" customWidth="1"/>
    <col min="2980" max="2987" width="11.453125" style="2"/>
    <col min="2988" max="2988" width="8.453125" style="2" customWidth="1"/>
    <col min="2989" max="2989" width="8.54296875" style="2" customWidth="1"/>
    <col min="2990" max="2991" width="13.453125" style="2" customWidth="1"/>
    <col min="2992" max="2993" width="11.54296875" style="2" customWidth="1"/>
    <col min="2994" max="2995" width="11.453125" style="2"/>
    <col min="2996" max="2997" width="12.7265625" style="2" customWidth="1"/>
    <col min="2998" max="2998" width="11.453125" style="2"/>
    <col min="2999" max="2999" width="5.26953125" style="2" customWidth="1"/>
    <col min="3000" max="3118" width="11.453125" style="2"/>
    <col min="3119" max="3119" width="13" style="2" customWidth="1"/>
    <col min="3120" max="3125" width="9.7265625" style="2" customWidth="1"/>
    <col min="3126" max="3126" width="6.7265625" style="2" customWidth="1"/>
    <col min="3127" max="3127" width="12.7265625" style="2" customWidth="1"/>
    <col min="3128" max="3132" width="12" style="2" customWidth="1"/>
    <col min="3133" max="3133" width="11.7265625" style="2" customWidth="1"/>
    <col min="3134" max="3134" width="11.453125" style="2"/>
    <col min="3135" max="3135" width="12.7265625" style="2" customWidth="1"/>
    <col min="3136" max="3136" width="11.453125" style="2"/>
    <col min="3137" max="3137" width="6.26953125" style="2" customWidth="1"/>
    <col min="3138" max="3138" width="16" style="2" bestFit="1" customWidth="1"/>
    <col min="3139" max="3139" width="11.453125" style="2"/>
    <col min="3140" max="3140" width="16" style="2" bestFit="1" customWidth="1"/>
    <col min="3141" max="3142" width="11.453125" style="2"/>
    <col min="3143" max="3143" width="14.7265625" style="2" bestFit="1" customWidth="1"/>
    <col min="3144" max="3146" width="11.453125" style="2"/>
    <col min="3147" max="3148" width="16" style="2" bestFit="1" customWidth="1"/>
    <col min="3149" max="3149" width="6.26953125" style="2" customWidth="1"/>
    <col min="3150" max="3150" width="18.26953125" style="2" customWidth="1"/>
    <col min="3151" max="3151" width="11.453125" style="2"/>
    <col min="3152" max="3152" width="16.26953125" style="2" bestFit="1" customWidth="1"/>
    <col min="3153" max="3173" width="11.453125" style="2"/>
    <col min="3174" max="3174" width="19.26953125" style="2" customWidth="1"/>
    <col min="3175" max="3179" width="13.54296875" style="2" customWidth="1"/>
    <col min="3180" max="3180" width="4.26953125" style="2" customWidth="1"/>
    <col min="3181" max="3187" width="13.453125" style="2" customWidth="1"/>
    <col min="3188" max="3196" width="11.453125" style="2"/>
    <col min="3197" max="3197" width="8.26953125" style="2" customWidth="1"/>
    <col min="3198" max="3209" width="11.453125" style="2"/>
    <col min="3210" max="3210" width="7.26953125" style="2" customWidth="1"/>
    <col min="3211" max="3211" width="14.26953125" style="2" customWidth="1"/>
    <col min="3212" max="3214" width="11.7265625" style="2" customWidth="1"/>
    <col min="3215" max="3215" width="11.54296875" style="2" customWidth="1"/>
    <col min="3216" max="3219" width="11.7265625" style="2" customWidth="1"/>
    <col min="3220" max="3223" width="11.54296875" style="2" customWidth="1"/>
    <col min="3224" max="3226" width="11.7265625" style="2" customWidth="1"/>
    <col min="3227" max="3231" width="11.54296875" style="2" customWidth="1"/>
    <col min="3232" max="3232" width="11.7265625" style="2" customWidth="1"/>
    <col min="3233" max="3234" width="11.453125" style="2"/>
    <col min="3235" max="3235" width="13.54296875" style="2" customWidth="1"/>
    <col min="3236" max="3243" width="11.453125" style="2"/>
    <col min="3244" max="3244" width="8.453125" style="2" customWidth="1"/>
    <col min="3245" max="3245" width="8.54296875" style="2" customWidth="1"/>
    <col min="3246" max="3247" width="13.453125" style="2" customWidth="1"/>
    <col min="3248" max="3249" width="11.54296875" style="2" customWidth="1"/>
    <col min="3250" max="3251" width="11.453125" style="2"/>
    <col min="3252" max="3253" width="12.7265625" style="2" customWidth="1"/>
    <col min="3254" max="3254" width="11.453125" style="2"/>
    <col min="3255" max="3255" width="5.26953125" style="2" customWidth="1"/>
    <col min="3256" max="3374" width="11.453125" style="2"/>
    <col min="3375" max="3375" width="13" style="2" customWidth="1"/>
    <col min="3376" max="3381" width="9.7265625" style="2" customWidth="1"/>
    <col min="3382" max="3382" width="6.7265625" style="2" customWidth="1"/>
    <col min="3383" max="3383" width="12.7265625" style="2" customWidth="1"/>
    <col min="3384" max="3388" width="12" style="2" customWidth="1"/>
    <col min="3389" max="3389" width="11.7265625" style="2" customWidth="1"/>
    <col min="3390" max="3390" width="11.453125" style="2"/>
    <col min="3391" max="3391" width="12.7265625" style="2" customWidth="1"/>
    <col min="3392" max="3392" width="11.453125" style="2"/>
    <col min="3393" max="3393" width="6.26953125" style="2" customWidth="1"/>
    <col min="3394" max="3394" width="16" style="2" bestFit="1" customWidth="1"/>
    <col min="3395" max="3395" width="11.453125" style="2"/>
    <col min="3396" max="3396" width="16" style="2" bestFit="1" customWidth="1"/>
    <col min="3397" max="3398" width="11.453125" style="2"/>
    <col min="3399" max="3399" width="14.7265625" style="2" bestFit="1" customWidth="1"/>
    <col min="3400" max="3402" width="11.453125" style="2"/>
    <col min="3403" max="3404" width="16" style="2" bestFit="1" customWidth="1"/>
    <col min="3405" max="3405" width="6.26953125" style="2" customWidth="1"/>
    <col min="3406" max="3406" width="18.26953125" style="2" customWidth="1"/>
    <col min="3407" max="3407" width="11.453125" style="2"/>
    <col min="3408" max="3408" width="16.26953125" style="2" bestFit="1" customWidth="1"/>
    <col min="3409" max="3429" width="11.453125" style="2"/>
    <col min="3430" max="3430" width="19.26953125" style="2" customWidth="1"/>
    <col min="3431" max="3435" width="13.54296875" style="2" customWidth="1"/>
    <col min="3436" max="3436" width="4.26953125" style="2" customWidth="1"/>
    <col min="3437" max="3443" width="13.453125" style="2" customWidth="1"/>
    <col min="3444" max="3452" width="11.453125" style="2"/>
    <col min="3453" max="3453" width="8.26953125" style="2" customWidth="1"/>
    <col min="3454" max="3465" width="11.453125" style="2"/>
    <col min="3466" max="3466" width="7.26953125" style="2" customWidth="1"/>
    <col min="3467" max="3467" width="14.26953125" style="2" customWidth="1"/>
    <col min="3468" max="3470" width="11.7265625" style="2" customWidth="1"/>
    <col min="3471" max="3471" width="11.54296875" style="2" customWidth="1"/>
    <col min="3472" max="3475" width="11.7265625" style="2" customWidth="1"/>
    <col min="3476" max="3479" width="11.54296875" style="2" customWidth="1"/>
    <col min="3480" max="3482" width="11.7265625" style="2" customWidth="1"/>
    <col min="3483" max="3487" width="11.54296875" style="2" customWidth="1"/>
    <col min="3488" max="3488" width="11.7265625" style="2" customWidth="1"/>
    <col min="3489" max="3490" width="11.453125" style="2"/>
    <col min="3491" max="3491" width="13.54296875" style="2" customWidth="1"/>
    <col min="3492" max="3499" width="11.453125" style="2"/>
    <col min="3500" max="3500" width="8.453125" style="2" customWidth="1"/>
    <col min="3501" max="3501" width="8.54296875" style="2" customWidth="1"/>
    <col min="3502" max="3503" width="13.453125" style="2" customWidth="1"/>
    <col min="3504" max="3505" width="11.54296875" style="2" customWidth="1"/>
    <col min="3506" max="3507" width="11.453125" style="2"/>
    <col min="3508" max="3509" width="12.7265625" style="2" customWidth="1"/>
    <col min="3510" max="3510" width="11.453125" style="2"/>
    <col min="3511" max="3511" width="5.26953125" style="2" customWidth="1"/>
    <col min="3512" max="3630" width="11.453125" style="2"/>
    <col min="3631" max="3631" width="13" style="2" customWidth="1"/>
    <col min="3632" max="3637" width="9.7265625" style="2" customWidth="1"/>
    <col min="3638" max="3638" width="6.7265625" style="2" customWidth="1"/>
    <col min="3639" max="3639" width="12.7265625" style="2" customWidth="1"/>
    <col min="3640" max="3644" width="12" style="2" customWidth="1"/>
    <col min="3645" max="3645" width="11.7265625" style="2" customWidth="1"/>
    <col min="3646" max="3646" width="11.453125" style="2"/>
    <col min="3647" max="3647" width="12.7265625" style="2" customWidth="1"/>
    <col min="3648" max="3648" width="11.453125" style="2"/>
    <col min="3649" max="3649" width="6.26953125" style="2" customWidth="1"/>
    <col min="3650" max="3650" width="16" style="2" bestFit="1" customWidth="1"/>
    <col min="3651" max="3651" width="11.453125" style="2"/>
    <col min="3652" max="3652" width="16" style="2" bestFit="1" customWidth="1"/>
    <col min="3653" max="3654" width="11.453125" style="2"/>
    <col min="3655" max="3655" width="14.7265625" style="2" bestFit="1" customWidth="1"/>
    <col min="3656" max="3658" width="11.453125" style="2"/>
    <col min="3659" max="3660" width="16" style="2" bestFit="1" customWidth="1"/>
    <col min="3661" max="3661" width="6.26953125" style="2" customWidth="1"/>
    <col min="3662" max="3662" width="18.26953125" style="2" customWidth="1"/>
    <col min="3663" max="3663" width="11.453125" style="2"/>
    <col min="3664" max="3664" width="16.26953125" style="2" bestFit="1" customWidth="1"/>
    <col min="3665" max="3685" width="11.453125" style="2"/>
    <col min="3686" max="3686" width="19.26953125" style="2" customWidth="1"/>
    <col min="3687" max="3691" width="13.54296875" style="2" customWidth="1"/>
    <col min="3692" max="3692" width="4.26953125" style="2" customWidth="1"/>
    <col min="3693" max="3699" width="13.453125" style="2" customWidth="1"/>
    <col min="3700" max="3708" width="11.453125" style="2"/>
    <col min="3709" max="3709" width="8.26953125" style="2" customWidth="1"/>
    <col min="3710" max="3721" width="11.453125" style="2"/>
    <col min="3722" max="3722" width="7.26953125" style="2" customWidth="1"/>
    <col min="3723" max="3723" width="14.26953125" style="2" customWidth="1"/>
    <col min="3724" max="3726" width="11.7265625" style="2" customWidth="1"/>
    <col min="3727" max="3727" width="11.54296875" style="2" customWidth="1"/>
    <col min="3728" max="3731" width="11.7265625" style="2" customWidth="1"/>
    <col min="3732" max="3735" width="11.54296875" style="2" customWidth="1"/>
    <col min="3736" max="3738" width="11.7265625" style="2" customWidth="1"/>
    <col min="3739" max="3743" width="11.54296875" style="2" customWidth="1"/>
    <col min="3744" max="3744" width="11.7265625" style="2" customWidth="1"/>
    <col min="3745" max="3746" width="11.453125" style="2"/>
    <col min="3747" max="3747" width="13.54296875" style="2" customWidth="1"/>
    <col min="3748" max="3755" width="11.453125" style="2"/>
    <col min="3756" max="3756" width="8.453125" style="2" customWidth="1"/>
    <col min="3757" max="3757" width="8.54296875" style="2" customWidth="1"/>
    <col min="3758" max="3759" width="13.453125" style="2" customWidth="1"/>
    <col min="3760" max="3761" width="11.54296875" style="2" customWidth="1"/>
    <col min="3762" max="3763" width="11.453125" style="2"/>
    <col min="3764" max="3765" width="12.7265625" style="2" customWidth="1"/>
    <col min="3766" max="3766" width="11.453125" style="2"/>
    <col min="3767" max="3767" width="5.26953125" style="2" customWidth="1"/>
    <col min="3768" max="3886" width="11.453125" style="2"/>
    <col min="3887" max="3887" width="13" style="2" customWidth="1"/>
    <col min="3888" max="3893" width="9.7265625" style="2" customWidth="1"/>
    <col min="3894" max="3894" width="6.7265625" style="2" customWidth="1"/>
    <col min="3895" max="3895" width="12.7265625" style="2" customWidth="1"/>
    <col min="3896" max="3900" width="12" style="2" customWidth="1"/>
    <col min="3901" max="3901" width="11.7265625" style="2" customWidth="1"/>
    <col min="3902" max="3902" width="11.453125" style="2"/>
    <col min="3903" max="3903" width="12.7265625" style="2" customWidth="1"/>
    <col min="3904" max="3904" width="11.453125" style="2"/>
    <col min="3905" max="3905" width="6.26953125" style="2" customWidth="1"/>
    <col min="3906" max="3906" width="16" style="2" bestFit="1" customWidth="1"/>
    <col min="3907" max="3907" width="11.453125" style="2"/>
    <col min="3908" max="3908" width="16" style="2" bestFit="1" customWidth="1"/>
    <col min="3909" max="3910" width="11.453125" style="2"/>
    <col min="3911" max="3911" width="14.7265625" style="2" bestFit="1" customWidth="1"/>
    <col min="3912" max="3914" width="11.453125" style="2"/>
    <col min="3915" max="3916" width="16" style="2" bestFit="1" customWidth="1"/>
    <col min="3917" max="3917" width="6.26953125" style="2" customWidth="1"/>
    <col min="3918" max="3918" width="18.26953125" style="2" customWidth="1"/>
    <col min="3919" max="3919" width="11.453125" style="2"/>
    <col min="3920" max="3920" width="16.26953125" style="2" bestFit="1" customWidth="1"/>
    <col min="3921" max="3941" width="11.453125" style="2"/>
    <col min="3942" max="3942" width="19.26953125" style="2" customWidth="1"/>
    <col min="3943" max="3947" width="13.54296875" style="2" customWidth="1"/>
    <col min="3948" max="3948" width="4.26953125" style="2" customWidth="1"/>
    <col min="3949" max="3955" width="13.453125" style="2" customWidth="1"/>
    <col min="3956" max="3964" width="11.453125" style="2"/>
    <col min="3965" max="3965" width="8.26953125" style="2" customWidth="1"/>
    <col min="3966" max="3977" width="11.453125" style="2"/>
    <col min="3978" max="3978" width="7.26953125" style="2" customWidth="1"/>
    <col min="3979" max="3979" width="14.26953125" style="2" customWidth="1"/>
    <col min="3980" max="3982" width="11.7265625" style="2" customWidth="1"/>
    <col min="3983" max="3983" width="11.54296875" style="2" customWidth="1"/>
    <col min="3984" max="3987" width="11.7265625" style="2" customWidth="1"/>
    <col min="3988" max="3991" width="11.54296875" style="2" customWidth="1"/>
    <col min="3992" max="3994" width="11.7265625" style="2" customWidth="1"/>
    <col min="3995" max="3999" width="11.54296875" style="2" customWidth="1"/>
    <col min="4000" max="4000" width="11.7265625" style="2" customWidth="1"/>
    <col min="4001" max="4002" width="11.453125" style="2"/>
    <col min="4003" max="4003" width="13.54296875" style="2" customWidth="1"/>
    <col min="4004" max="4011" width="11.453125" style="2"/>
    <col min="4012" max="4012" width="8.453125" style="2" customWidth="1"/>
    <col min="4013" max="4013" width="8.54296875" style="2" customWidth="1"/>
    <col min="4014" max="4015" width="13.453125" style="2" customWidth="1"/>
    <col min="4016" max="4017" width="11.54296875" style="2" customWidth="1"/>
    <col min="4018" max="4019" width="11.453125" style="2"/>
    <col min="4020" max="4021" width="12.7265625" style="2" customWidth="1"/>
    <col min="4022" max="4022" width="11.453125" style="2"/>
    <col min="4023" max="4023" width="5.26953125" style="2" customWidth="1"/>
    <col min="4024" max="4142" width="11.453125" style="2"/>
    <col min="4143" max="4143" width="13" style="2" customWidth="1"/>
    <col min="4144" max="4149" width="9.7265625" style="2" customWidth="1"/>
    <col min="4150" max="4150" width="6.7265625" style="2" customWidth="1"/>
    <col min="4151" max="4151" width="12.7265625" style="2" customWidth="1"/>
    <col min="4152" max="4156" width="12" style="2" customWidth="1"/>
    <col min="4157" max="4157" width="11.7265625" style="2" customWidth="1"/>
    <col min="4158" max="4158" width="11.453125" style="2"/>
    <col min="4159" max="4159" width="12.7265625" style="2" customWidth="1"/>
    <col min="4160" max="4160" width="11.453125" style="2"/>
    <col min="4161" max="4161" width="6.26953125" style="2" customWidth="1"/>
    <col min="4162" max="4162" width="16" style="2" bestFit="1" customWidth="1"/>
    <col min="4163" max="4163" width="11.453125" style="2"/>
    <col min="4164" max="4164" width="16" style="2" bestFit="1" customWidth="1"/>
    <col min="4165" max="4166" width="11.453125" style="2"/>
    <col min="4167" max="4167" width="14.7265625" style="2" bestFit="1" customWidth="1"/>
    <col min="4168" max="4170" width="11.453125" style="2"/>
    <col min="4171" max="4172" width="16" style="2" bestFit="1" customWidth="1"/>
    <col min="4173" max="4173" width="6.26953125" style="2" customWidth="1"/>
    <col min="4174" max="4174" width="18.26953125" style="2" customWidth="1"/>
    <col min="4175" max="4175" width="11.453125" style="2"/>
    <col min="4176" max="4176" width="16.26953125" style="2" bestFit="1" customWidth="1"/>
    <col min="4177" max="4197" width="11.453125" style="2"/>
    <col min="4198" max="4198" width="19.26953125" style="2" customWidth="1"/>
    <col min="4199" max="4203" width="13.54296875" style="2" customWidth="1"/>
    <col min="4204" max="4204" width="4.26953125" style="2" customWidth="1"/>
    <col min="4205" max="4211" width="13.453125" style="2" customWidth="1"/>
    <col min="4212" max="4220" width="11.453125" style="2"/>
    <col min="4221" max="4221" width="8.26953125" style="2" customWidth="1"/>
    <col min="4222" max="4233" width="11.453125" style="2"/>
    <col min="4234" max="4234" width="7.26953125" style="2" customWidth="1"/>
    <col min="4235" max="4235" width="14.26953125" style="2" customWidth="1"/>
    <col min="4236" max="4238" width="11.7265625" style="2" customWidth="1"/>
    <col min="4239" max="4239" width="11.54296875" style="2" customWidth="1"/>
    <col min="4240" max="4243" width="11.7265625" style="2" customWidth="1"/>
    <col min="4244" max="4247" width="11.54296875" style="2" customWidth="1"/>
    <col min="4248" max="4250" width="11.7265625" style="2" customWidth="1"/>
    <col min="4251" max="4255" width="11.54296875" style="2" customWidth="1"/>
    <col min="4256" max="4256" width="11.7265625" style="2" customWidth="1"/>
    <col min="4257" max="4258" width="11.453125" style="2"/>
    <col min="4259" max="4259" width="13.54296875" style="2" customWidth="1"/>
    <col min="4260" max="4267" width="11.453125" style="2"/>
    <col min="4268" max="4268" width="8.453125" style="2" customWidth="1"/>
    <col min="4269" max="4269" width="8.54296875" style="2" customWidth="1"/>
    <col min="4270" max="4271" width="13.453125" style="2" customWidth="1"/>
    <col min="4272" max="4273" width="11.54296875" style="2" customWidth="1"/>
    <col min="4274" max="4275" width="11.453125" style="2"/>
    <col min="4276" max="4277" width="12.7265625" style="2" customWidth="1"/>
    <col min="4278" max="4278" width="11.453125" style="2"/>
    <col min="4279" max="4279" width="5.26953125" style="2" customWidth="1"/>
    <col min="4280" max="4398" width="11.453125" style="2"/>
    <col min="4399" max="4399" width="13" style="2" customWidth="1"/>
    <col min="4400" max="4405" width="9.7265625" style="2" customWidth="1"/>
    <col min="4406" max="4406" width="6.7265625" style="2" customWidth="1"/>
    <col min="4407" max="4407" width="12.7265625" style="2" customWidth="1"/>
    <col min="4408" max="4412" width="12" style="2" customWidth="1"/>
    <col min="4413" max="4413" width="11.7265625" style="2" customWidth="1"/>
    <col min="4414" max="4414" width="11.453125" style="2"/>
    <col min="4415" max="4415" width="12.7265625" style="2" customWidth="1"/>
    <col min="4416" max="4416" width="11.453125" style="2"/>
    <col min="4417" max="4417" width="6.26953125" style="2" customWidth="1"/>
    <col min="4418" max="4418" width="16" style="2" bestFit="1" customWidth="1"/>
    <col min="4419" max="4419" width="11.453125" style="2"/>
    <col min="4420" max="4420" width="16" style="2" bestFit="1" customWidth="1"/>
    <col min="4421" max="4422" width="11.453125" style="2"/>
    <col min="4423" max="4423" width="14.7265625" style="2" bestFit="1" customWidth="1"/>
    <col min="4424" max="4426" width="11.453125" style="2"/>
    <col min="4427" max="4428" width="16" style="2" bestFit="1" customWidth="1"/>
    <col min="4429" max="4429" width="6.26953125" style="2" customWidth="1"/>
    <col min="4430" max="4430" width="18.26953125" style="2" customWidth="1"/>
    <col min="4431" max="4431" width="11.453125" style="2"/>
    <col min="4432" max="4432" width="16.26953125" style="2" bestFit="1" customWidth="1"/>
    <col min="4433" max="4453" width="11.453125" style="2"/>
    <col min="4454" max="4454" width="19.26953125" style="2" customWidth="1"/>
    <col min="4455" max="4459" width="13.54296875" style="2" customWidth="1"/>
    <col min="4460" max="4460" width="4.26953125" style="2" customWidth="1"/>
    <col min="4461" max="4467" width="13.453125" style="2" customWidth="1"/>
    <col min="4468" max="4476" width="11.453125" style="2"/>
    <col min="4477" max="4477" width="8.26953125" style="2" customWidth="1"/>
    <col min="4478" max="4489" width="11.453125" style="2"/>
    <col min="4490" max="4490" width="7.26953125" style="2" customWidth="1"/>
    <col min="4491" max="4491" width="14.26953125" style="2" customWidth="1"/>
    <col min="4492" max="4494" width="11.7265625" style="2" customWidth="1"/>
    <col min="4495" max="4495" width="11.54296875" style="2" customWidth="1"/>
    <col min="4496" max="4499" width="11.7265625" style="2" customWidth="1"/>
    <col min="4500" max="4503" width="11.54296875" style="2" customWidth="1"/>
    <col min="4504" max="4506" width="11.7265625" style="2" customWidth="1"/>
    <col min="4507" max="4511" width="11.54296875" style="2" customWidth="1"/>
    <col min="4512" max="4512" width="11.7265625" style="2" customWidth="1"/>
    <col min="4513" max="4514" width="11.453125" style="2"/>
    <col min="4515" max="4515" width="13.54296875" style="2" customWidth="1"/>
    <col min="4516" max="4523" width="11.453125" style="2"/>
    <col min="4524" max="4524" width="8.453125" style="2" customWidth="1"/>
    <col min="4525" max="4525" width="8.54296875" style="2" customWidth="1"/>
    <col min="4526" max="4527" width="13.453125" style="2" customWidth="1"/>
    <col min="4528" max="4529" width="11.54296875" style="2" customWidth="1"/>
    <col min="4530" max="4531" width="11.453125" style="2"/>
    <col min="4532" max="4533" width="12.7265625" style="2" customWidth="1"/>
    <col min="4534" max="4534" width="11.453125" style="2"/>
    <col min="4535" max="4535" width="5.26953125" style="2" customWidth="1"/>
    <col min="4536" max="4654" width="11.453125" style="2"/>
    <col min="4655" max="4655" width="13" style="2" customWidth="1"/>
    <col min="4656" max="4661" width="9.7265625" style="2" customWidth="1"/>
    <col min="4662" max="4662" width="6.7265625" style="2" customWidth="1"/>
    <col min="4663" max="4663" width="12.7265625" style="2" customWidth="1"/>
    <col min="4664" max="4668" width="12" style="2" customWidth="1"/>
    <col min="4669" max="4669" width="11.7265625" style="2" customWidth="1"/>
    <col min="4670" max="4670" width="11.453125" style="2"/>
    <col min="4671" max="4671" width="12.7265625" style="2" customWidth="1"/>
    <col min="4672" max="4672" width="11.453125" style="2"/>
    <col min="4673" max="4673" width="6.26953125" style="2" customWidth="1"/>
    <col min="4674" max="4674" width="16" style="2" bestFit="1" customWidth="1"/>
    <col min="4675" max="4675" width="11.453125" style="2"/>
    <col min="4676" max="4676" width="16" style="2" bestFit="1" customWidth="1"/>
    <col min="4677" max="4678" width="11.453125" style="2"/>
    <col min="4679" max="4679" width="14.7265625" style="2" bestFit="1" customWidth="1"/>
    <col min="4680" max="4682" width="11.453125" style="2"/>
    <col min="4683" max="4684" width="16" style="2" bestFit="1" customWidth="1"/>
    <col min="4685" max="4685" width="6.26953125" style="2" customWidth="1"/>
    <col min="4686" max="4686" width="18.26953125" style="2" customWidth="1"/>
    <col min="4687" max="4687" width="11.453125" style="2"/>
    <col min="4688" max="4688" width="16.26953125" style="2" bestFit="1" customWidth="1"/>
    <col min="4689" max="4709" width="11.453125" style="2"/>
    <col min="4710" max="4710" width="19.26953125" style="2" customWidth="1"/>
    <col min="4711" max="4715" width="13.54296875" style="2" customWidth="1"/>
    <col min="4716" max="4716" width="4.26953125" style="2" customWidth="1"/>
    <col min="4717" max="4723" width="13.453125" style="2" customWidth="1"/>
    <col min="4724" max="4732" width="11.453125" style="2"/>
    <col min="4733" max="4733" width="8.26953125" style="2" customWidth="1"/>
    <col min="4734" max="4745" width="11.453125" style="2"/>
    <col min="4746" max="4746" width="7.26953125" style="2" customWidth="1"/>
    <col min="4747" max="4747" width="14.26953125" style="2" customWidth="1"/>
    <col min="4748" max="4750" width="11.7265625" style="2" customWidth="1"/>
    <col min="4751" max="4751" width="11.54296875" style="2" customWidth="1"/>
    <col min="4752" max="4755" width="11.7265625" style="2" customWidth="1"/>
    <col min="4756" max="4759" width="11.54296875" style="2" customWidth="1"/>
    <col min="4760" max="4762" width="11.7265625" style="2" customWidth="1"/>
    <col min="4763" max="4767" width="11.54296875" style="2" customWidth="1"/>
    <col min="4768" max="4768" width="11.7265625" style="2" customWidth="1"/>
    <col min="4769" max="4770" width="11.453125" style="2"/>
    <col min="4771" max="4771" width="13.54296875" style="2" customWidth="1"/>
    <col min="4772" max="4779" width="11.453125" style="2"/>
    <col min="4780" max="4780" width="8.453125" style="2" customWidth="1"/>
    <col min="4781" max="4781" width="8.54296875" style="2" customWidth="1"/>
    <col min="4782" max="4783" width="13.453125" style="2" customWidth="1"/>
    <col min="4784" max="4785" width="11.54296875" style="2" customWidth="1"/>
    <col min="4786" max="4787" width="11.453125" style="2"/>
    <col min="4788" max="4789" width="12.7265625" style="2" customWidth="1"/>
    <col min="4790" max="4790" width="11.453125" style="2"/>
    <col min="4791" max="4791" width="5.26953125" style="2" customWidth="1"/>
    <col min="4792" max="4910" width="11.453125" style="2"/>
    <col min="4911" max="4911" width="13" style="2" customWidth="1"/>
    <col min="4912" max="4917" width="9.7265625" style="2" customWidth="1"/>
    <col min="4918" max="4918" width="6.7265625" style="2" customWidth="1"/>
    <col min="4919" max="4919" width="12.7265625" style="2" customWidth="1"/>
    <col min="4920" max="4924" width="12" style="2" customWidth="1"/>
    <col min="4925" max="4925" width="11.7265625" style="2" customWidth="1"/>
    <col min="4926" max="4926" width="11.453125" style="2"/>
    <col min="4927" max="4927" width="12.7265625" style="2" customWidth="1"/>
    <col min="4928" max="4928" width="11.453125" style="2"/>
    <col min="4929" max="4929" width="6.26953125" style="2" customWidth="1"/>
    <col min="4930" max="4930" width="16" style="2" bestFit="1" customWidth="1"/>
    <col min="4931" max="4931" width="11.453125" style="2"/>
    <col min="4932" max="4932" width="16" style="2" bestFit="1" customWidth="1"/>
    <col min="4933" max="4934" width="11.453125" style="2"/>
    <col min="4935" max="4935" width="14.7265625" style="2" bestFit="1" customWidth="1"/>
    <col min="4936" max="4938" width="11.453125" style="2"/>
    <col min="4939" max="4940" width="16" style="2" bestFit="1" customWidth="1"/>
    <col min="4941" max="4941" width="6.26953125" style="2" customWidth="1"/>
    <col min="4942" max="4942" width="18.26953125" style="2" customWidth="1"/>
    <col min="4943" max="4943" width="11.453125" style="2"/>
    <col min="4944" max="4944" width="16.26953125" style="2" bestFit="1" customWidth="1"/>
    <col min="4945" max="4965" width="11.453125" style="2"/>
    <col min="4966" max="4966" width="19.26953125" style="2" customWidth="1"/>
    <col min="4967" max="4971" width="13.54296875" style="2" customWidth="1"/>
    <col min="4972" max="4972" width="4.26953125" style="2" customWidth="1"/>
    <col min="4973" max="4979" width="13.453125" style="2" customWidth="1"/>
    <col min="4980" max="4988" width="11.453125" style="2"/>
    <col min="4989" max="4989" width="8.26953125" style="2" customWidth="1"/>
    <col min="4990" max="5001" width="11.453125" style="2"/>
    <col min="5002" max="5002" width="7.26953125" style="2" customWidth="1"/>
    <col min="5003" max="5003" width="14.26953125" style="2" customWidth="1"/>
    <col min="5004" max="5006" width="11.7265625" style="2" customWidth="1"/>
    <col min="5007" max="5007" width="11.54296875" style="2" customWidth="1"/>
    <col min="5008" max="5011" width="11.7265625" style="2" customWidth="1"/>
    <col min="5012" max="5015" width="11.54296875" style="2" customWidth="1"/>
    <col min="5016" max="5018" width="11.7265625" style="2" customWidth="1"/>
    <col min="5019" max="5023" width="11.54296875" style="2" customWidth="1"/>
    <col min="5024" max="5024" width="11.7265625" style="2" customWidth="1"/>
    <col min="5025" max="5026" width="11.453125" style="2"/>
    <col min="5027" max="5027" width="13.54296875" style="2" customWidth="1"/>
    <col min="5028" max="5035" width="11.453125" style="2"/>
    <col min="5036" max="5036" width="8.453125" style="2" customWidth="1"/>
    <col min="5037" max="5037" width="8.54296875" style="2" customWidth="1"/>
    <col min="5038" max="5039" width="13.453125" style="2" customWidth="1"/>
    <col min="5040" max="5041" width="11.54296875" style="2" customWidth="1"/>
    <col min="5042" max="5043" width="11.453125" style="2"/>
    <col min="5044" max="5045" width="12.7265625" style="2" customWidth="1"/>
    <col min="5046" max="5046" width="11.453125" style="2"/>
    <col min="5047" max="5047" width="5.26953125" style="2" customWidth="1"/>
    <col min="5048" max="5166" width="11.453125" style="2"/>
    <col min="5167" max="5167" width="13" style="2" customWidth="1"/>
    <col min="5168" max="5173" width="9.7265625" style="2" customWidth="1"/>
    <col min="5174" max="5174" width="6.7265625" style="2" customWidth="1"/>
    <col min="5175" max="5175" width="12.7265625" style="2" customWidth="1"/>
    <col min="5176" max="5180" width="12" style="2" customWidth="1"/>
    <col min="5181" max="5181" width="11.7265625" style="2" customWidth="1"/>
    <col min="5182" max="5182" width="11.453125" style="2"/>
    <col min="5183" max="5183" width="12.7265625" style="2" customWidth="1"/>
    <col min="5184" max="5184" width="11.453125" style="2"/>
    <col min="5185" max="5185" width="6.26953125" style="2" customWidth="1"/>
    <col min="5186" max="5186" width="16" style="2" bestFit="1" customWidth="1"/>
    <col min="5187" max="5187" width="11.453125" style="2"/>
    <col min="5188" max="5188" width="16" style="2" bestFit="1" customWidth="1"/>
    <col min="5189" max="5190" width="11.453125" style="2"/>
    <col min="5191" max="5191" width="14.7265625" style="2" bestFit="1" customWidth="1"/>
    <col min="5192" max="5194" width="11.453125" style="2"/>
    <col min="5195" max="5196" width="16" style="2" bestFit="1" customWidth="1"/>
    <col min="5197" max="5197" width="6.26953125" style="2" customWidth="1"/>
    <col min="5198" max="5198" width="18.26953125" style="2" customWidth="1"/>
    <col min="5199" max="5199" width="11.453125" style="2"/>
    <col min="5200" max="5200" width="16.26953125" style="2" bestFit="1" customWidth="1"/>
    <col min="5201" max="5221" width="11.453125" style="2"/>
    <col min="5222" max="5222" width="19.26953125" style="2" customWidth="1"/>
    <col min="5223" max="5227" width="13.54296875" style="2" customWidth="1"/>
    <col min="5228" max="5228" width="4.26953125" style="2" customWidth="1"/>
    <col min="5229" max="5235" width="13.453125" style="2" customWidth="1"/>
    <col min="5236" max="5244" width="11.453125" style="2"/>
    <col min="5245" max="5245" width="8.26953125" style="2" customWidth="1"/>
    <col min="5246" max="5257" width="11.453125" style="2"/>
    <col min="5258" max="5258" width="7.26953125" style="2" customWidth="1"/>
    <col min="5259" max="5259" width="14.26953125" style="2" customWidth="1"/>
    <col min="5260" max="5262" width="11.7265625" style="2" customWidth="1"/>
    <col min="5263" max="5263" width="11.54296875" style="2" customWidth="1"/>
    <col min="5264" max="5267" width="11.7265625" style="2" customWidth="1"/>
    <col min="5268" max="5271" width="11.54296875" style="2" customWidth="1"/>
    <col min="5272" max="5274" width="11.7265625" style="2" customWidth="1"/>
    <col min="5275" max="5279" width="11.54296875" style="2" customWidth="1"/>
    <col min="5280" max="5280" width="11.7265625" style="2" customWidth="1"/>
    <col min="5281" max="5282" width="11.453125" style="2"/>
    <col min="5283" max="5283" width="13.54296875" style="2" customWidth="1"/>
    <col min="5284" max="5291" width="11.453125" style="2"/>
    <col min="5292" max="5292" width="8.453125" style="2" customWidth="1"/>
    <col min="5293" max="5293" width="8.54296875" style="2" customWidth="1"/>
    <col min="5294" max="5295" width="13.453125" style="2" customWidth="1"/>
    <col min="5296" max="5297" width="11.54296875" style="2" customWidth="1"/>
    <col min="5298" max="5299" width="11.453125" style="2"/>
    <col min="5300" max="5301" width="12.7265625" style="2" customWidth="1"/>
    <col min="5302" max="5302" width="11.453125" style="2"/>
    <col min="5303" max="5303" width="5.26953125" style="2" customWidth="1"/>
    <col min="5304" max="5422" width="11.453125" style="2"/>
    <col min="5423" max="5423" width="13" style="2" customWidth="1"/>
    <col min="5424" max="5429" width="9.7265625" style="2" customWidth="1"/>
    <col min="5430" max="5430" width="6.7265625" style="2" customWidth="1"/>
    <col min="5431" max="5431" width="12.7265625" style="2" customWidth="1"/>
    <col min="5432" max="5436" width="12" style="2" customWidth="1"/>
    <col min="5437" max="5437" width="11.7265625" style="2" customWidth="1"/>
    <col min="5438" max="5438" width="11.453125" style="2"/>
    <col min="5439" max="5439" width="12.7265625" style="2" customWidth="1"/>
    <col min="5440" max="5440" width="11.453125" style="2"/>
    <col min="5441" max="5441" width="6.26953125" style="2" customWidth="1"/>
    <col min="5442" max="5442" width="16" style="2" bestFit="1" customWidth="1"/>
    <col min="5443" max="5443" width="11.453125" style="2"/>
    <col min="5444" max="5444" width="16" style="2" bestFit="1" customWidth="1"/>
    <col min="5445" max="5446" width="11.453125" style="2"/>
    <col min="5447" max="5447" width="14.7265625" style="2" bestFit="1" customWidth="1"/>
    <col min="5448" max="5450" width="11.453125" style="2"/>
    <col min="5451" max="5452" width="16" style="2" bestFit="1" customWidth="1"/>
    <col min="5453" max="5453" width="6.26953125" style="2" customWidth="1"/>
    <col min="5454" max="5454" width="18.26953125" style="2" customWidth="1"/>
    <col min="5455" max="5455" width="11.453125" style="2"/>
    <col min="5456" max="5456" width="16.26953125" style="2" bestFit="1" customWidth="1"/>
    <col min="5457" max="5477" width="11.453125" style="2"/>
    <col min="5478" max="5478" width="19.26953125" style="2" customWidth="1"/>
    <col min="5479" max="5483" width="13.54296875" style="2" customWidth="1"/>
    <col min="5484" max="5484" width="4.26953125" style="2" customWidth="1"/>
    <col min="5485" max="5491" width="13.453125" style="2" customWidth="1"/>
    <col min="5492" max="5500" width="11.453125" style="2"/>
    <col min="5501" max="5501" width="8.26953125" style="2" customWidth="1"/>
    <col min="5502" max="5513" width="11.453125" style="2"/>
    <col min="5514" max="5514" width="7.26953125" style="2" customWidth="1"/>
    <col min="5515" max="5515" width="14.26953125" style="2" customWidth="1"/>
    <col min="5516" max="5518" width="11.7265625" style="2" customWidth="1"/>
    <col min="5519" max="5519" width="11.54296875" style="2" customWidth="1"/>
    <col min="5520" max="5523" width="11.7265625" style="2" customWidth="1"/>
    <col min="5524" max="5527" width="11.54296875" style="2" customWidth="1"/>
    <col min="5528" max="5530" width="11.7265625" style="2" customWidth="1"/>
    <col min="5531" max="5535" width="11.54296875" style="2" customWidth="1"/>
    <col min="5536" max="5536" width="11.7265625" style="2" customWidth="1"/>
    <col min="5537" max="5538" width="11.453125" style="2"/>
    <col min="5539" max="5539" width="13.54296875" style="2" customWidth="1"/>
    <col min="5540" max="5547" width="11.453125" style="2"/>
    <col min="5548" max="5548" width="8.453125" style="2" customWidth="1"/>
    <col min="5549" max="5549" width="8.54296875" style="2" customWidth="1"/>
    <col min="5550" max="5551" width="13.453125" style="2" customWidth="1"/>
    <col min="5552" max="5553" width="11.54296875" style="2" customWidth="1"/>
    <col min="5554" max="5555" width="11.453125" style="2"/>
    <col min="5556" max="5557" width="12.7265625" style="2" customWidth="1"/>
    <col min="5558" max="5558" width="11.453125" style="2"/>
    <col min="5559" max="5559" width="5.26953125" style="2" customWidth="1"/>
    <col min="5560" max="5678" width="11.453125" style="2"/>
    <col min="5679" max="5679" width="13" style="2" customWidth="1"/>
    <col min="5680" max="5685" width="9.7265625" style="2" customWidth="1"/>
    <col min="5686" max="5686" width="6.7265625" style="2" customWidth="1"/>
    <col min="5687" max="5687" width="12.7265625" style="2" customWidth="1"/>
    <col min="5688" max="5692" width="12" style="2" customWidth="1"/>
    <col min="5693" max="5693" width="11.7265625" style="2" customWidth="1"/>
    <col min="5694" max="5694" width="11.453125" style="2"/>
    <col min="5695" max="5695" width="12.7265625" style="2" customWidth="1"/>
    <col min="5696" max="5696" width="11.453125" style="2"/>
    <col min="5697" max="5697" width="6.26953125" style="2" customWidth="1"/>
    <col min="5698" max="5698" width="16" style="2" bestFit="1" customWidth="1"/>
    <col min="5699" max="5699" width="11.453125" style="2"/>
    <col min="5700" max="5700" width="16" style="2" bestFit="1" customWidth="1"/>
    <col min="5701" max="5702" width="11.453125" style="2"/>
    <col min="5703" max="5703" width="14.7265625" style="2" bestFit="1" customWidth="1"/>
    <col min="5704" max="5706" width="11.453125" style="2"/>
    <col min="5707" max="5708" width="16" style="2" bestFit="1" customWidth="1"/>
    <col min="5709" max="5709" width="6.26953125" style="2" customWidth="1"/>
    <col min="5710" max="5710" width="18.26953125" style="2" customWidth="1"/>
    <col min="5711" max="5711" width="11.453125" style="2"/>
    <col min="5712" max="5712" width="16.26953125" style="2" bestFit="1" customWidth="1"/>
    <col min="5713" max="5733" width="11.453125" style="2"/>
    <col min="5734" max="5734" width="19.26953125" style="2" customWidth="1"/>
    <col min="5735" max="5739" width="13.54296875" style="2" customWidth="1"/>
    <col min="5740" max="5740" width="4.26953125" style="2" customWidth="1"/>
    <col min="5741" max="5747" width="13.453125" style="2" customWidth="1"/>
    <col min="5748" max="5756" width="11.453125" style="2"/>
    <col min="5757" max="5757" width="8.26953125" style="2" customWidth="1"/>
    <col min="5758" max="5769" width="11.453125" style="2"/>
    <col min="5770" max="5770" width="7.26953125" style="2" customWidth="1"/>
    <col min="5771" max="5771" width="14.26953125" style="2" customWidth="1"/>
    <col min="5772" max="5774" width="11.7265625" style="2" customWidth="1"/>
    <col min="5775" max="5775" width="11.54296875" style="2" customWidth="1"/>
    <col min="5776" max="5779" width="11.7265625" style="2" customWidth="1"/>
    <col min="5780" max="5783" width="11.54296875" style="2" customWidth="1"/>
    <col min="5784" max="5786" width="11.7265625" style="2" customWidth="1"/>
    <col min="5787" max="5791" width="11.54296875" style="2" customWidth="1"/>
    <col min="5792" max="5792" width="11.7265625" style="2" customWidth="1"/>
    <col min="5793" max="5794" width="11.453125" style="2"/>
    <col min="5795" max="5795" width="13.54296875" style="2" customWidth="1"/>
    <col min="5796" max="5803" width="11.453125" style="2"/>
    <col min="5804" max="5804" width="8.453125" style="2" customWidth="1"/>
    <col min="5805" max="5805" width="8.54296875" style="2" customWidth="1"/>
    <col min="5806" max="5807" width="13.453125" style="2" customWidth="1"/>
    <col min="5808" max="5809" width="11.54296875" style="2" customWidth="1"/>
    <col min="5810" max="5811" width="11.453125" style="2"/>
    <col min="5812" max="5813" width="12.7265625" style="2" customWidth="1"/>
    <col min="5814" max="5814" width="11.453125" style="2"/>
    <col min="5815" max="5815" width="5.26953125" style="2" customWidth="1"/>
    <col min="5816" max="5934" width="11.453125" style="2"/>
    <col min="5935" max="5935" width="13" style="2" customWidth="1"/>
    <col min="5936" max="5941" width="9.7265625" style="2" customWidth="1"/>
    <col min="5942" max="5942" width="6.7265625" style="2" customWidth="1"/>
    <col min="5943" max="5943" width="12.7265625" style="2" customWidth="1"/>
    <col min="5944" max="5948" width="12" style="2" customWidth="1"/>
    <col min="5949" max="5949" width="11.7265625" style="2" customWidth="1"/>
    <col min="5950" max="5950" width="11.453125" style="2"/>
    <col min="5951" max="5951" width="12.7265625" style="2" customWidth="1"/>
    <col min="5952" max="5952" width="11.453125" style="2"/>
    <col min="5953" max="5953" width="6.26953125" style="2" customWidth="1"/>
    <col min="5954" max="5954" width="16" style="2" bestFit="1" customWidth="1"/>
    <col min="5955" max="5955" width="11.453125" style="2"/>
    <col min="5956" max="5956" width="16" style="2" bestFit="1" customWidth="1"/>
    <col min="5957" max="5958" width="11.453125" style="2"/>
    <col min="5959" max="5959" width="14.7265625" style="2" bestFit="1" customWidth="1"/>
    <col min="5960" max="5962" width="11.453125" style="2"/>
    <col min="5963" max="5964" width="16" style="2" bestFit="1" customWidth="1"/>
    <col min="5965" max="5965" width="6.26953125" style="2" customWidth="1"/>
    <col min="5966" max="5966" width="18.26953125" style="2" customWidth="1"/>
    <col min="5967" max="5967" width="11.453125" style="2"/>
    <col min="5968" max="5968" width="16.26953125" style="2" bestFit="1" customWidth="1"/>
    <col min="5969" max="5989" width="11.453125" style="2"/>
    <col min="5990" max="5990" width="19.26953125" style="2" customWidth="1"/>
    <col min="5991" max="5995" width="13.54296875" style="2" customWidth="1"/>
    <col min="5996" max="5996" width="4.26953125" style="2" customWidth="1"/>
    <col min="5997" max="6003" width="13.453125" style="2" customWidth="1"/>
    <col min="6004" max="6012" width="11.453125" style="2"/>
    <col min="6013" max="6013" width="8.26953125" style="2" customWidth="1"/>
    <col min="6014" max="6025" width="11.453125" style="2"/>
    <col min="6026" max="6026" width="7.26953125" style="2" customWidth="1"/>
    <col min="6027" max="6027" width="14.26953125" style="2" customWidth="1"/>
    <col min="6028" max="6030" width="11.7265625" style="2" customWidth="1"/>
    <col min="6031" max="6031" width="11.54296875" style="2" customWidth="1"/>
    <col min="6032" max="6035" width="11.7265625" style="2" customWidth="1"/>
    <col min="6036" max="6039" width="11.54296875" style="2" customWidth="1"/>
    <col min="6040" max="6042" width="11.7265625" style="2" customWidth="1"/>
    <col min="6043" max="6047" width="11.54296875" style="2" customWidth="1"/>
    <col min="6048" max="6048" width="11.7265625" style="2" customWidth="1"/>
    <col min="6049" max="6050" width="11.453125" style="2"/>
    <col min="6051" max="6051" width="13.54296875" style="2" customWidth="1"/>
    <col min="6052" max="6059" width="11.453125" style="2"/>
    <col min="6060" max="6060" width="8.453125" style="2" customWidth="1"/>
    <col min="6061" max="6061" width="8.54296875" style="2" customWidth="1"/>
    <col min="6062" max="6063" width="13.453125" style="2" customWidth="1"/>
    <col min="6064" max="6065" width="11.54296875" style="2" customWidth="1"/>
    <col min="6066" max="6067" width="11.453125" style="2"/>
    <col min="6068" max="6069" width="12.7265625" style="2" customWidth="1"/>
    <col min="6070" max="6070" width="11.453125" style="2"/>
    <col min="6071" max="6071" width="5.26953125" style="2" customWidth="1"/>
    <col min="6072" max="6190" width="11.453125" style="2"/>
    <col min="6191" max="6191" width="13" style="2" customWidth="1"/>
    <col min="6192" max="6197" width="9.7265625" style="2" customWidth="1"/>
    <col min="6198" max="6198" width="6.7265625" style="2" customWidth="1"/>
    <col min="6199" max="6199" width="12.7265625" style="2" customWidth="1"/>
    <col min="6200" max="6204" width="12" style="2" customWidth="1"/>
    <col min="6205" max="6205" width="11.7265625" style="2" customWidth="1"/>
    <col min="6206" max="6206" width="11.453125" style="2"/>
    <col min="6207" max="6207" width="12.7265625" style="2" customWidth="1"/>
    <col min="6208" max="6208" width="11.453125" style="2"/>
    <col min="6209" max="6209" width="6.26953125" style="2" customWidth="1"/>
    <col min="6210" max="6210" width="16" style="2" bestFit="1" customWidth="1"/>
    <col min="6211" max="6211" width="11.453125" style="2"/>
    <col min="6212" max="6212" width="16" style="2" bestFit="1" customWidth="1"/>
    <col min="6213" max="6214" width="11.453125" style="2"/>
    <col min="6215" max="6215" width="14.7265625" style="2" bestFit="1" customWidth="1"/>
    <col min="6216" max="6218" width="11.453125" style="2"/>
    <col min="6219" max="6220" width="16" style="2" bestFit="1" customWidth="1"/>
    <col min="6221" max="6221" width="6.26953125" style="2" customWidth="1"/>
    <col min="6222" max="6222" width="18.26953125" style="2" customWidth="1"/>
    <col min="6223" max="6223" width="11.453125" style="2"/>
    <col min="6224" max="6224" width="16.26953125" style="2" bestFit="1" customWidth="1"/>
    <col min="6225" max="6245" width="11.453125" style="2"/>
    <col min="6246" max="6246" width="19.26953125" style="2" customWidth="1"/>
    <col min="6247" max="6251" width="13.54296875" style="2" customWidth="1"/>
    <col min="6252" max="6252" width="4.26953125" style="2" customWidth="1"/>
    <col min="6253" max="6259" width="13.453125" style="2" customWidth="1"/>
    <col min="6260" max="6268" width="11.453125" style="2"/>
    <col min="6269" max="6269" width="8.26953125" style="2" customWidth="1"/>
    <col min="6270" max="6281" width="11.453125" style="2"/>
    <col min="6282" max="6282" width="7.26953125" style="2" customWidth="1"/>
    <col min="6283" max="6283" width="14.26953125" style="2" customWidth="1"/>
    <col min="6284" max="6286" width="11.7265625" style="2" customWidth="1"/>
    <col min="6287" max="6287" width="11.54296875" style="2" customWidth="1"/>
    <col min="6288" max="6291" width="11.7265625" style="2" customWidth="1"/>
    <col min="6292" max="6295" width="11.54296875" style="2" customWidth="1"/>
    <col min="6296" max="6298" width="11.7265625" style="2" customWidth="1"/>
    <col min="6299" max="6303" width="11.54296875" style="2" customWidth="1"/>
    <col min="6304" max="6304" width="11.7265625" style="2" customWidth="1"/>
    <col min="6305" max="6306" width="11.453125" style="2"/>
    <col min="6307" max="6307" width="13.54296875" style="2" customWidth="1"/>
    <col min="6308" max="6315" width="11.453125" style="2"/>
    <col min="6316" max="6316" width="8.453125" style="2" customWidth="1"/>
    <col min="6317" max="6317" width="8.54296875" style="2" customWidth="1"/>
    <col min="6318" max="6319" width="13.453125" style="2" customWidth="1"/>
    <col min="6320" max="6321" width="11.54296875" style="2" customWidth="1"/>
    <col min="6322" max="6323" width="11.453125" style="2"/>
    <col min="6324" max="6325" width="12.7265625" style="2" customWidth="1"/>
    <col min="6326" max="6326" width="11.453125" style="2"/>
    <col min="6327" max="6327" width="5.26953125" style="2" customWidth="1"/>
    <col min="6328" max="6446" width="11.453125" style="2"/>
    <col min="6447" max="6447" width="13" style="2" customWidth="1"/>
    <col min="6448" max="6453" width="9.7265625" style="2" customWidth="1"/>
    <col min="6454" max="6454" width="6.7265625" style="2" customWidth="1"/>
    <col min="6455" max="6455" width="12.7265625" style="2" customWidth="1"/>
    <col min="6456" max="6460" width="12" style="2" customWidth="1"/>
    <col min="6461" max="6461" width="11.7265625" style="2" customWidth="1"/>
    <col min="6462" max="6462" width="11.453125" style="2"/>
    <col min="6463" max="6463" width="12.7265625" style="2" customWidth="1"/>
    <col min="6464" max="6464" width="11.453125" style="2"/>
    <col min="6465" max="6465" width="6.26953125" style="2" customWidth="1"/>
    <col min="6466" max="6466" width="16" style="2" bestFit="1" customWidth="1"/>
    <col min="6467" max="6467" width="11.453125" style="2"/>
    <col min="6468" max="6468" width="16" style="2" bestFit="1" customWidth="1"/>
    <col min="6469" max="6470" width="11.453125" style="2"/>
    <col min="6471" max="6471" width="14.7265625" style="2" bestFit="1" customWidth="1"/>
    <col min="6472" max="6474" width="11.453125" style="2"/>
    <col min="6475" max="6476" width="16" style="2" bestFit="1" customWidth="1"/>
    <col min="6477" max="6477" width="6.26953125" style="2" customWidth="1"/>
    <col min="6478" max="6478" width="18.26953125" style="2" customWidth="1"/>
    <col min="6479" max="6479" width="11.453125" style="2"/>
    <col min="6480" max="6480" width="16.26953125" style="2" bestFit="1" customWidth="1"/>
    <col min="6481" max="6501" width="11.453125" style="2"/>
    <col min="6502" max="6502" width="19.26953125" style="2" customWidth="1"/>
    <col min="6503" max="6507" width="13.54296875" style="2" customWidth="1"/>
    <col min="6508" max="6508" width="4.26953125" style="2" customWidth="1"/>
    <col min="6509" max="6515" width="13.453125" style="2" customWidth="1"/>
    <col min="6516" max="6524" width="11.453125" style="2"/>
    <col min="6525" max="6525" width="8.26953125" style="2" customWidth="1"/>
    <col min="6526" max="6537" width="11.453125" style="2"/>
    <col min="6538" max="6538" width="7.26953125" style="2" customWidth="1"/>
    <col min="6539" max="6539" width="14.26953125" style="2" customWidth="1"/>
    <col min="6540" max="6542" width="11.7265625" style="2" customWidth="1"/>
    <col min="6543" max="6543" width="11.54296875" style="2" customWidth="1"/>
    <col min="6544" max="6547" width="11.7265625" style="2" customWidth="1"/>
    <col min="6548" max="6551" width="11.54296875" style="2" customWidth="1"/>
    <col min="6552" max="6554" width="11.7265625" style="2" customWidth="1"/>
    <col min="6555" max="6559" width="11.54296875" style="2" customWidth="1"/>
    <col min="6560" max="6560" width="11.7265625" style="2" customWidth="1"/>
    <col min="6561" max="6562" width="11.453125" style="2"/>
    <col min="6563" max="6563" width="13.54296875" style="2" customWidth="1"/>
    <col min="6564" max="6571" width="11.453125" style="2"/>
    <col min="6572" max="6572" width="8.453125" style="2" customWidth="1"/>
    <col min="6573" max="6573" width="8.54296875" style="2" customWidth="1"/>
    <col min="6574" max="6575" width="13.453125" style="2" customWidth="1"/>
    <col min="6576" max="6577" width="11.54296875" style="2" customWidth="1"/>
    <col min="6578" max="6579" width="11.453125" style="2"/>
    <col min="6580" max="6581" width="12.7265625" style="2" customWidth="1"/>
    <col min="6582" max="6582" width="11.453125" style="2"/>
    <col min="6583" max="6583" width="5.26953125" style="2" customWidth="1"/>
    <col min="6584" max="6702" width="11.453125" style="2"/>
    <col min="6703" max="6703" width="13" style="2" customWidth="1"/>
    <col min="6704" max="6709" width="9.7265625" style="2" customWidth="1"/>
    <col min="6710" max="6710" width="6.7265625" style="2" customWidth="1"/>
    <col min="6711" max="6711" width="12.7265625" style="2" customWidth="1"/>
    <col min="6712" max="6716" width="12" style="2" customWidth="1"/>
    <col min="6717" max="6717" width="11.7265625" style="2" customWidth="1"/>
    <col min="6718" max="6718" width="11.453125" style="2"/>
    <col min="6719" max="6719" width="12.7265625" style="2" customWidth="1"/>
    <col min="6720" max="6720" width="11.453125" style="2"/>
    <col min="6721" max="6721" width="6.26953125" style="2" customWidth="1"/>
    <col min="6722" max="6722" width="16" style="2" bestFit="1" customWidth="1"/>
    <col min="6723" max="6723" width="11.453125" style="2"/>
    <col min="6724" max="6724" width="16" style="2" bestFit="1" customWidth="1"/>
    <col min="6725" max="6726" width="11.453125" style="2"/>
    <col min="6727" max="6727" width="14.7265625" style="2" bestFit="1" customWidth="1"/>
    <col min="6728" max="6730" width="11.453125" style="2"/>
    <col min="6731" max="6732" width="16" style="2" bestFit="1" customWidth="1"/>
    <col min="6733" max="6733" width="6.26953125" style="2" customWidth="1"/>
    <col min="6734" max="6734" width="18.26953125" style="2" customWidth="1"/>
    <col min="6735" max="6735" width="11.453125" style="2"/>
    <col min="6736" max="6736" width="16.26953125" style="2" bestFit="1" customWidth="1"/>
    <col min="6737" max="6757" width="11.453125" style="2"/>
    <col min="6758" max="6758" width="19.26953125" style="2" customWidth="1"/>
    <col min="6759" max="6763" width="13.54296875" style="2" customWidth="1"/>
    <col min="6764" max="6764" width="4.26953125" style="2" customWidth="1"/>
    <col min="6765" max="6771" width="13.453125" style="2" customWidth="1"/>
    <col min="6772" max="6780" width="11.453125" style="2"/>
    <col min="6781" max="6781" width="8.26953125" style="2" customWidth="1"/>
    <col min="6782" max="6793" width="11.453125" style="2"/>
    <col min="6794" max="6794" width="7.26953125" style="2" customWidth="1"/>
    <col min="6795" max="6795" width="14.26953125" style="2" customWidth="1"/>
    <col min="6796" max="6798" width="11.7265625" style="2" customWidth="1"/>
    <col min="6799" max="6799" width="11.54296875" style="2" customWidth="1"/>
    <col min="6800" max="6803" width="11.7265625" style="2" customWidth="1"/>
    <col min="6804" max="6807" width="11.54296875" style="2" customWidth="1"/>
    <col min="6808" max="6810" width="11.7265625" style="2" customWidth="1"/>
    <col min="6811" max="6815" width="11.54296875" style="2" customWidth="1"/>
    <col min="6816" max="6816" width="11.7265625" style="2" customWidth="1"/>
    <col min="6817" max="6818" width="11.453125" style="2"/>
    <col min="6819" max="6819" width="13.54296875" style="2" customWidth="1"/>
    <col min="6820" max="6827" width="11.453125" style="2"/>
    <col min="6828" max="6828" width="8.453125" style="2" customWidth="1"/>
    <col min="6829" max="6829" width="8.54296875" style="2" customWidth="1"/>
    <col min="6830" max="6831" width="13.453125" style="2" customWidth="1"/>
    <col min="6832" max="6833" width="11.54296875" style="2" customWidth="1"/>
    <col min="6834" max="6835" width="11.453125" style="2"/>
    <col min="6836" max="6837" width="12.7265625" style="2" customWidth="1"/>
    <col min="6838" max="6838" width="11.453125" style="2"/>
    <col min="6839" max="6839" width="5.26953125" style="2" customWidth="1"/>
    <col min="6840" max="6958" width="11.453125" style="2"/>
    <col min="6959" max="6959" width="13" style="2" customWidth="1"/>
    <col min="6960" max="6965" width="9.7265625" style="2" customWidth="1"/>
    <col min="6966" max="6966" width="6.7265625" style="2" customWidth="1"/>
    <col min="6967" max="6967" width="12.7265625" style="2" customWidth="1"/>
    <col min="6968" max="6972" width="12" style="2" customWidth="1"/>
    <col min="6973" max="6973" width="11.7265625" style="2" customWidth="1"/>
    <col min="6974" max="6974" width="11.453125" style="2"/>
    <col min="6975" max="6975" width="12.7265625" style="2" customWidth="1"/>
    <col min="6976" max="6976" width="11.453125" style="2"/>
    <col min="6977" max="6977" width="6.26953125" style="2" customWidth="1"/>
    <col min="6978" max="6978" width="16" style="2" bestFit="1" customWidth="1"/>
    <col min="6979" max="6979" width="11.453125" style="2"/>
    <col min="6980" max="6980" width="16" style="2" bestFit="1" customWidth="1"/>
    <col min="6981" max="6982" width="11.453125" style="2"/>
    <col min="6983" max="6983" width="14.7265625" style="2" bestFit="1" customWidth="1"/>
    <col min="6984" max="6986" width="11.453125" style="2"/>
    <col min="6987" max="6988" width="16" style="2" bestFit="1" customWidth="1"/>
    <col min="6989" max="6989" width="6.26953125" style="2" customWidth="1"/>
    <col min="6990" max="6990" width="18.26953125" style="2" customWidth="1"/>
    <col min="6991" max="6991" width="11.453125" style="2"/>
    <col min="6992" max="6992" width="16.26953125" style="2" bestFit="1" customWidth="1"/>
    <col min="6993" max="7013" width="11.453125" style="2"/>
    <col min="7014" max="7014" width="19.26953125" style="2" customWidth="1"/>
    <col min="7015" max="7019" width="13.54296875" style="2" customWidth="1"/>
    <col min="7020" max="7020" width="4.26953125" style="2" customWidth="1"/>
    <col min="7021" max="7027" width="13.453125" style="2" customWidth="1"/>
    <col min="7028" max="7036" width="11.453125" style="2"/>
    <col min="7037" max="7037" width="8.26953125" style="2" customWidth="1"/>
    <col min="7038" max="7049" width="11.453125" style="2"/>
    <col min="7050" max="7050" width="7.26953125" style="2" customWidth="1"/>
    <col min="7051" max="7051" width="14.26953125" style="2" customWidth="1"/>
    <col min="7052" max="7054" width="11.7265625" style="2" customWidth="1"/>
    <col min="7055" max="7055" width="11.54296875" style="2" customWidth="1"/>
    <col min="7056" max="7059" width="11.7265625" style="2" customWidth="1"/>
    <col min="7060" max="7063" width="11.54296875" style="2" customWidth="1"/>
    <col min="7064" max="7066" width="11.7265625" style="2" customWidth="1"/>
    <col min="7067" max="7071" width="11.54296875" style="2" customWidth="1"/>
    <col min="7072" max="7072" width="11.7265625" style="2" customWidth="1"/>
    <col min="7073" max="7074" width="11.453125" style="2"/>
    <col min="7075" max="7075" width="13.54296875" style="2" customWidth="1"/>
    <col min="7076" max="7083" width="11.453125" style="2"/>
    <col min="7084" max="7084" width="8.453125" style="2" customWidth="1"/>
    <col min="7085" max="7085" width="8.54296875" style="2" customWidth="1"/>
    <col min="7086" max="7087" width="13.453125" style="2" customWidth="1"/>
    <col min="7088" max="7089" width="11.54296875" style="2" customWidth="1"/>
    <col min="7090" max="7091" width="11.453125" style="2"/>
    <col min="7092" max="7093" width="12.7265625" style="2" customWidth="1"/>
    <col min="7094" max="7094" width="11.453125" style="2"/>
    <col min="7095" max="7095" width="5.26953125" style="2" customWidth="1"/>
    <col min="7096" max="7214" width="11.453125" style="2"/>
    <col min="7215" max="7215" width="13" style="2" customWidth="1"/>
    <col min="7216" max="7221" width="9.7265625" style="2" customWidth="1"/>
    <col min="7222" max="7222" width="6.7265625" style="2" customWidth="1"/>
    <col min="7223" max="7223" width="12.7265625" style="2" customWidth="1"/>
    <col min="7224" max="7228" width="12" style="2" customWidth="1"/>
    <col min="7229" max="7229" width="11.7265625" style="2" customWidth="1"/>
    <col min="7230" max="7230" width="11.453125" style="2"/>
    <col min="7231" max="7231" width="12.7265625" style="2" customWidth="1"/>
    <col min="7232" max="7232" width="11.453125" style="2"/>
    <col min="7233" max="7233" width="6.26953125" style="2" customWidth="1"/>
    <col min="7234" max="7234" width="16" style="2" bestFit="1" customWidth="1"/>
    <col min="7235" max="7235" width="11.453125" style="2"/>
    <col min="7236" max="7236" width="16" style="2" bestFit="1" customWidth="1"/>
    <col min="7237" max="7238" width="11.453125" style="2"/>
    <col min="7239" max="7239" width="14.7265625" style="2" bestFit="1" customWidth="1"/>
    <col min="7240" max="7242" width="11.453125" style="2"/>
    <col min="7243" max="7244" width="16" style="2" bestFit="1" customWidth="1"/>
    <col min="7245" max="7245" width="6.26953125" style="2" customWidth="1"/>
    <col min="7246" max="7246" width="18.26953125" style="2" customWidth="1"/>
    <col min="7247" max="7247" width="11.453125" style="2"/>
    <col min="7248" max="7248" width="16.26953125" style="2" bestFit="1" customWidth="1"/>
    <col min="7249" max="7269" width="11.453125" style="2"/>
    <col min="7270" max="7270" width="19.26953125" style="2" customWidth="1"/>
    <col min="7271" max="7275" width="13.54296875" style="2" customWidth="1"/>
    <col min="7276" max="7276" width="4.26953125" style="2" customWidth="1"/>
    <col min="7277" max="7283" width="13.453125" style="2" customWidth="1"/>
    <col min="7284" max="7292" width="11.453125" style="2"/>
    <col min="7293" max="7293" width="8.26953125" style="2" customWidth="1"/>
    <col min="7294" max="7305" width="11.453125" style="2"/>
    <col min="7306" max="7306" width="7.26953125" style="2" customWidth="1"/>
    <col min="7307" max="7307" width="14.26953125" style="2" customWidth="1"/>
    <col min="7308" max="7310" width="11.7265625" style="2" customWidth="1"/>
    <col min="7311" max="7311" width="11.54296875" style="2" customWidth="1"/>
    <col min="7312" max="7315" width="11.7265625" style="2" customWidth="1"/>
    <col min="7316" max="7319" width="11.54296875" style="2" customWidth="1"/>
    <col min="7320" max="7322" width="11.7265625" style="2" customWidth="1"/>
    <col min="7323" max="7327" width="11.54296875" style="2" customWidth="1"/>
    <col min="7328" max="7328" width="11.7265625" style="2" customWidth="1"/>
    <col min="7329" max="7330" width="11.453125" style="2"/>
    <col min="7331" max="7331" width="13.54296875" style="2" customWidth="1"/>
    <col min="7332" max="7339" width="11.453125" style="2"/>
    <col min="7340" max="7340" width="8.453125" style="2" customWidth="1"/>
    <col min="7341" max="7341" width="8.54296875" style="2" customWidth="1"/>
    <col min="7342" max="7343" width="13.453125" style="2" customWidth="1"/>
    <col min="7344" max="7345" width="11.54296875" style="2" customWidth="1"/>
    <col min="7346" max="7347" width="11.453125" style="2"/>
    <col min="7348" max="7349" width="12.7265625" style="2" customWidth="1"/>
    <col min="7350" max="7350" width="11.453125" style="2"/>
    <col min="7351" max="7351" width="5.26953125" style="2" customWidth="1"/>
    <col min="7352" max="7470" width="11.453125" style="2"/>
    <col min="7471" max="7471" width="13" style="2" customWidth="1"/>
    <col min="7472" max="7477" width="9.7265625" style="2" customWidth="1"/>
    <col min="7478" max="7478" width="6.7265625" style="2" customWidth="1"/>
    <col min="7479" max="7479" width="12.7265625" style="2" customWidth="1"/>
    <col min="7480" max="7484" width="12" style="2" customWidth="1"/>
    <col min="7485" max="7485" width="11.7265625" style="2" customWidth="1"/>
    <col min="7486" max="7486" width="11.453125" style="2"/>
    <col min="7487" max="7487" width="12.7265625" style="2" customWidth="1"/>
    <col min="7488" max="7488" width="11.453125" style="2"/>
    <col min="7489" max="7489" width="6.26953125" style="2" customWidth="1"/>
    <col min="7490" max="7490" width="16" style="2" bestFit="1" customWidth="1"/>
    <col min="7491" max="7491" width="11.453125" style="2"/>
    <col min="7492" max="7492" width="16" style="2" bestFit="1" customWidth="1"/>
    <col min="7493" max="7494" width="11.453125" style="2"/>
    <col min="7495" max="7495" width="14.7265625" style="2" bestFit="1" customWidth="1"/>
    <col min="7496" max="7498" width="11.453125" style="2"/>
    <col min="7499" max="7500" width="16" style="2" bestFit="1" customWidth="1"/>
    <col min="7501" max="7501" width="6.26953125" style="2" customWidth="1"/>
    <col min="7502" max="7502" width="18.26953125" style="2" customWidth="1"/>
    <col min="7503" max="7503" width="11.453125" style="2"/>
    <col min="7504" max="7504" width="16.26953125" style="2" bestFit="1" customWidth="1"/>
    <col min="7505" max="7525" width="11.453125" style="2"/>
    <col min="7526" max="7526" width="19.26953125" style="2" customWidth="1"/>
    <col min="7527" max="7531" width="13.54296875" style="2" customWidth="1"/>
    <col min="7532" max="7532" width="4.26953125" style="2" customWidth="1"/>
    <col min="7533" max="7539" width="13.453125" style="2" customWidth="1"/>
    <col min="7540" max="7548" width="11.453125" style="2"/>
    <col min="7549" max="7549" width="8.26953125" style="2" customWidth="1"/>
    <col min="7550" max="7561" width="11.453125" style="2"/>
    <col min="7562" max="7562" width="7.26953125" style="2" customWidth="1"/>
    <col min="7563" max="7563" width="14.26953125" style="2" customWidth="1"/>
    <col min="7564" max="7566" width="11.7265625" style="2" customWidth="1"/>
    <col min="7567" max="7567" width="11.54296875" style="2" customWidth="1"/>
    <col min="7568" max="7571" width="11.7265625" style="2" customWidth="1"/>
    <col min="7572" max="7575" width="11.54296875" style="2" customWidth="1"/>
    <col min="7576" max="7578" width="11.7265625" style="2" customWidth="1"/>
    <col min="7579" max="7583" width="11.54296875" style="2" customWidth="1"/>
    <col min="7584" max="7584" width="11.7265625" style="2" customWidth="1"/>
    <col min="7585" max="7586" width="11.453125" style="2"/>
    <col min="7587" max="7587" width="13.54296875" style="2" customWidth="1"/>
    <col min="7588" max="7595" width="11.453125" style="2"/>
    <col min="7596" max="7596" width="8.453125" style="2" customWidth="1"/>
    <col min="7597" max="7597" width="8.54296875" style="2" customWidth="1"/>
    <col min="7598" max="7599" width="13.453125" style="2" customWidth="1"/>
    <col min="7600" max="7601" width="11.54296875" style="2" customWidth="1"/>
    <col min="7602" max="7603" width="11.453125" style="2"/>
    <col min="7604" max="7605" width="12.7265625" style="2" customWidth="1"/>
    <col min="7606" max="7606" width="11.453125" style="2"/>
    <col min="7607" max="7607" width="5.26953125" style="2" customWidth="1"/>
    <col min="7608" max="7726" width="11.453125" style="2"/>
    <col min="7727" max="7727" width="13" style="2" customWidth="1"/>
    <col min="7728" max="7733" width="9.7265625" style="2" customWidth="1"/>
    <col min="7734" max="7734" width="6.7265625" style="2" customWidth="1"/>
    <col min="7735" max="7735" width="12.7265625" style="2" customWidth="1"/>
    <col min="7736" max="7740" width="12" style="2" customWidth="1"/>
    <col min="7741" max="7741" width="11.7265625" style="2" customWidth="1"/>
    <col min="7742" max="7742" width="11.453125" style="2"/>
    <col min="7743" max="7743" width="12.7265625" style="2" customWidth="1"/>
    <col min="7744" max="7744" width="11.453125" style="2"/>
    <col min="7745" max="7745" width="6.26953125" style="2" customWidth="1"/>
    <col min="7746" max="7746" width="16" style="2" bestFit="1" customWidth="1"/>
    <col min="7747" max="7747" width="11.453125" style="2"/>
    <col min="7748" max="7748" width="16" style="2" bestFit="1" customWidth="1"/>
    <col min="7749" max="7750" width="11.453125" style="2"/>
    <col min="7751" max="7751" width="14.7265625" style="2" bestFit="1" customWidth="1"/>
    <col min="7752" max="7754" width="11.453125" style="2"/>
    <col min="7755" max="7756" width="16" style="2" bestFit="1" customWidth="1"/>
    <col min="7757" max="7757" width="6.26953125" style="2" customWidth="1"/>
    <col min="7758" max="7758" width="18.26953125" style="2" customWidth="1"/>
    <col min="7759" max="7759" width="11.453125" style="2"/>
    <col min="7760" max="7760" width="16.26953125" style="2" bestFit="1" customWidth="1"/>
    <col min="7761" max="7781" width="11.453125" style="2"/>
    <col min="7782" max="7782" width="19.26953125" style="2" customWidth="1"/>
    <col min="7783" max="7787" width="13.54296875" style="2" customWidth="1"/>
    <col min="7788" max="7788" width="4.26953125" style="2" customWidth="1"/>
    <col min="7789" max="7795" width="13.453125" style="2" customWidth="1"/>
    <col min="7796" max="7804" width="11.453125" style="2"/>
    <col min="7805" max="7805" width="8.26953125" style="2" customWidth="1"/>
    <col min="7806" max="7817" width="11.453125" style="2"/>
    <col min="7818" max="7818" width="7.26953125" style="2" customWidth="1"/>
    <col min="7819" max="7819" width="14.26953125" style="2" customWidth="1"/>
    <col min="7820" max="7822" width="11.7265625" style="2" customWidth="1"/>
    <col min="7823" max="7823" width="11.54296875" style="2" customWidth="1"/>
    <col min="7824" max="7827" width="11.7265625" style="2" customWidth="1"/>
    <col min="7828" max="7831" width="11.54296875" style="2" customWidth="1"/>
    <col min="7832" max="7834" width="11.7265625" style="2" customWidth="1"/>
    <col min="7835" max="7839" width="11.54296875" style="2" customWidth="1"/>
    <col min="7840" max="7840" width="11.7265625" style="2" customWidth="1"/>
    <col min="7841" max="7842" width="11.453125" style="2"/>
    <col min="7843" max="7843" width="13.54296875" style="2" customWidth="1"/>
    <col min="7844" max="7851" width="11.453125" style="2"/>
    <col min="7852" max="7852" width="8.453125" style="2" customWidth="1"/>
    <col min="7853" max="7853" width="8.54296875" style="2" customWidth="1"/>
    <col min="7854" max="7855" width="13.453125" style="2" customWidth="1"/>
    <col min="7856" max="7857" width="11.54296875" style="2" customWidth="1"/>
    <col min="7858" max="7859" width="11.453125" style="2"/>
    <col min="7860" max="7861" width="12.7265625" style="2" customWidth="1"/>
    <col min="7862" max="7862" width="11.453125" style="2"/>
    <col min="7863" max="7863" width="5.26953125" style="2" customWidth="1"/>
    <col min="7864" max="7982" width="11.453125" style="2"/>
    <col min="7983" max="7983" width="13" style="2" customWidth="1"/>
    <col min="7984" max="7989" width="9.7265625" style="2" customWidth="1"/>
    <col min="7990" max="7990" width="6.7265625" style="2" customWidth="1"/>
    <col min="7991" max="7991" width="12.7265625" style="2" customWidth="1"/>
    <col min="7992" max="7996" width="12" style="2" customWidth="1"/>
    <col min="7997" max="7997" width="11.7265625" style="2" customWidth="1"/>
    <col min="7998" max="7998" width="11.453125" style="2"/>
    <col min="7999" max="7999" width="12.7265625" style="2" customWidth="1"/>
    <col min="8000" max="8000" width="11.453125" style="2"/>
    <col min="8001" max="8001" width="6.26953125" style="2" customWidth="1"/>
    <col min="8002" max="8002" width="16" style="2" bestFit="1" customWidth="1"/>
    <col min="8003" max="8003" width="11.453125" style="2"/>
    <col min="8004" max="8004" width="16" style="2" bestFit="1" customWidth="1"/>
    <col min="8005" max="8006" width="11.453125" style="2"/>
    <col min="8007" max="8007" width="14.7265625" style="2" bestFit="1" customWidth="1"/>
    <col min="8008" max="8010" width="11.453125" style="2"/>
    <col min="8011" max="8012" width="16" style="2" bestFit="1" customWidth="1"/>
    <col min="8013" max="8013" width="6.26953125" style="2" customWidth="1"/>
    <col min="8014" max="8014" width="18.26953125" style="2" customWidth="1"/>
    <col min="8015" max="8015" width="11.453125" style="2"/>
    <col min="8016" max="8016" width="16.26953125" style="2" bestFit="1" customWidth="1"/>
    <col min="8017" max="8037" width="11.453125" style="2"/>
    <col min="8038" max="8038" width="19.26953125" style="2" customWidth="1"/>
    <col min="8039" max="8043" width="13.54296875" style="2" customWidth="1"/>
    <col min="8044" max="8044" width="4.26953125" style="2" customWidth="1"/>
    <col min="8045" max="8051" width="13.453125" style="2" customWidth="1"/>
    <col min="8052" max="8060" width="11.453125" style="2"/>
    <col min="8061" max="8061" width="8.26953125" style="2" customWidth="1"/>
    <col min="8062" max="8073" width="11.453125" style="2"/>
    <col min="8074" max="8074" width="7.26953125" style="2" customWidth="1"/>
    <col min="8075" max="8075" width="14.26953125" style="2" customWidth="1"/>
    <col min="8076" max="8078" width="11.7265625" style="2" customWidth="1"/>
    <col min="8079" max="8079" width="11.54296875" style="2" customWidth="1"/>
    <col min="8080" max="8083" width="11.7265625" style="2" customWidth="1"/>
    <col min="8084" max="8087" width="11.54296875" style="2" customWidth="1"/>
    <col min="8088" max="8090" width="11.7265625" style="2" customWidth="1"/>
    <col min="8091" max="8095" width="11.54296875" style="2" customWidth="1"/>
    <col min="8096" max="8096" width="11.7265625" style="2" customWidth="1"/>
    <col min="8097" max="8098" width="11.453125" style="2"/>
    <col min="8099" max="8099" width="13.54296875" style="2" customWidth="1"/>
    <col min="8100" max="8107" width="11.453125" style="2"/>
    <col min="8108" max="8108" width="8.453125" style="2" customWidth="1"/>
    <col min="8109" max="8109" width="8.54296875" style="2" customWidth="1"/>
    <col min="8110" max="8111" width="13.453125" style="2" customWidth="1"/>
    <col min="8112" max="8113" width="11.54296875" style="2" customWidth="1"/>
    <col min="8114" max="8115" width="11.453125" style="2"/>
    <col min="8116" max="8117" width="12.7265625" style="2" customWidth="1"/>
    <col min="8118" max="8118" width="11.453125" style="2"/>
    <col min="8119" max="8119" width="5.26953125" style="2" customWidth="1"/>
    <col min="8120" max="8238" width="11.453125" style="2"/>
    <col min="8239" max="8239" width="13" style="2" customWidth="1"/>
    <col min="8240" max="8245" width="9.7265625" style="2" customWidth="1"/>
    <col min="8246" max="8246" width="6.7265625" style="2" customWidth="1"/>
    <col min="8247" max="8247" width="12.7265625" style="2" customWidth="1"/>
    <col min="8248" max="8252" width="12" style="2" customWidth="1"/>
    <col min="8253" max="8253" width="11.7265625" style="2" customWidth="1"/>
    <col min="8254" max="8254" width="11.453125" style="2"/>
    <col min="8255" max="8255" width="12.7265625" style="2" customWidth="1"/>
    <col min="8256" max="8256" width="11.453125" style="2"/>
    <col min="8257" max="8257" width="6.26953125" style="2" customWidth="1"/>
    <col min="8258" max="8258" width="16" style="2" bestFit="1" customWidth="1"/>
    <col min="8259" max="8259" width="11.453125" style="2"/>
    <col min="8260" max="8260" width="16" style="2" bestFit="1" customWidth="1"/>
    <col min="8261" max="8262" width="11.453125" style="2"/>
    <col min="8263" max="8263" width="14.7265625" style="2" bestFit="1" customWidth="1"/>
    <col min="8264" max="8266" width="11.453125" style="2"/>
    <col min="8267" max="8268" width="16" style="2" bestFit="1" customWidth="1"/>
    <col min="8269" max="8269" width="6.26953125" style="2" customWidth="1"/>
    <col min="8270" max="8270" width="18.26953125" style="2" customWidth="1"/>
    <col min="8271" max="8271" width="11.453125" style="2"/>
    <col min="8272" max="8272" width="16.26953125" style="2" bestFit="1" customWidth="1"/>
    <col min="8273" max="8293" width="11.453125" style="2"/>
    <col min="8294" max="8294" width="19.26953125" style="2" customWidth="1"/>
    <col min="8295" max="8299" width="13.54296875" style="2" customWidth="1"/>
    <col min="8300" max="8300" width="4.26953125" style="2" customWidth="1"/>
    <col min="8301" max="8307" width="13.453125" style="2" customWidth="1"/>
    <col min="8308" max="8316" width="11.453125" style="2"/>
    <col min="8317" max="8317" width="8.26953125" style="2" customWidth="1"/>
    <col min="8318" max="8329" width="11.453125" style="2"/>
    <col min="8330" max="8330" width="7.26953125" style="2" customWidth="1"/>
    <col min="8331" max="8331" width="14.26953125" style="2" customWidth="1"/>
    <col min="8332" max="8334" width="11.7265625" style="2" customWidth="1"/>
    <col min="8335" max="8335" width="11.54296875" style="2" customWidth="1"/>
    <col min="8336" max="8339" width="11.7265625" style="2" customWidth="1"/>
    <col min="8340" max="8343" width="11.54296875" style="2" customWidth="1"/>
    <col min="8344" max="8346" width="11.7265625" style="2" customWidth="1"/>
    <col min="8347" max="8351" width="11.54296875" style="2" customWidth="1"/>
    <col min="8352" max="8352" width="11.7265625" style="2" customWidth="1"/>
    <col min="8353" max="8354" width="11.453125" style="2"/>
    <col min="8355" max="8355" width="13.54296875" style="2" customWidth="1"/>
    <col min="8356" max="8363" width="11.453125" style="2"/>
    <col min="8364" max="8364" width="8.453125" style="2" customWidth="1"/>
    <col min="8365" max="8365" width="8.54296875" style="2" customWidth="1"/>
    <col min="8366" max="8367" width="13.453125" style="2" customWidth="1"/>
    <col min="8368" max="8369" width="11.54296875" style="2" customWidth="1"/>
    <col min="8370" max="8371" width="11.453125" style="2"/>
    <col min="8372" max="8373" width="12.7265625" style="2" customWidth="1"/>
    <col min="8374" max="8374" width="11.453125" style="2"/>
    <col min="8375" max="8375" width="5.26953125" style="2" customWidth="1"/>
    <col min="8376" max="8494" width="11.453125" style="2"/>
    <col min="8495" max="8495" width="13" style="2" customWidth="1"/>
    <col min="8496" max="8501" width="9.7265625" style="2" customWidth="1"/>
    <col min="8502" max="8502" width="6.7265625" style="2" customWidth="1"/>
    <col min="8503" max="8503" width="12.7265625" style="2" customWidth="1"/>
    <col min="8504" max="8508" width="12" style="2" customWidth="1"/>
    <col min="8509" max="8509" width="11.7265625" style="2" customWidth="1"/>
    <col min="8510" max="8510" width="11.453125" style="2"/>
    <col min="8511" max="8511" width="12.7265625" style="2" customWidth="1"/>
    <col min="8512" max="8512" width="11.453125" style="2"/>
    <col min="8513" max="8513" width="6.26953125" style="2" customWidth="1"/>
    <col min="8514" max="8514" width="16" style="2" bestFit="1" customWidth="1"/>
    <col min="8515" max="8515" width="11.453125" style="2"/>
    <col min="8516" max="8516" width="16" style="2" bestFit="1" customWidth="1"/>
    <col min="8517" max="8518" width="11.453125" style="2"/>
    <col min="8519" max="8519" width="14.7265625" style="2" bestFit="1" customWidth="1"/>
    <col min="8520" max="8522" width="11.453125" style="2"/>
    <col min="8523" max="8524" width="16" style="2" bestFit="1" customWidth="1"/>
    <col min="8525" max="8525" width="6.26953125" style="2" customWidth="1"/>
    <col min="8526" max="8526" width="18.26953125" style="2" customWidth="1"/>
    <col min="8527" max="8527" width="11.453125" style="2"/>
    <col min="8528" max="8528" width="16.26953125" style="2" bestFit="1" customWidth="1"/>
    <col min="8529" max="8549" width="11.453125" style="2"/>
    <col min="8550" max="8550" width="19.26953125" style="2" customWidth="1"/>
    <col min="8551" max="8555" width="13.54296875" style="2" customWidth="1"/>
    <col min="8556" max="8556" width="4.26953125" style="2" customWidth="1"/>
    <col min="8557" max="8563" width="13.453125" style="2" customWidth="1"/>
    <col min="8564" max="8572" width="11.453125" style="2"/>
    <col min="8573" max="8573" width="8.26953125" style="2" customWidth="1"/>
    <col min="8574" max="8585" width="11.453125" style="2"/>
    <col min="8586" max="8586" width="7.26953125" style="2" customWidth="1"/>
    <col min="8587" max="8587" width="14.26953125" style="2" customWidth="1"/>
    <col min="8588" max="8590" width="11.7265625" style="2" customWidth="1"/>
    <col min="8591" max="8591" width="11.54296875" style="2" customWidth="1"/>
    <col min="8592" max="8595" width="11.7265625" style="2" customWidth="1"/>
    <col min="8596" max="8599" width="11.54296875" style="2" customWidth="1"/>
    <col min="8600" max="8602" width="11.7265625" style="2" customWidth="1"/>
    <col min="8603" max="8607" width="11.54296875" style="2" customWidth="1"/>
    <col min="8608" max="8608" width="11.7265625" style="2" customWidth="1"/>
    <col min="8609" max="8610" width="11.453125" style="2"/>
    <col min="8611" max="8611" width="13.54296875" style="2" customWidth="1"/>
    <col min="8612" max="8619" width="11.453125" style="2"/>
    <col min="8620" max="8620" width="8.453125" style="2" customWidth="1"/>
    <col min="8621" max="8621" width="8.54296875" style="2" customWidth="1"/>
    <col min="8622" max="8623" width="13.453125" style="2" customWidth="1"/>
    <col min="8624" max="8625" width="11.54296875" style="2" customWidth="1"/>
    <col min="8626" max="8627" width="11.453125" style="2"/>
    <col min="8628" max="8629" width="12.7265625" style="2" customWidth="1"/>
    <col min="8630" max="8630" width="11.453125" style="2"/>
    <col min="8631" max="8631" width="5.26953125" style="2" customWidth="1"/>
    <col min="8632" max="8750" width="11.453125" style="2"/>
    <col min="8751" max="8751" width="13" style="2" customWidth="1"/>
    <col min="8752" max="8757" width="9.7265625" style="2" customWidth="1"/>
    <col min="8758" max="8758" width="6.7265625" style="2" customWidth="1"/>
    <col min="8759" max="8759" width="12.7265625" style="2" customWidth="1"/>
    <col min="8760" max="8764" width="12" style="2" customWidth="1"/>
    <col min="8765" max="8765" width="11.7265625" style="2" customWidth="1"/>
    <col min="8766" max="8766" width="11.453125" style="2"/>
    <col min="8767" max="8767" width="12.7265625" style="2" customWidth="1"/>
    <col min="8768" max="8768" width="11.453125" style="2"/>
    <col min="8769" max="8769" width="6.26953125" style="2" customWidth="1"/>
    <col min="8770" max="8770" width="16" style="2" bestFit="1" customWidth="1"/>
    <col min="8771" max="8771" width="11.453125" style="2"/>
    <col min="8772" max="8772" width="16" style="2" bestFit="1" customWidth="1"/>
    <col min="8773" max="8774" width="11.453125" style="2"/>
    <col min="8775" max="8775" width="14.7265625" style="2" bestFit="1" customWidth="1"/>
    <col min="8776" max="8778" width="11.453125" style="2"/>
    <col min="8779" max="8780" width="16" style="2" bestFit="1" customWidth="1"/>
    <col min="8781" max="8781" width="6.26953125" style="2" customWidth="1"/>
    <col min="8782" max="8782" width="18.26953125" style="2" customWidth="1"/>
    <col min="8783" max="8783" width="11.453125" style="2"/>
    <col min="8784" max="8784" width="16.26953125" style="2" bestFit="1" customWidth="1"/>
    <col min="8785" max="8805" width="11.453125" style="2"/>
    <col min="8806" max="8806" width="19.26953125" style="2" customWidth="1"/>
    <col min="8807" max="8811" width="13.54296875" style="2" customWidth="1"/>
    <col min="8812" max="8812" width="4.26953125" style="2" customWidth="1"/>
    <col min="8813" max="8819" width="13.453125" style="2" customWidth="1"/>
    <col min="8820" max="8828" width="11.453125" style="2"/>
    <col min="8829" max="8829" width="8.26953125" style="2" customWidth="1"/>
    <col min="8830" max="8841" width="11.453125" style="2"/>
    <col min="8842" max="8842" width="7.26953125" style="2" customWidth="1"/>
    <col min="8843" max="8843" width="14.26953125" style="2" customWidth="1"/>
    <col min="8844" max="8846" width="11.7265625" style="2" customWidth="1"/>
    <col min="8847" max="8847" width="11.54296875" style="2" customWidth="1"/>
    <col min="8848" max="8851" width="11.7265625" style="2" customWidth="1"/>
    <col min="8852" max="8855" width="11.54296875" style="2" customWidth="1"/>
    <col min="8856" max="8858" width="11.7265625" style="2" customWidth="1"/>
    <col min="8859" max="8863" width="11.54296875" style="2" customWidth="1"/>
    <col min="8864" max="8864" width="11.7265625" style="2" customWidth="1"/>
    <col min="8865" max="8866" width="11.453125" style="2"/>
    <col min="8867" max="8867" width="13.54296875" style="2" customWidth="1"/>
    <col min="8868" max="8875" width="11.453125" style="2"/>
    <col min="8876" max="8876" width="8.453125" style="2" customWidth="1"/>
    <col min="8877" max="8877" width="8.54296875" style="2" customWidth="1"/>
    <col min="8878" max="8879" width="13.453125" style="2" customWidth="1"/>
    <col min="8880" max="8881" width="11.54296875" style="2" customWidth="1"/>
    <col min="8882" max="8883" width="11.453125" style="2"/>
    <col min="8884" max="8885" width="12.7265625" style="2" customWidth="1"/>
    <col min="8886" max="8886" width="11.453125" style="2"/>
    <col min="8887" max="8887" width="5.26953125" style="2" customWidth="1"/>
    <col min="8888" max="9006" width="11.453125" style="2"/>
    <col min="9007" max="9007" width="13" style="2" customWidth="1"/>
    <col min="9008" max="9013" width="9.7265625" style="2" customWidth="1"/>
    <col min="9014" max="9014" width="6.7265625" style="2" customWidth="1"/>
    <col min="9015" max="9015" width="12.7265625" style="2" customWidth="1"/>
    <col min="9016" max="9020" width="12" style="2" customWidth="1"/>
    <col min="9021" max="9021" width="11.7265625" style="2" customWidth="1"/>
    <col min="9022" max="9022" width="11.453125" style="2"/>
    <col min="9023" max="9023" width="12.7265625" style="2" customWidth="1"/>
    <col min="9024" max="9024" width="11.453125" style="2"/>
    <col min="9025" max="9025" width="6.26953125" style="2" customWidth="1"/>
    <col min="9026" max="9026" width="16" style="2" bestFit="1" customWidth="1"/>
    <col min="9027" max="9027" width="11.453125" style="2"/>
    <col min="9028" max="9028" width="16" style="2" bestFit="1" customWidth="1"/>
    <col min="9029" max="9030" width="11.453125" style="2"/>
    <col min="9031" max="9031" width="14.7265625" style="2" bestFit="1" customWidth="1"/>
    <col min="9032" max="9034" width="11.453125" style="2"/>
    <col min="9035" max="9036" width="16" style="2" bestFit="1" customWidth="1"/>
    <col min="9037" max="9037" width="6.26953125" style="2" customWidth="1"/>
    <col min="9038" max="9038" width="18.26953125" style="2" customWidth="1"/>
    <col min="9039" max="9039" width="11.453125" style="2"/>
    <col min="9040" max="9040" width="16.26953125" style="2" bestFit="1" customWidth="1"/>
    <col min="9041" max="9061" width="11.453125" style="2"/>
    <col min="9062" max="9062" width="19.26953125" style="2" customWidth="1"/>
    <col min="9063" max="9067" width="13.54296875" style="2" customWidth="1"/>
    <col min="9068" max="9068" width="4.26953125" style="2" customWidth="1"/>
    <col min="9069" max="9075" width="13.453125" style="2" customWidth="1"/>
    <col min="9076" max="9084" width="11.453125" style="2"/>
    <col min="9085" max="9085" width="8.26953125" style="2" customWidth="1"/>
    <col min="9086" max="9097" width="11.453125" style="2"/>
    <col min="9098" max="9098" width="7.26953125" style="2" customWidth="1"/>
    <col min="9099" max="9099" width="14.26953125" style="2" customWidth="1"/>
    <col min="9100" max="9102" width="11.7265625" style="2" customWidth="1"/>
    <col min="9103" max="9103" width="11.54296875" style="2" customWidth="1"/>
    <col min="9104" max="9107" width="11.7265625" style="2" customWidth="1"/>
    <col min="9108" max="9111" width="11.54296875" style="2" customWidth="1"/>
    <col min="9112" max="9114" width="11.7265625" style="2" customWidth="1"/>
    <col min="9115" max="9119" width="11.54296875" style="2" customWidth="1"/>
    <col min="9120" max="9120" width="11.7265625" style="2" customWidth="1"/>
    <col min="9121" max="9122" width="11.453125" style="2"/>
    <col min="9123" max="9123" width="13.54296875" style="2" customWidth="1"/>
    <col min="9124" max="9131" width="11.453125" style="2"/>
    <col min="9132" max="9132" width="8.453125" style="2" customWidth="1"/>
    <col min="9133" max="9133" width="8.54296875" style="2" customWidth="1"/>
    <col min="9134" max="9135" width="13.453125" style="2" customWidth="1"/>
    <col min="9136" max="9137" width="11.54296875" style="2" customWidth="1"/>
    <col min="9138" max="9139" width="11.453125" style="2"/>
    <col min="9140" max="9141" width="12.7265625" style="2" customWidth="1"/>
    <col min="9142" max="9142" width="11.453125" style="2"/>
    <col min="9143" max="9143" width="5.26953125" style="2" customWidth="1"/>
    <col min="9144" max="9262" width="11.453125" style="2"/>
    <col min="9263" max="9263" width="13" style="2" customWidth="1"/>
    <col min="9264" max="9269" width="9.7265625" style="2" customWidth="1"/>
    <col min="9270" max="9270" width="6.7265625" style="2" customWidth="1"/>
    <col min="9271" max="9271" width="12.7265625" style="2" customWidth="1"/>
    <col min="9272" max="9276" width="12" style="2" customWidth="1"/>
    <col min="9277" max="9277" width="11.7265625" style="2" customWidth="1"/>
    <col min="9278" max="9278" width="11.453125" style="2"/>
    <col min="9279" max="9279" width="12.7265625" style="2" customWidth="1"/>
    <col min="9280" max="9280" width="11.453125" style="2"/>
    <col min="9281" max="9281" width="6.26953125" style="2" customWidth="1"/>
    <col min="9282" max="9282" width="16" style="2" bestFit="1" customWidth="1"/>
    <col min="9283" max="9283" width="11.453125" style="2"/>
    <col min="9284" max="9284" width="16" style="2" bestFit="1" customWidth="1"/>
    <col min="9285" max="9286" width="11.453125" style="2"/>
    <col min="9287" max="9287" width="14.7265625" style="2" bestFit="1" customWidth="1"/>
    <col min="9288" max="9290" width="11.453125" style="2"/>
    <col min="9291" max="9292" width="16" style="2" bestFit="1" customWidth="1"/>
    <col min="9293" max="9293" width="6.26953125" style="2" customWidth="1"/>
    <col min="9294" max="9294" width="18.26953125" style="2" customWidth="1"/>
    <col min="9295" max="9295" width="11.453125" style="2"/>
    <col min="9296" max="9296" width="16.26953125" style="2" bestFit="1" customWidth="1"/>
    <col min="9297" max="9317" width="11.453125" style="2"/>
    <col min="9318" max="9318" width="19.26953125" style="2" customWidth="1"/>
    <col min="9319" max="9323" width="13.54296875" style="2" customWidth="1"/>
    <col min="9324" max="9324" width="4.26953125" style="2" customWidth="1"/>
    <col min="9325" max="9331" width="13.453125" style="2" customWidth="1"/>
    <col min="9332" max="9340" width="11.453125" style="2"/>
    <col min="9341" max="9341" width="8.26953125" style="2" customWidth="1"/>
    <col min="9342" max="9353" width="11.453125" style="2"/>
    <col min="9354" max="9354" width="7.26953125" style="2" customWidth="1"/>
    <col min="9355" max="9355" width="14.26953125" style="2" customWidth="1"/>
    <col min="9356" max="9358" width="11.7265625" style="2" customWidth="1"/>
    <col min="9359" max="9359" width="11.54296875" style="2" customWidth="1"/>
    <col min="9360" max="9363" width="11.7265625" style="2" customWidth="1"/>
    <col min="9364" max="9367" width="11.54296875" style="2" customWidth="1"/>
    <col min="9368" max="9370" width="11.7265625" style="2" customWidth="1"/>
    <col min="9371" max="9375" width="11.54296875" style="2" customWidth="1"/>
    <col min="9376" max="9376" width="11.7265625" style="2" customWidth="1"/>
    <col min="9377" max="9378" width="11.453125" style="2"/>
    <col min="9379" max="9379" width="13.54296875" style="2" customWidth="1"/>
    <col min="9380" max="9387" width="11.453125" style="2"/>
    <col min="9388" max="9388" width="8.453125" style="2" customWidth="1"/>
    <col min="9389" max="9389" width="8.54296875" style="2" customWidth="1"/>
    <col min="9390" max="9391" width="13.453125" style="2" customWidth="1"/>
    <col min="9392" max="9393" width="11.54296875" style="2" customWidth="1"/>
    <col min="9394" max="9395" width="11.453125" style="2"/>
    <col min="9396" max="9397" width="12.7265625" style="2" customWidth="1"/>
    <col min="9398" max="9398" width="11.453125" style="2"/>
    <col min="9399" max="9399" width="5.26953125" style="2" customWidth="1"/>
    <col min="9400" max="9518" width="11.453125" style="2"/>
    <col min="9519" max="9519" width="13" style="2" customWidth="1"/>
    <col min="9520" max="9525" width="9.7265625" style="2" customWidth="1"/>
    <col min="9526" max="9526" width="6.7265625" style="2" customWidth="1"/>
    <col min="9527" max="9527" width="12.7265625" style="2" customWidth="1"/>
    <col min="9528" max="9532" width="12" style="2" customWidth="1"/>
    <col min="9533" max="9533" width="11.7265625" style="2" customWidth="1"/>
    <col min="9534" max="9534" width="11.453125" style="2"/>
    <col min="9535" max="9535" width="12.7265625" style="2" customWidth="1"/>
    <col min="9536" max="9536" width="11.453125" style="2"/>
    <col min="9537" max="9537" width="6.26953125" style="2" customWidth="1"/>
    <col min="9538" max="9538" width="16" style="2" bestFit="1" customWidth="1"/>
    <col min="9539" max="9539" width="11.453125" style="2"/>
    <col min="9540" max="9540" width="16" style="2" bestFit="1" customWidth="1"/>
    <col min="9541" max="9542" width="11.453125" style="2"/>
    <col min="9543" max="9543" width="14.7265625" style="2" bestFit="1" customWidth="1"/>
    <col min="9544" max="9546" width="11.453125" style="2"/>
    <col min="9547" max="9548" width="16" style="2" bestFit="1" customWidth="1"/>
    <col min="9549" max="9549" width="6.26953125" style="2" customWidth="1"/>
    <col min="9550" max="9550" width="18.26953125" style="2" customWidth="1"/>
    <col min="9551" max="9551" width="11.453125" style="2"/>
    <col min="9552" max="9552" width="16.26953125" style="2" bestFit="1" customWidth="1"/>
    <col min="9553" max="9573" width="11.453125" style="2"/>
    <col min="9574" max="9574" width="19.26953125" style="2" customWidth="1"/>
    <col min="9575" max="9579" width="13.54296875" style="2" customWidth="1"/>
    <col min="9580" max="9580" width="4.26953125" style="2" customWidth="1"/>
    <col min="9581" max="9587" width="13.453125" style="2" customWidth="1"/>
    <col min="9588" max="9596" width="11.453125" style="2"/>
    <col min="9597" max="9597" width="8.26953125" style="2" customWidth="1"/>
    <col min="9598" max="9609" width="11.453125" style="2"/>
    <col min="9610" max="9610" width="7.26953125" style="2" customWidth="1"/>
    <col min="9611" max="9611" width="14.26953125" style="2" customWidth="1"/>
    <col min="9612" max="9614" width="11.7265625" style="2" customWidth="1"/>
    <col min="9615" max="9615" width="11.54296875" style="2" customWidth="1"/>
    <col min="9616" max="9619" width="11.7265625" style="2" customWidth="1"/>
    <col min="9620" max="9623" width="11.54296875" style="2" customWidth="1"/>
    <col min="9624" max="9626" width="11.7265625" style="2" customWidth="1"/>
    <col min="9627" max="9631" width="11.54296875" style="2" customWidth="1"/>
    <col min="9632" max="9632" width="11.7265625" style="2" customWidth="1"/>
    <col min="9633" max="9634" width="11.453125" style="2"/>
    <col min="9635" max="9635" width="13.54296875" style="2" customWidth="1"/>
    <col min="9636" max="9643" width="11.453125" style="2"/>
    <col min="9644" max="9644" width="8.453125" style="2" customWidth="1"/>
    <col min="9645" max="9645" width="8.54296875" style="2" customWidth="1"/>
    <col min="9646" max="9647" width="13.453125" style="2" customWidth="1"/>
    <col min="9648" max="9649" width="11.54296875" style="2" customWidth="1"/>
    <col min="9650" max="9651" width="11.453125" style="2"/>
    <col min="9652" max="9653" width="12.7265625" style="2" customWidth="1"/>
    <col min="9654" max="9654" width="11.453125" style="2"/>
    <col min="9655" max="9655" width="5.26953125" style="2" customWidth="1"/>
    <col min="9656" max="9774" width="11.453125" style="2"/>
    <col min="9775" max="9775" width="13" style="2" customWidth="1"/>
    <col min="9776" max="9781" width="9.7265625" style="2" customWidth="1"/>
    <col min="9782" max="9782" width="6.7265625" style="2" customWidth="1"/>
    <col min="9783" max="9783" width="12.7265625" style="2" customWidth="1"/>
    <col min="9784" max="9788" width="12" style="2" customWidth="1"/>
    <col min="9789" max="9789" width="11.7265625" style="2" customWidth="1"/>
    <col min="9790" max="9790" width="11.453125" style="2"/>
    <col min="9791" max="9791" width="12.7265625" style="2" customWidth="1"/>
    <col min="9792" max="9792" width="11.453125" style="2"/>
    <col min="9793" max="9793" width="6.26953125" style="2" customWidth="1"/>
    <col min="9794" max="9794" width="16" style="2" bestFit="1" customWidth="1"/>
    <col min="9795" max="9795" width="11.453125" style="2"/>
    <col min="9796" max="9796" width="16" style="2" bestFit="1" customWidth="1"/>
    <col min="9797" max="9798" width="11.453125" style="2"/>
    <col min="9799" max="9799" width="14.7265625" style="2" bestFit="1" customWidth="1"/>
    <col min="9800" max="9802" width="11.453125" style="2"/>
    <col min="9803" max="9804" width="16" style="2" bestFit="1" customWidth="1"/>
    <col min="9805" max="9805" width="6.26953125" style="2" customWidth="1"/>
    <col min="9806" max="9806" width="18.26953125" style="2" customWidth="1"/>
    <col min="9807" max="9807" width="11.453125" style="2"/>
    <col min="9808" max="9808" width="16.26953125" style="2" bestFit="1" customWidth="1"/>
    <col min="9809" max="9829" width="11.453125" style="2"/>
    <col min="9830" max="9830" width="19.26953125" style="2" customWidth="1"/>
    <col min="9831" max="9835" width="13.54296875" style="2" customWidth="1"/>
    <col min="9836" max="9836" width="4.26953125" style="2" customWidth="1"/>
    <col min="9837" max="9843" width="13.453125" style="2" customWidth="1"/>
    <col min="9844" max="9852" width="11.453125" style="2"/>
    <col min="9853" max="9853" width="8.26953125" style="2" customWidth="1"/>
    <col min="9854" max="9865" width="11.453125" style="2"/>
    <col min="9866" max="9866" width="7.26953125" style="2" customWidth="1"/>
    <col min="9867" max="9867" width="14.26953125" style="2" customWidth="1"/>
    <col min="9868" max="9870" width="11.7265625" style="2" customWidth="1"/>
    <col min="9871" max="9871" width="11.54296875" style="2" customWidth="1"/>
    <col min="9872" max="9875" width="11.7265625" style="2" customWidth="1"/>
    <col min="9876" max="9879" width="11.54296875" style="2" customWidth="1"/>
    <col min="9880" max="9882" width="11.7265625" style="2" customWidth="1"/>
    <col min="9883" max="9887" width="11.54296875" style="2" customWidth="1"/>
    <col min="9888" max="9888" width="11.7265625" style="2" customWidth="1"/>
    <col min="9889" max="9890" width="11.453125" style="2"/>
    <col min="9891" max="9891" width="13.54296875" style="2" customWidth="1"/>
    <col min="9892" max="9899" width="11.453125" style="2"/>
    <col min="9900" max="9900" width="8.453125" style="2" customWidth="1"/>
    <col min="9901" max="9901" width="8.54296875" style="2" customWidth="1"/>
    <col min="9902" max="9903" width="13.453125" style="2" customWidth="1"/>
    <col min="9904" max="9905" width="11.54296875" style="2" customWidth="1"/>
    <col min="9906" max="9907" width="11.453125" style="2"/>
    <col min="9908" max="9909" width="12.7265625" style="2" customWidth="1"/>
    <col min="9910" max="9910" width="11.453125" style="2"/>
    <col min="9911" max="9911" width="5.26953125" style="2" customWidth="1"/>
    <col min="9912" max="10030" width="11.453125" style="2"/>
    <col min="10031" max="10031" width="13" style="2" customWidth="1"/>
    <col min="10032" max="10037" width="9.7265625" style="2" customWidth="1"/>
    <col min="10038" max="10038" width="6.7265625" style="2" customWidth="1"/>
    <col min="10039" max="10039" width="12.7265625" style="2" customWidth="1"/>
    <col min="10040" max="10044" width="12" style="2" customWidth="1"/>
    <col min="10045" max="10045" width="11.7265625" style="2" customWidth="1"/>
    <col min="10046" max="10046" width="11.453125" style="2"/>
    <col min="10047" max="10047" width="12.7265625" style="2" customWidth="1"/>
    <col min="10048" max="10048" width="11.453125" style="2"/>
    <col min="10049" max="10049" width="6.26953125" style="2" customWidth="1"/>
    <col min="10050" max="10050" width="16" style="2" bestFit="1" customWidth="1"/>
    <col min="10051" max="10051" width="11.453125" style="2"/>
    <col min="10052" max="10052" width="16" style="2" bestFit="1" customWidth="1"/>
    <col min="10053" max="10054" width="11.453125" style="2"/>
    <col min="10055" max="10055" width="14.7265625" style="2" bestFit="1" customWidth="1"/>
    <col min="10056" max="10058" width="11.453125" style="2"/>
    <col min="10059" max="10060" width="16" style="2" bestFit="1" customWidth="1"/>
    <col min="10061" max="10061" width="6.26953125" style="2" customWidth="1"/>
    <col min="10062" max="10062" width="18.26953125" style="2" customWidth="1"/>
    <col min="10063" max="10063" width="11.453125" style="2"/>
    <col min="10064" max="10064" width="16.26953125" style="2" bestFit="1" customWidth="1"/>
    <col min="10065" max="10085" width="11.453125" style="2"/>
    <col min="10086" max="10086" width="19.26953125" style="2" customWidth="1"/>
    <col min="10087" max="10091" width="13.54296875" style="2" customWidth="1"/>
    <col min="10092" max="10092" width="4.26953125" style="2" customWidth="1"/>
    <col min="10093" max="10099" width="13.453125" style="2" customWidth="1"/>
    <col min="10100" max="10108" width="11.453125" style="2"/>
    <col min="10109" max="10109" width="8.26953125" style="2" customWidth="1"/>
    <col min="10110" max="10121" width="11.453125" style="2"/>
    <col min="10122" max="10122" width="7.26953125" style="2" customWidth="1"/>
    <col min="10123" max="10123" width="14.26953125" style="2" customWidth="1"/>
    <col min="10124" max="10126" width="11.7265625" style="2" customWidth="1"/>
    <col min="10127" max="10127" width="11.54296875" style="2" customWidth="1"/>
    <col min="10128" max="10131" width="11.7265625" style="2" customWidth="1"/>
    <col min="10132" max="10135" width="11.54296875" style="2" customWidth="1"/>
    <col min="10136" max="10138" width="11.7265625" style="2" customWidth="1"/>
    <col min="10139" max="10143" width="11.54296875" style="2" customWidth="1"/>
    <col min="10144" max="10144" width="11.7265625" style="2" customWidth="1"/>
    <col min="10145" max="10146" width="11.453125" style="2"/>
    <col min="10147" max="10147" width="13.54296875" style="2" customWidth="1"/>
    <col min="10148" max="10155" width="11.453125" style="2"/>
    <col min="10156" max="10156" width="8.453125" style="2" customWidth="1"/>
    <col min="10157" max="10157" width="8.54296875" style="2" customWidth="1"/>
    <col min="10158" max="10159" width="13.453125" style="2" customWidth="1"/>
    <col min="10160" max="10161" width="11.54296875" style="2" customWidth="1"/>
    <col min="10162" max="10163" width="11.453125" style="2"/>
    <col min="10164" max="10165" width="12.7265625" style="2" customWidth="1"/>
    <col min="10166" max="10166" width="11.453125" style="2"/>
    <col min="10167" max="10167" width="5.26953125" style="2" customWidth="1"/>
    <col min="10168" max="10286" width="11.453125" style="2"/>
    <col min="10287" max="10287" width="13" style="2" customWidth="1"/>
    <col min="10288" max="10293" width="9.7265625" style="2" customWidth="1"/>
    <col min="10294" max="10294" width="6.7265625" style="2" customWidth="1"/>
    <col min="10295" max="10295" width="12.7265625" style="2" customWidth="1"/>
    <col min="10296" max="10300" width="12" style="2" customWidth="1"/>
    <col min="10301" max="10301" width="11.7265625" style="2" customWidth="1"/>
    <col min="10302" max="10302" width="11.453125" style="2"/>
    <col min="10303" max="10303" width="12.7265625" style="2" customWidth="1"/>
    <col min="10304" max="10304" width="11.453125" style="2"/>
    <col min="10305" max="10305" width="6.26953125" style="2" customWidth="1"/>
    <col min="10306" max="10306" width="16" style="2" bestFit="1" customWidth="1"/>
    <col min="10307" max="10307" width="11.453125" style="2"/>
    <col min="10308" max="10308" width="16" style="2" bestFit="1" customWidth="1"/>
    <col min="10309" max="10310" width="11.453125" style="2"/>
    <col min="10311" max="10311" width="14.7265625" style="2" bestFit="1" customWidth="1"/>
    <col min="10312" max="10314" width="11.453125" style="2"/>
    <col min="10315" max="10316" width="16" style="2" bestFit="1" customWidth="1"/>
    <col min="10317" max="10317" width="6.26953125" style="2" customWidth="1"/>
    <col min="10318" max="10318" width="18.26953125" style="2" customWidth="1"/>
    <col min="10319" max="10319" width="11.453125" style="2"/>
    <col min="10320" max="10320" width="16.26953125" style="2" bestFit="1" customWidth="1"/>
    <col min="10321" max="10341" width="11.453125" style="2"/>
    <col min="10342" max="10342" width="19.26953125" style="2" customWidth="1"/>
    <col min="10343" max="10347" width="13.54296875" style="2" customWidth="1"/>
    <col min="10348" max="10348" width="4.26953125" style="2" customWidth="1"/>
    <col min="10349" max="10355" width="13.453125" style="2" customWidth="1"/>
    <col min="10356" max="10364" width="11.453125" style="2"/>
    <col min="10365" max="10365" width="8.26953125" style="2" customWidth="1"/>
    <col min="10366" max="10377" width="11.453125" style="2"/>
    <col min="10378" max="10378" width="7.26953125" style="2" customWidth="1"/>
    <col min="10379" max="10379" width="14.26953125" style="2" customWidth="1"/>
    <col min="10380" max="10382" width="11.7265625" style="2" customWidth="1"/>
    <col min="10383" max="10383" width="11.54296875" style="2" customWidth="1"/>
    <col min="10384" max="10387" width="11.7265625" style="2" customWidth="1"/>
    <col min="10388" max="10391" width="11.54296875" style="2" customWidth="1"/>
    <col min="10392" max="10394" width="11.7265625" style="2" customWidth="1"/>
    <col min="10395" max="10399" width="11.54296875" style="2" customWidth="1"/>
    <col min="10400" max="10400" width="11.7265625" style="2" customWidth="1"/>
    <col min="10401" max="10402" width="11.453125" style="2"/>
    <col min="10403" max="10403" width="13.54296875" style="2" customWidth="1"/>
    <col min="10404" max="10411" width="11.453125" style="2"/>
    <col min="10412" max="10412" width="8.453125" style="2" customWidth="1"/>
    <col min="10413" max="10413" width="8.54296875" style="2" customWidth="1"/>
    <col min="10414" max="10415" width="13.453125" style="2" customWidth="1"/>
    <col min="10416" max="10417" width="11.54296875" style="2" customWidth="1"/>
    <col min="10418" max="10419" width="11.453125" style="2"/>
    <col min="10420" max="10421" width="12.7265625" style="2" customWidth="1"/>
    <col min="10422" max="10422" width="11.453125" style="2"/>
    <col min="10423" max="10423" width="5.26953125" style="2" customWidth="1"/>
    <col min="10424" max="10542" width="11.453125" style="2"/>
    <col min="10543" max="10543" width="13" style="2" customWidth="1"/>
    <col min="10544" max="10549" width="9.7265625" style="2" customWidth="1"/>
    <col min="10550" max="10550" width="6.7265625" style="2" customWidth="1"/>
    <col min="10551" max="10551" width="12.7265625" style="2" customWidth="1"/>
    <col min="10552" max="10556" width="12" style="2" customWidth="1"/>
    <col min="10557" max="10557" width="11.7265625" style="2" customWidth="1"/>
    <col min="10558" max="10558" width="11.453125" style="2"/>
    <col min="10559" max="10559" width="12.7265625" style="2" customWidth="1"/>
    <col min="10560" max="10560" width="11.453125" style="2"/>
    <col min="10561" max="10561" width="6.26953125" style="2" customWidth="1"/>
    <col min="10562" max="10562" width="16" style="2" bestFit="1" customWidth="1"/>
    <col min="10563" max="10563" width="11.453125" style="2"/>
    <col min="10564" max="10564" width="16" style="2" bestFit="1" customWidth="1"/>
    <col min="10565" max="10566" width="11.453125" style="2"/>
    <col min="10567" max="10567" width="14.7265625" style="2" bestFit="1" customWidth="1"/>
    <col min="10568" max="10570" width="11.453125" style="2"/>
    <col min="10571" max="10572" width="16" style="2" bestFit="1" customWidth="1"/>
    <col min="10573" max="10573" width="6.26953125" style="2" customWidth="1"/>
    <col min="10574" max="10574" width="18.26953125" style="2" customWidth="1"/>
    <col min="10575" max="10575" width="11.453125" style="2"/>
    <col min="10576" max="10576" width="16.26953125" style="2" bestFit="1" customWidth="1"/>
    <col min="10577" max="10597" width="11.453125" style="2"/>
    <col min="10598" max="10598" width="19.26953125" style="2" customWidth="1"/>
    <col min="10599" max="10603" width="13.54296875" style="2" customWidth="1"/>
    <col min="10604" max="10604" width="4.26953125" style="2" customWidth="1"/>
    <col min="10605" max="10611" width="13.453125" style="2" customWidth="1"/>
    <col min="10612" max="10620" width="11.453125" style="2"/>
    <col min="10621" max="10621" width="8.26953125" style="2" customWidth="1"/>
    <col min="10622" max="10633" width="11.453125" style="2"/>
    <col min="10634" max="10634" width="7.26953125" style="2" customWidth="1"/>
    <col min="10635" max="10635" width="14.26953125" style="2" customWidth="1"/>
    <col min="10636" max="10638" width="11.7265625" style="2" customWidth="1"/>
    <col min="10639" max="10639" width="11.54296875" style="2" customWidth="1"/>
    <col min="10640" max="10643" width="11.7265625" style="2" customWidth="1"/>
    <col min="10644" max="10647" width="11.54296875" style="2" customWidth="1"/>
    <col min="10648" max="10650" width="11.7265625" style="2" customWidth="1"/>
    <col min="10651" max="10655" width="11.54296875" style="2" customWidth="1"/>
    <col min="10656" max="10656" width="11.7265625" style="2" customWidth="1"/>
    <col min="10657" max="10658" width="11.453125" style="2"/>
    <col min="10659" max="10659" width="13.54296875" style="2" customWidth="1"/>
    <col min="10660" max="10667" width="11.453125" style="2"/>
    <col min="10668" max="10668" width="8.453125" style="2" customWidth="1"/>
    <col min="10669" max="10669" width="8.54296875" style="2" customWidth="1"/>
    <col min="10670" max="10671" width="13.453125" style="2" customWidth="1"/>
    <col min="10672" max="10673" width="11.54296875" style="2" customWidth="1"/>
    <col min="10674" max="10675" width="11.453125" style="2"/>
    <col min="10676" max="10677" width="12.7265625" style="2" customWidth="1"/>
    <col min="10678" max="10678" width="11.453125" style="2"/>
    <col min="10679" max="10679" width="5.26953125" style="2" customWidth="1"/>
    <col min="10680" max="10798" width="11.453125" style="2"/>
    <col min="10799" max="10799" width="13" style="2" customWidth="1"/>
    <col min="10800" max="10805" width="9.7265625" style="2" customWidth="1"/>
    <col min="10806" max="10806" width="6.7265625" style="2" customWidth="1"/>
    <col min="10807" max="10807" width="12.7265625" style="2" customWidth="1"/>
    <col min="10808" max="10812" width="12" style="2" customWidth="1"/>
    <col min="10813" max="10813" width="11.7265625" style="2" customWidth="1"/>
    <col min="10814" max="10814" width="11.453125" style="2"/>
    <col min="10815" max="10815" width="12.7265625" style="2" customWidth="1"/>
    <col min="10816" max="10816" width="11.453125" style="2"/>
    <col min="10817" max="10817" width="6.26953125" style="2" customWidth="1"/>
    <col min="10818" max="10818" width="16" style="2" bestFit="1" customWidth="1"/>
    <col min="10819" max="10819" width="11.453125" style="2"/>
    <col min="10820" max="10820" width="16" style="2" bestFit="1" customWidth="1"/>
    <col min="10821" max="10822" width="11.453125" style="2"/>
    <col min="10823" max="10823" width="14.7265625" style="2" bestFit="1" customWidth="1"/>
    <col min="10824" max="10826" width="11.453125" style="2"/>
    <col min="10827" max="10828" width="16" style="2" bestFit="1" customWidth="1"/>
    <col min="10829" max="10829" width="6.26953125" style="2" customWidth="1"/>
    <col min="10830" max="10830" width="18.26953125" style="2" customWidth="1"/>
    <col min="10831" max="10831" width="11.453125" style="2"/>
    <col min="10832" max="10832" width="16.26953125" style="2" bestFit="1" customWidth="1"/>
    <col min="10833" max="10853" width="11.453125" style="2"/>
    <col min="10854" max="10854" width="19.26953125" style="2" customWidth="1"/>
    <col min="10855" max="10859" width="13.54296875" style="2" customWidth="1"/>
    <col min="10860" max="10860" width="4.26953125" style="2" customWidth="1"/>
    <col min="10861" max="10867" width="13.453125" style="2" customWidth="1"/>
    <col min="10868" max="10876" width="11.453125" style="2"/>
    <col min="10877" max="10877" width="8.26953125" style="2" customWidth="1"/>
    <col min="10878" max="10889" width="11.453125" style="2"/>
    <col min="10890" max="10890" width="7.26953125" style="2" customWidth="1"/>
    <col min="10891" max="10891" width="14.26953125" style="2" customWidth="1"/>
    <col min="10892" max="10894" width="11.7265625" style="2" customWidth="1"/>
    <col min="10895" max="10895" width="11.54296875" style="2" customWidth="1"/>
    <col min="10896" max="10899" width="11.7265625" style="2" customWidth="1"/>
    <col min="10900" max="10903" width="11.54296875" style="2" customWidth="1"/>
    <col min="10904" max="10906" width="11.7265625" style="2" customWidth="1"/>
    <col min="10907" max="10911" width="11.54296875" style="2" customWidth="1"/>
    <col min="10912" max="10912" width="11.7265625" style="2" customWidth="1"/>
    <col min="10913" max="10914" width="11.453125" style="2"/>
    <col min="10915" max="10915" width="13.54296875" style="2" customWidth="1"/>
    <col min="10916" max="10923" width="11.453125" style="2"/>
    <col min="10924" max="10924" width="8.453125" style="2" customWidth="1"/>
    <col min="10925" max="10925" width="8.54296875" style="2" customWidth="1"/>
    <col min="10926" max="10927" width="13.453125" style="2" customWidth="1"/>
    <col min="10928" max="10929" width="11.54296875" style="2" customWidth="1"/>
    <col min="10930" max="10931" width="11.453125" style="2"/>
    <col min="10932" max="10933" width="12.7265625" style="2" customWidth="1"/>
    <col min="10934" max="10934" width="11.453125" style="2"/>
    <col min="10935" max="10935" width="5.26953125" style="2" customWidth="1"/>
    <col min="10936" max="11054" width="11.453125" style="2"/>
    <col min="11055" max="11055" width="13" style="2" customWidth="1"/>
    <col min="11056" max="11061" width="9.7265625" style="2" customWidth="1"/>
    <col min="11062" max="11062" width="6.7265625" style="2" customWidth="1"/>
    <col min="11063" max="11063" width="12.7265625" style="2" customWidth="1"/>
    <col min="11064" max="11068" width="12" style="2" customWidth="1"/>
    <col min="11069" max="11069" width="11.7265625" style="2" customWidth="1"/>
    <col min="11070" max="11070" width="11.453125" style="2"/>
    <col min="11071" max="11071" width="12.7265625" style="2" customWidth="1"/>
    <col min="11072" max="11072" width="11.453125" style="2"/>
    <col min="11073" max="11073" width="6.26953125" style="2" customWidth="1"/>
    <col min="11074" max="11074" width="16" style="2" bestFit="1" customWidth="1"/>
    <col min="11075" max="11075" width="11.453125" style="2"/>
    <col min="11076" max="11076" width="16" style="2" bestFit="1" customWidth="1"/>
    <col min="11077" max="11078" width="11.453125" style="2"/>
    <col min="11079" max="11079" width="14.7265625" style="2" bestFit="1" customWidth="1"/>
    <col min="11080" max="11082" width="11.453125" style="2"/>
    <col min="11083" max="11084" width="16" style="2" bestFit="1" customWidth="1"/>
    <col min="11085" max="11085" width="6.26953125" style="2" customWidth="1"/>
    <col min="11086" max="11086" width="18.26953125" style="2" customWidth="1"/>
    <col min="11087" max="11087" width="11.453125" style="2"/>
    <col min="11088" max="11088" width="16.26953125" style="2" bestFit="1" customWidth="1"/>
    <col min="11089" max="11109" width="11.453125" style="2"/>
    <col min="11110" max="11110" width="19.26953125" style="2" customWidth="1"/>
    <col min="11111" max="11115" width="13.54296875" style="2" customWidth="1"/>
    <col min="11116" max="11116" width="4.26953125" style="2" customWidth="1"/>
    <col min="11117" max="11123" width="13.453125" style="2" customWidth="1"/>
    <col min="11124" max="11132" width="11.453125" style="2"/>
    <col min="11133" max="11133" width="8.26953125" style="2" customWidth="1"/>
    <col min="11134" max="11145" width="11.453125" style="2"/>
    <col min="11146" max="11146" width="7.26953125" style="2" customWidth="1"/>
    <col min="11147" max="11147" width="14.26953125" style="2" customWidth="1"/>
    <col min="11148" max="11150" width="11.7265625" style="2" customWidth="1"/>
    <col min="11151" max="11151" width="11.54296875" style="2" customWidth="1"/>
    <col min="11152" max="11155" width="11.7265625" style="2" customWidth="1"/>
    <col min="11156" max="11159" width="11.54296875" style="2" customWidth="1"/>
    <col min="11160" max="11162" width="11.7265625" style="2" customWidth="1"/>
    <col min="11163" max="11167" width="11.54296875" style="2" customWidth="1"/>
    <col min="11168" max="11168" width="11.7265625" style="2" customWidth="1"/>
    <col min="11169" max="11170" width="11.453125" style="2"/>
    <col min="11171" max="11171" width="13.54296875" style="2" customWidth="1"/>
    <col min="11172" max="11179" width="11.453125" style="2"/>
    <col min="11180" max="11180" width="8.453125" style="2" customWidth="1"/>
    <col min="11181" max="11181" width="8.54296875" style="2" customWidth="1"/>
    <col min="11182" max="11183" width="13.453125" style="2" customWidth="1"/>
    <col min="11184" max="11185" width="11.54296875" style="2" customWidth="1"/>
    <col min="11186" max="11187" width="11.453125" style="2"/>
    <col min="11188" max="11189" width="12.7265625" style="2" customWidth="1"/>
    <col min="11190" max="11190" width="11.453125" style="2"/>
    <col min="11191" max="11191" width="5.26953125" style="2" customWidth="1"/>
    <col min="11192" max="11310" width="11.453125" style="2"/>
    <col min="11311" max="11311" width="13" style="2" customWidth="1"/>
    <col min="11312" max="11317" width="9.7265625" style="2" customWidth="1"/>
    <col min="11318" max="11318" width="6.7265625" style="2" customWidth="1"/>
    <col min="11319" max="11319" width="12.7265625" style="2" customWidth="1"/>
    <col min="11320" max="11324" width="12" style="2" customWidth="1"/>
    <col min="11325" max="11325" width="11.7265625" style="2" customWidth="1"/>
    <col min="11326" max="11326" width="11.453125" style="2"/>
    <col min="11327" max="11327" width="12.7265625" style="2" customWidth="1"/>
    <col min="11328" max="11328" width="11.453125" style="2"/>
    <col min="11329" max="11329" width="6.26953125" style="2" customWidth="1"/>
    <col min="11330" max="11330" width="16" style="2" bestFit="1" customWidth="1"/>
    <col min="11331" max="11331" width="11.453125" style="2"/>
    <col min="11332" max="11332" width="16" style="2" bestFit="1" customWidth="1"/>
    <col min="11333" max="11334" width="11.453125" style="2"/>
    <col min="11335" max="11335" width="14.7265625" style="2" bestFit="1" customWidth="1"/>
    <col min="11336" max="11338" width="11.453125" style="2"/>
    <col min="11339" max="11340" width="16" style="2" bestFit="1" customWidth="1"/>
    <col min="11341" max="11341" width="6.26953125" style="2" customWidth="1"/>
    <col min="11342" max="11342" width="18.26953125" style="2" customWidth="1"/>
    <col min="11343" max="11343" width="11.453125" style="2"/>
    <col min="11344" max="11344" width="16.26953125" style="2" bestFit="1" customWidth="1"/>
    <col min="11345" max="11365" width="11.453125" style="2"/>
    <col min="11366" max="11366" width="19.26953125" style="2" customWidth="1"/>
    <col min="11367" max="11371" width="13.54296875" style="2" customWidth="1"/>
    <col min="11372" max="11372" width="4.26953125" style="2" customWidth="1"/>
    <col min="11373" max="11379" width="13.453125" style="2" customWidth="1"/>
    <col min="11380" max="11388" width="11.453125" style="2"/>
    <col min="11389" max="11389" width="8.26953125" style="2" customWidth="1"/>
    <col min="11390" max="11401" width="11.453125" style="2"/>
    <col min="11402" max="11402" width="7.26953125" style="2" customWidth="1"/>
    <col min="11403" max="11403" width="14.26953125" style="2" customWidth="1"/>
    <col min="11404" max="11406" width="11.7265625" style="2" customWidth="1"/>
    <col min="11407" max="11407" width="11.54296875" style="2" customWidth="1"/>
    <col min="11408" max="11411" width="11.7265625" style="2" customWidth="1"/>
    <col min="11412" max="11415" width="11.54296875" style="2" customWidth="1"/>
    <col min="11416" max="11418" width="11.7265625" style="2" customWidth="1"/>
    <col min="11419" max="11423" width="11.54296875" style="2" customWidth="1"/>
    <col min="11424" max="11424" width="11.7265625" style="2" customWidth="1"/>
    <col min="11425" max="11426" width="11.453125" style="2"/>
    <col min="11427" max="11427" width="13.54296875" style="2" customWidth="1"/>
    <col min="11428" max="11435" width="11.453125" style="2"/>
    <col min="11436" max="11436" width="8.453125" style="2" customWidth="1"/>
    <col min="11437" max="11437" width="8.54296875" style="2" customWidth="1"/>
    <col min="11438" max="11439" width="13.453125" style="2" customWidth="1"/>
    <col min="11440" max="11441" width="11.54296875" style="2" customWidth="1"/>
    <col min="11442" max="11443" width="11.453125" style="2"/>
    <col min="11444" max="11445" width="12.7265625" style="2" customWidth="1"/>
    <col min="11446" max="11446" width="11.453125" style="2"/>
    <col min="11447" max="11447" width="5.26953125" style="2" customWidth="1"/>
    <col min="11448" max="11566" width="11.453125" style="2"/>
    <col min="11567" max="11567" width="13" style="2" customWidth="1"/>
    <col min="11568" max="11573" width="9.7265625" style="2" customWidth="1"/>
    <col min="11574" max="11574" width="6.7265625" style="2" customWidth="1"/>
    <col min="11575" max="11575" width="12.7265625" style="2" customWidth="1"/>
    <col min="11576" max="11580" width="12" style="2" customWidth="1"/>
    <col min="11581" max="11581" width="11.7265625" style="2" customWidth="1"/>
    <col min="11582" max="11582" width="11.453125" style="2"/>
    <col min="11583" max="11583" width="12.7265625" style="2" customWidth="1"/>
    <col min="11584" max="11584" width="11.453125" style="2"/>
    <col min="11585" max="11585" width="6.26953125" style="2" customWidth="1"/>
    <col min="11586" max="11586" width="16" style="2" bestFit="1" customWidth="1"/>
    <col min="11587" max="11587" width="11.453125" style="2"/>
    <col min="11588" max="11588" width="16" style="2" bestFit="1" customWidth="1"/>
    <col min="11589" max="11590" width="11.453125" style="2"/>
    <col min="11591" max="11591" width="14.7265625" style="2" bestFit="1" customWidth="1"/>
    <col min="11592" max="11594" width="11.453125" style="2"/>
    <col min="11595" max="11596" width="16" style="2" bestFit="1" customWidth="1"/>
    <col min="11597" max="11597" width="6.26953125" style="2" customWidth="1"/>
    <col min="11598" max="11598" width="18.26953125" style="2" customWidth="1"/>
    <col min="11599" max="11599" width="11.453125" style="2"/>
    <col min="11600" max="11600" width="16.26953125" style="2" bestFit="1" customWidth="1"/>
    <col min="11601" max="11621" width="11.453125" style="2"/>
    <col min="11622" max="11622" width="19.26953125" style="2" customWidth="1"/>
    <col min="11623" max="11627" width="13.54296875" style="2" customWidth="1"/>
    <col min="11628" max="11628" width="4.26953125" style="2" customWidth="1"/>
    <col min="11629" max="11635" width="13.453125" style="2" customWidth="1"/>
    <col min="11636" max="11644" width="11.453125" style="2"/>
    <col min="11645" max="11645" width="8.26953125" style="2" customWidth="1"/>
    <col min="11646" max="11657" width="11.453125" style="2"/>
    <col min="11658" max="11658" width="7.26953125" style="2" customWidth="1"/>
    <col min="11659" max="11659" width="14.26953125" style="2" customWidth="1"/>
    <col min="11660" max="11662" width="11.7265625" style="2" customWidth="1"/>
    <col min="11663" max="11663" width="11.54296875" style="2" customWidth="1"/>
    <col min="11664" max="11667" width="11.7265625" style="2" customWidth="1"/>
    <col min="11668" max="11671" width="11.54296875" style="2" customWidth="1"/>
    <col min="11672" max="11674" width="11.7265625" style="2" customWidth="1"/>
    <col min="11675" max="11679" width="11.54296875" style="2" customWidth="1"/>
    <col min="11680" max="11680" width="11.7265625" style="2" customWidth="1"/>
    <col min="11681" max="11682" width="11.453125" style="2"/>
    <col min="11683" max="11683" width="13.54296875" style="2" customWidth="1"/>
    <col min="11684" max="11691" width="11.453125" style="2"/>
    <col min="11692" max="11692" width="8.453125" style="2" customWidth="1"/>
    <col min="11693" max="11693" width="8.54296875" style="2" customWidth="1"/>
    <col min="11694" max="11695" width="13.453125" style="2" customWidth="1"/>
    <col min="11696" max="11697" width="11.54296875" style="2" customWidth="1"/>
    <col min="11698" max="11699" width="11.453125" style="2"/>
    <col min="11700" max="11701" width="12.7265625" style="2" customWidth="1"/>
    <col min="11702" max="11702" width="11.453125" style="2"/>
    <col min="11703" max="11703" width="5.26953125" style="2" customWidth="1"/>
    <col min="11704" max="11822" width="11.453125" style="2"/>
    <col min="11823" max="11823" width="13" style="2" customWidth="1"/>
    <col min="11824" max="11829" width="9.7265625" style="2" customWidth="1"/>
    <col min="11830" max="11830" width="6.7265625" style="2" customWidth="1"/>
    <col min="11831" max="11831" width="12.7265625" style="2" customWidth="1"/>
    <col min="11832" max="11836" width="12" style="2" customWidth="1"/>
    <col min="11837" max="11837" width="11.7265625" style="2" customWidth="1"/>
    <col min="11838" max="11838" width="11.453125" style="2"/>
    <col min="11839" max="11839" width="12.7265625" style="2" customWidth="1"/>
    <col min="11840" max="11840" width="11.453125" style="2"/>
    <col min="11841" max="11841" width="6.26953125" style="2" customWidth="1"/>
    <col min="11842" max="11842" width="16" style="2" bestFit="1" customWidth="1"/>
    <col min="11843" max="11843" width="11.453125" style="2"/>
    <col min="11844" max="11844" width="16" style="2" bestFit="1" customWidth="1"/>
    <col min="11845" max="11846" width="11.453125" style="2"/>
    <col min="11847" max="11847" width="14.7265625" style="2" bestFit="1" customWidth="1"/>
    <col min="11848" max="11850" width="11.453125" style="2"/>
    <col min="11851" max="11852" width="16" style="2" bestFit="1" customWidth="1"/>
    <col min="11853" max="11853" width="6.26953125" style="2" customWidth="1"/>
    <col min="11854" max="11854" width="18.26953125" style="2" customWidth="1"/>
    <col min="11855" max="11855" width="11.453125" style="2"/>
    <col min="11856" max="11856" width="16.26953125" style="2" bestFit="1" customWidth="1"/>
    <col min="11857" max="11877" width="11.453125" style="2"/>
    <col min="11878" max="11878" width="19.26953125" style="2" customWidth="1"/>
    <col min="11879" max="11883" width="13.54296875" style="2" customWidth="1"/>
    <col min="11884" max="11884" width="4.26953125" style="2" customWidth="1"/>
    <col min="11885" max="11891" width="13.453125" style="2" customWidth="1"/>
    <col min="11892" max="11900" width="11.453125" style="2"/>
    <col min="11901" max="11901" width="8.26953125" style="2" customWidth="1"/>
    <col min="11902" max="11913" width="11.453125" style="2"/>
    <col min="11914" max="11914" width="7.26953125" style="2" customWidth="1"/>
    <col min="11915" max="11915" width="14.26953125" style="2" customWidth="1"/>
    <col min="11916" max="11918" width="11.7265625" style="2" customWidth="1"/>
    <col min="11919" max="11919" width="11.54296875" style="2" customWidth="1"/>
    <col min="11920" max="11923" width="11.7265625" style="2" customWidth="1"/>
    <col min="11924" max="11927" width="11.54296875" style="2" customWidth="1"/>
    <col min="11928" max="11930" width="11.7265625" style="2" customWidth="1"/>
    <col min="11931" max="11935" width="11.54296875" style="2" customWidth="1"/>
    <col min="11936" max="11936" width="11.7265625" style="2" customWidth="1"/>
    <col min="11937" max="11938" width="11.453125" style="2"/>
    <col min="11939" max="11939" width="13.54296875" style="2" customWidth="1"/>
    <col min="11940" max="11947" width="11.453125" style="2"/>
    <col min="11948" max="11948" width="8.453125" style="2" customWidth="1"/>
    <col min="11949" max="11949" width="8.54296875" style="2" customWidth="1"/>
    <col min="11950" max="11951" width="13.453125" style="2" customWidth="1"/>
    <col min="11952" max="11953" width="11.54296875" style="2" customWidth="1"/>
    <col min="11954" max="11955" width="11.453125" style="2"/>
    <col min="11956" max="11957" width="12.7265625" style="2" customWidth="1"/>
    <col min="11958" max="11958" width="11.453125" style="2"/>
    <col min="11959" max="11959" width="5.26953125" style="2" customWidth="1"/>
    <col min="11960" max="12078" width="11.453125" style="2"/>
    <col min="12079" max="12079" width="13" style="2" customWidth="1"/>
    <col min="12080" max="12085" width="9.7265625" style="2" customWidth="1"/>
    <col min="12086" max="12086" width="6.7265625" style="2" customWidth="1"/>
    <col min="12087" max="12087" width="12.7265625" style="2" customWidth="1"/>
    <col min="12088" max="12092" width="12" style="2" customWidth="1"/>
    <col min="12093" max="12093" width="11.7265625" style="2" customWidth="1"/>
    <col min="12094" max="12094" width="11.453125" style="2"/>
    <col min="12095" max="12095" width="12.7265625" style="2" customWidth="1"/>
    <col min="12096" max="12096" width="11.453125" style="2"/>
    <col min="12097" max="12097" width="6.26953125" style="2" customWidth="1"/>
    <col min="12098" max="12098" width="16" style="2" bestFit="1" customWidth="1"/>
    <col min="12099" max="12099" width="11.453125" style="2"/>
    <col min="12100" max="12100" width="16" style="2" bestFit="1" customWidth="1"/>
    <col min="12101" max="12102" width="11.453125" style="2"/>
    <col min="12103" max="12103" width="14.7265625" style="2" bestFit="1" customWidth="1"/>
    <col min="12104" max="12106" width="11.453125" style="2"/>
    <col min="12107" max="12108" width="16" style="2" bestFit="1" customWidth="1"/>
    <col min="12109" max="12109" width="6.26953125" style="2" customWidth="1"/>
    <col min="12110" max="12110" width="18.26953125" style="2" customWidth="1"/>
    <col min="12111" max="12111" width="11.453125" style="2"/>
    <col min="12112" max="12112" width="16.26953125" style="2" bestFit="1" customWidth="1"/>
    <col min="12113" max="12133" width="11.453125" style="2"/>
    <col min="12134" max="12134" width="19.26953125" style="2" customWidth="1"/>
    <col min="12135" max="12139" width="13.54296875" style="2" customWidth="1"/>
    <col min="12140" max="12140" width="4.26953125" style="2" customWidth="1"/>
    <col min="12141" max="12147" width="13.453125" style="2" customWidth="1"/>
    <col min="12148" max="12156" width="11.453125" style="2"/>
    <col min="12157" max="12157" width="8.26953125" style="2" customWidth="1"/>
    <col min="12158" max="12169" width="11.453125" style="2"/>
    <col min="12170" max="12170" width="7.26953125" style="2" customWidth="1"/>
    <col min="12171" max="12171" width="14.26953125" style="2" customWidth="1"/>
    <col min="12172" max="12174" width="11.7265625" style="2" customWidth="1"/>
    <col min="12175" max="12175" width="11.54296875" style="2" customWidth="1"/>
    <col min="12176" max="12179" width="11.7265625" style="2" customWidth="1"/>
    <col min="12180" max="12183" width="11.54296875" style="2" customWidth="1"/>
    <col min="12184" max="12186" width="11.7265625" style="2" customWidth="1"/>
    <col min="12187" max="12191" width="11.54296875" style="2" customWidth="1"/>
    <col min="12192" max="12192" width="11.7265625" style="2" customWidth="1"/>
    <col min="12193" max="12194" width="11.453125" style="2"/>
    <col min="12195" max="12195" width="13.54296875" style="2" customWidth="1"/>
    <col min="12196" max="12203" width="11.453125" style="2"/>
    <col min="12204" max="12204" width="8.453125" style="2" customWidth="1"/>
    <col min="12205" max="12205" width="8.54296875" style="2" customWidth="1"/>
    <col min="12206" max="12207" width="13.453125" style="2" customWidth="1"/>
    <col min="12208" max="12209" width="11.54296875" style="2" customWidth="1"/>
    <col min="12210" max="12211" width="11.453125" style="2"/>
    <col min="12212" max="12213" width="12.7265625" style="2" customWidth="1"/>
    <col min="12214" max="12214" width="11.453125" style="2"/>
    <col min="12215" max="12215" width="5.26953125" style="2" customWidth="1"/>
    <col min="12216" max="12334" width="11.453125" style="2"/>
    <col min="12335" max="12335" width="13" style="2" customWidth="1"/>
    <col min="12336" max="12341" width="9.7265625" style="2" customWidth="1"/>
    <col min="12342" max="12342" width="6.7265625" style="2" customWidth="1"/>
    <col min="12343" max="12343" width="12.7265625" style="2" customWidth="1"/>
    <col min="12344" max="12348" width="12" style="2" customWidth="1"/>
    <col min="12349" max="12349" width="11.7265625" style="2" customWidth="1"/>
    <col min="12350" max="12350" width="11.453125" style="2"/>
    <col min="12351" max="12351" width="12.7265625" style="2" customWidth="1"/>
    <col min="12352" max="12352" width="11.453125" style="2"/>
    <col min="12353" max="12353" width="6.26953125" style="2" customWidth="1"/>
    <col min="12354" max="12354" width="16" style="2" bestFit="1" customWidth="1"/>
    <col min="12355" max="12355" width="11.453125" style="2"/>
    <col min="12356" max="12356" width="16" style="2" bestFit="1" customWidth="1"/>
    <col min="12357" max="12358" width="11.453125" style="2"/>
    <col min="12359" max="12359" width="14.7265625" style="2" bestFit="1" customWidth="1"/>
    <col min="12360" max="12362" width="11.453125" style="2"/>
    <col min="12363" max="12364" width="16" style="2" bestFit="1" customWidth="1"/>
    <col min="12365" max="12365" width="6.26953125" style="2" customWidth="1"/>
    <col min="12366" max="12366" width="18.26953125" style="2" customWidth="1"/>
    <col min="12367" max="12367" width="11.453125" style="2"/>
    <col min="12368" max="12368" width="16.26953125" style="2" bestFit="1" customWidth="1"/>
    <col min="12369" max="12389" width="11.453125" style="2"/>
    <col min="12390" max="12390" width="19.26953125" style="2" customWidth="1"/>
    <col min="12391" max="12395" width="13.54296875" style="2" customWidth="1"/>
    <col min="12396" max="12396" width="4.26953125" style="2" customWidth="1"/>
    <col min="12397" max="12403" width="13.453125" style="2" customWidth="1"/>
    <col min="12404" max="12412" width="11.453125" style="2"/>
    <col min="12413" max="12413" width="8.26953125" style="2" customWidth="1"/>
    <col min="12414" max="12425" width="11.453125" style="2"/>
    <col min="12426" max="12426" width="7.26953125" style="2" customWidth="1"/>
    <col min="12427" max="12427" width="14.26953125" style="2" customWidth="1"/>
    <col min="12428" max="12430" width="11.7265625" style="2" customWidth="1"/>
    <col min="12431" max="12431" width="11.54296875" style="2" customWidth="1"/>
    <col min="12432" max="12435" width="11.7265625" style="2" customWidth="1"/>
    <col min="12436" max="12439" width="11.54296875" style="2" customWidth="1"/>
    <col min="12440" max="12442" width="11.7265625" style="2" customWidth="1"/>
    <col min="12443" max="12447" width="11.54296875" style="2" customWidth="1"/>
    <col min="12448" max="12448" width="11.7265625" style="2" customWidth="1"/>
    <col min="12449" max="12450" width="11.453125" style="2"/>
    <col min="12451" max="12451" width="13.54296875" style="2" customWidth="1"/>
    <col min="12452" max="12459" width="11.453125" style="2"/>
    <col min="12460" max="12460" width="8.453125" style="2" customWidth="1"/>
    <col min="12461" max="12461" width="8.54296875" style="2" customWidth="1"/>
    <col min="12462" max="12463" width="13.453125" style="2" customWidth="1"/>
    <col min="12464" max="12465" width="11.54296875" style="2" customWidth="1"/>
    <col min="12466" max="12467" width="11.453125" style="2"/>
    <col min="12468" max="12469" width="12.7265625" style="2" customWidth="1"/>
    <col min="12470" max="12470" width="11.453125" style="2"/>
    <col min="12471" max="12471" width="5.26953125" style="2" customWidth="1"/>
    <col min="12472" max="12590" width="11.453125" style="2"/>
    <col min="12591" max="12591" width="13" style="2" customWidth="1"/>
    <col min="12592" max="12597" width="9.7265625" style="2" customWidth="1"/>
    <col min="12598" max="12598" width="6.7265625" style="2" customWidth="1"/>
    <col min="12599" max="12599" width="12.7265625" style="2" customWidth="1"/>
    <col min="12600" max="12604" width="12" style="2" customWidth="1"/>
    <col min="12605" max="12605" width="11.7265625" style="2" customWidth="1"/>
    <col min="12606" max="12606" width="11.453125" style="2"/>
    <col min="12607" max="12607" width="12.7265625" style="2" customWidth="1"/>
    <col min="12608" max="12608" width="11.453125" style="2"/>
    <col min="12609" max="12609" width="6.26953125" style="2" customWidth="1"/>
    <col min="12610" max="12610" width="16" style="2" bestFit="1" customWidth="1"/>
    <col min="12611" max="12611" width="11.453125" style="2"/>
    <col min="12612" max="12612" width="16" style="2" bestFit="1" customWidth="1"/>
    <col min="12613" max="12614" width="11.453125" style="2"/>
    <col min="12615" max="12615" width="14.7265625" style="2" bestFit="1" customWidth="1"/>
    <col min="12616" max="12618" width="11.453125" style="2"/>
    <col min="12619" max="12620" width="16" style="2" bestFit="1" customWidth="1"/>
    <col min="12621" max="12621" width="6.26953125" style="2" customWidth="1"/>
    <col min="12622" max="12622" width="18.26953125" style="2" customWidth="1"/>
    <col min="12623" max="12623" width="11.453125" style="2"/>
    <col min="12624" max="12624" width="16.26953125" style="2" bestFit="1" customWidth="1"/>
    <col min="12625" max="12645" width="11.453125" style="2"/>
    <col min="12646" max="12646" width="19.26953125" style="2" customWidth="1"/>
    <col min="12647" max="12651" width="13.54296875" style="2" customWidth="1"/>
    <col min="12652" max="12652" width="4.26953125" style="2" customWidth="1"/>
    <col min="12653" max="12659" width="13.453125" style="2" customWidth="1"/>
    <col min="12660" max="12668" width="11.453125" style="2"/>
    <col min="12669" max="12669" width="8.26953125" style="2" customWidth="1"/>
    <col min="12670" max="12681" width="11.453125" style="2"/>
    <col min="12682" max="12682" width="7.26953125" style="2" customWidth="1"/>
    <col min="12683" max="12683" width="14.26953125" style="2" customWidth="1"/>
    <col min="12684" max="12686" width="11.7265625" style="2" customWidth="1"/>
    <col min="12687" max="12687" width="11.54296875" style="2" customWidth="1"/>
    <col min="12688" max="12691" width="11.7265625" style="2" customWidth="1"/>
    <col min="12692" max="12695" width="11.54296875" style="2" customWidth="1"/>
    <col min="12696" max="12698" width="11.7265625" style="2" customWidth="1"/>
    <col min="12699" max="12703" width="11.54296875" style="2" customWidth="1"/>
    <col min="12704" max="12704" width="11.7265625" style="2" customWidth="1"/>
    <col min="12705" max="12706" width="11.453125" style="2"/>
    <col min="12707" max="12707" width="13.54296875" style="2" customWidth="1"/>
    <col min="12708" max="12715" width="11.453125" style="2"/>
    <col min="12716" max="12716" width="8.453125" style="2" customWidth="1"/>
    <col min="12717" max="12717" width="8.54296875" style="2" customWidth="1"/>
    <col min="12718" max="12719" width="13.453125" style="2" customWidth="1"/>
    <col min="12720" max="12721" width="11.54296875" style="2" customWidth="1"/>
    <col min="12722" max="12723" width="11.453125" style="2"/>
    <col min="12724" max="12725" width="12.7265625" style="2" customWidth="1"/>
    <col min="12726" max="12726" width="11.453125" style="2"/>
    <col min="12727" max="12727" width="5.26953125" style="2" customWidth="1"/>
    <col min="12728" max="12846" width="11.453125" style="2"/>
    <col min="12847" max="12847" width="13" style="2" customWidth="1"/>
    <col min="12848" max="12853" width="9.7265625" style="2" customWidth="1"/>
    <col min="12854" max="12854" width="6.7265625" style="2" customWidth="1"/>
    <col min="12855" max="12855" width="12.7265625" style="2" customWidth="1"/>
    <col min="12856" max="12860" width="12" style="2" customWidth="1"/>
    <col min="12861" max="12861" width="11.7265625" style="2" customWidth="1"/>
    <col min="12862" max="12862" width="11.453125" style="2"/>
    <col min="12863" max="12863" width="12.7265625" style="2" customWidth="1"/>
    <col min="12864" max="12864" width="11.453125" style="2"/>
    <col min="12865" max="12865" width="6.26953125" style="2" customWidth="1"/>
    <col min="12866" max="12866" width="16" style="2" bestFit="1" customWidth="1"/>
    <col min="12867" max="12867" width="11.453125" style="2"/>
    <col min="12868" max="12868" width="16" style="2" bestFit="1" customWidth="1"/>
    <col min="12869" max="12870" width="11.453125" style="2"/>
    <col min="12871" max="12871" width="14.7265625" style="2" bestFit="1" customWidth="1"/>
    <col min="12872" max="12874" width="11.453125" style="2"/>
    <col min="12875" max="12876" width="16" style="2" bestFit="1" customWidth="1"/>
    <col min="12877" max="12877" width="6.26953125" style="2" customWidth="1"/>
    <col min="12878" max="12878" width="18.26953125" style="2" customWidth="1"/>
    <col min="12879" max="12879" width="11.453125" style="2"/>
    <col min="12880" max="12880" width="16.26953125" style="2" bestFit="1" customWidth="1"/>
    <col min="12881" max="12901" width="11.453125" style="2"/>
    <col min="12902" max="12902" width="19.26953125" style="2" customWidth="1"/>
    <col min="12903" max="12907" width="13.54296875" style="2" customWidth="1"/>
    <col min="12908" max="12908" width="4.26953125" style="2" customWidth="1"/>
    <col min="12909" max="12915" width="13.453125" style="2" customWidth="1"/>
    <col min="12916" max="12924" width="11.453125" style="2"/>
    <col min="12925" max="12925" width="8.26953125" style="2" customWidth="1"/>
    <col min="12926" max="12937" width="11.453125" style="2"/>
    <col min="12938" max="12938" width="7.26953125" style="2" customWidth="1"/>
    <col min="12939" max="12939" width="14.26953125" style="2" customWidth="1"/>
    <col min="12940" max="12942" width="11.7265625" style="2" customWidth="1"/>
    <col min="12943" max="12943" width="11.54296875" style="2" customWidth="1"/>
    <col min="12944" max="12947" width="11.7265625" style="2" customWidth="1"/>
    <col min="12948" max="12951" width="11.54296875" style="2" customWidth="1"/>
    <col min="12952" max="12954" width="11.7265625" style="2" customWidth="1"/>
    <col min="12955" max="12959" width="11.54296875" style="2" customWidth="1"/>
    <col min="12960" max="12960" width="11.7265625" style="2" customWidth="1"/>
    <col min="12961" max="12962" width="11.453125" style="2"/>
    <col min="12963" max="12963" width="13.54296875" style="2" customWidth="1"/>
    <col min="12964" max="12971" width="11.453125" style="2"/>
    <col min="12972" max="12972" width="8.453125" style="2" customWidth="1"/>
    <col min="12973" max="12973" width="8.54296875" style="2" customWidth="1"/>
    <col min="12974" max="12975" width="13.453125" style="2" customWidth="1"/>
    <col min="12976" max="12977" width="11.54296875" style="2" customWidth="1"/>
    <col min="12978" max="12979" width="11.453125" style="2"/>
    <col min="12980" max="12981" width="12.7265625" style="2" customWidth="1"/>
    <col min="12982" max="12982" width="11.453125" style="2"/>
    <col min="12983" max="12983" width="5.26953125" style="2" customWidth="1"/>
    <col min="12984" max="13102" width="11.453125" style="2"/>
    <col min="13103" max="13103" width="13" style="2" customWidth="1"/>
    <col min="13104" max="13109" width="9.7265625" style="2" customWidth="1"/>
    <col min="13110" max="13110" width="6.7265625" style="2" customWidth="1"/>
    <col min="13111" max="13111" width="12.7265625" style="2" customWidth="1"/>
    <col min="13112" max="13116" width="12" style="2" customWidth="1"/>
    <col min="13117" max="13117" width="11.7265625" style="2" customWidth="1"/>
    <col min="13118" max="13118" width="11.453125" style="2"/>
    <col min="13119" max="13119" width="12.7265625" style="2" customWidth="1"/>
    <col min="13120" max="13120" width="11.453125" style="2"/>
    <col min="13121" max="13121" width="6.26953125" style="2" customWidth="1"/>
    <col min="13122" max="13122" width="16" style="2" bestFit="1" customWidth="1"/>
    <col min="13123" max="13123" width="11.453125" style="2"/>
    <col min="13124" max="13124" width="16" style="2" bestFit="1" customWidth="1"/>
    <col min="13125" max="13126" width="11.453125" style="2"/>
    <col min="13127" max="13127" width="14.7265625" style="2" bestFit="1" customWidth="1"/>
    <col min="13128" max="13130" width="11.453125" style="2"/>
    <col min="13131" max="13132" width="16" style="2" bestFit="1" customWidth="1"/>
    <col min="13133" max="13133" width="6.26953125" style="2" customWidth="1"/>
    <col min="13134" max="13134" width="18.26953125" style="2" customWidth="1"/>
    <col min="13135" max="13135" width="11.453125" style="2"/>
    <col min="13136" max="13136" width="16.26953125" style="2" bestFit="1" customWidth="1"/>
    <col min="13137" max="13157" width="11.453125" style="2"/>
    <col min="13158" max="13158" width="19.26953125" style="2" customWidth="1"/>
    <col min="13159" max="13163" width="13.54296875" style="2" customWidth="1"/>
    <col min="13164" max="13164" width="4.26953125" style="2" customWidth="1"/>
    <col min="13165" max="13171" width="13.453125" style="2" customWidth="1"/>
    <col min="13172" max="13180" width="11.453125" style="2"/>
    <col min="13181" max="13181" width="8.26953125" style="2" customWidth="1"/>
    <col min="13182" max="13193" width="11.453125" style="2"/>
    <col min="13194" max="13194" width="7.26953125" style="2" customWidth="1"/>
    <col min="13195" max="13195" width="14.26953125" style="2" customWidth="1"/>
    <col min="13196" max="13198" width="11.7265625" style="2" customWidth="1"/>
    <col min="13199" max="13199" width="11.54296875" style="2" customWidth="1"/>
    <col min="13200" max="13203" width="11.7265625" style="2" customWidth="1"/>
    <col min="13204" max="13207" width="11.54296875" style="2" customWidth="1"/>
    <col min="13208" max="13210" width="11.7265625" style="2" customWidth="1"/>
    <col min="13211" max="13215" width="11.54296875" style="2" customWidth="1"/>
    <col min="13216" max="13216" width="11.7265625" style="2" customWidth="1"/>
    <col min="13217" max="13218" width="11.453125" style="2"/>
    <col min="13219" max="13219" width="13.54296875" style="2" customWidth="1"/>
    <col min="13220" max="13227" width="11.453125" style="2"/>
    <col min="13228" max="13228" width="8.453125" style="2" customWidth="1"/>
    <col min="13229" max="13229" width="8.54296875" style="2" customWidth="1"/>
    <col min="13230" max="13231" width="13.453125" style="2" customWidth="1"/>
    <col min="13232" max="13233" width="11.54296875" style="2" customWidth="1"/>
    <col min="13234" max="13235" width="11.453125" style="2"/>
    <col min="13236" max="13237" width="12.7265625" style="2" customWidth="1"/>
    <col min="13238" max="13238" width="11.453125" style="2"/>
    <col min="13239" max="13239" width="5.26953125" style="2" customWidth="1"/>
    <col min="13240" max="13358" width="11.453125" style="2"/>
    <col min="13359" max="13359" width="13" style="2" customWidth="1"/>
    <col min="13360" max="13365" width="9.7265625" style="2" customWidth="1"/>
    <col min="13366" max="13366" width="6.7265625" style="2" customWidth="1"/>
    <col min="13367" max="13367" width="12.7265625" style="2" customWidth="1"/>
    <col min="13368" max="13372" width="12" style="2" customWidth="1"/>
    <col min="13373" max="13373" width="11.7265625" style="2" customWidth="1"/>
    <col min="13374" max="13374" width="11.453125" style="2"/>
    <col min="13375" max="13375" width="12.7265625" style="2" customWidth="1"/>
    <col min="13376" max="13376" width="11.453125" style="2"/>
    <col min="13377" max="13377" width="6.26953125" style="2" customWidth="1"/>
    <col min="13378" max="13378" width="16" style="2" bestFit="1" customWidth="1"/>
    <col min="13379" max="13379" width="11.453125" style="2"/>
    <col min="13380" max="13380" width="16" style="2" bestFit="1" customWidth="1"/>
    <col min="13381" max="13382" width="11.453125" style="2"/>
    <col min="13383" max="13383" width="14.7265625" style="2" bestFit="1" customWidth="1"/>
    <col min="13384" max="13386" width="11.453125" style="2"/>
    <col min="13387" max="13388" width="16" style="2" bestFit="1" customWidth="1"/>
    <col min="13389" max="13389" width="6.26953125" style="2" customWidth="1"/>
    <col min="13390" max="13390" width="18.26953125" style="2" customWidth="1"/>
    <col min="13391" max="13391" width="11.453125" style="2"/>
    <col min="13392" max="13392" width="16.26953125" style="2" bestFit="1" customWidth="1"/>
    <col min="13393" max="13413" width="11.453125" style="2"/>
    <col min="13414" max="13414" width="19.26953125" style="2" customWidth="1"/>
    <col min="13415" max="13419" width="13.54296875" style="2" customWidth="1"/>
    <col min="13420" max="13420" width="4.26953125" style="2" customWidth="1"/>
    <col min="13421" max="13427" width="13.453125" style="2" customWidth="1"/>
    <col min="13428" max="13436" width="11.453125" style="2"/>
    <col min="13437" max="13437" width="8.26953125" style="2" customWidth="1"/>
    <col min="13438" max="13449" width="11.453125" style="2"/>
    <col min="13450" max="13450" width="7.26953125" style="2" customWidth="1"/>
    <col min="13451" max="13451" width="14.26953125" style="2" customWidth="1"/>
    <col min="13452" max="13454" width="11.7265625" style="2" customWidth="1"/>
    <col min="13455" max="13455" width="11.54296875" style="2" customWidth="1"/>
    <col min="13456" max="13459" width="11.7265625" style="2" customWidth="1"/>
    <col min="13460" max="13463" width="11.54296875" style="2" customWidth="1"/>
    <col min="13464" max="13466" width="11.7265625" style="2" customWidth="1"/>
    <col min="13467" max="13471" width="11.54296875" style="2" customWidth="1"/>
    <col min="13472" max="13472" width="11.7265625" style="2" customWidth="1"/>
    <col min="13473" max="13474" width="11.453125" style="2"/>
    <col min="13475" max="13475" width="13.54296875" style="2" customWidth="1"/>
    <col min="13476" max="13483" width="11.453125" style="2"/>
    <col min="13484" max="13484" width="8.453125" style="2" customWidth="1"/>
    <col min="13485" max="13485" width="8.54296875" style="2" customWidth="1"/>
    <col min="13486" max="13487" width="13.453125" style="2" customWidth="1"/>
    <col min="13488" max="13489" width="11.54296875" style="2" customWidth="1"/>
    <col min="13490" max="13491" width="11.453125" style="2"/>
    <col min="13492" max="13493" width="12.7265625" style="2" customWidth="1"/>
    <col min="13494" max="13494" width="11.453125" style="2"/>
    <col min="13495" max="13495" width="5.26953125" style="2" customWidth="1"/>
    <col min="13496" max="13614" width="11.453125" style="2"/>
    <col min="13615" max="13615" width="13" style="2" customWidth="1"/>
    <col min="13616" max="13621" width="9.7265625" style="2" customWidth="1"/>
    <col min="13622" max="13622" width="6.7265625" style="2" customWidth="1"/>
    <col min="13623" max="13623" width="12.7265625" style="2" customWidth="1"/>
    <col min="13624" max="13628" width="12" style="2" customWidth="1"/>
    <col min="13629" max="13629" width="11.7265625" style="2" customWidth="1"/>
    <col min="13630" max="13630" width="11.453125" style="2"/>
    <col min="13631" max="13631" width="12.7265625" style="2" customWidth="1"/>
    <col min="13632" max="13632" width="11.453125" style="2"/>
    <col min="13633" max="13633" width="6.26953125" style="2" customWidth="1"/>
    <col min="13634" max="13634" width="16" style="2" bestFit="1" customWidth="1"/>
    <col min="13635" max="13635" width="11.453125" style="2"/>
    <col min="13636" max="13636" width="16" style="2" bestFit="1" customWidth="1"/>
    <col min="13637" max="13638" width="11.453125" style="2"/>
    <col min="13639" max="13639" width="14.7265625" style="2" bestFit="1" customWidth="1"/>
    <col min="13640" max="13642" width="11.453125" style="2"/>
    <col min="13643" max="13644" width="16" style="2" bestFit="1" customWidth="1"/>
    <col min="13645" max="13645" width="6.26953125" style="2" customWidth="1"/>
    <col min="13646" max="13646" width="18.26953125" style="2" customWidth="1"/>
    <col min="13647" max="13647" width="11.453125" style="2"/>
    <col min="13648" max="13648" width="16.26953125" style="2" bestFit="1" customWidth="1"/>
    <col min="13649" max="13669" width="11.453125" style="2"/>
    <col min="13670" max="13670" width="19.26953125" style="2" customWidth="1"/>
    <col min="13671" max="13675" width="13.54296875" style="2" customWidth="1"/>
    <col min="13676" max="13676" width="4.26953125" style="2" customWidth="1"/>
    <col min="13677" max="13683" width="13.453125" style="2" customWidth="1"/>
    <col min="13684" max="13692" width="11.453125" style="2"/>
    <col min="13693" max="13693" width="8.26953125" style="2" customWidth="1"/>
    <col min="13694" max="13705" width="11.453125" style="2"/>
    <col min="13706" max="13706" width="7.26953125" style="2" customWidth="1"/>
    <col min="13707" max="13707" width="14.26953125" style="2" customWidth="1"/>
    <col min="13708" max="13710" width="11.7265625" style="2" customWidth="1"/>
    <col min="13711" max="13711" width="11.54296875" style="2" customWidth="1"/>
    <col min="13712" max="13715" width="11.7265625" style="2" customWidth="1"/>
    <col min="13716" max="13719" width="11.54296875" style="2" customWidth="1"/>
    <col min="13720" max="13722" width="11.7265625" style="2" customWidth="1"/>
    <col min="13723" max="13727" width="11.54296875" style="2" customWidth="1"/>
    <col min="13728" max="13728" width="11.7265625" style="2" customWidth="1"/>
    <col min="13729" max="13730" width="11.453125" style="2"/>
    <col min="13731" max="13731" width="13.54296875" style="2" customWidth="1"/>
    <col min="13732" max="13739" width="11.453125" style="2"/>
    <col min="13740" max="13740" width="8.453125" style="2" customWidth="1"/>
    <col min="13741" max="13741" width="8.54296875" style="2" customWidth="1"/>
    <col min="13742" max="13743" width="13.453125" style="2" customWidth="1"/>
    <col min="13744" max="13745" width="11.54296875" style="2" customWidth="1"/>
    <col min="13746" max="13747" width="11.453125" style="2"/>
    <col min="13748" max="13749" width="12.7265625" style="2" customWidth="1"/>
    <col min="13750" max="13750" width="11.453125" style="2"/>
    <col min="13751" max="13751" width="5.26953125" style="2" customWidth="1"/>
    <col min="13752" max="13870" width="11.453125" style="2"/>
    <col min="13871" max="13871" width="13" style="2" customWidth="1"/>
    <col min="13872" max="13877" width="9.7265625" style="2" customWidth="1"/>
    <col min="13878" max="13878" width="6.7265625" style="2" customWidth="1"/>
    <col min="13879" max="13879" width="12.7265625" style="2" customWidth="1"/>
    <col min="13880" max="13884" width="12" style="2" customWidth="1"/>
    <col min="13885" max="13885" width="11.7265625" style="2" customWidth="1"/>
    <col min="13886" max="13886" width="11.453125" style="2"/>
    <col min="13887" max="13887" width="12.7265625" style="2" customWidth="1"/>
    <col min="13888" max="13888" width="11.453125" style="2"/>
    <col min="13889" max="13889" width="6.26953125" style="2" customWidth="1"/>
    <col min="13890" max="13890" width="16" style="2" bestFit="1" customWidth="1"/>
    <col min="13891" max="13891" width="11.453125" style="2"/>
    <col min="13892" max="13892" width="16" style="2" bestFit="1" customWidth="1"/>
    <col min="13893" max="13894" width="11.453125" style="2"/>
    <col min="13895" max="13895" width="14.7265625" style="2" bestFit="1" customWidth="1"/>
    <col min="13896" max="13898" width="11.453125" style="2"/>
    <col min="13899" max="13900" width="16" style="2" bestFit="1" customWidth="1"/>
    <col min="13901" max="13901" width="6.26953125" style="2" customWidth="1"/>
    <col min="13902" max="13902" width="18.26953125" style="2" customWidth="1"/>
    <col min="13903" max="13903" width="11.453125" style="2"/>
    <col min="13904" max="13904" width="16.26953125" style="2" bestFit="1" customWidth="1"/>
    <col min="13905" max="13925" width="11.453125" style="2"/>
    <col min="13926" max="13926" width="19.26953125" style="2" customWidth="1"/>
    <col min="13927" max="13931" width="13.54296875" style="2" customWidth="1"/>
    <col min="13932" max="13932" width="4.26953125" style="2" customWidth="1"/>
    <col min="13933" max="13939" width="13.453125" style="2" customWidth="1"/>
    <col min="13940" max="13948" width="11.453125" style="2"/>
    <col min="13949" max="13949" width="8.26953125" style="2" customWidth="1"/>
    <col min="13950" max="13961" width="11.453125" style="2"/>
    <col min="13962" max="13962" width="7.26953125" style="2" customWidth="1"/>
    <col min="13963" max="13963" width="14.26953125" style="2" customWidth="1"/>
    <col min="13964" max="13966" width="11.7265625" style="2" customWidth="1"/>
    <col min="13967" max="13967" width="11.54296875" style="2" customWidth="1"/>
    <col min="13968" max="13971" width="11.7265625" style="2" customWidth="1"/>
    <col min="13972" max="13975" width="11.54296875" style="2" customWidth="1"/>
    <col min="13976" max="13978" width="11.7265625" style="2" customWidth="1"/>
    <col min="13979" max="13983" width="11.54296875" style="2" customWidth="1"/>
    <col min="13984" max="13984" width="11.7265625" style="2" customWidth="1"/>
    <col min="13985" max="13986" width="11.453125" style="2"/>
    <col min="13987" max="13987" width="13.54296875" style="2" customWidth="1"/>
    <col min="13988" max="13995" width="11.453125" style="2"/>
    <col min="13996" max="13996" width="8.453125" style="2" customWidth="1"/>
    <col min="13997" max="13997" width="8.54296875" style="2" customWidth="1"/>
    <col min="13998" max="13999" width="13.453125" style="2" customWidth="1"/>
    <col min="14000" max="14001" width="11.54296875" style="2" customWidth="1"/>
    <col min="14002" max="14003" width="11.453125" style="2"/>
    <col min="14004" max="14005" width="12.7265625" style="2" customWidth="1"/>
    <col min="14006" max="14006" width="11.453125" style="2"/>
    <col min="14007" max="14007" width="5.26953125" style="2" customWidth="1"/>
    <col min="14008" max="14126" width="11.453125" style="2"/>
    <col min="14127" max="14127" width="13" style="2" customWidth="1"/>
    <col min="14128" max="14133" width="9.7265625" style="2" customWidth="1"/>
    <col min="14134" max="14134" width="6.7265625" style="2" customWidth="1"/>
    <col min="14135" max="14135" width="12.7265625" style="2" customWidth="1"/>
    <col min="14136" max="14140" width="12" style="2" customWidth="1"/>
    <col min="14141" max="14141" width="11.7265625" style="2" customWidth="1"/>
    <col min="14142" max="14142" width="11.453125" style="2"/>
    <col min="14143" max="14143" width="12.7265625" style="2" customWidth="1"/>
    <col min="14144" max="14144" width="11.453125" style="2"/>
    <col min="14145" max="14145" width="6.26953125" style="2" customWidth="1"/>
    <col min="14146" max="14146" width="16" style="2" bestFit="1" customWidth="1"/>
    <col min="14147" max="14147" width="11.453125" style="2"/>
    <col min="14148" max="14148" width="16" style="2" bestFit="1" customWidth="1"/>
    <col min="14149" max="14150" width="11.453125" style="2"/>
    <col min="14151" max="14151" width="14.7265625" style="2" bestFit="1" customWidth="1"/>
    <col min="14152" max="14154" width="11.453125" style="2"/>
    <col min="14155" max="14156" width="16" style="2" bestFit="1" customWidth="1"/>
    <col min="14157" max="14157" width="6.26953125" style="2" customWidth="1"/>
    <col min="14158" max="14158" width="18.26953125" style="2" customWidth="1"/>
    <col min="14159" max="14159" width="11.453125" style="2"/>
    <col min="14160" max="14160" width="16.26953125" style="2" bestFit="1" customWidth="1"/>
    <col min="14161" max="14181" width="11.453125" style="2"/>
    <col min="14182" max="14182" width="19.26953125" style="2" customWidth="1"/>
    <col min="14183" max="14187" width="13.54296875" style="2" customWidth="1"/>
    <col min="14188" max="14188" width="4.26953125" style="2" customWidth="1"/>
    <col min="14189" max="14195" width="13.453125" style="2" customWidth="1"/>
    <col min="14196" max="14204" width="11.453125" style="2"/>
    <col min="14205" max="14205" width="8.26953125" style="2" customWidth="1"/>
    <col min="14206" max="14217" width="11.453125" style="2"/>
    <col min="14218" max="14218" width="7.26953125" style="2" customWidth="1"/>
    <col min="14219" max="14219" width="14.26953125" style="2" customWidth="1"/>
    <col min="14220" max="14222" width="11.7265625" style="2" customWidth="1"/>
    <col min="14223" max="14223" width="11.54296875" style="2" customWidth="1"/>
    <col min="14224" max="14227" width="11.7265625" style="2" customWidth="1"/>
    <col min="14228" max="14231" width="11.54296875" style="2" customWidth="1"/>
    <col min="14232" max="14234" width="11.7265625" style="2" customWidth="1"/>
    <col min="14235" max="14239" width="11.54296875" style="2" customWidth="1"/>
    <col min="14240" max="14240" width="11.7265625" style="2" customWidth="1"/>
    <col min="14241" max="14242" width="11.453125" style="2"/>
    <col min="14243" max="14243" width="13.54296875" style="2" customWidth="1"/>
    <col min="14244" max="14251" width="11.453125" style="2"/>
    <col min="14252" max="14252" width="8.453125" style="2" customWidth="1"/>
    <col min="14253" max="14253" width="8.54296875" style="2" customWidth="1"/>
    <col min="14254" max="14255" width="13.453125" style="2" customWidth="1"/>
    <col min="14256" max="14257" width="11.54296875" style="2" customWidth="1"/>
    <col min="14258" max="14259" width="11.453125" style="2"/>
    <col min="14260" max="14261" width="12.7265625" style="2" customWidth="1"/>
    <col min="14262" max="14262" width="11.453125" style="2"/>
    <col min="14263" max="14263" width="5.26953125" style="2" customWidth="1"/>
    <col min="14264" max="14382" width="11.453125" style="2"/>
    <col min="14383" max="14383" width="13" style="2" customWidth="1"/>
    <col min="14384" max="14389" width="9.7265625" style="2" customWidth="1"/>
    <col min="14390" max="14390" width="6.7265625" style="2" customWidth="1"/>
    <col min="14391" max="14391" width="12.7265625" style="2" customWidth="1"/>
    <col min="14392" max="14396" width="12" style="2" customWidth="1"/>
    <col min="14397" max="14397" width="11.7265625" style="2" customWidth="1"/>
    <col min="14398" max="14398" width="11.453125" style="2"/>
    <col min="14399" max="14399" width="12.7265625" style="2" customWidth="1"/>
    <col min="14400" max="14400" width="11.453125" style="2"/>
    <col min="14401" max="14401" width="6.26953125" style="2" customWidth="1"/>
    <col min="14402" max="14402" width="16" style="2" bestFit="1" customWidth="1"/>
    <col min="14403" max="14403" width="11.453125" style="2"/>
    <col min="14404" max="14404" width="16" style="2" bestFit="1" customWidth="1"/>
    <col min="14405" max="14406" width="11.453125" style="2"/>
    <col min="14407" max="14407" width="14.7265625" style="2" bestFit="1" customWidth="1"/>
    <col min="14408" max="14410" width="11.453125" style="2"/>
    <col min="14411" max="14412" width="16" style="2" bestFit="1" customWidth="1"/>
    <col min="14413" max="14413" width="6.26953125" style="2" customWidth="1"/>
    <col min="14414" max="14414" width="18.26953125" style="2" customWidth="1"/>
    <col min="14415" max="14415" width="11.453125" style="2"/>
    <col min="14416" max="14416" width="16.26953125" style="2" bestFit="1" customWidth="1"/>
    <col min="14417" max="14437" width="11.453125" style="2"/>
    <col min="14438" max="14438" width="19.26953125" style="2" customWidth="1"/>
    <col min="14439" max="14443" width="13.54296875" style="2" customWidth="1"/>
    <col min="14444" max="14444" width="4.26953125" style="2" customWidth="1"/>
    <col min="14445" max="14451" width="13.453125" style="2" customWidth="1"/>
    <col min="14452" max="14460" width="11.453125" style="2"/>
    <col min="14461" max="14461" width="8.26953125" style="2" customWidth="1"/>
    <col min="14462" max="14473" width="11.453125" style="2"/>
    <col min="14474" max="14474" width="7.26953125" style="2" customWidth="1"/>
    <col min="14475" max="14475" width="14.26953125" style="2" customWidth="1"/>
    <col min="14476" max="14478" width="11.7265625" style="2" customWidth="1"/>
    <col min="14479" max="14479" width="11.54296875" style="2" customWidth="1"/>
    <col min="14480" max="14483" width="11.7265625" style="2" customWidth="1"/>
    <col min="14484" max="14487" width="11.54296875" style="2" customWidth="1"/>
    <col min="14488" max="14490" width="11.7265625" style="2" customWidth="1"/>
    <col min="14491" max="14495" width="11.54296875" style="2" customWidth="1"/>
    <col min="14496" max="14496" width="11.7265625" style="2" customWidth="1"/>
    <col min="14497" max="14498" width="11.453125" style="2"/>
    <col min="14499" max="14499" width="13.54296875" style="2" customWidth="1"/>
    <col min="14500" max="14507" width="11.453125" style="2"/>
    <col min="14508" max="14508" width="8.453125" style="2" customWidth="1"/>
    <col min="14509" max="14509" width="8.54296875" style="2" customWidth="1"/>
    <col min="14510" max="14511" width="13.453125" style="2" customWidth="1"/>
    <col min="14512" max="14513" width="11.54296875" style="2" customWidth="1"/>
    <col min="14514" max="14515" width="11.453125" style="2"/>
    <col min="14516" max="14517" width="12.7265625" style="2" customWidth="1"/>
    <col min="14518" max="14518" width="11.453125" style="2"/>
    <col min="14519" max="14519" width="5.26953125" style="2" customWidth="1"/>
    <col min="14520" max="14638" width="11.453125" style="2"/>
    <col min="14639" max="14639" width="13" style="2" customWidth="1"/>
    <col min="14640" max="14645" width="9.7265625" style="2" customWidth="1"/>
    <col min="14646" max="14646" width="6.7265625" style="2" customWidth="1"/>
    <col min="14647" max="14647" width="12.7265625" style="2" customWidth="1"/>
    <col min="14648" max="14652" width="12" style="2" customWidth="1"/>
    <col min="14653" max="14653" width="11.7265625" style="2" customWidth="1"/>
    <col min="14654" max="14654" width="11.453125" style="2"/>
    <col min="14655" max="14655" width="12.7265625" style="2" customWidth="1"/>
    <col min="14656" max="14656" width="11.453125" style="2"/>
    <col min="14657" max="14657" width="6.26953125" style="2" customWidth="1"/>
    <col min="14658" max="14658" width="16" style="2" bestFit="1" customWidth="1"/>
    <col min="14659" max="14659" width="11.453125" style="2"/>
    <col min="14660" max="14660" width="16" style="2" bestFit="1" customWidth="1"/>
    <col min="14661" max="14662" width="11.453125" style="2"/>
    <col min="14663" max="14663" width="14.7265625" style="2" bestFit="1" customWidth="1"/>
    <col min="14664" max="14666" width="11.453125" style="2"/>
    <col min="14667" max="14668" width="16" style="2" bestFit="1" customWidth="1"/>
    <col min="14669" max="14669" width="6.26953125" style="2" customWidth="1"/>
    <col min="14670" max="14670" width="18.26953125" style="2" customWidth="1"/>
    <col min="14671" max="14671" width="11.453125" style="2"/>
    <col min="14672" max="14672" width="16.26953125" style="2" bestFit="1" customWidth="1"/>
    <col min="14673" max="14693" width="11.453125" style="2"/>
    <col min="14694" max="14694" width="19.26953125" style="2" customWidth="1"/>
    <col min="14695" max="14699" width="13.54296875" style="2" customWidth="1"/>
    <col min="14700" max="14700" width="4.26953125" style="2" customWidth="1"/>
    <col min="14701" max="14707" width="13.453125" style="2" customWidth="1"/>
    <col min="14708" max="14716" width="11.453125" style="2"/>
    <col min="14717" max="14717" width="8.26953125" style="2" customWidth="1"/>
    <col min="14718" max="14729" width="11.453125" style="2"/>
    <col min="14730" max="14730" width="7.26953125" style="2" customWidth="1"/>
    <col min="14731" max="14731" width="14.26953125" style="2" customWidth="1"/>
    <col min="14732" max="14734" width="11.7265625" style="2" customWidth="1"/>
    <col min="14735" max="14735" width="11.54296875" style="2" customWidth="1"/>
    <col min="14736" max="14739" width="11.7265625" style="2" customWidth="1"/>
    <col min="14740" max="14743" width="11.54296875" style="2" customWidth="1"/>
    <col min="14744" max="14746" width="11.7265625" style="2" customWidth="1"/>
    <col min="14747" max="14751" width="11.54296875" style="2" customWidth="1"/>
    <col min="14752" max="14752" width="11.7265625" style="2" customWidth="1"/>
    <col min="14753" max="14754" width="11.453125" style="2"/>
    <col min="14755" max="14755" width="13.54296875" style="2" customWidth="1"/>
    <col min="14756" max="14763" width="11.453125" style="2"/>
    <col min="14764" max="14764" width="8.453125" style="2" customWidth="1"/>
    <col min="14765" max="14765" width="8.54296875" style="2" customWidth="1"/>
    <col min="14766" max="14767" width="13.453125" style="2" customWidth="1"/>
    <col min="14768" max="14769" width="11.54296875" style="2" customWidth="1"/>
    <col min="14770" max="14771" width="11.453125" style="2"/>
    <col min="14772" max="14773" width="12.7265625" style="2" customWidth="1"/>
    <col min="14774" max="14774" width="11.453125" style="2"/>
    <col min="14775" max="14775" width="5.26953125" style="2" customWidth="1"/>
    <col min="14776" max="14894" width="11.453125" style="2"/>
    <col min="14895" max="14895" width="13" style="2" customWidth="1"/>
    <col min="14896" max="14901" width="9.7265625" style="2" customWidth="1"/>
    <col min="14902" max="14902" width="6.7265625" style="2" customWidth="1"/>
    <col min="14903" max="14903" width="12.7265625" style="2" customWidth="1"/>
    <col min="14904" max="14908" width="12" style="2" customWidth="1"/>
    <col min="14909" max="14909" width="11.7265625" style="2" customWidth="1"/>
    <col min="14910" max="14910" width="11.453125" style="2"/>
    <col min="14911" max="14911" width="12.7265625" style="2" customWidth="1"/>
    <col min="14912" max="14912" width="11.453125" style="2"/>
    <col min="14913" max="14913" width="6.26953125" style="2" customWidth="1"/>
    <col min="14914" max="14914" width="16" style="2" bestFit="1" customWidth="1"/>
    <col min="14915" max="14915" width="11.453125" style="2"/>
    <col min="14916" max="14916" width="16" style="2" bestFit="1" customWidth="1"/>
    <col min="14917" max="14918" width="11.453125" style="2"/>
    <col min="14919" max="14919" width="14.7265625" style="2" bestFit="1" customWidth="1"/>
    <col min="14920" max="14922" width="11.453125" style="2"/>
    <col min="14923" max="14924" width="16" style="2" bestFit="1" customWidth="1"/>
    <col min="14925" max="14925" width="6.26953125" style="2" customWidth="1"/>
    <col min="14926" max="14926" width="18.26953125" style="2" customWidth="1"/>
    <col min="14927" max="14927" width="11.453125" style="2"/>
    <col min="14928" max="14928" width="16.26953125" style="2" bestFit="1" customWidth="1"/>
    <col min="14929" max="14949" width="11.453125" style="2"/>
    <col min="14950" max="14950" width="19.26953125" style="2" customWidth="1"/>
    <col min="14951" max="14955" width="13.54296875" style="2" customWidth="1"/>
    <col min="14956" max="14956" width="4.26953125" style="2" customWidth="1"/>
    <col min="14957" max="14963" width="13.453125" style="2" customWidth="1"/>
    <col min="14964" max="14972" width="11.453125" style="2"/>
    <col min="14973" max="14973" width="8.26953125" style="2" customWidth="1"/>
    <col min="14974" max="14985" width="11.453125" style="2"/>
    <col min="14986" max="14986" width="7.26953125" style="2" customWidth="1"/>
    <col min="14987" max="14987" width="14.26953125" style="2" customWidth="1"/>
    <col min="14988" max="14990" width="11.7265625" style="2" customWidth="1"/>
    <col min="14991" max="14991" width="11.54296875" style="2" customWidth="1"/>
    <col min="14992" max="14995" width="11.7265625" style="2" customWidth="1"/>
    <col min="14996" max="14999" width="11.54296875" style="2" customWidth="1"/>
    <col min="15000" max="15002" width="11.7265625" style="2" customWidth="1"/>
    <col min="15003" max="15007" width="11.54296875" style="2" customWidth="1"/>
    <col min="15008" max="15008" width="11.7265625" style="2" customWidth="1"/>
    <col min="15009" max="15010" width="11.453125" style="2"/>
    <col min="15011" max="15011" width="13.54296875" style="2" customWidth="1"/>
    <col min="15012" max="15019" width="11.453125" style="2"/>
    <col min="15020" max="15020" width="8.453125" style="2" customWidth="1"/>
    <col min="15021" max="15021" width="8.54296875" style="2" customWidth="1"/>
    <col min="15022" max="15023" width="13.453125" style="2" customWidth="1"/>
    <col min="15024" max="15025" width="11.54296875" style="2" customWidth="1"/>
    <col min="15026" max="15027" width="11.453125" style="2"/>
    <col min="15028" max="15029" width="12.7265625" style="2" customWidth="1"/>
    <col min="15030" max="15030" width="11.453125" style="2"/>
    <col min="15031" max="15031" width="5.26953125" style="2" customWidth="1"/>
    <col min="15032" max="15150" width="11.453125" style="2"/>
    <col min="15151" max="15151" width="13" style="2" customWidth="1"/>
    <col min="15152" max="15157" width="9.7265625" style="2" customWidth="1"/>
    <col min="15158" max="15158" width="6.7265625" style="2" customWidth="1"/>
    <col min="15159" max="15159" width="12.7265625" style="2" customWidth="1"/>
    <col min="15160" max="15164" width="12" style="2" customWidth="1"/>
    <col min="15165" max="15165" width="11.7265625" style="2" customWidth="1"/>
    <col min="15166" max="15166" width="11.453125" style="2"/>
    <col min="15167" max="15167" width="12.7265625" style="2" customWidth="1"/>
    <col min="15168" max="15168" width="11.453125" style="2"/>
    <col min="15169" max="15169" width="6.26953125" style="2" customWidth="1"/>
    <col min="15170" max="15170" width="16" style="2" bestFit="1" customWidth="1"/>
    <col min="15171" max="15171" width="11.453125" style="2"/>
    <col min="15172" max="15172" width="16" style="2" bestFit="1" customWidth="1"/>
    <col min="15173" max="15174" width="11.453125" style="2"/>
    <col min="15175" max="15175" width="14.7265625" style="2" bestFit="1" customWidth="1"/>
    <col min="15176" max="15178" width="11.453125" style="2"/>
    <col min="15179" max="15180" width="16" style="2" bestFit="1" customWidth="1"/>
    <col min="15181" max="15181" width="6.26953125" style="2" customWidth="1"/>
    <col min="15182" max="15182" width="18.26953125" style="2" customWidth="1"/>
    <col min="15183" max="15183" width="11.453125" style="2"/>
    <col min="15184" max="15184" width="16.26953125" style="2" bestFit="1" customWidth="1"/>
    <col min="15185" max="15205" width="11.453125" style="2"/>
    <col min="15206" max="15206" width="19.26953125" style="2" customWidth="1"/>
    <col min="15207" max="15211" width="13.54296875" style="2" customWidth="1"/>
    <col min="15212" max="15212" width="4.26953125" style="2" customWidth="1"/>
    <col min="15213" max="15219" width="13.453125" style="2" customWidth="1"/>
    <col min="15220" max="15228" width="11.453125" style="2"/>
    <col min="15229" max="15229" width="8.26953125" style="2" customWidth="1"/>
    <col min="15230" max="15241" width="11.453125" style="2"/>
    <col min="15242" max="15242" width="7.26953125" style="2" customWidth="1"/>
    <col min="15243" max="15243" width="14.26953125" style="2" customWidth="1"/>
    <col min="15244" max="15246" width="11.7265625" style="2" customWidth="1"/>
    <col min="15247" max="15247" width="11.54296875" style="2" customWidth="1"/>
    <col min="15248" max="15251" width="11.7265625" style="2" customWidth="1"/>
    <col min="15252" max="15255" width="11.54296875" style="2" customWidth="1"/>
    <col min="15256" max="15258" width="11.7265625" style="2" customWidth="1"/>
    <col min="15259" max="15263" width="11.54296875" style="2" customWidth="1"/>
    <col min="15264" max="15264" width="11.7265625" style="2" customWidth="1"/>
    <col min="15265" max="15266" width="11.453125" style="2"/>
    <col min="15267" max="15267" width="13.54296875" style="2" customWidth="1"/>
    <col min="15268" max="15275" width="11.453125" style="2"/>
    <col min="15276" max="15276" width="8.453125" style="2" customWidth="1"/>
    <col min="15277" max="15277" width="8.54296875" style="2" customWidth="1"/>
    <col min="15278" max="15279" width="13.453125" style="2" customWidth="1"/>
    <col min="15280" max="15281" width="11.54296875" style="2" customWidth="1"/>
    <col min="15282" max="15283" width="11.453125" style="2"/>
    <col min="15284" max="15285" width="12.7265625" style="2" customWidth="1"/>
    <col min="15286" max="15286" width="11.453125" style="2"/>
    <col min="15287" max="15287" width="5.26953125" style="2" customWidth="1"/>
    <col min="15288" max="15406" width="11.453125" style="2"/>
    <col min="15407" max="15407" width="13" style="2" customWidth="1"/>
    <col min="15408" max="15413" width="9.7265625" style="2" customWidth="1"/>
    <col min="15414" max="15414" width="6.7265625" style="2" customWidth="1"/>
    <col min="15415" max="15415" width="12.7265625" style="2" customWidth="1"/>
    <col min="15416" max="15420" width="12" style="2" customWidth="1"/>
    <col min="15421" max="15421" width="11.7265625" style="2" customWidth="1"/>
    <col min="15422" max="15422" width="11.453125" style="2"/>
    <col min="15423" max="15423" width="12.7265625" style="2" customWidth="1"/>
    <col min="15424" max="15424" width="11.453125" style="2"/>
    <col min="15425" max="15425" width="6.26953125" style="2" customWidth="1"/>
    <col min="15426" max="15426" width="16" style="2" bestFit="1" customWidth="1"/>
    <col min="15427" max="15427" width="11.453125" style="2"/>
    <col min="15428" max="15428" width="16" style="2" bestFit="1" customWidth="1"/>
    <col min="15429" max="15430" width="11.453125" style="2"/>
    <col min="15431" max="15431" width="14.7265625" style="2" bestFit="1" customWidth="1"/>
    <col min="15432" max="15434" width="11.453125" style="2"/>
    <col min="15435" max="15436" width="16" style="2" bestFit="1" customWidth="1"/>
    <col min="15437" max="15437" width="6.26953125" style="2" customWidth="1"/>
    <col min="15438" max="15438" width="18.26953125" style="2" customWidth="1"/>
    <col min="15439" max="15439" width="11.453125" style="2"/>
    <col min="15440" max="15440" width="16.26953125" style="2" bestFit="1" customWidth="1"/>
    <col min="15441" max="15461" width="11.453125" style="2"/>
    <col min="15462" max="15462" width="19.26953125" style="2" customWidth="1"/>
    <col min="15463" max="15467" width="13.54296875" style="2" customWidth="1"/>
    <col min="15468" max="15468" width="4.26953125" style="2" customWidth="1"/>
    <col min="15469" max="15475" width="13.453125" style="2" customWidth="1"/>
    <col min="15476" max="15484" width="11.453125" style="2"/>
    <col min="15485" max="15485" width="8.26953125" style="2" customWidth="1"/>
    <col min="15486" max="15497" width="11.453125" style="2"/>
    <col min="15498" max="15498" width="7.26953125" style="2" customWidth="1"/>
    <col min="15499" max="15499" width="14.26953125" style="2" customWidth="1"/>
    <col min="15500" max="15502" width="11.7265625" style="2" customWidth="1"/>
    <col min="15503" max="15503" width="11.54296875" style="2" customWidth="1"/>
    <col min="15504" max="15507" width="11.7265625" style="2" customWidth="1"/>
    <col min="15508" max="15511" width="11.54296875" style="2" customWidth="1"/>
    <col min="15512" max="15514" width="11.7265625" style="2" customWidth="1"/>
    <col min="15515" max="15519" width="11.54296875" style="2" customWidth="1"/>
    <col min="15520" max="15520" width="11.7265625" style="2" customWidth="1"/>
    <col min="15521" max="15522" width="11.453125" style="2"/>
    <col min="15523" max="15523" width="13.54296875" style="2" customWidth="1"/>
    <col min="15524" max="15531" width="11.453125" style="2"/>
    <col min="15532" max="15532" width="8.453125" style="2" customWidth="1"/>
    <col min="15533" max="15533" width="8.54296875" style="2" customWidth="1"/>
    <col min="15534" max="15535" width="13.453125" style="2" customWidth="1"/>
    <col min="15536" max="15537" width="11.54296875" style="2" customWidth="1"/>
    <col min="15538" max="15539" width="11.453125" style="2"/>
    <col min="15540" max="15541" width="12.7265625" style="2" customWidth="1"/>
    <col min="15542" max="15542" width="11.453125" style="2"/>
    <col min="15543" max="15543" width="5.26953125" style="2" customWidth="1"/>
    <col min="15544" max="15662" width="11.453125" style="2"/>
    <col min="15663" max="15663" width="13" style="2" customWidth="1"/>
    <col min="15664" max="15669" width="9.7265625" style="2" customWidth="1"/>
    <col min="15670" max="15670" width="6.7265625" style="2" customWidth="1"/>
    <col min="15671" max="15671" width="12.7265625" style="2" customWidth="1"/>
    <col min="15672" max="15676" width="12" style="2" customWidth="1"/>
    <col min="15677" max="15677" width="11.7265625" style="2" customWidth="1"/>
    <col min="15678" max="15678" width="11.453125" style="2"/>
    <col min="15679" max="15679" width="12.7265625" style="2" customWidth="1"/>
    <col min="15680" max="15680" width="11.453125" style="2"/>
    <col min="15681" max="15681" width="6.26953125" style="2" customWidth="1"/>
    <col min="15682" max="15682" width="16" style="2" bestFit="1" customWidth="1"/>
    <col min="15683" max="15683" width="11.453125" style="2"/>
    <col min="15684" max="15684" width="16" style="2" bestFit="1" customWidth="1"/>
    <col min="15685" max="15686" width="11.453125" style="2"/>
    <col min="15687" max="15687" width="14.7265625" style="2" bestFit="1" customWidth="1"/>
    <col min="15688" max="15690" width="11.453125" style="2"/>
    <col min="15691" max="15692" width="16" style="2" bestFit="1" customWidth="1"/>
    <col min="15693" max="15693" width="6.26953125" style="2" customWidth="1"/>
    <col min="15694" max="15694" width="18.26953125" style="2" customWidth="1"/>
    <col min="15695" max="15695" width="11.453125" style="2"/>
    <col min="15696" max="15696" width="16.26953125" style="2" bestFit="1" customWidth="1"/>
    <col min="15697" max="15717" width="11.453125" style="2"/>
    <col min="15718" max="15718" width="19.26953125" style="2" customWidth="1"/>
    <col min="15719" max="15723" width="13.54296875" style="2" customWidth="1"/>
    <col min="15724" max="15724" width="4.26953125" style="2" customWidth="1"/>
    <col min="15725" max="15731" width="13.453125" style="2" customWidth="1"/>
    <col min="15732" max="15740" width="11.453125" style="2"/>
    <col min="15741" max="15741" width="8.26953125" style="2" customWidth="1"/>
    <col min="15742" max="15753" width="11.453125" style="2"/>
    <col min="15754" max="15754" width="7.26953125" style="2" customWidth="1"/>
    <col min="15755" max="15755" width="14.26953125" style="2" customWidth="1"/>
    <col min="15756" max="15758" width="11.7265625" style="2" customWidth="1"/>
    <col min="15759" max="15759" width="11.54296875" style="2" customWidth="1"/>
    <col min="15760" max="15763" width="11.7265625" style="2" customWidth="1"/>
    <col min="15764" max="15767" width="11.54296875" style="2" customWidth="1"/>
    <col min="15768" max="15770" width="11.7265625" style="2" customWidth="1"/>
    <col min="15771" max="15775" width="11.54296875" style="2" customWidth="1"/>
    <col min="15776" max="15776" width="11.7265625" style="2" customWidth="1"/>
    <col min="15777" max="15778" width="11.453125" style="2"/>
    <col min="15779" max="15779" width="13.54296875" style="2" customWidth="1"/>
    <col min="15780" max="15787" width="11.453125" style="2"/>
    <col min="15788" max="15788" width="8.453125" style="2" customWidth="1"/>
    <col min="15789" max="15789" width="8.54296875" style="2" customWidth="1"/>
    <col min="15790" max="15791" width="13.453125" style="2" customWidth="1"/>
    <col min="15792" max="15793" width="11.54296875" style="2" customWidth="1"/>
    <col min="15794" max="15795" width="11.453125" style="2"/>
    <col min="15796" max="15797" width="12.7265625" style="2" customWidth="1"/>
    <col min="15798" max="15798" width="11.453125" style="2"/>
    <col min="15799" max="15799" width="5.26953125" style="2" customWidth="1"/>
    <col min="15800" max="15918" width="11.453125" style="2"/>
    <col min="15919" max="15919" width="13" style="2" customWidth="1"/>
    <col min="15920" max="15925" width="9.7265625" style="2" customWidth="1"/>
    <col min="15926" max="15926" width="6.7265625" style="2" customWidth="1"/>
    <col min="15927" max="15927" width="12.7265625" style="2" customWidth="1"/>
    <col min="15928" max="15932" width="12" style="2" customWidth="1"/>
    <col min="15933" max="15933" width="11.7265625" style="2" customWidth="1"/>
    <col min="15934" max="15934" width="11.453125" style="2"/>
    <col min="15935" max="15935" width="12.7265625" style="2" customWidth="1"/>
    <col min="15936" max="15936" width="11.453125" style="2"/>
    <col min="15937" max="15937" width="6.26953125" style="2" customWidth="1"/>
    <col min="15938" max="15938" width="16" style="2" bestFit="1" customWidth="1"/>
    <col min="15939" max="15939" width="11.453125" style="2"/>
    <col min="15940" max="15940" width="16" style="2" bestFit="1" customWidth="1"/>
    <col min="15941" max="15942" width="11.453125" style="2"/>
    <col min="15943" max="15943" width="14.7265625" style="2" bestFit="1" customWidth="1"/>
    <col min="15944" max="15946" width="11.453125" style="2"/>
    <col min="15947" max="15948" width="16" style="2" bestFit="1" customWidth="1"/>
    <col min="15949" max="15949" width="6.26953125" style="2" customWidth="1"/>
    <col min="15950" max="15950" width="18.26953125" style="2" customWidth="1"/>
    <col min="15951" max="15951" width="11.453125" style="2"/>
    <col min="15952" max="15952" width="16.26953125" style="2" bestFit="1" customWidth="1"/>
    <col min="15953" max="15973" width="11.453125" style="2"/>
    <col min="15974" max="15974" width="19.26953125" style="2" customWidth="1"/>
    <col min="15975" max="15979" width="13.54296875" style="2" customWidth="1"/>
    <col min="15980" max="15980" width="4.26953125" style="2" customWidth="1"/>
    <col min="15981" max="15987" width="13.453125" style="2" customWidth="1"/>
    <col min="15988" max="15996" width="11.453125" style="2"/>
    <col min="15997" max="15997" width="8.26953125" style="2" customWidth="1"/>
    <col min="15998" max="16009" width="11.453125" style="2"/>
    <col min="16010" max="16010" width="7.26953125" style="2" customWidth="1"/>
    <col min="16011" max="16011" width="14.26953125" style="2" customWidth="1"/>
    <col min="16012" max="16014" width="11.7265625" style="2" customWidth="1"/>
    <col min="16015" max="16015" width="11.54296875" style="2" customWidth="1"/>
    <col min="16016" max="16019" width="11.7265625" style="2" customWidth="1"/>
    <col min="16020" max="16023" width="11.54296875" style="2" customWidth="1"/>
    <col min="16024" max="16026" width="11.7265625" style="2" customWidth="1"/>
    <col min="16027" max="16031" width="11.54296875" style="2" customWidth="1"/>
    <col min="16032" max="16032" width="11.7265625" style="2" customWidth="1"/>
    <col min="16033" max="16034" width="11.453125" style="2"/>
    <col min="16035" max="16035" width="13.54296875" style="2" customWidth="1"/>
    <col min="16036" max="16043" width="11.453125" style="2"/>
    <col min="16044" max="16044" width="8.453125" style="2" customWidth="1"/>
    <col min="16045" max="16045" width="8.54296875" style="2" customWidth="1"/>
    <col min="16046" max="16047" width="13.453125" style="2" customWidth="1"/>
    <col min="16048" max="16049" width="11.54296875" style="2" customWidth="1"/>
    <col min="16050" max="16051" width="11.453125" style="2"/>
    <col min="16052" max="16053" width="12.7265625" style="2" customWidth="1"/>
    <col min="16054" max="16054" width="11.453125" style="2"/>
    <col min="16055" max="16055" width="5.26953125" style="2" customWidth="1"/>
    <col min="16056" max="16384" width="11.453125" style="2"/>
  </cols>
  <sheetData>
    <row r="1" spans="1:19" ht="79.5" customHeight="1" thickTop="1" thickBot="1">
      <c r="A1" s="124" t="s">
        <v>132</v>
      </c>
      <c r="B1" s="235" t="s">
        <v>506</v>
      </c>
      <c r="C1" s="233"/>
      <c r="D1" s="233"/>
      <c r="E1" s="233"/>
      <c r="F1" s="233"/>
      <c r="G1" s="233"/>
      <c r="H1" s="233"/>
      <c r="I1" s="233"/>
      <c r="J1" s="234"/>
      <c r="N1" s="1408" t="s">
        <v>506</v>
      </c>
      <c r="O1" s="1409"/>
      <c r="P1" s="1409"/>
      <c r="Q1" s="1409"/>
      <c r="R1" s="1409"/>
      <c r="S1" s="1410"/>
    </row>
    <row r="2" spans="1:19" ht="16.5" customHeight="1" thickTop="1" thickBot="1">
      <c r="B2" s="1408" t="s">
        <v>134</v>
      </c>
      <c r="C2" s="1409"/>
      <c r="D2" s="1409"/>
      <c r="E2" s="1409"/>
      <c r="F2" s="1409"/>
      <c r="G2" s="1409"/>
      <c r="H2" s="1409"/>
      <c r="I2" s="1409"/>
      <c r="J2" s="1410"/>
      <c r="N2" s="1408" t="s">
        <v>133</v>
      </c>
      <c r="O2" s="1409"/>
      <c r="P2" s="1409"/>
      <c r="Q2" s="1409"/>
      <c r="R2" s="1409"/>
      <c r="S2" s="1410"/>
    </row>
    <row r="3" spans="1:19" ht="18" customHeight="1" thickTop="1" thickBot="1">
      <c r="A3" s="433"/>
    </row>
    <row r="4" spans="1:19" ht="36" customHeight="1" thickTop="1" thickBot="1">
      <c r="A4" s="315"/>
      <c r="B4" s="434" t="s">
        <v>611</v>
      </c>
      <c r="C4" s="435" t="s">
        <v>613</v>
      </c>
      <c r="D4" s="435" t="s">
        <v>171</v>
      </c>
      <c r="E4" s="435" t="s">
        <v>108</v>
      </c>
      <c r="F4" s="435" t="s">
        <v>30</v>
      </c>
      <c r="G4" s="435" t="s">
        <v>638</v>
      </c>
      <c r="H4" s="435" t="s">
        <v>639</v>
      </c>
      <c r="I4" s="435" t="s">
        <v>10</v>
      </c>
      <c r="J4" s="436" t="s">
        <v>12</v>
      </c>
      <c r="K4" s="434" t="s">
        <v>138</v>
      </c>
      <c r="L4" s="436" t="s">
        <v>176</v>
      </c>
      <c r="M4" s="437"/>
      <c r="N4" s="434" t="s">
        <v>611</v>
      </c>
      <c r="O4" s="435" t="s">
        <v>613</v>
      </c>
      <c r="P4" s="435" t="s">
        <v>171</v>
      </c>
      <c r="Q4" s="435" t="s">
        <v>108</v>
      </c>
      <c r="R4" s="435" t="s">
        <v>10</v>
      </c>
      <c r="S4" s="436" t="s">
        <v>12</v>
      </c>
    </row>
    <row r="5" spans="1:19" ht="88.5" customHeight="1" thickTop="1" thickBot="1">
      <c r="A5" s="315"/>
      <c r="B5" s="88" t="s">
        <v>0</v>
      </c>
      <c r="C5" s="438" t="s">
        <v>6</v>
      </c>
      <c r="D5" s="438" t="s">
        <v>7</v>
      </c>
      <c r="E5" s="431" t="s">
        <v>8</v>
      </c>
      <c r="F5" s="431" t="s">
        <v>29</v>
      </c>
      <c r="G5" s="431" t="s">
        <v>32</v>
      </c>
      <c r="H5" s="431" t="s">
        <v>541</v>
      </c>
      <c r="I5" s="438" t="s">
        <v>9</v>
      </c>
      <c r="J5" s="439" t="s">
        <v>11</v>
      </c>
      <c r="K5" s="438" t="s">
        <v>139</v>
      </c>
      <c r="L5" s="432" t="s">
        <v>175</v>
      </c>
      <c r="M5" s="315"/>
      <c r="N5" s="440" t="s">
        <v>0</v>
      </c>
      <c r="O5" s="438" t="s">
        <v>6</v>
      </c>
      <c r="P5" s="438" t="s">
        <v>7</v>
      </c>
      <c r="Q5" s="438" t="s">
        <v>8</v>
      </c>
      <c r="R5" s="438" t="s">
        <v>9</v>
      </c>
      <c r="S5" s="432" t="s">
        <v>11</v>
      </c>
    </row>
    <row r="6" spans="1:19" ht="14.25" customHeight="1" thickTop="1">
      <c r="A6" s="445">
        <v>1954</v>
      </c>
      <c r="B6" s="446">
        <v>2470.8404360302675</v>
      </c>
      <c r="C6" s="447">
        <v>1730.0475623703551</v>
      </c>
      <c r="D6" s="447">
        <v>212.20490638669105</v>
      </c>
      <c r="E6" s="447">
        <v>550.73386366284399</v>
      </c>
      <c r="F6" s="447">
        <v>511.50467320797617</v>
      </c>
      <c r="G6" s="447">
        <v>39.229190454867819</v>
      </c>
      <c r="H6" s="447"/>
      <c r="I6" s="447">
        <v>93.202416942314798</v>
      </c>
      <c r="J6" s="448">
        <v>115.34831333193715</v>
      </c>
      <c r="K6" s="449">
        <v>-0.89629002612579323</v>
      </c>
      <c r="L6" s="450">
        <v>0.22289333444278212</v>
      </c>
      <c r="M6" s="451"/>
      <c r="N6" s="452"/>
      <c r="O6" s="421"/>
      <c r="P6" s="421"/>
      <c r="Q6" s="421"/>
      <c r="R6" s="421"/>
      <c r="S6" s="453"/>
    </row>
    <row r="7" spans="1:19" ht="14.25" customHeight="1">
      <c r="A7" s="445">
        <v>1955</v>
      </c>
      <c r="B7" s="454">
        <v>2757.3256323432392</v>
      </c>
      <c r="C7" s="421">
        <v>1940.4625335317351</v>
      </c>
      <c r="D7" s="421">
        <v>238.85912450333248</v>
      </c>
      <c r="E7" s="421">
        <v>635.65492775941652</v>
      </c>
      <c r="F7" s="421">
        <v>577.51348261082217</v>
      </c>
      <c r="G7" s="421">
        <v>58.1414451485943</v>
      </c>
      <c r="H7" s="421"/>
      <c r="I7" s="421">
        <v>102.79129625944813</v>
      </c>
      <c r="J7" s="453">
        <v>160.44224971069278</v>
      </c>
      <c r="K7" s="452">
        <v>-2.0908286194058094</v>
      </c>
      <c r="L7" s="455">
        <v>0.23053313700174841</v>
      </c>
      <c r="M7" s="451"/>
      <c r="N7" s="452">
        <v>11.594645778634272</v>
      </c>
      <c r="O7" s="421">
        <v>12.162380719353649</v>
      </c>
      <c r="P7" s="421">
        <v>12.560604073908976</v>
      </c>
      <c r="Q7" s="421">
        <v>15.419619111811267</v>
      </c>
      <c r="R7" s="421">
        <v>10.288230318177384</v>
      </c>
      <c r="S7" s="453">
        <v>39.093711105240935</v>
      </c>
    </row>
    <row r="8" spans="1:19" ht="14.25" customHeight="1">
      <c r="A8" s="445">
        <v>1956</v>
      </c>
      <c r="B8" s="454">
        <v>3167.5551163074106</v>
      </c>
      <c r="C8" s="421">
        <v>2186.1105532065235</v>
      </c>
      <c r="D8" s="421">
        <v>280.95290066668599</v>
      </c>
      <c r="E8" s="421">
        <v>781.86631123001962</v>
      </c>
      <c r="F8" s="421">
        <v>693.38012337393286</v>
      </c>
      <c r="G8" s="421">
        <v>88.486187856086744</v>
      </c>
      <c r="H8" s="421"/>
      <c r="I8" s="421">
        <v>116.59125042480782</v>
      </c>
      <c r="J8" s="453">
        <v>197.96589922062682</v>
      </c>
      <c r="K8" s="452">
        <v>-2.5690049835875248</v>
      </c>
      <c r="L8" s="455">
        <v>0.24683589788375435</v>
      </c>
      <c r="M8" s="451"/>
      <c r="N8" s="452">
        <v>14.877803301583526</v>
      </c>
      <c r="O8" s="421">
        <v>12.659250845090897</v>
      </c>
      <c r="P8" s="421">
        <v>17.622846207311717</v>
      </c>
      <c r="Q8" s="421">
        <v>23.001691182663397</v>
      </c>
      <c r="R8" s="421">
        <v>13.425216596673927</v>
      </c>
      <c r="S8" s="453">
        <v>23.387636098095221</v>
      </c>
    </row>
    <row r="9" spans="1:19" ht="14.25" customHeight="1">
      <c r="A9" s="445">
        <v>1957</v>
      </c>
      <c r="B9" s="454">
        <v>3713.7147357941253</v>
      </c>
      <c r="C9" s="421">
        <v>2485.2863143457967</v>
      </c>
      <c r="D9" s="421">
        <v>336.91503554222072</v>
      </c>
      <c r="E9" s="421">
        <v>966.11211076525683</v>
      </c>
      <c r="F9" s="421">
        <v>839.49245688103747</v>
      </c>
      <c r="G9" s="421">
        <v>126.61965388421937</v>
      </c>
      <c r="H9" s="421"/>
      <c r="I9" s="421">
        <v>138.57204070034246</v>
      </c>
      <c r="J9" s="453">
        <v>213.17076555949168</v>
      </c>
      <c r="K9" s="452">
        <v>-2.0087360006448463</v>
      </c>
      <c r="L9" s="455">
        <v>0.26014709785151752</v>
      </c>
      <c r="M9" s="451"/>
      <c r="N9" s="452">
        <v>17.242308324011191</v>
      </c>
      <c r="O9" s="421">
        <v>13.685298792435297</v>
      </c>
      <c r="P9" s="421">
        <v>19.918689126447742</v>
      </c>
      <c r="Q9" s="421">
        <v>23.564872522181535</v>
      </c>
      <c r="R9" s="421">
        <v>18.852864340545452</v>
      </c>
      <c r="S9" s="453">
        <v>7.6805482149829851</v>
      </c>
    </row>
    <row r="10" spans="1:19" ht="14.25" customHeight="1">
      <c r="A10" s="445">
        <v>1958</v>
      </c>
      <c r="B10" s="454">
        <v>4269.6622173122632</v>
      </c>
      <c r="C10" s="421">
        <v>2904.0039040530592</v>
      </c>
      <c r="D10" s="421">
        <v>326.64714955583088</v>
      </c>
      <c r="E10" s="421">
        <v>1134.9053742672556</v>
      </c>
      <c r="F10" s="421">
        <v>939.22155537949959</v>
      </c>
      <c r="G10" s="421">
        <v>195.68381888775608</v>
      </c>
      <c r="H10" s="421"/>
      <c r="I10" s="421">
        <v>165.09228077286829</v>
      </c>
      <c r="J10" s="453">
        <v>260.98649133675099</v>
      </c>
      <c r="K10" s="452">
        <v>-2.2459437230200319</v>
      </c>
      <c r="L10" s="455">
        <v>0.26580682885534546</v>
      </c>
      <c r="M10" s="451"/>
      <c r="N10" s="452">
        <v>14.970118091185491</v>
      </c>
      <c r="O10" s="421">
        <v>16.847861241994643</v>
      </c>
      <c r="P10" s="421">
        <v>-3.0476188068796151</v>
      </c>
      <c r="Q10" s="421">
        <v>17.471395050445835</v>
      </c>
      <c r="R10" s="421">
        <v>19.138233036399456</v>
      </c>
      <c r="S10" s="453">
        <v>22.430714479896572</v>
      </c>
    </row>
    <row r="11" spans="1:19" ht="14.25" customHeight="1">
      <c r="A11" s="445">
        <v>1959</v>
      </c>
      <c r="B11" s="454">
        <v>4428.0290765273512</v>
      </c>
      <c r="C11" s="421">
        <v>3231.8741031126619</v>
      </c>
      <c r="D11" s="421">
        <v>375.51918897822077</v>
      </c>
      <c r="E11" s="421">
        <v>899.78656814887643</v>
      </c>
      <c r="F11" s="421">
        <v>913.75387527410203</v>
      </c>
      <c r="G11" s="421">
        <v>-13.967307125225544</v>
      </c>
      <c r="H11" s="421"/>
      <c r="I11" s="421">
        <v>222.37791694733951</v>
      </c>
      <c r="J11" s="453">
        <v>301.52870065974793</v>
      </c>
      <c r="K11" s="452">
        <v>-1.7874946696258331</v>
      </c>
      <c r="L11" s="455">
        <v>0.20320249767974138</v>
      </c>
      <c r="M11" s="451"/>
      <c r="N11" s="452">
        <v>3.7091191563809245</v>
      </c>
      <c r="O11" s="421">
        <v>11.290280932542851</v>
      </c>
      <c r="P11" s="421">
        <v>14.961722301524816</v>
      </c>
      <c r="Q11" s="421">
        <v>-20.717040508349182</v>
      </c>
      <c r="R11" s="421">
        <v>34.699160921572101</v>
      </c>
      <c r="S11" s="453">
        <v>15.534217543346074</v>
      </c>
    </row>
    <row r="12" spans="1:19" ht="14.25" customHeight="1">
      <c r="A12" s="445">
        <v>1960</v>
      </c>
      <c r="B12" s="454">
        <v>4554.8919198149215</v>
      </c>
      <c r="C12" s="421">
        <v>3182.1854990109318</v>
      </c>
      <c r="D12" s="421">
        <v>395.23458838264395</v>
      </c>
      <c r="E12" s="421">
        <v>932.8501368578103</v>
      </c>
      <c r="F12" s="421">
        <v>969.08930626775418</v>
      </c>
      <c r="G12" s="421">
        <v>-36.239169409943997</v>
      </c>
      <c r="H12" s="421"/>
      <c r="I12" s="421">
        <v>373.23135644091656</v>
      </c>
      <c r="J12" s="453">
        <v>328.60966087738234</v>
      </c>
      <c r="K12" s="452">
        <v>0.97964334498078109</v>
      </c>
      <c r="L12" s="455">
        <v>0.20480181599911917</v>
      </c>
      <c r="M12" s="451"/>
      <c r="N12" s="452">
        <v>2.8649957146862581</v>
      </c>
      <c r="O12" s="421">
        <v>-1.5374548177441216</v>
      </c>
      <c r="P12" s="421">
        <v>5.2501709587913004</v>
      </c>
      <c r="Q12" s="421">
        <v>3.6746012753841484</v>
      </c>
      <c r="R12" s="421">
        <v>67.836519724798066</v>
      </c>
      <c r="S12" s="453">
        <v>8.98122140890103</v>
      </c>
    </row>
    <row r="13" spans="1:19" ht="14.25" customHeight="1">
      <c r="A13" s="445">
        <v>1961</v>
      </c>
      <c r="B13" s="454">
        <v>5187.4325953179241</v>
      </c>
      <c r="C13" s="421">
        <v>3525.6177402036678</v>
      </c>
      <c r="D13" s="421">
        <v>434.38380048704806</v>
      </c>
      <c r="E13" s="421">
        <v>1284.8829230870626</v>
      </c>
      <c r="F13" s="421">
        <v>1133.801662323777</v>
      </c>
      <c r="G13" s="421">
        <v>151.08126076328566</v>
      </c>
      <c r="H13" s="421"/>
      <c r="I13" s="421">
        <v>403.03657937880899</v>
      </c>
      <c r="J13" s="453">
        <v>460.48844783866218</v>
      </c>
      <c r="K13" s="452">
        <v>-1.107520288778463</v>
      </c>
      <c r="L13" s="455">
        <v>0.24769149275245966</v>
      </c>
      <c r="M13" s="451"/>
      <c r="N13" s="452">
        <v>13.887062231955326</v>
      </c>
      <c r="O13" s="421">
        <v>10.792338828125491</v>
      </c>
      <c r="P13" s="421">
        <v>9.9053102271762903</v>
      </c>
      <c r="Q13" s="421">
        <v>37.737335539771813</v>
      </c>
      <c r="R13" s="421">
        <v>7.9857231777391346</v>
      </c>
      <c r="S13" s="453">
        <v>40.132352350556474</v>
      </c>
    </row>
    <row r="14" spans="1:19" ht="14.25" customHeight="1">
      <c r="A14" s="445">
        <v>1962</v>
      </c>
      <c r="B14" s="454">
        <v>5994.453156675796</v>
      </c>
      <c r="C14" s="421">
        <v>3979.5601460025919</v>
      </c>
      <c r="D14" s="421">
        <v>491.59391140716656</v>
      </c>
      <c r="E14" s="421">
        <v>1676.4074628766455</v>
      </c>
      <c r="F14" s="421">
        <v>1318.5527229675995</v>
      </c>
      <c r="G14" s="421">
        <v>357.85473990904586</v>
      </c>
      <c r="H14" s="421"/>
      <c r="I14" s="421">
        <v>469.35997566841138</v>
      </c>
      <c r="J14" s="453">
        <v>622.46833927901923</v>
      </c>
      <c r="K14" s="452">
        <v>-2.5541673211691855</v>
      </c>
      <c r="L14" s="455">
        <v>0.27965978197856028</v>
      </c>
      <c r="M14" s="451"/>
      <c r="N14" s="452">
        <v>15.557225015054122</v>
      </c>
      <c r="O14" s="421">
        <v>12.875542365880555</v>
      </c>
      <c r="P14" s="421">
        <v>13.170406183649641</v>
      </c>
      <c r="Q14" s="421">
        <v>30.471612063214693</v>
      </c>
      <c r="R14" s="421">
        <v>16.455924767877185</v>
      </c>
      <c r="S14" s="453">
        <v>35.175668836128708</v>
      </c>
    </row>
    <row r="15" spans="1:19" ht="14.25" customHeight="1">
      <c r="A15" s="445">
        <v>1963</v>
      </c>
      <c r="B15" s="454">
        <v>7075.3643522424809</v>
      </c>
      <c r="C15" s="421">
        <v>4766.7131145692483</v>
      </c>
      <c r="D15" s="421">
        <v>601.9898635501022</v>
      </c>
      <c r="E15" s="421">
        <v>1972.5990358087295</v>
      </c>
      <c r="F15" s="421">
        <v>1572.0610038302664</v>
      </c>
      <c r="G15" s="421">
        <v>400.5380319784631</v>
      </c>
      <c r="H15" s="421"/>
      <c r="I15" s="421">
        <v>516.77210098140301</v>
      </c>
      <c r="J15" s="453">
        <v>782.70976266700143</v>
      </c>
      <c r="K15" s="452">
        <v>-3.7586426429235633</v>
      </c>
      <c r="L15" s="455">
        <v>0.2787982268621304</v>
      </c>
      <c r="M15" s="451"/>
      <c r="N15" s="452">
        <v>18.031856573320869</v>
      </c>
      <c r="O15" s="421">
        <v>19.779898774927162</v>
      </c>
      <c r="P15" s="421">
        <v>22.456737071240763</v>
      </c>
      <c r="Q15" s="421">
        <v>17.668232782967429</v>
      </c>
      <c r="R15" s="421">
        <v>10.101441914699372</v>
      </c>
      <c r="S15" s="453">
        <v>25.742903417960751</v>
      </c>
    </row>
    <row r="16" spans="1:19" ht="14.25" customHeight="1">
      <c r="A16" s="445">
        <v>1964</v>
      </c>
      <c r="B16" s="454">
        <v>7987.9036283348041</v>
      </c>
      <c r="C16" s="421">
        <v>5364.1074498191965</v>
      </c>
      <c r="D16" s="421">
        <v>664.43384005445466</v>
      </c>
      <c r="E16" s="421">
        <v>2199.7114968674191</v>
      </c>
      <c r="F16" s="421">
        <v>1917.722704006836</v>
      </c>
      <c r="G16" s="421">
        <v>281.98879286058292</v>
      </c>
      <c r="H16" s="421"/>
      <c r="I16" s="421">
        <v>674.88981351574887</v>
      </c>
      <c r="J16" s="453">
        <v>915.23897192201468</v>
      </c>
      <c r="K16" s="452">
        <v>-3.008914097983054</v>
      </c>
      <c r="L16" s="455">
        <v>0.27538032495341724</v>
      </c>
      <c r="M16" s="451"/>
      <c r="N16" s="452">
        <v>12.897417442581617</v>
      </c>
      <c r="O16" s="421">
        <v>12.53262617009694</v>
      </c>
      <c r="P16" s="421">
        <v>10.37292823106737</v>
      </c>
      <c r="Q16" s="421">
        <v>11.513361658193123</v>
      </c>
      <c r="R16" s="421">
        <v>30.597184374710661</v>
      </c>
      <c r="S16" s="453">
        <v>16.93210121762554</v>
      </c>
    </row>
    <row r="17" spans="1:19" ht="14.25" customHeight="1">
      <c r="A17" s="445">
        <v>1965</v>
      </c>
      <c r="B17" s="454">
        <v>9265.8865338405176</v>
      </c>
      <c r="C17" s="421">
        <v>6277.8381981992025</v>
      </c>
      <c r="D17" s="421">
        <v>789.27343057965061</v>
      </c>
      <c r="E17" s="421">
        <v>2695.6849368312246</v>
      </c>
      <c r="F17" s="421">
        <v>2335.408258068177</v>
      </c>
      <c r="G17" s="421">
        <v>360.27667876304741</v>
      </c>
      <c r="H17" s="421"/>
      <c r="I17" s="421">
        <v>726.29869481592959</v>
      </c>
      <c r="J17" s="453">
        <v>1223.2087265854916</v>
      </c>
      <c r="K17" s="452">
        <v>-5.3627899495074347</v>
      </c>
      <c r="L17" s="455">
        <v>0.2909257443403982</v>
      </c>
      <c r="M17" s="451"/>
      <c r="N17" s="452">
        <v>15.99897751610866</v>
      </c>
      <c r="O17" s="421">
        <v>17.03416191655154</v>
      </c>
      <c r="P17" s="421">
        <v>18.788867002163002</v>
      </c>
      <c r="Q17" s="421">
        <v>22.54720406153783</v>
      </c>
      <c r="R17" s="421">
        <v>7.6173740173040905</v>
      </c>
      <c r="S17" s="453">
        <v>33.649108496411188</v>
      </c>
    </row>
    <row r="18" spans="1:19" ht="14.25" customHeight="1">
      <c r="A18" s="445">
        <v>1966</v>
      </c>
      <c r="B18" s="454">
        <v>10749.160546980429</v>
      </c>
      <c r="C18" s="421">
        <v>7206.3518794274305</v>
      </c>
      <c r="D18" s="421">
        <v>949.95518410099771</v>
      </c>
      <c r="E18" s="421">
        <v>3141.6677830692365</v>
      </c>
      <c r="F18" s="421">
        <v>2731.4212831996906</v>
      </c>
      <c r="G18" s="421">
        <v>410.24649986954569</v>
      </c>
      <c r="H18" s="421"/>
      <c r="I18" s="421">
        <v>914.8562818537232</v>
      </c>
      <c r="J18" s="453">
        <v>1463.670581470959</v>
      </c>
      <c r="K18" s="452">
        <v>-5.1056479919392812</v>
      </c>
      <c r="L18" s="455">
        <v>0.29227098891473619</v>
      </c>
      <c r="M18" s="451"/>
      <c r="N18" s="452">
        <v>16.007901755787259</v>
      </c>
      <c r="O18" s="421">
        <v>14.790341068276858</v>
      </c>
      <c r="P18" s="421">
        <v>20.358186060227656</v>
      </c>
      <c r="Q18" s="421">
        <v>16.544323861610643</v>
      </c>
      <c r="R18" s="421">
        <v>25.961438232459024</v>
      </c>
      <c r="S18" s="453">
        <v>19.658284776687385</v>
      </c>
    </row>
    <row r="19" spans="1:19" ht="14.25" customHeight="1">
      <c r="A19" s="445">
        <v>1967</v>
      </c>
      <c r="B19" s="454">
        <v>12172.301651262995</v>
      </c>
      <c r="C19" s="421">
        <v>8122.2919394810633</v>
      </c>
      <c r="D19" s="421">
        <v>1168.7999723086725</v>
      </c>
      <c r="E19" s="421">
        <v>3340.7303977624069</v>
      </c>
      <c r="F19" s="421">
        <v>3124.5274576720412</v>
      </c>
      <c r="G19" s="421">
        <v>216.20294009036559</v>
      </c>
      <c r="H19" s="421"/>
      <c r="I19" s="421">
        <v>1001.4667115149166</v>
      </c>
      <c r="J19" s="453">
        <v>1460.9873698040653</v>
      </c>
      <c r="K19" s="452">
        <v>-3.7751336719581623</v>
      </c>
      <c r="L19" s="455">
        <v>0.2744534676739443</v>
      </c>
      <c r="M19" s="451"/>
      <c r="N19" s="452">
        <v>13.239555759378273</v>
      </c>
      <c r="O19" s="421">
        <v>12.710176735449764</v>
      </c>
      <c r="P19" s="421">
        <v>23.03738027544755</v>
      </c>
      <c r="Q19" s="421">
        <v>6.3362082956682775</v>
      </c>
      <c r="R19" s="421">
        <v>9.4671077172580063</v>
      </c>
      <c r="S19" s="453">
        <v>-0.18332073492910439</v>
      </c>
    </row>
    <row r="20" spans="1:19" ht="14.25" customHeight="1">
      <c r="A20" s="445">
        <v>1968</v>
      </c>
      <c r="B20" s="454">
        <v>13742.219917253184</v>
      </c>
      <c r="C20" s="421">
        <v>9079.6051637557393</v>
      </c>
      <c r="D20" s="421">
        <v>1279.5253500727567</v>
      </c>
      <c r="E20" s="421">
        <v>3736.0512942089063</v>
      </c>
      <c r="F20" s="421">
        <v>3599.255513522864</v>
      </c>
      <c r="G20" s="421">
        <v>136.79578068604201</v>
      </c>
      <c r="H20" s="421"/>
      <c r="I20" s="421">
        <v>1401.8280864791629</v>
      </c>
      <c r="J20" s="453">
        <v>1754.7899772633816</v>
      </c>
      <c r="K20" s="452">
        <v>-2.568448859860549</v>
      </c>
      <c r="L20" s="455">
        <v>0.27186665012676309</v>
      </c>
      <c r="M20" s="451"/>
      <c r="N20" s="452">
        <v>12.897464349540622</v>
      </c>
      <c r="O20" s="421">
        <v>11.786244959028647</v>
      </c>
      <c r="P20" s="421">
        <v>9.4734240577858628</v>
      </c>
      <c r="Q20" s="421">
        <v>11.833367239430093</v>
      </c>
      <c r="R20" s="421">
        <v>39.977502033853973</v>
      </c>
      <c r="S20" s="453">
        <v>20.109866350091622</v>
      </c>
    </row>
    <row r="21" spans="1:19" ht="14.25" customHeight="1">
      <c r="A21" s="445">
        <v>1969</v>
      </c>
      <c r="B21" s="454">
        <v>15734.89896455837</v>
      </c>
      <c r="C21" s="421">
        <v>9984.8431453111916</v>
      </c>
      <c r="D21" s="421">
        <v>1462.6269508174141</v>
      </c>
      <c r="E21" s="421">
        <v>4657.5363848642974</v>
      </c>
      <c r="F21" s="421">
        <v>4150.1015305556884</v>
      </c>
      <c r="G21" s="421">
        <v>507.43485430860881</v>
      </c>
      <c r="H21" s="421"/>
      <c r="I21" s="421">
        <v>1712.6051546219412</v>
      </c>
      <c r="J21" s="453">
        <v>2082.7126710564739</v>
      </c>
      <c r="K21" s="452">
        <v>-2.3521442194714499</v>
      </c>
      <c r="L21" s="455">
        <v>0.29600039983447202</v>
      </c>
      <c r="M21" s="451"/>
      <c r="N21" s="452">
        <v>14.500415939373834</v>
      </c>
      <c r="O21" s="421">
        <v>9.9700148324622049</v>
      </c>
      <c r="P21" s="421">
        <v>14.310119040177337</v>
      </c>
      <c r="Q21" s="421">
        <v>24.664679847510286</v>
      </c>
      <c r="R21" s="421">
        <v>22.169413720574482</v>
      </c>
      <c r="S21" s="453">
        <v>18.687290105479871</v>
      </c>
    </row>
    <row r="22" spans="1:19" ht="14.25" customHeight="1">
      <c r="A22" s="445">
        <v>1970</v>
      </c>
      <c r="B22" s="454">
        <v>17378.139731282747</v>
      </c>
      <c r="C22" s="421">
        <v>11154.397850418693</v>
      </c>
      <c r="D22" s="421">
        <v>1682.0985410863311</v>
      </c>
      <c r="E22" s="421">
        <v>4806.4763453480264</v>
      </c>
      <c r="F22" s="421">
        <v>4622.5215008163996</v>
      </c>
      <c r="G22" s="421">
        <v>183.95484453162732</v>
      </c>
      <c r="H22" s="421"/>
      <c r="I22" s="421">
        <v>2088.4861714566459</v>
      </c>
      <c r="J22" s="453">
        <v>2353.3191770269514</v>
      </c>
      <c r="K22" s="452">
        <v>-1.5239433544982615</v>
      </c>
      <c r="L22" s="455">
        <v>0.27658175268874086</v>
      </c>
      <c r="M22" s="451"/>
      <c r="N22" s="452">
        <v>10.443287690792612</v>
      </c>
      <c r="O22" s="421">
        <v>11.713300730785292</v>
      </c>
      <c r="P22" s="421">
        <v>15.005301942936411</v>
      </c>
      <c r="Q22" s="421">
        <v>3.1978270951944276</v>
      </c>
      <c r="R22" s="421">
        <v>21.947908764625936</v>
      </c>
      <c r="S22" s="453">
        <v>12.992983128739022</v>
      </c>
    </row>
    <row r="23" spans="1:19" ht="14.25" customHeight="1">
      <c r="A23" s="445">
        <v>1971</v>
      </c>
      <c r="B23" s="454">
        <v>19612.526640146614</v>
      </c>
      <c r="C23" s="421">
        <v>12646.63852805981</v>
      </c>
      <c r="D23" s="421">
        <v>1934.0900449438245</v>
      </c>
      <c r="E23" s="421">
        <v>5001.8196119801723</v>
      </c>
      <c r="F23" s="421">
        <v>4777.947054355076</v>
      </c>
      <c r="G23" s="421">
        <v>223.87255762509673</v>
      </c>
      <c r="H23" s="421"/>
      <c r="I23" s="421">
        <v>2533.1382126385629</v>
      </c>
      <c r="J23" s="453">
        <v>2503.1597574757543</v>
      </c>
      <c r="K23" s="452">
        <v>0.15285361092355657</v>
      </c>
      <c r="L23" s="455">
        <v>0.25503188364019891</v>
      </c>
      <c r="M23" s="451"/>
      <c r="N23" s="452">
        <v>12.857457376992443</v>
      </c>
      <c r="O23" s="421">
        <v>13.378047812640137</v>
      </c>
      <c r="P23" s="421">
        <v>14.98078130991971</v>
      </c>
      <c r="Q23" s="421">
        <v>4.0641678559639738</v>
      </c>
      <c r="R23" s="421">
        <v>21.290638514105531</v>
      </c>
      <c r="S23" s="453">
        <v>6.3672017766031708</v>
      </c>
    </row>
    <row r="24" spans="1:19" ht="14.25" customHeight="1">
      <c r="A24" s="445">
        <v>1972</v>
      </c>
      <c r="B24" s="454">
        <v>23018.474421862622</v>
      </c>
      <c r="C24" s="421">
        <v>14737.634373467683</v>
      </c>
      <c r="D24" s="421">
        <v>2242.2689631881485</v>
      </c>
      <c r="E24" s="421">
        <v>6147.6258888053617</v>
      </c>
      <c r="F24" s="421">
        <v>5868.7729876831127</v>
      </c>
      <c r="G24" s="421">
        <v>278.85290112224891</v>
      </c>
      <c r="H24" s="421"/>
      <c r="I24" s="421">
        <v>3045.6400217656274</v>
      </c>
      <c r="J24" s="453">
        <v>3154.6948253641967</v>
      </c>
      <c r="K24" s="452">
        <v>-0.4737707703816838</v>
      </c>
      <c r="L24" s="455">
        <v>0.26707355909592484</v>
      </c>
      <c r="M24" s="451"/>
      <c r="N24" s="452">
        <v>17.366185623141849</v>
      </c>
      <c r="O24" s="421">
        <v>16.534004990879293</v>
      </c>
      <c r="P24" s="421">
        <v>15.934052245911602</v>
      </c>
      <c r="Q24" s="421">
        <v>22.907788879087065</v>
      </c>
      <c r="R24" s="421">
        <v>20.231892858038456</v>
      </c>
      <c r="S24" s="453">
        <v>26.028505209969733</v>
      </c>
    </row>
    <row r="25" spans="1:19" ht="14.25" customHeight="1">
      <c r="A25" s="445">
        <v>1973</v>
      </c>
      <c r="B25" s="454">
        <v>27749.784554854359</v>
      </c>
      <c r="C25" s="421">
        <v>17679.841632984364</v>
      </c>
      <c r="D25" s="421">
        <v>2698.880269057745</v>
      </c>
      <c r="E25" s="421">
        <v>7767.2446698548201</v>
      </c>
      <c r="F25" s="421">
        <v>7492.1669544071574</v>
      </c>
      <c r="G25" s="421">
        <v>275.07771544766263</v>
      </c>
      <c r="H25" s="421"/>
      <c r="I25" s="421">
        <v>3665.8483123745191</v>
      </c>
      <c r="J25" s="453">
        <v>4062.0303294170853</v>
      </c>
      <c r="K25" s="452">
        <v>-1.4276940286127768</v>
      </c>
      <c r="L25" s="455">
        <v>0.27990288193052193</v>
      </c>
      <c r="M25" s="451"/>
      <c r="N25" s="452">
        <v>20.554403590265768</v>
      </c>
      <c r="O25" s="421">
        <v>19.963904551829348</v>
      </c>
      <c r="P25" s="421">
        <v>20.363806187655918</v>
      </c>
      <c r="Q25" s="421">
        <v>26.345434975129734</v>
      </c>
      <c r="R25" s="421">
        <v>20.363808138078742</v>
      </c>
      <c r="S25" s="453">
        <v>28.761435076311702</v>
      </c>
    </row>
    <row r="26" spans="1:19" ht="14.25" customHeight="1">
      <c r="A26" s="445">
        <v>1974</v>
      </c>
      <c r="B26" s="454">
        <v>33983.974672478289</v>
      </c>
      <c r="C26" s="421">
        <v>21720.335713655812</v>
      </c>
      <c r="D26" s="421">
        <v>3417.5326745794223</v>
      </c>
      <c r="E26" s="421">
        <v>10617.980963663545</v>
      </c>
      <c r="F26" s="421">
        <v>9643.418123938709</v>
      </c>
      <c r="G26" s="421">
        <v>974.56283972483595</v>
      </c>
      <c r="H26" s="421"/>
      <c r="I26" s="421">
        <v>4412.6093151200484</v>
      </c>
      <c r="J26" s="453">
        <v>6184.4839945405338</v>
      </c>
      <c r="K26" s="452">
        <v>-5.2138535780378481</v>
      </c>
      <c r="L26" s="455">
        <v>0.31244082147525998</v>
      </c>
      <c r="M26" s="451"/>
      <c r="N26" s="452">
        <v>22.465724392564201</v>
      </c>
      <c r="O26" s="421">
        <v>22.853678016738034</v>
      </c>
      <c r="P26" s="421">
        <v>26.627798711966545</v>
      </c>
      <c r="Q26" s="421">
        <v>36.702027745728394</v>
      </c>
      <c r="R26" s="421">
        <v>20.370755664514164</v>
      </c>
      <c r="S26" s="453">
        <v>52.251054103479035</v>
      </c>
    </row>
    <row r="27" spans="1:19" ht="14.25" customHeight="1">
      <c r="A27" s="445">
        <v>1975</v>
      </c>
      <c r="B27" s="454">
        <v>39900.497831036366</v>
      </c>
      <c r="C27" s="421">
        <v>25557.916480803971</v>
      </c>
      <c r="D27" s="421">
        <v>4240.1982598728719</v>
      </c>
      <c r="E27" s="421">
        <v>11796.225238012021</v>
      </c>
      <c r="F27" s="421">
        <v>10700.74990515607</v>
      </c>
      <c r="G27" s="421">
        <v>1095.4753328559514</v>
      </c>
      <c r="H27" s="421"/>
      <c r="I27" s="421">
        <v>4865.5120595130138</v>
      </c>
      <c r="J27" s="453">
        <v>6559.3542071655193</v>
      </c>
      <c r="K27" s="452">
        <v>-4.2451654483743315</v>
      </c>
      <c r="L27" s="455">
        <v>0.29564105410324976</v>
      </c>
      <c r="M27" s="451"/>
      <c r="N27" s="452">
        <v>17.409744491569246</v>
      </c>
      <c r="O27" s="421">
        <v>17.668146651782337</v>
      </c>
      <c r="P27" s="421">
        <v>24.07191572483476</v>
      </c>
      <c r="Q27" s="421">
        <v>11.096688517154242</v>
      </c>
      <c r="R27" s="421">
        <v>10.263830582985655</v>
      </c>
      <c r="S27" s="453">
        <v>6.0614630574823858</v>
      </c>
    </row>
    <row r="28" spans="1:19" ht="14.25" customHeight="1">
      <c r="A28" s="445">
        <v>1976</v>
      </c>
      <c r="B28" s="454">
        <v>48016.365611021996</v>
      </c>
      <c r="C28" s="421">
        <v>31422.290483685745</v>
      </c>
      <c r="D28" s="421">
        <v>5514.296382347432</v>
      </c>
      <c r="E28" s="421">
        <v>13406.329089337114</v>
      </c>
      <c r="F28" s="421">
        <v>12149.839323830403</v>
      </c>
      <c r="G28" s="421">
        <v>1256.48976550671</v>
      </c>
      <c r="H28" s="421"/>
      <c r="I28" s="421">
        <v>5947.8536950204461</v>
      </c>
      <c r="J28" s="453">
        <v>8274.4040393687537</v>
      </c>
      <c r="K28" s="452">
        <v>-4.8453278684096324</v>
      </c>
      <c r="L28" s="455">
        <v>0.27920332825564242</v>
      </c>
      <c r="M28" s="451"/>
      <c r="N28" s="452">
        <v>20.340266966976905</v>
      </c>
      <c r="O28" s="421">
        <v>22.94543065467165</v>
      </c>
      <c r="P28" s="421">
        <v>30.048078990362104</v>
      </c>
      <c r="Q28" s="421">
        <v>13.649314241107513</v>
      </c>
      <c r="R28" s="421">
        <v>22.24517424412187</v>
      </c>
      <c r="S28" s="453">
        <v>26.146626299425833</v>
      </c>
    </row>
    <row r="29" spans="1:19" ht="14.25" customHeight="1">
      <c r="A29" s="445">
        <v>1977</v>
      </c>
      <c r="B29" s="454">
        <v>60925.288787775527</v>
      </c>
      <c r="C29" s="421">
        <v>39647.122611332648</v>
      </c>
      <c r="D29" s="421">
        <v>7157.0890167775024</v>
      </c>
      <c r="E29" s="421">
        <v>15710.479751009547</v>
      </c>
      <c r="F29" s="421">
        <v>14866.265820228693</v>
      </c>
      <c r="G29" s="421">
        <v>844.21393078085339</v>
      </c>
      <c r="H29" s="421"/>
      <c r="I29" s="421">
        <v>7994.6723480751234</v>
      </c>
      <c r="J29" s="453">
        <v>9584.074939419299</v>
      </c>
      <c r="K29" s="452">
        <v>-2.6087731760790343</v>
      </c>
      <c r="L29" s="455">
        <v>0.25786467431832355</v>
      </c>
      <c r="M29" s="451"/>
      <c r="N29" s="452">
        <v>26.884423701135617</v>
      </c>
      <c r="O29" s="421">
        <v>26.175151464267653</v>
      </c>
      <c r="P29" s="421">
        <v>29.791518636702929</v>
      </c>
      <c r="Q29" s="421">
        <v>17.187036408833698</v>
      </c>
      <c r="R29" s="421">
        <v>34.412726976930806</v>
      </c>
      <c r="S29" s="453">
        <v>15.82797859301126</v>
      </c>
    </row>
    <row r="30" spans="1:19" ht="14.25" customHeight="1">
      <c r="A30" s="445">
        <v>1978</v>
      </c>
      <c r="B30" s="454">
        <v>74571.381955012461</v>
      </c>
      <c r="C30" s="421">
        <v>47860.890926242377</v>
      </c>
      <c r="D30" s="421">
        <v>9121.4275865464624</v>
      </c>
      <c r="E30" s="421">
        <v>17546.746407832823</v>
      </c>
      <c r="F30" s="421">
        <v>17304.141583885903</v>
      </c>
      <c r="G30" s="421">
        <v>242.60482394692096</v>
      </c>
      <c r="H30" s="421"/>
      <c r="I30" s="421">
        <v>10293.27049857778</v>
      </c>
      <c r="J30" s="453">
        <v>10250.953464186989</v>
      </c>
      <c r="K30" s="452">
        <v>5.674701645776186E-2</v>
      </c>
      <c r="L30" s="455">
        <v>0.2353013441325045</v>
      </c>
      <c r="M30" s="451"/>
      <c r="N30" s="452">
        <v>22.398077118306546</v>
      </c>
      <c r="O30" s="421">
        <v>20.717186453682078</v>
      </c>
      <c r="P30" s="421">
        <v>27.446054746059435</v>
      </c>
      <c r="Q30" s="421">
        <v>11.688164116727751</v>
      </c>
      <c r="R30" s="421">
        <v>28.751624212042781</v>
      </c>
      <c r="S30" s="453">
        <v>6.958193972637039</v>
      </c>
    </row>
    <row r="31" spans="1:19" ht="14.25" customHeight="1">
      <c r="A31" s="445">
        <v>1979</v>
      </c>
      <c r="B31" s="454">
        <v>87233.13244431444</v>
      </c>
      <c r="C31" s="421">
        <v>56377.436694792937</v>
      </c>
      <c r="D31" s="421">
        <v>11099.647484174066</v>
      </c>
      <c r="E31" s="421">
        <v>20106.353445290835</v>
      </c>
      <c r="F31" s="421">
        <v>19243.223083674246</v>
      </c>
      <c r="G31" s="421">
        <v>863.1303616165917</v>
      </c>
      <c r="H31" s="421"/>
      <c r="I31" s="421">
        <v>11868.007058038531</v>
      </c>
      <c r="J31" s="453">
        <v>12218.312237981921</v>
      </c>
      <c r="K31" s="452">
        <v>-0.40157354221689689</v>
      </c>
      <c r="L31" s="455">
        <v>0.23048987101461468</v>
      </c>
      <c r="M31" s="451"/>
      <c r="N31" s="452">
        <v>16.979369507917362</v>
      </c>
      <c r="O31" s="421">
        <v>17.794373660271525</v>
      </c>
      <c r="P31" s="421">
        <v>21.687612809044875</v>
      </c>
      <c r="Q31" s="421">
        <v>14.587359832791623</v>
      </c>
      <c r="R31" s="421">
        <v>15.29869986102408</v>
      </c>
      <c r="S31" s="453">
        <v>19.191958881367977</v>
      </c>
    </row>
    <row r="32" spans="1:19" ht="14.25" customHeight="1">
      <c r="A32" s="445">
        <v>1980</v>
      </c>
      <c r="B32" s="454">
        <v>100230.14042052605</v>
      </c>
      <c r="C32" s="421">
        <v>65506.36239929781</v>
      </c>
      <c r="D32" s="421">
        <v>13569.211246957266</v>
      </c>
      <c r="E32" s="421">
        <v>24118.915536816032</v>
      </c>
      <c r="F32" s="421">
        <v>22756.506223405184</v>
      </c>
      <c r="G32" s="421">
        <v>1362.4093134108493</v>
      </c>
      <c r="H32" s="421"/>
      <c r="I32" s="421">
        <v>14310.227201221991</v>
      </c>
      <c r="J32" s="453">
        <v>17274.575963767042</v>
      </c>
      <c r="K32" s="452">
        <v>-2.9575422623452536</v>
      </c>
      <c r="L32" s="455">
        <v>0.24063535614758791</v>
      </c>
      <c r="M32" s="451"/>
      <c r="N32" s="452">
        <v>14.899164585782</v>
      </c>
      <c r="O32" s="421">
        <v>16.192516438669568</v>
      </c>
      <c r="P32" s="421">
        <v>22.249028775952716</v>
      </c>
      <c r="Q32" s="421">
        <v>19.956687334893086</v>
      </c>
      <c r="R32" s="421">
        <v>20.578182429789482</v>
      </c>
      <c r="S32" s="453">
        <v>41.382669122394724</v>
      </c>
    </row>
    <row r="33" spans="1:19" ht="14.25" customHeight="1">
      <c r="A33" s="445">
        <v>1981</v>
      </c>
      <c r="B33" s="454">
        <v>112454.02061971059</v>
      </c>
      <c r="C33" s="421">
        <v>74125.078630190634</v>
      </c>
      <c r="D33" s="421">
        <v>16298.818831565908</v>
      </c>
      <c r="E33" s="421">
        <v>25172.882416271936</v>
      </c>
      <c r="F33" s="421">
        <v>25436.82858271278</v>
      </c>
      <c r="G33" s="421">
        <v>-263.94616644084482</v>
      </c>
      <c r="H33" s="421"/>
      <c r="I33" s="421">
        <v>18325.145551134796</v>
      </c>
      <c r="J33" s="453">
        <v>21467.904809452681</v>
      </c>
      <c r="K33" s="452">
        <v>-2.7947059971700394</v>
      </c>
      <c r="L33" s="455">
        <v>0.22385044374180171</v>
      </c>
      <c r="M33" s="451"/>
      <c r="N33" s="452">
        <v>12.195812704539733</v>
      </c>
      <c r="O33" s="421">
        <v>13.157067367528263</v>
      </c>
      <c r="P33" s="421">
        <v>20.116184610367259</v>
      </c>
      <c r="Q33" s="421">
        <v>4.3698767378122394</v>
      </c>
      <c r="R33" s="421">
        <v>28.056286552668851</v>
      </c>
      <c r="S33" s="453">
        <v>24.274568906820249</v>
      </c>
    </row>
    <row r="34" spans="1:19" ht="14.25" customHeight="1">
      <c r="A34" s="445">
        <v>1982</v>
      </c>
      <c r="B34" s="454">
        <v>129320.59927590025</v>
      </c>
      <c r="C34" s="421">
        <v>84841.802136594633</v>
      </c>
      <c r="D34" s="421">
        <v>18974.674744171429</v>
      </c>
      <c r="E34" s="421">
        <v>28809.270179584528</v>
      </c>
      <c r="F34" s="421">
        <v>28967.032409051171</v>
      </c>
      <c r="G34" s="421">
        <v>-157.76222946664279</v>
      </c>
      <c r="H34" s="421"/>
      <c r="I34" s="421">
        <v>21978.475106955688</v>
      </c>
      <c r="J34" s="453">
        <v>25283.622891406027</v>
      </c>
      <c r="K34" s="452">
        <v>-2.5557782773639488</v>
      </c>
      <c r="L34" s="455">
        <v>0.22277402317105813</v>
      </c>
      <c r="M34" s="451"/>
      <c r="N34" s="452">
        <v>14.998644391051098</v>
      </c>
      <c r="O34" s="421">
        <v>14.457621771802277</v>
      </c>
      <c r="P34" s="421">
        <v>16.417483624170327</v>
      </c>
      <c r="Q34" s="421">
        <v>14.44565506317228</v>
      </c>
      <c r="R34" s="421">
        <v>19.936155735443293</v>
      </c>
      <c r="S34" s="453">
        <v>17.774059070139071</v>
      </c>
    </row>
    <row r="35" spans="1:19" ht="14.25" customHeight="1">
      <c r="A35" s="445">
        <v>1983</v>
      </c>
      <c r="B35" s="454">
        <v>147258.48901172949</v>
      </c>
      <c r="C35" s="421">
        <v>95749.844202529057</v>
      </c>
      <c r="D35" s="421">
        <v>22276.218858257165</v>
      </c>
      <c r="E35" s="421">
        <v>31586.947741873089</v>
      </c>
      <c r="F35" s="421">
        <v>32119.992857971403</v>
      </c>
      <c r="G35" s="421">
        <v>-533.04511609831206</v>
      </c>
      <c r="H35" s="421"/>
      <c r="I35" s="421">
        <v>28150.226707004673</v>
      </c>
      <c r="J35" s="453">
        <v>30504.74849793451</v>
      </c>
      <c r="K35" s="452">
        <v>-1.5989039455255405</v>
      </c>
      <c r="L35" s="455">
        <v>0.21450001255518189</v>
      </c>
      <c r="M35" s="451"/>
      <c r="N35" s="452">
        <v>13.870868087735566</v>
      </c>
      <c r="O35" s="421">
        <v>12.856919338385286</v>
      </c>
      <c r="P35" s="421">
        <v>17.399740225322667</v>
      </c>
      <c r="Q35" s="421">
        <v>9.641610304508653</v>
      </c>
      <c r="R35" s="421">
        <v>28.080890826205529</v>
      </c>
      <c r="S35" s="453">
        <v>20.650227338674476</v>
      </c>
    </row>
    <row r="36" spans="1:19" ht="14.25" customHeight="1">
      <c r="A36" s="445">
        <v>1984</v>
      </c>
      <c r="B36" s="454">
        <v>166174.12094978127</v>
      </c>
      <c r="C36" s="421">
        <v>105746.018664139</v>
      </c>
      <c r="D36" s="421">
        <v>24754.806344748678</v>
      </c>
      <c r="E36" s="421">
        <v>33862.802455826648</v>
      </c>
      <c r="F36" s="421">
        <v>33238.374854933703</v>
      </c>
      <c r="G36" s="421">
        <v>624.42760089294029</v>
      </c>
      <c r="H36" s="421"/>
      <c r="I36" s="421">
        <v>35495.234663053954</v>
      </c>
      <c r="J36" s="453">
        <v>33684.741177987024</v>
      </c>
      <c r="K36" s="452">
        <v>1.0895159094081031</v>
      </c>
      <c r="L36" s="455">
        <v>0.20377903768818595</v>
      </c>
      <c r="M36" s="451"/>
      <c r="N36" s="452">
        <v>12.845189479395724</v>
      </c>
      <c r="O36" s="421">
        <v>10.439885876436673</v>
      </c>
      <c r="P36" s="421">
        <v>11.126607716788396</v>
      </c>
      <c r="Q36" s="421">
        <v>7.20504789684564</v>
      </c>
      <c r="R36" s="421">
        <v>26.092180473351601</v>
      </c>
      <c r="S36" s="453">
        <v>10.424582521202662</v>
      </c>
    </row>
    <row r="37" spans="1:19" ht="14.25" customHeight="1">
      <c r="A37" s="445">
        <v>1985</v>
      </c>
      <c r="B37" s="454">
        <v>184645.03788617699</v>
      </c>
      <c r="C37" s="421">
        <v>116990.52944052761</v>
      </c>
      <c r="D37" s="421">
        <v>28006.563291644896</v>
      </c>
      <c r="E37" s="421">
        <v>38010.138156890898</v>
      </c>
      <c r="F37" s="421">
        <v>37930.017152324835</v>
      </c>
      <c r="G37" s="421">
        <v>80.121004566063377</v>
      </c>
      <c r="H37" s="421"/>
      <c r="I37" s="421">
        <v>38634.309246355821</v>
      </c>
      <c r="J37" s="453">
        <v>36996.502249242199</v>
      </c>
      <c r="K37" s="452">
        <v>0.88700298467984529</v>
      </c>
      <c r="L37" s="455">
        <v>0.20585518350253179</v>
      </c>
      <c r="M37" s="451"/>
      <c r="N37" s="452">
        <v>11.115399215487788</v>
      </c>
      <c r="O37" s="421">
        <v>10.633507453460167</v>
      </c>
      <c r="P37" s="421">
        <v>13.135860978310676</v>
      </c>
      <c r="Q37" s="421">
        <v>12.247467428232994</v>
      </c>
      <c r="R37" s="421">
        <v>8.8436507410084797</v>
      </c>
      <c r="S37" s="453">
        <v>9.8316357954366893</v>
      </c>
    </row>
    <row r="38" spans="1:19" ht="14.25" customHeight="1">
      <c r="A38" s="445">
        <v>1986</v>
      </c>
      <c r="B38" s="454">
        <v>211385.76144911311</v>
      </c>
      <c r="C38" s="421">
        <v>132125.01039457574</v>
      </c>
      <c r="D38" s="421">
        <v>31614.232529055374</v>
      </c>
      <c r="E38" s="421">
        <v>45389.570071401897</v>
      </c>
      <c r="F38" s="421">
        <v>44523.499803478429</v>
      </c>
      <c r="G38" s="421">
        <v>866.07026792346835</v>
      </c>
      <c r="H38" s="421"/>
      <c r="I38" s="421">
        <v>38532.114265623677</v>
      </c>
      <c r="J38" s="453">
        <v>36275.165811543557</v>
      </c>
      <c r="K38" s="452">
        <v>1.0676918060176137</v>
      </c>
      <c r="L38" s="455">
        <v>0.21472387619791755</v>
      </c>
      <c r="M38" s="451"/>
      <c r="N38" s="452">
        <v>14.482232433140307</v>
      </c>
      <c r="O38" s="421">
        <v>12.93650095133707</v>
      </c>
      <c r="P38" s="421">
        <v>12.881513521820587</v>
      </c>
      <c r="Q38" s="421">
        <v>19.41437803791084</v>
      </c>
      <c r="R38" s="421">
        <v>-0.26451872112035479</v>
      </c>
      <c r="S38" s="453">
        <v>-1.9497422562788858</v>
      </c>
    </row>
    <row r="39" spans="1:19" ht="14.25" customHeight="1">
      <c r="A39" s="445">
        <v>1987</v>
      </c>
      <c r="B39" s="454">
        <v>236377.06240506182</v>
      </c>
      <c r="C39" s="421">
        <v>147739.08224568033</v>
      </c>
      <c r="D39" s="421">
        <v>36525.312012613467</v>
      </c>
      <c r="E39" s="421">
        <v>54125.731106543055</v>
      </c>
      <c r="F39" s="421">
        <v>52702.659209966172</v>
      </c>
      <c r="G39" s="421">
        <v>1423.0718965768842</v>
      </c>
      <c r="H39" s="421"/>
      <c r="I39" s="421">
        <v>41970.810176296822</v>
      </c>
      <c r="J39" s="453">
        <v>43983.873136071867</v>
      </c>
      <c r="K39" s="452">
        <v>-0.85163210816344281</v>
      </c>
      <c r="L39" s="455">
        <v>0.22898047109914502</v>
      </c>
      <c r="M39" s="451"/>
      <c r="N39" s="452">
        <v>11.822603748060324</v>
      </c>
      <c r="O39" s="421">
        <v>11.817650423999982</v>
      </c>
      <c r="P39" s="421">
        <v>15.534394134175212</v>
      </c>
      <c r="Q39" s="421">
        <v>19.247067159698549</v>
      </c>
      <c r="R39" s="421">
        <v>8.9242336586263349</v>
      </c>
      <c r="S39" s="453">
        <v>21.250646694701601</v>
      </c>
    </row>
    <row r="40" spans="1:19" ht="14.25" customHeight="1">
      <c r="A40" s="445">
        <v>1988</v>
      </c>
      <c r="B40" s="454">
        <v>263164.0447388558</v>
      </c>
      <c r="C40" s="421">
        <v>162416.32931942676</v>
      </c>
      <c r="D40" s="421">
        <v>40264.914571788053</v>
      </c>
      <c r="E40" s="421">
        <v>65984.17862725856</v>
      </c>
      <c r="F40" s="421">
        <v>63467.042117750694</v>
      </c>
      <c r="G40" s="421">
        <v>2517.1365095078677</v>
      </c>
      <c r="H40" s="421"/>
      <c r="I40" s="421">
        <v>45612.84019129329</v>
      </c>
      <c r="J40" s="453">
        <v>51114.217970910904</v>
      </c>
      <c r="K40" s="452">
        <v>-2.090474701844915</v>
      </c>
      <c r="L40" s="455">
        <v>0.25073401912763688</v>
      </c>
      <c r="M40" s="451"/>
      <c r="N40" s="452">
        <v>11.332310360931341</v>
      </c>
      <c r="O40" s="421">
        <v>9.9345730666846386</v>
      </c>
      <c r="P40" s="421">
        <v>10.238386349398375</v>
      </c>
      <c r="Q40" s="421">
        <v>21.909075920605869</v>
      </c>
      <c r="R40" s="421">
        <v>8.6775308832454101</v>
      </c>
      <c r="S40" s="453">
        <v>16.211270919184528</v>
      </c>
    </row>
    <row r="41" spans="1:19" ht="14.25" customHeight="1">
      <c r="A41" s="445">
        <v>1989</v>
      </c>
      <c r="B41" s="454">
        <v>294887.04819032172</v>
      </c>
      <c r="C41" s="421">
        <v>182780.83338200473</v>
      </c>
      <c r="D41" s="421">
        <v>46590.243597500812</v>
      </c>
      <c r="E41" s="421">
        <v>77795.946251970774</v>
      </c>
      <c r="F41" s="421">
        <v>75203.055864530295</v>
      </c>
      <c r="G41" s="421">
        <v>2592.8903874404728</v>
      </c>
      <c r="H41" s="421"/>
      <c r="I41" s="421">
        <v>49045.028192080135</v>
      </c>
      <c r="J41" s="453">
        <v>61325.003233234704</v>
      </c>
      <c r="K41" s="452">
        <v>-4.1642978613387607</v>
      </c>
      <c r="L41" s="455">
        <v>0.26381608391888695</v>
      </c>
      <c r="M41" s="451"/>
      <c r="N41" s="452">
        <v>12.054459598743982</v>
      </c>
      <c r="O41" s="421">
        <v>12.53845850839712</v>
      </c>
      <c r="P41" s="421">
        <v>15.709282120629787</v>
      </c>
      <c r="Q41" s="421">
        <v>17.900908779112523</v>
      </c>
      <c r="R41" s="421">
        <v>7.5246092687777599</v>
      </c>
      <c r="S41" s="453">
        <v>19.976409045590326</v>
      </c>
    </row>
    <row r="42" spans="1:19" ht="14.25" customHeight="1">
      <c r="A42" s="445">
        <v>1990</v>
      </c>
      <c r="B42" s="454">
        <v>328463.55648320523</v>
      </c>
      <c r="C42" s="421">
        <v>201686.14166793835</v>
      </c>
      <c r="D42" s="421">
        <v>53245.81039256481</v>
      </c>
      <c r="E42" s="421">
        <v>87151.451919541811</v>
      </c>
      <c r="F42" s="421">
        <v>84578.516617457339</v>
      </c>
      <c r="G42" s="421">
        <v>2572.9353020844833</v>
      </c>
      <c r="H42" s="421"/>
      <c r="I42" s="421">
        <v>51736.61436662855</v>
      </c>
      <c r="J42" s="453">
        <v>65356.461863468292</v>
      </c>
      <c r="K42" s="452">
        <v>-4.1465323102096239</v>
      </c>
      <c r="L42" s="455">
        <v>0.2653306590620137</v>
      </c>
      <c r="M42" s="451"/>
      <c r="N42" s="452">
        <v>11.386226861755233</v>
      </c>
      <c r="O42" s="421">
        <v>10.343156848629897</v>
      </c>
      <c r="P42" s="421">
        <v>14.285323022910767</v>
      </c>
      <c r="Q42" s="421">
        <v>12.02569814790837</v>
      </c>
      <c r="R42" s="421">
        <v>5.487989861086584</v>
      </c>
      <c r="S42" s="453">
        <v>6.5739232249216739</v>
      </c>
    </row>
    <row r="43" spans="1:19" ht="14.25" customHeight="1">
      <c r="A43" s="445">
        <v>1991</v>
      </c>
      <c r="B43" s="454">
        <v>360186.55993467115</v>
      </c>
      <c r="C43" s="421">
        <v>220908.68533057455</v>
      </c>
      <c r="D43" s="421">
        <v>60815.720935657293</v>
      </c>
      <c r="E43" s="421">
        <v>92664.796317416287</v>
      </c>
      <c r="F43" s="421">
        <v>90117.649783049012</v>
      </c>
      <c r="G43" s="421">
        <v>2547.1465343672812</v>
      </c>
      <c r="H43" s="421"/>
      <c r="I43" s="421">
        <v>56874.433540784827</v>
      </c>
      <c r="J43" s="453">
        <v>71077.076189761821</v>
      </c>
      <c r="K43" s="452">
        <v>-3.9431350940892962</v>
      </c>
      <c r="L43" s="455">
        <v>0.25726888958384059</v>
      </c>
      <c r="M43" s="451"/>
      <c r="N43" s="452">
        <v>9.6579979195006835</v>
      </c>
      <c r="O43" s="421">
        <v>9.5309194293997201</v>
      </c>
      <c r="P43" s="421">
        <v>14.216913006454179</v>
      </c>
      <c r="Q43" s="421">
        <v>6.326164712625082</v>
      </c>
      <c r="R43" s="421">
        <v>9.9307216698553589</v>
      </c>
      <c r="S43" s="453">
        <v>8.7529437230615024</v>
      </c>
    </row>
    <row r="44" spans="1:19" ht="14.25" customHeight="1">
      <c r="A44" s="445">
        <v>1992</v>
      </c>
      <c r="B44" s="454">
        <v>387928.15508525877</v>
      </c>
      <c r="C44" s="421">
        <v>240561.08937156742</v>
      </c>
      <c r="D44" s="421">
        <v>68936.882353784313</v>
      </c>
      <c r="E44" s="421">
        <v>92351.410552003494</v>
      </c>
      <c r="F44" s="421">
        <v>89364.102165331846</v>
      </c>
      <c r="G44" s="421">
        <v>2987.3083866716474</v>
      </c>
      <c r="H44" s="421"/>
      <c r="I44" s="421">
        <v>62923.883938168576</v>
      </c>
      <c r="J44" s="453">
        <v>76845.111130265024</v>
      </c>
      <c r="K44" s="452">
        <v>-3.5886096457826953</v>
      </c>
      <c r="L44" s="455">
        <v>0.23806318087870296</v>
      </c>
      <c r="M44" s="451"/>
      <c r="N44" s="452">
        <v>7.7020073029985481</v>
      </c>
      <c r="O44" s="421">
        <v>8.8961663103396926</v>
      </c>
      <c r="P44" s="421">
        <v>13.353720539988601</v>
      </c>
      <c r="Q44" s="421">
        <v>-0.33819290374234035</v>
      </c>
      <c r="R44" s="421">
        <v>10.636502239702605</v>
      </c>
      <c r="S44" s="453">
        <v>8.115183192262565</v>
      </c>
    </row>
    <row r="45" spans="1:19" ht="14.25" customHeight="1">
      <c r="A45" s="445">
        <v>1993</v>
      </c>
      <c r="B45" s="454">
        <v>401343.19863403268</v>
      </c>
      <c r="C45" s="421">
        <v>248714.55395454817</v>
      </c>
      <c r="D45" s="421">
        <v>73548.521087559173</v>
      </c>
      <c r="E45" s="421">
        <v>85163.289913211105</v>
      </c>
      <c r="F45" s="421">
        <v>85068.894459537813</v>
      </c>
      <c r="G45" s="421">
        <v>94.395453673305113</v>
      </c>
      <c r="H45" s="421"/>
      <c r="I45" s="421">
        <v>71280.943341428356</v>
      </c>
      <c r="J45" s="453">
        <v>77364.109662714152</v>
      </c>
      <c r="K45" s="452">
        <v>-1.51570185865608</v>
      </c>
      <c r="L45" s="455">
        <v>0.21219567243960644</v>
      </c>
      <c r="M45" s="451"/>
      <c r="N45" s="452">
        <v>3.4581257825500034</v>
      </c>
      <c r="O45" s="421">
        <v>3.3893530347241851</v>
      </c>
      <c r="P45" s="421">
        <v>6.68965374747863</v>
      </c>
      <c r="Q45" s="421">
        <v>-7.7834443413776881</v>
      </c>
      <c r="R45" s="421">
        <v>13.281219912413134</v>
      </c>
      <c r="S45" s="453">
        <v>0.67538262983228847</v>
      </c>
    </row>
    <row r="46" spans="1:19" ht="14.25" customHeight="1">
      <c r="A46" s="445">
        <v>1994</v>
      </c>
      <c r="B46" s="454">
        <v>426858.06476923602</v>
      </c>
      <c r="C46" s="421">
        <v>263831.05915244488</v>
      </c>
      <c r="D46" s="421">
        <v>75791.657518758671</v>
      </c>
      <c r="E46" s="421">
        <v>91515.800753769421</v>
      </c>
      <c r="F46" s="421">
        <v>89902.158120313659</v>
      </c>
      <c r="G46" s="421">
        <v>1613.6426334557668</v>
      </c>
      <c r="H46" s="421"/>
      <c r="I46" s="421">
        <v>87018.031401561268</v>
      </c>
      <c r="J46" s="453">
        <v>91298.484057298178</v>
      </c>
      <c r="K46" s="452">
        <v>-1.0027812542445387</v>
      </c>
      <c r="L46" s="455">
        <v>0.21439398316919192</v>
      </c>
      <c r="M46" s="451"/>
      <c r="N46" s="452">
        <v>6.3573685120472678</v>
      </c>
      <c r="O46" s="421">
        <v>6.0778530880260417</v>
      </c>
      <c r="P46" s="421">
        <v>3.0498729247445455</v>
      </c>
      <c r="Q46" s="421">
        <v>7.4592125868224279</v>
      </c>
      <c r="R46" s="421">
        <v>22.077553021084316</v>
      </c>
      <c r="S46" s="453">
        <v>18.011419578579769</v>
      </c>
    </row>
    <row r="47" spans="1:19" ht="14.25" customHeight="1" thickBot="1">
      <c r="A47" s="456">
        <v>1995</v>
      </c>
      <c r="B47" s="457">
        <v>460259</v>
      </c>
      <c r="C47" s="422">
        <v>280777</v>
      </c>
      <c r="D47" s="422">
        <v>80890</v>
      </c>
      <c r="E47" s="422">
        <v>103647</v>
      </c>
      <c r="F47" s="422">
        <v>100782</v>
      </c>
      <c r="G47" s="422">
        <v>1638</v>
      </c>
      <c r="H47" s="422">
        <v>1227</v>
      </c>
      <c r="I47" s="422">
        <v>100641</v>
      </c>
      <c r="J47" s="458">
        <v>105696</v>
      </c>
      <c r="K47" s="459">
        <v>-1.0982946558350841</v>
      </c>
      <c r="L47" s="460">
        <v>0.22519277189582387</v>
      </c>
      <c r="M47" s="461"/>
      <c r="N47" s="459">
        <v>7.8248340578550124</v>
      </c>
      <c r="O47" s="422">
        <v>6.4230272591838888</v>
      </c>
      <c r="P47" s="422">
        <v>6.7267858338887487</v>
      </c>
      <c r="Q47" s="422">
        <v>13.255852154832294</v>
      </c>
      <c r="R47" s="422">
        <v>15.655339909464217</v>
      </c>
      <c r="S47" s="458">
        <v>15.769720703868483</v>
      </c>
    </row>
    <row r="48" spans="1:19" ht="14.25" customHeight="1">
      <c r="A48" s="445">
        <v>1996</v>
      </c>
      <c r="B48" s="454">
        <v>488946</v>
      </c>
      <c r="C48" s="421">
        <v>295703</v>
      </c>
      <c r="D48" s="421">
        <v>85262</v>
      </c>
      <c r="E48" s="421">
        <v>108722</v>
      </c>
      <c r="F48" s="421">
        <v>106082</v>
      </c>
      <c r="G48" s="421">
        <v>1367</v>
      </c>
      <c r="H48" s="421">
        <v>1273</v>
      </c>
      <c r="I48" s="421">
        <v>112815</v>
      </c>
      <c r="J48" s="453">
        <v>113556</v>
      </c>
      <c r="K48" s="452">
        <v>-0.15155047796689206</v>
      </c>
      <c r="L48" s="455">
        <v>0.22235993340777918</v>
      </c>
      <c r="M48" s="451"/>
      <c r="N48" s="452">
        <v>6.2327950132425425</v>
      </c>
      <c r="O48" s="421">
        <v>5.3159624898050817</v>
      </c>
      <c r="P48" s="421">
        <v>5.4048708122141242</v>
      </c>
      <c r="Q48" s="421">
        <v>4.8964272964967526</v>
      </c>
      <c r="R48" s="421">
        <v>12.09646168062719</v>
      </c>
      <c r="S48" s="453">
        <v>7.4364214350590263</v>
      </c>
    </row>
    <row r="49" spans="1:19" ht="14.25" customHeight="1">
      <c r="A49" s="445">
        <v>1997</v>
      </c>
      <c r="B49" s="454">
        <v>518971</v>
      </c>
      <c r="C49" s="421">
        <v>312562</v>
      </c>
      <c r="D49" s="421">
        <v>87962</v>
      </c>
      <c r="E49" s="421">
        <v>117383</v>
      </c>
      <c r="F49" s="421">
        <v>114893</v>
      </c>
      <c r="G49" s="421">
        <v>1174</v>
      </c>
      <c r="H49" s="421">
        <v>1316</v>
      </c>
      <c r="I49" s="421">
        <v>133459</v>
      </c>
      <c r="J49" s="453">
        <v>132395</v>
      </c>
      <c r="K49" s="452">
        <v>0.20502108981041331</v>
      </c>
      <c r="L49" s="455">
        <v>0.22618412204150135</v>
      </c>
      <c r="M49" s="451"/>
      <c r="N49" s="452">
        <v>6.1407599203183949</v>
      </c>
      <c r="O49" s="421">
        <v>5.7013286980517552</v>
      </c>
      <c r="P49" s="421">
        <v>3.1667096713658971</v>
      </c>
      <c r="Q49" s="421">
        <v>7.9661889957874266</v>
      </c>
      <c r="R49" s="421">
        <v>18.298985064042906</v>
      </c>
      <c r="S49" s="453">
        <v>16.590052485117468</v>
      </c>
    </row>
    <row r="50" spans="1:19" ht="14.25" customHeight="1">
      <c r="A50" s="445">
        <v>1998</v>
      </c>
      <c r="B50" s="454">
        <v>555559</v>
      </c>
      <c r="C50" s="421">
        <v>331718</v>
      </c>
      <c r="D50" s="421">
        <v>93264</v>
      </c>
      <c r="E50" s="421">
        <v>132969</v>
      </c>
      <c r="F50" s="421">
        <v>129353</v>
      </c>
      <c r="G50" s="421">
        <v>2263</v>
      </c>
      <c r="H50" s="421">
        <v>1353</v>
      </c>
      <c r="I50" s="421">
        <v>145278</v>
      </c>
      <c r="J50" s="453">
        <v>147670</v>
      </c>
      <c r="K50" s="452">
        <v>-0.43055733054455064</v>
      </c>
      <c r="L50" s="455">
        <v>0.23934271607516033</v>
      </c>
      <c r="M50" s="451"/>
      <c r="N50" s="452">
        <v>7.0501049191573406</v>
      </c>
      <c r="O50" s="421">
        <v>6.1287040651134772</v>
      </c>
      <c r="P50" s="421">
        <v>6.0276028284941274</v>
      </c>
      <c r="Q50" s="421">
        <v>13.277902251603724</v>
      </c>
      <c r="R50" s="421">
        <v>8.8559033111292642</v>
      </c>
      <c r="S50" s="453">
        <v>11.537444767551651</v>
      </c>
    </row>
    <row r="51" spans="1:19" ht="14.25" customHeight="1">
      <c r="A51" s="445">
        <v>1999</v>
      </c>
      <c r="B51" s="454">
        <v>595242</v>
      </c>
      <c r="C51" s="421">
        <v>355029</v>
      </c>
      <c r="D51" s="421">
        <v>99557</v>
      </c>
      <c r="E51" s="421">
        <v>152069</v>
      </c>
      <c r="F51" s="421">
        <v>147267</v>
      </c>
      <c r="G51" s="421">
        <v>3392</v>
      </c>
      <c r="H51" s="421">
        <v>1410</v>
      </c>
      <c r="I51" s="421">
        <v>157083</v>
      </c>
      <c r="J51" s="453">
        <v>168496</v>
      </c>
      <c r="K51" s="452">
        <v>-1.9173714220434714</v>
      </c>
      <c r="L51" s="455">
        <v>0.2554742440889588</v>
      </c>
      <c r="M51" s="451"/>
      <c r="N51" s="452">
        <v>7.1428957140465821</v>
      </c>
      <c r="O51" s="421">
        <v>7.0273545601987175</v>
      </c>
      <c r="P51" s="421">
        <v>6.7475124378109541</v>
      </c>
      <c r="Q51" s="421">
        <v>14.364250313982962</v>
      </c>
      <c r="R51" s="421">
        <v>8.1258001899805912</v>
      </c>
      <c r="S51" s="453">
        <v>14.103067650843105</v>
      </c>
    </row>
    <row r="52" spans="1:19" ht="14.25" customHeight="1">
      <c r="A52" s="445">
        <v>2000</v>
      </c>
      <c r="B52" s="454">
        <v>647569</v>
      </c>
      <c r="C52" s="421">
        <v>386194</v>
      </c>
      <c r="D52" s="421">
        <v>107716</v>
      </c>
      <c r="E52" s="421">
        <v>172722</v>
      </c>
      <c r="F52" s="421">
        <v>168191</v>
      </c>
      <c r="G52" s="421">
        <v>2905</v>
      </c>
      <c r="H52" s="421">
        <v>1626</v>
      </c>
      <c r="I52" s="421">
        <v>185133</v>
      </c>
      <c r="J52" s="453">
        <v>204196</v>
      </c>
      <c r="K52" s="452">
        <v>-2.9437789640949457</v>
      </c>
      <c r="L52" s="455">
        <v>0.26672370048597138</v>
      </c>
      <c r="M52" s="451"/>
      <c r="N52" s="452">
        <v>8.7908783318381367</v>
      </c>
      <c r="O52" s="421">
        <v>8.7781561506243158</v>
      </c>
      <c r="P52" s="421">
        <v>8.1953052020450556</v>
      </c>
      <c r="Q52" s="421">
        <v>13.581334788812981</v>
      </c>
      <c r="R52" s="421">
        <v>17.856801818147083</v>
      </c>
      <c r="S52" s="453">
        <v>21.187446586269122</v>
      </c>
    </row>
    <row r="53" spans="1:19" ht="14.25" customHeight="1">
      <c r="A53" s="445">
        <v>2001</v>
      </c>
      <c r="B53" s="454">
        <v>700958</v>
      </c>
      <c r="C53" s="421">
        <v>415688</v>
      </c>
      <c r="D53" s="421">
        <v>115482</v>
      </c>
      <c r="E53" s="421">
        <v>185631</v>
      </c>
      <c r="F53" s="421">
        <v>181553</v>
      </c>
      <c r="G53" s="421">
        <v>2473</v>
      </c>
      <c r="H53" s="421">
        <v>1605</v>
      </c>
      <c r="I53" s="421">
        <v>195405</v>
      </c>
      <c r="J53" s="453">
        <v>211248</v>
      </c>
      <c r="K53" s="452">
        <v>-2.260192479435287</v>
      </c>
      <c r="L53" s="455">
        <v>0.26482471132364566</v>
      </c>
      <c r="M53" s="451"/>
      <c r="N53" s="452">
        <v>8.244526838066669</v>
      </c>
      <c r="O53" s="421">
        <v>7.637094310113568</v>
      </c>
      <c r="P53" s="421">
        <v>7.2096995803780262</v>
      </c>
      <c r="Q53" s="421">
        <v>7.4738597283495967</v>
      </c>
      <c r="R53" s="421">
        <v>5.5484435513927899</v>
      </c>
      <c r="S53" s="453">
        <v>3.4535446335873354</v>
      </c>
    </row>
    <row r="54" spans="1:19" ht="14.25" customHeight="1">
      <c r="A54" s="445">
        <v>2002</v>
      </c>
      <c r="B54" s="454">
        <v>749744</v>
      </c>
      <c r="C54" s="421">
        <v>440229</v>
      </c>
      <c r="D54" s="421">
        <v>124088</v>
      </c>
      <c r="E54" s="421">
        <v>200224</v>
      </c>
      <c r="F54" s="421">
        <v>196263</v>
      </c>
      <c r="G54" s="421">
        <v>2136</v>
      </c>
      <c r="H54" s="421">
        <v>1825</v>
      </c>
      <c r="I54" s="421">
        <v>199164</v>
      </c>
      <c r="J54" s="453">
        <v>213961</v>
      </c>
      <c r="K54" s="452">
        <v>-1.973606991186325</v>
      </c>
      <c r="L54" s="455">
        <v>0.26705648861478049</v>
      </c>
      <c r="M54" s="451"/>
      <c r="N54" s="452">
        <v>6.9599034464261855</v>
      </c>
      <c r="O54" s="421">
        <v>5.9037066261234283</v>
      </c>
      <c r="P54" s="421">
        <v>7.452243639701428</v>
      </c>
      <c r="Q54" s="421">
        <v>7.8612947190932481</v>
      </c>
      <c r="R54" s="421">
        <v>1.9236969371305701</v>
      </c>
      <c r="S54" s="453">
        <v>1.2842725138226152</v>
      </c>
    </row>
    <row r="55" spans="1:19" ht="14.25" customHeight="1">
      <c r="A55" s="445">
        <v>2003</v>
      </c>
      <c r="B55" s="454">
        <v>802683</v>
      </c>
      <c r="C55" s="421">
        <v>465322</v>
      </c>
      <c r="D55" s="421">
        <v>134090</v>
      </c>
      <c r="E55" s="421">
        <v>220967</v>
      </c>
      <c r="F55" s="421">
        <v>217719</v>
      </c>
      <c r="G55" s="421">
        <v>1377</v>
      </c>
      <c r="H55" s="421">
        <v>1871</v>
      </c>
      <c r="I55" s="421">
        <v>205612</v>
      </c>
      <c r="J55" s="453">
        <v>223308</v>
      </c>
      <c r="K55" s="452">
        <v>-2.2046063016159554</v>
      </c>
      <c r="L55" s="455">
        <v>0.27528551121675682</v>
      </c>
      <c r="M55" s="451"/>
      <c r="N55" s="452">
        <v>7.060943468703984</v>
      </c>
      <c r="O55" s="421">
        <v>5.6999879608113035</v>
      </c>
      <c r="P55" s="421">
        <v>8.0604087421829682</v>
      </c>
      <c r="Q55" s="421">
        <v>10.359896915454691</v>
      </c>
      <c r="R55" s="421">
        <v>3.2375328874696185</v>
      </c>
      <c r="S55" s="453">
        <v>4.368553147536236</v>
      </c>
    </row>
    <row r="56" spans="1:19" ht="14.25" customHeight="1">
      <c r="A56" s="445">
        <v>2004</v>
      </c>
      <c r="B56" s="454">
        <v>860059</v>
      </c>
      <c r="C56" s="421">
        <v>501503</v>
      </c>
      <c r="D56" s="421">
        <v>146983</v>
      </c>
      <c r="E56" s="421">
        <v>243421</v>
      </c>
      <c r="F56" s="421">
        <v>239314</v>
      </c>
      <c r="G56" s="421">
        <v>2024</v>
      </c>
      <c r="H56" s="421">
        <v>2083</v>
      </c>
      <c r="I56" s="421">
        <v>218354</v>
      </c>
      <c r="J56" s="453">
        <v>250202</v>
      </c>
      <c r="K56" s="452">
        <v>-3.703001770808747</v>
      </c>
      <c r="L56" s="455">
        <v>0.28302825736373899</v>
      </c>
      <c r="M56" s="451"/>
      <c r="N56" s="452">
        <v>7.1480273034311148</v>
      </c>
      <c r="O56" s="421">
        <v>7.7754759070063351</v>
      </c>
      <c r="P56" s="421">
        <v>9.6151838317547913</v>
      </c>
      <c r="Q56" s="421">
        <v>10.161698353147752</v>
      </c>
      <c r="R56" s="421">
        <v>6.1971091181448612</v>
      </c>
      <c r="S56" s="453">
        <v>12.04345567556917</v>
      </c>
    </row>
    <row r="57" spans="1:19" ht="14.25" customHeight="1">
      <c r="A57" s="445">
        <v>2005</v>
      </c>
      <c r="B57" s="454">
        <v>928122</v>
      </c>
      <c r="C57" s="421">
        <v>539887</v>
      </c>
      <c r="D57" s="421">
        <v>160046</v>
      </c>
      <c r="E57" s="421">
        <v>272906</v>
      </c>
      <c r="F57" s="421">
        <v>269419</v>
      </c>
      <c r="G57" s="421">
        <v>2133</v>
      </c>
      <c r="H57" s="421">
        <v>1354</v>
      </c>
      <c r="I57" s="421">
        <v>231479</v>
      </c>
      <c r="J57" s="453">
        <v>276196</v>
      </c>
      <c r="K57" s="452">
        <v>-4.818008839355171</v>
      </c>
      <c r="L57" s="455">
        <v>0.29404108511596538</v>
      </c>
      <c r="M57" s="451"/>
      <c r="N57" s="452">
        <v>7.9137594048780402</v>
      </c>
      <c r="O57" s="421">
        <v>7.6537926991463667</v>
      </c>
      <c r="P57" s="421">
        <v>8.8874223549662226</v>
      </c>
      <c r="Q57" s="421">
        <v>12.112759375731752</v>
      </c>
      <c r="R57" s="421">
        <v>6.0108814127517673</v>
      </c>
      <c r="S57" s="453">
        <v>10.389205521938273</v>
      </c>
    </row>
    <row r="58" spans="1:19" ht="14.25" customHeight="1">
      <c r="A58" s="445">
        <v>2006</v>
      </c>
      <c r="B58" s="454">
        <v>1004976</v>
      </c>
      <c r="C58" s="421">
        <v>581510</v>
      </c>
      <c r="D58" s="421">
        <v>173555</v>
      </c>
      <c r="E58" s="421">
        <v>307365</v>
      </c>
      <c r="F58" s="421">
        <v>301950</v>
      </c>
      <c r="G58" s="421">
        <v>3661</v>
      </c>
      <c r="H58" s="421">
        <v>1754</v>
      </c>
      <c r="I58" s="421">
        <v>253088</v>
      </c>
      <c r="J58" s="453">
        <v>310542</v>
      </c>
      <c r="K58" s="452">
        <v>-5.7169524446354938</v>
      </c>
      <c r="L58" s="455">
        <v>0.30584312461193103</v>
      </c>
      <c r="M58" s="451"/>
      <c r="N58" s="452">
        <v>8.2805924221169178</v>
      </c>
      <c r="O58" s="421">
        <v>7.7095762631810061</v>
      </c>
      <c r="P58" s="421">
        <v>8.440698299238969</v>
      </c>
      <c r="Q58" s="421">
        <v>12.626691974526016</v>
      </c>
      <c r="R58" s="421">
        <v>9.3351880732161376</v>
      </c>
      <c r="S58" s="453">
        <v>12.435371982215537</v>
      </c>
    </row>
    <row r="59" spans="1:19" ht="14.25" customHeight="1">
      <c r="A59" s="445">
        <v>2007</v>
      </c>
      <c r="B59" s="454">
        <v>1077541</v>
      </c>
      <c r="C59" s="421">
        <v>621914</v>
      </c>
      <c r="D59" s="421">
        <v>189709</v>
      </c>
      <c r="E59" s="421">
        <v>328208</v>
      </c>
      <c r="F59" s="421">
        <v>321924</v>
      </c>
      <c r="G59" s="421">
        <v>5942</v>
      </c>
      <c r="H59" s="421">
        <v>342</v>
      </c>
      <c r="I59" s="421">
        <v>279332</v>
      </c>
      <c r="J59" s="453">
        <v>341622</v>
      </c>
      <c r="K59" s="452">
        <v>-5.7807545142133803</v>
      </c>
      <c r="L59" s="455">
        <v>0.30458980215137987</v>
      </c>
      <c r="M59" s="451"/>
      <c r="N59" s="452">
        <v>7.2205704414831873</v>
      </c>
      <c r="O59" s="421">
        <v>6.9481178311636915</v>
      </c>
      <c r="P59" s="421">
        <v>9.3077122526000302</v>
      </c>
      <c r="Q59" s="421">
        <v>6.7811884892554408</v>
      </c>
      <c r="R59" s="421">
        <v>10.369515741560242</v>
      </c>
      <c r="S59" s="453">
        <v>10.008308054949101</v>
      </c>
    </row>
    <row r="60" spans="1:19">
      <c r="A60" s="445">
        <v>2008</v>
      </c>
      <c r="B60" s="454">
        <v>1112432</v>
      </c>
      <c r="C60" s="421">
        <v>639994</v>
      </c>
      <c r="D60" s="421">
        <v>208274</v>
      </c>
      <c r="E60" s="421">
        <v>316810</v>
      </c>
      <c r="F60" s="421">
        <v>309886</v>
      </c>
      <c r="G60" s="421">
        <v>4471</v>
      </c>
      <c r="H60" s="421">
        <v>2453</v>
      </c>
      <c r="I60" s="421">
        <v>284202</v>
      </c>
      <c r="J60" s="453">
        <v>336848</v>
      </c>
      <c r="K60" s="452">
        <v>-4.7325139873718127</v>
      </c>
      <c r="L60" s="455">
        <v>0.28479044112359225</v>
      </c>
      <c r="M60" s="451"/>
      <c r="N60" s="452">
        <v>3.238020641441941</v>
      </c>
      <c r="O60" s="421">
        <v>2.9071543653945708</v>
      </c>
      <c r="P60" s="421">
        <v>9.7860407255322635</v>
      </c>
      <c r="Q60" s="421">
        <v>-3.472797738019795</v>
      </c>
      <c r="R60" s="421">
        <v>1.7434450761101505</v>
      </c>
      <c r="S60" s="453">
        <v>-1.397450983835935</v>
      </c>
    </row>
    <row r="61" spans="1:19">
      <c r="A61" s="445">
        <v>2009</v>
      </c>
      <c r="B61" s="454">
        <v>1072990</v>
      </c>
      <c r="C61" s="421">
        <v>611492</v>
      </c>
      <c r="D61" s="421">
        <v>220225</v>
      </c>
      <c r="E61" s="421">
        <v>250564</v>
      </c>
      <c r="F61" s="421">
        <v>248528</v>
      </c>
      <c r="G61" s="421">
        <v>-59</v>
      </c>
      <c r="H61" s="421">
        <v>2095</v>
      </c>
      <c r="I61" s="421">
        <v>246631</v>
      </c>
      <c r="J61" s="453">
        <v>255922</v>
      </c>
      <c r="K61" s="452">
        <v>-0.86589809783874971</v>
      </c>
      <c r="L61" s="455">
        <v>0.23351941770193571</v>
      </c>
      <c r="M61" s="451"/>
      <c r="N61" s="452">
        <v>-3.5455650322896104</v>
      </c>
      <c r="O61" s="421">
        <v>-4.4534792513679866</v>
      </c>
      <c r="P61" s="421">
        <v>5.7381142149284026</v>
      </c>
      <c r="Q61" s="421">
        <v>-20.910324800353518</v>
      </c>
      <c r="R61" s="421">
        <v>-13.219822520601543</v>
      </c>
      <c r="S61" s="453">
        <v>-24.024485821498121</v>
      </c>
    </row>
    <row r="62" spans="1:19">
      <c r="A62" s="445">
        <v>2010</v>
      </c>
      <c r="B62" s="454">
        <v>1077145</v>
      </c>
      <c r="C62" s="421">
        <v>626405</v>
      </c>
      <c r="D62" s="421">
        <v>220650</v>
      </c>
      <c r="E62" s="421">
        <v>241268</v>
      </c>
      <c r="F62" s="421">
        <v>235617</v>
      </c>
      <c r="G62" s="421">
        <v>3592</v>
      </c>
      <c r="H62" s="421">
        <v>2059</v>
      </c>
      <c r="I62" s="421">
        <v>278203</v>
      </c>
      <c r="J62" s="453">
        <v>289381</v>
      </c>
      <c r="K62" s="452">
        <v>-1.0377432936141373</v>
      </c>
      <c r="L62" s="455">
        <v>0.22398841381615289</v>
      </c>
      <c r="M62" s="451"/>
      <c r="N62" s="452">
        <v>0.38723566855236591</v>
      </c>
      <c r="O62" s="421">
        <v>2.4387890602002971</v>
      </c>
      <c r="P62" s="421">
        <v>0.19298444772390955</v>
      </c>
      <c r="Q62" s="421">
        <v>-3.7100301719321216</v>
      </c>
      <c r="R62" s="421">
        <v>12.801310459755676</v>
      </c>
      <c r="S62" s="453">
        <v>13.073905330530389</v>
      </c>
    </row>
    <row r="63" spans="1:19">
      <c r="A63" s="445">
        <v>2011</v>
      </c>
      <c r="B63" s="454">
        <v>1068690</v>
      </c>
      <c r="C63" s="421">
        <v>625508</v>
      </c>
      <c r="D63" s="421">
        <v>218986</v>
      </c>
      <c r="E63" s="421">
        <v>221364</v>
      </c>
      <c r="F63" s="421">
        <v>215309</v>
      </c>
      <c r="G63" s="421">
        <v>3743</v>
      </c>
      <c r="H63" s="421">
        <v>2312</v>
      </c>
      <c r="I63" s="421">
        <v>314071</v>
      </c>
      <c r="J63" s="453">
        <v>311239</v>
      </c>
      <c r="K63" s="452">
        <v>0.26499733318361735</v>
      </c>
      <c r="L63" s="455">
        <v>0.207135839205008</v>
      </c>
      <c r="M63" s="451"/>
      <c r="N63" s="452">
        <v>-0.78494538803968172</v>
      </c>
      <c r="O63" s="421">
        <v>-0.14319809069212042</v>
      </c>
      <c r="P63" s="421">
        <v>-0.75413550872421853</v>
      </c>
      <c r="Q63" s="421">
        <v>-8.2497471691231343</v>
      </c>
      <c r="R63" s="421">
        <v>12.892743787809625</v>
      </c>
      <c r="S63" s="453">
        <v>7.5533639043337431</v>
      </c>
    </row>
    <row r="64" spans="1:19">
      <c r="A64" s="445">
        <v>2012</v>
      </c>
      <c r="B64" s="454">
        <v>1035964</v>
      </c>
      <c r="C64" s="421">
        <v>617155</v>
      </c>
      <c r="D64" s="421">
        <v>204987</v>
      </c>
      <c r="E64" s="421">
        <v>192632</v>
      </c>
      <c r="F64" s="421">
        <v>193835</v>
      </c>
      <c r="G64" s="421">
        <v>-3935</v>
      </c>
      <c r="H64" s="421">
        <v>2732</v>
      </c>
      <c r="I64" s="421">
        <v>324254</v>
      </c>
      <c r="J64" s="453">
        <v>303064</v>
      </c>
      <c r="K64" s="452">
        <v>2.0454378723584989</v>
      </c>
      <c r="L64" s="455">
        <v>0.18594468533655609</v>
      </c>
      <c r="M64" s="451"/>
      <c r="N64" s="452">
        <v>-3.0622537873471245</v>
      </c>
      <c r="O64" s="421">
        <v>-1.3353945912762066</v>
      </c>
      <c r="P64" s="421">
        <v>-6.3926461052304706</v>
      </c>
      <c r="Q64" s="421">
        <v>-12.979526933015306</v>
      </c>
      <c r="R64" s="421">
        <v>3.242260507974315</v>
      </c>
      <c r="S64" s="453">
        <v>-2.6265988516863237</v>
      </c>
    </row>
    <row r="65" spans="1:19">
      <c r="A65" s="445">
        <v>2013</v>
      </c>
      <c r="B65" s="454">
        <v>1025652</v>
      </c>
      <c r="C65" s="421">
        <v>605124</v>
      </c>
      <c r="D65" s="421">
        <v>202531</v>
      </c>
      <c r="E65" s="421">
        <v>178590</v>
      </c>
      <c r="F65" s="421">
        <v>180498</v>
      </c>
      <c r="G65" s="421">
        <v>-3982</v>
      </c>
      <c r="H65" s="421">
        <v>2074</v>
      </c>
      <c r="I65" s="421">
        <v>335957</v>
      </c>
      <c r="J65" s="453">
        <v>296550</v>
      </c>
      <c r="K65" s="452">
        <v>3.842141389087137</v>
      </c>
      <c r="L65" s="455">
        <v>0.17412338687976039</v>
      </c>
      <c r="M65" s="451"/>
      <c r="N65" s="452">
        <v>-0.99540138460409988</v>
      </c>
      <c r="O65" s="421">
        <v>-1.9494292357673526</v>
      </c>
      <c r="P65" s="421">
        <v>-1.1981247591310695</v>
      </c>
      <c r="Q65" s="421">
        <v>-7.2895469080941915</v>
      </c>
      <c r="R65" s="421">
        <v>3.6092075965138415</v>
      </c>
      <c r="S65" s="453">
        <v>-2.1493809888340376</v>
      </c>
    </row>
    <row r="66" spans="1:19">
      <c r="A66" s="445">
        <v>2014</v>
      </c>
      <c r="B66" s="454">
        <v>1038949</v>
      </c>
      <c r="C66" s="421">
        <v>616417</v>
      </c>
      <c r="D66" s="421">
        <v>202404</v>
      </c>
      <c r="E66" s="421">
        <v>188550</v>
      </c>
      <c r="F66" s="421">
        <v>187322</v>
      </c>
      <c r="G66" s="421">
        <v>-478</v>
      </c>
      <c r="H66" s="421">
        <v>1706</v>
      </c>
      <c r="I66" s="421">
        <v>345132</v>
      </c>
      <c r="J66" s="453">
        <v>313554</v>
      </c>
      <c r="K66" s="452">
        <v>3.039417719252822</v>
      </c>
      <c r="L66" s="455">
        <v>0.18148147791662536</v>
      </c>
      <c r="M66" s="451"/>
      <c r="N66" s="452">
        <v>1.2964436280531899</v>
      </c>
      <c r="O66" s="421">
        <v>1.8662290704054119</v>
      </c>
      <c r="P66" s="421">
        <v>-6.2706449876803738E-2</v>
      </c>
      <c r="Q66" s="421">
        <v>5.5770199899210393</v>
      </c>
      <c r="R66" s="421">
        <v>2.7310042654268285</v>
      </c>
      <c r="S66" s="453">
        <v>5.7339403136064782</v>
      </c>
    </row>
    <row r="67" spans="1:19" s="164" customFormat="1">
      <c r="A67" s="445">
        <v>2015</v>
      </c>
      <c r="B67" s="454">
        <v>1087112</v>
      </c>
      <c r="C67" s="421">
        <v>634404</v>
      </c>
      <c r="D67" s="421">
        <v>209317</v>
      </c>
      <c r="E67" s="421">
        <v>210611</v>
      </c>
      <c r="F67" s="421">
        <v>198930</v>
      </c>
      <c r="G67" s="421">
        <v>9626</v>
      </c>
      <c r="H67" s="421">
        <v>2055</v>
      </c>
      <c r="I67" s="421">
        <v>361994</v>
      </c>
      <c r="J67" s="453">
        <v>329214</v>
      </c>
      <c r="K67" s="452">
        <v>3.0153286873845566</v>
      </c>
      <c r="L67" s="455">
        <v>0.19373440823024674</v>
      </c>
      <c r="M67" s="451"/>
      <c r="N67" s="452">
        <v>4.6357424666658265</v>
      </c>
      <c r="O67" s="421">
        <v>2.9179922033298888</v>
      </c>
      <c r="P67" s="421">
        <v>3.4154463350526632</v>
      </c>
      <c r="Q67" s="421">
        <v>11.700344736144253</v>
      </c>
      <c r="R67" s="421">
        <v>4.8856669332313363</v>
      </c>
      <c r="S67" s="453">
        <v>4.9943550393233727</v>
      </c>
    </row>
    <row r="68" spans="1:19">
      <c r="A68" s="445">
        <v>2016</v>
      </c>
      <c r="B68" s="454">
        <v>1122967</v>
      </c>
      <c r="C68" s="421">
        <v>652537</v>
      </c>
      <c r="D68" s="421">
        <v>211850</v>
      </c>
      <c r="E68" s="421">
        <v>214050</v>
      </c>
      <c r="F68" s="421">
        <v>204287</v>
      </c>
      <c r="G68" s="421">
        <v>7680</v>
      </c>
      <c r="H68" s="421">
        <v>2083</v>
      </c>
      <c r="I68" s="421">
        <v>377059</v>
      </c>
      <c r="J68" s="453">
        <v>332529</v>
      </c>
      <c r="K68" s="452">
        <v>3.9653881191522102</v>
      </c>
      <c r="L68" s="455">
        <v>0.19061112214339335</v>
      </c>
      <c r="M68" s="451"/>
      <c r="N68" s="452">
        <v>3.2981882271559959</v>
      </c>
      <c r="O68" s="421">
        <v>2.8582732769654617</v>
      </c>
      <c r="P68" s="421">
        <v>1.2101262678138935</v>
      </c>
      <c r="Q68" s="421">
        <v>1.6328681787750821</v>
      </c>
      <c r="R68" s="421">
        <v>4.161671187920235</v>
      </c>
      <c r="S68" s="453">
        <v>1.0069438116240503</v>
      </c>
    </row>
    <row r="69" spans="1:19">
      <c r="A69" s="445">
        <v>2017</v>
      </c>
      <c r="B69" s="454">
        <v>1170024</v>
      </c>
      <c r="C69" s="421">
        <v>682792</v>
      </c>
      <c r="D69" s="421">
        <v>215798</v>
      </c>
      <c r="E69" s="421">
        <v>228923</v>
      </c>
      <c r="F69" s="421">
        <v>221207</v>
      </c>
      <c r="G69" s="421">
        <v>5530</v>
      </c>
      <c r="H69" s="421">
        <v>2186</v>
      </c>
      <c r="I69" s="421">
        <v>408343</v>
      </c>
      <c r="J69" s="453">
        <v>365832</v>
      </c>
      <c r="K69" s="452">
        <v>3.6333442732798642</v>
      </c>
      <c r="L69" s="455">
        <v>0.19565667029052394</v>
      </c>
      <c r="M69" s="451"/>
      <c r="N69" s="452">
        <v>4.1904169935536917</v>
      </c>
      <c r="O69" s="421">
        <v>4.6365186954915982</v>
      </c>
      <c r="P69" s="421">
        <v>1.8635827236252123</v>
      </c>
      <c r="Q69" s="421">
        <v>6.9483765475356174</v>
      </c>
      <c r="R69" s="421">
        <v>8.2968447908682741</v>
      </c>
      <c r="S69" s="453">
        <v>10.015066355114888</v>
      </c>
    </row>
    <row r="70" spans="1:19">
      <c r="A70" s="445">
        <v>2018</v>
      </c>
      <c r="B70" s="454">
        <v>1212276</v>
      </c>
      <c r="C70" s="421">
        <v>704368</v>
      </c>
      <c r="D70" s="421">
        <v>223673</v>
      </c>
      <c r="E70" s="421">
        <v>251016</v>
      </c>
      <c r="F70" s="421">
        <v>238502</v>
      </c>
      <c r="G70" s="421">
        <v>10047</v>
      </c>
      <c r="H70" s="421">
        <v>2467</v>
      </c>
      <c r="I70" s="421">
        <v>422779</v>
      </c>
      <c r="J70" s="453">
        <v>389560</v>
      </c>
      <c r="K70" s="452">
        <v>2.7402175742157726</v>
      </c>
      <c r="L70" s="455">
        <v>0.20706175821347614</v>
      </c>
      <c r="N70" s="452">
        <v>3.6112079752210313</v>
      </c>
      <c r="O70" s="421">
        <v>3.1599667248590979</v>
      </c>
      <c r="P70" s="421">
        <v>3.6492460541802885</v>
      </c>
      <c r="Q70" s="421">
        <v>9.6508432966543332</v>
      </c>
      <c r="R70" s="421">
        <v>3.5352632468292677</v>
      </c>
      <c r="S70" s="453">
        <v>6.4860373067418875</v>
      </c>
    </row>
    <row r="71" spans="1:19">
      <c r="A71" s="445">
        <v>2019</v>
      </c>
      <c r="B71" s="454">
        <v>1253710</v>
      </c>
      <c r="C71" s="421">
        <v>720025</v>
      </c>
      <c r="D71" s="421">
        <v>234127</v>
      </c>
      <c r="E71" s="421">
        <v>262136</v>
      </c>
      <c r="F71" s="421">
        <v>254566</v>
      </c>
      <c r="G71" s="421">
        <v>4998</v>
      </c>
      <c r="H71" s="421">
        <v>2572</v>
      </c>
      <c r="I71" s="421">
        <v>434731</v>
      </c>
      <c r="J71" s="453">
        <v>397309</v>
      </c>
      <c r="K71" s="452">
        <v>2.9849008143829114</v>
      </c>
      <c r="L71" s="455">
        <v>0.20908822614480221</v>
      </c>
      <c r="N71" s="452">
        <v>3.4178685381876628</v>
      </c>
      <c r="O71" s="421">
        <v>2.2228437407718626</v>
      </c>
      <c r="P71" s="421">
        <v>4.6737871803927966</v>
      </c>
      <c r="Q71" s="421">
        <v>4.4299964942473791</v>
      </c>
      <c r="R71" s="421">
        <v>2.82700891009251</v>
      </c>
      <c r="S71" s="453">
        <v>1.9891672656330295</v>
      </c>
    </row>
    <row r="72" spans="1:19" s="837" customFormat="1">
      <c r="A72" s="836">
        <v>2020</v>
      </c>
      <c r="B72" s="462">
        <v>1129214</v>
      </c>
      <c r="C72" s="463">
        <v>633624</v>
      </c>
      <c r="D72" s="463">
        <v>245553</v>
      </c>
      <c r="E72" s="463">
        <v>232919</v>
      </c>
      <c r="F72" s="463">
        <v>232798</v>
      </c>
      <c r="G72" s="463">
        <v>-2463</v>
      </c>
      <c r="H72" s="463">
        <v>2584</v>
      </c>
      <c r="I72" s="463">
        <v>344196</v>
      </c>
      <c r="J72" s="464">
        <v>327078</v>
      </c>
      <c r="K72" s="465">
        <v>1.5159216942049958</v>
      </c>
      <c r="L72" s="466">
        <v>0.20626648270389847</v>
      </c>
      <c r="N72" s="465">
        <v>-9.9302071451930711</v>
      </c>
      <c r="O72" s="463">
        <v>-11.999722231866949</v>
      </c>
      <c r="P72" s="463">
        <v>4.8802572962537427</v>
      </c>
      <c r="Q72" s="463">
        <v>-11.145741142002629</v>
      </c>
      <c r="R72" s="463">
        <v>-20.82552198946015</v>
      </c>
      <c r="S72" s="464">
        <v>-17.676669796052945</v>
      </c>
    </row>
    <row r="73" spans="1:19">
      <c r="A73" s="445">
        <v>2021</v>
      </c>
      <c r="B73" s="454">
        <v>1235474</v>
      </c>
      <c r="C73" s="421">
        <v>693559</v>
      </c>
      <c r="D73" s="421">
        <v>259441</v>
      </c>
      <c r="E73" s="421">
        <v>270248</v>
      </c>
      <c r="F73" s="421">
        <v>249560</v>
      </c>
      <c r="G73" s="421">
        <v>17882</v>
      </c>
      <c r="H73" s="421">
        <v>2806</v>
      </c>
      <c r="I73" s="421">
        <v>417060</v>
      </c>
      <c r="J73" s="453">
        <v>404834</v>
      </c>
      <c r="K73" s="452">
        <v>0.98957970786920646</v>
      </c>
      <c r="L73" s="455">
        <v>0.21874033771653634</v>
      </c>
      <c r="N73" s="452">
        <v>9.4100852451351145</v>
      </c>
      <c r="O73" s="421">
        <v>9.459079832834604</v>
      </c>
      <c r="P73" s="421">
        <v>5.6558054676587144</v>
      </c>
      <c r="Q73" s="421">
        <v>16.026601522417661</v>
      </c>
      <c r="R73" s="421">
        <v>21.169333751699604</v>
      </c>
      <c r="S73" s="453">
        <v>23.772922666764494</v>
      </c>
    </row>
    <row r="74" spans="1:19">
      <c r="A74" s="445">
        <v>2022</v>
      </c>
      <c r="B74" s="454">
        <v>1375863</v>
      </c>
      <c r="C74" s="421">
        <v>775799</v>
      </c>
      <c r="D74" s="421">
        <v>275811</v>
      </c>
      <c r="E74" s="421">
        <v>312178</v>
      </c>
      <c r="F74" s="421">
        <v>281890</v>
      </c>
      <c r="G74" s="421">
        <v>27102</v>
      </c>
      <c r="H74" s="421">
        <v>3186</v>
      </c>
      <c r="I74" s="421">
        <v>545828</v>
      </c>
      <c r="J74" s="453">
        <v>533753</v>
      </c>
      <c r="K74" s="452">
        <v>0.87763098506173942</v>
      </c>
      <c r="L74" s="455">
        <v>0.22689613718807758</v>
      </c>
      <c r="N74" s="452">
        <v>11.363169115659243</v>
      </c>
      <c r="O74" s="421">
        <v>11.857679015051348</v>
      </c>
      <c r="P74" s="421">
        <v>6.3097197436025931</v>
      </c>
      <c r="Q74" s="421">
        <v>15.515378467185691</v>
      </c>
      <c r="R74" s="421">
        <v>30.875173835898906</v>
      </c>
      <c r="S74" s="453">
        <v>31.844904331157963</v>
      </c>
    </row>
    <row r="75" spans="1:19">
      <c r="A75" s="445">
        <v>2023</v>
      </c>
      <c r="B75" s="454">
        <v>1497761</v>
      </c>
      <c r="C75" s="421">
        <v>830057</v>
      </c>
      <c r="D75" s="421">
        <v>293914</v>
      </c>
      <c r="E75" s="421">
        <v>316341</v>
      </c>
      <c r="F75" s="421">
        <v>306529</v>
      </c>
      <c r="G75" s="421">
        <v>6530</v>
      </c>
      <c r="H75" s="421">
        <v>3282</v>
      </c>
      <c r="I75" s="421">
        <v>566403</v>
      </c>
      <c r="J75" s="453">
        <v>508954</v>
      </c>
      <c r="K75" s="452">
        <v>3.835658693209397</v>
      </c>
      <c r="L75" s="455">
        <v>0.21120926502960086</v>
      </c>
      <c r="N75" s="452">
        <v>8.8597483906464483</v>
      </c>
      <c r="O75" s="421">
        <v>6.9938218533408758</v>
      </c>
      <c r="P75" s="421">
        <v>6.5635525776709391</v>
      </c>
      <c r="Q75" s="421">
        <v>1.3335340735093348</v>
      </c>
      <c r="R75" s="421">
        <v>3.7695024806349231</v>
      </c>
      <c r="S75" s="453">
        <v>-4.6461565555603439</v>
      </c>
    </row>
    <row r="76" spans="1:19">
      <c r="A76" s="445" t="s">
        <v>968</v>
      </c>
      <c r="B76" s="454">
        <v>1594330</v>
      </c>
      <c r="C76" s="421">
        <v>882611</v>
      </c>
      <c r="D76" s="421">
        <v>307800</v>
      </c>
      <c r="E76" s="421">
        <v>337571</v>
      </c>
      <c r="F76" s="421">
        <v>323455</v>
      </c>
      <c r="G76" s="421">
        <v>10468</v>
      </c>
      <c r="H76" s="421">
        <v>3648</v>
      </c>
      <c r="I76" s="421">
        <v>590793</v>
      </c>
      <c r="J76" s="453">
        <v>524445</v>
      </c>
      <c r="K76" s="452">
        <v>4.1614973060784157</v>
      </c>
      <c r="L76" s="455">
        <v>0.21173220098724857</v>
      </c>
      <c r="N76" s="452">
        <v>6.4475573873268077</v>
      </c>
      <c r="O76" s="421">
        <v>6.3313724238214908</v>
      </c>
      <c r="P76" s="421">
        <v>4.7245112515905907</v>
      </c>
      <c r="Q76" s="421">
        <v>6.7111123755694058</v>
      </c>
      <c r="R76" s="421">
        <v>4.3061212599509568</v>
      </c>
      <c r="S76" s="453">
        <v>3.0436935361545459</v>
      </c>
    </row>
    <row r="78" spans="1:19">
      <c r="C78" s="152"/>
    </row>
  </sheetData>
  <mergeCells count="3">
    <mergeCell ref="N1:S1"/>
    <mergeCell ref="N2:S2"/>
    <mergeCell ref="B2:J2"/>
  </mergeCells>
  <hyperlinks>
    <hyperlink ref="A1" location="'INDICE DE CUADROS'!A1" display="Índice" xr:uid="{00000000-0004-0000-0500-000000000000}"/>
  </hyperlinks>
  <pageMargins left="0.75" right="0.75" top="1" bottom="1" header="0" footer="0"/>
  <pageSetup paperSize="9" scale="55" orientation="portrait" verticalDpi="98" r:id="rId1"/>
  <headerFooter alignWithMargins="0">
    <oddHeader>&amp;L&amp;8
BDMACRO
ABRIL 2008&amp;10
&amp;R
&amp;"Arial,Cursiva"&amp;8Base de Datos Macroeconómicos de la Economía Española&amp;"Arial,Normal"
Ministerio de Economía y Hacienda y FEDEA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31">
    <tabColor rgb="FFFF0000"/>
    <pageSetUpPr fitToPage="1"/>
  </sheetPr>
  <dimension ref="A1:Y79"/>
  <sheetViews>
    <sheetView showGridLines="0" zoomScale="70" zoomScaleNormal="70" workbookViewId="0">
      <pane xSplit="1" ySplit="5" topLeftCell="B51" activePane="bottomRight" state="frozen"/>
      <selection activeCell="A76" sqref="A76:XFD76"/>
      <selection pane="topRight" activeCell="A76" sqref="A76:XFD76"/>
      <selection pane="bottomLeft" activeCell="A76" sqref="A76:XFD76"/>
      <selection pane="bottomRight" activeCell="H32" sqref="H32"/>
    </sheetView>
  </sheetViews>
  <sheetFormatPr baseColWidth="10" defaultColWidth="11.453125" defaultRowHeight="14"/>
  <cols>
    <col min="1" max="1" width="13" style="2" customWidth="1"/>
    <col min="2" max="2" width="17.26953125" style="2" bestFit="1" customWidth="1"/>
    <col min="3" max="3" width="12.26953125" style="2" customWidth="1"/>
    <col min="4" max="4" width="12" style="2" customWidth="1"/>
    <col min="5" max="5" width="14.26953125" style="2" customWidth="1"/>
    <col min="6" max="6" width="13.54296875" style="2" customWidth="1"/>
    <col min="7" max="7" width="12" style="2" customWidth="1"/>
    <col min="8" max="8" width="15.81640625" style="2" customWidth="1"/>
    <col min="9" max="9" width="14.7265625" style="2" customWidth="1"/>
    <col min="10" max="10" width="14.26953125" style="2" customWidth="1"/>
    <col min="11" max="11" width="11.54296875" style="2" customWidth="1"/>
    <col min="12" max="12" width="6.1796875" style="2" customWidth="1"/>
    <col min="13" max="13" width="18.26953125" style="2" customWidth="1"/>
    <col min="14" max="14" width="12.54296875" style="2" customWidth="1"/>
    <col min="15" max="15" width="12.7265625" style="2" customWidth="1"/>
    <col min="16" max="16" width="14.54296875" style="2" customWidth="1"/>
    <col min="17" max="17" width="15.453125" style="2" customWidth="1"/>
    <col min="18" max="18" width="20.26953125" style="2" customWidth="1"/>
    <col min="19" max="19" width="6.7265625" style="2" customWidth="1"/>
    <col min="20" max="25" width="21.26953125" style="2" customWidth="1"/>
    <col min="26" max="16384" width="11.453125" style="2"/>
  </cols>
  <sheetData>
    <row r="1" spans="1:25" ht="59.25" customHeight="1" thickTop="1" thickBot="1">
      <c r="A1" s="124" t="s">
        <v>132</v>
      </c>
      <c r="B1" s="235" t="s">
        <v>505</v>
      </c>
      <c r="C1" s="233"/>
      <c r="D1" s="233"/>
      <c r="E1" s="233"/>
      <c r="F1" s="1409"/>
      <c r="G1" s="1409"/>
      <c r="H1" s="1409"/>
      <c r="I1" s="1409"/>
      <c r="J1" s="234"/>
      <c r="M1" s="1408" t="s">
        <v>505</v>
      </c>
      <c r="N1" s="1409"/>
      <c r="O1" s="1409"/>
      <c r="P1" s="1409"/>
      <c r="Q1" s="1409"/>
      <c r="R1" s="1410"/>
      <c r="T1" s="1408" t="s">
        <v>181</v>
      </c>
      <c r="U1" s="1411"/>
      <c r="V1" s="1411"/>
      <c r="W1" s="1411"/>
      <c r="X1" s="1411"/>
      <c r="Y1" s="1412"/>
    </row>
    <row r="2" spans="1:25" ht="16.5" customHeight="1" thickTop="1" thickBot="1">
      <c r="B2" s="13"/>
      <c r="C2" s="467"/>
      <c r="D2" s="467"/>
      <c r="E2" s="467"/>
      <c r="F2" s="467"/>
      <c r="G2" s="467"/>
      <c r="H2" s="467"/>
      <c r="I2" s="467"/>
      <c r="J2" s="468"/>
      <c r="M2" s="13" t="s">
        <v>133</v>
      </c>
      <c r="N2" s="467"/>
      <c r="O2" s="467"/>
      <c r="P2" s="467"/>
      <c r="Q2" s="467"/>
      <c r="R2" s="468"/>
      <c r="T2" s="14" t="s">
        <v>135</v>
      </c>
      <c r="U2" s="469"/>
      <c r="V2" s="469"/>
      <c r="W2" s="469"/>
      <c r="X2" s="469"/>
      <c r="Y2" s="470"/>
    </row>
    <row r="3" spans="1:25" ht="18" customHeight="1" thickTop="1" thickBot="1">
      <c r="A3" s="471"/>
      <c r="K3" s="152"/>
      <c r="T3" s="55"/>
      <c r="U3" s="55"/>
      <c r="V3" s="55"/>
      <c r="W3" s="55"/>
      <c r="X3" s="55"/>
      <c r="Y3" s="55"/>
    </row>
    <row r="4" spans="1:25" ht="71" thickTop="1" thickBot="1">
      <c r="A4" s="315"/>
      <c r="B4" s="434" t="s">
        <v>612</v>
      </c>
      <c r="C4" s="435" t="s">
        <v>613</v>
      </c>
      <c r="D4" s="435" t="s">
        <v>171</v>
      </c>
      <c r="E4" s="435" t="s">
        <v>108</v>
      </c>
      <c r="F4" s="435" t="s">
        <v>30</v>
      </c>
      <c r="G4" s="435" t="s">
        <v>638</v>
      </c>
      <c r="H4" s="435" t="s">
        <v>639</v>
      </c>
      <c r="I4" s="435" t="s">
        <v>10</v>
      </c>
      <c r="J4" s="435" t="s">
        <v>12</v>
      </c>
      <c r="K4" s="473" t="s">
        <v>138</v>
      </c>
      <c r="L4" s="15"/>
      <c r="M4" s="434" t="s">
        <v>612</v>
      </c>
      <c r="N4" s="435" t="s">
        <v>613</v>
      </c>
      <c r="O4" s="435" t="s">
        <v>171</v>
      </c>
      <c r="P4" s="435" t="s">
        <v>108</v>
      </c>
      <c r="Q4" s="435" t="s">
        <v>10</v>
      </c>
      <c r="R4" s="436" t="s">
        <v>12</v>
      </c>
      <c r="S4" s="15"/>
      <c r="T4" s="434" t="s">
        <v>612</v>
      </c>
      <c r="U4" s="435" t="s">
        <v>613</v>
      </c>
      <c r="V4" s="435" t="s">
        <v>171</v>
      </c>
      <c r="W4" s="435" t="s">
        <v>108</v>
      </c>
      <c r="X4" s="435" t="s">
        <v>10</v>
      </c>
      <c r="Y4" s="436" t="s">
        <v>12</v>
      </c>
    </row>
    <row r="5" spans="1:25" ht="87" customHeight="1" thickTop="1" thickBot="1">
      <c r="A5" s="14"/>
      <c r="B5" s="14" t="s">
        <v>1411</v>
      </c>
      <c r="C5" s="469" t="s">
        <v>1465</v>
      </c>
      <c r="D5" s="469" t="s">
        <v>1466</v>
      </c>
      <c r="E5" s="393" t="s">
        <v>1412</v>
      </c>
      <c r="F5" s="393" t="s">
        <v>1392</v>
      </c>
      <c r="G5" s="393" t="s">
        <v>1420</v>
      </c>
      <c r="H5" s="393" t="s">
        <v>1467</v>
      </c>
      <c r="I5" s="469" t="s">
        <v>1432</v>
      </c>
      <c r="J5" s="469" t="s">
        <v>1437</v>
      </c>
      <c r="K5" s="474" t="s">
        <v>1468</v>
      </c>
      <c r="L5" s="420"/>
      <c r="M5" s="475" t="s">
        <v>1411</v>
      </c>
      <c r="N5" s="469" t="s">
        <v>1465</v>
      </c>
      <c r="O5" s="469" t="s">
        <v>1466</v>
      </c>
      <c r="P5" s="469" t="s">
        <v>1412</v>
      </c>
      <c r="Q5" s="469" t="s">
        <v>1432</v>
      </c>
      <c r="R5" s="470" t="s">
        <v>1437</v>
      </c>
      <c r="T5" s="59" t="s">
        <v>1411</v>
      </c>
      <c r="U5" s="476" t="s">
        <v>1465</v>
      </c>
      <c r="V5" s="476" t="s">
        <v>1466</v>
      </c>
      <c r="W5" s="476" t="s">
        <v>1412</v>
      </c>
      <c r="X5" s="476" t="s">
        <v>1432</v>
      </c>
      <c r="Y5" s="470" t="s">
        <v>1437</v>
      </c>
    </row>
    <row r="6" spans="1:25" ht="14.25" customHeight="1" thickTop="1">
      <c r="A6" s="351">
        <v>1954</v>
      </c>
      <c r="B6" s="478">
        <v>149641.98533781018</v>
      </c>
      <c r="C6" s="479">
        <v>103109.53894608936</v>
      </c>
      <c r="D6" s="479">
        <v>24242.674571960288</v>
      </c>
      <c r="E6" s="479">
        <v>21232.322992090263</v>
      </c>
      <c r="F6" s="479">
        <v>21231.06864998514</v>
      </c>
      <c r="G6" s="479">
        <v>1.2543421051248242</v>
      </c>
      <c r="H6" s="479"/>
      <c r="I6" s="479">
        <v>3088.7010475550105</v>
      </c>
      <c r="J6" s="480">
        <v>2031.2522198847646</v>
      </c>
      <c r="K6" s="453">
        <v>0.70665249814956799</v>
      </c>
      <c r="L6" s="421"/>
      <c r="M6" s="478"/>
      <c r="N6" s="479"/>
      <c r="O6" s="479"/>
      <c r="P6" s="479"/>
      <c r="Q6" s="479"/>
      <c r="R6" s="453"/>
      <c r="S6" s="421"/>
      <c r="T6" s="478"/>
      <c r="U6" s="421"/>
      <c r="V6" s="421"/>
      <c r="W6" s="421"/>
      <c r="X6" s="421"/>
      <c r="Y6" s="480"/>
    </row>
    <row r="7" spans="1:25" ht="14.25" customHeight="1">
      <c r="A7" s="351">
        <v>1955</v>
      </c>
      <c r="B7" s="452">
        <v>157409.39185637972</v>
      </c>
      <c r="C7" s="421">
        <v>108542.78765014015</v>
      </c>
      <c r="D7" s="421">
        <v>25065.938777725823</v>
      </c>
      <c r="E7" s="421">
        <v>23234.381696787281</v>
      </c>
      <c r="F7" s="421">
        <v>23232.627135165327</v>
      </c>
      <c r="G7" s="421">
        <v>1.7545616219521694</v>
      </c>
      <c r="H7" s="421"/>
      <c r="I7" s="421">
        <v>3339.4504994103586</v>
      </c>
      <c r="J7" s="453">
        <v>2773.166767683922</v>
      </c>
      <c r="K7" s="453">
        <v>0.35975218825768268</v>
      </c>
      <c r="L7" s="421"/>
      <c r="M7" s="452">
        <v>5.1906598947046634</v>
      </c>
      <c r="N7" s="421">
        <v>5.2693948199026952</v>
      </c>
      <c r="O7" s="421">
        <v>3.3959297820948642</v>
      </c>
      <c r="P7" s="421">
        <v>9.4292965750514046</v>
      </c>
      <c r="Q7" s="421">
        <v>8.1182816981863368</v>
      </c>
      <c r="R7" s="453">
        <v>36.524983974725053</v>
      </c>
      <c r="S7" s="421"/>
      <c r="T7" s="452">
        <v>5.1906598947046634</v>
      </c>
      <c r="U7" s="421">
        <v>5.4594777078908807</v>
      </c>
      <c r="V7" s="421">
        <v>3.5826297908944538</v>
      </c>
      <c r="W7" s="421">
        <v>9.6268909163039993</v>
      </c>
      <c r="X7" s="421">
        <v>8.3135087655089137</v>
      </c>
      <c r="Y7" s="453">
        <v>36.771504468937579</v>
      </c>
    </row>
    <row r="8" spans="1:25" ht="14.25" customHeight="1">
      <c r="A8" s="351">
        <v>1956</v>
      </c>
      <c r="B8" s="452">
        <v>168692.68326250662</v>
      </c>
      <c r="C8" s="421">
        <v>116531.06371596991</v>
      </c>
      <c r="D8" s="421">
        <v>26828.47689617291</v>
      </c>
      <c r="E8" s="421">
        <v>25118.065368349136</v>
      </c>
      <c r="F8" s="421">
        <v>25115.511886738725</v>
      </c>
      <c r="G8" s="421">
        <v>2.5534816104121774</v>
      </c>
      <c r="H8" s="421"/>
      <c r="I8" s="421">
        <v>3591.6910237716447</v>
      </c>
      <c r="J8" s="453">
        <v>3376.6137417569807</v>
      </c>
      <c r="K8" s="453">
        <v>0.12749650895052586</v>
      </c>
      <c r="L8" s="421"/>
      <c r="M8" s="452">
        <v>7.1681182889149042</v>
      </c>
      <c r="N8" s="421">
        <v>7.359564130210039</v>
      </c>
      <c r="O8" s="421">
        <v>7.031606252917677</v>
      </c>
      <c r="P8" s="421">
        <v>8.1073113807987429</v>
      </c>
      <c r="Q8" s="421">
        <v>7.5533541942251814</v>
      </c>
      <c r="R8" s="453">
        <v>21.760212227591435</v>
      </c>
      <c r="S8" s="421"/>
      <c r="T8" s="452">
        <v>7.1681182889149042</v>
      </c>
      <c r="U8" s="421">
        <v>7.4029823298771058</v>
      </c>
      <c r="V8" s="421">
        <v>7.0748918203342726</v>
      </c>
      <c r="W8" s="421">
        <v>8.1510319833275382</v>
      </c>
      <c r="X8" s="421">
        <v>7.5968507661896778</v>
      </c>
      <c r="Y8" s="453">
        <v>21.809454316536492</v>
      </c>
    </row>
    <row r="9" spans="1:25" ht="14.25" customHeight="1">
      <c r="A9" s="351">
        <v>1957</v>
      </c>
      <c r="B9" s="452">
        <v>175905.70832009861</v>
      </c>
      <c r="C9" s="421">
        <v>120784.88371825327</v>
      </c>
      <c r="D9" s="421">
        <v>28396.299467144378</v>
      </c>
      <c r="E9" s="421">
        <v>26297.902246364858</v>
      </c>
      <c r="F9" s="421">
        <v>26294.517710075859</v>
      </c>
      <c r="G9" s="421">
        <v>3.3845362889965056</v>
      </c>
      <c r="H9" s="421"/>
      <c r="I9" s="421">
        <v>3956.4823805286637</v>
      </c>
      <c r="J9" s="453">
        <v>3529.8594921925769</v>
      </c>
      <c r="K9" s="453">
        <v>0.2425293030057637</v>
      </c>
      <c r="L9" s="421"/>
      <c r="M9" s="452">
        <v>4.2758375278005634</v>
      </c>
      <c r="N9" s="421">
        <v>3.6503743007542777</v>
      </c>
      <c r="O9" s="421">
        <v>5.8438746897149452</v>
      </c>
      <c r="P9" s="421">
        <v>4.6971646132524691</v>
      </c>
      <c r="Q9" s="421">
        <v>10.156535023270209</v>
      </c>
      <c r="R9" s="453">
        <v>4.5384447898342284</v>
      </c>
      <c r="S9" s="421"/>
      <c r="T9" s="452">
        <v>4.2758375278005634</v>
      </c>
      <c r="U9" s="421">
        <v>3.1709483779560399</v>
      </c>
      <c r="V9" s="421">
        <v>5.3543029188652058</v>
      </c>
      <c r="W9" s="421">
        <v>4.2128968515807053</v>
      </c>
      <c r="X9" s="421">
        <v>9.6470154116714113</v>
      </c>
      <c r="Y9" s="453">
        <v>4.0549111731023268</v>
      </c>
    </row>
    <row r="10" spans="1:25" ht="14.25" customHeight="1">
      <c r="A10" s="351">
        <v>1958</v>
      </c>
      <c r="B10" s="452">
        <v>183837.78322498006</v>
      </c>
      <c r="C10" s="421">
        <v>127450.60802551699</v>
      </c>
      <c r="D10" s="421">
        <v>27813.187817611823</v>
      </c>
      <c r="E10" s="421">
        <v>28228.205364524099</v>
      </c>
      <c r="F10" s="421">
        <v>28223.225910269452</v>
      </c>
      <c r="G10" s="421">
        <v>4.9794542546495153</v>
      </c>
      <c r="H10" s="421"/>
      <c r="I10" s="421">
        <v>4558.3337586156349</v>
      </c>
      <c r="J10" s="453">
        <v>4212.5517412884965</v>
      </c>
      <c r="K10" s="453">
        <v>0.18809083272287483</v>
      </c>
      <c r="L10" s="421"/>
      <c r="M10" s="452">
        <v>4.509276578135446</v>
      </c>
      <c r="N10" s="421">
        <v>5.5186742761721863</v>
      </c>
      <c r="O10" s="421">
        <v>-2.0534776026264856</v>
      </c>
      <c r="P10" s="421">
        <v>7.3401410503229902</v>
      </c>
      <c r="Q10" s="421">
        <v>15.211779560776218</v>
      </c>
      <c r="R10" s="453">
        <v>19.340493597717234</v>
      </c>
      <c r="S10" s="421"/>
      <c r="T10" s="452">
        <v>4.509276578135446</v>
      </c>
      <c r="U10" s="421">
        <v>4.3634711485466049</v>
      </c>
      <c r="V10" s="421">
        <v>-3.1257819107468943</v>
      </c>
      <c r="W10" s="421">
        <v>6.1649967688798935</v>
      </c>
      <c r="X10" s="421">
        <v>13.950457723661636</v>
      </c>
      <c r="Y10" s="453">
        <v>18.033971198699629</v>
      </c>
    </row>
    <row r="11" spans="1:25" ht="14.25" customHeight="1">
      <c r="A11" s="351">
        <v>1959</v>
      </c>
      <c r="B11" s="452">
        <v>180349.73272889256</v>
      </c>
      <c r="C11" s="421">
        <v>125578.58470068927</v>
      </c>
      <c r="D11" s="421">
        <v>27999.928716228216</v>
      </c>
      <c r="E11" s="421">
        <v>25553.562931913042</v>
      </c>
      <c r="F11" s="421">
        <v>25553.893756733036</v>
      </c>
      <c r="G11" s="421">
        <v>-0.33082481999621616</v>
      </c>
      <c r="H11" s="421"/>
      <c r="I11" s="421">
        <v>5616.6478784268047</v>
      </c>
      <c r="J11" s="453">
        <v>4398.9914983647577</v>
      </c>
      <c r="K11" s="453">
        <v>0.67516395041874921</v>
      </c>
      <c r="L11" s="421"/>
      <c r="M11" s="452">
        <v>-1.8973523477591292</v>
      </c>
      <c r="N11" s="421">
        <v>-1.4688225923982445</v>
      </c>
      <c r="O11" s="421">
        <v>0.67141134572912264</v>
      </c>
      <c r="P11" s="421">
        <v>-9.4750707601568784</v>
      </c>
      <c r="Q11" s="421">
        <v>23.217126604888616</v>
      </c>
      <c r="R11" s="453">
        <v>4.4258152427876007</v>
      </c>
      <c r="S11" s="421"/>
      <c r="T11" s="452">
        <v>-1.8973523477591292</v>
      </c>
      <c r="U11" s="421">
        <v>1.6874662263805629</v>
      </c>
      <c r="V11" s="421">
        <v>3.8962591386947132</v>
      </c>
      <c r="W11" s="421">
        <v>-6.5752493077196768</v>
      </c>
      <c r="X11" s="421">
        <v>27.164190358894437</v>
      </c>
      <c r="Y11" s="453">
        <v>7.7709293651855971</v>
      </c>
    </row>
    <row r="12" spans="1:25" ht="14.25" customHeight="1">
      <c r="A12" s="351">
        <v>1960</v>
      </c>
      <c r="B12" s="452">
        <v>184590.82831088651</v>
      </c>
      <c r="C12" s="421">
        <v>122521.2627418192</v>
      </c>
      <c r="D12" s="421">
        <v>29240.104859858919</v>
      </c>
      <c r="E12" s="421">
        <v>28014.753104484844</v>
      </c>
      <c r="F12" s="421">
        <v>28015.615812385942</v>
      </c>
      <c r="G12" s="421">
        <v>-0.86270790110067663</v>
      </c>
      <c r="H12" s="421"/>
      <c r="I12" s="421">
        <v>9492.269684488323</v>
      </c>
      <c r="J12" s="453">
        <v>4677.5620797647352</v>
      </c>
      <c r="K12" s="453">
        <v>2.6083135596610969</v>
      </c>
      <c r="L12" s="421"/>
      <c r="M12" s="452">
        <v>2.3515951578199967</v>
      </c>
      <c r="N12" s="421">
        <v>-2.4345886411740181</v>
      </c>
      <c r="O12" s="421">
        <v>4.4292117890711635</v>
      </c>
      <c r="P12" s="421">
        <v>9.6314951426914384</v>
      </c>
      <c r="Q12" s="421">
        <v>69.002399472958615</v>
      </c>
      <c r="R12" s="453">
        <v>6.3326010405687416</v>
      </c>
      <c r="S12" s="421"/>
      <c r="T12" s="452">
        <v>2.3515951578199967</v>
      </c>
      <c r="U12" s="421">
        <v>-4.5389748120575728</v>
      </c>
      <c r="V12" s="421">
        <v>2.1767804605447028</v>
      </c>
      <c r="W12" s="421">
        <v>7.2668558811085138</v>
      </c>
      <c r="X12" s="421">
        <v>65.357190506544939</v>
      </c>
      <c r="Y12" s="453">
        <v>4.0391155519370336</v>
      </c>
    </row>
    <row r="13" spans="1:25" ht="14.25" customHeight="1">
      <c r="A13" s="351">
        <v>1961</v>
      </c>
      <c r="B13" s="452">
        <v>206446.92327368094</v>
      </c>
      <c r="C13" s="421">
        <v>137915.69849029832</v>
      </c>
      <c r="D13" s="421">
        <v>31273.046316906566</v>
      </c>
      <c r="E13" s="421">
        <v>33513.433084980585</v>
      </c>
      <c r="F13" s="421">
        <v>33509.780909300258</v>
      </c>
      <c r="G13" s="421">
        <v>3.6521756803231833</v>
      </c>
      <c r="H13" s="421"/>
      <c r="I13" s="421">
        <v>10391.60847421329</v>
      </c>
      <c r="J13" s="453">
        <v>6646.8630927177683</v>
      </c>
      <c r="K13" s="453">
        <v>1.8139022476645084</v>
      </c>
      <c r="L13" s="421"/>
      <c r="M13" s="452">
        <v>11.840293021484548</v>
      </c>
      <c r="N13" s="421">
        <v>12.564705426615452</v>
      </c>
      <c r="O13" s="421">
        <v>6.952579229079614</v>
      </c>
      <c r="P13" s="421">
        <v>19.627800966111188</v>
      </c>
      <c r="Q13" s="421">
        <v>9.4744336140660792</v>
      </c>
      <c r="R13" s="453">
        <v>42.101012864634853</v>
      </c>
      <c r="S13" s="421"/>
      <c r="T13" s="452">
        <v>11.840293021484548</v>
      </c>
      <c r="U13" s="421">
        <v>11.007384958266853</v>
      </c>
      <c r="V13" s="421">
        <v>5.4729019168628934</v>
      </c>
      <c r="W13" s="421">
        <v>17.972763338446352</v>
      </c>
      <c r="X13" s="421">
        <v>7.959866720456632</v>
      </c>
      <c r="Y13" s="453">
        <v>40.135060792282729</v>
      </c>
    </row>
    <row r="14" spans="1:25" ht="14.25" customHeight="1">
      <c r="A14" s="351">
        <v>1962</v>
      </c>
      <c r="B14" s="452">
        <v>225667.72376781394</v>
      </c>
      <c r="C14" s="421">
        <v>151465.58666032544</v>
      </c>
      <c r="D14" s="421">
        <v>33713.330354999351</v>
      </c>
      <c r="E14" s="421">
        <v>37674.581180429312</v>
      </c>
      <c r="F14" s="421">
        <v>37665.932125761268</v>
      </c>
      <c r="G14" s="421">
        <v>8.6490546680481799</v>
      </c>
      <c r="H14" s="421"/>
      <c r="I14" s="421">
        <v>11829.63213659941</v>
      </c>
      <c r="J14" s="453">
        <v>9015.4065645395676</v>
      </c>
      <c r="K14" s="453">
        <v>1.2470660513930456</v>
      </c>
      <c r="L14" s="421"/>
      <c r="M14" s="452">
        <v>9.310286726168604</v>
      </c>
      <c r="N14" s="421">
        <v>9.8247612986423594</v>
      </c>
      <c r="O14" s="421">
        <v>7.8031542350050387</v>
      </c>
      <c r="P14" s="421">
        <v>12.416358792300496</v>
      </c>
      <c r="Q14" s="421">
        <v>13.838316425744557</v>
      </c>
      <c r="R14" s="453">
        <v>35.634004172836818</v>
      </c>
      <c r="S14" s="421"/>
      <c r="T14" s="452">
        <v>9.310286726168604</v>
      </c>
      <c r="U14" s="421">
        <v>8.7818607853260353</v>
      </c>
      <c r="V14" s="421">
        <v>6.779450986672142</v>
      </c>
      <c r="W14" s="421">
        <v>11.348848361106922</v>
      </c>
      <c r="X14" s="421">
        <v>12.757303025563861</v>
      </c>
      <c r="Y14" s="453">
        <v>34.346018012863723</v>
      </c>
    </row>
    <row r="15" spans="1:25" ht="14.25" customHeight="1">
      <c r="A15" s="351">
        <v>1963</v>
      </c>
      <c r="B15" s="452">
        <v>245429.57301781635</v>
      </c>
      <c r="C15" s="421">
        <v>166386.62930519233</v>
      </c>
      <c r="D15" s="421">
        <v>36483.779238836018</v>
      </c>
      <c r="E15" s="421">
        <v>41425.660970615398</v>
      </c>
      <c r="F15" s="421">
        <v>41416.387607349905</v>
      </c>
      <c r="G15" s="421">
        <v>9.2733632654917901</v>
      </c>
      <c r="H15" s="421"/>
      <c r="I15" s="421">
        <v>12121.180553281076</v>
      </c>
      <c r="J15" s="453">
        <v>10987.677050108525</v>
      </c>
      <c r="K15" s="453">
        <v>0.46184471139110328</v>
      </c>
      <c r="L15" s="421"/>
      <c r="M15" s="452">
        <v>8.7570561354777929</v>
      </c>
      <c r="N15" s="421">
        <v>9.8511107201721071</v>
      </c>
      <c r="O15" s="421">
        <v>8.2176659934334761</v>
      </c>
      <c r="P15" s="421">
        <v>9.956526848225856</v>
      </c>
      <c r="Q15" s="421">
        <v>2.464560294987117</v>
      </c>
      <c r="R15" s="453">
        <v>21.876667141407879</v>
      </c>
      <c r="S15" s="421"/>
      <c r="T15" s="452">
        <v>8.7570561354777929</v>
      </c>
      <c r="U15" s="421">
        <v>11.325934811781524</v>
      </c>
      <c r="V15" s="421">
        <v>9.670560005141926</v>
      </c>
      <c r="W15" s="421">
        <v>11.432766221340218</v>
      </c>
      <c r="X15" s="421">
        <v>3.8402150432050197</v>
      </c>
      <c r="Y15" s="453">
        <v>23.512942311743544</v>
      </c>
    </row>
    <row r="16" spans="1:25" ht="14.25" customHeight="1">
      <c r="A16" s="351">
        <v>1964</v>
      </c>
      <c r="B16" s="452">
        <v>260607.41393361578</v>
      </c>
      <c r="C16" s="421">
        <v>173339.88453553466</v>
      </c>
      <c r="D16" s="421">
        <v>36893.550363475071</v>
      </c>
      <c r="E16" s="421">
        <v>47582.688228803614</v>
      </c>
      <c r="F16" s="421">
        <v>47576.38889136802</v>
      </c>
      <c r="G16" s="421">
        <v>6.2993374355917107</v>
      </c>
      <c r="H16" s="421"/>
      <c r="I16" s="421">
        <v>15194.673992881086</v>
      </c>
      <c r="J16" s="453">
        <v>12403.383187078649</v>
      </c>
      <c r="K16" s="453">
        <v>1.071071142478494</v>
      </c>
      <c r="L16" s="421"/>
      <c r="M16" s="452">
        <v>6.1841939947056224</v>
      </c>
      <c r="N16" s="421">
        <v>4.1789747525856846</v>
      </c>
      <c r="O16" s="421">
        <v>1.1231597526027759</v>
      </c>
      <c r="P16" s="421">
        <v>14.862834083819699</v>
      </c>
      <c r="Q16" s="421">
        <v>25.356386913715667</v>
      </c>
      <c r="R16" s="453">
        <v>12.884489874555793</v>
      </c>
      <c r="S16" s="421"/>
      <c r="T16" s="452">
        <v>6.1841939947056224</v>
      </c>
      <c r="U16" s="421">
        <v>4.2829246423405465</v>
      </c>
      <c r="V16" s="421">
        <v>1.2240605469608479</v>
      </c>
      <c r="W16" s="421">
        <v>14.977444339567537</v>
      </c>
      <c r="X16" s="421">
        <v>25.481467647430822</v>
      </c>
      <c r="Y16" s="453">
        <v>12.99712613638655</v>
      </c>
    </row>
    <row r="17" spans="1:25" ht="14.25" customHeight="1">
      <c r="A17" s="351">
        <v>1965</v>
      </c>
      <c r="B17" s="452">
        <v>276904.20499575569</v>
      </c>
      <c r="C17" s="421">
        <v>184085.966958323</v>
      </c>
      <c r="D17" s="421">
        <v>37990.695058761725</v>
      </c>
      <c r="E17" s="421">
        <v>55092.888917884666</v>
      </c>
      <c r="F17" s="421">
        <v>55085.828183363796</v>
      </c>
      <c r="G17" s="421">
        <v>7.060734520866828</v>
      </c>
      <c r="H17" s="421"/>
      <c r="I17" s="421">
        <v>16131.04823940325</v>
      </c>
      <c r="J17" s="453">
        <v>16396.394178616967</v>
      </c>
      <c r="K17" s="453">
        <v>-9.5825897341567851E-2</v>
      </c>
      <c r="L17" s="421"/>
      <c r="M17" s="452">
        <v>6.2533873523226591</v>
      </c>
      <c r="N17" s="421">
        <v>6.199428626355985</v>
      </c>
      <c r="O17" s="421">
        <v>2.9738116404563586</v>
      </c>
      <c r="P17" s="421">
        <v>15.783472873512094</v>
      </c>
      <c r="Q17" s="421">
        <v>6.1625162011430312</v>
      </c>
      <c r="R17" s="453">
        <v>32.192918103974066</v>
      </c>
      <c r="S17" s="421"/>
      <c r="T17" s="452">
        <v>6.2533873523226591</v>
      </c>
      <c r="U17" s="421">
        <v>6.7971730214007708</v>
      </c>
      <c r="V17" s="421">
        <v>3.5534006226253689</v>
      </c>
      <c r="W17" s="421">
        <v>16.435161143817801</v>
      </c>
      <c r="X17" s="421">
        <v>6.7600528342858679</v>
      </c>
      <c r="Y17" s="453">
        <v>32.936967077526226</v>
      </c>
    </row>
    <row r="18" spans="1:25" ht="14.25" customHeight="1">
      <c r="A18" s="351">
        <v>1966</v>
      </c>
      <c r="B18" s="452">
        <v>296968.50753372832</v>
      </c>
      <c r="C18" s="421">
        <v>197031.64276233173</v>
      </c>
      <c r="D18" s="421">
        <v>38685.174124541809</v>
      </c>
      <c r="E18" s="421">
        <v>62190.178263752488</v>
      </c>
      <c r="F18" s="421">
        <v>62182.707451764152</v>
      </c>
      <c r="G18" s="421">
        <v>7.4708119883363979</v>
      </c>
      <c r="H18" s="421"/>
      <c r="I18" s="421">
        <v>18600.857411134013</v>
      </c>
      <c r="J18" s="453">
        <v>19539.345028031661</v>
      </c>
      <c r="K18" s="453">
        <v>-0.31602260613141236</v>
      </c>
      <c r="L18" s="421"/>
      <c r="M18" s="452">
        <v>7.2459363837686031</v>
      </c>
      <c r="N18" s="421">
        <v>7.0324077483535863</v>
      </c>
      <c r="O18" s="421">
        <v>1.8280241114459805</v>
      </c>
      <c r="P18" s="421">
        <v>12.882405488748748</v>
      </c>
      <c r="Q18" s="421">
        <v>15.310903142039889</v>
      </c>
      <c r="R18" s="453">
        <v>19.168548982028689</v>
      </c>
      <c r="S18" s="421"/>
      <c r="T18" s="452">
        <v>7.2459363837686031</v>
      </c>
      <c r="U18" s="421">
        <v>7.2187151912731506</v>
      </c>
      <c r="V18" s="421">
        <v>2.0052724719085813</v>
      </c>
      <c r="W18" s="421">
        <v>13.078895811256164</v>
      </c>
      <c r="X18" s="421">
        <v>15.511620662621617</v>
      </c>
      <c r="Y18" s="453">
        <v>19.375981367269212</v>
      </c>
    </row>
    <row r="19" spans="1:25" ht="14.25" customHeight="1">
      <c r="A19" s="351">
        <v>1967</v>
      </c>
      <c r="B19" s="452">
        <v>309857.86003254156</v>
      </c>
      <c r="C19" s="421">
        <v>206612.43707933932</v>
      </c>
      <c r="D19" s="421">
        <v>39169.715225266569</v>
      </c>
      <c r="E19" s="421">
        <v>65224.520959415335</v>
      </c>
      <c r="F19" s="421">
        <v>65220.959635126172</v>
      </c>
      <c r="G19" s="421">
        <v>3.5613242891616692</v>
      </c>
      <c r="H19" s="421"/>
      <c r="I19" s="421">
        <v>17548.295416445471</v>
      </c>
      <c r="J19" s="453">
        <v>18697.108647925088</v>
      </c>
      <c r="K19" s="453">
        <v>-0.37075491044796061</v>
      </c>
      <c r="L19" s="421"/>
      <c r="M19" s="452">
        <v>4.3403095519646495</v>
      </c>
      <c r="N19" s="421">
        <v>4.8625663282746645</v>
      </c>
      <c r="O19" s="421">
        <v>1.2525240268141058</v>
      </c>
      <c r="P19" s="421">
        <v>4.8791349058270983</v>
      </c>
      <c r="Q19" s="421">
        <v>-5.6586746052819326</v>
      </c>
      <c r="R19" s="453">
        <v>-4.3104637279206548</v>
      </c>
      <c r="S19" s="421"/>
      <c r="T19" s="452">
        <v>4.3403095519646495</v>
      </c>
      <c r="U19" s="421">
        <v>6.0207112058592749</v>
      </c>
      <c r="V19" s="421">
        <v>2.3707981273836332</v>
      </c>
      <c r="W19" s="421">
        <v>6.0374627735281017</v>
      </c>
      <c r="X19" s="421">
        <v>-4.616730596316998</v>
      </c>
      <c r="Y19" s="453">
        <v>-3.2536295290987227</v>
      </c>
    </row>
    <row r="20" spans="1:25" ht="14.25" customHeight="1">
      <c r="A20" s="351">
        <v>1968</v>
      </c>
      <c r="B20" s="452">
        <v>330298.83510754083</v>
      </c>
      <c r="C20" s="421">
        <v>218612.69785645558</v>
      </c>
      <c r="D20" s="421">
        <v>39842.913526230819</v>
      </c>
      <c r="E20" s="421">
        <v>71279.040954007345</v>
      </c>
      <c r="F20" s="421">
        <v>71276.911127907151</v>
      </c>
      <c r="G20" s="421">
        <v>2.1298261002026289</v>
      </c>
      <c r="H20" s="421"/>
      <c r="I20" s="421">
        <v>20745.926940645757</v>
      </c>
      <c r="J20" s="453">
        <v>20181.744169798629</v>
      </c>
      <c r="K20" s="453">
        <v>0.17080979733502177</v>
      </c>
      <c r="L20" s="421"/>
      <c r="M20" s="452">
        <v>6.5968877061413078</v>
      </c>
      <c r="N20" s="421">
        <v>5.8081018484420488</v>
      </c>
      <c r="O20" s="421">
        <v>1.7186703990382801</v>
      </c>
      <c r="P20" s="421">
        <v>9.2825825403291429</v>
      </c>
      <c r="Q20" s="421">
        <v>18.221892487652159</v>
      </c>
      <c r="R20" s="453">
        <v>7.9404551250671584</v>
      </c>
      <c r="S20" s="421"/>
      <c r="T20" s="452">
        <v>6.5968877061413078</v>
      </c>
      <c r="U20" s="421">
        <v>5.9766022448249245</v>
      </c>
      <c r="V20" s="421">
        <v>1.8806583374130659</v>
      </c>
      <c r="W20" s="421">
        <v>9.4566160798606127</v>
      </c>
      <c r="X20" s="421">
        <v>18.410161962269854</v>
      </c>
      <c r="Y20" s="453">
        <v>8.1123513140789925</v>
      </c>
    </row>
    <row r="21" spans="1:25" ht="14.25" customHeight="1">
      <c r="A21" s="351">
        <v>1969</v>
      </c>
      <c r="B21" s="452">
        <v>359720.44470794767</v>
      </c>
      <c r="C21" s="421">
        <v>237462.109711297</v>
      </c>
      <c r="D21" s="421">
        <v>42161.411579339961</v>
      </c>
      <c r="E21" s="421">
        <v>79481.03931779573</v>
      </c>
      <c r="F21" s="421">
        <v>79473.481608809278</v>
      </c>
      <c r="G21" s="421">
        <v>7.5577089864546521</v>
      </c>
      <c r="H21" s="421"/>
      <c r="I21" s="421">
        <v>24344.336731635343</v>
      </c>
      <c r="J21" s="453">
        <v>23728.452632120363</v>
      </c>
      <c r="K21" s="453">
        <v>0.1712118698215801</v>
      </c>
      <c r="L21" s="421"/>
      <c r="M21" s="452">
        <v>8.9075729228132339</v>
      </c>
      <c r="N21" s="421">
        <v>8.6222859146170236</v>
      </c>
      <c r="O21" s="421">
        <v>5.8190976711147036</v>
      </c>
      <c r="P21" s="421">
        <v>11.506886532158456</v>
      </c>
      <c r="Q21" s="421">
        <v>17.345138644730905</v>
      </c>
      <c r="R21" s="453">
        <v>17.573845117060173</v>
      </c>
      <c r="S21" s="421"/>
      <c r="T21" s="452">
        <v>8.9075729228132339</v>
      </c>
      <c r="U21" s="421">
        <v>7.1568936136823913</v>
      </c>
      <c r="V21" s="421">
        <v>4.3915223838390194</v>
      </c>
      <c r="W21" s="421">
        <v>10.002578906429992</v>
      </c>
      <c r="X21" s="421">
        <v>15.762068823706699</v>
      </c>
      <c r="Y21" s="453">
        <v>15.987689882201206</v>
      </c>
    </row>
    <row r="22" spans="1:25" ht="14.25" customHeight="1">
      <c r="A22" s="351">
        <v>1970</v>
      </c>
      <c r="B22" s="452">
        <v>374992.84880931542</v>
      </c>
      <c r="C22" s="421">
        <v>246203.25840182012</v>
      </c>
      <c r="D22" s="421">
        <v>44168.870796720417</v>
      </c>
      <c r="E22" s="421">
        <v>81428.858628946007</v>
      </c>
      <c r="F22" s="421">
        <v>81425.200523103675</v>
      </c>
      <c r="G22" s="421">
        <v>3.6581058423312585</v>
      </c>
      <c r="H22" s="421"/>
      <c r="I22" s="421">
        <v>28452.300033882359</v>
      </c>
      <c r="J22" s="453">
        <v>25260.439052053414</v>
      </c>
      <c r="K22" s="453">
        <v>0.85117916033967134</v>
      </c>
      <c r="L22" s="421"/>
      <c r="M22" s="452">
        <v>4.2456313857187622</v>
      </c>
      <c r="N22" s="421">
        <v>3.6810709300740596</v>
      </c>
      <c r="O22" s="421">
        <v>4.7613662403185764</v>
      </c>
      <c r="P22" s="421">
        <v>2.4506716669395079</v>
      </c>
      <c r="Q22" s="421">
        <v>16.874410453371436</v>
      </c>
      <c r="R22" s="453">
        <v>6.4563266879832604</v>
      </c>
      <c r="S22" s="421"/>
      <c r="T22" s="452">
        <v>4.2456313857187622</v>
      </c>
      <c r="U22" s="421">
        <v>4.6645267738115059</v>
      </c>
      <c r="V22" s="421">
        <v>5.7550691110812124</v>
      </c>
      <c r="W22" s="421">
        <v>3.4224566884660801</v>
      </c>
      <c r="X22" s="421">
        <v>17.983010325196226</v>
      </c>
      <c r="Y22" s="453">
        <v>7.4661069269887914</v>
      </c>
    </row>
    <row r="23" spans="1:25" ht="14.25" customHeight="1">
      <c r="A23" s="351">
        <v>1971</v>
      </c>
      <c r="B23" s="452">
        <v>392426.6958695841</v>
      </c>
      <c r="C23" s="421">
        <v>259790.32593334472</v>
      </c>
      <c r="D23" s="421">
        <v>46251.648123807834</v>
      </c>
      <c r="E23" s="421">
        <v>79301.346544766959</v>
      </c>
      <c r="F23" s="421">
        <v>79297.052377650267</v>
      </c>
      <c r="G23" s="421">
        <v>4.2941671166793718</v>
      </c>
      <c r="H23" s="421"/>
      <c r="I23" s="421">
        <v>32621.959782000089</v>
      </c>
      <c r="J23" s="453">
        <v>25538.584514335529</v>
      </c>
      <c r="K23" s="453">
        <v>1.8050187059696343</v>
      </c>
      <c r="L23" s="421"/>
      <c r="M23" s="452">
        <v>4.6491145406172274</v>
      </c>
      <c r="N23" s="421">
        <v>5.5186383883472523</v>
      </c>
      <c r="O23" s="421">
        <v>4.7154869244292907</v>
      </c>
      <c r="P23" s="421">
        <v>-2.6127249233268368</v>
      </c>
      <c r="Q23" s="421">
        <v>14.654912759784967</v>
      </c>
      <c r="R23" s="453">
        <v>1.1011109573707323</v>
      </c>
      <c r="S23" s="421"/>
      <c r="T23" s="452">
        <v>4.6491145406172274</v>
      </c>
      <c r="U23" s="421">
        <v>5.0999974288340022</v>
      </c>
      <c r="V23" s="421">
        <v>4.3000324360895181</v>
      </c>
      <c r="W23" s="421">
        <v>-2.9991050255077201</v>
      </c>
      <c r="X23" s="421">
        <v>14.200023998673327</v>
      </c>
      <c r="Y23" s="453">
        <v>0.69999636050419589</v>
      </c>
    </row>
    <row r="24" spans="1:25" ht="14.25" customHeight="1">
      <c r="A24" s="351">
        <v>1972</v>
      </c>
      <c r="B24" s="452">
        <v>424406.1467311802</v>
      </c>
      <c r="C24" s="421">
        <v>280418.16639581934</v>
      </c>
      <c r="D24" s="421">
        <v>48495.078058175008</v>
      </c>
      <c r="E24" s="421">
        <v>90261.499573171983</v>
      </c>
      <c r="F24" s="421">
        <v>90256.368593103616</v>
      </c>
      <c r="G24" s="421">
        <v>5.1309800683531055</v>
      </c>
      <c r="H24" s="421"/>
      <c r="I24" s="421">
        <v>36870.394337628924</v>
      </c>
      <c r="J24" s="453">
        <v>31638.991633615071</v>
      </c>
      <c r="K24" s="453">
        <v>1.2326406543134814</v>
      </c>
      <c r="L24" s="421"/>
      <c r="M24" s="452">
        <v>8.1491527457713708</v>
      </c>
      <c r="N24" s="421">
        <v>7.940188068345222</v>
      </c>
      <c r="O24" s="421">
        <v>4.8504864699348449</v>
      </c>
      <c r="P24" s="421">
        <v>13.820891455125327</v>
      </c>
      <c r="Q24" s="421">
        <v>13.023235219525375</v>
      </c>
      <c r="R24" s="453">
        <v>23.887021286771827</v>
      </c>
      <c r="S24" s="421"/>
      <c r="T24" s="452">
        <v>8.1491527457713708</v>
      </c>
      <c r="U24" s="421">
        <v>8.3000011378603133</v>
      </c>
      <c r="V24" s="421">
        <v>5.2000001779618277</v>
      </c>
      <c r="W24" s="421">
        <v>14.200307547151048</v>
      </c>
      <c r="X24" s="421">
        <v>13.399992365483948</v>
      </c>
      <c r="Y24" s="453">
        <v>24.299992305258922</v>
      </c>
    </row>
    <row r="25" spans="1:25" ht="14.25" customHeight="1">
      <c r="A25" s="351">
        <v>1973</v>
      </c>
      <c r="B25" s="452">
        <v>457461.904083987</v>
      </c>
      <c r="C25" s="421">
        <v>300937.72444174788</v>
      </c>
      <c r="D25" s="421">
        <v>51367.800857285598</v>
      </c>
      <c r="E25" s="421">
        <v>101537.91846509419</v>
      </c>
      <c r="F25" s="421">
        <v>101533.18745571305</v>
      </c>
      <c r="G25" s="421">
        <v>4.7310093811345588</v>
      </c>
      <c r="H25" s="421"/>
      <c r="I25" s="421">
        <v>40375.902962284272</v>
      </c>
      <c r="J25" s="453">
        <v>36757.44264242494</v>
      </c>
      <c r="K25" s="453">
        <v>0.79098615372243242</v>
      </c>
      <c r="L25" s="421"/>
      <c r="M25" s="452">
        <v>7.7887084358710723</v>
      </c>
      <c r="N25" s="421">
        <v>7.3174852790972578</v>
      </c>
      <c r="O25" s="421">
        <v>5.9237409529776519</v>
      </c>
      <c r="P25" s="421">
        <v>12.493055117903062</v>
      </c>
      <c r="Q25" s="421">
        <v>9.5076515660634584</v>
      </c>
      <c r="R25" s="453">
        <v>16.17766794872102</v>
      </c>
      <c r="S25" s="421"/>
      <c r="T25" s="452">
        <v>7.7887084358710723</v>
      </c>
      <c r="U25" s="421">
        <v>7.7999968874320036</v>
      </c>
      <c r="V25" s="421">
        <v>6.399986128450541</v>
      </c>
      <c r="W25" s="421">
        <v>12.998836676334724</v>
      </c>
      <c r="X25" s="421">
        <v>10.00001041089369</v>
      </c>
      <c r="Y25" s="453">
        <v>16.700015945123759</v>
      </c>
    </row>
    <row r="26" spans="1:25" ht="14.25" customHeight="1">
      <c r="A26" s="351">
        <v>1974</v>
      </c>
      <c r="B26" s="452">
        <v>483164.74075368402</v>
      </c>
      <c r="C26" s="421">
        <v>318011.44620558823</v>
      </c>
      <c r="D26" s="421">
        <v>56451.374377344415</v>
      </c>
      <c r="E26" s="421">
        <v>108426.32208558939</v>
      </c>
      <c r="F26" s="421">
        <v>108416.63855861033</v>
      </c>
      <c r="G26" s="421">
        <v>9.6835269790492884</v>
      </c>
      <c r="H26" s="421"/>
      <c r="I26" s="421">
        <v>40190.257290423899</v>
      </c>
      <c r="J26" s="453">
        <v>39914.659205261887</v>
      </c>
      <c r="K26" s="453">
        <v>5.7040189797812807E-2</v>
      </c>
      <c r="L26" s="421"/>
      <c r="M26" s="452">
        <v>5.6185742332279798</v>
      </c>
      <c r="N26" s="421">
        <v>5.6735066351394803</v>
      </c>
      <c r="O26" s="421">
        <v>9.8964203941345197</v>
      </c>
      <c r="P26" s="421">
        <v>6.7840701529283676</v>
      </c>
      <c r="Q26" s="421">
        <v>-0.45979323863986066</v>
      </c>
      <c r="R26" s="453">
        <v>8.5893259592356266</v>
      </c>
      <c r="S26" s="421"/>
      <c r="T26" s="452">
        <v>5.6185742332279798</v>
      </c>
      <c r="U26" s="421">
        <v>5.099999926902421</v>
      </c>
      <c r="V26" s="421">
        <v>9.2999952700503208</v>
      </c>
      <c r="W26" s="421">
        <v>6.2045362421534467</v>
      </c>
      <c r="X26" s="421">
        <v>-1.0000135657086684</v>
      </c>
      <c r="Y26" s="453">
        <v>7.9999946418261692</v>
      </c>
    </row>
    <row r="27" spans="1:25" ht="14.25" customHeight="1">
      <c r="A27" s="351">
        <v>1975</v>
      </c>
      <c r="B27" s="452">
        <v>485783.9348121098</v>
      </c>
      <c r="C27" s="421">
        <v>322832.05473955552</v>
      </c>
      <c r="D27" s="421">
        <v>59221.092408850767</v>
      </c>
      <c r="E27" s="421">
        <v>103258.0390289526</v>
      </c>
      <c r="F27" s="421">
        <v>103248.90255298073</v>
      </c>
      <c r="G27" s="421">
        <v>9.1364759718852895</v>
      </c>
      <c r="H27" s="421"/>
      <c r="I27" s="421">
        <v>39917.769886355447</v>
      </c>
      <c r="J27" s="453">
        <v>39445.021251604536</v>
      </c>
      <c r="K27" s="453">
        <v>9.7316646532117121E-2</v>
      </c>
      <c r="L27" s="421"/>
      <c r="M27" s="452">
        <v>0.54209130706435182</v>
      </c>
      <c r="N27" s="421">
        <v>1.5158600709141989</v>
      </c>
      <c r="O27" s="421">
        <v>4.9063783868084521</v>
      </c>
      <c r="P27" s="421">
        <v>-4.7666313467287562</v>
      </c>
      <c r="Q27" s="421">
        <v>-0.67799367916308029</v>
      </c>
      <c r="R27" s="453">
        <v>-1.176605194703606</v>
      </c>
      <c r="S27" s="421"/>
      <c r="T27" s="452">
        <v>0.54209130706435182</v>
      </c>
      <c r="U27" s="421">
        <v>1.8000018430883724</v>
      </c>
      <c r="V27" s="421">
        <v>5.2000101823365563</v>
      </c>
      <c r="W27" s="421">
        <v>-4.5000741987091804</v>
      </c>
      <c r="X27" s="421">
        <v>-0.39999247942756888</v>
      </c>
      <c r="Y27" s="453">
        <v>-0.89999960309822269</v>
      </c>
    </row>
    <row r="28" spans="1:25" ht="14.25" customHeight="1">
      <c r="A28" s="351">
        <v>1976</v>
      </c>
      <c r="B28" s="452">
        <v>501833.13918385212</v>
      </c>
      <c r="C28" s="421">
        <v>338603.3399882018</v>
      </c>
      <c r="D28" s="421">
        <v>62878.881770179745</v>
      </c>
      <c r="E28" s="421">
        <v>101738.43792656496</v>
      </c>
      <c r="F28" s="421">
        <v>101729.693929555</v>
      </c>
      <c r="G28" s="421">
        <v>8.7439970099702347</v>
      </c>
      <c r="H28" s="421"/>
      <c r="I28" s="421">
        <v>41629.979127865605</v>
      </c>
      <c r="J28" s="453">
        <v>43017.499628959915</v>
      </c>
      <c r="K28" s="453">
        <v>-0.27649040941195724</v>
      </c>
      <c r="L28" s="421"/>
      <c r="M28" s="452">
        <v>3.3037742135193948</v>
      </c>
      <c r="N28" s="421">
        <v>4.8852909793513977</v>
      </c>
      <c r="O28" s="421">
        <v>6.176497616890142</v>
      </c>
      <c r="P28" s="421">
        <v>-1.4716540394124178</v>
      </c>
      <c r="Q28" s="421">
        <v>4.2893409285758244</v>
      </c>
      <c r="R28" s="453">
        <v>9.0568549946213004</v>
      </c>
      <c r="S28" s="421"/>
      <c r="T28" s="452">
        <v>3.3037742135193948</v>
      </c>
      <c r="U28" s="421">
        <v>5.5999997722642414</v>
      </c>
      <c r="V28" s="421">
        <v>6.9000049432169641</v>
      </c>
      <c r="W28" s="421">
        <v>-0.80026270749483652</v>
      </c>
      <c r="X28" s="421">
        <v>4.9999888018168015</v>
      </c>
      <c r="Y28" s="453">
        <v>9.799989636898454</v>
      </c>
    </row>
    <row r="29" spans="1:25" ht="14.25" customHeight="1">
      <c r="A29" s="351">
        <v>1977</v>
      </c>
      <c r="B29" s="452">
        <v>516080.3519373564</v>
      </c>
      <c r="C29" s="421">
        <v>343836.88254262169</v>
      </c>
      <c r="D29" s="421">
        <v>65360.527680695268</v>
      </c>
      <c r="E29" s="421">
        <v>100864.56898099296</v>
      </c>
      <c r="F29" s="421">
        <v>100859.4554127305</v>
      </c>
      <c r="G29" s="421">
        <v>5.1135682624566634</v>
      </c>
      <c r="H29" s="421"/>
      <c r="I29" s="421">
        <v>46688.189698461669</v>
      </c>
      <c r="J29" s="453">
        <v>40669.81696541515</v>
      </c>
      <c r="K29" s="453">
        <v>1.1661697079638191</v>
      </c>
      <c r="L29" s="421"/>
      <c r="M29" s="452">
        <v>2.839033862266449</v>
      </c>
      <c r="N29" s="421">
        <v>1.5456263823629968</v>
      </c>
      <c r="O29" s="421">
        <v>3.9467080848954339</v>
      </c>
      <c r="P29" s="421">
        <v>-0.85893686140803283</v>
      </c>
      <c r="Q29" s="421">
        <v>12.150403811301169</v>
      </c>
      <c r="R29" s="453">
        <v>-5.4575060935533219</v>
      </c>
      <c r="S29" s="421"/>
      <c r="T29" s="452">
        <v>2.839033862266449</v>
      </c>
      <c r="U29" s="421">
        <v>1.4999991104071464</v>
      </c>
      <c r="V29" s="421">
        <v>3.9000019402029462</v>
      </c>
      <c r="W29" s="421">
        <v>-0.90348369627401004</v>
      </c>
      <c r="X29" s="421">
        <v>12.100011518132515</v>
      </c>
      <c r="Y29" s="453">
        <v>-5.4999866634658945</v>
      </c>
    </row>
    <row r="30" spans="1:25" ht="14.25" customHeight="1">
      <c r="A30" s="351">
        <v>1978</v>
      </c>
      <c r="B30" s="452">
        <v>523628.17195638351</v>
      </c>
      <c r="C30" s="421">
        <v>345774.63940716925</v>
      </c>
      <c r="D30" s="421">
        <v>68660.281792594731</v>
      </c>
      <c r="E30" s="421">
        <v>97810.622755645367</v>
      </c>
      <c r="F30" s="421">
        <v>97809.023063774614</v>
      </c>
      <c r="G30" s="421">
        <v>1.5996918707572989</v>
      </c>
      <c r="H30" s="421"/>
      <c r="I30" s="421">
        <v>51511.495022043033</v>
      </c>
      <c r="J30" s="453">
        <v>40128.867021068902</v>
      </c>
      <c r="K30" s="453">
        <v>2.1737997706361503</v>
      </c>
      <c r="L30" s="421"/>
      <c r="M30" s="452">
        <v>1.4625280715866662</v>
      </c>
      <c r="N30" s="421">
        <v>0.56356864633546611</v>
      </c>
      <c r="O30" s="421">
        <v>5.0485426433821035</v>
      </c>
      <c r="P30" s="421">
        <v>-3.0277690731252527</v>
      </c>
      <c r="Q30" s="421">
        <v>10.330889577713243</v>
      </c>
      <c r="R30" s="453">
        <v>-1.3301017430352835</v>
      </c>
      <c r="S30" s="421"/>
      <c r="T30" s="452">
        <v>1.4625280715866662</v>
      </c>
      <c r="U30" s="421">
        <v>0.90000397322260728</v>
      </c>
      <c r="V30" s="421">
        <v>5.3999824466724355</v>
      </c>
      <c r="W30" s="421">
        <v>-2.7033485632923848</v>
      </c>
      <c r="X30" s="421">
        <v>10.700001467838828</v>
      </c>
      <c r="Y30" s="453">
        <v>-1.000001688703045</v>
      </c>
    </row>
    <row r="31" spans="1:25" ht="14.25" customHeight="1">
      <c r="A31" s="351">
        <v>1979</v>
      </c>
      <c r="B31" s="452">
        <v>523848.1718258544</v>
      </c>
      <c r="C31" s="421">
        <v>349490.72082245053</v>
      </c>
      <c r="D31" s="421">
        <v>71384.902410195631</v>
      </c>
      <c r="E31" s="421">
        <v>93301.5191752885</v>
      </c>
      <c r="F31" s="421">
        <v>93297.472552829902</v>
      </c>
      <c r="G31" s="421">
        <v>4.0466224586001562</v>
      </c>
      <c r="H31" s="421"/>
      <c r="I31" s="421">
        <v>54275.163381895909</v>
      </c>
      <c r="J31" s="453">
        <v>44604.133963976252</v>
      </c>
      <c r="K31" s="453">
        <v>1.8461512205362145</v>
      </c>
      <c r="L31" s="421"/>
      <c r="M31" s="452">
        <v>4.2014521229627455E-2</v>
      </c>
      <c r="N31" s="421">
        <v>1.0747119631597357</v>
      </c>
      <c r="O31" s="421">
        <v>3.9682630867016844</v>
      </c>
      <c r="P31" s="421">
        <v>-4.6100346294918326</v>
      </c>
      <c r="Q31" s="421">
        <v>5.3651488054661023</v>
      </c>
      <c r="R31" s="453">
        <v>11.152238463542208</v>
      </c>
      <c r="S31" s="421"/>
      <c r="T31" s="452">
        <v>4.2014521229627455E-2</v>
      </c>
      <c r="U31" s="421">
        <v>1.299999899976112</v>
      </c>
      <c r="V31" s="421">
        <v>4.2000005315110611</v>
      </c>
      <c r="W31" s="421">
        <v>-4.3974175656001151</v>
      </c>
      <c r="X31" s="421">
        <v>5.5999998035613174</v>
      </c>
      <c r="Y31" s="453">
        <v>11.399988449563448</v>
      </c>
    </row>
    <row r="32" spans="1:25" ht="14.25" customHeight="1">
      <c r="A32" s="351">
        <v>1980</v>
      </c>
      <c r="B32" s="452">
        <v>530661.23908155225</v>
      </c>
      <c r="C32" s="421">
        <v>352441.98436524998</v>
      </c>
      <c r="D32" s="421">
        <v>74563.814739670095</v>
      </c>
      <c r="E32" s="421">
        <v>94185.068659237426</v>
      </c>
      <c r="F32" s="421">
        <v>94178.847899693661</v>
      </c>
      <c r="G32" s="421">
        <v>6.2207595437713028</v>
      </c>
      <c r="H32" s="421"/>
      <c r="I32" s="421">
        <v>55658.405305566674</v>
      </c>
      <c r="J32" s="453">
        <v>46188.033988171919</v>
      </c>
      <c r="K32" s="453">
        <v>1.7846359635736166</v>
      </c>
      <c r="L32" s="421"/>
      <c r="M32" s="452">
        <v>1.3005805159062023</v>
      </c>
      <c r="N32" s="421">
        <v>0.8444468957156559</v>
      </c>
      <c r="O32" s="421">
        <v>4.453199797357188</v>
      </c>
      <c r="P32" s="421">
        <v>0.94698295564616952</v>
      </c>
      <c r="Q32" s="421">
        <v>2.5485725652042213</v>
      </c>
      <c r="R32" s="453">
        <v>3.5510162028364434</v>
      </c>
      <c r="S32" s="421"/>
      <c r="T32" s="452">
        <v>1.3005805159062023</v>
      </c>
      <c r="U32" s="421">
        <v>0.59999779653312491</v>
      </c>
      <c r="V32" s="421">
        <v>4.2000030038480629</v>
      </c>
      <c r="W32" s="421">
        <v>0.702285306858208</v>
      </c>
      <c r="X32" s="421">
        <v>2.2999926288995054</v>
      </c>
      <c r="Y32" s="453">
        <v>3.3000063216835684</v>
      </c>
    </row>
    <row r="33" spans="1:25" ht="14.25" customHeight="1">
      <c r="A33" s="351">
        <v>1981</v>
      </c>
      <c r="B33" s="452">
        <v>529960.0284048795</v>
      </c>
      <c r="C33" s="421">
        <v>344626.67265137675</v>
      </c>
      <c r="D33" s="421">
        <v>76641.261399619951</v>
      </c>
      <c r="E33" s="421">
        <v>91484.489254354427</v>
      </c>
      <c r="F33" s="421">
        <v>91485.354141604723</v>
      </c>
      <c r="G33" s="421">
        <v>-0.86488725029677926</v>
      </c>
      <c r="H33" s="421"/>
      <c r="I33" s="421">
        <v>61180.677596532958</v>
      </c>
      <c r="J33" s="453">
        <v>43973.072497004476</v>
      </c>
      <c r="K33" s="453">
        <v>3.2469628230871397</v>
      </c>
      <c r="L33" s="421"/>
      <c r="M33" s="452">
        <v>-0.13213904182758363</v>
      </c>
      <c r="N33" s="421">
        <v>-2.2174746654966881</v>
      </c>
      <c r="O33" s="421">
        <v>2.7861324788746256</v>
      </c>
      <c r="P33" s="421">
        <v>-2.8673116061036397</v>
      </c>
      <c r="Q33" s="421">
        <v>9.9217220842904297</v>
      </c>
      <c r="R33" s="453">
        <v>-4.7955310064391572</v>
      </c>
      <c r="S33" s="421"/>
      <c r="T33" s="452">
        <v>-0.13213904182758363</v>
      </c>
      <c r="U33" s="421">
        <v>-0.99860288393626151</v>
      </c>
      <c r="V33" s="421">
        <v>4.0673748684084687</v>
      </c>
      <c r="W33" s="421">
        <v>-1.6565401257658596</v>
      </c>
      <c r="X33" s="421">
        <v>11.291910517967496</v>
      </c>
      <c r="Y33" s="453">
        <v>-3.6087950294562687</v>
      </c>
    </row>
    <row r="34" spans="1:25" ht="14.25" customHeight="1">
      <c r="A34" s="351">
        <v>1982</v>
      </c>
      <c r="B34" s="452">
        <v>536556.99054213462</v>
      </c>
      <c r="C34" s="421">
        <v>345170.79550575797</v>
      </c>
      <c r="D34" s="421">
        <v>80400.420809040152</v>
      </c>
      <c r="E34" s="421">
        <v>92514.542002269271</v>
      </c>
      <c r="F34" s="421">
        <v>92515.017615824268</v>
      </c>
      <c r="G34" s="421">
        <v>-0.47561355499867952</v>
      </c>
      <c r="H34" s="421"/>
      <c r="I34" s="421">
        <v>64664.58756890014</v>
      </c>
      <c r="J34" s="453">
        <v>46193.355343833049</v>
      </c>
      <c r="K34" s="453">
        <v>3.4425480518674907</v>
      </c>
      <c r="L34" s="421"/>
      <c r="M34" s="452">
        <v>1.2448037179542126</v>
      </c>
      <c r="N34" s="421">
        <v>0.15788762088406738</v>
      </c>
      <c r="O34" s="421">
        <v>4.9048767475516009</v>
      </c>
      <c r="P34" s="421">
        <v>1.125931571909411</v>
      </c>
      <c r="Q34" s="421">
        <v>5.694461240430293</v>
      </c>
      <c r="R34" s="453">
        <v>5.0491874248264512</v>
      </c>
      <c r="S34" s="421"/>
      <c r="T34" s="452">
        <v>1.2448037179542126</v>
      </c>
      <c r="U34" s="421">
        <v>4.0617807263321204E-2</v>
      </c>
      <c r="V34" s="421">
        <v>4.7820489240389952</v>
      </c>
      <c r="W34" s="421">
        <v>1.0075283245031708</v>
      </c>
      <c r="X34" s="421">
        <v>5.5707089323012715</v>
      </c>
      <c r="Y34" s="453">
        <v>4.9261906352281004</v>
      </c>
    </row>
    <row r="35" spans="1:25" ht="14.25" customHeight="1">
      <c r="A35" s="351">
        <v>1983</v>
      </c>
      <c r="B35" s="452">
        <v>546059.96508570039</v>
      </c>
      <c r="C35" s="421">
        <v>346471.20977482438</v>
      </c>
      <c r="D35" s="421">
        <v>82998.229714521716</v>
      </c>
      <c r="E35" s="421">
        <v>91358.060260200902</v>
      </c>
      <c r="F35" s="421">
        <v>91359.418971275853</v>
      </c>
      <c r="G35" s="421">
        <v>-1.3587110749425606</v>
      </c>
      <c r="H35" s="421"/>
      <c r="I35" s="421">
        <v>70868.240096140013</v>
      </c>
      <c r="J35" s="453">
        <v>45635.774759986634</v>
      </c>
      <c r="K35" s="453">
        <v>4.6208231603635896</v>
      </c>
      <c r="L35" s="421"/>
      <c r="M35" s="452">
        <v>1.7711025503486688</v>
      </c>
      <c r="N35" s="421">
        <v>0.3767451609459016</v>
      </c>
      <c r="O35" s="421">
        <v>3.2310886924978188</v>
      </c>
      <c r="P35" s="421">
        <v>-1.2500540099306789</v>
      </c>
      <c r="Q35" s="421">
        <v>9.5935855473134879</v>
      </c>
      <c r="R35" s="453">
        <v>-1.2070579841974016</v>
      </c>
      <c r="S35" s="421"/>
      <c r="T35" s="452">
        <v>1.7711025503486688</v>
      </c>
      <c r="U35" s="421">
        <v>0.39039726826017862</v>
      </c>
      <c r="V35" s="421">
        <v>3.2451290152712087</v>
      </c>
      <c r="W35" s="421">
        <v>-1.2366231614032164</v>
      </c>
      <c r="X35" s="421">
        <v>9.6084912248033163</v>
      </c>
      <c r="Y35" s="453">
        <v>-1.1936212878377983</v>
      </c>
    </row>
    <row r="36" spans="1:25" ht="14.25" customHeight="1">
      <c r="A36" s="351">
        <v>1984</v>
      </c>
      <c r="B36" s="452">
        <v>555801.90943698806</v>
      </c>
      <c r="C36" s="421">
        <v>348363.49361568369</v>
      </c>
      <c r="D36" s="421">
        <v>85172.477029490328</v>
      </c>
      <c r="E36" s="421">
        <v>87639.759233905876</v>
      </c>
      <c r="F36" s="421">
        <v>87638.288515821725</v>
      </c>
      <c r="G36" s="421">
        <v>1.4707180841532848</v>
      </c>
      <c r="H36" s="421"/>
      <c r="I36" s="421">
        <v>79990.80698904123</v>
      </c>
      <c r="J36" s="453">
        <v>45364.627431133114</v>
      </c>
      <c r="K36" s="453">
        <v>6.2299497302885261</v>
      </c>
      <c r="L36" s="421"/>
      <c r="M36" s="452">
        <v>1.7840429575822769</v>
      </c>
      <c r="N36" s="421">
        <v>0.54615904221568812</v>
      </c>
      <c r="O36" s="421">
        <v>2.6196309517047434</v>
      </c>
      <c r="P36" s="421">
        <v>-4.0700306198542036</v>
      </c>
      <c r="Q36" s="421">
        <v>12.872574344340325</v>
      </c>
      <c r="R36" s="453">
        <v>-0.59415520012440215</v>
      </c>
      <c r="S36" s="421"/>
      <c r="T36" s="452">
        <v>1.7840429575822769</v>
      </c>
      <c r="U36" s="421">
        <v>-0.19858759112733049</v>
      </c>
      <c r="V36" s="421">
        <v>1.859526086494534</v>
      </c>
      <c r="W36" s="421">
        <v>-4.7805850797472687</v>
      </c>
      <c r="X36" s="421">
        <v>12.036525801656396</v>
      </c>
      <c r="Y36" s="453">
        <v>-1.3304555118871186</v>
      </c>
    </row>
    <row r="37" spans="1:25" ht="14.25" customHeight="1">
      <c r="A37" s="351">
        <v>1985</v>
      </c>
      <c r="B37" s="452">
        <v>568701.04613846913</v>
      </c>
      <c r="C37" s="421">
        <v>355232.87867533596</v>
      </c>
      <c r="D37" s="421">
        <v>88596.316311575356</v>
      </c>
      <c r="E37" s="421">
        <v>93229.28674601308</v>
      </c>
      <c r="F37" s="421">
        <v>93229.112190135478</v>
      </c>
      <c r="G37" s="421">
        <v>0.1745558775994856</v>
      </c>
      <c r="H37" s="421"/>
      <c r="I37" s="421">
        <v>80282.440032629631</v>
      </c>
      <c r="J37" s="453">
        <v>48639.875627084839</v>
      </c>
      <c r="K37" s="453">
        <v>5.5640067167803942</v>
      </c>
      <c r="L37" s="421"/>
      <c r="M37" s="452">
        <v>2.3208154708477924</v>
      </c>
      <c r="N37" s="421">
        <v>1.9719015297368081</v>
      </c>
      <c r="O37" s="421">
        <v>4.0198892899399263</v>
      </c>
      <c r="P37" s="421">
        <v>6.3778444406596968</v>
      </c>
      <c r="Q37" s="421">
        <v>0.36458319970238406</v>
      </c>
      <c r="R37" s="453">
        <v>7.2198282702173433</v>
      </c>
      <c r="S37" s="421"/>
      <c r="T37" s="452">
        <v>2.3208154708477924</v>
      </c>
      <c r="U37" s="421">
        <v>2.2812878288021032</v>
      </c>
      <c r="V37" s="421">
        <v>4.3354892551637825</v>
      </c>
      <c r="W37" s="421">
        <v>6.7005985238954624</v>
      </c>
      <c r="X37" s="421">
        <v>0.66909283900071781</v>
      </c>
      <c r="Y37" s="453">
        <v>7.5451369617029584</v>
      </c>
    </row>
    <row r="38" spans="1:25" ht="14.25" customHeight="1">
      <c r="A38" s="351">
        <v>1986</v>
      </c>
      <c r="B38" s="452">
        <v>587204.63533783518</v>
      </c>
      <c r="C38" s="421">
        <v>367767.15010904369</v>
      </c>
      <c r="D38" s="421">
        <v>92827.193636501979</v>
      </c>
      <c r="E38" s="421">
        <v>103111.16811856943</v>
      </c>
      <c r="F38" s="421">
        <v>103109.47129591132</v>
      </c>
      <c r="G38" s="421">
        <v>1.6968226581017947</v>
      </c>
      <c r="H38" s="421"/>
      <c r="I38" s="421">
        <v>80565.405189229452</v>
      </c>
      <c r="J38" s="453">
        <v>57066.281715509336</v>
      </c>
      <c r="K38" s="453">
        <v>4.0018627339684434</v>
      </c>
      <c r="L38" s="421"/>
      <c r="M38" s="452">
        <v>3.2536583720053081</v>
      </c>
      <c r="N38" s="421">
        <v>3.5284660250053612</v>
      </c>
      <c r="O38" s="421">
        <v>4.7754551216864227</v>
      </c>
      <c r="P38" s="421">
        <v>10.599546255757385</v>
      </c>
      <c r="Q38" s="421">
        <v>0.35246207823880216</v>
      </c>
      <c r="R38" s="453">
        <v>17.324069973016741</v>
      </c>
      <c r="S38" s="421"/>
      <c r="T38" s="452">
        <v>3.2536583720053081</v>
      </c>
      <c r="U38" s="421">
        <v>3.4037689846091457</v>
      </c>
      <c r="V38" s="421">
        <v>4.6492561190209614</v>
      </c>
      <c r="W38" s="421">
        <v>10.466332303916094</v>
      </c>
      <c r="X38" s="421">
        <v>0.23159044265783635</v>
      </c>
      <c r="Y38" s="453">
        <v>17.182756527018817</v>
      </c>
    </row>
    <row r="39" spans="1:25" ht="14.25" customHeight="1">
      <c r="A39" s="351">
        <v>1987</v>
      </c>
      <c r="B39" s="452">
        <v>619779.53431013529</v>
      </c>
      <c r="C39" s="421">
        <v>389344.5766935462</v>
      </c>
      <c r="D39" s="421">
        <v>101256.41272657021</v>
      </c>
      <c r="E39" s="421">
        <v>115594.97116173667</v>
      </c>
      <c r="F39" s="421">
        <v>115592.33272100157</v>
      </c>
      <c r="G39" s="421">
        <v>2.6384407351104371</v>
      </c>
      <c r="H39" s="421"/>
      <c r="I39" s="421">
        <v>84742.4457705518</v>
      </c>
      <c r="J39" s="453">
        <v>71158.872042269533</v>
      </c>
      <c r="K39" s="453">
        <v>2.1916783269395754</v>
      </c>
      <c r="L39" s="421"/>
      <c r="M39" s="452">
        <v>5.5474526275765657</v>
      </c>
      <c r="N39" s="421">
        <v>5.8671435385419191</v>
      </c>
      <c r="O39" s="421">
        <v>9.0805493087250397</v>
      </c>
      <c r="P39" s="421">
        <v>12.107129878319167</v>
      </c>
      <c r="Q39" s="421">
        <v>5.1846578211968808</v>
      </c>
      <c r="R39" s="453">
        <v>24.695126269161062</v>
      </c>
      <c r="S39" s="421"/>
      <c r="T39" s="452">
        <v>5.5474526275765657</v>
      </c>
      <c r="U39" s="421">
        <v>5.9522230573116897</v>
      </c>
      <c r="V39" s="421">
        <v>9.1682112624921217</v>
      </c>
      <c r="W39" s="421">
        <v>12.197224126089612</v>
      </c>
      <c r="X39" s="421">
        <v>5.2691888642596885</v>
      </c>
      <c r="Y39" s="453">
        <v>24.795336787564757</v>
      </c>
    </row>
    <row r="40" spans="1:25" ht="14.25" customHeight="1">
      <c r="A40" s="351">
        <v>1988</v>
      </c>
      <c r="B40" s="452">
        <v>651347.96920173836</v>
      </c>
      <c r="C40" s="421">
        <v>409252.96900276176</v>
      </c>
      <c r="D40" s="421">
        <v>105167.7108453416</v>
      </c>
      <c r="E40" s="421">
        <v>131541.69966902287</v>
      </c>
      <c r="F40" s="421">
        <v>131537.16565182639</v>
      </c>
      <c r="G40" s="421">
        <v>4.5340171964523188</v>
      </c>
      <c r="H40" s="421"/>
      <c r="I40" s="421">
        <v>88162.504407870554</v>
      </c>
      <c r="J40" s="453">
        <v>82776.914723258262</v>
      </c>
      <c r="K40" s="453">
        <v>0.8268375644454099</v>
      </c>
      <c r="L40" s="421"/>
      <c r="M40" s="452">
        <v>5.0934942417453888</v>
      </c>
      <c r="N40" s="421">
        <v>5.1133092640675226</v>
      </c>
      <c r="O40" s="421">
        <v>3.86276583719527</v>
      </c>
      <c r="P40" s="421">
        <v>13.795347969743489</v>
      </c>
      <c r="Q40" s="421">
        <v>4.0358271539375767</v>
      </c>
      <c r="R40" s="453">
        <v>16.326906747604752</v>
      </c>
      <c r="S40" s="421"/>
      <c r="T40" s="452">
        <v>5.0934942417453888</v>
      </c>
      <c r="U40" s="421">
        <v>4.8903972404584328</v>
      </c>
      <c r="V40" s="421">
        <v>3.6425058199576421</v>
      </c>
      <c r="W40" s="421">
        <v>13.554024092959116</v>
      </c>
      <c r="X40" s="421">
        <v>3.8152001284819326</v>
      </c>
      <c r="Y40" s="453">
        <v>16.080214236781476</v>
      </c>
    </row>
    <row r="41" spans="1:25" ht="14.25" customHeight="1">
      <c r="A41" s="351">
        <v>1989</v>
      </c>
      <c r="B41" s="452">
        <v>682792.55842656584</v>
      </c>
      <c r="C41" s="421">
        <v>430255.42273865652</v>
      </c>
      <c r="D41" s="421">
        <v>113608.09044194783</v>
      </c>
      <c r="E41" s="421">
        <v>146926.07082061507</v>
      </c>
      <c r="F41" s="421">
        <v>146921.64470211489</v>
      </c>
      <c r="G41" s="421">
        <v>4.4261185002031125</v>
      </c>
      <c r="H41" s="421"/>
      <c r="I41" s="421">
        <v>89169.567902214825</v>
      </c>
      <c r="J41" s="453">
        <v>97166.593476868627</v>
      </c>
      <c r="K41" s="453">
        <v>-1.1712233058137351</v>
      </c>
      <c r="L41" s="421"/>
      <c r="M41" s="452">
        <v>4.8276176040534136</v>
      </c>
      <c r="N41" s="421">
        <v>5.1319001514080753</v>
      </c>
      <c r="O41" s="421">
        <v>8.0256378395632701</v>
      </c>
      <c r="P41" s="421">
        <v>11.695432847759623</v>
      </c>
      <c r="Q41" s="421">
        <v>1.1422809516449695</v>
      </c>
      <c r="R41" s="453">
        <v>17.383685779686608</v>
      </c>
      <c r="S41" s="421"/>
      <c r="T41" s="452">
        <v>4.8276176040534136</v>
      </c>
      <c r="U41" s="421">
        <v>5.4275181668699934</v>
      </c>
      <c r="V41" s="421">
        <v>8.3293926906707902</v>
      </c>
      <c r="W41" s="421">
        <v>12.009506712562423</v>
      </c>
      <c r="X41" s="421">
        <v>1.4266806469910742</v>
      </c>
      <c r="Y41" s="453">
        <v>17.713754314430318</v>
      </c>
    </row>
    <row r="42" spans="1:25" ht="14.25" customHeight="1">
      <c r="A42" s="351">
        <v>1990</v>
      </c>
      <c r="B42" s="452">
        <v>708627.46223801095</v>
      </c>
      <c r="C42" s="421">
        <v>444911.73553207144</v>
      </c>
      <c r="D42" s="421">
        <v>120613.7991621253</v>
      </c>
      <c r="E42" s="421">
        <v>156249.94532198104</v>
      </c>
      <c r="F42" s="421">
        <v>156245.54108575909</v>
      </c>
      <c r="G42" s="421">
        <v>4.4042362219143527</v>
      </c>
      <c r="H42" s="421"/>
      <c r="I42" s="421">
        <v>93266.194081554757</v>
      </c>
      <c r="J42" s="453">
        <v>106414.21185972166</v>
      </c>
      <c r="K42" s="453">
        <v>-1.8554202989314577</v>
      </c>
      <c r="L42" s="421"/>
      <c r="M42" s="452">
        <v>3.78371197702847</v>
      </c>
      <c r="N42" s="421">
        <v>3.406421399671089</v>
      </c>
      <c r="O42" s="421">
        <v>6.1665579387211844</v>
      </c>
      <c r="P42" s="421">
        <v>6.3459632788721798</v>
      </c>
      <c r="Q42" s="421">
        <v>4.5941976345925228</v>
      </c>
      <c r="R42" s="453">
        <v>9.51728166229735</v>
      </c>
      <c r="S42" s="421"/>
      <c r="T42" s="452">
        <v>3.78371197702847</v>
      </c>
      <c r="U42" s="421">
        <v>3.5104710395572614</v>
      </c>
      <c r="V42" s="421">
        <v>6.2733848840109907</v>
      </c>
      <c r="W42" s="421">
        <v>6.4529707454563434</v>
      </c>
      <c r="X42" s="421">
        <v>4.6994424390326639</v>
      </c>
      <c r="Y42" s="453">
        <v>9.627480173802061</v>
      </c>
    </row>
    <row r="43" spans="1:25" ht="14.25" customHeight="1">
      <c r="A43" s="351">
        <v>1991</v>
      </c>
      <c r="B43" s="452">
        <v>726653.1118219333</v>
      </c>
      <c r="C43" s="421">
        <v>456878.47145406896</v>
      </c>
      <c r="D43" s="421">
        <v>127651.78854937242</v>
      </c>
      <c r="E43" s="421">
        <v>158546.32698868518</v>
      </c>
      <c r="F43" s="421">
        <v>158542.22217253948</v>
      </c>
      <c r="G43" s="421">
        <v>4.1048161456848353</v>
      </c>
      <c r="H43" s="421"/>
      <c r="I43" s="421">
        <v>100769.1102790007</v>
      </c>
      <c r="J43" s="453">
        <v>117192.58544919407</v>
      </c>
      <c r="K43" s="453">
        <v>-2.2601534216257444</v>
      </c>
      <c r="L43" s="421"/>
      <c r="M43" s="452">
        <v>2.5437413231196526</v>
      </c>
      <c r="N43" s="421">
        <v>2.6896876315672946</v>
      </c>
      <c r="O43" s="421">
        <v>5.8351444330071001</v>
      </c>
      <c r="P43" s="421">
        <v>1.4696847809911429</v>
      </c>
      <c r="Q43" s="421">
        <v>8.0446256774294511</v>
      </c>
      <c r="R43" s="453">
        <v>10.128697474807957</v>
      </c>
      <c r="S43" s="421"/>
      <c r="T43" s="452">
        <v>2.5437413231196526</v>
      </c>
      <c r="U43" s="421">
        <v>2.8851138977998181</v>
      </c>
      <c r="V43" s="421">
        <v>6.0365567421664101</v>
      </c>
      <c r="W43" s="421">
        <v>1.6627892892421281</v>
      </c>
      <c r="X43" s="421">
        <v>8.2502427970217127</v>
      </c>
      <c r="Y43" s="453">
        <v>10.338280741141093</v>
      </c>
    </row>
    <row r="44" spans="1:25" ht="14.25" customHeight="1">
      <c r="A44" s="351">
        <v>1992</v>
      </c>
      <c r="B44" s="452">
        <v>733417.52725511021</v>
      </c>
      <c r="C44" s="421">
        <v>466404.80422565289</v>
      </c>
      <c r="D44" s="421">
        <v>131995.57255998705</v>
      </c>
      <c r="E44" s="421">
        <v>151860.32346566534</v>
      </c>
      <c r="F44" s="421">
        <v>151855.59638138182</v>
      </c>
      <c r="G44" s="421">
        <v>4.7270842835332152</v>
      </c>
      <c r="H44" s="421"/>
      <c r="I44" s="421">
        <v>108235.54644743988</v>
      </c>
      <c r="J44" s="453">
        <v>125078.71944363508</v>
      </c>
      <c r="K44" s="453">
        <v>-2.2965326529940588</v>
      </c>
      <c r="L44" s="421"/>
      <c r="M44" s="452">
        <v>0.93090022228303759</v>
      </c>
      <c r="N44" s="421">
        <v>2.0850911931274085</v>
      </c>
      <c r="O44" s="421">
        <v>3.4028383463930556</v>
      </c>
      <c r="P44" s="421">
        <v>-4.2170661723982983</v>
      </c>
      <c r="Q44" s="421">
        <v>7.4094493320093546</v>
      </c>
      <c r="R44" s="453">
        <v>6.7292089889593232</v>
      </c>
      <c r="S44" s="421"/>
      <c r="T44" s="452">
        <v>0.93090022228303759</v>
      </c>
      <c r="U44" s="421">
        <v>2.1743152855584924</v>
      </c>
      <c r="V44" s="421">
        <v>3.4932141720736443</v>
      </c>
      <c r="W44" s="421">
        <v>-4.1333502718561954</v>
      </c>
      <c r="X44" s="421">
        <v>7.5033270033045829</v>
      </c>
      <c r="Y44" s="453">
        <v>6.8224921187153953</v>
      </c>
    </row>
    <row r="45" spans="1:25" ht="14.25" customHeight="1">
      <c r="A45" s="351">
        <v>1993</v>
      </c>
      <c r="B45" s="452">
        <v>725843.75422497757</v>
      </c>
      <c r="C45" s="421">
        <v>455215.17138759186</v>
      </c>
      <c r="D45" s="421">
        <v>134814.70011195698</v>
      </c>
      <c r="E45" s="421">
        <v>137626.08695475626</v>
      </c>
      <c r="F45" s="421">
        <v>137625.93757438892</v>
      </c>
      <c r="G45" s="421">
        <v>0.14938036735211538</v>
      </c>
      <c r="H45" s="421"/>
      <c r="I45" s="421">
        <v>116127.21080080999</v>
      </c>
      <c r="J45" s="453">
        <v>117939.41503013749</v>
      </c>
      <c r="K45" s="453">
        <v>-0.24966863994889488</v>
      </c>
      <c r="L45" s="421"/>
      <c r="M45" s="452">
        <v>-1.032668670801784</v>
      </c>
      <c r="N45" s="421">
        <v>-2.3991246952609235</v>
      </c>
      <c r="O45" s="421">
        <v>2.1357743273462848</v>
      </c>
      <c r="P45" s="421">
        <v>-9.3732425863871871</v>
      </c>
      <c r="Q45" s="421">
        <v>7.2911946328116706</v>
      </c>
      <c r="R45" s="453">
        <v>-5.7078489812288353</v>
      </c>
      <c r="S45" s="421"/>
      <c r="T45" s="452">
        <v>-1.032668670801784</v>
      </c>
      <c r="U45" s="421">
        <v>-1.9018702751855243</v>
      </c>
      <c r="V45" s="421">
        <v>2.6561330339001099</v>
      </c>
      <c r="W45" s="421">
        <v>-8.9115197221166014</v>
      </c>
      <c r="X45" s="421">
        <v>7.8378190416579674</v>
      </c>
      <c r="Y45" s="453">
        <v>-5.22745176423558</v>
      </c>
    </row>
    <row r="46" spans="1:25" ht="14.25" customHeight="1">
      <c r="A46" s="351">
        <v>1994</v>
      </c>
      <c r="B46" s="452">
        <v>743140.28424957336</v>
      </c>
      <c r="C46" s="421">
        <v>462160.16447650566</v>
      </c>
      <c r="D46" s="421">
        <v>136132.36564115598</v>
      </c>
      <c r="E46" s="421">
        <v>140789.4925112566</v>
      </c>
      <c r="F46" s="421">
        <v>140787.09039559087</v>
      </c>
      <c r="G46" s="421">
        <v>2.4021156657155189</v>
      </c>
      <c r="H46" s="421"/>
      <c r="I46" s="421">
        <v>136073.12772475067</v>
      </c>
      <c r="J46" s="453">
        <v>132014.86610409553</v>
      </c>
      <c r="K46" s="453">
        <v>0.54609630330472314</v>
      </c>
      <c r="L46" s="421"/>
      <c r="M46" s="452">
        <v>2.3829549987743892</v>
      </c>
      <c r="N46" s="421">
        <v>1.5256506209456955</v>
      </c>
      <c r="O46" s="421">
        <v>0.97739009774509</v>
      </c>
      <c r="P46" s="421">
        <v>2.2985508245542796</v>
      </c>
      <c r="Q46" s="421">
        <v>17.175920084874342</v>
      </c>
      <c r="R46" s="453">
        <v>11.934475908975205</v>
      </c>
      <c r="S46" s="421"/>
      <c r="T46" s="452">
        <v>2.3829549987743892</v>
      </c>
      <c r="U46" s="421">
        <v>1.0836691568669066</v>
      </c>
      <c r="V46" s="421">
        <v>0.53779542938992009</v>
      </c>
      <c r="W46" s="421">
        <v>1.8532046190383289</v>
      </c>
      <c r="X46" s="421">
        <v>16.66580678447054</v>
      </c>
      <c r="Y46" s="453">
        <v>11.447180695986603</v>
      </c>
    </row>
    <row r="47" spans="1:25" ht="14.25" customHeight="1" thickBot="1">
      <c r="A47" s="351">
        <v>1995</v>
      </c>
      <c r="B47" s="459">
        <v>763630.63703284552</v>
      </c>
      <c r="C47" s="422">
        <v>466973.49460538873</v>
      </c>
      <c r="D47" s="422">
        <v>138529.77690203735</v>
      </c>
      <c r="E47" s="422">
        <v>155898.13960646096</v>
      </c>
      <c r="F47" s="422">
        <v>150686.42286184023</v>
      </c>
      <c r="G47" s="422">
        <v>2.347030672949213</v>
      </c>
      <c r="H47" s="422">
        <v>5209.3697139477799</v>
      </c>
      <c r="I47" s="422">
        <v>147886.31443949658</v>
      </c>
      <c r="J47" s="458">
        <v>145657.08852053815</v>
      </c>
      <c r="K47" s="458">
        <v>0.29192463094727106</v>
      </c>
      <c r="L47" s="422"/>
      <c r="M47" s="459">
        <v>2.7572657838033088</v>
      </c>
      <c r="N47" s="422">
        <v>1.0414852899178761</v>
      </c>
      <c r="O47" s="422">
        <v>1.7610883712995351</v>
      </c>
      <c r="P47" s="422">
        <v>10.73137407182314</v>
      </c>
      <c r="Q47" s="422">
        <v>8.6814986267102601</v>
      </c>
      <c r="R47" s="458">
        <v>10.333853162935092</v>
      </c>
      <c r="S47" s="422"/>
      <c r="T47" s="459">
        <v>2.7572657838033088</v>
      </c>
      <c r="U47" s="422">
        <v>1.7131844092058923</v>
      </c>
      <c r="V47" s="422">
        <v>2.4375712361413227</v>
      </c>
      <c r="W47" s="422">
        <v>11.467489205405968</v>
      </c>
      <c r="X47" s="422">
        <v>9.403986688925503</v>
      </c>
      <c r="Y47" s="458">
        <v>11.067325674592565</v>
      </c>
    </row>
    <row r="48" spans="1:25" ht="14.25" customHeight="1">
      <c r="A48" s="351">
        <v>1996</v>
      </c>
      <c r="B48" s="452">
        <v>783541.88542783866</v>
      </c>
      <c r="C48" s="421">
        <v>478564.86977959267</v>
      </c>
      <c r="D48" s="421">
        <v>139349.52333093257</v>
      </c>
      <c r="E48" s="421">
        <v>159268.53798365479</v>
      </c>
      <c r="F48" s="421">
        <v>154461.21257020775</v>
      </c>
      <c r="G48" s="421">
        <v>-546.63633434195867</v>
      </c>
      <c r="H48" s="421">
        <v>5353.9617477889979</v>
      </c>
      <c r="I48" s="421">
        <v>162665.9608731225</v>
      </c>
      <c r="J48" s="453">
        <v>156307.00653946397</v>
      </c>
      <c r="K48" s="453">
        <v>0.81156533580669321</v>
      </c>
      <c r="L48" s="421"/>
      <c r="M48" s="452">
        <v>2.607444938610648</v>
      </c>
      <c r="N48" s="421">
        <v>2.4822340685522359</v>
      </c>
      <c r="O48" s="421">
        <v>0.591747454754743</v>
      </c>
      <c r="P48" s="421">
        <v>2.1619234108257057</v>
      </c>
      <c r="Q48" s="421">
        <v>9.9939243801173916</v>
      </c>
      <c r="R48" s="453">
        <v>7.3116373031334891</v>
      </c>
      <c r="S48" s="421"/>
      <c r="T48" s="452">
        <v>2.607444938610648</v>
      </c>
      <c r="U48" s="421">
        <v>2.4776186824674751</v>
      </c>
      <c r="V48" s="421">
        <v>0.5872172085548133</v>
      </c>
      <c r="W48" s="421">
        <v>2.157322450239807</v>
      </c>
      <c r="X48" s="421">
        <v>9.9889706978268933</v>
      </c>
      <c r="Y48" s="453">
        <v>7.3068044202240889</v>
      </c>
    </row>
    <row r="49" spans="1:25" ht="14.25" customHeight="1">
      <c r="A49" s="351">
        <v>1997</v>
      </c>
      <c r="B49" s="452">
        <v>811649.94781183288</v>
      </c>
      <c r="C49" s="421">
        <v>492148.79344694951</v>
      </c>
      <c r="D49" s="421">
        <v>141979.86885245756</v>
      </c>
      <c r="E49" s="421">
        <v>167906.16003286443</v>
      </c>
      <c r="F49" s="421">
        <v>162977.13173037409</v>
      </c>
      <c r="G49" s="421">
        <v>-1551.3668274560252</v>
      </c>
      <c r="H49" s="421">
        <v>6480.3951299463652</v>
      </c>
      <c r="I49" s="421">
        <v>186051.46809562296</v>
      </c>
      <c r="J49" s="453">
        <v>176436.34261606139</v>
      </c>
      <c r="K49" s="453">
        <v>1.1846394502314033</v>
      </c>
      <c r="L49" s="421"/>
      <c r="M49" s="452">
        <v>3.587308209904605</v>
      </c>
      <c r="N49" s="421">
        <v>2.8384707121550834</v>
      </c>
      <c r="O49" s="421">
        <v>1.8875884600468629</v>
      </c>
      <c r="P49" s="421">
        <v>5.4233071757688212</v>
      </c>
      <c r="Q49" s="421">
        <v>14.376398784955914</v>
      </c>
      <c r="R49" s="453">
        <v>12.878076627687985</v>
      </c>
      <c r="S49" s="421"/>
      <c r="T49" s="452">
        <v>3.587308209904605</v>
      </c>
      <c r="U49" s="421">
        <v>2.8498403271276063</v>
      </c>
      <c r="V49" s="421">
        <v>1.8988529473855875</v>
      </c>
      <c r="W49" s="421">
        <v>5.4349625650742084</v>
      </c>
      <c r="X49" s="421">
        <v>14.3890440101049</v>
      </c>
      <c r="Y49" s="453">
        <v>12.890556201345692</v>
      </c>
    </row>
    <row r="50" spans="1:25" ht="14.25" customHeight="1">
      <c r="A50" s="351">
        <v>1998</v>
      </c>
      <c r="B50" s="452">
        <v>846566.92146709899</v>
      </c>
      <c r="C50" s="421">
        <v>513379.01900001173</v>
      </c>
      <c r="D50" s="421">
        <v>146040.56431162407</v>
      </c>
      <c r="E50" s="421">
        <v>187185.92551759715</v>
      </c>
      <c r="F50" s="421">
        <v>180322.08256390967</v>
      </c>
      <c r="G50" s="421">
        <v>-627.66760312476549</v>
      </c>
      <c r="H50" s="421">
        <v>7491.5105568122253</v>
      </c>
      <c r="I50" s="421">
        <v>200953.94109655003</v>
      </c>
      <c r="J50" s="453">
        <v>200992.52845868378</v>
      </c>
      <c r="K50" s="453">
        <v>-4.5580994432053278E-3</v>
      </c>
      <c r="L50" s="421"/>
      <c r="M50" s="452">
        <v>4.3019744841234164</v>
      </c>
      <c r="N50" s="421">
        <v>4.3137818959929408</v>
      </c>
      <c r="O50" s="421">
        <v>2.8600501549880253</v>
      </c>
      <c r="P50" s="421">
        <v>11.482464658210922</v>
      </c>
      <c r="Q50" s="421">
        <v>8.0098658470503459</v>
      </c>
      <c r="R50" s="453">
        <v>13.917872859141323</v>
      </c>
      <c r="S50" s="421"/>
      <c r="T50" s="452">
        <v>4.3019744841234164</v>
      </c>
      <c r="U50" s="421">
        <v>4.428200951700223</v>
      </c>
      <c r="V50" s="421">
        <v>2.9728746504173564</v>
      </c>
      <c r="W50" s="421">
        <v>11.604746854314495</v>
      </c>
      <c r="X50" s="421">
        <v>8.1283390404545575</v>
      </c>
      <c r="Y50" s="453">
        <v>14.042826390724716</v>
      </c>
    </row>
    <row r="51" spans="1:25" ht="14.25" customHeight="1">
      <c r="A51" s="351">
        <v>1999</v>
      </c>
      <c r="B51" s="452">
        <v>883891.14837083907</v>
      </c>
      <c r="C51" s="421">
        <v>537748.32775317936</v>
      </c>
      <c r="D51" s="421">
        <v>150790.57555693979</v>
      </c>
      <c r="E51" s="421">
        <v>206767.15116869024</v>
      </c>
      <c r="F51" s="421">
        <v>198071.71108456925</v>
      </c>
      <c r="G51" s="421">
        <v>461.446923197366</v>
      </c>
      <c r="H51" s="421">
        <v>8233.9931609236464</v>
      </c>
      <c r="I51" s="421">
        <v>216947.78784473232</v>
      </c>
      <c r="J51" s="453">
        <v>228362.69395270263</v>
      </c>
      <c r="K51" s="453">
        <v>-1.2914379931295739</v>
      </c>
      <c r="L51" s="421"/>
      <c r="M51" s="452">
        <v>4.4088926648654381</v>
      </c>
      <c r="N51" s="421">
        <v>4.7468454789281189</v>
      </c>
      <c r="O51" s="421">
        <v>3.2525286845509926</v>
      </c>
      <c r="P51" s="421">
        <v>10.46084292766567</v>
      </c>
      <c r="Q51" s="421">
        <v>7.9589614719215218</v>
      </c>
      <c r="R51" s="453">
        <v>13.617503945996212</v>
      </c>
      <c r="S51" s="421"/>
      <c r="T51" s="452">
        <v>4.4088926648654381</v>
      </c>
      <c r="U51" s="421">
        <v>4.8105454896587796</v>
      </c>
      <c r="V51" s="421">
        <v>3.3153199519643239</v>
      </c>
      <c r="W51" s="421">
        <v>10.528017808662216</v>
      </c>
      <c r="X51" s="421">
        <v>8.0246148763060354</v>
      </c>
      <c r="Y51" s="453">
        <v>13.686598496647928</v>
      </c>
    </row>
    <row r="52" spans="1:25" ht="14.25" customHeight="1">
      <c r="A52" s="351">
        <v>2000</v>
      </c>
      <c r="B52" s="452">
        <v>929858.56059808086</v>
      </c>
      <c r="C52" s="421">
        <v>561873.75051902991</v>
      </c>
      <c r="D52" s="421">
        <v>156953.2971754958</v>
      </c>
      <c r="E52" s="421">
        <v>221707.6252288364</v>
      </c>
      <c r="F52" s="421">
        <v>213340.18137581236</v>
      </c>
      <c r="G52" s="421">
        <v>-1120.4442355305584</v>
      </c>
      <c r="H52" s="421">
        <v>9487.8880885546132</v>
      </c>
      <c r="I52" s="421">
        <v>239658.30457737169</v>
      </c>
      <c r="J52" s="453">
        <v>250334.41690265274</v>
      </c>
      <c r="K52" s="453">
        <v>-1.1481436831010323</v>
      </c>
      <c r="L52" s="421"/>
      <c r="M52" s="452">
        <v>5.2005738842353599</v>
      </c>
      <c r="N52" s="421">
        <v>4.4863780175107948</v>
      </c>
      <c r="O52" s="421">
        <v>4.0869408421542408</v>
      </c>
      <c r="P52" s="421">
        <v>7.2257483723596971</v>
      </c>
      <c r="Q52" s="421">
        <v>10.468194655615992</v>
      </c>
      <c r="R52" s="453">
        <v>9.6214152012503273</v>
      </c>
      <c r="S52" s="421"/>
      <c r="T52" s="452">
        <v>5.2005738842353599</v>
      </c>
      <c r="U52" s="421">
        <v>4.4401616889160778</v>
      </c>
      <c r="V52" s="421">
        <v>4.0409011922816651</v>
      </c>
      <c r="W52" s="421">
        <v>7.1783203677277418</v>
      </c>
      <c r="X52" s="421">
        <v>10.419332454816832</v>
      </c>
      <c r="Y52" s="453">
        <v>9.5729275472414166</v>
      </c>
    </row>
    <row r="53" spans="1:25" ht="14.25" customHeight="1">
      <c r="A53" s="351">
        <v>2001</v>
      </c>
      <c r="B53" s="452">
        <v>966300.82452581415</v>
      </c>
      <c r="C53" s="421">
        <v>584070.71673292597</v>
      </c>
      <c r="D53" s="421">
        <v>162454.04155005759</v>
      </c>
      <c r="E53" s="421">
        <v>230144.19865848252</v>
      </c>
      <c r="F53" s="421">
        <v>222307.948562623</v>
      </c>
      <c r="G53" s="421">
        <v>-1810.6676388805486</v>
      </c>
      <c r="H53" s="421">
        <v>9646.9177347400837</v>
      </c>
      <c r="I53" s="421">
        <v>249151.7437349734</v>
      </c>
      <c r="J53" s="453">
        <v>259519.87615062553</v>
      </c>
      <c r="K53" s="453">
        <v>-1.0729714962977506</v>
      </c>
      <c r="L53" s="421"/>
      <c r="M53" s="452">
        <v>3.9191190436848489</v>
      </c>
      <c r="N53" s="421">
        <v>3.9505255750765356</v>
      </c>
      <c r="O53" s="421">
        <v>3.5047013815907135</v>
      </c>
      <c r="P53" s="421">
        <v>3.8052698552601738</v>
      </c>
      <c r="Q53" s="421">
        <v>3.9612393880291474</v>
      </c>
      <c r="R53" s="453">
        <v>3.6692754282942719</v>
      </c>
      <c r="S53" s="421"/>
      <c r="T53" s="452">
        <v>3.9191190436848489</v>
      </c>
      <c r="U53" s="421">
        <v>3.9345596101898694</v>
      </c>
      <c r="V53" s="421">
        <v>3.4888038917153752</v>
      </c>
      <c r="W53" s="421">
        <v>3.7893262004840889</v>
      </c>
      <c r="X53" s="421">
        <v>3.945271777586945</v>
      </c>
      <c r="Y53" s="453">
        <v>3.6533526611686629</v>
      </c>
    </row>
    <row r="54" spans="1:25" ht="14.25" customHeight="1">
      <c r="A54" s="351">
        <v>2002</v>
      </c>
      <c r="B54" s="452">
        <v>992927.3847843695</v>
      </c>
      <c r="C54" s="421">
        <v>601992.59484926763</v>
      </c>
      <c r="D54" s="421">
        <v>168515.28605926997</v>
      </c>
      <c r="E54" s="421">
        <v>238748.62235836009</v>
      </c>
      <c r="F54" s="421">
        <v>231309.63477251327</v>
      </c>
      <c r="G54" s="421">
        <v>-2144.6000936923924</v>
      </c>
      <c r="H54" s="421">
        <v>9583.5876795392051</v>
      </c>
      <c r="I54" s="421">
        <v>252644.53376732749</v>
      </c>
      <c r="J54" s="453">
        <v>268973.65224985557</v>
      </c>
      <c r="K54" s="453">
        <v>-1.6445430685824236</v>
      </c>
      <c r="L54" s="421"/>
      <c r="M54" s="452">
        <v>2.755514595739017</v>
      </c>
      <c r="N54" s="421">
        <v>3.0684431872547879</v>
      </c>
      <c r="O54" s="421">
        <v>3.731051841726396</v>
      </c>
      <c r="P54" s="421">
        <v>3.7387097958727633</v>
      </c>
      <c r="Q54" s="421">
        <v>1.4018726018106609</v>
      </c>
      <c r="R54" s="453">
        <v>3.6427946250032317</v>
      </c>
      <c r="S54" s="421"/>
      <c r="T54" s="452">
        <v>2.755514595739017</v>
      </c>
      <c r="U54" s="421">
        <v>3.103123260939733</v>
      </c>
      <c r="V54" s="421">
        <v>3.7659548674250809</v>
      </c>
      <c r="W54" s="421">
        <v>3.7736153982904197</v>
      </c>
      <c r="X54" s="421">
        <v>1.4359919142294064</v>
      </c>
      <c r="Y54" s="453">
        <v>3.6776679542527946</v>
      </c>
    </row>
    <row r="55" spans="1:25" ht="14.25" customHeight="1">
      <c r="A55" s="351">
        <v>2003</v>
      </c>
      <c r="B55" s="452">
        <v>1022112.2009062639</v>
      </c>
      <c r="C55" s="421">
        <v>616830.96596004488</v>
      </c>
      <c r="D55" s="421">
        <v>175990.16668549506</v>
      </c>
      <c r="E55" s="421">
        <v>253008.10848196919</v>
      </c>
      <c r="F55" s="421">
        <v>246617.43356819829</v>
      </c>
      <c r="G55" s="421">
        <v>-1988.2996935043452</v>
      </c>
      <c r="H55" s="421">
        <v>8378.9746072752296</v>
      </c>
      <c r="I55" s="421">
        <v>261588.01709540555</v>
      </c>
      <c r="J55" s="453">
        <v>285305.05731665081</v>
      </c>
      <c r="K55" s="453">
        <v>-2.3203949820984779</v>
      </c>
      <c r="L55" s="421"/>
      <c r="M55" s="452">
        <v>2.9392699374720443</v>
      </c>
      <c r="N55" s="421">
        <v>2.4648760196946728</v>
      </c>
      <c r="O55" s="421">
        <v>4.4357285330163032</v>
      </c>
      <c r="P55" s="421">
        <v>5.9725940961475876</v>
      </c>
      <c r="Q55" s="421">
        <v>3.5399472906524565</v>
      </c>
      <c r="R55" s="453">
        <v>6.0717490096853899</v>
      </c>
      <c r="S55" s="421"/>
      <c r="T55" s="452">
        <v>2.9392699374720443</v>
      </c>
      <c r="U55" s="421">
        <v>2.4259695835421091</v>
      </c>
      <c r="V55" s="421">
        <v>4.3960737541100858</v>
      </c>
      <c r="W55" s="421">
        <v>5.9323557615466704</v>
      </c>
      <c r="X55" s="421">
        <v>3.5006326444538161</v>
      </c>
      <c r="Y55" s="453">
        <v>6.0314730254579674</v>
      </c>
    </row>
    <row r="56" spans="1:25" ht="14.25" customHeight="1">
      <c r="A56" s="351">
        <v>2004</v>
      </c>
      <c r="B56" s="452">
        <v>1053946.4430948445</v>
      </c>
      <c r="C56" s="421">
        <v>642322.44943775225</v>
      </c>
      <c r="D56" s="421">
        <v>186674.55566922703</v>
      </c>
      <c r="E56" s="421">
        <v>265058.35338837159</v>
      </c>
      <c r="F56" s="421">
        <v>257916.00836183122</v>
      </c>
      <c r="G56" s="421">
        <v>-1143.8442058650271</v>
      </c>
      <c r="H56" s="421">
        <v>8286.1892324054097</v>
      </c>
      <c r="I56" s="421">
        <v>272829.03353449982</v>
      </c>
      <c r="J56" s="453">
        <v>312937.94893500622</v>
      </c>
      <c r="K56" s="453">
        <v>-3.8055933167466471</v>
      </c>
      <c r="L56" s="421"/>
      <c r="M56" s="452">
        <v>3.1145545626355409</v>
      </c>
      <c r="N56" s="421">
        <v>4.1326530094078606</v>
      </c>
      <c r="O56" s="421">
        <v>6.0710147532422098</v>
      </c>
      <c r="P56" s="421">
        <v>4.7627900064954432</v>
      </c>
      <c r="Q56" s="421">
        <v>4.2972214721114232</v>
      </c>
      <c r="R56" s="453">
        <v>9.6853844366616251</v>
      </c>
      <c r="S56" s="421"/>
      <c r="T56" s="452">
        <v>3.1145545626355409</v>
      </c>
      <c r="U56" s="421">
        <v>4.1168214579387685</v>
      </c>
      <c r="V56" s="421">
        <v>6.054888507718692</v>
      </c>
      <c r="W56" s="421">
        <v>4.746862653699746</v>
      </c>
      <c r="X56" s="421">
        <v>4.281364900881357</v>
      </c>
      <c r="Y56" s="453">
        <v>9.6687086893438199</v>
      </c>
    </row>
    <row r="57" spans="1:25" ht="14.25" customHeight="1">
      <c r="A57" s="351">
        <v>2005</v>
      </c>
      <c r="B57" s="452">
        <v>1091373.6803715923</v>
      </c>
      <c r="C57" s="421">
        <v>669872.8720202283</v>
      </c>
      <c r="D57" s="421">
        <v>195821.31396424604</v>
      </c>
      <c r="E57" s="421">
        <v>282616.58220011182</v>
      </c>
      <c r="F57" s="421">
        <v>276197.00810350315</v>
      </c>
      <c r="G57" s="421">
        <v>1509.5661238107464</v>
      </c>
      <c r="H57" s="421">
        <v>4910.0079727979246</v>
      </c>
      <c r="I57" s="421">
        <v>278132.25693287182</v>
      </c>
      <c r="J57" s="453">
        <v>335069.34474586608</v>
      </c>
      <c r="K57" s="453">
        <v>-5.2170112617713338</v>
      </c>
      <c r="L57" s="421"/>
      <c r="M57" s="452">
        <v>3.5511517233119738</v>
      </c>
      <c r="N57" s="421">
        <v>4.2891888033170789</v>
      </c>
      <c r="O57" s="421">
        <v>4.8998420069773063</v>
      </c>
      <c r="P57" s="421">
        <v>6.6242880434759899</v>
      </c>
      <c r="Q57" s="421">
        <v>1.9437899734015662</v>
      </c>
      <c r="R57" s="453">
        <v>7.0721355099877314</v>
      </c>
      <c r="S57" s="421"/>
      <c r="T57" s="452">
        <v>3.5511517233119738</v>
      </c>
      <c r="U57" s="421">
        <v>4.1803340868697303</v>
      </c>
      <c r="V57" s="421">
        <v>4.7903499044106956</v>
      </c>
      <c r="W57" s="421">
        <v>6.5129960028095013</v>
      </c>
      <c r="X57" s="421">
        <v>1.8373833316541521</v>
      </c>
      <c r="Y57" s="453">
        <v>6.9603760161792927</v>
      </c>
    </row>
    <row r="58" spans="1:25" ht="14.25" customHeight="1">
      <c r="A58" s="351">
        <v>2006</v>
      </c>
      <c r="B58" s="452">
        <v>1135502.6542316927</v>
      </c>
      <c r="C58" s="421">
        <v>698250.19327608519</v>
      </c>
      <c r="D58" s="421">
        <v>204107.42366665057</v>
      </c>
      <c r="E58" s="421">
        <v>304694.05839070323</v>
      </c>
      <c r="F58" s="421">
        <v>296719.94248099369</v>
      </c>
      <c r="G58" s="421">
        <v>3423.1266651115693</v>
      </c>
      <c r="H58" s="421">
        <v>4550.9892445979876</v>
      </c>
      <c r="I58" s="421">
        <v>291618.35188354872</v>
      </c>
      <c r="J58" s="453">
        <v>363167.37298529508</v>
      </c>
      <c r="K58" s="453">
        <v>-6.3010879662063033</v>
      </c>
      <c r="L58" s="421"/>
      <c r="M58" s="452">
        <v>4.0434339451062451</v>
      </c>
      <c r="N58" s="421">
        <v>4.2362248780541734</v>
      </c>
      <c r="O58" s="421">
        <v>4.2314646626860242</v>
      </c>
      <c r="P58" s="421">
        <v>7.8118120383180667</v>
      </c>
      <c r="Q58" s="421">
        <v>4.8488064992518343</v>
      </c>
      <c r="R58" s="453">
        <v>8.3857352754069368</v>
      </c>
      <c r="S58" s="421"/>
      <c r="T58" s="452">
        <v>4.0434339451062451</v>
      </c>
      <c r="U58" s="421">
        <v>4.0704587547252036</v>
      </c>
      <c r="V58" s="421">
        <v>4.0657061094935498</v>
      </c>
      <c r="W58" s="421">
        <v>7.6403596842869126</v>
      </c>
      <c r="X58" s="421">
        <v>4.6820661917495121</v>
      </c>
      <c r="Y58" s="453">
        <v>8.2133702153543311</v>
      </c>
    </row>
    <row r="59" spans="1:25" ht="14.25" customHeight="1">
      <c r="A59" s="351">
        <v>2007</v>
      </c>
      <c r="B59" s="452">
        <v>1175625.8360334702</v>
      </c>
      <c r="C59" s="421">
        <v>722783.84977750911</v>
      </c>
      <c r="D59" s="421">
        <v>214634.21993736713</v>
      </c>
      <c r="E59" s="421">
        <v>317360.48123882909</v>
      </c>
      <c r="F59" s="421">
        <v>308717.17667178216</v>
      </c>
      <c r="G59" s="421">
        <v>7900.8970958217506</v>
      </c>
      <c r="H59" s="421">
        <v>742.40747122518053</v>
      </c>
      <c r="I59" s="421">
        <v>314116.50678895868</v>
      </c>
      <c r="J59" s="453">
        <v>393269.22170919378</v>
      </c>
      <c r="K59" s="453">
        <v>-6.7328151946110859</v>
      </c>
      <c r="L59" s="421"/>
      <c r="M59" s="452">
        <v>3.53351721832178</v>
      </c>
      <c r="N59" s="421">
        <v>3.5135910791969316</v>
      </c>
      <c r="O59" s="421">
        <v>5.157478391334247</v>
      </c>
      <c r="P59" s="421">
        <v>4.1570954533953985</v>
      </c>
      <c r="Q59" s="421">
        <v>7.714931094046551</v>
      </c>
      <c r="R59" s="453">
        <v>8.288698534908745</v>
      </c>
      <c r="S59" s="421"/>
      <c r="T59" s="452">
        <v>3.53351721832178</v>
      </c>
      <c r="U59" s="421">
        <v>3.4659130991007148</v>
      </c>
      <c r="V59" s="421">
        <v>5.109043242776079</v>
      </c>
      <c r="W59" s="421">
        <v>4.1091210775464626</v>
      </c>
      <c r="X59" s="421">
        <v>7.6653179921608361</v>
      </c>
      <c r="Y59" s="453">
        <v>8.2388211578458215</v>
      </c>
    </row>
    <row r="60" spans="1:25">
      <c r="A60" s="351">
        <v>2008</v>
      </c>
      <c r="B60" s="452">
        <v>1184645.3524940826</v>
      </c>
      <c r="C60" s="421">
        <v>716475.15690369625</v>
      </c>
      <c r="D60" s="421">
        <v>224725.19202725426</v>
      </c>
      <c r="E60" s="421">
        <v>303595.64538565843</v>
      </c>
      <c r="F60" s="421">
        <v>295058.1001642067</v>
      </c>
      <c r="G60" s="421">
        <v>4290.7093866980858</v>
      </c>
      <c r="H60" s="421">
        <v>4246.8358347536587</v>
      </c>
      <c r="I60" s="421">
        <v>310577.90828673635</v>
      </c>
      <c r="J60" s="453">
        <v>370728.55010926258</v>
      </c>
      <c r="K60" s="453">
        <v>-5.0775231334752302</v>
      </c>
      <c r="L60" s="421"/>
      <c r="M60" s="452">
        <v>0.76720978598463496</v>
      </c>
      <c r="N60" s="421">
        <v>-0.87283257307905204</v>
      </c>
      <c r="O60" s="421">
        <v>4.7014740206998695</v>
      </c>
      <c r="P60" s="421">
        <v>-4.3372873016322311</v>
      </c>
      <c r="Q60" s="421">
        <v>-1.1265242117950103</v>
      </c>
      <c r="R60" s="453">
        <v>-5.73161344840738</v>
      </c>
      <c r="S60" s="421"/>
      <c r="T60" s="452">
        <v>0.76720978598463496</v>
      </c>
      <c r="U60" s="421">
        <v>-0.63783530687931966</v>
      </c>
      <c r="V60" s="421">
        <v>4.9496860981819157</v>
      </c>
      <c r="W60" s="421">
        <v>-4.110503095597684</v>
      </c>
      <c r="X60" s="421">
        <v>-0.89212836338118384</v>
      </c>
      <c r="Y60" s="453">
        <v>-5.5081347220025778</v>
      </c>
    </row>
    <row r="61" spans="1:25">
      <c r="A61" s="351">
        <v>2009</v>
      </c>
      <c r="B61" s="452">
        <v>1140006.2519595395</v>
      </c>
      <c r="C61" s="421">
        <v>687297.84132973268</v>
      </c>
      <c r="D61" s="421">
        <v>231931.09920445064</v>
      </c>
      <c r="E61" s="421">
        <v>246459.65574361163</v>
      </c>
      <c r="F61" s="421">
        <v>243159.43874632145</v>
      </c>
      <c r="G61" s="421">
        <v>68.679528556607679</v>
      </c>
      <c r="H61" s="421">
        <v>3231.5374687335411</v>
      </c>
      <c r="I61" s="421">
        <v>275509.18449378939</v>
      </c>
      <c r="J61" s="453">
        <v>301191.52881204471</v>
      </c>
      <c r="K61" s="453">
        <v>-2.2528248660137016</v>
      </c>
      <c r="L61" s="421"/>
      <c r="M61" s="452">
        <v>-3.7681404346509795</v>
      </c>
      <c r="N61" s="421">
        <v>-4.0723415589251744</v>
      </c>
      <c r="O61" s="421">
        <v>3.2065417820724251</v>
      </c>
      <c r="P61" s="421">
        <v>-18.819765866360427</v>
      </c>
      <c r="Q61" s="421">
        <v>-11.291441811299174</v>
      </c>
      <c r="R61" s="453">
        <v>-18.756856270369159</v>
      </c>
      <c r="S61" s="421"/>
      <c r="T61" s="452">
        <v>-3.7681404346509795</v>
      </c>
      <c r="U61" s="421">
        <v>-3.5356492792599115</v>
      </c>
      <c r="V61" s="421">
        <v>3.7839576711448331</v>
      </c>
      <c r="W61" s="421">
        <v>-18.365581894511429</v>
      </c>
      <c r="X61" s="421">
        <v>-10.795138668974946</v>
      </c>
      <c r="Y61" s="453">
        <v>-18.302320334393908</v>
      </c>
    </row>
    <row r="62" spans="1:25">
      <c r="A62" s="351">
        <v>2010</v>
      </c>
      <c r="B62" s="452">
        <v>1141079.3340148043</v>
      </c>
      <c r="C62" s="421">
        <v>690341.57345824467</v>
      </c>
      <c r="D62" s="421">
        <v>233497.27566471472</v>
      </c>
      <c r="E62" s="421">
        <v>236850.00639048347</v>
      </c>
      <c r="F62" s="421">
        <v>230595.43757021835</v>
      </c>
      <c r="G62" s="421">
        <v>3731.6746212244161</v>
      </c>
      <c r="H62" s="421">
        <v>2522.8941990406893</v>
      </c>
      <c r="I62" s="421">
        <v>300170.39608568308</v>
      </c>
      <c r="J62" s="453">
        <v>319779.91758432187</v>
      </c>
      <c r="K62" s="453">
        <v>-1.7185064100358489</v>
      </c>
      <c r="L62" s="421"/>
      <c r="M62" s="452">
        <v>9.4129488625194213E-2</v>
      </c>
      <c r="N62" s="421">
        <v>0.44285489426580948</v>
      </c>
      <c r="O62" s="421">
        <v>0.67527660828419211</v>
      </c>
      <c r="P62" s="421">
        <v>-3.8990760269197677</v>
      </c>
      <c r="Q62" s="421">
        <v>8.9511395553673943</v>
      </c>
      <c r="R62" s="453">
        <v>6.1716173909648786</v>
      </c>
      <c r="S62" s="421"/>
      <c r="T62" s="452">
        <v>9.4129488625194213E-2</v>
      </c>
      <c r="U62" s="421">
        <v>0.46816678054704131</v>
      </c>
      <c r="V62" s="421">
        <v>0.70064706550112543</v>
      </c>
      <c r="W62" s="421">
        <v>-3.8748583196305031</v>
      </c>
      <c r="X62" s="421">
        <v>8.9785955536814566</v>
      </c>
      <c r="Y62" s="453">
        <v>6.1983729417556699</v>
      </c>
    </row>
    <row r="63" spans="1:25">
      <c r="A63" s="351">
        <v>2011</v>
      </c>
      <c r="B63" s="452">
        <v>1133777.1974878162</v>
      </c>
      <c r="C63" s="421">
        <v>672925.85776154557</v>
      </c>
      <c r="D63" s="421">
        <v>234545.70836079889</v>
      </c>
      <c r="E63" s="421">
        <v>219399.24141723753</v>
      </c>
      <c r="F63" s="421">
        <v>213424.99645998067</v>
      </c>
      <c r="G63" s="421">
        <v>3766.2158185413236</v>
      </c>
      <c r="H63" s="421">
        <v>2208.0291387155453</v>
      </c>
      <c r="I63" s="421">
        <v>324447.39307713025</v>
      </c>
      <c r="J63" s="453">
        <v>317541.00312889606</v>
      </c>
      <c r="K63" s="453">
        <v>0.60914877839641968</v>
      </c>
      <c r="L63" s="421"/>
      <c r="M63" s="452">
        <v>-0.63993241392744649</v>
      </c>
      <c r="N63" s="421">
        <v>-2.5227679117535429</v>
      </c>
      <c r="O63" s="421">
        <v>0.44901281742988353</v>
      </c>
      <c r="P63" s="421">
        <v>-7.3678549725160973</v>
      </c>
      <c r="Q63" s="421">
        <v>8.0877386004838847</v>
      </c>
      <c r="R63" s="453">
        <v>-0.70014229546964124</v>
      </c>
      <c r="S63" s="421"/>
      <c r="T63" s="452">
        <v>-0.63993241392744649</v>
      </c>
      <c r="U63" s="421">
        <v>-2.4162253489295016</v>
      </c>
      <c r="V63" s="421">
        <v>0.55880353501025493</v>
      </c>
      <c r="W63" s="421">
        <v>-7.266608087272342</v>
      </c>
      <c r="X63" s="421">
        <v>8.2058784412820671</v>
      </c>
      <c r="Y63" s="453">
        <v>-0.59160760381644639</v>
      </c>
    </row>
    <row r="64" spans="1:25">
      <c r="A64" s="351">
        <v>2012</v>
      </c>
      <c r="B64" s="452">
        <v>1101293.3864576004</v>
      </c>
      <c r="C64" s="421">
        <v>650474.62763181899</v>
      </c>
      <c r="D64" s="421">
        <v>225386.03246342496</v>
      </c>
      <c r="E64" s="421">
        <v>196844.40374996961</v>
      </c>
      <c r="F64" s="421">
        <v>198146.69586368854</v>
      </c>
      <c r="G64" s="421">
        <v>-3754.1444850992984</v>
      </c>
      <c r="H64" s="421">
        <v>2451.8523713803629</v>
      </c>
      <c r="I64" s="421">
        <v>327425.75550412957</v>
      </c>
      <c r="J64" s="453">
        <v>298837.43289174279</v>
      </c>
      <c r="K64" s="453">
        <v>2.595886161120375</v>
      </c>
      <c r="L64" s="421"/>
      <c r="M64" s="452">
        <v>-2.8650965200387124</v>
      </c>
      <c r="N64" s="421">
        <v>-3.3363601458873182</v>
      </c>
      <c r="O64" s="421">
        <v>-3.905283947162963</v>
      </c>
      <c r="P64" s="421">
        <v>-10.280271491173831</v>
      </c>
      <c r="Q64" s="421">
        <v>0.91798007644687818</v>
      </c>
      <c r="R64" s="453">
        <v>-5.8901275907228712</v>
      </c>
      <c r="S64" s="421"/>
      <c r="T64" s="452">
        <v>-2.8650965200387124</v>
      </c>
      <c r="U64" s="421">
        <v>-3.3101654490943377</v>
      </c>
      <c r="V64" s="421">
        <v>-3.8792434219539929</v>
      </c>
      <c r="W64" s="421">
        <v>-10.255958511772434</v>
      </c>
      <c r="X64" s="421">
        <v>0.94532764884380782</v>
      </c>
      <c r="Y64" s="453">
        <v>-5.8646249345358337</v>
      </c>
    </row>
    <row r="65" spans="1:25">
      <c r="A65" s="351">
        <v>2013</v>
      </c>
      <c r="B65" s="452">
        <v>1085573.8968753864</v>
      </c>
      <c r="C65" s="421">
        <v>632093.5502807661</v>
      </c>
      <c r="D65" s="421">
        <v>220378.20013693359</v>
      </c>
      <c r="E65" s="421">
        <v>189613.55089763267</v>
      </c>
      <c r="F65" s="421">
        <v>191283.01810002667</v>
      </c>
      <c r="G65" s="421">
        <v>-3872.0435149369873</v>
      </c>
      <c r="H65" s="421">
        <v>2202.5763125429835</v>
      </c>
      <c r="I65" s="421">
        <v>341643.66923345893</v>
      </c>
      <c r="J65" s="453">
        <v>298155.07367340493</v>
      </c>
      <c r="K65" s="453">
        <v>4.0060465423153122</v>
      </c>
      <c r="L65" s="421"/>
      <c r="M65" s="452">
        <v>-1.4273662019143707</v>
      </c>
      <c r="N65" s="421">
        <v>-2.8257946690361857</v>
      </c>
      <c r="O65" s="421">
        <v>-2.2218911579199196</v>
      </c>
      <c r="P65" s="421">
        <v>-3.6733850262370304</v>
      </c>
      <c r="Q65" s="421">
        <v>4.342332113562164</v>
      </c>
      <c r="R65" s="453">
        <v>-0.22833793334888774</v>
      </c>
      <c r="S65" s="421"/>
      <c r="T65" s="452">
        <v>-1.4273662019143707</v>
      </c>
      <c r="U65" s="421">
        <v>-2.8749615063971112</v>
      </c>
      <c r="V65" s="421">
        <v>-2.2713635498836537</v>
      </c>
      <c r="W65" s="421">
        <v>-3.7221230117529647</v>
      </c>
      <c r="X65" s="421">
        <v>4.2895384482534382</v>
      </c>
      <c r="Y65" s="453">
        <v>-0.27881899532774534</v>
      </c>
    </row>
    <row r="66" spans="1:25">
      <c r="A66" s="351">
        <v>2014</v>
      </c>
      <c r="B66" s="452">
        <v>1102080.0070587348</v>
      </c>
      <c r="C66" s="421">
        <v>642886.04673760268</v>
      </c>
      <c r="D66" s="421">
        <v>219137.33040643937</v>
      </c>
      <c r="E66" s="421">
        <v>201466.40291354366</v>
      </c>
      <c r="F66" s="421">
        <v>199586.32664253929</v>
      </c>
      <c r="G66" s="421">
        <v>-140.35345752761006</v>
      </c>
      <c r="H66" s="421">
        <v>2020.4297285319549</v>
      </c>
      <c r="I66" s="421">
        <v>356941.52698794351</v>
      </c>
      <c r="J66" s="453">
        <v>318351.29998679459</v>
      </c>
      <c r="K66" s="453">
        <v>3.5015812603424057</v>
      </c>
      <c r="L66" s="421"/>
      <c r="M66" s="452">
        <v>1.5204962306903269</v>
      </c>
      <c r="N66" s="421">
        <v>1.7074207531531993</v>
      </c>
      <c r="O66" s="421">
        <v>-0.5630637375762193</v>
      </c>
      <c r="P66" s="421">
        <v>6.2510574586043255</v>
      </c>
      <c r="Q66" s="421">
        <v>4.4777231753798219</v>
      </c>
      <c r="R66" s="453">
        <v>6.7737322275160494</v>
      </c>
      <c r="S66" s="421"/>
      <c r="T66" s="452">
        <v>1.5204962306903269</v>
      </c>
      <c r="U66" s="421">
        <v>1.7348833478788572</v>
      </c>
      <c r="V66" s="421">
        <v>-0.53621420918277263</v>
      </c>
      <c r="W66" s="421">
        <v>6.279746906321626</v>
      </c>
      <c r="X66" s="421">
        <v>4.5059337950984046</v>
      </c>
      <c r="Y66" s="453">
        <v>6.802562805597745</v>
      </c>
    </row>
    <row r="67" spans="1:25">
      <c r="A67" s="351">
        <v>2015</v>
      </c>
      <c r="B67" s="452">
        <v>1146833.6528082483</v>
      </c>
      <c r="C67" s="421">
        <v>661998.767936002</v>
      </c>
      <c r="D67" s="421">
        <v>223317.83047652169</v>
      </c>
      <c r="E67" s="421">
        <v>223611.85926425116</v>
      </c>
      <c r="F67" s="421">
        <v>210175.09136885646</v>
      </c>
      <c r="G67" s="421">
        <v>10783.270043913104</v>
      </c>
      <c r="H67" s="421">
        <v>2653.4978514816048</v>
      </c>
      <c r="I67" s="421">
        <v>372399.1101782397</v>
      </c>
      <c r="J67" s="453">
        <v>334493.91504676634</v>
      </c>
      <c r="K67" s="453">
        <v>3.305204293460958</v>
      </c>
      <c r="L67" s="421"/>
      <c r="M67" s="452">
        <v>4.0608345549207003</v>
      </c>
      <c r="N67" s="421">
        <v>2.9729562953479727</v>
      </c>
      <c r="O67" s="421">
        <v>1.907707857136276</v>
      </c>
      <c r="P67" s="421">
        <v>10.992133691001026</v>
      </c>
      <c r="Q67" s="421">
        <v>4.3305645383251656</v>
      </c>
      <c r="R67" s="453">
        <v>5.0706923642659385</v>
      </c>
      <c r="S67" s="421"/>
      <c r="T67" s="452">
        <v>4.0608345549207003</v>
      </c>
      <c r="U67" s="421">
        <v>2.9937854895234484</v>
      </c>
      <c r="V67" s="421">
        <v>1.9283215746724203</v>
      </c>
      <c r="W67" s="421">
        <v>11.014584990718701</v>
      </c>
      <c r="X67" s="421">
        <v>4.3516683471832129</v>
      </c>
      <c r="Y67" s="453">
        <v>5.0919458849197685</v>
      </c>
    </row>
    <row r="68" spans="1:25">
      <c r="A68" s="351">
        <v>2016</v>
      </c>
      <c r="B68" s="452">
        <v>1180265.6315658584</v>
      </c>
      <c r="C68" s="421">
        <v>679773.3518912968</v>
      </c>
      <c r="D68" s="421">
        <v>225348.508185643</v>
      </c>
      <c r="E68" s="421">
        <v>225993.13953739917</v>
      </c>
      <c r="F68" s="421">
        <v>214508.99508986602</v>
      </c>
      <c r="G68" s="421">
        <v>8836.346075419995</v>
      </c>
      <c r="H68" s="421">
        <v>2647.79837211314</v>
      </c>
      <c r="I68" s="421">
        <v>392592.39040517819</v>
      </c>
      <c r="J68" s="453">
        <v>343441.75845365896</v>
      </c>
      <c r="K68" s="453">
        <v>4.1643703448613589</v>
      </c>
      <c r="L68" s="421"/>
      <c r="M68" s="452">
        <v>2.9151550162262341</v>
      </c>
      <c r="N68" s="421">
        <v>2.684987467682598</v>
      </c>
      <c r="O68" s="421">
        <v>0.90932179700482507</v>
      </c>
      <c r="P68" s="421">
        <v>1.0649168076251048</v>
      </c>
      <c r="Q68" s="421">
        <v>5.4224834794244003</v>
      </c>
      <c r="R68" s="453">
        <v>2.6750392172729454</v>
      </c>
      <c r="S68" s="421"/>
      <c r="T68" s="452">
        <v>2.9151550162262341</v>
      </c>
      <c r="U68" s="421">
        <v>2.6556409123293045</v>
      </c>
      <c r="V68" s="421">
        <v>0.8804827128231274</v>
      </c>
      <c r="W68" s="421">
        <v>1.0360332556228702</v>
      </c>
      <c r="X68" s="421">
        <v>5.3923545694132269</v>
      </c>
      <c r="Y68" s="453">
        <v>2.645695505050738</v>
      </c>
    </row>
    <row r="69" spans="1:25">
      <c r="A69" s="351">
        <v>2017</v>
      </c>
      <c r="B69" s="452">
        <v>1214447.04461698</v>
      </c>
      <c r="C69" s="421">
        <v>700633.66864745773</v>
      </c>
      <c r="D69" s="421">
        <v>227480.85414199144</v>
      </c>
      <c r="E69" s="421">
        <v>238168.28242654825</v>
      </c>
      <c r="F69" s="421">
        <v>228972.52023226034</v>
      </c>
      <c r="G69" s="421">
        <v>6358.7803119329983</v>
      </c>
      <c r="H69" s="421">
        <v>2836.9818823549058</v>
      </c>
      <c r="I69" s="421">
        <v>414574.64180140482</v>
      </c>
      <c r="J69" s="453">
        <v>366410.40240042238</v>
      </c>
      <c r="K69" s="453">
        <v>3.965939858347038</v>
      </c>
      <c r="L69" s="421"/>
      <c r="M69" s="452">
        <v>2.8960779791387337</v>
      </c>
      <c r="N69" s="421">
        <v>3.0687164623506291</v>
      </c>
      <c r="O69" s="421">
        <v>0.94624365322701909</v>
      </c>
      <c r="P69" s="421">
        <v>5.3873949067972715</v>
      </c>
      <c r="Q69" s="421">
        <v>5.5992555977816272</v>
      </c>
      <c r="R69" s="453">
        <v>6.6877842840600943</v>
      </c>
      <c r="S69" s="421"/>
      <c r="T69" s="452">
        <v>2.8960779791387337</v>
      </c>
      <c r="U69" s="421">
        <v>3.0766122764206205</v>
      </c>
      <c r="V69" s="421">
        <v>0.95397687042724222</v>
      </c>
      <c r="W69" s="421">
        <v>5.395468348517185</v>
      </c>
      <c r="X69" s="421">
        <v>5.6073452695729165</v>
      </c>
      <c r="Y69" s="453">
        <v>6.6959573450737553</v>
      </c>
    </row>
    <row r="70" spans="1:25">
      <c r="A70" s="351">
        <v>2018</v>
      </c>
      <c r="B70" s="452">
        <v>1243538.1635337626</v>
      </c>
      <c r="C70" s="421">
        <v>712576.58843285241</v>
      </c>
      <c r="D70" s="421">
        <v>232202.87414587388</v>
      </c>
      <c r="E70" s="421">
        <v>257966.08477012627</v>
      </c>
      <c r="F70" s="421">
        <v>243765.7638667803</v>
      </c>
      <c r="G70" s="421">
        <v>10856.773464276941</v>
      </c>
      <c r="H70" s="421">
        <v>3343.547439069021</v>
      </c>
      <c r="I70" s="421">
        <v>421351.1853889983</v>
      </c>
      <c r="J70" s="453">
        <v>380558.56920408824</v>
      </c>
      <c r="K70" s="453">
        <v>3.280367051139764</v>
      </c>
      <c r="M70" s="452">
        <v>2.3954209486307887</v>
      </c>
      <c r="N70" s="421">
        <v>1.7045883347927004</v>
      </c>
      <c r="O70" s="421">
        <v>2.0757878818825848</v>
      </c>
      <c r="P70" s="421">
        <v>8.312526815859167</v>
      </c>
      <c r="Q70" s="421">
        <v>1.6345774450043926</v>
      </c>
      <c r="R70" s="453">
        <v>3.861289611588159</v>
      </c>
      <c r="T70" s="452">
        <v>2.3954209486307887</v>
      </c>
      <c r="U70" s="421">
        <v>1.7311326953205253</v>
      </c>
      <c r="V70" s="421">
        <v>2.1024291235321568</v>
      </c>
      <c r="W70" s="421">
        <v>8.3407958134388505</v>
      </c>
      <c r="X70" s="421">
        <v>1.6611035330596602</v>
      </c>
      <c r="Y70" s="453">
        <v>3.8883968597612562</v>
      </c>
    </row>
    <row r="71" spans="1:25">
      <c r="A71" s="351">
        <v>2019</v>
      </c>
      <c r="B71" s="452">
        <v>1267926.2730385435</v>
      </c>
      <c r="C71" s="421">
        <v>720782.23653931695</v>
      </c>
      <c r="D71" s="421">
        <v>237282.32988167746</v>
      </c>
      <c r="E71" s="421">
        <v>264542.99976397585</v>
      </c>
      <c r="F71" s="421">
        <v>255687.9629885926</v>
      </c>
      <c r="G71" s="421">
        <v>5731.0649286379903</v>
      </c>
      <c r="H71" s="421">
        <v>3123.9718467452358</v>
      </c>
      <c r="I71" s="421">
        <v>430891.70714920276</v>
      </c>
      <c r="J71" s="453">
        <v>385573.00029562955</v>
      </c>
      <c r="K71" s="453">
        <v>3.5742383305117911</v>
      </c>
      <c r="M71" s="452">
        <v>1.9611870564130607</v>
      </c>
      <c r="N71" s="421">
        <v>1.1515461270641847</v>
      </c>
      <c r="O71" s="421">
        <v>2.1875076932133863</v>
      </c>
      <c r="P71" s="421">
        <v>2.5495270045712726</v>
      </c>
      <c r="Q71" s="421">
        <v>2.2642684038960192</v>
      </c>
      <c r="R71" s="453">
        <v>1.3176502902112031</v>
      </c>
      <c r="T71" s="452">
        <v>1.9611870564130607</v>
      </c>
      <c r="U71" s="421">
        <v>1.1520488259146422</v>
      </c>
      <c r="V71" s="421">
        <v>2.1880155405435975</v>
      </c>
      <c r="W71" s="421">
        <v>2.550036651050358</v>
      </c>
      <c r="X71" s="421">
        <v>2.2647766327084984</v>
      </c>
      <c r="Y71" s="453">
        <v>1.3181538145593974</v>
      </c>
    </row>
    <row r="72" spans="1:25" s="889" customFormat="1">
      <c r="A72" s="891">
        <v>2020</v>
      </c>
      <c r="B72" s="838">
        <v>1129214</v>
      </c>
      <c r="C72" s="839">
        <v>633624</v>
      </c>
      <c r="D72" s="839">
        <v>245553</v>
      </c>
      <c r="E72" s="839">
        <v>232919</v>
      </c>
      <c r="F72" s="839">
        <v>232798</v>
      </c>
      <c r="G72" s="839">
        <v>-2463</v>
      </c>
      <c r="H72" s="839">
        <v>2584</v>
      </c>
      <c r="I72" s="839">
        <v>344196</v>
      </c>
      <c r="J72" s="840">
        <v>327078</v>
      </c>
      <c r="K72" s="840">
        <v>1.5159216942049958</v>
      </c>
      <c r="M72" s="838">
        <v>-10.940089813434039</v>
      </c>
      <c r="N72" s="839">
        <v>-12.092173214171975</v>
      </c>
      <c r="O72" s="839">
        <v>3.485581974202101</v>
      </c>
      <c r="P72" s="839">
        <v>-11.954200183785114</v>
      </c>
      <c r="Q72" s="839">
        <v>-20.120068618350796</v>
      </c>
      <c r="R72" s="840">
        <v>-15.170927489938302</v>
      </c>
      <c r="T72" s="838">
        <v>-10.940089813434039</v>
      </c>
      <c r="U72" s="839">
        <v>-12.068839451450486</v>
      </c>
      <c r="V72" s="839">
        <v>3.5130506092846847</v>
      </c>
      <c r="W72" s="839">
        <v>-11.930829798272779</v>
      </c>
      <c r="X72" s="839">
        <v>-20.098865735362804</v>
      </c>
      <c r="Y72" s="840">
        <v>-15.148410934561996</v>
      </c>
    </row>
    <row r="73" spans="1:25">
      <c r="A73" s="351">
        <v>2021</v>
      </c>
      <c r="B73" s="452">
        <v>1204680.9999999998</v>
      </c>
      <c r="C73" s="421">
        <v>678644.99999999953</v>
      </c>
      <c r="D73" s="421">
        <v>254458.99999999977</v>
      </c>
      <c r="E73" s="421">
        <v>257379.00000000189</v>
      </c>
      <c r="F73" s="421">
        <v>238933.00000000067</v>
      </c>
      <c r="G73" s="421">
        <v>15615.000000001217</v>
      </c>
      <c r="H73" s="421">
        <v>2831.0000000000164</v>
      </c>
      <c r="I73" s="421">
        <v>390275.99999999988</v>
      </c>
      <c r="J73" s="453">
        <v>376078.00000000105</v>
      </c>
      <c r="K73" s="453">
        <v>1.1785692643943781</v>
      </c>
      <c r="M73" s="452">
        <v>6.683144204729996</v>
      </c>
      <c r="N73" s="421">
        <v>7.1053179803794553</v>
      </c>
      <c r="O73" s="421">
        <v>3.6269155742343795</v>
      </c>
      <c r="P73" s="421">
        <v>10.501504814979402</v>
      </c>
      <c r="Q73" s="421">
        <v>13.387720949691428</v>
      </c>
      <c r="R73" s="453">
        <v>14.981135998141436</v>
      </c>
      <c r="T73" s="452">
        <v>6.683144204729996</v>
      </c>
      <c r="U73" s="421">
        <v>7.1053179803790556</v>
      </c>
      <c r="V73" s="421">
        <v>3.626915574234002</v>
      </c>
      <c r="W73" s="421">
        <v>10.501504814979</v>
      </c>
      <c r="X73" s="421">
        <v>13.387720949691007</v>
      </c>
      <c r="Y73" s="453">
        <v>14.981135998141015</v>
      </c>
    </row>
    <row r="74" spans="1:25">
      <c r="A74" s="351">
        <v>2022</v>
      </c>
      <c r="B74" s="452">
        <v>1281423.3785721108</v>
      </c>
      <c r="C74" s="421">
        <v>712560.39555865538</v>
      </c>
      <c r="D74" s="421">
        <v>256624.12192941218</v>
      </c>
      <c r="E74" s="421">
        <v>271572.11049542081</v>
      </c>
      <c r="F74" s="421">
        <v>249296.48708033908</v>
      </c>
      <c r="G74" s="421">
        <v>19326.056620917887</v>
      </c>
      <c r="H74" s="421">
        <v>2949.5667941638094</v>
      </c>
      <c r="I74" s="421">
        <v>446170.96231375041</v>
      </c>
      <c r="J74" s="453">
        <v>405504.211725128</v>
      </c>
      <c r="K74" s="453">
        <v>3.1735608440309044</v>
      </c>
      <c r="M74" s="452">
        <v>6.3703485463878939</v>
      </c>
      <c r="N74" s="421">
        <v>4.9975164568597519</v>
      </c>
      <c r="O74" s="421">
        <v>0.85087260792993114</v>
      </c>
      <c r="P74" s="421">
        <v>5.5144788407052614</v>
      </c>
      <c r="Q74" s="421">
        <v>14.32190611612052</v>
      </c>
      <c r="R74" s="453">
        <v>7.8244969727362168</v>
      </c>
      <c r="T74" s="452">
        <v>6.3703485463878939</v>
      </c>
      <c r="U74" s="421">
        <v>4.9070200806323738</v>
      </c>
      <c r="V74" s="421">
        <v>0.76395018520636349</v>
      </c>
      <c r="W74" s="421">
        <v>5.423536899440129</v>
      </c>
      <c r="X74" s="421">
        <v>14.223373135760298</v>
      </c>
      <c r="Y74" s="453">
        <v>7.7315640484743042</v>
      </c>
    </row>
    <row r="75" spans="1:25">
      <c r="A75" s="351">
        <v>2023</v>
      </c>
      <c r="B75" s="452">
        <v>1312957.355975162</v>
      </c>
      <c r="C75" s="421">
        <v>725932.69113820547</v>
      </c>
      <c r="D75" s="421">
        <v>268457.95656151773</v>
      </c>
      <c r="E75" s="421">
        <v>268034.641579994</v>
      </c>
      <c r="F75" s="421">
        <v>264285.87974442396</v>
      </c>
      <c r="G75" s="421">
        <v>835.10317335684238</v>
      </c>
      <c r="H75" s="421">
        <v>2913.658662213189</v>
      </c>
      <c r="I75" s="421">
        <v>456318.42250134313</v>
      </c>
      <c r="J75" s="453">
        <v>405786.35580589832</v>
      </c>
      <c r="K75" s="453">
        <v>3.8487210925379629</v>
      </c>
      <c r="M75" s="452">
        <v>2.4608554776165859</v>
      </c>
      <c r="N75" s="421">
        <v>1.8766543387618517</v>
      </c>
      <c r="O75" s="421">
        <v>4.6113492929400479</v>
      </c>
      <c r="P75" s="421">
        <v>-1.3025891756607511</v>
      </c>
      <c r="Q75" s="421">
        <v>2.274343479228258</v>
      </c>
      <c r="R75" s="453">
        <v>6.9578582074392159E-2</v>
      </c>
      <c r="T75" s="452">
        <v>2.4608554776165859</v>
      </c>
      <c r="U75" s="421">
        <v>1.7726312595180316</v>
      </c>
      <c r="V75" s="421">
        <v>4.504533901838581</v>
      </c>
      <c r="W75" s="421">
        <v>-1.4033660283556015</v>
      </c>
      <c r="X75" s="421">
        <v>2.1699143319873881</v>
      </c>
      <c r="Y75" s="453">
        <v>-3.2599348387718496E-2</v>
      </c>
    </row>
    <row r="76" spans="1:25">
      <c r="A76" s="351" t="s">
        <v>968</v>
      </c>
      <c r="B76" s="452">
        <v>1358322.9758097488</v>
      </c>
      <c r="C76" s="421">
        <v>748394.90419151506</v>
      </c>
      <c r="D76" s="421">
        <v>276384.87809845101</v>
      </c>
      <c r="E76" s="421">
        <v>280567.53965607483</v>
      </c>
      <c r="F76" s="421">
        <v>273752.90174041671</v>
      </c>
      <c r="G76" s="421">
        <v>4056.7383215017103</v>
      </c>
      <c r="H76" s="421">
        <v>2757.8995941564112</v>
      </c>
      <c r="I76" s="421">
        <v>470797.00587743567</v>
      </c>
      <c r="J76" s="453">
        <v>417821.35201372806</v>
      </c>
      <c r="K76" s="453">
        <v>3.9000778759651609</v>
      </c>
      <c r="M76" s="452">
        <v>3.4552241646030213</v>
      </c>
      <c r="N76" s="421">
        <v>3.0942556145378441</v>
      </c>
      <c r="O76" s="421">
        <v>2.952760886085648</v>
      </c>
      <c r="P76" s="421">
        <v>4.6758501073602687</v>
      </c>
      <c r="Q76" s="421">
        <v>3.1729123046856378</v>
      </c>
      <c r="R76" s="453">
        <v>2.965845459226446</v>
      </c>
      <c r="T76" s="452">
        <v>3.4552241646030213</v>
      </c>
      <c r="U76" s="421">
        <v>3.0760015449868838</v>
      </c>
      <c r="V76" s="421">
        <v>2.9345318698666967</v>
      </c>
      <c r="W76" s="421">
        <v>4.6573159976101675</v>
      </c>
      <c r="X76" s="421">
        <v>3.1546443080280318</v>
      </c>
      <c r="Y76" s="453">
        <v>2.9476141262275268</v>
      </c>
    </row>
    <row r="77" spans="1:25">
      <c r="C77" s="152"/>
    </row>
    <row r="79" spans="1:25">
      <c r="C79" s="841"/>
    </row>
  </sheetData>
  <mergeCells count="3">
    <mergeCell ref="F1:I1"/>
    <mergeCell ref="M1:R1"/>
    <mergeCell ref="T1:Y1"/>
  </mergeCells>
  <hyperlinks>
    <hyperlink ref="A1" location="'INDICE DE CUADROS'!A1" display="Índice" xr:uid="{00000000-0004-0000-0600-000000000000}"/>
  </hyperlinks>
  <pageMargins left="0.75" right="0.75" top="1" bottom="1" header="0" footer="0"/>
  <pageSetup paperSize="9" scale="60" orientation="portrait" verticalDpi="98" r:id="rId1"/>
  <headerFooter alignWithMargins="0">
    <oddHeader>&amp;L&amp;8
BDMACRO
ABRIL 2008&amp;10
&amp;R
&amp;"Arial,Cursiva"&amp;8Base de Datos Macroeconómicos de la Economía Española&amp;"Arial,Normal"
Ministerio de Economía y Hacienda y FEDEA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1">
    <tabColor rgb="FFFF0000"/>
    <pageSetUpPr fitToPage="1"/>
  </sheetPr>
  <dimension ref="A1:Q87"/>
  <sheetViews>
    <sheetView showGridLines="0" zoomScale="70" zoomScaleNormal="70" workbookViewId="0">
      <pane xSplit="1" ySplit="5" topLeftCell="F6" activePane="bottomRight" state="frozen"/>
      <selection activeCell="A76" sqref="A76:XFD76"/>
      <selection pane="topRight" activeCell="A76" sqref="A76:XFD76"/>
      <selection pane="bottomLeft" activeCell="A76" sqref="A76:XFD76"/>
      <selection pane="bottomRight" activeCell="J23" sqref="J23"/>
    </sheetView>
  </sheetViews>
  <sheetFormatPr baseColWidth="10" defaultColWidth="11.453125" defaultRowHeight="14"/>
  <cols>
    <col min="1" max="1" width="13" style="1" customWidth="1"/>
    <col min="2" max="2" width="9.7265625" style="1" customWidth="1"/>
    <col min="3" max="3" width="11.7265625" style="1" customWidth="1"/>
    <col min="4" max="5" width="9.7265625" style="1" customWidth="1"/>
    <col min="6" max="7" width="11.7265625" style="1" customWidth="1"/>
    <col min="8" max="8" width="4.453125" customWidth="1"/>
    <col min="9" max="9" width="9.7265625" style="1" customWidth="1"/>
    <col min="10" max="10" width="13.54296875" style="1" customWidth="1"/>
    <col min="11" max="11" width="11.453125" style="1" customWidth="1"/>
    <col min="12" max="12" width="9.7265625" style="1" customWidth="1"/>
    <col min="13" max="13" width="12.26953125" style="1" customWidth="1"/>
    <col min="14" max="14" width="12.7265625" style="1" customWidth="1"/>
    <col min="15" max="15" width="9.453125" style="12" customWidth="1"/>
    <col min="16" max="16" width="18.7265625" style="1" customWidth="1"/>
    <col min="17" max="17" width="15.26953125" style="1" customWidth="1"/>
    <col min="18" max="16384" width="11.453125" style="1"/>
  </cols>
  <sheetData>
    <row r="1" spans="1:17" ht="50.15" customHeight="1" thickTop="1" thickBot="1">
      <c r="A1" s="124" t="s">
        <v>132</v>
      </c>
      <c r="B1" s="423" t="s">
        <v>507</v>
      </c>
      <c r="C1" s="424"/>
      <c r="D1" s="424"/>
      <c r="E1" s="424"/>
      <c r="F1" s="424"/>
      <c r="G1" s="425"/>
      <c r="I1" s="1413" t="s">
        <v>507</v>
      </c>
      <c r="J1" s="1414"/>
      <c r="K1" s="1414"/>
      <c r="L1" s="1414"/>
      <c r="M1" s="1414"/>
      <c r="N1" s="1415"/>
      <c r="O1" s="2"/>
    </row>
    <row r="2" spans="1:17" ht="16.5" customHeight="1" thickTop="1" thickBot="1">
      <c r="A2" s="248"/>
      <c r="B2" s="1413" t="s">
        <v>957</v>
      </c>
      <c r="C2" s="1414"/>
      <c r="D2" s="1414"/>
      <c r="E2" s="1414"/>
      <c r="F2" s="1414"/>
      <c r="G2" s="1415"/>
      <c r="I2" s="1413" t="s">
        <v>133</v>
      </c>
      <c r="J2" s="1414"/>
      <c r="K2" s="1414"/>
      <c r="L2" s="1414"/>
      <c r="M2" s="1414"/>
      <c r="N2" s="1415"/>
      <c r="O2" s="2"/>
    </row>
    <row r="3" spans="1:17" ht="15" thickTop="1" thickBot="1">
      <c r="B3" s="163"/>
      <c r="C3" s="163"/>
      <c r="D3" s="163"/>
      <c r="E3" s="163"/>
      <c r="F3" s="163"/>
      <c r="G3" s="163"/>
      <c r="J3" s="163"/>
      <c r="K3" s="163"/>
      <c r="L3" s="163"/>
      <c r="M3" s="163"/>
      <c r="N3" s="163"/>
      <c r="O3" s="2"/>
    </row>
    <row r="4" spans="1:17" ht="61.5" customHeight="1" thickTop="1" thickBot="1">
      <c r="A4" s="252"/>
      <c r="B4" s="426" t="s">
        <v>57</v>
      </c>
      <c r="C4" s="427" t="s">
        <v>1462</v>
      </c>
      <c r="D4" s="427" t="s">
        <v>1463</v>
      </c>
      <c r="E4" s="427" t="s">
        <v>1396</v>
      </c>
      <c r="F4" s="427" t="s">
        <v>1384</v>
      </c>
      <c r="G4" s="428" t="s">
        <v>1464</v>
      </c>
      <c r="I4" s="426" t="s">
        <v>57</v>
      </c>
      <c r="J4" s="427" t="s">
        <v>1462</v>
      </c>
      <c r="K4" s="427" t="s">
        <v>1463</v>
      </c>
      <c r="L4" s="427" t="s">
        <v>1396</v>
      </c>
      <c r="M4" s="427" t="s">
        <v>1384</v>
      </c>
      <c r="N4" s="428" t="s">
        <v>1464</v>
      </c>
      <c r="O4" s="2"/>
    </row>
    <row r="5" spans="1:17" ht="40.15" customHeight="1" thickTop="1" thickBot="1">
      <c r="A5" s="252"/>
      <c r="B5" s="68" t="s">
        <v>179</v>
      </c>
      <c r="C5" s="481" t="s">
        <v>14</v>
      </c>
      <c r="D5" s="481" t="s">
        <v>15</v>
      </c>
      <c r="E5" s="481" t="s">
        <v>16</v>
      </c>
      <c r="F5" s="481" t="s">
        <v>17</v>
      </c>
      <c r="G5" s="69" t="s">
        <v>18</v>
      </c>
      <c r="I5" s="482" t="s">
        <v>179</v>
      </c>
      <c r="J5" s="481" t="s">
        <v>14</v>
      </c>
      <c r="K5" s="481" t="s">
        <v>15</v>
      </c>
      <c r="L5" s="481" t="s">
        <v>16</v>
      </c>
      <c r="M5" s="481" t="s">
        <v>17</v>
      </c>
      <c r="N5" s="69" t="s">
        <v>18</v>
      </c>
      <c r="O5" s="15"/>
      <c r="P5" s="441" t="s">
        <v>182</v>
      </c>
      <c r="Q5" s="443" t="s">
        <v>183</v>
      </c>
    </row>
    <row r="6" spans="1:17" ht="14.25" customHeight="1" thickTop="1">
      <c r="A6" s="351">
        <v>1954</v>
      </c>
      <c r="B6" s="478">
        <v>1.6511679061544486</v>
      </c>
      <c r="C6" s="421">
        <v>1.6778734344597424</v>
      </c>
      <c r="D6" s="421">
        <v>0.87533620004177581</v>
      </c>
      <c r="E6" s="421">
        <v>2.5938464852291969</v>
      </c>
      <c r="F6" s="421">
        <v>3.0175279351199444</v>
      </c>
      <c r="G6" s="453">
        <v>5.6786799887648121</v>
      </c>
      <c r="I6" s="478"/>
      <c r="J6" s="479"/>
      <c r="K6" s="479"/>
      <c r="L6" s="479"/>
      <c r="M6" s="479"/>
      <c r="N6" s="453"/>
      <c r="O6" s="37">
        <v>1954</v>
      </c>
      <c r="P6" s="478">
        <v>1.7051055222437945</v>
      </c>
      <c r="Q6" s="453"/>
    </row>
    <row r="7" spans="1:17" ht="14.25" customHeight="1">
      <c r="A7" s="351">
        <v>1955</v>
      </c>
      <c r="B7" s="452">
        <v>1.7516906709473996</v>
      </c>
      <c r="C7" s="421">
        <v>1.7877397250808766</v>
      </c>
      <c r="D7" s="421">
        <v>0.95292311459560519</v>
      </c>
      <c r="E7" s="421">
        <v>2.7358375017455758</v>
      </c>
      <c r="F7" s="421">
        <v>3.07809013122362</v>
      </c>
      <c r="G7" s="453">
        <v>5.7855247502727742</v>
      </c>
      <c r="I7" s="452">
        <v>6.0879795699922079</v>
      </c>
      <c r="J7" s="421">
        <v>6.5479486333550607</v>
      </c>
      <c r="K7" s="421">
        <v>8.8636702732191921</v>
      </c>
      <c r="L7" s="421">
        <v>5.4741488104617764</v>
      </c>
      <c r="M7" s="421">
        <v>2.0070136020552853</v>
      </c>
      <c r="N7" s="453">
        <v>1.8815070002069723</v>
      </c>
      <c r="O7" s="37">
        <v>1955</v>
      </c>
      <c r="P7" s="452">
        <v>1.821526580120195</v>
      </c>
      <c r="Q7" s="453">
        <v>6.8277919669862408</v>
      </c>
    </row>
    <row r="8" spans="1:17" ht="14.25" customHeight="1">
      <c r="A8" s="351">
        <v>1956</v>
      </c>
      <c r="B8" s="452">
        <v>1.8777074707966463</v>
      </c>
      <c r="C8" s="421">
        <v>1.8759895288820998</v>
      </c>
      <c r="D8" s="421">
        <v>1.0472189746513862</v>
      </c>
      <c r="E8" s="421">
        <v>3.1127648557489485</v>
      </c>
      <c r="F8" s="421">
        <v>3.2461380907530022</v>
      </c>
      <c r="G8" s="453">
        <v>5.8628529752300782</v>
      </c>
      <c r="I8" s="452">
        <v>7.1940098751048787</v>
      </c>
      <c r="J8" s="421">
        <v>4.9363899321099858</v>
      </c>
      <c r="K8" s="421">
        <v>9.8954321299885351</v>
      </c>
      <c r="L8" s="421">
        <v>13.777402852431031</v>
      </c>
      <c r="M8" s="421">
        <v>5.4594879410687858</v>
      </c>
      <c r="N8" s="453">
        <v>1.3365810068249662</v>
      </c>
      <c r="O8" s="37">
        <v>1956</v>
      </c>
      <c r="P8" s="452">
        <v>1.9559102490228946</v>
      </c>
      <c r="Q8" s="453">
        <v>7.3775299449010623</v>
      </c>
    </row>
    <row r="9" spans="1:17" ht="14.25" customHeight="1">
      <c r="A9" s="351">
        <v>1957</v>
      </c>
      <c r="B9" s="452">
        <v>2.1111962603488772</v>
      </c>
      <c r="C9" s="421">
        <v>2.0576136995280434</v>
      </c>
      <c r="D9" s="421">
        <v>1.1864751459324638</v>
      </c>
      <c r="E9" s="421">
        <v>3.6737231042784106</v>
      </c>
      <c r="F9" s="421">
        <v>3.5024051006092565</v>
      </c>
      <c r="G9" s="453">
        <v>6.0390722642356618</v>
      </c>
      <c r="I9" s="452">
        <v>12.434779814406859</v>
      </c>
      <c r="J9" s="421">
        <v>9.6815130281763029</v>
      </c>
      <c r="K9" s="421">
        <v>13.297712766084601</v>
      </c>
      <c r="L9" s="421">
        <v>18.021221471112135</v>
      </c>
      <c r="M9" s="421">
        <v>7.894519662803634</v>
      </c>
      <c r="N9" s="453">
        <v>3.0056917638919378</v>
      </c>
      <c r="O9" s="37">
        <v>1957</v>
      </c>
      <c r="P9" s="452">
        <v>2.1884655028157844</v>
      </c>
      <c r="Q9" s="453">
        <v>11.889873469862255</v>
      </c>
    </row>
    <row r="10" spans="1:17" ht="14.25" customHeight="1">
      <c r="A10" s="351">
        <v>1958</v>
      </c>
      <c r="B10" s="452">
        <v>2.3225161565873895</v>
      </c>
      <c r="C10" s="421">
        <v>2.2785327971692739</v>
      </c>
      <c r="D10" s="421">
        <v>1.1744326169939856</v>
      </c>
      <c r="E10" s="421">
        <v>4.0204659120609634</v>
      </c>
      <c r="F10" s="421">
        <v>3.6217681616847379</v>
      </c>
      <c r="G10" s="453">
        <v>6.1954489194457434</v>
      </c>
      <c r="I10" s="452">
        <v>10.009486100718634</v>
      </c>
      <c r="J10" s="421">
        <v>10.736665375619481</v>
      </c>
      <c r="K10" s="421">
        <v>-1.0149836665153122</v>
      </c>
      <c r="L10" s="421">
        <v>9.4384578788405893</v>
      </c>
      <c r="M10" s="421">
        <v>3.4080312712746474</v>
      </c>
      <c r="N10" s="453">
        <v>2.5894152010097482</v>
      </c>
      <c r="O10" s="37">
        <v>1958</v>
      </c>
      <c r="P10" s="452">
        <v>2.4092744687009984</v>
      </c>
      <c r="Q10" s="453">
        <v>10.089670849328481</v>
      </c>
    </row>
    <row r="11" spans="1:17" ht="14.25" customHeight="1">
      <c r="A11" s="351">
        <v>1959</v>
      </c>
      <c r="B11" s="452">
        <v>2.455245710390769</v>
      </c>
      <c r="C11" s="421">
        <v>2.5735869780788527</v>
      </c>
      <c r="D11" s="421">
        <v>1.3411433749850126</v>
      </c>
      <c r="E11" s="421">
        <v>3.5211785164610503</v>
      </c>
      <c r="F11" s="421">
        <v>3.9592639909202649</v>
      </c>
      <c r="G11" s="453">
        <v>6.8544960992044546</v>
      </c>
      <c r="I11" s="452">
        <v>5.7149033571592733</v>
      </c>
      <c r="J11" s="421">
        <v>12.949305854896554</v>
      </c>
      <c r="K11" s="421">
        <v>14.195004087823349</v>
      </c>
      <c r="L11" s="421">
        <v>-12.418645165031862</v>
      </c>
      <c r="M11" s="421">
        <v>9.318537636007429</v>
      </c>
      <c r="N11" s="453">
        <v>10.637601702923426</v>
      </c>
      <c r="O11" s="37">
        <v>1959</v>
      </c>
      <c r="P11" s="452">
        <v>2.5599948237636121</v>
      </c>
      <c r="Q11" s="453">
        <v>6.2558399642975271</v>
      </c>
    </row>
    <row r="12" spans="1:17" ht="14.25" customHeight="1">
      <c r="A12" s="351">
        <v>1960</v>
      </c>
      <c r="B12" s="452">
        <v>2.4675613417496596</v>
      </c>
      <c r="C12" s="421">
        <v>2.5972516343685887</v>
      </c>
      <c r="D12" s="421">
        <v>1.3516866313472957</v>
      </c>
      <c r="E12" s="421">
        <v>3.329853143372774</v>
      </c>
      <c r="F12" s="421">
        <v>3.9319506171514287</v>
      </c>
      <c r="G12" s="453">
        <v>7.0252335570051967</v>
      </c>
      <c r="I12" s="452">
        <v>0.50160484169752273</v>
      </c>
      <c r="J12" s="421">
        <v>0.91952036170936946</v>
      </c>
      <c r="K12" s="421">
        <v>0.78613939112968101</v>
      </c>
      <c r="L12" s="421">
        <v>-5.4335607295641246</v>
      </c>
      <c r="M12" s="421">
        <v>-0.6898598787924648</v>
      </c>
      <c r="N12" s="453">
        <v>2.4908827042816162</v>
      </c>
      <c r="O12" s="37">
        <v>1960</v>
      </c>
      <c r="P12" s="452">
        <v>2.5801992454274698</v>
      </c>
      <c r="Q12" s="453">
        <v>0.7892368170555164</v>
      </c>
    </row>
    <row r="13" spans="1:17" ht="14.25" customHeight="1">
      <c r="A13" s="351">
        <v>1961</v>
      </c>
      <c r="B13" s="452">
        <v>2.5127197407738016</v>
      </c>
      <c r="C13" s="421">
        <v>2.5563570926276222</v>
      </c>
      <c r="D13" s="421">
        <v>1.3890037960651604</v>
      </c>
      <c r="E13" s="421">
        <v>3.8339340521425034</v>
      </c>
      <c r="F13" s="421">
        <v>3.8784811839181748</v>
      </c>
      <c r="G13" s="453">
        <v>6.9279063133279877</v>
      </c>
      <c r="I13" s="452">
        <v>1.8300821244071619</v>
      </c>
      <c r="J13" s="421">
        <v>-1.5745313699998209</v>
      </c>
      <c r="K13" s="421">
        <v>2.7607852184399206</v>
      </c>
      <c r="L13" s="421">
        <v>15.138232440459841</v>
      </c>
      <c r="M13" s="421">
        <v>-1.3598704164802244</v>
      </c>
      <c r="N13" s="453">
        <v>-1.3853951315278223</v>
      </c>
      <c r="O13" s="37">
        <v>1961</v>
      </c>
      <c r="P13" s="452">
        <v>2.6504391045196458</v>
      </c>
      <c r="Q13" s="453">
        <v>2.7222649265033372</v>
      </c>
    </row>
    <row r="14" spans="1:17" ht="14.25" customHeight="1">
      <c r="A14" s="351">
        <v>1962</v>
      </c>
      <c r="B14" s="452">
        <v>2.6563183500904173</v>
      </c>
      <c r="C14" s="421">
        <v>2.6273691824976035</v>
      </c>
      <c r="D14" s="421">
        <v>1.458158853577241</v>
      </c>
      <c r="E14" s="421">
        <v>4.4497043108404428</v>
      </c>
      <c r="F14" s="421">
        <v>3.9676633241727779</v>
      </c>
      <c r="G14" s="453">
        <v>6.9044954858429026</v>
      </c>
      <c r="I14" s="452">
        <v>5.7148677182913277</v>
      </c>
      <c r="J14" s="421">
        <v>2.7778626888542268</v>
      </c>
      <c r="K14" s="421">
        <v>4.9787522329302725</v>
      </c>
      <c r="L14" s="421">
        <v>16.061055050068763</v>
      </c>
      <c r="M14" s="421">
        <v>2.2994088671717705</v>
      </c>
      <c r="N14" s="453">
        <v>-0.3379206707811111</v>
      </c>
      <c r="O14" s="37">
        <v>1962</v>
      </c>
      <c r="P14" s="452">
        <v>2.8195130542975395</v>
      </c>
      <c r="Q14" s="453">
        <v>6.3790920338287149</v>
      </c>
    </row>
    <row r="15" spans="1:17" ht="14.25" customHeight="1">
      <c r="A15" s="351">
        <v>1963</v>
      </c>
      <c r="B15" s="452">
        <v>2.8828491470051421</v>
      </c>
      <c r="C15" s="421">
        <v>2.8648414445766388</v>
      </c>
      <c r="D15" s="421">
        <v>1.6500205738261344</v>
      </c>
      <c r="E15" s="421">
        <v>4.7617804751696289</v>
      </c>
      <c r="F15" s="421">
        <v>4.2633809364510968</v>
      </c>
      <c r="G15" s="453">
        <v>7.1235235536820829</v>
      </c>
      <c r="I15" s="452">
        <v>8.5279987960409152</v>
      </c>
      <c r="J15" s="421">
        <v>9.0384047914153989</v>
      </c>
      <c r="K15" s="421">
        <v>13.157806488518521</v>
      </c>
      <c r="L15" s="421">
        <v>7.0134135333195236</v>
      </c>
      <c r="M15" s="421">
        <v>7.453193179891926</v>
      </c>
      <c r="N15" s="453">
        <v>3.1722530384483472</v>
      </c>
      <c r="O15" s="37">
        <v>1963</v>
      </c>
      <c r="P15" s="452">
        <v>3.0645653179838264</v>
      </c>
      <c r="Q15" s="453">
        <v>8.6912973611799735</v>
      </c>
    </row>
    <row r="16" spans="1:17" ht="14.25" customHeight="1">
      <c r="A16" s="351">
        <v>1964</v>
      </c>
      <c r="B16" s="452">
        <v>3.0651098937536569</v>
      </c>
      <c r="C16" s="421">
        <v>3.0945604147552981</v>
      </c>
      <c r="D16" s="421">
        <v>1.8009484950850645</v>
      </c>
      <c r="E16" s="421">
        <v>4.6229239640476001</v>
      </c>
      <c r="F16" s="421">
        <v>4.4416208852650874</v>
      </c>
      <c r="G16" s="453">
        <v>7.3789461965141427</v>
      </c>
      <c r="I16" s="452">
        <v>6.3222436365724111</v>
      </c>
      <c r="J16" s="421">
        <v>8.0185579070539692</v>
      </c>
      <c r="K16" s="421">
        <v>9.1470326887471707</v>
      </c>
      <c r="L16" s="421">
        <v>-2.9160628434279579</v>
      </c>
      <c r="M16" s="421">
        <v>4.180718342338885</v>
      </c>
      <c r="N16" s="453">
        <v>3.5856222121991133</v>
      </c>
      <c r="O16" s="37">
        <v>1964</v>
      </c>
      <c r="P16" s="452">
        <v>3.2610954197246853</v>
      </c>
      <c r="Q16" s="453">
        <v>6.4129845948317277</v>
      </c>
    </row>
    <row r="17" spans="1:17" ht="14.25" customHeight="1">
      <c r="A17" s="351">
        <v>1965</v>
      </c>
      <c r="B17" s="452">
        <v>3.3462426235031506</v>
      </c>
      <c r="C17" s="421">
        <v>3.4102752653712614</v>
      </c>
      <c r="D17" s="421">
        <v>2.0775440653529764</v>
      </c>
      <c r="E17" s="421">
        <v>4.892981634797029</v>
      </c>
      <c r="F17" s="421">
        <v>4.5024891379458065</v>
      </c>
      <c r="G17" s="453">
        <v>7.4602300558296832</v>
      </c>
      <c r="I17" s="452">
        <v>9.1720277410741513</v>
      </c>
      <c r="J17" s="421">
        <v>10.202251961557796</v>
      </c>
      <c r="K17" s="421">
        <v>15.358327626956791</v>
      </c>
      <c r="L17" s="421">
        <v>5.8417069553741818</v>
      </c>
      <c r="M17" s="421">
        <v>1.3704063055594684</v>
      </c>
      <c r="N17" s="453">
        <v>1.101564602191285</v>
      </c>
      <c r="O17" s="37">
        <v>1965</v>
      </c>
      <c r="P17" s="452">
        <v>3.5762270141800991</v>
      </c>
      <c r="Q17" s="453">
        <v>9.6633662587529692</v>
      </c>
    </row>
    <row r="18" spans="1:17" ht="14.25" customHeight="1">
      <c r="A18" s="351">
        <v>1966</v>
      </c>
      <c r="B18" s="452">
        <v>3.6196297837270128</v>
      </c>
      <c r="C18" s="421">
        <v>3.6574591666578402</v>
      </c>
      <c r="D18" s="421">
        <v>2.4556052947900464</v>
      </c>
      <c r="E18" s="421">
        <v>5.0517105285423431</v>
      </c>
      <c r="F18" s="421">
        <v>4.9183554372397529</v>
      </c>
      <c r="G18" s="453">
        <v>7.490888662701531</v>
      </c>
      <c r="I18" s="452">
        <v>8.1699742362870253</v>
      </c>
      <c r="J18" s="421">
        <v>7.2482096620335223</v>
      </c>
      <c r="K18" s="421">
        <v>18.197507130749457</v>
      </c>
      <c r="L18" s="421">
        <v>3.2440116393753549</v>
      </c>
      <c r="M18" s="421">
        <v>9.2363642987860484</v>
      </c>
      <c r="N18" s="453">
        <v>0.41096060902157117</v>
      </c>
      <c r="O18" s="37">
        <v>1966</v>
      </c>
      <c r="P18" s="452">
        <v>3.8586186818440158</v>
      </c>
      <c r="Q18" s="453">
        <v>7.8963574332447495</v>
      </c>
    </row>
    <row r="19" spans="1:17" ht="14.25" customHeight="1">
      <c r="A19" s="351">
        <v>1967</v>
      </c>
      <c r="B19" s="452">
        <v>3.9283501312455482</v>
      </c>
      <c r="C19" s="421">
        <v>3.9311728056148416</v>
      </c>
      <c r="D19" s="421">
        <v>2.9839378856518564</v>
      </c>
      <c r="E19" s="421">
        <v>5.1218933441322019</v>
      </c>
      <c r="F19" s="421">
        <v>5.7069173258639534</v>
      </c>
      <c r="G19" s="453">
        <v>7.8139748627186716</v>
      </c>
      <c r="I19" s="452">
        <v>8.5290586597134279</v>
      </c>
      <c r="J19" s="421">
        <v>7.483710042540781</v>
      </c>
      <c r="K19" s="421">
        <v>21.515371056690213</v>
      </c>
      <c r="L19" s="421">
        <v>1.3892881469221852</v>
      </c>
      <c r="M19" s="421">
        <v>16.033039878605273</v>
      </c>
      <c r="N19" s="453">
        <v>4.3130556942575282</v>
      </c>
      <c r="O19" s="37">
        <v>1967</v>
      </c>
      <c r="P19" s="452">
        <v>4.1494697449929596</v>
      </c>
      <c r="Q19" s="453">
        <v>7.5376990350844331</v>
      </c>
    </row>
    <row r="20" spans="1:17" ht="14.25" customHeight="1">
      <c r="A20" s="351">
        <v>1968</v>
      </c>
      <c r="B20" s="452">
        <v>4.1605414420486531</v>
      </c>
      <c r="C20" s="421">
        <v>4.1532835250574269</v>
      </c>
      <c r="D20" s="421">
        <v>3.2114251615418974</v>
      </c>
      <c r="E20" s="421">
        <v>5.241444391233582</v>
      </c>
      <c r="F20" s="421">
        <v>6.7571243767020048</v>
      </c>
      <c r="G20" s="453">
        <v>8.6949371793611974</v>
      </c>
      <c r="I20" s="452">
        <v>5.9106572236595545</v>
      </c>
      <c r="J20" s="421">
        <v>5.6499861599914381</v>
      </c>
      <c r="K20" s="421">
        <v>7.6237269208553116</v>
      </c>
      <c r="L20" s="421">
        <v>2.3341182462993215</v>
      </c>
      <c r="M20" s="421">
        <v>18.402352634030205</v>
      </c>
      <c r="N20" s="453">
        <v>11.274189284197632</v>
      </c>
      <c r="O20" s="37">
        <v>1968</v>
      </c>
      <c r="P20" s="452">
        <v>4.4216458231352087</v>
      </c>
      <c r="Q20" s="453">
        <v>6.5592978107787303</v>
      </c>
    </row>
    <row r="21" spans="1:17" ht="14.25" customHeight="1">
      <c r="A21" s="351">
        <v>1969</v>
      </c>
      <c r="B21" s="452">
        <v>4.374202021609678</v>
      </c>
      <c r="C21" s="421">
        <v>4.2048153103038706</v>
      </c>
      <c r="D21" s="421">
        <v>3.4691128594331362</v>
      </c>
      <c r="E21" s="421">
        <v>5.8599339224059177</v>
      </c>
      <c r="F21" s="421">
        <v>7.0349222223681274</v>
      </c>
      <c r="G21" s="453">
        <v>8.7772797634396937</v>
      </c>
      <c r="I21" s="452">
        <v>5.1354032290522822</v>
      </c>
      <c r="J21" s="421">
        <v>1.2407480716292163</v>
      </c>
      <c r="K21" s="421">
        <v>8.0240916393491624</v>
      </c>
      <c r="L21" s="421">
        <v>11.79998269573883</v>
      </c>
      <c r="M21" s="421">
        <v>4.111184435555848</v>
      </c>
      <c r="N21" s="453">
        <v>0.94701758483028975</v>
      </c>
      <c r="O21" s="37">
        <v>1969</v>
      </c>
      <c r="P21" s="452">
        <v>4.6466717623164788</v>
      </c>
      <c r="Q21" s="453">
        <v>5.0891895955093247</v>
      </c>
    </row>
    <row r="22" spans="1:17" ht="14.25" customHeight="1">
      <c r="A22" s="351">
        <v>1970</v>
      </c>
      <c r="B22" s="452">
        <v>4.6342589695942609</v>
      </c>
      <c r="C22" s="421">
        <v>4.5305646736055669</v>
      </c>
      <c r="D22" s="421">
        <v>3.8083349443726973</v>
      </c>
      <c r="E22" s="421">
        <v>5.9026694298272275</v>
      </c>
      <c r="F22" s="421">
        <v>7.3403070014360052</v>
      </c>
      <c r="G22" s="453">
        <v>9.3162243624409644</v>
      </c>
      <c r="I22" s="452">
        <v>5.9452431940691053</v>
      </c>
      <c r="J22" s="421">
        <v>7.7470552036720708</v>
      </c>
      <c r="K22" s="421">
        <v>9.7783525265589422</v>
      </c>
      <c r="L22" s="421">
        <v>0.72928309409612257</v>
      </c>
      <c r="M22" s="421">
        <v>4.3409830189292009</v>
      </c>
      <c r="N22" s="453">
        <v>6.140223549056234</v>
      </c>
      <c r="O22" s="37">
        <v>1970</v>
      </c>
      <c r="P22" s="452">
        <v>4.9297431168495125</v>
      </c>
      <c r="Q22" s="453">
        <v>6.0919163007958188</v>
      </c>
    </row>
    <row r="23" spans="1:17" ht="14.25" customHeight="1">
      <c r="A23" s="351">
        <v>1971</v>
      </c>
      <c r="B23" s="452">
        <v>4.9977554653072032</v>
      </c>
      <c r="C23" s="421">
        <v>4.8680174993523817</v>
      </c>
      <c r="D23" s="421">
        <v>4.1816672992205444</v>
      </c>
      <c r="E23" s="421">
        <v>6.307357730876058</v>
      </c>
      <c r="F23" s="421">
        <v>7.7651319220750175</v>
      </c>
      <c r="G23" s="453">
        <v>9.8014819735630212</v>
      </c>
      <c r="I23" s="452">
        <v>7.843681117043122</v>
      </c>
      <c r="J23" s="421">
        <v>7.4483612983778258</v>
      </c>
      <c r="K23" s="421">
        <v>9.8030336170796595</v>
      </c>
      <c r="L23" s="421">
        <v>6.8560217687927638</v>
      </c>
      <c r="M23" s="421">
        <v>5.7875633887779054</v>
      </c>
      <c r="N23" s="453">
        <v>5.208736847068729</v>
      </c>
      <c r="O23" s="37">
        <v>1971</v>
      </c>
      <c r="P23" s="452">
        <v>5.2912735663852573</v>
      </c>
      <c r="Q23" s="453">
        <v>7.3336569668317919</v>
      </c>
    </row>
    <row r="24" spans="1:17" ht="14.25" customHeight="1">
      <c r="A24" s="351">
        <v>1972</v>
      </c>
      <c r="B24" s="452">
        <v>5.423690160746558</v>
      </c>
      <c r="C24" s="421">
        <v>5.2555918765494791</v>
      </c>
      <c r="D24" s="421">
        <v>4.6237042045757883</v>
      </c>
      <c r="E24" s="421">
        <v>6.8109059985444702</v>
      </c>
      <c r="F24" s="421">
        <v>8.260394488532306</v>
      </c>
      <c r="G24" s="453">
        <v>9.9709082447889035</v>
      </c>
      <c r="I24" s="452">
        <v>8.5225197270265785</v>
      </c>
      <c r="J24" s="421">
        <v>7.9616471643468412</v>
      </c>
      <c r="K24" s="421">
        <v>10.570829138837489</v>
      </c>
      <c r="L24" s="421">
        <v>7.9835057587335001</v>
      </c>
      <c r="M24" s="421">
        <v>6.3780315830737733</v>
      </c>
      <c r="N24" s="453">
        <v>1.7285781036262327</v>
      </c>
      <c r="O24" s="37">
        <v>1972</v>
      </c>
      <c r="P24" s="452">
        <v>5.7391619919628729</v>
      </c>
      <c r="Q24" s="453">
        <v>8.4646620507960577</v>
      </c>
    </row>
    <row r="25" spans="1:17" ht="14.25" customHeight="1">
      <c r="A25" s="351">
        <v>1973</v>
      </c>
      <c r="B25" s="452">
        <v>6.0660317956792493</v>
      </c>
      <c r="C25" s="421">
        <v>5.8749170333434311</v>
      </c>
      <c r="D25" s="421">
        <v>5.2540311713090544</v>
      </c>
      <c r="E25" s="421">
        <v>7.6496000580561194</v>
      </c>
      <c r="F25" s="421">
        <v>9.0792974111287172</v>
      </c>
      <c r="G25" s="453">
        <v>11.050905714340271</v>
      </c>
      <c r="I25" s="452">
        <v>11.843258296382375</v>
      </c>
      <c r="J25" s="421">
        <v>11.784118161027468</v>
      </c>
      <c r="K25" s="421">
        <v>13.632510620153226</v>
      </c>
      <c r="L25" s="421">
        <v>12.313986710297907</v>
      </c>
      <c r="M25" s="421">
        <v>9.9136055031424206</v>
      </c>
      <c r="N25" s="453">
        <v>10.831485387660722</v>
      </c>
      <c r="O25" s="37">
        <v>1973</v>
      </c>
      <c r="P25" s="452">
        <v>6.4367805702033172</v>
      </c>
      <c r="Q25" s="453">
        <v>12.155408389193223</v>
      </c>
    </row>
    <row r="26" spans="1:17" ht="14.25" customHeight="1">
      <c r="A26" s="351">
        <v>1974</v>
      </c>
      <c r="B26" s="452">
        <v>7.0336205865243837</v>
      </c>
      <c r="C26" s="421">
        <v>6.8300484063752958</v>
      </c>
      <c r="D26" s="421">
        <v>6.0539406033504441</v>
      </c>
      <c r="E26" s="421">
        <v>9.7928074654067316</v>
      </c>
      <c r="F26" s="421">
        <v>10.979300986389648</v>
      </c>
      <c r="G26" s="453">
        <v>15.494267313511831</v>
      </c>
      <c r="I26" s="452">
        <v>15.950935033580516</v>
      </c>
      <c r="J26" s="421">
        <v>16.25778487782825</v>
      </c>
      <c r="K26" s="421">
        <v>15.224679983047951</v>
      </c>
      <c r="L26" s="421">
        <v>28.017247844134154</v>
      </c>
      <c r="M26" s="421">
        <v>20.926768771029014</v>
      </c>
      <c r="N26" s="453">
        <v>40.208121524424968</v>
      </c>
      <c r="O26" s="37">
        <v>1974</v>
      </c>
      <c r="P26" s="452">
        <v>7.6792277941305773</v>
      </c>
      <c r="Q26" s="453">
        <v>19.302308201691808</v>
      </c>
    </row>
    <row r="27" spans="1:17" ht="14.25" customHeight="1">
      <c r="A27" s="351">
        <v>1975</v>
      </c>
      <c r="B27" s="452">
        <v>8.2136305817665569</v>
      </c>
      <c r="C27" s="421">
        <v>7.9167840075307261</v>
      </c>
      <c r="D27" s="421">
        <v>7.1599460384813201</v>
      </c>
      <c r="E27" s="421">
        <v>11.424026011867674</v>
      </c>
      <c r="F27" s="421">
        <v>12.188837385868407</v>
      </c>
      <c r="G27" s="453">
        <v>16.62910552215433</v>
      </c>
      <c r="I27" s="452">
        <v>16.776708108238569</v>
      </c>
      <c r="J27" s="421">
        <v>15.911096620355591</v>
      </c>
      <c r="K27" s="421">
        <v>18.269182134340344</v>
      </c>
      <c r="L27" s="421">
        <v>16.657312545184322</v>
      </c>
      <c r="M27" s="421">
        <v>11.016515541181949</v>
      </c>
      <c r="N27" s="453">
        <v>7.3242457076551082</v>
      </c>
      <c r="O27" s="37">
        <v>1975</v>
      </c>
      <c r="P27" s="452">
        <v>8.8456379835551058</v>
      </c>
      <c r="Q27" s="453">
        <v>15.18915990896954</v>
      </c>
    </row>
    <row r="28" spans="1:17" ht="14.25" customHeight="1">
      <c r="A28" s="351">
        <v>1976</v>
      </c>
      <c r="B28" s="452">
        <v>9.5681934614984971</v>
      </c>
      <c r="C28" s="421">
        <v>9.2799706242651396</v>
      </c>
      <c r="D28" s="421">
        <v>8.769711272064292</v>
      </c>
      <c r="E28" s="421">
        <v>13.17725076437072</v>
      </c>
      <c r="F28" s="421">
        <v>14.287428962555419</v>
      </c>
      <c r="G28" s="453">
        <v>19.234972071222668</v>
      </c>
      <c r="I28" s="452">
        <v>16.491646005347938</v>
      </c>
      <c r="J28" s="421">
        <v>17.218944150019787</v>
      </c>
      <c r="K28" s="421">
        <v>22.482924102098622</v>
      </c>
      <c r="L28" s="421">
        <v>15.346820382601845</v>
      </c>
      <c r="M28" s="421">
        <v>17.217323607254741</v>
      </c>
      <c r="N28" s="453">
        <v>15.670515444120792</v>
      </c>
      <c r="O28" s="37">
        <v>1976</v>
      </c>
      <c r="P28" s="452">
        <v>10.331412985592534</v>
      </c>
      <c r="Q28" s="453">
        <v>16.796696912078325</v>
      </c>
    </row>
    <row r="29" spans="1:17" ht="14.25" customHeight="1">
      <c r="A29" s="351">
        <v>1977</v>
      </c>
      <c r="B29" s="452">
        <v>11.805388164665267</v>
      </c>
      <c r="C29" s="421">
        <v>11.530793996894161</v>
      </c>
      <c r="D29" s="421">
        <v>10.950170187948778</v>
      </c>
      <c r="E29" s="421">
        <v>15.575816076674107</v>
      </c>
      <c r="F29" s="421">
        <v>17.123543233758195</v>
      </c>
      <c r="G29" s="453">
        <v>23.565571852879046</v>
      </c>
      <c r="I29" s="452">
        <v>23.381578896465971</v>
      </c>
      <c r="J29" s="421">
        <v>24.254638982839015</v>
      </c>
      <c r="K29" s="421">
        <v>24.863519997862269</v>
      </c>
      <c r="L29" s="421">
        <v>18.202319703809099</v>
      </c>
      <c r="M29" s="421">
        <v>19.850417304860677</v>
      </c>
      <c r="N29" s="453">
        <v>22.514198438246581</v>
      </c>
      <c r="O29" s="37">
        <v>1977</v>
      </c>
      <c r="P29" s="452">
        <v>12.66445304653482</v>
      </c>
      <c r="Q29" s="453">
        <v>22.582003683288821</v>
      </c>
    </row>
    <row r="30" spans="1:17" ht="14.25" customHeight="1">
      <c r="A30" s="351">
        <v>1978</v>
      </c>
      <c r="B30" s="452">
        <v>14.241285314424223</v>
      </c>
      <c r="C30" s="421">
        <v>13.841642929134391</v>
      </c>
      <c r="D30" s="421">
        <v>13.284867682454287</v>
      </c>
      <c r="E30" s="421">
        <v>17.939509956570713</v>
      </c>
      <c r="F30" s="421">
        <v>19.982472832856114</v>
      </c>
      <c r="G30" s="453">
        <v>25.545085683094214</v>
      </c>
      <c r="I30" s="452">
        <v>20.633774305277353</v>
      </c>
      <c r="J30" s="421">
        <v>20.040674847392648</v>
      </c>
      <c r="K30" s="421">
        <v>21.321106927406142</v>
      </c>
      <c r="L30" s="421">
        <v>15.175409546832075</v>
      </c>
      <c r="M30" s="421">
        <v>16.695899674908897</v>
      </c>
      <c r="N30" s="453">
        <v>8.4000245891479466</v>
      </c>
      <c r="O30" s="37">
        <v>1978</v>
      </c>
      <c r="P30" s="452">
        <v>15.045902676984923</v>
      </c>
      <c r="Q30" s="453">
        <v>18.804204348183063</v>
      </c>
    </row>
    <row r="31" spans="1:17" ht="14.25" customHeight="1">
      <c r="A31" s="351">
        <v>1979</v>
      </c>
      <c r="B31" s="452">
        <v>16.652369357378195</v>
      </c>
      <c r="C31" s="421">
        <v>16.131311458604934</v>
      </c>
      <c r="D31" s="421">
        <v>15.549012619492977</v>
      </c>
      <c r="E31" s="421">
        <v>21.549867165095559</v>
      </c>
      <c r="F31" s="421">
        <v>21.866368184894746</v>
      </c>
      <c r="G31" s="453">
        <v>27.392779888630564</v>
      </c>
      <c r="I31" s="452">
        <v>16.930241826641268</v>
      </c>
      <c r="J31" s="421">
        <v>16.541884089865988</v>
      </c>
      <c r="K31" s="421">
        <v>17.043037169493314</v>
      </c>
      <c r="L31" s="421">
        <v>20.125171853997493</v>
      </c>
      <c r="M31" s="421">
        <v>9.4277388379132141</v>
      </c>
      <c r="N31" s="453">
        <v>7.2330710824710875</v>
      </c>
      <c r="O31" s="37">
        <v>1979</v>
      </c>
      <c r="P31" s="452">
        <v>17.495125566271483</v>
      </c>
      <c r="Q31" s="453">
        <v>16.278337975913072</v>
      </c>
    </row>
    <row r="32" spans="1:17" ht="14.25" customHeight="1">
      <c r="A32" s="351">
        <v>1980</v>
      </c>
      <c r="B32" s="452">
        <v>18.887782456845812</v>
      </c>
      <c r="C32" s="421">
        <v>18.586424235828527</v>
      </c>
      <c r="D32" s="421">
        <v>18.198118342432466</v>
      </c>
      <c r="E32" s="421">
        <v>25.608003349319119</v>
      </c>
      <c r="F32" s="421">
        <v>25.710810654129094</v>
      </c>
      <c r="G32" s="453">
        <v>37.400543976803185</v>
      </c>
      <c r="I32" s="452">
        <v>13.423994216637825</v>
      </c>
      <c r="J32" s="421">
        <v>15.219548537784643</v>
      </c>
      <c r="K32" s="421">
        <v>17.037131474306257</v>
      </c>
      <c r="L32" s="421">
        <v>18.831374472676778</v>
      </c>
      <c r="M32" s="421">
        <v>17.581531769368475</v>
      </c>
      <c r="N32" s="453">
        <v>36.534313526632502</v>
      </c>
      <c r="O32" s="37">
        <v>1980</v>
      </c>
      <c r="P32" s="452">
        <v>20.370090051251601</v>
      </c>
      <c r="Q32" s="453">
        <v>16.432945703017452</v>
      </c>
    </row>
    <row r="33" spans="1:17" ht="14.25" customHeight="1">
      <c r="A33" s="351">
        <v>1981</v>
      </c>
      <c r="B33" s="452">
        <v>21.21934006196366</v>
      </c>
      <c r="C33" s="421">
        <v>21.508804893106845</v>
      </c>
      <c r="D33" s="421">
        <v>21.266376014587269</v>
      </c>
      <c r="E33" s="421">
        <v>27.516011316720306</v>
      </c>
      <c r="F33" s="421">
        <v>29.952505057206597</v>
      </c>
      <c r="G33" s="453">
        <v>48.820570386377057</v>
      </c>
      <c r="I33" s="452">
        <v>12.344263337662387</v>
      </c>
      <c r="J33" s="421">
        <v>15.723200009848725</v>
      </c>
      <c r="K33" s="421">
        <v>16.860301787358758</v>
      </c>
      <c r="L33" s="421">
        <v>7.4508267644846082</v>
      </c>
      <c r="M33" s="421">
        <v>16.497707754680601</v>
      </c>
      <c r="N33" s="453">
        <v>30.534385854539646</v>
      </c>
      <c r="O33" s="37">
        <v>1981</v>
      </c>
      <c r="P33" s="452">
        <v>23.334065454443571</v>
      </c>
      <c r="Q33" s="453">
        <v>14.550624939480095</v>
      </c>
    </row>
    <row r="34" spans="1:17" ht="14.25" customHeight="1">
      <c r="A34" s="351">
        <v>1982</v>
      </c>
      <c r="B34" s="452">
        <v>24.101931678354489</v>
      </c>
      <c r="C34" s="421">
        <v>24.57965831445301</v>
      </c>
      <c r="D34" s="421">
        <v>23.600218199402676</v>
      </c>
      <c r="E34" s="421">
        <v>31.140261364400278</v>
      </c>
      <c r="F34" s="421">
        <v>33.988425401364566</v>
      </c>
      <c r="G34" s="453">
        <v>54.734328570010369</v>
      </c>
      <c r="I34" s="452">
        <v>13.584737357397692</v>
      </c>
      <c r="J34" s="421">
        <v>14.277192231774416</v>
      </c>
      <c r="K34" s="421">
        <v>10.974329538867146</v>
      </c>
      <c r="L34" s="421">
        <v>13.171422289238821</v>
      </c>
      <c r="M34" s="421">
        <v>13.474400009113507</v>
      </c>
      <c r="N34" s="453">
        <v>12.113250903933515</v>
      </c>
      <c r="O34" s="37">
        <v>1982</v>
      </c>
      <c r="P34" s="452">
        <v>26.530095307323794</v>
      </c>
      <c r="Q34" s="453">
        <v>13.696841037495222</v>
      </c>
    </row>
    <row r="35" spans="1:17" ht="14.25" customHeight="1">
      <c r="A35" s="351">
        <v>1983</v>
      </c>
      <c r="B35" s="452">
        <v>26.967457500499652</v>
      </c>
      <c r="C35" s="421">
        <v>27.635728886321605</v>
      </c>
      <c r="D35" s="421">
        <v>26.83939035191208</v>
      </c>
      <c r="E35" s="421">
        <v>34.574888796794632</v>
      </c>
      <c r="F35" s="421">
        <v>39.721921510702131</v>
      </c>
      <c r="G35" s="453">
        <v>66.84393692967609</v>
      </c>
      <c r="I35" s="452">
        <v>11.889195689317456</v>
      </c>
      <c r="J35" s="421">
        <v>12.433332200031465</v>
      </c>
      <c r="K35" s="421">
        <v>13.725178831572782</v>
      </c>
      <c r="L35" s="421">
        <v>11.029539515428866</v>
      </c>
      <c r="M35" s="421">
        <v>16.868966542673025</v>
      </c>
      <c r="N35" s="453">
        <v>22.124338922284181</v>
      </c>
      <c r="O35" s="37">
        <v>1983</v>
      </c>
      <c r="P35" s="452">
        <v>30.043014600041612</v>
      </c>
      <c r="Q35" s="453">
        <v>13.24126148822411</v>
      </c>
    </row>
    <row r="36" spans="1:17" ht="14.25" customHeight="1">
      <c r="A36" s="351">
        <v>1984</v>
      </c>
      <c r="B36" s="452">
        <v>29.898083854751604</v>
      </c>
      <c r="C36" s="421">
        <v>30.355080426653007</v>
      </c>
      <c r="D36" s="421">
        <v>29.064325951419157</v>
      </c>
      <c r="E36" s="421">
        <v>38.638630174061319</v>
      </c>
      <c r="F36" s="421">
        <v>44.374142478543583</v>
      </c>
      <c r="G36" s="453">
        <v>74.253318246960092</v>
      </c>
      <c r="I36" s="452">
        <v>10.867269760961529</v>
      </c>
      <c r="J36" s="421">
        <v>9.8399848671165469</v>
      </c>
      <c r="K36" s="421">
        <v>8.2898142257861185</v>
      </c>
      <c r="L36" s="421">
        <v>11.753447425819141</v>
      </c>
      <c r="M36" s="421">
        <v>11.711973617862427</v>
      </c>
      <c r="N36" s="453">
        <v>11.084597433390432</v>
      </c>
      <c r="O36" s="37">
        <v>1984</v>
      </c>
      <c r="P36" s="452">
        <v>33.245174152401574</v>
      </c>
      <c r="Q36" s="453">
        <v>10.658582685492313</v>
      </c>
    </row>
    <row r="37" spans="1:17" ht="14.25" customHeight="1">
      <c r="A37" s="351">
        <v>1985</v>
      </c>
      <c r="B37" s="452">
        <v>32.467856203172701</v>
      </c>
      <c r="C37" s="421">
        <v>32.933474479272725</v>
      </c>
      <c r="D37" s="421">
        <v>31.61143087840297</v>
      </c>
      <c r="E37" s="421">
        <v>40.77059847131823</v>
      </c>
      <c r="F37" s="421">
        <v>48.122988328024739</v>
      </c>
      <c r="G37" s="453">
        <v>76.062082339373632</v>
      </c>
      <c r="I37" s="452">
        <v>8.5951071677548008</v>
      </c>
      <c r="J37" s="421">
        <v>8.4941104302124657</v>
      </c>
      <c r="K37" s="421">
        <v>8.7636813984308013</v>
      </c>
      <c r="L37" s="421">
        <v>5.5177119055533463</v>
      </c>
      <c r="M37" s="421">
        <v>8.4482665806868251</v>
      </c>
      <c r="N37" s="453">
        <v>2.4359370532071711</v>
      </c>
      <c r="O37" s="37">
        <v>1985</v>
      </c>
      <c r="P37" s="452">
        <v>35.902615932463888</v>
      </c>
      <c r="Q37" s="453">
        <v>7.9934662633444065</v>
      </c>
    </row>
    <row r="38" spans="1:17" ht="14.25" customHeight="1">
      <c r="A38" s="351">
        <v>1986</v>
      </c>
      <c r="B38" s="452">
        <v>35.998653404276517</v>
      </c>
      <c r="C38" s="421">
        <v>35.926267573218659</v>
      </c>
      <c r="D38" s="421">
        <v>34.057081002418528</v>
      </c>
      <c r="E38" s="421">
        <v>44.020032843782346</v>
      </c>
      <c r="F38" s="421">
        <v>47.827121548164101</v>
      </c>
      <c r="G38" s="453">
        <v>63.566724028709196</v>
      </c>
      <c r="I38" s="452">
        <v>10.874746946670278</v>
      </c>
      <c r="J38" s="421">
        <v>9.087389476107365</v>
      </c>
      <c r="K38" s="421">
        <v>7.7366005146145778</v>
      </c>
      <c r="L38" s="421">
        <v>7.9700433506024293</v>
      </c>
      <c r="M38" s="421">
        <v>-0.61481381381367495</v>
      </c>
      <c r="N38" s="453">
        <v>-16.427841476798744</v>
      </c>
      <c r="O38" s="37">
        <v>1986</v>
      </c>
      <c r="P38" s="452">
        <v>38.440494628155129</v>
      </c>
      <c r="Q38" s="453">
        <v>7.0687849054375862</v>
      </c>
    </row>
    <row r="39" spans="1:17" ht="14.25" customHeight="1">
      <c r="A39" s="351">
        <v>1987</v>
      </c>
      <c r="B39" s="452">
        <v>38.138894448679814</v>
      </c>
      <c r="C39" s="421">
        <v>37.945586272276763</v>
      </c>
      <c r="D39" s="421">
        <v>36.07209758777978</v>
      </c>
      <c r="E39" s="421">
        <v>46.823603624427676</v>
      </c>
      <c r="F39" s="421">
        <v>49.527494509583505</v>
      </c>
      <c r="G39" s="453">
        <v>61.810807104902857</v>
      </c>
      <c r="I39" s="452">
        <v>5.9453364001361253</v>
      </c>
      <c r="J39" s="421">
        <v>5.6207305558326759</v>
      </c>
      <c r="K39" s="421">
        <v>5.916586289994008</v>
      </c>
      <c r="L39" s="421">
        <v>6.3688520873998566</v>
      </c>
      <c r="M39" s="421">
        <v>3.5552483745170615</v>
      </c>
      <c r="N39" s="453">
        <v>-2.76232093227472</v>
      </c>
      <c r="O39" s="37">
        <v>1987</v>
      </c>
      <c r="P39" s="452">
        <v>40.576834774782931</v>
      </c>
      <c r="Q39" s="453">
        <v>5.5575251236831713</v>
      </c>
    </row>
    <row r="40" spans="1:17" ht="14.25" customHeight="1">
      <c r="A40" s="351">
        <v>1988</v>
      </c>
      <c r="B40" s="452">
        <v>40.402988445849822</v>
      </c>
      <c r="C40" s="421">
        <v>39.686047902154797</v>
      </c>
      <c r="D40" s="421">
        <v>38.286384906676503</v>
      </c>
      <c r="E40" s="421">
        <v>50.162175791618843</v>
      </c>
      <c r="F40" s="421">
        <v>51.737232849321465</v>
      </c>
      <c r="G40" s="453">
        <v>61.749363505268548</v>
      </c>
      <c r="I40" s="452">
        <v>5.9364437011057092</v>
      </c>
      <c r="J40" s="421">
        <v>4.5867301071313982</v>
      </c>
      <c r="K40" s="421">
        <v>6.1385044590444471</v>
      </c>
      <c r="L40" s="421">
        <v>7.130105136652598</v>
      </c>
      <c r="M40" s="421">
        <v>4.4616396642280787</v>
      </c>
      <c r="N40" s="453">
        <v>-9.9405917043005054E-2</v>
      </c>
      <c r="O40" s="37">
        <v>1988</v>
      </c>
      <c r="P40" s="452">
        <v>42.809918256615781</v>
      </c>
      <c r="Q40" s="453">
        <v>5.5033456755001264</v>
      </c>
    </row>
    <row r="41" spans="1:17" ht="14.25" customHeight="1">
      <c r="A41" s="351">
        <v>1989</v>
      </c>
      <c r="B41" s="452">
        <v>43.188380504594612</v>
      </c>
      <c r="C41" s="421">
        <v>42.481936013396506</v>
      </c>
      <c r="D41" s="421">
        <v>41.009617727276023</v>
      </c>
      <c r="E41" s="421">
        <v>52.949041526437725</v>
      </c>
      <c r="F41" s="421">
        <v>55.001980323448372</v>
      </c>
      <c r="G41" s="453">
        <v>63.113258414100592</v>
      </c>
      <c r="I41" s="452">
        <v>6.8940248379842473</v>
      </c>
      <c r="J41" s="421">
        <v>7.0450152107232267</v>
      </c>
      <c r="K41" s="421">
        <v>7.112796957031664</v>
      </c>
      <c r="L41" s="421">
        <v>5.5557114316491019</v>
      </c>
      <c r="M41" s="421">
        <v>6.3102475612391018</v>
      </c>
      <c r="N41" s="453">
        <v>2.2087594614893069</v>
      </c>
      <c r="O41" s="37">
        <v>1989</v>
      </c>
      <c r="P41" s="452">
        <v>45.670603460994919</v>
      </c>
      <c r="Q41" s="453">
        <v>6.6822954139536428</v>
      </c>
    </row>
    <row r="42" spans="1:17" ht="14.25" customHeight="1">
      <c r="A42" s="351">
        <v>1990</v>
      </c>
      <c r="B42" s="452">
        <v>46.352078346757921</v>
      </c>
      <c r="C42" s="421">
        <v>45.331719880740209</v>
      </c>
      <c r="D42" s="421">
        <v>44.145703694312331</v>
      </c>
      <c r="E42" s="421">
        <v>55.776948747054355</v>
      </c>
      <c r="F42" s="421">
        <v>55.471990549317908</v>
      </c>
      <c r="G42" s="453">
        <v>61.41704263113192</v>
      </c>
      <c r="I42" s="452">
        <v>7.3253449312060681</v>
      </c>
      <c r="J42" s="421">
        <v>6.7082250358011741</v>
      </c>
      <c r="K42" s="421">
        <v>7.6471962940304561</v>
      </c>
      <c r="L42" s="421">
        <v>5.3408090856652102</v>
      </c>
      <c r="M42" s="421">
        <v>0.85453327881208629</v>
      </c>
      <c r="N42" s="453">
        <v>-2.6875744108146193</v>
      </c>
      <c r="O42" s="37">
        <v>1990</v>
      </c>
      <c r="P42" s="452">
        <v>48.319003906473888</v>
      </c>
      <c r="Q42" s="453">
        <v>5.7989171256316752</v>
      </c>
    </row>
    <row r="43" spans="1:17" ht="14.25" customHeight="1">
      <c r="A43" s="351">
        <v>1991</v>
      </c>
      <c r="B43" s="452">
        <v>49.567882401491048</v>
      </c>
      <c r="C43" s="421">
        <v>48.351738839325684</v>
      </c>
      <c r="D43" s="421">
        <v>47.641887063834865</v>
      </c>
      <c r="E43" s="421">
        <v>58.446510920451288</v>
      </c>
      <c r="F43" s="421">
        <v>56.440345045536148</v>
      </c>
      <c r="G43" s="453">
        <v>60.64980639971931</v>
      </c>
      <c r="I43" s="452">
        <v>6.937777483624008</v>
      </c>
      <c r="J43" s="421">
        <v>6.6620436341939149</v>
      </c>
      <c r="K43" s="421">
        <v>7.9196458023002902</v>
      </c>
      <c r="L43" s="421">
        <v>4.7861387784105203</v>
      </c>
      <c r="M43" s="421">
        <v>1.7456638686100812</v>
      </c>
      <c r="N43" s="453">
        <v>-1.2492236658489086</v>
      </c>
      <c r="O43" s="37">
        <v>1991</v>
      </c>
      <c r="P43" s="452">
        <v>51.106930748011877</v>
      </c>
      <c r="Q43" s="453">
        <v>5.7698350879382687</v>
      </c>
    </row>
    <row r="44" spans="1:17" ht="14.25" customHeight="1">
      <c r="A44" s="351">
        <v>1992</v>
      </c>
      <c r="B44" s="452">
        <v>52.89322121017743</v>
      </c>
      <c r="C44" s="421">
        <v>51.577746882551565</v>
      </c>
      <c r="D44" s="421">
        <v>52.226662619653453</v>
      </c>
      <c r="E44" s="421">
        <v>60.813389860112842</v>
      </c>
      <c r="F44" s="421">
        <v>58.13606158372837</v>
      </c>
      <c r="G44" s="453">
        <v>61.437398361672678</v>
      </c>
      <c r="I44" s="452">
        <v>6.7086561853736848</v>
      </c>
      <c r="J44" s="421">
        <v>6.6719586940730435</v>
      </c>
      <c r="K44" s="421">
        <v>9.623413005608894</v>
      </c>
      <c r="L44" s="421">
        <v>4.0496496752098654</v>
      </c>
      <c r="M44" s="421">
        <v>3.0044404172655526</v>
      </c>
      <c r="N44" s="453">
        <v>1.2985894081221971</v>
      </c>
      <c r="O44" s="37">
        <v>1992</v>
      </c>
      <c r="P44" s="452">
        <v>54.13806618290522</v>
      </c>
      <c r="Q44" s="453">
        <v>5.9309674647430422</v>
      </c>
    </row>
    <row r="45" spans="1:17" ht="14.25" customHeight="1">
      <c r="A45" s="351">
        <v>1993</v>
      </c>
      <c r="B45" s="452">
        <v>55.29333224924811</v>
      </c>
      <c r="C45" s="421">
        <v>54.636701407910849</v>
      </c>
      <c r="D45" s="421">
        <v>54.555268102425579</v>
      </c>
      <c r="E45" s="421">
        <v>61.880194225974051</v>
      </c>
      <c r="F45" s="421">
        <v>61.38177508085915</v>
      </c>
      <c r="G45" s="453">
        <v>65.596484129538041</v>
      </c>
      <c r="I45" s="452">
        <v>4.5376533781778194</v>
      </c>
      <c r="J45" s="421">
        <v>5.9307641575055081</v>
      </c>
      <c r="K45" s="421">
        <v>4.458652661247875</v>
      </c>
      <c r="L45" s="421">
        <v>1.7542261142079907</v>
      </c>
      <c r="M45" s="421">
        <v>5.5829607453822039</v>
      </c>
      <c r="N45" s="453">
        <v>6.7696319811289207</v>
      </c>
      <c r="O45" s="37">
        <v>1993</v>
      </c>
      <c r="P45" s="452">
        <v>56.733450694370411</v>
      </c>
      <c r="Q45" s="453">
        <v>4.7940103783845833</v>
      </c>
    </row>
    <row r="46" spans="1:17" ht="14.25" customHeight="1">
      <c r="A46" s="351">
        <v>1994</v>
      </c>
      <c r="B46" s="452">
        <v>57.439769289358246</v>
      </c>
      <c r="C46" s="421">
        <v>57.086499320271244</v>
      </c>
      <c r="D46" s="421">
        <v>55.674972782405753</v>
      </c>
      <c r="E46" s="421">
        <v>65.001868478538924</v>
      </c>
      <c r="F46" s="421">
        <v>63.949460747004892</v>
      </c>
      <c r="G46" s="453">
        <v>69.15772954335921</v>
      </c>
      <c r="I46" s="452">
        <v>3.8819093601278221</v>
      </c>
      <c r="J46" s="421">
        <v>4.483795414497127</v>
      </c>
      <c r="K46" s="421">
        <v>2.0524226512423471</v>
      </c>
      <c r="L46" s="421">
        <v>5.0447066167328858</v>
      </c>
      <c r="M46" s="421">
        <v>4.183140130377927</v>
      </c>
      <c r="N46" s="453">
        <v>5.4290187364135711</v>
      </c>
      <c r="O46" s="37">
        <v>1994</v>
      </c>
      <c r="P46" s="452">
        <v>59.207392953939205</v>
      </c>
      <c r="Q46" s="453">
        <v>4.3606412606492118</v>
      </c>
    </row>
    <row r="47" spans="1:17" ht="14.25" customHeight="1" thickBot="1">
      <c r="A47" s="351">
        <v>1995</v>
      </c>
      <c r="B47" s="459">
        <v>60.272463895421623</v>
      </c>
      <c r="C47" s="422">
        <v>60.126967214117322</v>
      </c>
      <c r="D47" s="422">
        <v>58.391778149763518</v>
      </c>
      <c r="E47" s="422">
        <v>66.48379529200264</v>
      </c>
      <c r="F47" s="422">
        <v>68.052950255362788</v>
      </c>
      <c r="G47" s="458">
        <v>72.564954492480126</v>
      </c>
      <c r="I47" s="459">
        <v>4.931591197369567</v>
      </c>
      <c r="J47" s="422">
        <v>5.3260717158153392</v>
      </c>
      <c r="K47" s="422">
        <v>4.8797605667017407</v>
      </c>
      <c r="L47" s="422">
        <v>2.2798218699713102</v>
      </c>
      <c r="M47" s="422">
        <v>6.4167695245969547</v>
      </c>
      <c r="N47" s="458">
        <v>4.9267449518924922</v>
      </c>
      <c r="O47" s="37">
        <v>1995</v>
      </c>
      <c r="P47" s="459">
        <v>62.241574816768292</v>
      </c>
      <c r="Q47" s="458">
        <v>5.1246672272659444</v>
      </c>
    </row>
    <row r="48" spans="1:17" ht="14.25" customHeight="1">
      <c r="A48" s="351">
        <v>1996</v>
      </c>
      <c r="B48" s="452">
        <v>62.402024587750027</v>
      </c>
      <c r="C48" s="421">
        <v>61.789533388898491</v>
      </c>
      <c r="D48" s="421">
        <v>61.185713421865493</v>
      </c>
      <c r="E48" s="421">
        <v>68.263325184260665</v>
      </c>
      <c r="F48" s="421">
        <v>69.353784525328166</v>
      </c>
      <c r="G48" s="453">
        <v>72.649334482219572</v>
      </c>
      <c r="I48" s="452">
        <v>3.5332232244950079</v>
      </c>
      <c r="J48" s="421">
        <v>2.7650923567467345</v>
      </c>
      <c r="K48" s="421">
        <v>4.784809369798726</v>
      </c>
      <c r="L48" s="421">
        <v>2.6766370428194852</v>
      </c>
      <c r="M48" s="421">
        <v>1.9115031237942004</v>
      </c>
      <c r="N48" s="453">
        <v>0.11628201289397566</v>
      </c>
      <c r="O48" s="37">
        <v>1996</v>
      </c>
      <c r="P48" s="452">
        <v>64.106262735367594</v>
      </c>
      <c r="Q48" s="453">
        <v>2.9958880765609042</v>
      </c>
    </row>
    <row r="49" spans="1:17" ht="14.25" customHeight="1">
      <c r="A49" s="351">
        <v>1997</v>
      </c>
      <c r="B49" s="452">
        <v>63.940249290857409</v>
      </c>
      <c r="C49" s="421">
        <v>63.509654836468108</v>
      </c>
      <c r="D49" s="421">
        <v>61.953853536382844</v>
      </c>
      <c r="E49" s="421">
        <v>69.909882982866449</v>
      </c>
      <c r="F49" s="421">
        <v>71.732301478753953</v>
      </c>
      <c r="G49" s="453">
        <v>75.038395172417154</v>
      </c>
      <c r="I49" s="452">
        <v>2.4650237124026697</v>
      </c>
      <c r="J49" s="421">
        <v>2.7838395165461272</v>
      </c>
      <c r="K49" s="421">
        <v>1.2554239732748496</v>
      </c>
      <c r="L49" s="421">
        <v>2.4120679649889398</v>
      </c>
      <c r="M49" s="421">
        <v>3.4295416893322495</v>
      </c>
      <c r="N49" s="453">
        <v>3.2884825542101703</v>
      </c>
      <c r="O49" s="37">
        <v>1997</v>
      </c>
      <c r="P49" s="452">
        <v>65.921975267759606</v>
      </c>
      <c r="Q49" s="453">
        <v>2.8323481278066831</v>
      </c>
    </row>
    <row r="50" spans="1:17" ht="14.25" customHeight="1">
      <c r="A50" s="351">
        <v>1998</v>
      </c>
      <c r="B50" s="452">
        <v>65.624935951574543</v>
      </c>
      <c r="C50" s="421">
        <v>64.614639033386837</v>
      </c>
      <c r="D50" s="421">
        <v>63.861708861239087</v>
      </c>
      <c r="E50" s="421">
        <v>71.035789487014469</v>
      </c>
      <c r="F50" s="421">
        <v>72.294178062524267</v>
      </c>
      <c r="G50" s="453">
        <v>73.470392721764881</v>
      </c>
      <c r="I50" s="452">
        <v>2.6347827532759105</v>
      </c>
      <c r="J50" s="421">
        <v>1.7398680559105095</v>
      </c>
      <c r="K50" s="421">
        <v>3.079478056576157</v>
      </c>
      <c r="L50" s="421">
        <v>1.6105112125905929</v>
      </c>
      <c r="M50" s="421">
        <v>0.7832964678217369</v>
      </c>
      <c r="N50" s="453">
        <v>-2.0896001934069153</v>
      </c>
      <c r="O50" s="37">
        <v>1998</v>
      </c>
      <c r="P50" s="452">
        <v>67.130223497083833</v>
      </c>
      <c r="Q50" s="453">
        <v>1.8328459127879615</v>
      </c>
    </row>
    <row r="51" spans="1:17" ht="14.25" customHeight="1">
      <c r="A51" s="351">
        <v>1999</v>
      </c>
      <c r="B51" s="452">
        <v>67.343360219992206</v>
      </c>
      <c r="C51" s="421">
        <v>66.021404749575424</v>
      </c>
      <c r="D51" s="421">
        <v>66.023356985202597</v>
      </c>
      <c r="E51" s="421">
        <v>73.546014993423711</v>
      </c>
      <c r="F51" s="421">
        <v>72.405900774808984</v>
      </c>
      <c r="G51" s="453">
        <v>73.784380926465204</v>
      </c>
      <c r="I51" s="452">
        <v>2.6185538218059579</v>
      </c>
      <c r="J51" s="421">
        <v>2.1771625396865613</v>
      </c>
      <c r="K51" s="421">
        <v>3.3848892591653135</v>
      </c>
      <c r="L51" s="421">
        <v>3.5337476003812318</v>
      </c>
      <c r="M51" s="421">
        <v>0.15453901721946828</v>
      </c>
      <c r="N51" s="453">
        <v>0.42736698834509035</v>
      </c>
      <c r="O51" s="37">
        <v>1999</v>
      </c>
      <c r="P51" s="452">
        <v>68.665800102296913</v>
      </c>
      <c r="Q51" s="453">
        <v>2.2874593964070211</v>
      </c>
    </row>
    <row r="52" spans="1:17" ht="14.25" customHeight="1">
      <c r="A52" s="351">
        <v>2000</v>
      </c>
      <c r="B52" s="452">
        <v>69.641666748057531</v>
      </c>
      <c r="C52" s="421">
        <v>68.733234048263327</v>
      </c>
      <c r="D52" s="421">
        <v>68.629332380038122</v>
      </c>
      <c r="E52" s="421">
        <v>77.905304259032278</v>
      </c>
      <c r="F52" s="421">
        <v>77.248731408024867</v>
      </c>
      <c r="G52" s="453">
        <v>81.569287406216091</v>
      </c>
      <c r="I52" s="452">
        <v>3.4128183098636411</v>
      </c>
      <c r="J52" s="421">
        <v>4.1075001493441343</v>
      </c>
      <c r="K52" s="421">
        <v>3.9470507314852021</v>
      </c>
      <c r="L52" s="421">
        <v>5.9272949948387499</v>
      </c>
      <c r="M52" s="421">
        <v>6.6884474626973667</v>
      </c>
      <c r="N52" s="453">
        <v>10.550886762212542</v>
      </c>
      <c r="O52" s="37">
        <v>2000</v>
      </c>
      <c r="P52" s="452">
        <v>72.171671602703668</v>
      </c>
      <c r="Q52" s="453">
        <v>5.1057025406880507</v>
      </c>
    </row>
    <row r="53" spans="1:17" ht="14.25" customHeight="1">
      <c r="A53" s="351">
        <v>2001</v>
      </c>
      <c r="B53" s="452">
        <v>72.540349983037217</v>
      </c>
      <c r="C53" s="421">
        <v>71.1708339574365</v>
      </c>
      <c r="D53" s="421">
        <v>71.085950769908095</v>
      </c>
      <c r="E53" s="421">
        <v>80.658561494075755</v>
      </c>
      <c r="F53" s="421">
        <v>78.428108537685119</v>
      </c>
      <c r="G53" s="453">
        <v>81.399545627631042</v>
      </c>
      <c r="I53" s="452">
        <v>4.1622829698580333</v>
      </c>
      <c r="J53" s="421">
        <v>3.5464647385303083</v>
      </c>
      <c r="K53" s="421">
        <v>3.5795458074199704</v>
      </c>
      <c r="L53" s="421">
        <v>3.5341075440627145</v>
      </c>
      <c r="M53" s="421">
        <v>1.5267268577277004</v>
      </c>
      <c r="N53" s="453">
        <v>-0.20809520835916029</v>
      </c>
      <c r="O53" s="37">
        <v>2001</v>
      </c>
      <c r="P53" s="452">
        <v>74.415940234703257</v>
      </c>
      <c r="Q53" s="453">
        <v>3.1096254003288415</v>
      </c>
    </row>
    <row r="54" spans="1:17" ht="14.25" customHeight="1">
      <c r="A54" s="351">
        <v>2002</v>
      </c>
      <c r="B54" s="452">
        <v>75.508442156907492</v>
      </c>
      <c r="C54" s="421">
        <v>73.128640412965311</v>
      </c>
      <c r="D54" s="421">
        <v>73.636049821827996</v>
      </c>
      <c r="E54" s="421">
        <v>83.863939411329923</v>
      </c>
      <c r="F54" s="421">
        <v>78.831707549793933</v>
      </c>
      <c r="G54" s="453">
        <v>79.547196615840605</v>
      </c>
      <c r="I54" s="452">
        <v>4.0916430297955886</v>
      </c>
      <c r="J54" s="421">
        <v>2.7508550155526779</v>
      </c>
      <c r="K54" s="421">
        <v>3.5873460568517812</v>
      </c>
      <c r="L54" s="421">
        <v>3.9740082861378534</v>
      </c>
      <c r="M54" s="421">
        <v>0.51461015652938258</v>
      </c>
      <c r="N54" s="453">
        <v>-2.2756257390725065</v>
      </c>
      <c r="O54" s="37">
        <v>2002</v>
      </c>
      <c r="P54" s="452">
        <v>76.369300897393785</v>
      </c>
      <c r="Q54" s="453">
        <v>2.6249223708384894</v>
      </c>
    </row>
    <row r="55" spans="1:17" ht="14.25" customHeight="1">
      <c r="A55" s="351">
        <v>2003</v>
      </c>
      <c r="B55" s="452">
        <v>78.531789297524739</v>
      </c>
      <c r="C55" s="421">
        <v>75.437522705392382</v>
      </c>
      <c r="D55" s="421">
        <v>76.191756917661678</v>
      </c>
      <c r="E55" s="421">
        <v>87.335936119117449</v>
      </c>
      <c r="F55" s="421">
        <v>78.601459762206858</v>
      </c>
      <c r="G55" s="453">
        <v>78.269905938666113</v>
      </c>
      <c r="I55" s="452">
        <v>4.003985586584724</v>
      </c>
      <c r="J55" s="421">
        <v>3.1572886893405538</v>
      </c>
      <c r="K55" s="421">
        <v>3.4707281311498139</v>
      </c>
      <c r="L55" s="421">
        <v>4.1400353145328861</v>
      </c>
      <c r="M55" s="421">
        <v>-0.29207509864179748</v>
      </c>
      <c r="N55" s="453">
        <v>-1.6057016859348905</v>
      </c>
      <c r="O55" s="37">
        <v>2003</v>
      </c>
      <c r="P55" s="452">
        <v>78.474641018167475</v>
      </c>
      <c r="Q55" s="453">
        <v>2.7567885210869392</v>
      </c>
    </row>
    <row r="56" spans="1:17" ht="14.25" customHeight="1">
      <c r="A56" s="351">
        <v>2004</v>
      </c>
      <c r="B56" s="452">
        <v>81.603672144335277</v>
      </c>
      <c r="C56" s="421">
        <v>78.076517555782686</v>
      </c>
      <c r="D56" s="421">
        <v>78.737565209713196</v>
      </c>
      <c r="E56" s="421">
        <v>91.8367585432526</v>
      </c>
      <c r="F56" s="421">
        <v>80.033271082342011</v>
      </c>
      <c r="G56" s="453">
        <v>79.952591512627379</v>
      </c>
      <c r="I56" s="452">
        <v>3.911642500812551</v>
      </c>
      <c r="J56" s="421">
        <v>3.4982522698901786</v>
      </c>
      <c r="K56" s="421">
        <v>3.3413172172978012</v>
      </c>
      <c r="L56" s="421">
        <v>5.1534598747490223</v>
      </c>
      <c r="M56" s="421">
        <v>1.8216090699419762</v>
      </c>
      <c r="N56" s="453">
        <v>2.1498500014550226</v>
      </c>
      <c r="O56" s="37">
        <v>2004</v>
      </c>
      <c r="P56" s="452">
        <v>81.225669593844742</v>
      </c>
      <c r="Q56" s="453">
        <v>3.5056274740274063</v>
      </c>
    </row>
    <row r="57" spans="1:17" ht="14.25" customHeight="1">
      <c r="A57" s="351">
        <v>2005</v>
      </c>
      <c r="B57" s="452">
        <v>85.04163300731166</v>
      </c>
      <c r="C57" s="421">
        <v>80.595441695047015</v>
      </c>
      <c r="D57" s="421">
        <v>81.730633279900232</v>
      </c>
      <c r="E57" s="421">
        <v>96.564043721526545</v>
      </c>
      <c r="F57" s="421">
        <v>83.226232926973381</v>
      </c>
      <c r="G57" s="453">
        <v>82.429504319316749</v>
      </c>
      <c r="I57" s="452">
        <v>4.2129977397286078</v>
      </c>
      <c r="J57" s="421">
        <v>3.2262250137689019</v>
      </c>
      <c r="K57" s="421">
        <v>3.8013215956261392</v>
      </c>
      <c r="L57" s="421">
        <v>5.1474869684642988</v>
      </c>
      <c r="M57" s="421">
        <v>3.9895431005766424</v>
      </c>
      <c r="N57" s="453">
        <v>3.0979768883391046</v>
      </c>
      <c r="O57" s="37">
        <v>2005</v>
      </c>
      <c r="P57" s="452">
        <v>84.428047864080128</v>
      </c>
      <c r="Q57" s="453">
        <v>3.9425692471952933</v>
      </c>
    </row>
    <row r="58" spans="1:17" ht="14.25" customHeight="1">
      <c r="A58" s="351">
        <v>2006</v>
      </c>
      <c r="B58" s="452">
        <v>88.504945035112229</v>
      </c>
      <c r="C58" s="421">
        <v>83.281036740089149</v>
      </c>
      <c r="D58" s="421">
        <v>85.031204099391815</v>
      </c>
      <c r="E58" s="421">
        <v>100.87659786456086</v>
      </c>
      <c r="F58" s="421">
        <v>86.787404964508212</v>
      </c>
      <c r="G58" s="453">
        <v>85.509333464428281</v>
      </c>
      <c r="I58" s="452">
        <v>4.0724900326206237</v>
      </c>
      <c r="J58" s="421">
        <v>3.3321922289398787</v>
      </c>
      <c r="K58" s="421">
        <v>4.0383521906507402</v>
      </c>
      <c r="L58" s="421">
        <v>4.4660040909957788</v>
      </c>
      <c r="M58" s="421">
        <v>4.2789057155327104</v>
      </c>
      <c r="N58" s="453">
        <v>3.7363188952111548</v>
      </c>
      <c r="O58" s="37">
        <v>2006</v>
      </c>
      <c r="P58" s="452">
        <v>87.779029146456026</v>
      </c>
      <c r="Q58" s="453">
        <v>3.9690379763021477</v>
      </c>
    </row>
    <row r="59" spans="1:17" ht="14.25" customHeight="1">
      <c r="A59" s="351">
        <v>2007</v>
      </c>
      <c r="B59" s="452">
        <v>91.656798189770498</v>
      </c>
      <c r="C59" s="421">
        <v>86.044257932913226</v>
      </c>
      <c r="D59" s="421">
        <v>88.387117420213514</v>
      </c>
      <c r="E59" s="421">
        <v>103.41804333004134</v>
      </c>
      <c r="F59" s="421">
        <v>88.926240411705308</v>
      </c>
      <c r="G59" s="453">
        <v>86.867209825185682</v>
      </c>
      <c r="I59" s="452">
        <v>3.5612170070359772</v>
      </c>
      <c r="J59" s="421">
        <v>3.3179476396863139</v>
      </c>
      <c r="K59" s="421">
        <v>3.9466844629167275</v>
      </c>
      <c r="L59" s="421">
        <v>2.5193608024853154</v>
      </c>
      <c r="M59" s="421">
        <v>2.464453739654715</v>
      </c>
      <c r="N59" s="453">
        <v>1.5879861364166414</v>
      </c>
      <c r="O59" s="37">
        <v>2007</v>
      </c>
      <c r="P59" s="452">
        <v>90.456209482991198</v>
      </c>
      <c r="Q59" s="453">
        <v>3.0499088023272503</v>
      </c>
    </row>
    <row r="60" spans="1:17">
      <c r="A60" s="351">
        <v>2008</v>
      </c>
      <c r="B60" s="452">
        <v>93.904221854916415</v>
      </c>
      <c r="C60" s="421">
        <v>89.325358155582734</v>
      </c>
      <c r="D60" s="421">
        <v>92.679417968743323</v>
      </c>
      <c r="E60" s="421">
        <v>104.3526166515186</v>
      </c>
      <c r="F60" s="421">
        <v>91.50747442655026</v>
      </c>
      <c r="G60" s="453">
        <v>90.861089576382199</v>
      </c>
      <c r="I60" s="452">
        <v>2.4519988800969728</v>
      </c>
      <c r="J60" s="421">
        <v>3.8132704046651256</v>
      </c>
      <c r="K60" s="421">
        <v>4.8562513110628869</v>
      </c>
      <c r="L60" s="421">
        <v>0.9036849773832234</v>
      </c>
      <c r="M60" s="421">
        <v>2.9026685519307982</v>
      </c>
      <c r="N60" s="453">
        <v>4.5976839353237375</v>
      </c>
      <c r="O60" s="37">
        <v>2008</v>
      </c>
      <c r="P60" s="452">
        <v>93.178881140684695</v>
      </c>
      <c r="Q60" s="453">
        <v>3.0099333956785435</v>
      </c>
    </row>
    <row r="61" spans="1:17">
      <c r="A61" s="351">
        <v>2009</v>
      </c>
      <c r="B61" s="452">
        <v>94.121413646254453</v>
      </c>
      <c r="C61" s="421">
        <v>88.970452579471342</v>
      </c>
      <c r="D61" s="421">
        <v>94.952768626284339</v>
      </c>
      <c r="E61" s="421">
        <v>101.66532094025891</v>
      </c>
      <c r="F61" s="421">
        <v>89.518249801055049</v>
      </c>
      <c r="G61" s="453">
        <v>84.969853239034933</v>
      </c>
      <c r="I61" s="452">
        <v>0.23129076312842223</v>
      </c>
      <c r="J61" s="421">
        <v>-0.39731783162093581</v>
      </c>
      <c r="K61" s="421">
        <v>2.4529185739035508</v>
      </c>
      <c r="L61" s="421">
        <v>-2.5752068299674802</v>
      </c>
      <c r="M61" s="421">
        <v>-2.1738384082405138</v>
      </c>
      <c r="N61" s="453">
        <v>-6.4837835038229485</v>
      </c>
      <c r="O61" s="37">
        <v>2009</v>
      </c>
      <c r="P61" s="452">
        <v>92.20885694734632</v>
      </c>
      <c r="Q61" s="453">
        <v>-1.0410343861865012</v>
      </c>
    </row>
    <row r="62" spans="1:17">
      <c r="A62" s="351">
        <v>2010</v>
      </c>
      <c r="B62" s="452">
        <v>94.397029890125523</v>
      </c>
      <c r="C62" s="421">
        <v>90.738414733165158</v>
      </c>
      <c r="D62" s="421">
        <v>94.497890552195358</v>
      </c>
      <c r="E62" s="421">
        <v>101.86531285214863</v>
      </c>
      <c r="F62" s="421">
        <v>92.681691341936158</v>
      </c>
      <c r="G62" s="453">
        <v>90.493800294289571</v>
      </c>
      <c r="I62" s="452">
        <v>0.29283054003730324</v>
      </c>
      <c r="J62" s="421">
        <v>1.9871340455581255</v>
      </c>
      <c r="K62" s="421">
        <v>-0.47905719935276148</v>
      </c>
      <c r="L62" s="421">
        <v>0.19671595981805012</v>
      </c>
      <c r="M62" s="421">
        <v>3.5338509721889455</v>
      </c>
      <c r="N62" s="453">
        <v>6.5010669604369076</v>
      </c>
      <c r="O62" s="37">
        <v>2010</v>
      </c>
      <c r="P62" s="452">
        <v>93.542618736482368</v>
      </c>
      <c r="Q62" s="453">
        <v>1.4464573505098999</v>
      </c>
    </row>
    <row r="63" spans="1:17">
      <c r="A63" s="351">
        <v>2011</v>
      </c>
      <c r="B63" s="452">
        <v>94.259260317456182</v>
      </c>
      <c r="C63" s="421">
        <v>92.9534796122594</v>
      </c>
      <c r="D63" s="421">
        <v>93.366022994177499</v>
      </c>
      <c r="E63" s="421">
        <v>100.89551749134176</v>
      </c>
      <c r="F63" s="421">
        <v>96.801825720121144</v>
      </c>
      <c r="G63" s="453">
        <v>98.015373426801844</v>
      </c>
      <c r="I63" s="452">
        <v>-0.1459469358619625</v>
      </c>
      <c r="J63" s="421">
        <v>2.4411544830357679</v>
      </c>
      <c r="K63" s="421">
        <v>-1.1977701845023447</v>
      </c>
      <c r="L63" s="421">
        <v>-0.95203689426102134</v>
      </c>
      <c r="M63" s="421">
        <v>4.4454674041114917</v>
      </c>
      <c r="N63" s="453">
        <v>8.311699926461058</v>
      </c>
      <c r="O63" s="37">
        <v>2011</v>
      </c>
      <c r="P63" s="452">
        <v>95.081078664459895</v>
      </c>
      <c r="Q63" s="453">
        <v>1.6446620254576105</v>
      </c>
    </row>
    <row r="64" spans="1:17">
      <c r="A64" s="351">
        <v>2012</v>
      </c>
      <c r="B64" s="452">
        <v>94.067939818676507</v>
      </c>
      <c r="C64" s="421">
        <v>94.877643767117306</v>
      </c>
      <c r="D64" s="421">
        <v>90.949291648436443</v>
      </c>
      <c r="E64" s="421">
        <v>97.860033778089942</v>
      </c>
      <c r="F64" s="421">
        <v>99.031305433121446</v>
      </c>
      <c r="G64" s="453">
        <v>101.41433657335301</v>
      </c>
      <c r="I64" s="452">
        <v>-0.20297262903965496</v>
      </c>
      <c r="J64" s="421">
        <v>2.070029183290667</v>
      </c>
      <c r="K64" s="421">
        <v>-2.5884484186412982</v>
      </c>
      <c r="L64" s="421">
        <v>-3.0085416961286748</v>
      </c>
      <c r="M64" s="421">
        <v>2.3031380827943204</v>
      </c>
      <c r="N64" s="453">
        <v>3.4677857439267212</v>
      </c>
      <c r="O64" s="37">
        <v>2012</v>
      </c>
      <c r="P64" s="452">
        <v>95.635920693629316</v>
      </c>
      <c r="Q64" s="453">
        <v>0.58354620810250335</v>
      </c>
    </row>
    <row r="65" spans="1:17">
      <c r="A65" s="351">
        <v>2013</v>
      </c>
      <c r="B65" s="452">
        <v>94.480164174188431</v>
      </c>
      <c r="C65" s="421">
        <v>95.73329766317238</v>
      </c>
      <c r="D65" s="421">
        <v>91.901558264000656</v>
      </c>
      <c r="E65" s="421">
        <v>94.18630638715058</v>
      </c>
      <c r="F65" s="421">
        <v>98.335496967873567</v>
      </c>
      <c r="G65" s="453">
        <v>99.461664813001605</v>
      </c>
      <c r="I65" s="452">
        <v>0.43821981889526906</v>
      </c>
      <c r="J65" s="421">
        <v>0.90184985849282029</v>
      </c>
      <c r="K65" s="421">
        <v>1.0470302718191382</v>
      </c>
      <c r="L65" s="421">
        <v>-3.7540630726431212</v>
      </c>
      <c r="M65" s="421">
        <v>-0.70261465523927535</v>
      </c>
      <c r="N65" s="453">
        <v>-1.9254395643943711</v>
      </c>
      <c r="O65" s="37">
        <v>2013</v>
      </c>
      <c r="P65" s="452">
        <v>95.55353888959992</v>
      </c>
      <c r="Q65" s="453">
        <v>-8.6141068577472168E-2</v>
      </c>
    </row>
    <row r="66" spans="1:17">
      <c r="A66" s="351">
        <v>2014</v>
      </c>
      <c r="B66" s="452">
        <v>94.271649367161586</v>
      </c>
      <c r="C66" s="421">
        <v>95.882777846568175</v>
      </c>
      <c r="D66" s="421">
        <v>92.363998240097359</v>
      </c>
      <c r="E66" s="421">
        <v>93.588805514591655</v>
      </c>
      <c r="F66" s="421">
        <v>96.691467342677001</v>
      </c>
      <c r="G66" s="453">
        <v>98.493079818743141</v>
      </c>
      <c r="I66" s="452">
        <v>-0.22069691437285321</v>
      </c>
      <c r="J66" s="421">
        <v>0.15614231102925036</v>
      </c>
      <c r="K66" s="421">
        <v>0.50319057133751954</v>
      </c>
      <c r="L66" s="421">
        <v>-0.63438189210107687</v>
      </c>
      <c r="M66" s="421">
        <v>-1.6718577481066421</v>
      </c>
      <c r="N66" s="453">
        <v>-0.97382745008290916</v>
      </c>
      <c r="O66" s="37">
        <v>2014</v>
      </c>
      <c r="P66" s="452">
        <v>95.217768947460115</v>
      </c>
      <c r="Q66" s="453">
        <v>-0.35139456480804965</v>
      </c>
    </row>
    <row r="67" spans="1:17">
      <c r="A67" s="351">
        <v>2015</v>
      </c>
      <c r="B67" s="452">
        <v>94.792474683489786</v>
      </c>
      <c r="C67" s="421">
        <v>95.83159829405156</v>
      </c>
      <c r="D67" s="421">
        <v>93.730536228725512</v>
      </c>
      <c r="E67" s="421">
        <v>94.185970588935746</v>
      </c>
      <c r="F67" s="421">
        <v>97.205925069676042</v>
      </c>
      <c r="G67" s="453">
        <v>98.421521346351497</v>
      </c>
      <c r="I67" s="452">
        <v>0.55247290126401172</v>
      </c>
      <c r="J67" s="421">
        <v>-5.3377210867333602E-2</v>
      </c>
      <c r="K67" s="421">
        <v>1.4795136792106867</v>
      </c>
      <c r="L67" s="421">
        <v>0.63807318734394602</v>
      </c>
      <c r="M67" s="421">
        <v>0.53206114369512836</v>
      </c>
      <c r="N67" s="453">
        <v>-7.2653299626057599E-2</v>
      </c>
      <c r="O67" s="37">
        <v>2015</v>
      </c>
      <c r="P67" s="452">
        <v>95.611938286604783</v>
      </c>
      <c r="Q67" s="453">
        <v>0.41396615726436714</v>
      </c>
    </row>
    <row r="68" spans="1:17">
      <c r="A68" s="351">
        <v>2016</v>
      </c>
      <c r="B68" s="452">
        <v>95.145276619650417</v>
      </c>
      <c r="C68" s="421">
        <v>95.993318682540504</v>
      </c>
      <c r="D68" s="421">
        <v>94.009941182072126</v>
      </c>
      <c r="E68" s="421">
        <v>94.715264559868316</v>
      </c>
      <c r="F68" s="421">
        <v>96.043379651565118</v>
      </c>
      <c r="G68" s="453">
        <v>96.822530113171595</v>
      </c>
      <c r="I68" s="452">
        <v>0.37218348538596846</v>
      </c>
      <c r="J68" s="421">
        <v>0.16875476499171871</v>
      </c>
      <c r="K68" s="421">
        <v>0.29809383855949889</v>
      </c>
      <c r="L68" s="421">
        <v>0.56196689127154809</v>
      </c>
      <c r="M68" s="421">
        <v>-1.1959614779424421</v>
      </c>
      <c r="N68" s="453">
        <v>-1.6246357618807328</v>
      </c>
      <c r="O68" s="37">
        <v>2016</v>
      </c>
      <c r="P68" s="452">
        <v>95.523327479651897</v>
      </c>
      <c r="Q68" s="453">
        <v>-9.2677555272713263E-2</v>
      </c>
    </row>
    <row r="69" spans="1:17" s="55" customFormat="1">
      <c r="A69" s="351">
        <v>2017</v>
      </c>
      <c r="B69" s="452">
        <v>96.342117607030744</v>
      </c>
      <c r="C69" s="421">
        <v>97.45349539340576</v>
      </c>
      <c r="D69" s="421">
        <v>94.864247285312587</v>
      </c>
      <c r="E69" s="421">
        <v>96.118172271994482</v>
      </c>
      <c r="F69" s="421">
        <v>98.496858907161524</v>
      </c>
      <c r="G69" s="453">
        <v>99.842143564529522</v>
      </c>
      <c r="H69" s="60"/>
      <c r="I69" s="452">
        <v>1.2579089891816553</v>
      </c>
      <c r="J69" s="421">
        <v>1.5211232728542301</v>
      </c>
      <c r="K69" s="421">
        <v>0.90874017417572617</v>
      </c>
      <c r="L69" s="421">
        <v>1.4811843884355191</v>
      </c>
      <c r="M69" s="421">
        <v>2.5545532284446448</v>
      </c>
      <c r="N69" s="453">
        <v>3.1187095067939596</v>
      </c>
      <c r="O69" s="37">
        <v>2017</v>
      </c>
      <c r="P69" s="452">
        <v>97.153351992470533</v>
      </c>
      <c r="Q69" s="453">
        <v>1.7064151300276498</v>
      </c>
    </row>
    <row r="70" spans="1:17" s="55" customFormat="1">
      <c r="A70" s="351">
        <v>2018</v>
      </c>
      <c r="B70" s="452">
        <v>97.486031032218193</v>
      </c>
      <c r="C70" s="421">
        <v>98.848041239903026</v>
      </c>
      <c r="D70" s="421">
        <v>96.326542392186212</v>
      </c>
      <c r="E70" s="421">
        <v>97.305814531270855</v>
      </c>
      <c r="F70" s="421">
        <v>100.33886569220958</v>
      </c>
      <c r="G70" s="453">
        <v>102.36532074806189</v>
      </c>
      <c r="H70" s="60"/>
      <c r="I70" s="452">
        <v>1.1873451130204105</v>
      </c>
      <c r="J70" s="421">
        <v>1.4309859701467698</v>
      </c>
      <c r="K70" s="421">
        <v>1.5414607175194828</v>
      </c>
      <c r="L70" s="421">
        <v>1.2356063699542563</v>
      </c>
      <c r="M70" s="421">
        <v>1.8701172864652005</v>
      </c>
      <c r="N70" s="453">
        <v>2.5271664784536574</v>
      </c>
      <c r="O70" s="37">
        <v>2018</v>
      </c>
      <c r="P70" s="452">
        <v>98.629346867761726</v>
      </c>
      <c r="Q70" s="453">
        <v>1.5192423575931535</v>
      </c>
    </row>
    <row r="71" spans="1:17" s="55" customFormat="1">
      <c r="A71" s="351">
        <v>2019</v>
      </c>
      <c r="B71" s="452">
        <v>98.878777627623833</v>
      </c>
      <c r="C71" s="421">
        <v>99.894942397172187</v>
      </c>
      <c r="D71" s="421">
        <v>98.670221299980128</v>
      </c>
      <c r="E71" s="421">
        <v>99.090129103350549</v>
      </c>
      <c r="F71" s="421">
        <v>100.89101107937262</v>
      </c>
      <c r="G71" s="453">
        <v>103.04378151358424</v>
      </c>
      <c r="H71" s="60"/>
      <c r="I71" s="452">
        <v>1.4286627331718371</v>
      </c>
      <c r="J71" s="421">
        <v>1.0591015705899043</v>
      </c>
      <c r="K71" s="421">
        <v>2.4330561957178976</v>
      </c>
      <c r="L71" s="421">
        <v>1.8337183452755257</v>
      </c>
      <c r="M71" s="421">
        <v>0.5502806747454736</v>
      </c>
      <c r="N71" s="453">
        <v>0.66278380272177806</v>
      </c>
      <c r="O71" s="37">
        <v>2019</v>
      </c>
      <c r="P71" s="452">
        <v>99.849998522879801</v>
      </c>
      <c r="Q71" s="453">
        <v>1.2376150647683826</v>
      </c>
    </row>
    <row r="72" spans="1:17" s="55" customFormat="1">
      <c r="A72" s="351">
        <v>2020</v>
      </c>
      <c r="B72" s="838">
        <v>100</v>
      </c>
      <c r="C72" s="839">
        <v>100</v>
      </c>
      <c r="D72" s="839">
        <v>100</v>
      </c>
      <c r="E72" s="839">
        <v>100</v>
      </c>
      <c r="F72" s="839">
        <v>100</v>
      </c>
      <c r="G72" s="840">
        <v>100</v>
      </c>
      <c r="H72" s="60"/>
      <c r="I72" s="838">
        <v>1.1339363200854713</v>
      </c>
      <c r="J72" s="839">
        <v>0.10516808990199689</v>
      </c>
      <c r="K72" s="839">
        <v>1.3477001292791613</v>
      </c>
      <c r="L72" s="839">
        <v>0.91822556382024079</v>
      </c>
      <c r="M72" s="839">
        <v>-0.88314218466067906</v>
      </c>
      <c r="N72" s="840">
        <v>-2.9538721006497348</v>
      </c>
      <c r="O72" s="37">
        <v>2020</v>
      </c>
      <c r="P72" s="838">
        <v>100</v>
      </c>
      <c r="Q72" s="840">
        <v>0.15022681956857742</v>
      </c>
    </row>
    <row r="73" spans="1:17" s="55" customFormat="1">
      <c r="A73" s="351">
        <v>2021</v>
      </c>
      <c r="B73" s="452">
        <v>102.55611236501616</v>
      </c>
      <c r="C73" s="421">
        <v>102.19761436391641</v>
      </c>
      <c r="D73" s="421">
        <v>101.95787926542204</v>
      </c>
      <c r="E73" s="421">
        <v>105.00001942660357</v>
      </c>
      <c r="F73" s="421">
        <v>106.86283553177753</v>
      </c>
      <c r="G73" s="453">
        <v>107.64628614276796</v>
      </c>
      <c r="H73" s="60"/>
      <c r="I73" s="452">
        <v>2.556112365016161</v>
      </c>
      <c r="J73" s="421">
        <v>2.1976143639164114</v>
      </c>
      <c r="K73" s="421">
        <v>1.9578792654220356</v>
      </c>
      <c r="L73" s="421">
        <v>5.0000194266035747</v>
      </c>
      <c r="M73" s="421">
        <v>6.8628355317775336</v>
      </c>
      <c r="N73" s="453">
        <v>7.6462861427679663</v>
      </c>
      <c r="O73" s="37">
        <v>2021</v>
      </c>
      <c r="P73" s="452">
        <v>103.7671144051686</v>
      </c>
      <c r="Q73" s="453">
        <v>3.7671144051685923</v>
      </c>
    </row>
    <row r="74" spans="1:17" s="55" customFormat="1" ht="13.5" customHeight="1">
      <c r="A74" s="351">
        <v>2022</v>
      </c>
      <c r="B74" s="452">
        <v>107.36989998833353</v>
      </c>
      <c r="C74" s="421">
        <v>108.87484132369789</v>
      </c>
      <c r="D74" s="421">
        <v>107.47664635979366</v>
      </c>
      <c r="E74" s="421">
        <v>114.95215743269922</v>
      </c>
      <c r="F74" s="421">
        <v>122.33606534352859</v>
      </c>
      <c r="G74" s="453">
        <v>131.62699290576191</v>
      </c>
      <c r="H74" s="60"/>
      <c r="I74" s="452">
        <v>4.6938086012701108</v>
      </c>
      <c r="J74" s="421">
        <v>6.5336426895489685</v>
      </c>
      <c r="K74" s="421">
        <v>5.4127911782128058</v>
      </c>
      <c r="L74" s="421">
        <v>9.4782249188556822</v>
      </c>
      <c r="M74" s="421">
        <v>14.47952390066407</v>
      </c>
      <c r="N74" s="453">
        <v>22.277319192590706</v>
      </c>
      <c r="O74" s="37">
        <v>2022</v>
      </c>
      <c r="P74" s="452">
        <v>113.20082800136804</v>
      </c>
      <c r="Q74" s="453">
        <v>9.0912363230653206</v>
      </c>
    </row>
    <row r="75" spans="1:17" s="55" customFormat="1" ht="13.5" customHeight="1">
      <c r="A75" s="351">
        <v>2023</v>
      </c>
      <c r="B75" s="452">
        <v>114.07537291168002</v>
      </c>
      <c r="C75" s="421">
        <v>114.34352111881554</v>
      </c>
      <c r="D75" s="421">
        <v>109.48232034711512</v>
      </c>
      <c r="E75" s="421">
        <v>118.02243103176988</v>
      </c>
      <c r="F75" s="421">
        <v>124.12450869180782</v>
      </c>
      <c r="G75" s="453">
        <v>125.42412841585298</v>
      </c>
      <c r="H75" s="60"/>
      <c r="I75" s="452">
        <v>6.245207385007423</v>
      </c>
      <c r="J75" s="421">
        <v>5.022904950886331</v>
      </c>
      <c r="K75" s="421">
        <v>1.8661486520589632</v>
      </c>
      <c r="L75" s="421">
        <v>2.6709142895975813</v>
      </c>
      <c r="M75" s="421">
        <v>1.4619101433883452</v>
      </c>
      <c r="N75" s="453">
        <v>-4.7124562773760754</v>
      </c>
      <c r="O75" s="37">
        <v>2023</v>
      </c>
      <c r="P75" s="452">
        <v>116.75475443168472</v>
      </c>
      <c r="Q75" s="453">
        <v>3.1394880170608985</v>
      </c>
    </row>
    <row r="76" spans="1:17" s="55" customFormat="1" ht="13.5" customHeight="1">
      <c r="A76" s="351" t="s">
        <v>968</v>
      </c>
      <c r="B76" s="452">
        <v>117.37488273358245</v>
      </c>
      <c r="C76" s="421">
        <v>117.93386019289875</v>
      </c>
      <c r="D76" s="421">
        <v>111.36644020385175</v>
      </c>
      <c r="E76" s="421">
        <v>120.31719721169496</v>
      </c>
      <c r="F76" s="421">
        <v>125.487841389077</v>
      </c>
      <c r="G76" s="453">
        <v>125.51895624107996</v>
      </c>
      <c r="H76" s="60"/>
      <c r="I76" s="452">
        <v>2.8923945087227398</v>
      </c>
      <c r="J76" s="421">
        <v>3.1399584680905868</v>
      </c>
      <c r="K76" s="421">
        <v>1.7209352622076457</v>
      </c>
      <c r="L76" s="421">
        <v>1.9443474938313665</v>
      </c>
      <c r="M76" s="421">
        <v>1.0983589877920474</v>
      </c>
      <c r="N76" s="453">
        <v>7.5605727880834195E-2</v>
      </c>
      <c r="O76" s="37" t="s">
        <v>968</v>
      </c>
      <c r="P76" s="452">
        <v>119.29069990592433</v>
      </c>
      <c r="Q76" s="453">
        <v>2.1720275860144467</v>
      </c>
    </row>
    <row r="77" spans="1:17">
      <c r="C77" s="674"/>
    </row>
    <row r="78" spans="1:17">
      <c r="C78" s="674"/>
    </row>
    <row r="79" spans="1:17">
      <c r="C79" s="674"/>
    </row>
    <row r="80" spans="1:17">
      <c r="C80" s="674"/>
    </row>
    <row r="81" spans="3:4">
      <c r="C81" s="674"/>
    </row>
    <row r="82" spans="3:4">
      <c r="C82" s="674"/>
    </row>
    <row r="83" spans="3:4">
      <c r="C83" s="674"/>
    </row>
    <row r="84" spans="3:4">
      <c r="C84" s="674"/>
    </row>
    <row r="85" spans="3:4">
      <c r="C85" s="674"/>
    </row>
    <row r="86" spans="3:4">
      <c r="D86" s="155"/>
    </row>
    <row r="87" spans="3:4">
      <c r="D87" s="155"/>
    </row>
  </sheetData>
  <mergeCells count="3">
    <mergeCell ref="B2:G2"/>
    <mergeCell ref="I1:N1"/>
    <mergeCell ref="I2:N2"/>
  </mergeCells>
  <hyperlinks>
    <hyperlink ref="A1" location="'INDICE DE CUADROS'!A1" display="Índice" xr:uid="{00000000-0004-0000-0700-000000000000}"/>
  </hyperlinks>
  <pageMargins left="0.75" right="0.75" top="1" bottom="1" header="0" footer="0"/>
  <pageSetup paperSize="9" scale="77" orientation="portrait" horizontalDpi="120" verticalDpi="98" r:id="rId1"/>
  <headerFooter alignWithMargins="0">
    <oddHeader>&amp;L&amp;8
BDMACRO
ABRIL 2008&amp;10
&amp;R
&amp;"Arial,Cursiva"&amp;8Base de Datos Macroeconómicos de la Economía Española&amp;"Arial,Normal"
Ministerio de Economía y Hacienda y FEDEA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2">
    <tabColor rgb="FFFF0000"/>
    <pageSetUpPr fitToPage="1"/>
  </sheetPr>
  <dimension ref="A1:W78"/>
  <sheetViews>
    <sheetView showGridLines="0" zoomScale="85" zoomScaleNormal="85" workbookViewId="0">
      <pane xSplit="1" ySplit="5" topLeftCell="G6" activePane="bottomRight" state="frozen"/>
      <selection activeCell="A76" sqref="A76:XFD76"/>
      <selection pane="topRight" activeCell="A76" sqref="A76:XFD76"/>
      <selection pane="bottomLeft" activeCell="A76" sqref="A76:XFD76"/>
      <selection pane="bottomRight" activeCell="H17" sqref="H17"/>
    </sheetView>
  </sheetViews>
  <sheetFormatPr baseColWidth="10" defaultColWidth="11.453125" defaultRowHeight="12.5" outlineLevelRow="1"/>
  <cols>
    <col min="1" max="1" width="13" style="159" customWidth="1"/>
    <col min="2" max="4" width="13.54296875" style="1" customWidth="1"/>
    <col min="5" max="5" width="16" style="1" customWidth="1"/>
    <col min="6" max="7" width="13.54296875" style="1" customWidth="1"/>
    <col min="8" max="8" width="18.7265625" style="1" customWidth="1"/>
    <col min="9" max="9" width="4.7265625" style="1" customWidth="1"/>
    <col min="10" max="10" width="15.453125" style="1" customWidth="1"/>
    <col min="11" max="11" width="12.453125" style="1" customWidth="1"/>
    <col min="12" max="12" width="9.7265625" style="1" customWidth="1"/>
    <col min="13" max="13" width="15.453125" style="1" customWidth="1"/>
    <col min="14" max="14" width="10.54296875" style="1" customWidth="1"/>
    <col min="15" max="15" width="9.7265625" style="1" customWidth="1"/>
    <col min="16" max="16" width="15.453125" style="1" customWidth="1"/>
    <col min="17" max="17" width="6" style="1" customWidth="1"/>
    <col min="18" max="18" width="9.54296875" style="1" customWidth="1"/>
    <col min="19" max="19" width="11" style="1" customWidth="1"/>
    <col min="20" max="20" width="11.7265625" style="1" customWidth="1"/>
    <col min="21" max="21" width="5.7265625" style="1" customWidth="1"/>
    <col min="22" max="23" width="9.26953125" style="1" bestFit="1" customWidth="1"/>
    <col min="24" max="16384" width="11.453125" style="1"/>
  </cols>
  <sheetData>
    <row r="1" spans="1:23" ht="103" customHeight="1" thickTop="1" thickBot="1">
      <c r="A1" s="124" t="s">
        <v>132</v>
      </c>
      <c r="B1" s="235" t="s">
        <v>508</v>
      </c>
      <c r="C1" s="245"/>
      <c r="D1" s="245"/>
      <c r="E1" s="245"/>
      <c r="F1" s="245"/>
      <c r="G1" s="245"/>
      <c r="H1" s="246"/>
      <c r="I1" s="444"/>
      <c r="J1" s="1408" t="s">
        <v>508</v>
      </c>
      <c r="K1" s="1409"/>
      <c r="L1" s="1409"/>
      <c r="M1" s="1409"/>
      <c r="N1" s="1409"/>
      <c r="O1" s="1409"/>
      <c r="P1" s="1410"/>
      <c r="R1" s="1416" t="s">
        <v>178</v>
      </c>
      <c r="S1" s="1417"/>
      <c r="T1" s="1418"/>
      <c r="V1" s="1416" t="s">
        <v>184</v>
      </c>
      <c r="W1" s="1418"/>
    </row>
    <row r="2" spans="1:23" ht="16.5" customHeight="1" thickTop="1" thickBot="1">
      <c r="B2" s="235" t="s">
        <v>35</v>
      </c>
      <c r="C2" s="245"/>
      <c r="D2" s="245"/>
      <c r="E2" s="245"/>
      <c r="F2" s="245"/>
      <c r="G2" s="245"/>
      <c r="H2" s="246"/>
      <c r="I2" s="444"/>
      <c r="J2" s="1408" t="s">
        <v>133</v>
      </c>
      <c r="K2" s="1409"/>
      <c r="L2" s="1409"/>
      <c r="M2" s="1409"/>
      <c r="N2" s="1409"/>
      <c r="O2" s="1409"/>
      <c r="P2" s="1410"/>
    </row>
    <row r="3" spans="1:23" ht="15" customHeight="1" thickTop="1" thickBot="1">
      <c r="A3" s="483"/>
      <c r="B3" s="163"/>
      <c r="C3" s="163"/>
      <c r="D3" s="163"/>
      <c r="E3" s="163"/>
      <c r="F3" s="163"/>
      <c r="G3" s="163"/>
      <c r="J3" s="163"/>
      <c r="K3" s="163"/>
      <c r="L3" s="163"/>
      <c r="M3" s="163"/>
      <c r="N3" s="163"/>
      <c r="O3" s="163"/>
    </row>
    <row r="4" spans="1:23" ht="67.5" customHeight="1" thickTop="1" thickBot="1">
      <c r="B4" s="426" t="s">
        <v>611</v>
      </c>
      <c r="C4" s="427" t="s">
        <v>615</v>
      </c>
      <c r="D4" s="427" t="s">
        <v>749</v>
      </c>
      <c r="E4" s="427" t="s">
        <v>616</v>
      </c>
      <c r="F4" s="427" t="s">
        <v>617</v>
      </c>
      <c r="G4" s="427" t="s">
        <v>43</v>
      </c>
      <c r="H4" s="428" t="s">
        <v>618</v>
      </c>
      <c r="I4" s="484"/>
      <c r="J4" s="426" t="s">
        <v>611</v>
      </c>
      <c r="K4" s="427" t="s">
        <v>615</v>
      </c>
      <c r="L4" s="427" t="s">
        <v>749</v>
      </c>
      <c r="M4" s="427" t="s">
        <v>616</v>
      </c>
      <c r="N4" s="427" t="s">
        <v>617</v>
      </c>
      <c r="O4" s="427" t="s">
        <v>43</v>
      </c>
      <c r="P4" s="428" t="s">
        <v>618</v>
      </c>
      <c r="R4" s="154"/>
    </row>
    <row r="5" spans="1:23" ht="40.15" customHeight="1" thickTop="1" thickBot="1">
      <c r="A5" s="485"/>
      <c r="B5" s="68" t="s">
        <v>0</v>
      </c>
      <c r="C5" s="481" t="s">
        <v>38</v>
      </c>
      <c r="D5" s="481" t="s">
        <v>39</v>
      </c>
      <c r="E5" s="481" t="s">
        <v>40</v>
      </c>
      <c r="F5" s="481" t="s">
        <v>41</v>
      </c>
      <c r="G5" s="481" t="s">
        <v>42</v>
      </c>
      <c r="H5" s="486" t="s">
        <v>44</v>
      </c>
      <c r="I5" s="145"/>
      <c r="J5" s="68" t="s">
        <v>0</v>
      </c>
      <c r="K5" s="481" t="s">
        <v>38</v>
      </c>
      <c r="L5" s="481" t="s">
        <v>39</v>
      </c>
      <c r="M5" s="481" t="s">
        <v>40</v>
      </c>
      <c r="N5" s="481" t="s">
        <v>41</v>
      </c>
      <c r="O5" s="481" t="s">
        <v>42</v>
      </c>
      <c r="P5" s="487" t="s">
        <v>44</v>
      </c>
      <c r="R5" s="68" t="s">
        <v>38</v>
      </c>
      <c r="S5" s="481" t="s">
        <v>39</v>
      </c>
      <c r="T5" s="487" t="s">
        <v>40</v>
      </c>
      <c r="U5" s="488"/>
      <c r="V5" s="68" t="s">
        <v>39</v>
      </c>
      <c r="W5" s="487" t="s">
        <v>41</v>
      </c>
    </row>
    <row r="6" spans="1:23" ht="14.25" customHeight="1" outlineLevel="1" thickTop="1">
      <c r="A6" s="27">
        <v>1954</v>
      </c>
      <c r="B6" s="491">
        <v>2470.8404360302675</v>
      </c>
      <c r="C6" s="492">
        <v>2292.7284623835585</v>
      </c>
      <c r="D6" s="492">
        <v>1007.1314267256078</v>
      </c>
      <c r="E6" s="492">
        <v>1285.5970356579505</v>
      </c>
      <c r="F6" s="492">
        <v>970.0124092870609</v>
      </c>
      <c r="G6" s="492">
        <v>315.58462637088962</v>
      </c>
      <c r="H6" s="493">
        <v>178.11197364670917</v>
      </c>
      <c r="I6" s="9"/>
      <c r="J6" s="491"/>
      <c r="K6" s="492"/>
      <c r="L6" s="492"/>
      <c r="M6" s="492"/>
      <c r="N6" s="492"/>
      <c r="O6" s="492"/>
      <c r="P6" s="493"/>
      <c r="R6" s="494">
        <v>100</v>
      </c>
      <c r="S6" s="495">
        <v>43.92720041860418</v>
      </c>
      <c r="T6" s="496">
        <v>56.072799581395806</v>
      </c>
      <c r="U6" s="29"/>
      <c r="V6" s="494">
        <v>50.938703010940401</v>
      </c>
      <c r="W6" s="496">
        <v>49.061296989059599</v>
      </c>
    </row>
    <row r="7" spans="1:23" ht="14.25" customHeight="1" outlineLevel="1">
      <c r="A7" s="27">
        <v>1955</v>
      </c>
      <c r="B7" s="24">
        <v>2757.3256323432392</v>
      </c>
      <c r="C7" s="9">
        <v>2543.4336947328657</v>
      </c>
      <c r="D7" s="9">
        <v>1123.4032259883877</v>
      </c>
      <c r="E7" s="9">
        <v>1420.0304687444777</v>
      </c>
      <c r="F7" s="9">
        <v>1073.5038623518617</v>
      </c>
      <c r="G7" s="9">
        <v>346.52660639261609</v>
      </c>
      <c r="H7" s="23">
        <v>213.89193761037404</v>
      </c>
      <c r="I7" s="9"/>
      <c r="J7" s="24">
        <v>11.594645778634272</v>
      </c>
      <c r="K7" s="9">
        <v>10.934798274745106</v>
      </c>
      <c r="L7" s="9">
        <v>11.544848683831033</v>
      </c>
      <c r="M7" s="9">
        <v>10.456887294993344</v>
      </c>
      <c r="N7" s="9">
        <v>10.669085474985307</v>
      </c>
      <c r="O7" s="9">
        <v>9.8046537873369033</v>
      </c>
      <c r="P7" s="23">
        <v>20.088466390606374</v>
      </c>
      <c r="R7" s="31">
        <v>100</v>
      </c>
      <c r="S7" s="29">
        <v>44.168763994705891</v>
      </c>
      <c r="T7" s="32">
        <v>55.831236005294102</v>
      </c>
      <c r="U7" s="29"/>
      <c r="V7" s="31">
        <v>51.135673053752697</v>
      </c>
      <c r="W7" s="32">
        <v>48.864326946247317</v>
      </c>
    </row>
    <row r="8" spans="1:23" ht="14.25" customHeight="1" outlineLevel="1">
      <c r="A8" s="27">
        <v>1956</v>
      </c>
      <c r="B8" s="24">
        <v>3167.5551163074106</v>
      </c>
      <c r="C8" s="9">
        <v>2915.1725826910933</v>
      </c>
      <c r="D8" s="9">
        <v>1294.3472485781369</v>
      </c>
      <c r="E8" s="9">
        <v>1620.8253341129564</v>
      </c>
      <c r="F8" s="9">
        <v>1234.8521434573113</v>
      </c>
      <c r="G8" s="9">
        <v>385.973190655645</v>
      </c>
      <c r="H8" s="23">
        <v>252.38253361631692</v>
      </c>
      <c r="I8" s="9"/>
      <c r="J8" s="24">
        <v>14.877803301583526</v>
      </c>
      <c r="K8" s="9">
        <v>14.615631173246335</v>
      </c>
      <c r="L8" s="9">
        <v>15.216622013823212</v>
      </c>
      <c r="M8" s="9">
        <v>14.140180072756593</v>
      </c>
      <c r="N8" s="9">
        <v>15.030060604715789</v>
      </c>
      <c r="O8" s="9">
        <v>11.3834215137685</v>
      </c>
      <c r="P8" s="23">
        <v>17.995346826048863</v>
      </c>
      <c r="R8" s="31">
        <v>100.00000000000001</v>
      </c>
      <c r="S8" s="29">
        <v>44.400364364818557</v>
      </c>
      <c r="T8" s="32">
        <v>55.59963563518145</v>
      </c>
      <c r="U8" s="29"/>
      <c r="V8" s="31">
        <v>51.176164783768698</v>
      </c>
      <c r="W8" s="32">
        <v>48.823835216231316</v>
      </c>
    </row>
    <row r="9" spans="1:23" ht="14.25" customHeight="1" outlineLevel="1">
      <c r="A9" s="27">
        <v>1957</v>
      </c>
      <c r="B9" s="24">
        <v>3713.7147357941253</v>
      </c>
      <c r="C9" s="9">
        <v>3405.8495544781686</v>
      </c>
      <c r="D9" s="9">
        <v>1500.7812907117254</v>
      </c>
      <c r="E9" s="9">
        <v>1905.0682637664431</v>
      </c>
      <c r="F9" s="9">
        <v>1440.6027551340201</v>
      </c>
      <c r="G9" s="9">
        <v>464.46550863242322</v>
      </c>
      <c r="H9" s="23">
        <v>307.86518131595705</v>
      </c>
      <c r="I9" s="9"/>
      <c r="J9" s="24">
        <v>17.242308324011191</v>
      </c>
      <c r="K9" s="9">
        <v>16.831832691501059</v>
      </c>
      <c r="L9" s="9">
        <v>15.948891795486864</v>
      </c>
      <c r="M9" s="9">
        <v>17.536925396655832</v>
      </c>
      <c r="N9" s="9">
        <v>16.661963358678133</v>
      </c>
      <c r="O9" s="9">
        <v>20.336209839715778</v>
      </c>
      <c r="P9" s="23">
        <v>21.983552865028024</v>
      </c>
      <c r="R9" s="31">
        <v>100</v>
      </c>
      <c r="S9" s="29">
        <v>44.064814569933915</v>
      </c>
      <c r="T9" s="32">
        <v>55.935185430066085</v>
      </c>
      <c r="U9" s="29"/>
      <c r="V9" s="31">
        <v>51.022962908612669</v>
      </c>
      <c r="W9" s="32">
        <v>48.977037091387338</v>
      </c>
    </row>
    <row r="10" spans="1:23" ht="14.25" customHeight="1" outlineLevel="1">
      <c r="A10" s="27">
        <v>1958</v>
      </c>
      <c r="B10" s="24">
        <v>4269.6622173122632</v>
      </c>
      <c r="C10" s="9">
        <v>3944.3012797819201</v>
      </c>
      <c r="D10" s="9">
        <v>1726.5638842731578</v>
      </c>
      <c r="E10" s="9">
        <v>2217.7373955087623</v>
      </c>
      <c r="F10" s="9">
        <v>1685.3496414437491</v>
      </c>
      <c r="G10" s="9">
        <v>532.38775406501316</v>
      </c>
      <c r="H10" s="23">
        <v>325.36093753034316</v>
      </c>
      <c r="I10" s="9"/>
      <c r="J10" s="24">
        <v>14.970118091185491</v>
      </c>
      <c r="K10" s="9">
        <v>15.809615682987822</v>
      </c>
      <c r="L10" s="9">
        <v>15.044336903637578</v>
      </c>
      <c r="M10" s="9">
        <v>16.41248965662534</v>
      </c>
      <c r="N10" s="9">
        <v>16.989200210641009</v>
      </c>
      <c r="O10" s="9">
        <v>14.623743673148271</v>
      </c>
      <c r="P10" s="23">
        <v>5.6829278775862857</v>
      </c>
      <c r="R10" s="31">
        <v>100</v>
      </c>
      <c r="S10" s="29">
        <v>43.773630912104643</v>
      </c>
      <c r="T10" s="32">
        <v>56.22636908789535</v>
      </c>
      <c r="U10" s="29"/>
      <c r="V10" s="31">
        <v>50.60397548939563</v>
      </c>
      <c r="W10" s="32">
        <v>49.39602451060437</v>
      </c>
    </row>
    <row r="11" spans="1:23" ht="14.25" customHeight="1" outlineLevel="1">
      <c r="A11" s="27">
        <v>1959</v>
      </c>
      <c r="B11" s="24">
        <v>4428.0290765273512</v>
      </c>
      <c r="C11" s="9">
        <v>4066.414738199519</v>
      </c>
      <c r="D11" s="9">
        <v>1832.1714721497806</v>
      </c>
      <c r="E11" s="9">
        <v>2234.2432660497384</v>
      </c>
      <c r="F11" s="9">
        <v>1659.1327006878626</v>
      </c>
      <c r="G11" s="9">
        <v>575.11056536187562</v>
      </c>
      <c r="H11" s="23">
        <v>361.61433832783268</v>
      </c>
      <c r="I11" s="9"/>
      <c r="J11" s="24">
        <v>3.7091191563809245</v>
      </c>
      <c r="K11" s="9">
        <v>3.0959465252702545</v>
      </c>
      <c r="L11" s="9">
        <v>6.1166336698326829</v>
      </c>
      <c r="M11" s="9">
        <v>0.74426623162882066</v>
      </c>
      <c r="N11" s="9">
        <v>-1.5555787423093936</v>
      </c>
      <c r="O11" s="9">
        <v>8.0247546963007963</v>
      </c>
      <c r="P11" s="23">
        <v>11.142517928756735</v>
      </c>
      <c r="R11" s="31">
        <v>100</v>
      </c>
      <c r="S11" s="29">
        <v>45.056188070010016</v>
      </c>
      <c r="T11" s="32">
        <v>54.943811929989991</v>
      </c>
      <c r="U11" s="29"/>
      <c r="V11" s="31">
        <v>52.478139441532484</v>
      </c>
      <c r="W11" s="32">
        <v>47.521860558467523</v>
      </c>
    </row>
    <row r="12" spans="1:23" ht="14.25" customHeight="1" outlineLevel="1">
      <c r="A12" s="27">
        <v>1960</v>
      </c>
      <c r="B12" s="24">
        <v>4554.8919198149215</v>
      </c>
      <c r="C12" s="9">
        <v>4136.6522592191441</v>
      </c>
      <c r="D12" s="9">
        <v>1917.4011185517645</v>
      </c>
      <c r="E12" s="9">
        <v>2219.2511406673798</v>
      </c>
      <c r="F12" s="9">
        <v>1626.7600909918187</v>
      </c>
      <c r="G12" s="9">
        <v>592.49104967556127</v>
      </c>
      <c r="H12" s="23">
        <v>418.23966059577663</v>
      </c>
      <c r="I12" s="9"/>
      <c r="J12" s="24">
        <v>2.8649957146862581</v>
      </c>
      <c r="K12" s="9">
        <v>1.7272591592741415</v>
      </c>
      <c r="L12" s="9">
        <v>4.6518378709379027</v>
      </c>
      <c r="M12" s="9">
        <v>-0.67101580253906556</v>
      </c>
      <c r="N12" s="9">
        <v>-1.951176640820973</v>
      </c>
      <c r="O12" s="9">
        <v>3.0221118095351551</v>
      </c>
      <c r="P12" s="23">
        <v>15.6590367875868</v>
      </c>
      <c r="R12" s="31">
        <v>100</v>
      </c>
      <c r="S12" s="29">
        <v>46.351518048889687</v>
      </c>
      <c r="T12" s="32">
        <v>53.64848195111032</v>
      </c>
      <c r="U12" s="29"/>
      <c r="V12" s="31">
        <v>54.100279450851708</v>
      </c>
      <c r="W12" s="32">
        <v>45.899720549148299</v>
      </c>
    </row>
    <row r="13" spans="1:23" ht="14.25" customHeight="1" outlineLevel="1">
      <c r="A13" s="27">
        <v>1961</v>
      </c>
      <c r="B13" s="24">
        <v>5187.4325953179241</v>
      </c>
      <c r="C13" s="9">
        <v>4723.9128699724733</v>
      </c>
      <c r="D13" s="9">
        <v>2166.8287558384568</v>
      </c>
      <c r="E13" s="9">
        <v>2557.0841141340165</v>
      </c>
      <c r="F13" s="9">
        <v>1900.585415650916</v>
      </c>
      <c r="G13" s="9">
        <v>656.49869848310095</v>
      </c>
      <c r="H13" s="23">
        <v>463.51972534545058</v>
      </c>
      <c r="I13" s="9"/>
      <c r="J13" s="24">
        <v>13.887062231955326</v>
      </c>
      <c r="K13" s="9">
        <v>14.196518681127523</v>
      </c>
      <c r="L13" s="9">
        <v>13.008631051341402</v>
      </c>
      <c r="M13" s="9">
        <v>15.222836535978646</v>
      </c>
      <c r="N13" s="9">
        <v>16.832557312870211</v>
      </c>
      <c r="O13" s="9">
        <v>10.803141894310354</v>
      </c>
      <c r="P13" s="23">
        <v>10.82634408347911</v>
      </c>
      <c r="R13" s="31">
        <v>100</v>
      </c>
      <c r="S13" s="29">
        <v>45.869363290163378</v>
      </c>
      <c r="T13" s="32">
        <v>54.130636709836622</v>
      </c>
      <c r="U13" s="29"/>
      <c r="V13" s="31">
        <v>53.272882093662588</v>
      </c>
      <c r="W13" s="32">
        <v>46.727117906337405</v>
      </c>
    </row>
    <row r="14" spans="1:23" ht="14.25" customHeight="1" outlineLevel="1">
      <c r="A14" s="27">
        <v>1962</v>
      </c>
      <c r="B14" s="24">
        <v>5994.453156675796</v>
      </c>
      <c r="C14" s="9">
        <v>5480.4133128235981</v>
      </c>
      <c r="D14" s="9">
        <v>2515.7701519757679</v>
      </c>
      <c r="E14" s="9">
        <v>2964.6431608478301</v>
      </c>
      <c r="F14" s="9">
        <v>2243.3319854084953</v>
      </c>
      <c r="G14" s="9">
        <v>721.3111754393351</v>
      </c>
      <c r="H14" s="23">
        <v>514.03984385219815</v>
      </c>
      <c r="I14" s="9"/>
      <c r="J14" s="24">
        <v>15.557225015054122</v>
      </c>
      <c r="K14" s="9">
        <v>16.014275954576028</v>
      </c>
      <c r="L14" s="9">
        <v>16.103782783807841</v>
      </c>
      <c r="M14" s="9">
        <v>15.938429418925782</v>
      </c>
      <c r="N14" s="9">
        <v>18.033736707392055</v>
      </c>
      <c r="O14" s="9">
        <v>9.8724456127619487</v>
      </c>
      <c r="P14" s="23">
        <v>10.899238100190045</v>
      </c>
      <c r="R14" s="31">
        <v>100</v>
      </c>
      <c r="S14" s="29">
        <v>45.904752221682386</v>
      </c>
      <c r="T14" s="32">
        <v>54.095247778317614</v>
      </c>
      <c r="U14" s="29"/>
      <c r="V14" s="31">
        <v>52.862285350288914</v>
      </c>
      <c r="W14" s="32">
        <v>47.137714649711086</v>
      </c>
    </row>
    <row r="15" spans="1:23" ht="14.25" customHeight="1" outlineLevel="1">
      <c r="A15" s="27">
        <v>1963</v>
      </c>
      <c r="B15" s="24">
        <v>7075.3643522424809</v>
      </c>
      <c r="C15" s="9">
        <v>6468.2229894893553</v>
      </c>
      <c r="D15" s="9">
        <v>3064.6886620077544</v>
      </c>
      <c r="E15" s="9">
        <v>3403.5343274816009</v>
      </c>
      <c r="F15" s="9">
        <v>2602.3128429141057</v>
      </c>
      <c r="G15" s="9">
        <v>801.22148456749551</v>
      </c>
      <c r="H15" s="23">
        <v>607.14136275312512</v>
      </c>
      <c r="I15" s="9"/>
      <c r="J15" s="24">
        <v>18.031856573320869</v>
      </c>
      <c r="K15" s="9">
        <v>18.024364592254116</v>
      </c>
      <c r="L15" s="9">
        <v>21.819104165811474</v>
      </c>
      <c r="M15" s="9">
        <v>14.804181914030302</v>
      </c>
      <c r="N15" s="9">
        <v>16.002128077367139</v>
      </c>
      <c r="O15" s="9">
        <v>11.078479281773056</v>
      </c>
      <c r="P15" s="23">
        <v>18.111732001789438</v>
      </c>
      <c r="Q15" s="9"/>
      <c r="R15" s="24">
        <v>100.00000000000001</v>
      </c>
      <c r="S15" s="9">
        <v>47.380689673002465</v>
      </c>
      <c r="T15" s="23">
        <v>52.619310326997535</v>
      </c>
      <c r="U15" s="9"/>
      <c r="V15" s="24">
        <v>54.079545582368993</v>
      </c>
      <c r="W15" s="23">
        <v>45.920454417630999</v>
      </c>
    </row>
    <row r="16" spans="1:23" ht="14.25" customHeight="1">
      <c r="A16" s="27">
        <v>1964</v>
      </c>
      <c r="B16" s="24">
        <v>7987.9036283348041</v>
      </c>
      <c r="C16" s="9">
        <v>7284.3144691657108</v>
      </c>
      <c r="D16" s="9">
        <v>3510.3898509711835</v>
      </c>
      <c r="E16" s="9">
        <v>3773.9246181945268</v>
      </c>
      <c r="F16" s="9">
        <v>2849.9745570113778</v>
      </c>
      <c r="G16" s="9">
        <v>923.95006118314961</v>
      </c>
      <c r="H16" s="23">
        <v>703.58915916909405</v>
      </c>
      <c r="I16" s="9"/>
      <c r="J16" s="24">
        <v>12.897417442581617</v>
      </c>
      <c r="K16" s="9">
        <v>12.616934836700544</v>
      </c>
      <c r="L16" s="9">
        <v>14.543114753830789</v>
      </c>
      <c r="M16" s="9">
        <v>10.882519612693065</v>
      </c>
      <c r="N16" s="9">
        <v>9.5169846612268572</v>
      </c>
      <c r="O16" s="9">
        <v>15.317684183407021</v>
      </c>
      <c r="P16" s="23">
        <v>15.885558509573382</v>
      </c>
      <c r="R16" s="31">
        <v>100</v>
      </c>
      <c r="S16" s="29">
        <v>48.191080517330228</v>
      </c>
      <c r="T16" s="32">
        <v>51.808919482669772</v>
      </c>
      <c r="U16" s="29"/>
      <c r="V16" s="31">
        <v>55.191646669890119</v>
      </c>
      <c r="W16" s="32">
        <v>44.808353330109888</v>
      </c>
    </row>
    <row r="17" spans="1:23" ht="14.25" customHeight="1">
      <c r="A17" s="27">
        <v>1965</v>
      </c>
      <c r="B17" s="24">
        <v>9265.8865338405176</v>
      </c>
      <c r="C17" s="9">
        <v>8390.8042932881363</v>
      </c>
      <c r="D17" s="9">
        <v>3767.9486805886527</v>
      </c>
      <c r="E17" s="9">
        <v>4622.8556126994836</v>
      </c>
      <c r="F17" s="9">
        <v>3561.5685116503591</v>
      </c>
      <c r="G17" s="9">
        <v>1061.2871010491242</v>
      </c>
      <c r="H17" s="23">
        <v>875.08224055238054</v>
      </c>
      <c r="I17" s="9"/>
      <c r="J17" s="24">
        <v>15.99897751610866</v>
      </c>
      <c r="K17" s="9">
        <v>15.190033719798413</v>
      </c>
      <c r="L17" s="9">
        <v>7.3370434781257376</v>
      </c>
      <c r="M17" s="9">
        <v>22.49464630035698</v>
      </c>
      <c r="N17" s="9">
        <v>24.968431836991336</v>
      </c>
      <c r="O17" s="9">
        <v>14.86411935403844</v>
      </c>
      <c r="P17" s="23">
        <v>24.374036914640907</v>
      </c>
      <c r="R17" s="31">
        <v>100</v>
      </c>
      <c r="S17" s="29">
        <v>44.905691384110355</v>
      </c>
      <c r="T17" s="32">
        <v>55.094308615889645</v>
      </c>
      <c r="U17" s="29"/>
      <c r="V17" s="31">
        <v>51.407870147005198</v>
      </c>
      <c r="W17" s="32">
        <v>48.592129852994802</v>
      </c>
    </row>
    <row r="18" spans="1:23" ht="14.25" customHeight="1">
      <c r="A18" s="27">
        <v>1966</v>
      </c>
      <c r="B18" s="24">
        <v>10749.160546980429</v>
      </c>
      <c r="C18" s="9">
        <v>9688.5111193114972</v>
      </c>
      <c r="D18" s="9">
        <v>4423.9266218448529</v>
      </c>
      <c r="E18" s="9">
        <v>5264.5844974666443</v>
      </c>
      <c r="F18" s="9">
        <v>4098.6221714015437</v>
      </c>
      <c r="G18" s="9">
        <v>1165.9623260651006</v>
      </c>
      <c r="H18" s="23">
        <v>1060.6494276689311</v>
      </c>
      <c r="I18" s="9"/>
      <c r="J18" s="24">
        <v>16.007901755787259</v>
      </c>
      <c r="K18" s="9">
        <v>15.465821638354814</v>
      </c>
      <c r="L18" s="9">
        <v>17.409418144031608</v>
      </c>
      <c r="M18" s="9">
        <v>13.881655377776925</v>
      </c>
      <c r="N18" s="9">
        <v>15.079133196354677</v>
      </c>
      <c r="O18" s="9">
        <v>9.863045062217445</v>
      </c>
      <c r="P18" s="23">
        <v>21.205685422139808</v>
      </c>
      <c r="R18" s="31">
        <v>100</v>
      </c>
      <c r="S18" s="29">
        <v>45.66157345917599</v>
      </c>
      <c r="T18" s="32">
        <v>54.33842654082401</v>
      </c>
      <c r="U18" s="29"/>
      <c r="V18" s="31">
        <v>51.908492742811241</v>
      </c>
      <c r="W18" s="32">
        <v>48.091507257188759</v>
      </c>
    </row>
    <row r="19" spans="1:23" ht="14.25" customHeight="1">
      <c r="A19" s="27">
        <v>1967</v>
      </c>
      <c r="B19" s="24">
        <v>12172.301651262995</v>
      </c>
      <c r="C19" s="9">
        <v>11006.910404156333</v>
      </c>
      <c r="D19" s="9">
        <v>5222.5688116418532</v>
      </c>
      <c r="E19" s="9">
        <v>5784.3415925144791</v>
      </c>
      <c r="F19" s="9">
        <v>4545.9710699905918</v>
      </c>
      <c r="G19" s="9">
        <v>1238.3705225238875</v>
      </c>
      <c r="H19" s="23">
        <v>1165.391247106661</v>
      </c>
      <c r="I19" s="9"/>
      <c r="J19" s="24">
        <v>13.239555759378273</v>
      </c>
      <c r="K19" s="9">
        <v>13.607862638635515</v>
      </c>
      <c r="L19" s="9">
        <v>18.052790158258848</v>
      </c>
      <c r="M19" s="9">
        <v>9.8727087635870561</v>
      </c>
      <c r="N19" s="9">
        <v>10.914616665826383</v>
      </c>
      <c r="O19" s="9">
        <v>6.2101660439707995</v>
      </c>
      <c r="P19" s="23">
        <v>9.8752534725756504</v>
      </c>
      <c r="R19" s="31">
        <v>99.999999999999986</v>
      </c>
      <c r="S19" s="29">
        <v>47.448090516569962</v>
      </c>
      <c r="T19" s="32">
        <v>52.55190948343003</v>
      </c>
      <c r="U19" s="29"/>
      <c r="V19" s="31">
        <v>53.463146743780271</v>
      </c>
      <c r="W19" s="32">
        <v>46.536853256219736</v>
      </c>
    </row>
    <row r="20" spans="1:23" ht="14.25" customHeight="1">
      <c r="A20" s="27">
        <v>1968</v>
      </c>
      <c r="B20" s="24">
        <v>13742.219917253184</v>
      </c>
      <c r="C20" s="9">
        <v>12505.713163625713</v>
      </c>
      <c r="D20" s="9">
        <v>6130.3438150265392</v>
      </c>
      <c r="E20" s="9">
        <v>6375.3693485991735</v>
      </c>
      <c r="F20" s="9">
        <v>4893.7050543333626</v>
      </c>
      <c r="G20" s="9">
        <v>1481.6642942658113</v>
      </c>
      <c r="H20" s="23">
        <v>1236.5067536274712</v>
      </c>
      <c r="I20" s="9"/>
      <c r="J20" s="24">
        <v>12.897464349540622</v>
      </c>
      <c r="K20" s="9">
        <v>13.616925226387</v>
      </c>
      <c r="L20" s="9">
        <v>17.381772000038097</v>
      </c>
      <c r="M20" s="9">
        <v>10.217718760758254</v>
      </c>
      <c r="N20" s="9">
        <v>7.6492784267430558</v>
      </c>
      <c r="O20" s="9">
        <v>19.646282539580628</v>
      </c>
      <c r="P20" s="23">
        <v>6.1022859659680906</v>
      </c>
      <c r="R20" s="31">
        <v>100</v>
      </c>
      <c r="S20" s="29">
        <v>49.020345619771135</v>
      </c>
      <c r="T20" s="32">
        <v>50.979654380228865</v>
      </c>
      <c r="U20" s="29"/>
      <c r="V20" s="31">
        <v>55.608822925895559</v>
      </c>
      <c r="W20" s="32">
        <v>44.391177074104441</v>
      </c>
    </row>
    <row r="21" spans="1:23" ht="14.25" customHeight="1">
      <c r="A21" s="27">
        <v>1969</v>
      </c>
      <c r="B21" s="24">
        <v>15734.89896455837</v>
      </c>
      <c r="C21" s="9">
        <v>14196.339047435784</v>
      </c>
      <c r="D21" s="9">
        <v>6816.8929463655359</v>
      </c>
      <c r="E21" s="9">
        <v>7379.446101070248</v>
      </c>
      <c r="F21" s="9">
        <v>5698.5176098145803</v>
      </c>
      <c r="G21" s="9">
        <v>1680.928491255668</v>
      </c>
      <c r="H21" s="23">
        <v>1538.5599171225861</v>
      </c>
      <c r="I21" s="9"/>
      <c r="J21" s="24">
        <v>14.500415939373834</v>
      </c>
      <c r="K21" s="9">
        <v>13.518828248255744</v>
      </c>
      <c r="L21" s="9">
        <v>11.199194564848792</v>
      </c>
      <c r="M21" s="9">
        <v>15.749311099782703</v>
      </c>
      <c r="N21" s="9">
        <v>16.445873761201813</v>
      </c>
      <c r="O21" s="9">
        <v>13.448673748907147</v>
      </c>
      <c r="P21" s="23">
        <v>24.427942880942478</v>
      </c>
      <c r="R21" s="31">
        <v>99.999999999999986</v>
      </c>
      <c r="S21" s="29">
        <v>48.018668218528063</v>
      </c>
      <c r="T21" s="32">
        <v>51.981331781471937</v>
      </c>
      <c r="U21" s="29"/>
      <c r="V21" s="31">
        <v>54.467993005625786</v>
      </c>
      <c r="W21" s="32">
        <v>45.532006994374221</v>
      </c>
    </row>
    <row r="22" spans="1:23" ht="14.25" customHeight="1">
      <c r="A22" s="27">
        <v>1970</v>
      </c>
      <c r="B22" s="24">
        <v>17378.139731282747</v>
      </c>
      <c r="C22" s="9">
        <v>15724.227806395735</v>
      </c>
      <c r="D22" s="9">
        <v>7648.3390951444153</v>
      </c>
      <c r="E22" s="9">
        <v>8075.8887112513203</v>
      </c>
      <c r="F22" s="9">
        <v>6191.6256593294775</v>
      </c>
      <c r="G22" s="9">
        <v>1884.263051921843</v>
      </c>
      <c r="H22" s="23">
        <v>1653.9119248870111</v>
      </c>
      <c r="I22" s="9"/>
      <c r="J22" s="24">
        <v>10.443287690792612</v>
      </c>
      <c r="K22" s="9">
        <v>10.762554725233375</v>
      </c>
      <c r="L22" s="9">
        <v>12.196849141105703</v>
      </c>
      <c r="M22" s="9">
        <v>9.4376000670303171</v>
      </c>
      <c r="N22" s="9">
        <v>8.6532688547915626</v>
      </c>
      <c r="O22" s="9">
        <v>12.096562210941087</v>
      </c>
      <c r="P22" s="23">
        <v>7.4974010749062181</v>
      </c>
      <c r="R22" s="31">
        <v>100</v>
      </c>
      <c r="S22" s="29">
        <v>48.640475000200006</v>
      </c>
      <c r="T22" s="32">
        <v>51.359524999800001</v>
      </c>
      <c r="U22" s="29"/>
      <c r="V22" s="31">
        <v>55.262706450693962</v>
      </c>
      <c r="W22" s="32">
        <v>44.737293549306038</v>
      </c>
    </row>
    <row r="23" spans="1:23" ht="14.25" customHeight="1" thickBot="1">
      <c r="A23" s="27">
        <v>1971</v>
      </c>
      <c r="B23" s="497">
        <v>19612.526640146614</v>
      </c>
      <c r="C23" s="498">
        <v>17770.035746517628</v>
      </c>
      <c r="D23" s="498">
        <v>8793.8116949377727</v>
      </c>
      <c r="E23" s="498">
        <v>8976.2240515798567</v>
      </c>
      <c r="F23" s="498">
        <v>6787.3093760484062</v>
      </c>
      <c r="G23" s="498">
        <v>2188.9146755314505</v>
      </c>
      <c r="H23" s="499">
        <v>1842.4908936289853</v>
      </c>
      <c r="I23" s="498"/>
      <c r="J23" s="497">
        <v>12.857457376992443</v>
      </c>
      <c r="K23" s="498">
        <v>13.0105463066986</v>
      </c>
      <c r="L23" s="498">
        <v>14.976749664781019</v>
      </c>
      <c r="M23" s="498">
        <v>11.148436692474363</v>
      </c>
      <c r="N23" s="498">
        <v>9.6207966936980185</v>
      </c>
      <c r="O23" s="498">
        <v>16.168210871559573</v>
      </c>
      <c r="P23" s="499">
        <v>11.401995832085031</v>
      </c>
      <c r="Q23" s="500"/>
      <c r="R23" s="501">
        <v>100</v>
      </c>
      <c r="S23" s="502">
        <v>49.486741728480119</v>
      </c>
      <c r="T23" s="503">
        <v>50.513258271519888</v>
      </c>
      <c r="U23" s="502"/>
      <c r="V23" s="501">
        <v>56.438889441099654</v>
      </c>
      <c r="W23" s="503">
        <v>43.561110558900339</v>
      </c>
    </row>
    <row r="24" spans="1:23" ht="14.25" customHeight="1">
      <c r="A24" s="27">
        <v>1972</v>
      </c>
      <c r="B24" s="24">
        <v>23018.474421862622</v>
      </c>
      <c r="C24" s="9">
        <v>20808.214083078816</v>
      </c>
      <c r="D24" s="9">
        <v>10674.121001742902</v>
      </c>
      <c r="E24" s="9">
        <v>10134.093081335914</v>
      </c>
      <c r="F24" s="9">
        <v>7707.7310891076777</v>
      </c>
      <c r="G24" s="9">
        <v>2426.3619922282369</v>
      </c>
      <c r="H24" s="23">
        <v>2210.260338783808</v>
      </c>
      <c r="I24" s="9"/>
      <c r="J24" s="24">
        <v>17.366185623141849</v>
      </c>
      <c r="K24" s="9">
        <v>17.097198789577984</v>
      </c>
      <c r="L24" s="9">
        <v>21.38218752043035</v>
      </c>
      <c r="M24" s="9">
        <v>12.899288421307475</v>
      </c>
      <c r="N24" s="9">
        <v>13.560921744739218</v>
      </c>
      <c r="O24" s="9">
        <v>10.847719161969449</v>
      </c>
      <c r="P24" s="23">
        <v>19.960448457384828</v>
      </c>
      <c r="R24" s="31">
        <v>100</v>
      </c>
      <c r="S24" s="29">
        <v>51.29763159454933</v>
      </c>
      <c r="T24" s="32">
        <v>48.702368405450663</v>
      </c>
      <c r="U24" s="29"/>
      <c r="V24" s="31">
        <v>58.06880040698325</v>
      </c>
      <c r="W24" s="32">
        <v>41.931199593016743</v>
      </c>
    </row>
    <row r="25" spans="1:23" ht="14.25" customHeight="1">
      <c r="A25" s="27">
        <v>1973</v>
      </c>
      <c r="B25" s="24">
        <v>27749.784554854359</v>
      </c>
      <c r="C25" s="9">
        <v>24938.145656373625</v>
      </c>
      <c r="D25" s="9">
        <v>12990.910615423196</v>
      </c>
      <c r="E25" s="9">
        <v>11947.235040950429</v>
      </c>
      <c r="F25" s="9">
        <v>9105.4137665686048</v>
      </c>
      <c r="G25" s="9">
        <v>2841.8212743818249</v>
      </c>
      <c r="H25" s="23">
        <v>2811.6388984807313</v>
      </c>
      <c r="I25" s="9"/>
      <c r="J25" s="24">
        <v>20.554403590265768</v>
      </c>
      <c r="K25" s="9">
        <v>19.847602282472</v>
      </c>
      <c r="L25" s="9">
        <v>21.704734406720718</v>
      </c>
      <c r="M25" s="9">
        <v>17.891506867583452</v>
      </c>
      <c r="N25" s="9">
        <v>18.133516352640889</v>
      </c>
      <c r="O25" s="9">
        <v>17.122724617527219</v>
      </c>
      <c r="P25" s="23">
        <v>27.208494363511537</v>
      </c>
      <c r="R25" s="31">
        <v>100.00000000000001</v>
      </c>
      <c r="S25" s="29">
        <v>52.092528427842481</v>
      </c>
      <c r="T25" s="32">
        <v>47.907471572157512</v>
      </c>
      <c r="U25" s="29"/>
      <c r="V25" s="31">
        <v>58.792179146367936</v>
      </c>
      <c r="W25" s="32">
        <v>41.207820853632072</v>
      </c>
    </row>
    <row r="26" spans="1:23" ht="14.25" customHeight="1">
      <c r="A26" s="27">
        <v>1974</v>
      </c>
      <c r="B26" s="24">
        <v>33983.974672478289</v>
      </c>
      <c r="C26" s="9">
        <v>31032.874540028992</v>
      </c>
      <c r="D26" s="9">
        <v>16200.141604394195</v>
      </c>
      <c r="E26" s="9">
        <v>14832.732935634796</v>
      </c>
      <c r="F26" s="9">
        <v>11212.20995881875</v>
      </c>
      <c r="G26" s="9">
        <v>3620.5229768160457</v>
      </c>
      <c r="H26" s="23">
        <v>2951.100132449295</v>
      </c>
      <c r="I26" s="9"/>
      <c r="J26" s="24">
        <v>22.465724392564201</v>
      </c>
      <c r="K26" s="9">
        <v>24.439382813925036</v>
      </c>
      <c r="L26" s="9">
        <v>24.703664615788412</v>
      </c>
      <c r="M26" s="9">
        <v>24.152014125393983</v>
      </c>
      <c r="N26" s="9">
        <v>23.137841357472944</v>
      </c>
      <c r="O26" s="9">
        <v>27.401501616374869</v>
      </c>
      <c r="P26" s="23">
        <v>4.9601402955379958</v>
      </c>
      <c r="R26" s="31">
        <v>100</v>
      </c>
      <c r="S26" s="29">
        <v>52.203161468325455</v>
      </c>
      <c r="T26" s="32">
        <v>47.796838531674538</v>
      </c>
      <c r="U26" s="29"/>
      <c r="V26" s="31">
        <v>59.097963803056558</v>
      </c>
      <c r="W26" s="32">
        <v>40.902036196943442</v>
      </c>
    </row>
    <row r="27" spans="1:23" ht="14.25" customHeight="1">
      <c r="A27" s="27">
        <v>1975</v>
      </c>
      <c r="B27" s="24">
        <v>39900.497831036366</v>
      </c>
      <c r="C27" s="9">
        <v>36654.962404477294</v>
      </c>
      <c r="D27" s="9">
        <v>19779.203078536553</v>
      </c>
      <c r="E27" s="9">
        <v>16875.759325940737</v>
      </c>
      <c r="F27" s="9">
        <v>12446.297636916959</v>
      </c>
      <c r="G27" s="9">
        <v>4429.4616890237785</v>
      </c>
      <c r="H27" s="23">
        <v>3245.535426559074</v>
      </c>
      <c r="I27" s="9"/>
      <c r="J27" s="24">
        <v>17.409744491569246</v>
      </c>
      <c r="K27" s="9">
        <v>18.116555258831823</v>
      </c>
      <c r="L27" s="9">
        <v>22.092778949361524</v>
      </c>
      <c r="M27" s="9">
        <v>13.773769130553726</v>
      </c>
      <c r="N27" s="9">
        <v>11.00664081952516</v>
      </c>
      <c r="O27" s="9">
        <v>22.343145379486806</v>
      </c>
      <c r="P27" s="23">
        <v>9.977136691238254</v>
      </c>
      <c r="R27" s="31">
        <v>100</v>
      </c>
      <c r="S27" s="29">
        <v>53.960505702552801</v>
      </c>
      <c r="T27" s="32">
        <v>46.039494297447199</v>
      </c>
      <c r="U27" s="29"/>
      <c r="V27" s="31">
        <v>61.37748875706864</v>
      </c>
      <c r="W27" s="32">
        <v>38.62251124293136</v>
      </c>
    </row>
    <row r="28" spans="1:23" ht="14.25" customHeight="1">
      <c r="A28" s="27">
        <v>1976</v>
      </c>
      <c r="B28" s="24">
        <v>48016.365611021996</v>
      </c>
      <c r="C28" s="9">
        <v>44278.353776193806</v>
      </c>
      <c r="D28" s="9">
        <v>24359.577770408046</v>
      </c>
      <c r="E28" s="9">
        <v>19918.776005785756</v>
      </c>
      <c r="F28" s="9">
        <v>14591.394290398111</v>
      </c>
      <c r="G28" s="9">
        <v>5327.3817153876462</v>
      </c>
      <c r="H28" s="23">
        <v>3738.0118348281972</v>
      </c>
      <c r="I28" s="9"/>
      <c r="J28" s="24">
        <v>20.340266966976905</v>
      </c>
      <c r="K28" s="9">
        <v>20.797706153929486</v>
      </c>
      <c r="L28" s="9">
        <v>23.157529015119405</v>
      </c>
      <c r="M28" s="9">
        <v>18.031880053938764</v>
      </c>
      <c r="N28" s="9">
        <v>17.234817260986766</v>
      </c>
      <c r="O28" s="9">
        <v>20.271538381038855</v>
      </c>
      <c r="P28" s="23">
        <v>15.173964956261399</v>
      </c>
      <c r="R28" s="31">
        <v>99.999999999999986</v>
      </c>
      <c r="S28" s="29">
        <v>55.014641902755066</v>
      </c>
      <c r="T28" s="32">
        <v>44.985358097244927</v>
      </c>
      <c r="U28" s="29"/>
      <c r="V28" s="31">
        <v>62.539075359609605</v>
      </c>
      <c r="W28" s="32">
        <v>37.460924640390388</v>
      </c>
    </row>
    <row r="29" spans="1:23" ht="14.25" customHeight="1">
      <c r="A29" s="27">
        <v>1977</v>
      </c>
      <c r="B29" s="24">
        <v>60925.288787775527</v>
      </c>
      <c r="C29" s="9">
        <v>56242.379934741133</v>
      </c>
      <c r="D29" s="9">
        <v>30934.629875409024</v>
      </c>
      <c r="E29" s="9">
        <v>25307.750059332109</v>
      </c>
      <c r="F29" s="9">
        <v>18567.413380611779</v>
      </c>
      <c r="G29" s="9">
        <v>6740.3366787203313</v>
      </c>
      <c r="H29" s="23">
        <v>4682.9088530343925</v>
      </c>
      <c r="I29" s="9"/>
      <c r="J29" s="24">
        <v>26.884423701135617</v>
      </c>
      <c r="K29" s="9">
        <v>27.02003380482445</v>
      </c>
      <c r="L29" s="9">
        <v>26.991650540791934</v>
      </c>
      <c r="M29" s="9">
        <v>27.054744990259593</v>
      </c>
      <c r="N29" s="9">
        <v>27.249068944906064</v>
      </c>
      <c r="O29" s="9">
        <v>26.522502775641101</v>
      </c>
      <c r="P29" s="23">
        <v>25.278063846729992</v>
      </c>
      <c r="R29" s="31">
        <v>100.00000000000001</v>
      </c>
      <c r="S29" s="29">
        <v>55.002348604918453</v>
      </c>
      <c r="T29" s="32">
        <v>44.997651395081547</v>
      </c>
      <c r="U29" s="29"/>
      <c r="V29" s="31">
        <v>62.491622245606052</v>
      </c>
      <c r="W29" s="32">
        <v>37.508377754393955</v>
      </c>
    </row>
    <row r="30" spans="1:23" ht="14.25" customHeight="1">
      <c r="A30" s="27">
        <v>1978</v>
      </c>
      <c r="B30" s="24">
        <v>74571.381955012461</v>
      </c>
      <c r="C30" s="9">
        <v>69897.24242610317</v>
      </c>
      <c r="D30" s="9">
        <v>38118.336521728503</v>
      </c>
      <c r="E30" s="9">
        <v>31778.905904374671</v>
      </c>
      <c r="F30" s="9">
        <v>23552.5702581851</v>
      </c>
      <c r="G30" s="9">
        <v>8226.335646189571</v>
      </c>
      <c r="H30" s="23">
        <v>4674.1395289092879</v>
      </c>
      <c r="I30" s="9"/>
      <c r="J30" s="24">
        <v>22.398077118306546</v>
      </c>
      <c r="K30" s="9">
        <v>24.278600064943866</v>
      </c>
      <c r="L30" s="9">
        <v>23.222216251664452</v>
      </c>
      <c r="M30" s="9">
        <v>25.569858363036712</v>
      </c>
      <c r="N30" s="9">
        <v>26.848957231591864</v>
      </c>
      <c r="O30" s="9">
        <v>22.046361158199002</v>
      </c>
      <c r="P30" s="23">
        <v>-0.18726232776070662</v>
      </c>
      <c r="R30" s="31">
        <v>100</v>
      </c>
      <c r="S30" s="29">
        <v>54.534821687748284</v>
      </c>
      <c r="T30" s="32">
        <v>45.46517831225173</v>
      </c>
      <c r="U30" s="29"/>
      <c r="V30" s="31">
        <v>61.809268765517423</v>
      </c>
      <c r="W30" s="32">
        <v>38.190731234482584</v>
      </c>
    </row>
    <row r="31" spans="1:23" ht="14.25" customHeight="1">
      <c r="A31" s="27">
        <v>1979</v>
      </c>
      <c r="B31" s="24">
        <v>87233.13244431444</v>
      </c>
      <c r="C31" s="9">
        <v>81381.609676590044</v>
      </c>
      <c r="D31" s="9">
        <v>44378.410025401405</v>
      </c>
      <c r="E31" s="9">
        <v>37003.199651188639</v>
      </c>
      <c r="F31" s="9">
        <v>26967.022046438327</v>
      </c>
      <c r="G31" s="9">
        <v>10036.17760475031</v>
      </c>
      <c r="H31" s="23">
        <v>5851.5227677244166</v>
      </c>
      <c r="I31" s="9"/>
      <c r="J31" s="24">
        <v>16.979369507917362</v>
      </c>
      <c r="K31" s="9">
        <v>16.430358125541765</v>
      </c>
      <c r="L31" s="9">
        <v>16.422735289365221</v>
      </c>
      <c r="M31" s="9">
        <v>16.439501606928488</v>
      </c>
      <c r="N31" s="9">
        <v>14.49715148208346</v>
      </c>
      <c r="O31" s="9">
        <v>22.000584906829769</v>
      </c>
      <c r="P31" s="23">
        <v>25.189304502637967</v>
      </c>
      <c r="R31" s="31">
        <v>100</v>
      </c>
      <c r="S31" s="29">
        <v>54.531251227102658</v>
      </c>
      <c r="T31" s="32">
        <v>45.468748772897342</v>
      </c>
      <c r="U31" s="29"/>
      <c r="V31" s="31">
        <v>62.20217431820376</v>
      </c>
      <c r="W31" s="32">
        <v>37.797825681796233</v>
      </c>
    </row>
    <row r="32" spans="1:23" ht="14.25" customHeight="1" thickBot="1">
      <c r="A32" s="27">
        <v>1980</v>
      </c>
      <c r="B32" s="497">
        <v>100230.14042052605</v>
      </c>
      <c r="C32" s="498">
        <v>93541.758863157942</v>
      </c>
      <c r="D32" s="498">
        <v>50288.466387681823</v>
      </c>
      <c r="E32" s="498">
        <v>43253.292475476112</v>
      </c>
      <c r="F32" s="498">
        <v>31249.781254680216</v>
      </c>
      <c r="G32" s="498">
        <v>12003.511220795892</v>
      </c>
      <c r="H32" s="499">
        <v>6688.3815573681131</v>
      </c>
      <c r="I32" s="498"/>
      <c r="J32" s="497">
        <v>14.899164585782</v>
      </c>
      <c r="K32" s="498">
        <v>14.94213402130069</v>
      </c>
      <c r="L32" s="498">
        <v>13.317413487544073</v>
      </c>
      <c r="M32" s="498">
        <v>16.890682111828404</v>
      </c>
      <c r="N32" s="498">
        <v>15.881468858025194</v>
      </c>
      <c r="O32" s="498">
        <v>19.602419302687579</v>
      </c>
      <c r="P32" s="499">
        <v>14.301555729383942</v>
      </c>
      <c r="Q32" s="500"/>
      <c r="R32" s="501">
        <v>100</v>
      </c>
      <c r="S32" s="502">
        <v>53.760445600823822</v>
      </c>
      <c r="T32" s="503">
        <v>46.239554399176171</v>
      </c>
      <c r="U32" s="502"/>
      <c r="V32" s="501">
        <v>61.674696037439936</v>
      </c>
      <c r="W32" s="503">
        <v>38.325303962560064</v>
      </c>
    </row>
    <row r="33" spans="1:23" ht="14.25" customHeight="1">
      <c r="A33" s="27">
        <v>1981</v>
      </c>
      <c r="B33" s="24">
        <v>112454.02061971059</v>
      </c>
      <c r="C33" s="9">
        <v>103910.84547903744</v>
      </c>
      <c r="D33" s="9">
        <v>56497.794704760134</v>
      </c>
      <c r="E33" s="9">
        <v>47413.050774277312</v>
      </c>
      <c r="F33" s="9">
        <v>33047.754254346924</v>
      </c>
      <c r="G33" s="9">
        <v>14365.296519930389</v>
      </c>
      <c r="H33" s="23">
        <v>8543.1751406731364</v>
      </c>
      <c r="I33" s="9"/>
      <c r="J33" s="24">
        <v>12.195812704539733</v>
      </c>
      <c r="K33" s="9">
        <v>11.084981447749364</v>
      </c>
      <c r="L33" s="9">
        <v>12.347420319421975</v>
      </c>
      <c r="M33" s="9">
        <v>9.6172061379135698</v>
      </c>
      <c r="N33" s="9">
        <v>5.7535538729488911</v>
      </c>
      <c r="O33" s="9">
        <v>19.675786990082877</v>
      </c>
      <c r="P33" s="23">
        <v>27.731575529833961</v>
      </c>
      <c r="R33" s="31">
        <v>100</v>
      </c>
      <c r="S33" s="29">
        <v>54.371412766685431</v>
      </c>
      <c r="T33" s="32">
        <v>45.628587233314569</v>
      </c>
      <c r="U33" s="29"/>
      <c r="V33" s="31">
        <v>63.093917410189867</v>
      </c>
      <c r="W33" s="32">
        <v>36.90608258981014</v>
      </c>
    </row>
    <row r="34" spans="1:23" ht="14.25" customHeight="1">
      <c r="A34" s="27">
        <v>1982</v>
      </c>
      <c r="B34" s="24">
        <v>129320.59927590025</v>
      </c>
      <c r="C34" s="9">
        <v>119376.16478685701</v>
      </c>
      <c r="D34" s="9">
        <v>63901.146187848746</v>
      </c>
      <c r="E34" s="9">
        <v>55475.018599008268</v>
      </c>
      <c r="F34" s="9">
        <v>38718.548633518374</v>
      </c>
      <c r="G34" s="9">
        <v>16756.469965489894</v>
      </c>
      <c r="H34" s="23">
        <v>9944.4344890432403</v>
      </c>
      <c r="I34" s="9"/>
      <c r="J34" s="24">
        <v>14.998644391051098</v>
      </c>
      <c r="K34" s="9">
        <v>14.883258081986718</v>
      </c>
      <c r="L34" s="9">
        <v>13.103788425329199</v>
      </c>
      <c r="M34" s="9">
        <v>17.003689265034104</v>
      </c>
      <c r="N34" s="9">
        <v>17.159394056028908</v>
      </c>
      <c r="O34" s="9">
        <v>16.645486170382885</v>
      </c>
      <c r="P34" s="23">
        <v>16.402090853772378</v>
      </c>
      <c r="R34" s="31">
        <v>100</v>
      </c>
      <c r="S34" s="29">
        <v>53.529233663975177</v>
      </c>
      <c r="T34" s="32">
        <v>46.470766336024823</v>
      </c>
      <c r="U34" s="29"/>
      <c r="V34" s="31">
        <v>62.269865739791172</v>
      </c>
      <c r="W34" s="32">
        <v>37.730134260208821</v>
      </c>
    </row>
    <row r="35" spans="1:23" ht="14.25" customHeight="1">
      <c r="A35" s="27">
        <v>1983</v>
      </c>
      <c r="B35" s="24">
        <v>147258.48901172949</v>
      </c>
      <c r="C35" s="9">
        <v>134895.83530706918</v>
      </c>
      <c r="D35" s="9">
        <v>72319.859295854912</v>
      </c>
      <c r="E35" s="9">
        <v>62575.976011214276</v>
      </c>
      <c r="F35" s="9">
        <v>42949.973605107407</v>
      </c>
      <c r="G35" s="9">
        <v>19626.002406106873</v>
      </c>
      <c r="H35" s="23">
        <v>12362.653704660277</v>
      </c>
      <c r="I35" s="9"/>
      <c r="J35" s="24">
        <v>13.870868087735566</v>
      </c>
      <c r="K35" s="9">
        <v>13.000644264223205</v>
      </c>
      <c r="L35" s="9">
        <v>13.174588579769541</v>
      </c>
      <c r="M35" s="9">
        <v>12.800279461885488</v>
      </c>
      <c r="N35" s="9">
        <v>10.928676618642452</v>
      </c>
      <c r="O35" s="9">
        <v>17.124922173505563</v>
      </c>
      <c r="P35" s="23">
        <v>24.317312545840863</v>
      </c>
      <c r="R35" s="31">
        <v>100</v>
      </c>
      <c r="S35" s="29">
        <v>53.61163236154038</v>
      </c>
      <c r="T35" s="32">
        <v>46.388367638459627</v>
      </c>
      <c r="U35" s="29"/>
      <c r="V35" s="31">
        <v>62.73962360819138</v>
      </c>
      <c r="W35" s="32">
        <v>37.260376391808613</v>
      </c>
    </row>
    <row r="36" spans="1:23" ht="14.25" customHeight="1">
      <c r="A36" s="27">
        <v>1984</v>
      </c>
      <c r="B36" s="24">
        <v>166174.12094978127</v>
      </c>
      <c r="C36" s="9">
        <v>151345.3868384386</v>
      </c>
      <c r="D36" s="9">
        <v>77162.883570149206</v>
      </c>
      <c r="E36" s="9">
        <v>74182.503268289394</v>
      </c>
      <c r="F36" s="9">
        <v>51690.558136031017</v>
      </c>
      <c r="G36" s="9">
        <v>22491.945132258377</v>
      </c>
      <c r="H36" s="23">
        <v>14828.734111342663</v>
      </c>
      <c r="I36" s="9"/>
      <c r="J36" s="24">
        <v>12.845189479395724</v>
      </c>
      <c r="K36" s="9">
        <v>12.194261960663644</v>
      </c>
      <c r="L36" s="9">
        <v>6.6966727002079285</v>
      </c>
      <c r="M36" s="9">
        <v>18.5478964882547</v>
      </c>
      <c r="N36" s="9">
        <v>20.350616769376128</v>
      </c>
      <c r="O36" s="9">
        <v>14.602783933521435</v>
      </c>
      <c r="P36" s="23">
        <v>19.947824031929006</v>
      </c>
      <c r="R36" s="31">
        <v>100</v>
      </c>
      <c r="S36" s="29">
        <v>50.984628723781775</v>
      </c>
      <c r="T36" s="32">
        <v>49.015371276218232</v>
      </c>
      <c r="U36" s="29"/>
      <c r="V36" s="31">
        <v>59.88422392791098</v>
      </c>
      <c r="W36" s="32">
        <v>40.115776072089012</v>
      </c>
    </row>
    <row r="37" spans="1:23" ht="14.25" customHeight="1">
      <c r="A37" s="27">
        <v>1985</v>
      </c>
      <c r="B37" s="24">
        <v>184645.03788617699</v>
      </c>
      <c r="C37" s="9">
        <v>167192.26111915288</v>
      </c>
      <c r="D37" s="9">
        <v>83764.039601227007</v>
      </c>
      <c r="E37" s="9">
        <v>83428.221517925878</v>
      </c>
      <c r="F37" s="9">
        <v>58458.662843681232</v>
      </c>
      <c r="G37" s="9">
        <v>24969.558674244647</v>
      </c>
      <c r="H37" s="23">
        <v>17452.77676702409</v>
      </c>
      <c r="I37" s="9"/>
      <c r="J37" s="24">
        <v>11.115399215487788</v>
      </c>
      <c r="K37" s="9">
        <v>10.470668853376308</v>
      </c>
      <c r="L37" s="9">
        <v>8.5548332639443956</v>
      </c>
      <c r="M37" s="9">
        <v>12.463475674578284</v>
      </c>
      <c r="N37" s="9">
        <v>13.093502859533835</v>
      </c>
      <c r="O37" s="9">
        <v>11.015559247620743</v>
      </c>
      <c r="P37" s="23">
        <v>17.695661922174931</v>
      </c>
      <c r="R37" s="31">
        <v>100</v>
      </c>
      <c r="S37" s="29">
        <v>50.10042871633329</v>
      </c>
      <c r="T37" s="32">
        <v>49.89957128366671</v>
      </c>
      <c r="U37" s="29"/>
      <c r="V37" s="31">
        <v>58.896391477073827</v>
      </c>
      <c r="W37" s="32">
        <v>41.103608522926173</v>
      </c>
    </row>
    <row r="38" spans="1:23" ht="14.25" customHeight="1">
      <c r="A38" s="27">
        <v>1986</v>
      </c>
      <c r="B38" s="24">
        <v>211385.76144911311</v>
      </c>
      <c r="C38" s="9">
        <v>191387.59539031805</v>
      </c>
      <c r="D38" s="9">
        <v>94824.782276876678</v>
      </c>
      <c r="E38" s="9">
        <v>96562.813113441371</v>
      </c>
      <c r="F38" s="9">
        <v>69725.479634018935</v>
      </c>
      <c r="G38" s="9">
        <v>26837.333479422439</v>
      </c>
      <c r="H38" s="23">
        <v>19998.16605879505</v>
      </c>
      <c r="I38" s="9"/>
      <c r="J38" s="24">
        <v>14.482232433140307</v>
      </c>
      <c r="K38" s="9">
        <v>14.471563521664365</v>
      </c>
      <c r="L38" s="9">
        <v>13.204643338962896</v>
      </c>
      <c r="M38" s="9">
        <v>15.743583354097179</v>
      </c>
      <c r="N38" s="9">
        <v>19.273134625855583</v>
      </c>
      <c r="O38" s="9">
        <v>7.4802075180621763</v>
      </c>
      <c r="P38" s="23">
        <v>14.584437340540045</v>
      </c>
      <c r="R38" s="31">
        <v>100</v>
      </c>
      <c r="S38" s="29">
        <v>49.54593952836386</v>
      </c>
      <c r="T38" s="32">
        <v>50.45406047163614</v>
      </c>
      <c r="U38" s="29"/>
      <c r="V38" s="31">
        <v>57.626637099018744</v>
      </c>
      <c r="W38" s="32">
        <v>42.373362900981256</v>
      </c>
    </row>
    <row r="39" spans="1:23" ht="14.25" customHeight="1">
      <c r="A39" s="27">
        <v>1987</v>
      </c>
      <c r="B39" s="24">
        <v>236377.06240506182</v>
      </c>
      <c r="C39" s="9">
        <v>214761.62990445527</v>
      </c>
      <c r="D39" s="9">
        <v>106602.56567907853</v>
      </c>
      <c r="E39" s="9">
        <v>108159.06422537673</v>
      </c>
      <c r="F39" s="9">
        <v>79102.136959175317</v>
      </c>
      <c r="G39" s="9">
        <v>29056.927266201408</v>
      </c>
      <c r="H39" s="23">
        <v>21615.432500606534</v>
      </c>
      <c r="I39" s="9"/>
      <c r="J39" s="24">
        <v>11.822603748060324</v>
      </c>
      <c r="K39" s="9">
        <v>12.212930763076857</v>
      </c>
      <c r="L39" s="9">
        <v>12.42057521188098</v>
      </c>
      <c r="M39" s="9">
        <v>12.009023699746768</v>
      </c>
      <c r="N39" s="9">
        <v>13.447963892644953</v>
      </c>
      <c r="O39" s="9">
        <v>8.2705451660495477</v>
      </c>
      <c r="P39" s="23">
        <v>8.0870737699481268</v>
      </c>
      <c r="R39" s="31">
        <v>100</v>
      </c>
      <c r="S39" s="29">
        <v>49.637621825884196</v>
      </c>
      <c r="T39" s="32">
        <v>50.362378174115797</v>
      </c>
      <c r="U39" s="29"/>
      <c r="V39" s="31">
        <v>57.404343651294887</v>
      </c>
      <c r="W39" s="32">
        <v>42.595656348705106</v>
      </c>
    </row>
    <row r="40" spans="1:23" ht="14.25" customHeight="1">
      <c r="A40" s="27">
        <v>1988</v>
      </c>
      <c r="B40" s="24">
        <v>263164.0447388558</v>
      </c>
      <c r="C40" s="9">
        <v>240767.43160021101</v>
      </c>
      <c r="D40" s="9">
        <v>119442.889193483</v>
      </c>
      <c r="E40" s="9">
        <v>121324.54240672801</v>
      </c>
      <c r="F40" s="9">
        <v>89349.295765253395</v>
      </c>
      <c r="G40" s="9">
        <v>31975.24664147462</v>
      </c>
      <c r="H40" s="23">
        <v>22396.613138644774</v>
      </c>
      <c r="I40" s="9"/>
      <c r="J40" s="24">
        <v>11.332310360931341</v>
      </c>
      <c r="K40" s="9">
        <v>12.109147107574758</v>
      </c>
      <c r="L40" s="9">
        <v>12.045041723535622</v>
      </c>
      <c r="M40" s="9">
        <v>12.172329962024886</v>
      </c>
      <c r="N40" s="9">
        <v>12.954338782739395</v>
      </c>
      <c r="O40" s="9">
        <v>10.043454865469403</v>
      </c>
      <c r="P40" s="23">
        <v>3.6139949455849196</v>
      </c>
      <c r="R40" s="31">
        <v>100</v>
      </c>
      <c r="S40" s="29">
        <v>49.609238425492393</v>
      </c>
      <c r="T40" s="32">
        <v>50.3907615745076</v>
      </c>
      <c r="U40" s="29"/>
      <c r="V40" s="31">
        <v>57.206589996214888</v>
      </c>
      <c r="W40" s="32">
        <v>42.793410003785098</v>
      </c>
    </row>
    <row r="41" spans="1:23" ht="14.25" customHeight="1">
      <c r="A41" s="27">
        <v>1989</v>
      </c>
      <c r="B41" s="24">
        <v>294887.04819032172</v>
      </c>
      <c r="C41" s="9">
        <v>269291.92060266808</v>
      </c>
      <c r="D41" s="9">
        <v>135569.94383692116</v>
      </c>
      <c r="E41" s="9">
        <v>133721.97676574692</v>
      </c>
      <c r="F41" s="9">
        <v>98703.103909337995</v>
      </c>
      <c r="G41" s="9">
        <v>35018.872856408925</v>
      </c>
      <c r="H41" s="23">
        <v>25595.127587653627</v>
      </c>
      <c r="I41" s="9"/>
      <c r="J41" s="24">
        <v>12.054459598743982</v>
      </c>
      <c r="K41" s="9">
        <v>11.847320384187743</v>
      </c>
      <c r="L41" s="9">
        <v>13.501895970813527</v>
      </c>
      <c r="M41" s="9">
        <v>10.218406031533011</v>
      </c>
      <c r="N41" s="9">
        <v>10.468810150065178</v>
      </c>
      <c r="O41" s="9">
        <v>9.5186950363862479</v>
      </c>
      <c r="P41" s="23">
        <v>14.281241673500622</v>
      </c>
      <c r="R41" s="31">
        <v>100</v>
      </c>
      <c r="S41" s="29">
        <v>50.343115951462366</v>
      </c>
      <c r="T41" s="32">
        <v>49.656884048537634</v>
      </c>
      <c r="U41" s="29"/>
      <c r="V41" s="31">
        <v>57.868348553588973</v>
      </c>
      <c r="W41" s="32">
        <v>42.131651446411027</v>
      </c>
    </row>
    <row r="42" spans="1:23" ht="14.25" customHeight="1">
      <c r="A42" s="27">
        <v>1990</v>
      </c>
      <c r="B42" s="24">
        <v>328463.55648320523</v>
      </c>
      <c r="C42" s="9">
        <v>300322.98340837029</v>
      </c>
      <c r="D42" s="9">
        <v>156798.66676758576</v>
      </c>
      <c r="E42" s="9">
        <v>143524.31664078456</v>
      </c>
      <c r="F42" s="9">
        <v>104877.18945063419</v>
      </c>
      <c r="G42" s="9">
        <v>38647.127190150357</v>
      </c>
      <c r="H42" s="23">
        <v>28140.573074834861</v>
      </c>
      <c r="I42" s="9"/>
      <c r="J42" s="24">
        <v>11.386226861755233</v>
      </c>
      <c r="K42" s="9">
        <v>11.523206019792775</v>
      </c>
      <c r="L42" s="9">
        <v>15.658871229009952</v>
      </c>
      <c r="M42" s="9">
        <v>7.3303881023306205</v>
      </c>
      <c r="N42" s="9">
        <v>6.2552091036238266</v>
      </c>
      <c r="O42" s="9">
        <v>10.360854127483465</v>
      </c>
      <c r="P42" s="23">
        <v>9.9450392597733472</v>
      </c>
      <c r="R42" s="31">
        <v>100</v>
      </c>
      <c r="S42" s="29">
        <v>52.210012363381324</v>
      </c>
      <c r="T42" s="32">
        <v>47.78998763661869</v>
      </c>
      <c r="U42" s="29"/>
      <c r="V42" s="31">
        <v>59.920952981167005</v>
      </c>
      <c r="W42" s="32">
        <v>40.079047018832995</v>
      </c>
    </row>
    <row r="43" spans="1:23" ht="14.25" customHeight="1">
      <c r="A43" s="27">
        <v>1991</v>
      </c>
      <c r="B43" s="24">
        <v>360186.55993467115</v>
      </c>
      <c r="C43" s="9">
        <v>329492.75685530464</v>
      </c>
      <c r="D43" s="9">
        <v>176600.6658660715</v>
      </c>
      <c r="E43" s="9">
        <v>152892.09098923314</v>
      </c>
      <c r="F43" s="9">
        <v>110852.95703234912</v>
      </c>
      <c r="G43" s="9">
        <v>42039.133956884027</v>
      </c>
      <c r="H43" s="23">
        <v>30693.80307936648</v>
      </c>
      <c r="I43" s="9"/>
      <c r="J43" s="24">
        <v>9.6579979195006835</v>
      </c>
      <c r="K43" s="9">
        <v>9.7128009038423002</v>
      </c>
      <c r="L43" s="9">
        <v>12.62893333642765</v>
      </c>
      <c r="M43" s="9">
        <v>6.5269597289875581</v>
      </c>
      <c r="N43" s="9">
        <v>5.6978715896345955</v>
      </c>
      <c r="O43" s="9">
        <v>8.7768665185498094</v>
      </c>
      <c r="P43" s="23">
        <v>9.0731272520348405</v>
      </c>
      <c r="R43" s="31">
        <v>100</v>
      </c>
      <c r="S43" s="29">
        <v>53.597738399944539</v>
      </c>
      <c r="T43" s="32">
        <v>46.402261600055461</v>
      </c>
      <c r="U43" s="29"/>
      <c r="V43" s="31">
        <v>61.436228942043307</v>
      </c>
      <c r="W43" s="32">
        <v>38.5637710579567</v>
      </c>
    </row>
    <row r="44" spans="1:23" ht="14.25" customHeight="1">
      <c r="A44" s="27">
        <v>1992</v>
      </c>
      <c r="B44" s="24">
        <v>387928.15508525877</v>
      </c>
      <c r="C44" s="9">
        <v>352302.62267382967</v>
      </c>
      <c r="D44" s="9">
        <v>192580.08161883592</v>
      </c>
      <c r="E44" s="9">
        <v>159722.54105499372</v>
      </c>
      <c r="F44" s="9">
        <v>114628.59970296835</v>
      </c>
      <c r="G44" s="9">
        <v>45093.941352025387</v>
      </c>
      <c r="H44" s="23">
        <v>35625.532411429085</v>
      </c>
      <c r="I44" s="9"/>
      <c r="J44" s="24">
        <v>7.7020073029985481</v>
      </c>
      <c r="K44" s="9">
        <v>6.922721469274018</v>
      </c>
      <c r="L44" s="9">
        <v>9.0483326743981287</v>
      </c>
      <c r="M44" s="9">
        <v>4.4674973189042122</v>
      </c>
      <c r="N44" s="9">
        <v>3.4059918397282063</v>
      </c>
      <c r="O44" s="9">
        <v>7.2665802256402845</v>
      </c>
      <c r="P44" s="23">
        <v>16.067508217572101</v>
      </c>
      <c r="R44" s="31">
        <v>100</v>
      </c>
      <c r="S44" s="29">
        <v>54.663255174552376</v>
      </c>
      <c r="T44" s="32">
        <v>45.336744825447617</v>
      </c>
      <c r="U44" s="29"/>
      <c r="V44" s="31">
        <v>62.687057146378713</v>
      </c>
      <c r="W44" s="32">
        <v>37.31294285362128</v>
      </c>
    </row>
    <row r="45" spans="1:23" ht="14.25" customHeight="1">
      <c r="A45" s="27">
        <v>1993</v>
      </c>
      <c r="B45" s="24">
        <v>401343.19863403268</v>
      </c>
      <c r="C45" s="9">
        <v>369873.66688985017</v>
      </c>
      <c r="D45" s="9">
        <v>200835.87802256402</v>
      </c>
      <c r="E45" s="9">
        <v>169037.78886728614</v>
      </c>
      <c r="F45" s="9">
        <v>120315.20486470185</v>
      </c>
      <c r="G45" s="9">
        <v>48722.584002584284</v>
      </c>
      <c r="H45" s="23">
        <v>31469.531744182521</v>
      </c>
      <c r="I45" s="9"/>
      <c r="J45" s="24">
        <v>3.4581257825500034</v>
      </c>
      <c r="K45" s="9">
        <v>4.9874860660030329</v>
      </c>
      <c r="L45" s="9">
        <v>4.2869420006106385</v>
      </c>
      <c r="M45" s="9">
        <v>5.8321435100917363</v>
      </c>
      <c r="N45" s="9">
        <v>4.9608956023792894</v>
      </c>
      <c r="O45" s="9">
        <v>8.0468518425389703</v>
      </c>
      <c r="P45" s="23">
        <v>-11.665792441359478</v>
      </c>
      <c r="R45" s="31">
        <v>100.00000000000001</v>
      </c>
      <c r="S45" s="29">
        <v>54.298506760789145</v>
      </c>
      <c r="T45" s="32">
        <v>45.701493239210855</v>
      </c>
      <c r="U45" s="29"/>
      <c r="V45" s="31">
        <v>62.536260571496726</v>
      </c>
      <c r="W45" s="32">
        <v>37.463739428503274</v>
      </c>
    </row>
    <row r="46" spans="1:23" ht="14.25" customHeight="1">
      <c r="A46" s="27">
        <v>1994</v>
      </c>
      <c r="B46" s="24">
        <v>426858.06476923602</v>
      </c>
      <c r="C46" s="9">
        <v>391645.22355831548</v>
      </c>
      <c r="D46" s="9">
        <v>207321.18847947897</v>
      </c>
      <c r="E46" s="9">
        <v>184324.03507883652</v>
      </c>
      <c r="F46" s="9">
        <v>132529.79969725071</v>
      </c>
      <c r="G46" s="9">
        <v>51794.235381585808</v>
      </c>
      <c r="H46" s="23">
        <v>35212.841210920495</v>
      </c>
      <c r="I46" s="9"/>
      <c r="J46" s="24">
        <v>6.3573685120472678</v>
      </c>
      <c r="K46" s="9">
        <v>5.886214298934922</v>
      </c>
      <c r="L46" s="9">
        <v>3.2291593119563533</v>
      </c>
      <c r="M46" s="9">
        <v>9.0430940406773797</v>
      </c>
      <c r="N46" s="9">
        <v>10.152162269336241</v>
      </c>
      <c r="O46" s="9">
        <v>6.304368788893866</v>
      </c>
      <c r="P46" s="23">
        <v>11.895027537007973</v>
      </c>
      <c r="R46" s="31">
        <v>100</v>
      </c>
      <c r="S46" s="29">
        <v>52.935967556517156</v>
      </c>
      <c r="T46" s="32">
        <v>47.064032443482851</v>
      </c>
      <c r="U46" s="29"/>
      <c r="V46" s="31">
        <v>61.003556173762718</v>
      </c>
      <c r="W46" s="32">
        <v>38.996443826237289</v>
      </c>
    </row>
    <row r="47" spans="1:23" ht="14.25" customHeight="1" thickBot="1">
      <c r="A47" s="27">
        <v>1995</v>
      </c>
      <c r="B47" s="497">
        <v>460259</v>
      </c>
      <c r="C47" s="498">
        <v>423077</v>
      </c>
      <c r="D47" s="498">
        <v>219791</v>
      </c>
      <c r="E47" s="498">
        <v>203286</v>
      </c>
      <c r="F47" s="498">
        <v>147906</v>
      </c>
      <c r="G47" s="498">
        <v>55380</v>
      </c>
      <c r="H47" s="499">
        <v>37182</v>
      </c>
      <c r="I47" s="498"/>
      <c r="J47" s="497">
        <v>7.8248340578550124</v>
      </c>
      <c r="K47" s="498">
        <v>8.0255737976603569</v>
      </c>
      <c r="L47" s="498">
        <v>6.014730868550533</v>
      </c>
      <c r="M47" s="498">
        <v>10.287299164785168</v>
      </c>
      <c r="N47" s="498">
        <v>11.602070129038511</v>
      </c>
      <c r="O47" s="498">
        <v>6.9230959623144184</v>
      </c>
      <c r="P47" s="499">
        <v>5.5921610451269421</v>
      </c>
      <c r="Q47" s="500"/>
      <c r="R47" s="501">
        <v>100</v>
      </c>
      <c r="S47" s="502">
        <v>51.950590554438079</v>
      </c>
      <c r="T47" s="503">
        <v>48.049409445561921</v>
      </c>
      <c r="U47" s="502"/>
      <c r="V47" s="501">
        <v>59.775032159631436</v>
      </c>
      <c r="W47" s="503">
        <v>40.224967840368564</v>
      </c>
    </row>
    <row r="48" spans="1:23" ht="14.25" customHeight="1">
      <c r="A48" s="27">
        <v>1996</v>
      </c>
      <c r="B48" s="24">
        <v>488946</v>
      </c>
      <c r="C48" s="9">
        <v>448775</v>
      </c>
      <c r="D48" s="9">
        <v>232395</v>
      </c>
      <c r="E48" s="9">
        <v>216380</v>
      </c>
      <c r="F48" s="9">
        <v>157206</v>
      </c>
      <c r="G48" s="9">
        <v>59174</v>
      </c>
      <c r="H48" s="23">
        <v>40171</v>
      </c>
      <c r="I48" s="9"/>
      <c r="J48" s="24">
        <v>6.2327950132425425</v>
      </c>
      <c r="K48" s="9">
        <v>6.0740716228960601</v>
      </c>
      <c r="L48" s="9">
        <v>5.7345387208757481</v>
      </c>
      <c r="M48" s="9">
        <v>6.4411715514103296</v>
      </c>
      <c r="N48" s="9">
        <v>6.2877773721147223</v>
      </c>
      <c r="O48" s="9">
        <v>6.8508486818345871</v>
      </c>
      <c r="P48" s="23">
        <v>8.038835995911997</v>
      </c>
      <c r="R48" s="31">
        <v>100</v>
      </c>
      <c r="S48" s="29">
        <v>51.784301710211132</v>
      </c>
      <c r="T48" s="32">
        <v>48.215698289788868</v>
      </c>
      <c r="U48" s="29"/>
      <c r="V48" s="31">
        <v>59.649487552650022</v>
      </c>
      <c r="W48" s="32">
        <v>40.350512447349978</v>
      </c>
    </row>
    <row r="49" spans="1:23" ht="14.25" customHeight="1">
      <c r="A49" s="27">
        <v>1997</v>
      </c>
      <c r="B49" s="24">
        <v>518971</v>
      </c>
      <c r="C49" s="9">
        <v>474405</v>
      </c>
      <c r="D49" s="9">
        <v>251708</v>
      </c>
      <c r="E49" s="9">
        <v>222697</v>
      </c>
      <c r="F49" s="9">
        <v>159767</v>
      </c>
      <c r="G49" s="9">
        <v>62930</v>
      </c>
      <c r="H49" s="23">
        <v>44566</v>
      </c>
      <c r="I49" s="9"/>
      <c r="J49" s="24">
        <v>6.1407599203183949</v>
      </c>
      <c r="K49" s="9">
        <v>5.7111024455462012</v>
      </c>
      <c r="L49" s="9">
        <v>8.3104197594612508</v>
      </c>
      <c r="M49" s="9">
        <v>2.9194010537018311</v>
      </c>
      <c r="N49" s="9">
        <v>1.6290726817042689</v>
      </c>
      <c r="O49" s="9">
        <v>6.3473822962787807</v>
      </c>
      <c r="P49" s="23">
        <v>10.940728386149212</v>
      </c>
      <c r="R49" s="31">
        <v>100</v>
      </c>
      <c r="S49" s="29">
        <v>53.057619544482037</v>
      </c>
      <c r="T49" s="32">
        <v>46.942380455517963</v>
      </c>
      <c r="U49" s="29"/>
      <c r="V49" s="31">
        <v>61.17212467343095</v>
      </c>
      <c r="W49" s="32">
        <v>38.82787532656905</v>
      </c>
    </row>
    <row r="50" spans="1:23" ht="14.25" customHeight="1">
      <c r="A50" s="27">
        <v>1998</v>
      </c>
      <c r="B50" s="24">
        <v>555559</v>
      </c>
      <c r="C50" s="9">
        <v>505030</v>
      </c>
      <c r="D50" s="9">
        <v>270455</v>
      </c>
      <c r="E50" s="9">
        <v>234575</v>
      </c>
      <c r="F50" s="9">
        <v>168206</v>
      </c>
      <c r="G50" s="9">
        <v>66369</v>
      </c>
      <c r="H50" s="23">
        <v>50529</v>
      </c>
      <c r="I50" s="9"/>
      <c r="J50" s="24">
        <v>7.0501049191573406</v>
      </c>
      <c r="K50" s="9">
        <v>6.4554547275007534</v>
      </c>
      <c r="L50" s="9">
        <v>7.4479158389880284</v>
      </c>
      <c r="M50" s="9">
        <v>5.3337045402497507</v>
      </c>
      <c r="N50" s="9">
        <v>5.2820670100834244</v>
      </c>
      <c r="O50" s="9">
        <v>5.4648021611314102</v>
      </c>
      <c r="P50" s="23">
        <v>13.380155275321993</v>
      </c>
      <c r="R50" s="31">
        <v>100</v>
      </c>
      <c r="S50" s="29">
        <v>53.552264221927409</v>
      </c>
      <c r="T50" s="32">
        <v>46.447735778072591</v>
      </c>
      <c r="U50" s="29"/>
      <c r="V50" s="31">
        <v>61.654671830867116</v>
      </c>
      <c r="W50" s="32">
        <v>38.345328169132884</v>
      </c>
    </row>
    <row r="51" spans="1:23" ht="14.25" customHeight="1" thickBot="1">
      <c r="A51" s="27">
        <v>1999</v>
      </c>
      <c r="B51" s="497">
        <v>595242</v>
      </c>
      <c r="C51" s="498">
        <v>539285</v>
      </c>
      <c r="D51" s="498">
        <v>290388</v>
      </c>
      <c r="E51" s="498">
        <v>248897</v>
      </c>
      <c r="F51" s="498">
        <v>177454</v>
      </c>
      <c r="G51" s="498">
        <v>71443</v>
      </c>
      <c r="H51" s="499">
        <v>55957</v>
      </c>
      <c r="I51" s="498"/>
      <c r="J51" s="497">
        <v>7.1428957140465821</v>
      </c>
      <c r="K51" s="498">
        <v>6.782765380274447</v>
      </c>
      <c r="L51" s="498">
        <v>7.3701724871050533</v>
      </c>
      <c r="M51" s="498">
        <v>6.1055099648300137</v>
      </c>
      <c r="N51" s="498">
        <v>5.4980202846509618</v>
      </c>
      <c r="O51" s="498">
        <v>7.6451355301420776</v>
      </c>
      <c r="P51" s="499">
        <v>10.742345979536495</v>
      </c>
      <c r="Q51" s="500"/>
      <c r="R51" s="501">
        <v>100</v>
      </c>
      <c r="S51" s="502">
        <v>53.846852777288447</v>
      </c>
      <c r="T51" s="503">
        <v>46.153147222711553</v>
      </c>
      <c r="U51" s="502"/>
      <c r="V51" s="501">
        <v>62.069673094762763</v>
      </c>
      <c r="W51" s="503">
        <v>37.930326905237237</v>
      </c>
    </row>
    <row r="52" spans="1:23" ht="14.25" customHeight="1">
      <c r="A52" s="27">
        <v>2000</v>
      </c>
      <c r="B52" s="24">
        <v>647569</v>
      </c>
      <c r="C52" s="9">
        <v>586513</v>
      </c>
      <c r="D52" s="9">
        <v>316163</v>
      </c>
      <c r="E52" s="9">
        <v>270350</v>
      </c>
      <c r="F52" s="9">
        <v>191258</v>
      </c>
      <c r="G52" s="9">
        <v>79092</v>
      </c>
      <c r="H52" s="23">
        <v>61056</v>
      </c>
      <c r="I52" s="9"/>
      <c r="J52" s="24">
        <v>8.7908783318381367</v>
      </c>
      <c r="K52" s="9">
        <v>8.7575215331411105</v>
      </c>
      <c r="L52" s="9">
        <v>8.8760554843864128</v>
      </c>
      <c r="M52" s="9">
        <v>8.6192280340863903</v>
      </c>
      <c r="N52" s="9">
        <v>7.7789173532295752</v>
      </c>
      <c r="O52" s="9">
        <v>10.706437299665472</v>
      </c>
      <c r="P52" s="23">
        <v>9.1123541290633945</v>
      </c>
      <c r="R52" s="31">
        <v>100</v>
      </c>
      <c r="S52" s="29">
        <v>53.905540030655757</v>
      </c>
      <c r="T52" s="32">
        <v>46.094459969344243</v>
      </c>
      <c r="U52" s="29"/>
      <c r="V52" s="31">
        <v>62.307827228277901</v>
      </c>
      <c r="W52" s="32">
        <v>37.692172771722099</v>
      </c>
    </row>
    <row r="53" spans="1:23" ht="14.25" customHeight="1">
      <c r="A53" s="27">
        <v>2001</v>
      </c>
      <c r="B53" s="24">
        <v>700958</v>
      </c>
      <c r="C53" s="9">
        <v>636299</v>
      </c>
      <c r="D53" s="9">
        <v>336896</v>
      </c>
      <c r="E53" s="9">
        <v>299403</v>
      </c>
      <c r="F53" s="9">
        <v>213709</v>
      </c>
      <c r="G53" s="9">
        <v>85694</v>
      </c>
      <c r="H53" s="23">
        <v>64659</v>
      </c>
      <c r="I53" s="9"/>
      <c r="J53" s="24">
        <v>8.244526838066669</v>
      </c>
      <c r="K53" s="9">
        <v>8.488473401271591</v>
      </c>
      <c r="L53" s="9">
        <v>6.5576933417256233</v>
      </c>
      <c r="M53" s="9">
        <v>10.746439800258933</v>
      </c>
      <c r="N53" s="9">
        <v>11.738593941168475</v>
      </c>
      <c r="O53" s="9">
        <v>8.3472411874778718</v>
      </c>
      <c r="P53" s="23">
        <v>5.9011399371069251</v>
      </c>
      <c r="R53" s="31">
        <v>100</v>
      </c>
      <c r="S53" s="29">
        <v>52.946177818918464</v>
      </c>
      <c r="T53" s="32">
        <v>47.053822181081536</v>
      </c>
      <c r="U53" s="29"/>
      <c r="V53" s="31">
        <v>61.186513017498932</v>
      </c>
      <c r="W53" s="32">
        <v>38.813486982501068</v>
      </c>
    </row>
    <row r="54" spans="1:23" ht="14.25" customHeight="1">
      <c r="A54" s="27">
        <v>2002</v>
      </c>
      <c r="B54" s="24">
        <v>749744</v>
      </c>
      <c r="C54" s="9">
        <v>680942</v>
      </c>
      <c r="D54" s="9">
        <v>358651</v>
      </c>
      <c r="E54" s="9">
        <v>322291</v>
      </c>
      <c r="F54" s="9">
        <v>229489</v>
      </c>
      <c r="G54" s="9">
        <v>92802</v>
      </c>
      <c r="H54" s="23">
        <v>68802</v>
      </c>
      <c r="I54" s="9"/>
      <c r="J54" s="24">
        <v>6.9599034464261855</v>
      </c>
      <c r="K54" s="9">
        <v>7.0160412007562512</v>
      </c>
      <c r="L54" s="9">
        <v>6.457482427811545</v>
      </c>
      <c r="M54" s="9">
        <v>7.6445459798331949</v>
      </c>
      <c r="N54" s="9">
        <v>7.3838724620862939</v>
      </c>
      <c r="O54" s="9">
        <v>8.2946297290358739</v>
      </c>
      <c r="P54" s="23">
        <v>6.4074606783278476</v>
      </c>
      <c r="R54" s="31">
        <v>100</v>
      </c>
      <c r="S54" s="29">
        <v>52.669830910708988</v>
      </c>
      <c r="T54" s="32">
        <v>47.330169089291012</v>
      </c>
      <c r="U54" s="29"/>
      <c r="V54" s="31">
        <v>60.980548848913521</v>
      </c>
      <c r="W54" s="32">
        <v>39.019451151086479</v>
      </c>
    </row>
    <row r="55" spans="1:23" ht="14.25" customHeight="1">
      <c r="A55" s="27">
        <v>2003</v>
      </c>
      <c r="B55" s="24">
        <v>802683</v>
      </c>
      <c r="C55" s="9">
        <v>726303</v>
      </c>
      <c r="D55" s="9">
        <v>380011</v>
      </c>
      <c r="E55" s="9">
        <v>346292</v>
      </c>
      <c r="F55" s="9">
        <v>245722</v>
      </c>
      <c r="G55" s="9">
        <v>100570</v>
      </c>
      <c r="H55" s="23">
        <v>76380</v>
      </c>
      <c r="I55" s="9"/>
      <c r="J55" s="24">
        <v>7.060943468703984</v>
      </c>
      <c r="K55" s="9">
        <v>6.6615071474516174</v>
      </c>
      <c r="L55" s="9">
        <v>5.9556504791566267</v>
      </c>
      <c r="M55" s="9">
        <v>7.4469966582994873</v>
      </c>
      <c r="N55" s="9">
        <v>7.0735416512338389</v>
      </c>
      <c r="O55" s="9">
        <v>8.3705092562660344</v>
      </c>
      <c r="P55" s="23">
        <v>11.014214703060965</v>
      </c>
      <c r="R55" s="31">
        <v>100</v>
      </c>
      <c r="S55" s="29">
        <v>52.321276381895707</v>
      </c>
      <c r="T55" s="32">
        <v>47.678723618104293</v>
      </c>
      <c r="U55" s="29"/>
      <c r="V55" s="31">
        <v>60.730535228284268</v>
      </c>
      <c r="W55" s="32">
        <v>39.269464771715732</v>
      </c>
    </row>
    <row r="56" spans="1:23" ht="14.25" customHeight="1">
      <c r="A56" s="27">
        <v>2004</v>
      </c>
      <c r="B56" s="24">
        <v>860059</v>
      </c>
      <c r="C56" s="9">
        <v>773406</v>
      </c>
      <c r="D56" s="9">
        <v>405676</v>
      </c>
      <c r="E56" s="9">
        <v>367730</v>
      </c>
      <c r="F56" s="9">
        <v>257648</v>
      </c>
      <c r="G56" s="9">
        <v>110082</v>
      </c>
      <c r="H56" s="23">
        <v>86653</v>
      </c>
      <c r="I56" s="9"/>
      <c r="J56" s="24">
        <v>7.1480273034311148</v>
      </c>
      <c r="K56" s="9">
        <v>6.4853098500212703</v>
      </c>
      <c r="L56" s="9">
        <v>6.7537518650775841</v>
      </c>
      <c r="M56" s="9">
        <v>6.1907292111859302</v>
      </c>
      <c r="N56" s="9">
        <v>4.8534522753355347</v>
      </c>
      <c r="O56" s="9">
        <v>9.4580888933081475</v>
      </c>
      <c r="P56" s="23">
        <v>13.449855983241687</v>
      </c>
      <c r="R56" s="31">
        <v>100</v>
      </c>
      <c r="S56" s="29">
        <v>52.453174658588118</v>
      </c>
      <c r="T56" s="32">
        <v>47.546825341411882</v>
      </c>
      <c r="U56" s="29"/>
      <c r="V56" s="31">
        <v>61.1580464448746</v>
      </c>
      <c r="W56" s="32">
        <v>38.8419535551254</v>
      </c>
    </row>
    <row r="57" spans="1:23" ht="14.25" customHeight="1">
      <c r="A57" s="27">
        <v>2005</v>
      </c>
      <c r="B57" s="24">
        <v>928122</v>
      </c>
      <c r="C57" s="9">
        <v>829990</v>
      </c>
      <c r="D57" s="9">
        <v>435445</v>
      </c>
      <c r="E57" s="9">
        <v>394545</v>
      </c>
      <c r="F57" s="9">
        <v>274048</v>
      </c>
      <c r="G57" s="9">
        <v>120497</v>
      </c>
      <c r="H57" s="23">
        <v>98132</v>
      </c>
      <c r="I57" s="9"/>
      <c r="J57" s="24">
        <v>7.9137594048780402</v>
      </c>
      <c r="K57" s="9">
        <v>7.3162090803536639</v>
      </c>
      <c r="L57" s="9">
        <v>7.3381220481369303</v>
      </c>
      <c r="M57" s="9">
        <v>7.2920349169227405</v>
      </c>
      <c r="N57" s="9">
        <v>6.3652735515121517</v>
      </c>
      <c r="O57" s="9">
        <v>9.4611289765810902</v>
      </c>
      <c r="P57" s="23">
        <v>13.247088964028952</v>
      </c>
      <c r="R57" s="31">
        <v>100</v>
      </c>
      <c r="S57" s="29">
        <v>52.463885107049485</v>
      </c>
      <c r="T57" s="32">
        <v>47.536114892950515</v>
      </c>
      <c r="U57" s="29"/>
      <c r="V57" s="31">
        <v>61.374107989789891</v>
      </c>
      <c r="W57" s="32">
        <v>38.625892010210109</v>
      </c>
    </row>
    <row r="58" spans="1:23" ht="14.25" customHeight="1">
      <c r="A58" s="27">
        <v>2006</v>
      </c>
      <c r="B58" s="24">
        <v>1004976</v>
      </c>
      <c r="C58" s="9">
        <v>897064</v>
      </c>
      <c r="D58" s="9">
        <v>471958</v>
      </c>
      <c r="E58" s="9">
        <v>425106</v>
      </c>
      <c r="F58" s="9">
        <v>294319</v>
      </c>
      <c r="G58" s="9">
        <v>130787</v>
      </c>
      <c r="H58" s="23">
        <v>107912</v>
      </c>
      <c r="I58" s="9"/>
      <c r="J58" s="24">
        <v>8.2805924221169178</v>
      </c>
      <c r="K58" s="9">
        <v>8.0813021843636701</v>
      </c>
      <c r="L58" s="9">
        <v>8.385215124757428</v>
      </c>
      <c r="M58" s="9">
        <v>7.7458844998669285</v>
      </c>
      <c r="N58" s="9">
        <v>7.3968793787949627</v>
      </c>
      <c r="O58" s="9">
        <v>8.5396316920753215</v>
      </c>
      <c r="P58" s="23">
        <v>9.9661680185872079</v>
      </c>
      <c r="R58" s="31">
        <v>100</v>
      </c>
      <c r="S58" s="29">
        <v>52.611407881711898</v>
      </c>
      <c r="T58" s="32">
        <v>47.388592118288102</v>
      </c>
      <c r="U58" s="29"/>
      <c r="V58" s="31">
        <v>61.591043447734954</v>
      </c>
      <c r="W58" s="32">
        <v>38.408956552265046</v>
      </c>
    </row>
    <row r="59" spans="1:23" ht="14.25" customHeight="1">
      <c r="A59" s="27">
        <v>2007</v>
      </c>
      <c r="B59" s="24">
        <v>1077541</v>
      </c>
      <c r="C59" s="9">
        <v>971175</v>
      </c>
      <c r="D59" s="9">
        <v>509107</v>
      </c>
      <c r="E59" s="9">
        <v>462068</v>
      </c>
      <c r="F59" s="9">
        <v>321282</v>
      </c>
      <c r="G59" s="9">
        <v>140786</v>
      </c>
      <c r="H59" s="23">
        <v>106366</v>
      </c>
      <c r="I59" s="9"/>
      <c r="J59" s="24">
        <v>7.2205704414831873</v>
      </c>
      <c r="K59" s="9">
        <v>8.2615064254055515</v>
      </c>
      <c r="L59" s="9">
        <v>7.8712512554083292</v>
      </c>
      <c r="M59" s="9">
        <v>8.6947725978932411</v>
      </c>
      <c r="N59" s="9">
        <v>9.1611482778889641</v>
      </c>
      <c r="O59" s="9">
        <v>7.6452552623731629</v>
      </c>
      <c r="P59" s="23">
        <v>-1.4326488249684965</v>
      </c>
      <c r="R59" s="31">
        <v>100</v>
      </c>
      <c r="S59" s="29">
        <v>52.421757149844261</v>
      </c>
      <c r="T59" s="32">
        <v>47.578242850155739</v>
      </c>
      <c r="U59" s="29"/>
      <c r="V59" s="31">
        <v>61.309458579051508</v>
      </c>
      <c r="W59" s="32">
        <v>38.690541420948492</v>
      </c>
    </row>
    <row r="60" spans="1:23" ht="13">
      <c r="A60" s="27">
        <v>2008</v>
      </c>
      <c r="B60" s="24">
        <v>1112432</v>
      </c>
      <c r="C60" s="9">
        <v>1024817</v>
      </c>
      <c r="D60" s="9">
        <v>545226</v>
      </c>
      <c r="E60" s="9">
        <v>479591</v>
      </c>
      <c r="F60" s="9">
        <v>330124</v>
      </c>
      <c r="G60" s="9">
        <v>149467</v>
      </c>
      <c r="H60" s="23">
        <v>87615</v>
      </c>
      <c r="I60" s="9"/>
      <c r="J60" s="24">
        <v>3.238020641441941</v>
      </c>
      <c r="K60" s="9">
        <v>5.5234123613149055</v>
      </c>
      <c r="L60" s="9">
        <v>7.0945793320461137</v>
      </c>
      <c r="M60" s="9">
        <v>3.7922989689829212</v>
      </c>
      <c r="N60" s="9">
        <v>2.7520994017716571</v>
      </c>
      <c r="O60" s="9">
        <v>6.1660960606878534</v>
      </c>
      <c r="P60" s="23">
        <v>-17.628753549066435</v>
      </c>
      <c r="R60" s="31">
        <v>100</v>
      </c>
      <c r="S60" s="29">
        <v>53.202279041038544</v>
      </c>
      <c r="T60" s="32">
        <v>46.797720958961456</v>
      </c>
      <c r="U60" s="29"/>
      <c r="V60" s="31">
        <v>62.286628205860509</v>
      </c>
      <c r="W60" s="32">
        <v>37.713371794139491</v>
      </c>
    </row>
    <row r="61" spans="1:23" ht="13">
      <c r="A61" s="27">
        <v>2009</v>
      </c>
      <c r="B61" s="24">
        <v>1072990</v>
      </c>
      <c r="C61" s="9">
        <v>1004290</v>
      </c>
      <c r="D61" s="9">
        <v>531653</v>
      </c>
      <c r="E61" s="9">
        <v>472637</v>
      </c>
      <c r="F61" s="9">
        <v>319670</v>
      </c>
      <c r="G61" s="9">
        <v>152967</v>
      </c>
      <c r="H61" s="23">
        <v>68700</v>
      </c>
      <c r="I61" s="9"/>
      <c r="J61" s="24">
        <v>-3.5455650322896104</v>
      </c>
      <c r="K61" s="9">
        <v>-2.0029917536496744</v>
      </c>
      <c r="L61" s="9">
        <v>-2.4894264029961866</v>
      </c>
      <c r="M61" s="9">
        <v>-1.4499855084853519</v>
      </c>
      <c r="N61" s="9">
        <v>-3.1666888805418569</v>
      </c>
      <c r="O61" s="9">
        <v>2.341654010584282</v>
      </c>
      <c r="P61" s="23">
        <v>-21.588769046396163</v>
      </c>
      <c r="R61" s="31">
        <v>100</v>
      </c>
      <c r="S61" s="29">
        <v>52.93819514283723</v>
      </c>
      <c r="T61" s="32">
        <v>47.06180485716277</v>
      </c>
      <c r="U61" s="29"/>
      <c r="V61" s="31">
        <v>62.450209849845479</v>
      </c>
      <c r="W61" s="32">
        <v>37.549790150154521</v>
      </c>
    </row>
    <row r="62" spans="1:23" s="55" customFormat="1" ht="13">
      <c r="A62" s="27">
        <v>2010</v>
      </c>
      <c r="B62" s="206">
        <v>1077145</v>
      </c>
      <c r="C62" s="40">
        <v>987867</v>
      </c>
      <c r="D62" s="40">
        <v>528815</v>
      </c>
      <c r="E62" s="40">
        <v>459052</v>
      </c>
      <c r="F62" s="40">
        <v>301575</v>
      </c>
      <c r="G62" s="40">
        <v>157477</v>
      </c>
      <c r="H62" s="207">
        <v>89278</v>
      </c>
      <c r="I62" s="40"/>
      <c r="J62" s="206">
        <v>0.38723566855236591</v>
      </c>
      <c r="K62" s="40">
        <v>-1.6352846289418355</v>
      </c>
      <c r="L62" s="40">
        <v>-0.53380682512842448</v>
      </c>
      <c r="M62" s="40">
        <v>-2.8742988805362302</v>
      </c>
      <c r="N62" s="40">
        <v>-5.6605249163199538</v>
      </c>
      <c r="O62" s="40">
        <v>2.9483483365693175</v>
      </c>
      <c r="P62" s="207">
        <v>29.953420669577866</v>
      </c>
      <c r="R62" s="505">
        <v>100</v>
      </c>
      <c r="S62" s="174">
        <v>53.530991520113538</v>
      </c>
      <c r="T62" s="506">
        <v>46.469008479886462</v>
      </c>
      <c r="U62" s="174"/>
      <c r="V62" s="505">
        <v>63.682727393152618</v>
      </c>
      <c r="W62" s="506">
        <v>36.317272606847382</v>
      </c>
    </row>
    <row r="63" spans="1:23" ht="13">
      <c r="A63" s="27">
        <v>2011</v>
      </c>
      <c r="B63" s="24">
        <v>1068690</v>
      </c>
      <c r="C63" s="9">
        <v>982573</v>
      </c>
      <c r="D63" s="9">
        <v>515740</v>
      </c>
      <c r="E63" s="9">
        <v>466833</v>
      </c>
      <c r="F63" s="9">
        <v>306334</v>
      </c>
      <c r="G63" s="9">
        <v>160499</v>
      </c>
      <c r="H63" s="23">
        <v>86117</v>
      </c>
      <c r="I63" s="9"/>
      <c r="J63" s="24">
        <v>-0.78494538803968172</v>
      </c>
      <c r="K63" s="9">
        <v>-0.53590210018150675</v>
      </c>
      <c r="L63" s="9">
        <v>-2.4725092896381584</v>
      </c>
      <c r="M63" s="9">
        <v>1.6950149438407891</v>
      </c>
      <c r="N63" s="9">
        <v>1.5780485782972642</v>
      </c>
      <c r="O63" s="9">
        <v>1.9190103951688187</v>
      </c>
      <c r="P63" s="23">
        <v>-3.5406259100786319</v>
      </c>
      <c r="R63" s="31">
        <v>100</v>
      </c>
      <c r="S63" s="29">
        <v>52.488720939818215</v>
      </c>
      <c r="T63" s="32">
        <v>47.511279060181785</v>
      </c>
      <c r="U63" s="29"/>
      <c r="V63" s="31">
        <v>62.73644465096816</v>
      </c>
      <c r="W63" s="32">
        <v>37.26355534903184</v>
      </c>
    </row>
    <row r="64" spans="1:23" ht="13">
      <c r="A64" s="27">
        <v>2012</v>
      </c>
      <c r="B64" s="24">
        <v>1035964</v>
      </c>
      <c r="C64" s="9">
        <v>944742</v>
      </c>
      <c r="D64" s="9">
        <v>483951</v>
      </c>
      <c r="E64" s="9">
        <v>460791</v>
      </c>
      <c r="F64" s="9">
        <v>299971</v>
      </c>
      <c r="G64" s="9">
        <v>160820</v>
      </c>
      <c r="H64" s="23">
        <v>91222</v>
      </c>
      <c r="I64" s="9"/>
      <c r="J64" s="24">
        <v>-3.0622537873471245</v>
      </c>
      <c r="K64" s="9">
        <v>-3.850197389914034</v>
      </c>
      <c r="L64" s="9">
        <v>-6.1637646876333001</v>
      </c>
      <c r="M64" s="9">
        <v>-1.2942529769746303</v>
      </c>
      <c r="N64" s="9">
        <v>-2.0771445546364453</v>
      </c>
      <c r="O64" s="9">
        <v>0.20000124611367909</v>
      </c>
      <c r="P64" s="23">
        <v>5.9279816993160539</v>
      </c>
      <c r="R64" s="31">
        <v>100</v>
      </c>
      <c r="S64" s="29">
        <v>51.225731469544066</v>
      </c>
      <c r="T64" s="32">
        <v>48.774268530455934</v>
      </c>
      <c r="U64" s="29"/>
      <c r="V64" s="31">
        <v>61.734585838897239</v>
      </c>
      <c r="W64" s="32">
        <v>38.265414161102761</v>
      </c>
    </row>
    <row r="65" spans="1:23" ht="13">
      <c r="A65" s="27">
        <v>2013</v>
      </c>
      <c r="B65" s="24">
        <v>1025652</v>
      </c>
      <c r="C65" s="9">
        <v>927716</v>
      </c>
      <c r="D65" s="9">
        <v>470153</v>
      </c>
      <c r="E65" s="9">
        <v>457563</v>
      </c>
      <c r="F65" s="9">
        <v>298428</v>
      </c>
      <c r="G65" s="9">
        <v>159135</v>
      </c>
      <c r="H65" s="23">
        <v>97936</v>
      </c>
      <c r="I65" s="9"/>
      <c r="J65" s="24">
        <v>-0.99540138460409988</v>
      </c>
      <c r="K65" s="9">
        <v>-1.8021851468443262</v>
      </c>
      <c r="L65" s="9">
        <v>-2.8511150922304163</v>
      </c>
      <c r="M65" s="9">
        <v>-0.700534515648088</v>
      </c>
      <c r="N65" s="9">
        <v>-0.51438305702884435</v>
      </c>
      <c r="O65" s="9">
        <v>-1.0477552543216029</v>
      </c>
      <c r="P65" s="23">
        <v>7.3600666505886814</v>
      </c>
      <c r="R65" s="31">
        <v>100</v>
      </c>
      <c r="S65" s="29">
        <v>50.678548176381568</v>
      </c>
      <c r="T65" s="32">
        <v>49.321451823618432</v>
      </c>
      <c r="U65" s="29"/>
      <c r="V65" s="31">
        <v>61.171561618098806</v>
      </c>
      <c r="W65" s="32">
        <v>38.828438381901194</v>
      </c>
    </row>
    <row r="66" spans="1:23" ht="13">
      <c r="A66" s="27">
        <v>2014</v>
      </c>
      <c r="B66" s="24">
        <v>1038949</v>
      </c>
      <c r="C66" s="9">
        <v>935582</v>
      </c>
      <c r="D66" s="9">
        <v>476301</v>
      </c>
      <c r="E66" s="9">
        <v>459281</v>
      </c>
      <c r="F66" s="9">
        <v>298570</v>
      </c>
      <c r="G66" s="9">
        <v>160711</v>
      </c>
      <c r="H66" s="23">
        <v>103367</v>
      </c>
      <c r="I66" s="9"/>
      <c r="J66" s="24">
        <v>1.2964436280531899</v>
      </c>
      <c r="K66" s="9">
        <v>0.84788879355319757</v>
      </c>
      <c r="L66" s="9">
        <v>1.3076594215074566</v>
      </c>
      <c r="M66" s="9">
        <v>0.37546742197249738</v>
      </c>
      <c r="N66" s="9">
        <v>4.7582666505818771E-2</v>
      </c>
      <c r="O66" s="9">
        <v>0.99035410186318895</v>
      </c>
      <c r="P66" s="23">
        <v>5.5454582584544942</v>
      </c>
      <c r="R66" s="31">
        <v>100</v>
      </c>
      <c r="S66" s="29">
        <v>50.909594241872973</v>
      </c>
      <c r="T66" s="32">
        <v>49.090405758127027</v>
      </c>
      <c r="U66" s="29"/>
      <c r="V66" s="31">
        <v>61.468425066882098</v>
      </c>
      <c r="W66" s="32">
        <v>38.531574933117902</v>
      </c>
    </row>
    <row r="67" spans="1:23" s="154" customFormat="1" ht="13">
      <c r="A67" s="27">
        <v>2015</v>
      </c>
      <c r="B67" s="206">
        <v>1087112</v>
      </c>
      <c r="C67" s="40">
        <v>974923</v>
      </c>
      <c r="D67" s="40">
        <v>497019</v>
      </c>
      <c r="E67" s="40">
        <v>477904</v>
      </c>
      <c r="F67" s="40">
        <v>313007</v>
      </c>
      <c r="G67" s="40">
        <v>164897</v>
      </c>
      <c r="H67" s="207">
        <v>112189</v>
      </c>
      <c r="I67" s="613"/>
      <c r="J67" s="206">
        <v>4.6357424666658265</v>
      </c>
      <c r="K67" s="40">
        <v>4.2049761538806907</v>
      </c>
      <c r="L67" s="40">
        <v>4.3497704182859254</v>
      </c>
      <c r="M67" s="40">
        <v>4.054816114753268</v>
      </c>
      <c r="N67" s="40">
        <v>4.8353819874736192</v>
      </c>
      <c r="O67" s="40">
        <v>2.6046754733652255</v>
      </c>
      <c r="P67" s="207">
        <v>8.5346387144833447</v>
      </c>
      <c r="R67" s="505">
        <v>100</v>
      </c>
      <c r="S67" s="174">
        <v>50.980333831492331</v>
      </c>
      <c r="T67" s="506">
        <v>49.019666168507669</v>
      </c>
      <c r="V67" s="505">
        <v>61.358400841454468</v>
      </c>
      <c r="W67" s="506">
        <v>38.641599158545532</v>
      </c>
    </row>
    <row r="68" spans="1:23" s="55" customFormat="1" ht="13">
      <c r="A68" s="27">
        <v>2016</v>
      </c>
      <c r="B68" s="206">
        <v>1122967</v>
      </c>
      <c r="C68" s="40">
        <v>1008191</v>
      </c>
      <c r="D68" s="40">
        <v>508025</v>
      </c>
      <c r="E68" s="40">
        <v>500166</v>
      </c>
      <c r="F68" s="40">
        <v>330742</v>
      </c>
      <c r="G68" s="40">
        <v>169424</v>
      </c>
      <c r="H68" s="207">
        <v>114776</v>
      </c>
      <c r="I68" s="40"/>
      <c r="J68" s="206">
        <v>3.2981882271559959</v>
      </c>
      <c r="K68" s="40">
        <v>3.4123720539981139</v>
      </c>
      <c r="L68" s="40">
        <v>2.2144022663117546</v>
      </c>
      <c r="M68" s="40">
        <v>4.6582577254009161</v>
      </c>
      <c r="N68" s="40">
        <v>5.6660074694815155</v>
      </c>
      <c r="O68" s="40">
        <v>2.7453501276554437</v>
      </c>
      <c r="P68" s="207">
        <v>2.3059301714071889</v>
      </c>
      <c r="R68" s="505">
        <v>100</v>
      </c>
      <c r="S68" s="174">
        <v>50.389757496347421</v>
      </c>
      <c r="T68" s="506">
        <v>49.610242503652579</v>
      </c>
      <c r="V68" s="505">
        <v>60.568071943698307</v>
      </c>
      <c r="W68" s="506">
        <v>39.431928056301693</v>
      </c>
    </row>
    <row r="69" spans="1:23" s="55" customFormat="1" ht="13">
      <c r="A69" s="27">
        <v>2017</v>
      </c>
      <c r="B69" s="206">
        <v>1170024</v>
      </c>
      <c r="C69" s="40">
        <v>1049993</v>
      </c>
      <c r="D69" s="40">
        <v>528140</v>
      </c>
      <c r="E69" s="40">
        <v>521853</v>
      </c>
      <c r="F69" s="40">
        <v>346368</v>
      </c>
      <c r="G69" s="40">
        <v>175485</v>
      </c>
      <c r="H69" s="207">
        <v>120031</v>
      </c>
      <c r="I69" s="40"/>
      <c r="J69" s="206">
        <v>4.1904169935536917</v>
      </c>
      <c r="K69" s="40">
        <v>4.1462381632051848</v>
      </c>
      <c r="L69" s="40">
        <v>3.9594508144284335</v>
      </c>
      <c r="M69" s="40">
        <v>4.3359604611268976</v>
      </c>
      <c r="N69" s="40">
        <v>4.7245284844380286</v>
      </c>
      <c r="O69" s="40">
        <v>3.5774152422324956</v>
      </c>
      <c r="P69" s="207">
        <v>4.5784833066146335</v>
      </c>
      <c r="R69" s="505">
        <v>100</v>
      </c>
      <c r="S69" s="174">
        <v>50.299382948267272</v>
      </c>
      <c r="T69" s="506">
        <v>49.700617051732728</v>
      </c>
      <c r="V69" s="505">
        <v>60.392815160067144</v>
      </c>
      <c r="W69" s="506">
        <v>39.607184839932856</v>
      </c>
    </row>
    <row r="70" spans="1:23" s="345" customFormat="1" ht="13">
      <c r="A70" s="508">
        <v>2018</v>
      </c>
      <c r="B70" s="509">
        <v>1212276</v>
      </c>
      <c r="C70" s="510">
        <v>1085965</v>
      </c>
      <c r="D70" s="510">
        <v>550649</v>
      </c>
      <c r="E70" s="510">
        <v>535316</v>
      </c>
      <c r="F70" s="510">
        <v>354444</v>
      </c>
      <c r="G70" s="510">
        <v>180872</v>
      </c>
      <c r="H70" s="511">
        <v>126311</v>
      </c>
      <c r="J70" s="509">
        <v>3.6112079752210313</v>
      </c>
      <c r="K70" s="510">
        <v>3.4259276014221074</v>
      </c>
      <c r="L70" s="510">
        <v>4.2619381224675346</v>
      </c>
      <c r="M70" s="510">
        <v>2.5798452821005124</v>
      </c>
      <c r="N70" s="510">
        <v>2.3316241685144234</v>
      </c>
      <c r="O70" s="510">
        <v>3.0697780437074496</v>
      </c>
      <c r="P70" s="511">
        <v>5.2319817380509948</v>
      </c>
      <c r="R70" s="512">
        <v>100</v>
      </c>
      <c r="S70" s="513">
        <v>50.705961978516804</v>
      </c>
      <c r="T70" s="514">
        <v>49.294038021483196</v>
      </c>
      <c r="V70" s="512">
        <v>60.838941412650414</v>
      </c>
      <c r="W70" s="514">
        <v>39.161058587349586</v>
      </c>
    </row>
    <row r="71" spans="1:23" s="345" customFormat="1" ht="13">
      <c r="A71" s="508">
        <v>2019</v>
      </c>
      <c r="B71" s="509">
        <v>1253710</v>
      </c>
      <c r="C71" s="510">
        <v>1126211</v>
      </c>
      <c r="D71" s="510">
        <v>585833</v>
      </c>
      <c r="E71" s="510">
        <v>540378</v>
      </c>
      <c r="F71" s="510">
        <v>353553</v>
      </c>
      <c r="G71" s="510">
        <v>186825</v>
      </c>
      <c r="H71" s="511">
        <v>127499</v>
      </c>
      <c r="J71" s="509">
        <v>3.4178685381876628</v>
      </c>
      <c r="K71" s="510">
        <v>3.7060126247162595</v>
      </c>
      <c r="L71" s="510">
        <v>6.3895512386293207</v>
      </c>
      <c r="M71" s="510">
        <v>0.9456096959552962</v>
      </c>
      <c r="N71" s="510">
        <v>-0.25137962555439319</v>
      </c>
      <c r="O71" s="510">
        <v>3.2912778097217821</v>
      </c>
      <c r="P71" s="511">
        <v>0.94053566197718208</v>
      </c>
      <c r="R71" s="512">
        <v>100</v>
      </c>
      <c r="S71" s="513">
        <v>52.018049903614866</v>
      </c>
      <c r="T71" s="514">
        <v>47.981950096385134</v>
      </c>
      <c r="V71" s="512">
        <v>62.363394813207776</v>
      </c>
      <c r="W71" s="514">
        <v>37.636605186792224</v>
      </c>
    </row>
    <row r="72" spans="1:23" s="846" customFormat="1" ht="13">
      <c r="A72" s="842">
        <v>2020</v>
      </c>
      <c r="B72" s="843">
        <v>1129214</v>
      </c>
      <c r="C72" s="844">
        <v>1026995</v>
      </c>
      <c r="D72" s="844">
        <v>561866</v>
      </c>
      <c r="E72" s="844">
        <v>465129</v>
      </c>
      <c r="F72" s="844">
        <v>273633</v>
      </c>
      <c r="G72" s="844">
        <v>191496</v>
      </c>
      <c r="H72" s="845">
        <v>102219</v>
      </c>
      <c r="J72" s="843">
        <v>-9.9302071451930711</v>
      </c>
      <c r="K72" s="844">
        <v>-8.8097168292620154</v>
      </c>
      <c r="L72" s="844">
        <v>-4.0910976336259619</v>
      </c>
      <c r="M72" s="844">
        <v>-13.925252323373638</v>
      </c>
      <c r="N72" s="844">
        <v>-22.604814553970687</v>
      </c>
      <c r="O72" s="844">
        <v>2.5002007226013756</v>
      </c>
      <c r="P72" s="845">
        <v>-19.827606491031304</v>
      </c>
      <c r="R72" s="847">
        <v>100</v>
      </c>
      <c r="S72" s="848">
        <v>54.709711342314229</v>
      </c>
      <c r="T72" s="849">
        <v>45.290288657685771</v>
      </c>
      <c r="V72" s="847">
        <v>67.249152901439743</v>
      </c>
      <c r="W72" s="849">
        <v>32.750847098560264</v>
      </c>
    </row>
    <row r="73" spans="1:23" s="345" customFormat="1" ht="13">
      <c r="A73" s="508">
        <v>2021</v>
      </c>
      <c r="B73" s="509">
        <v>1235474</v>
      </c>
      <c r="C73" s="510">
        <v>1108501</v>
      </c>
      <c r="D73" s="510">
        <v>604193</v>
      </c>
      <c r="E73" s="510">
        <v>504308</v>
      </c>
      <c r="F73" s="510">
        <v>302068</v>
      </c>
      <c r="G73" s="510">
        <v>202240</v>
      </c>
      <c r="H73" s="511">
        <v>126973</v>
      </c>
      <c r="J73" s="509">
        <v>9.4100852451351145</v>
      </c>
      <c r="K73" s="510">
        <v>7.9363580153749558</v>
      </c>
      <c r="L73" s="510">
        <v>7.5332908558268352</v>
      </c>
      <c r="M73" s="510">
        <v>8.4232546239860326</v>
      </c>
      <c r="N73" s="510">
        <v>10.391655977166492</v>
      </c>
      <c r="O73" s="510">
        <v>5.6105610561056007</v>
      </c>
      <c r="P73" s="511">
        <v>24.216632915602766</v>
      </c>
      <c r="R73" s="512">
        <v>100</v>
      </c>
      <c r="S73" s="513">
        <v>54.505408655472571</v>
      </c>
      <c r="T73" s="514">
        <v>45.494591344527429</v>
      </c>
      <c r="V73" s="512">
        <v>66.668763192943317</v>
      </c>
      <c r="W73" s="514">
        <v>33.331236807056683</v>
      </c>
    </row>
    <row r="74" spans="1:23" s="345" customFormat="1" ht="13">
      <c r="A74" s="508">
        <v>2022</v>
      </c>
      <c r="B74" s="509">
        <v>1375863</v>
      </c>
      <c r="C74" s="510">
        <v>1243468</v>
      </c>
      <c r="D74" s="510">
        <v>656283</v>
      </c>
      <c r="E74" s="510">
        <v>587185</v>
      </c>
      <c r="F74" s="510">
        <v>363747</v>
      </c>
      <c r="G74" s="510">
        <v>223438</v>
      </c>
      <c r="H74" s="511">
        <v>132395</v>
      </c>
      <c r="J74" s="509">
        <v>11.363169115659243</v>
      </c>
      <c r="K74" s="510">
        <v>12.175631776606433</v>
      </c>
      <c r="L74" s="510">
        <v>8.6214173285688478</v>
      </c>
      <c r="M74" s="510">
        <v>16.433806324706325</v>
      </c>
      <c r="N74" s="510">
        <v>20.418912297893186</v>
      </c>
      <c r="O74" s="510">
        <v>10.481606012658219</v>
      </c>
      <c r="P74" s="511">
        <v>4.2701991762028157</v>
      </c>
      <c r="R74" s="512">
        <v>100</v>
      </c>
      <c r="S74" s="513">
        <v>52.778439010895333</v>
      </c>
      <c r="T74" s="514">
        <v>47.221560989104667</v>
      </c>
      <c r="V74" s="512">
        <v>64.339578247698597</v>
      </c>
      <c r="W74" s="514">
        <v>35.660421752301403</v>
      </c>
    </row>
    <row r="75" spans="1:23" s="345" customFormat="1" ht="13">
      <c r="A75" s="508">
        <v>2023</v>
      </c>
      <c r="B75" s="509">
        <v>1497761</v>
      </c>
      <c r="C75" s="510">
        <v>1353642</v>
      </c>
      <c r="D75" s="510">
        <v>711789</v>
      </c>
      <c r="E75" s="510">
        <v>641853</v>
      </c>
      <c r="F75" s="510">
        <v>407196</v>
      </c>
      <c r="G75" s="510">
        <v>234657</v>
      </c>
      <c r="H75" s="511">
        <v>144119</v>
      </c>
      <c r="J75" s="509">
        <v>8.8597483906464483</v>
      </c>
      <c r="K75" s="510">
        <v>8.8602199654514546</v>
      </c>
      <c r="L75" s="510">
        <v>8.4576318447986623</v>
      </c>
      <c r="M75" s="510">
        <v>9.3101833323398822</v>
      </c>
      <c r="N75" s="510">
        <v>11.944840782192024</v>
      </c>
      <c r="O75" s="510">
        <v>5.0210796731084306</v>
      </c>
      <c r="P75" s="511">
        <v>8.8553193096416081</v>
      </c>
      <c r="R75" s="512">
        <v>100</v>
      </c>
      <c r="S75" s="513">
        <v>52.583253179201002</v>
      </c>
      <c r="T75" s="514">
        <v>47.416746820798998</v>
      </c>
      <c r="V75" s="512">
        <v>63.610236062145603</v>
      </c>
      <c r="W75" s="514">
        <v>36.389763937854397</v>
      </c>
    </row>
    <row r="76" spans="1:23" s="345" customFormat="1" ht="13">
      <c r="A76" s="508" t="s">
        <v>968</v>
      </c>
      <c r="B76" s="509">
        <v>1594330</v>
      </c>
      <c r="C76" s="510">
        <v>1438805</v>
      </c>
      <c r="D76" s="510">
        <v>763677</v>
      </c>
      <c r="E76" s="510">
        <v>675128</v>
      </c>
      <c r="F76" s="510">
        <v>429220</v>
      </c>
      <c r="G76" s="510">
        <v>245908</v>
      </c>
      <c r="H76" s="511">
        <v>155525</v>
      </c>
      <c r="J76" s="509">
        <v>6.4475573873268077</v>
      </c>
      <c r="K76" s="510">
        <v>6.2913975777938225</v>
      </c>
      <c r="L76" s="510">
        <v>7.2898007696100997</v>
      </c>
      <c r="M76" s="510">
        <v>5.1842088453275093</v>
      </c>
      <c r="N76" s="510">
        <v>5.4086975314099339</v>
      </c>
      <c r="O76" s="510">
        <v>4.7946577344805341</v>
      </c>
      <c r="P76" s="511">
        <v>7.9142930494938257</v>
      </c>
      <c r="R76" s="512">
        <v>100</v>
      </c>
      <c r="S76" s="513">
        <v>53.07717168066555</v>
      </c>
      <c r="T76" s="514">
        <v>46.92282831933445</v>
      </c>
      <c r="V76" s="512">
        <v>64.018687279790285</v>
      </c>
      <c r="W76" s="514">
        <v>35.981312720209708</v>
      </c>
    </row>
    <row r="77" spans="1:23">
      <c r="C77" s="10"/>
    </row>
    <row r="78" spans="1:23">
      <c r="C78" s="10"/>
    </row>
  </sheetData>
  <mergeCells count="4">
    <mergeCell ref="J1:P1"/>
    <mergeCell ref="J2:P2"/>
    <mergeCell ref="R1:T1"/>
    <mergeCell ref="V1:W1"/>
  </mergeCells>
  <hyperlinks>
    <hyperlink ref="A1" location="'INDICE DE CUADROS'!A1" display="Índice" xr:uid="{00000000-0004-0000-0800-000000000000}"/>
  </hyperlinks>
  <pageMargins left="0.23622047244094491" right="0.23622047244094491" top="0.74803149606299213" bottom="0.74803149606299213" header="0.31496062992125984" footer="0.31496062992125984"/>
  <pageSetup paperSize="9" scale="78" orientation="portrait" r:id="rId1"/>
  <headerFooter alignWithMargins="0">
    <oddHeader>&amp;L&amp;8
BDMACRO
Diciembre 2015&amp;R
&amp;8
&amp;"Arial,Cursiva"Base de Datos Macroeconómicos de la Economía Española&amp;"Arial,Normal"
Ministerio de Hacienda y Administraciones Públicas</oddHeader>
  </headerFooter>
  <rowBreaks count="1" manualBreakCount="1">
    <brk id="58" max="16383" man="1"/>
  </rowBreaks>
  <colBreaks count="1" manualBreakCount="1">
    <brk id="16"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5">
    <tabColor rgb="FFFF0000"/>
    <pageSetUpPr fitToPage="1"/>
  </sheetPr>
  <dimension ref="A1:X76"/>
  <sheetViews>
    <sheetView showGridLines="0" zoomScale="55" zoomScaleNormal="55" workbookViewId="0">
      <pane xSplit="1" ySplit="5" topLeftCell="B6" activePane="bottomRight" state="frozen"/>
      <selection activeCell="A76" sqref="A76:XFD76"/>
      <selection pane="topRight" activeCell="A76" sqref="A76:XFD76"/>
      <selection pane="bottomLeft" activeCell="A76" sqref="A76:XFD76"/>
      <selection pane="bottomRight" activeCell="C43" sqref="C43"/>
    </sheetView>
  </sheetViews>
  <sheetFormatPr baseColWidth="10" defaultColWidth="11.453125" defaultRowHeight="12.5"/>
  <cols>
    <col min="1" max="1" width="13" style="1" customWidth="1"/>
    <col min="2" max="2" width="12.7265625" style="1" customWidth="1"/>
    <col min="3" max="3" width="16.26953125" style="1" customWidth="1"/>
    <col min="4" max="4" width="12.7265625" style="1" customWidth="1"/>
    <col min="5" max="5" width="21.26953125" style="1" customWidth="1"/>
    <col min="6" max="6" width="11.7265625" style="1" customWidth="1"/>
    <col min="7" max="7" width="14.26953125" style="1" customWidth="1"/>
    <col min="8" max="8" width="11.7265625" style="1" customWidth="1"/>
    <col min="9" max="9" width="14.26953125" style="1" customWidth="1"/>
    <col min="10" max="10" width="16.1796875" style="1" customWidth="1"/>
    <col min="11" max="11" width="14.81640625" style="1" customWidth="1"/>
    <col min="12" max="12" width="17.26953125" style="1" customWidth="1"/>
    <col min="13" max="13" width="5.54296875" style="1" customWidth="1"/>
    <col min="14" max="14" width="12.7265625" style="1" customWidth="1"/>
    <col min="15" max="15" width="16" style="1" customWidth="1"/>
    <col min="16" max="16" width="15.26953125" style="1" customWidth="1"/>
    <col min="17" max="17" width="16.453125" style="1" customWidth="1"/>
    <col min="18" max="18" width="11" style="1" customWidth="1"/>
    <col min="19" max="19" width="14.453125" style="1" customWidth="1"/>
    <col min="20" max="20" width="9.7265625" style="1" customWidth="1"/>
    <col min="21" max="21" width="13.54296875" style="1" customWidth="1"/>
    <col min="22" max="22" width="12.453125" style="1" customWidth="1"/>
    <col min="23" max="23" width="16.453125" style="1" customWidth="1"/>
    <col min="24" max="24" width="14.7265625" style="1" customWidth="1"/>
    <col min="25" max="16384" width="11.453125" style="1"/>
  </cols>
  <sheetData>
    <row r="1" spans="1:24" ht="129.75" customHeight="1" thickTop="1" thickBot="1">
      <c r="A1" s="124" t="s">
        <v>132</v>
      </c>
      <c r="B1" s="235" t="s">
        <v>509</v>
      </c>
      <c r="C1" s="245"/>
      <c r="D1" s="245"/>
      <c r="E1" s="245"/>
      <c r="F1" s="245"/>
      <c r="G1" s="245"/>
      <c r="H1" s="245"/>
      <c r="I1" s="245"/>
      <c r="J1" s="245"/>
      <c r="K1" s="245"/>
      <c r="L1" s="246"/>
      <c r="M1" s="444"/>
      <c r="N1" s="1408" t="s">
        <v>509</v>
      </c>
      <c r="O1" s="1409"/>
      <c r="P1" s="1409"/>
      <c r="Q1" s="1409"/>
      <c r="R1" s="1409"/>
      <c r="S1" s="1409"/>
      <c r="T1" s="1409"/>
      <c r="U1" s="1409"/>
      <c r="V1" s="1409"/>
      <c r="W1" s="1409"/>
      <c r="X1" s="1410"/>
    </row>
    <row r="2" spans="1:24" ht="53.65" customHeight="1" thickTop="1" thickBot="1">
      <c r="B2" s="235" t="s">
        <v>35</v>
      </c>
      <c r="C2" s="245"/>
      <c r="D2" s="245"/>
      <c r="E2" s="245"/>
      <c r="F2" s="245"/>
      <c r="G2" s="245"/>
      <c r="H2" s="245"/>
      <c r="I2" s="245"/>
      <c r="J2" s="245"/>
      <c r="K2" s="245"/>
      <c r="L2" s="246"/>
      <c r="M2" s="444"/>
      <c r="N2" s="1408" t="s">
        <v>133</v>
      </c>
      <c r="O2" s="1409"/>
      <c r="P2" s="1409"/>
      <c r="Q2" s="1409"/>
      <c r="R2" s="1409"/>
      <c r="S2" s="1409"/>
      <c r="T2" s="1409"/>
      <c r="U2" s="1409"/>
      <c r="V2" s="1409"/>
      <c r="W2" s="1409"/>
      <c r="X2" s="1410"/>
    </row>
    <row r="3" spans="1:24" ht="17.25" customHeight="1" thickTop="1" thickBot="1">
      <c r="B3" s="163"/>
      <c r="C3" s="163"/>
      <c r="D3" s="163"/>
      <c r="E3" s="163"/>
      <c r="F3" s="163"/>
      <c r="G3" s="163"/>
      <c r="H3" s="163"/>
      <c r="I3" s="163"/>
      <c r="J3" s="163"/>
      <c r="K3" s="163"/>
      <c r="N3" s="163"/>
      <c r="O3" s="163"/>
      <c r="P3" s="163"/>
      <c r="Q3" s="163"/>
      <c r="R3" s="163"/>
      <c r="S3" s="163"/>
      <c r="T3" s="163"/>
      <c r="U3" s="163"/>
      <c r="V3" s="163"/>
      <c r="W3" s="163"/>
    </row>
    <row r="4" spans="1:24" ht="50.15" customHeight="1" thickTop="1" thickBot="1">
      <c r="B4" s="426" t="s">
        <v>611</v>
      </c>
      <c r="C4" s="427" t="s">
        <v>619</v>
      </c>
      <c r="D4" s="427" t="s">
        <v>620</v>
      </c>
      <c r="E4" s="427" t="s">
        <v>625</v>
      </c>
      <c r="F4" s="427" t="s">
        <v>621</v>
      </c>
      <c r="G4" s="427" t="s">
        <v>602</v>
      </c>
      <c r="H4" s="427" t="s">
        <v>603</v>
      </c>
      <c r="I4" s="427" t="s">
        <v>623</v>
      </c>
      <c r="J4" s="517" t="s">
        <v>220</v>
      </c>
      <c r="K4" s="427" t="s">
        <v>622</v>
      </c>
      <c r="L4" s="428" t="s">
        <v>624</v>
      </c>
      <c r="M4" s="484"/>
      <c r="N4" s="426" t="s">
        <v>611</v>
      </c>
      <c r="O4" s="427" t="s">
        <v>222</v>
      </c>
      <c r="P4" s="427" t="s">
        <v>620</v>
      </c>
      <c r="Q4" s="427" t="s">
        <v>625</v>
      </c>
      <c r="R4" s="427" t="s">
        <v>621</v>
      </c>
      <c r="S4" s="427" t="s">
        <v>602</v>
      </c>
      <c r="T4" s="427" t="s">
        <v>603</v>
      </c>
      <c r="U4" s="427" t="s">
        <v>623</v>
      </c>
      <c r="V4" s="517" t="s">
        <v>220</v>
      </c>
      <c r="W4" s="427" t="s">
        <v>622</v>
      </c>
      <c r="X4" s="428" t="s">
        <v>624</v>
      </c>
    </row>
    <row r="5" spans="1:24" ht="75.75" customHeight="1" thickTop="1" thickBot="1">
      <c r="A5" s="59"/>
      <c r="B5" s="518" t="s">
        <v>0</v>
      </c>
      <c r="C5" s="519" t="s">
        <v>46</v>
      </c>
      <c r="D5" s="519" t="s">
        <v>48</v>
      </c>
      <c r="E5" s="519" t="s">
        <v>49</v>
      </c>
      <c r="F5" s="519" t="s">
        <v>50</v>
      </c>
      <c r="G5" s="519" t="s">
        <v>51</v>
      </c>
      <c r="H5" s="519" t="s">
        <v>52</v>
      </c>
      <c r="I5" s="519" t="s">
        <v>53</v>
      </c>
      <c r="J5" s="46" t="s">
        <v>180</v>
      </c>
      <c r="K5" s="519" t="s">
        <v>54</v>
      </c>
      <c r="L5" s="520" t="s">
        <v>55</v>
      </c>
      <c r="M5" s="145"/>
      <c r="N5" s="518" t="s">
        <v>0</v>
      </c>
      <c r="O5" s="519" t="s">
        <v>46</v>
      </c>
      <c r="P5" s="519" t="s">
        <v>48</v>
      </c>
      <c r="Q5" s="519" t="s">
        <v>49</v>
      </c>
      <c r="R5" s="519" t="s">
        <v>50</v>
      </c>
      <c r="S5" s="519" t="s">
        <v>51</v>
      </c>
      <c r="T5" s="519" t="s">
        <v>52</v>
      </c>
      <c r="U5" s="521" t="s">
        <v>53</v>
      </c>
      <c r="V5" s="46" t="s">
        <v>180</v>
      </c>
      <c r="W5" s="519" t="s">
        <v>54</v>
      </c>
      <c r="X5" s="522" t="s">
        <v>55</v>
      </c>
    </row>
    <row r="6" spans="1:24" ht="14.25" customHeight="1" thickTop="1">
      <c r="A6" s="37">
        <v>1954</v>
      </c>
      <c r="B6" s="42">
        <v>2470.8404360302675</v>
      </c>
      <c r="C6" s="335"/>
      <c r="D6" s="335"/>
      <c r="E6" s="335"/>
      <c r="F6" s="335"/>
      <c r="G6" s="335"/>
      <c r="H6" s="335"/>
      <c r="I6" s="335"/>
      <c r="J6" s="335"/>
      <c r="K6" s="335"/>
      <c r="L6" s="523"/>
      <c r="M6" s="9"/>
      <c r="N6" s="524"/>
      <c r="O6" s="335"/>
      <c r="P6" s="335"/>
      <c r="Q6" s="335"/>
      <c r="R6" s="335"/>
      <c r="S6" s="335"/>
      <c r="T6" s="335"/>
      <c r="U6" s="335"/>
      <c r="V6" s="335"/>
      <c r="W6" s="335"/>
      <c r="X6" s="523"/>
    </row>
    <row r="7" spans="1:24" ht="14.25" customHeight="1">
      <c r="A7" s="37">
        <v>1955</v>
      </c>
      <c r="B7" s="42">
        <v>2757.3256323432392</v>
      </c>
      <c r="C7" s="9"/>
      <c r="D7" s="9"/>
      <c r="E7" s="9"/>
      <c r="F7" s="9"/>
      <c r="G7" s="9"/>
      <c r="H7" s="9"/>
      <c r="I7" s="9"/>
      <c r="J7" s="9"/>
      <c r="K7" s="9"/>
      <c r="L7" s="41"/>
      <c r="M7" s="9"/>
      <c r="N7" s="42">
        <v>11.594645778634272</v>
      </c>
      <c r="O7" s="9"/>
      <c r="P7" s="9"/>
      <c r="Q7" s="9"/>
      <c r="R7" s="9"/>
      <c r="S7" s="9"/>
      <c r="T7" s="9"/>
      <c r="U7" s="9"/>
      <c r="V7" s="9"/>
      <c r="W7" s="9"/>
      <c r="X7" s="41"/>
    </row>
    <row r="8" spans="1:24" ht="14.25" customHeight="1">
      <c r="A8" s="37">
        <v>1956</v>
      </c>
      <c r="B8" s="42">
        <v>3167.5551163074106</v>
      </c>
      <c r="C8" s="9"/>
      <c r="D8" s="9"/>
      <c r="E8" s="9"/>
      <c r="F8" s="9"/>
      <c r="G8" s="9"/>
      <c r="H8" s="9"/>
      <c r="I8" s="9"/>
      <c r="J8" s="9"/>
      <c r="K8" s="9"/>
      <c r="L8" s="41"/>
      <c r="M8" s="9"/>
      <c r="N8" s="42">
        <v>14.877803301583526</v>
      </c>
      <c r="O8" s="9"/>
      <c r="P8" s="9"/>
      <c r="Q8" s="9"/>
      <c r="R8" s="9"/>
      <c r="S8" s="9"/>
      <c r="T8" s="9"/>
      <c r="U8" s="9"/>
      <c r="V8" s="9"/>
      <c r="W8" s="9"/>
      <c r="X8" s="41"/>
    </row>
    <row r="9" spans="1:24" ht="14.25" customHeight="1">
      <c r="A9" s="37">
        <v>1957</v>
      </c>
      <c r="B9" s="42">
        <v>3713.7147357941253</v>
      </c>
      <c r="C9" s="9"/>
      <c r="D9" s="9"/>
      <c r="E9" s="9"/>
      <c r="F9" s="9"/>
      <c r="G9" s="9"/>
      <c r="H9" s="9"/>
      <c r="I9" s="9"/>
      <c r="J9" s="9"/>
      <c r="K9" s="9"/>
      <c r="L9" s="41"/>
      <c r="M9" s="9"/>
      <c r="N9" s="42">
        <v>17.242308324011191</v>
      </c>
      <c r="O9" s="9"/>
      <c r="P9" s="9"/>
      <c r="Q9" s="9"/>
      <c r="R9" s="9"/>
      <c r="S9" s="9"/>
      <c r="T9" s="9"/>
      <c r="U9" s="9"/>
      <c r="V9" s="9"/>
      <c r="W9" s="9"/>
      <c r="X9" s="41"/>
    </row>
    <row r="10" spans="1:24" ht="14.25" customHeight="1">
      <c r="A10" s="37">
        <v>1958</v>
      </c>
      <c r="B10" s="42">
        <v>4269.6622173122632</v>
      </c>
      <c r="C10" s="9"/>
      <c r="D10" s="9"/>
      <c r="E10" s="9"/>
      <c r="F10" s="9"/>
      <c r="G10" s="9"/>
      <c r="H10" s="9"/>
      <c r="I10" s="9"/>
      <c r="J10" s="9"/>
      <c r="K10" s="9"/>
      <c r="L10" s="41"/>
      <c r="M10" s="9"/>
      <c r="N10" s="42">
        <v>14.970118091185491</v>
      </c>
      <c r="O10" s="9"/>
      <c r="P10" s="9"/>
      <c r="Q10" s="9"/>
      <c r="R10" s="9"/>
      <c r="S10" s="9"/>
      <c r="T10" s="9"/>
      <c r="U10" s="9"/>
      <c r="V10" s="9"/>
      <c r="W10" s="9"/>
      <c r="X10" s="41"/>
    </row>
    <row r="11" spans="1:24" ht="14.25" customHeight="1">
      <c r="A11" s="37">
        <v>1959</v>
      </c>
      <c r="B11" s="42">
        <v>4428.0290765273512</v>
      </c>
      <c r="C11" s="9"/>
      <c r="D11" s="9"/>
      <c r="E11" s="9"/>
      <c r="F11" s="9"/>
      <c r="G11" s="9"/>
      <c r="H11" s="9"/>
      <c r="I11" s="9"/>
      <c r="J11" s="9"/>
      <c r="K11" s="9"/>
      <c r="L11" s="41"/>
      <c r="M11" s="9"/>
      <c r="N11" s="42">
        <v>3.7091191563809245</v>
      </c>
      <c r="O11" s="9"/>
      <c r="P11" s="9"/>
      <c r="Q11" s="9"/>
      <c r="R11" s="9"/>
      <c r="S11" s="9"/>
      <c r="T11" s="9"/>
      <c r="U11" s="9"/>
      <c r="V11" s="9"/>
      <c r="W11" s="9"/>
      <c r="X11" s="41"/>
    </row>
    <row r="12" spans="1:24" ht="14.25" customHeight="1">
      <c r="A12" s="37">
        <v>1960</v>
      </c>
      <c r="B12" s="42">
        <v>4554.8919198149215</v>
      </c>
      <c r="C12" s="9"/>
      <c r="D12" s="9"/>
      <c r="E12" s="9"/>
      <c r="F12" s="9"/>
      <c r="G12" s="9"/>
      <c r="H12" s="9"/>
      <c r="I12" s="9"/>
      <c r="J12" s="9"/>
      <c r="K12" s="9"/>
      <c r="L12" s="41"/>
      <c r="M12" s="9"/>
      <c r="N12" s="42">
        <v>2.8649957146862581</v>
      </c>
      <c r="O12" s="9"/>
      <c r="P12" s="9"/>
      <c r="Q12" s="9"/>
      <c r="R12" s="9"/>
      <c r="S12" s="9"/>
      <c r="T12" s="9"/>
      <c r="U12" s="9"/>
      <c r="V12" s="9"/>
      <c r="W12" s="9"/>
      <c r="X12" s="41"/>
    </row>
    <row r="13" spans="1:24" ht="14.25" customHeight="1">
      <c r="A13" s="37">
        <v>1961</v>
      </c>
      <c r="B13" s="42">
        <v>5187.4325953179241</v>
      </c>
      <c r="C13" s="9"/>
      <c r="D13" s="9"/>
      <c r="E13" s="9"/>
      <c r="F13" s="9"/>
      <c r="G13" s="9"/>
      <c r="H13" s="9"/>
      <c r="I13" s="9"/>
      <c r="J13" s="9"/>
      <c r="K13" s="9"/>
      <c r="L13" s="41"/>
      <c r="M13" s="9"/>
      <c r="N13" s="42">
        <v>13.887062231955326</v>
      </c>
      <c r="O13" s="9"/>
      <c r="P13" s="9"/>
      <c r="Q13" s="9"/>
      <c r="R13" s="9"/>
      <c r="S13" s="9"/>
      <c r="T13" s="9"/>
      <c r="U13" s="9"/>
      <c r="V13" s="9"/>
      <c r="W13" s="9"/>
      <c r="X13" s="41"/>
    </row>
    <row r="14" spans="1:24" ht="14.25" customHeight="1">
      <c r="A14" s="37">
        <v>1962</v>
      </c>
      <c r="B14" s="42">
        <v>5994.453156675796</v>
      </c>
      <c r="C14" s="9"/>
      <c r="D14" s="9"/>
      <c r="E14" s="9"/>
      <c r="F14" s="9"/>
      <c r="G14" s="9"/>
      <c r="H14" s="9"/>
      <c r="I14" s="9"/>
      <c r="J14" s="9"/>
      <c r="K14" s="9"/>
      <c r="L14" s="41"/>
      <c r="M14" s="9"/>
      <c r="N14" s="42">
        <v>15.557225015054122</v>
      </c>
      <c r="O14" s="9"/>
      <c r="P14" s="9"/>
      <c r="Q14" s="9"/>
      <c r="R14" s="9"/>
      <c r="S14" s="9"/>
      <c r="T14" s="9"/>
      <c r="U14" s="9"/>
      <c r="V14" s="9"/>
      <c r="W14" s="9"/>
      <c r="X14" s="41"/>
    </row>
    <row r="15" spans="1:24" ht="14.25" customHeight="1">
      <c r="A15" s="37">
        <v>1963</v>
      </c>
      <c r="B15" s="42">
        <v>7075.3643522424809</v>
      </c>
      <c r="C15" s="9"/>
      <c r="D15" s="9"/>
      <c r="E15" s="9"/>
      <c r="F15" s="9"/>
      <c r="G15" s="9"/>
      <c r="H15" s="9"/>
      <c r="I15" s="9"/>
      <c r="J15" s="9"/>
      <c r="K15" s="9"/>
      <c r="L15" s="41"/>
      <c r="M15" s="9"/>
      <c r="N15" s="42">
        <v>18.031856573320869</v>
      </c>
      <c r="O15" s="9"/>
      <c r="P15" s="9"/>
      <c r="Q15" s="9"/>
      <c r="R15" s="9"/>
      <c r="S15" s="9"/>
      <c r="T15" s="9"/>
      <c r="U15" s="9"/>
      <c r="V15" s="9"/>
      <c r="W15" s="9"/>
      <c r="X15" s="41"/>
    </row>
    <row r="16" spans="1:24" ht="14.25" customHeight="1">
      <c r="A16" s="37">
        <v>1964</v>
      </c>
      <c r="B16" s="42">
        <v>7987.9036283348041</v>
      </c>
      <c r="C16" s="9">
        <v>7617.8970204696734</v>
      </c>
      <c r="D16" s="9">
        <v>1222.1209927415111</v>
      </c>
      <c r="E16" s="9">
        <v>246.57810460317972</v>
      </c>
      <c r="F16" s="9">
        <v>2141.6793521957325</v>
      </c>
      <c r="G16" s="9">
        <v>663.14893250700834</v>
      </c>
      <c r="H16" s="9">
        <v>3344.3696384222412</v>
      </c>
      <c r="I16" s="9">
        <v>2719.781266024806</v>
      </c>
      <c r="J16" s="9"/>
      <c r="K16" s="9">
        <v>624.58837239743548</v>
      </c>
      <c r="L16" s="41">
        <v>370.00660786512992</v>
      </c>
      <c r="M16" s="9"/>
      <c r="N16" s="42">
        <v>12.897417442581617</v>
      </c>
      <c r="O16" s="9"/>
      <c r="P16" s="9"/>
      <c r="Q16" s="9"/>
      <c r="R16" s="9"/>
      <c r="S16" s="9"/>
      <c r="T16" s="9"/>
      <c r="U16" s="9"/>
      <c r="V16" s="9"/>
      <c r="W16" s="9"/>
      <c r="X16" s="41"/>
    </row>
    <row r="17" spans="1:24" ht="14.25" customHeight="1">
      <c r="A17" s="37">
        <v>1965</v>
      </c>
      <c r="B17" s="42">
        <v>9265.8865338405176</v>
      </c>
      <c r="C17" s="9">
        <v>8872.3930594152444</v>
      </c>
      <c r="D17" s="9">
        <v>1337.1830810690365</v>
      </c>
      <c r="E17" s="9">
        <v>289.03416962740283</v>
      </c>
      <c r="F17" s="9">
        <v>2481.3049815335385</v>
      </c>
      <c r="G17" s="9">
        <v>819.7283884564207</v>
      </c>
      <c r="H17" s="9">
        <v>3945.1424387288462</v>
      </c>
      <c r="I17" s="9">
        <v>3202.4781152302635</v>
      </c>
      <c r="J17" s="9"/>
      <c r="K17" s="9">
        <v>742.66432349858223</v>
      </c>
      <c r="L17" s="41">
        <v>393.4934744252717</v>
      </c>
      <c r="M17" s="9"/>
      <c r="N17" s="42">
        <v>15.99897751610866</v>
      </c>
      <c r="O17" s="9">
        <v>16.467747405546127</v>
      </c>
      <c r="P17" s="9">
        <v>9.414950648168908</v>
      </c>
      <c r="Q17" s="9">
        <v>17.218100160412874</v>
      </c>
      <c r="R17" s="9">
        <v>15.857912109467209</v>
      </c>
      <c r="S17" s="9">
        <v>23.611506898981194</v>
      </c>
      <c r="T17" s="9">
        <v>17.963708120195388</v>
      </c>
      <c r="U17" s="9">
        <v>17.747634901205146</v>
      </c>
      <c r="V17" s="9"/>
      <c r="W17" s="9">
        <v>18.904602826325622</v>
      </c>
      <c r="X17" s="41">
        <v>6.3476884090413188</v>
      </c>
    </row>
    <row r="18" spans="1:24" ht="14.25" customHeight="1">
      <c r="A18" s="37">
        <v>1966</v>
      </c>
      <c r="B18" s="42">
        <v>10749.160546980429</v>
      </c>
      <c r="C18" s="9">
        <v>10275.303448321039</v>
      </c>
      <c r="D18" s="9">
        <v>1505.8882594937754</v>
      </c>
      <c r="E18" s="9">
        <v>321.81332438073952</v>
      </c>
      <c r="F18" s="9">
        <v>2842.4136982769878</v>
      </c>
      <c r="G18" s="9">
        <v>988.15920414140976</v>
      </c>
      <c r="H18" s="9">
        <v>4617.0289620281283</v>
      </c>
      <c r="I18" s="9">
        <v>3697.3604655397562</v>
      </c>
      <c r="J18" s="9"/>
      <c r="K18" s="9">
        <v>919.66849648837137</v>
      </c>
      <c r="L18" s="41">
        <v>473.85709865939037</v>
      </c>
      <c r="M18" s="9"/>
      <c r="N18" s="42">
        <v>16.007901755787259</v>
      </c>
      <c r="O18" s="9">
        <v>15.81208564037917</v>
      </c>
      <c r="P18" s="9">
        <v>12.616460738484992</v>
      </c>
      <c r="Q18" s="9">
        <v>11.340927197498019</v>
      </c>
      <c r="R18" s="9">
        <v>14.553177438118503</v>
      </c>
      <c r="S18" s="9">
        <v>20.547149282233669</v>
      </c>
      <c r="T18" s="9">
        <v>17.030729149433931</v>
      </c>
      <c r="U18" s="9">
        <v>15.453106391451787</v>
      </c>
      <c r="V18" s="9"/>
      <c r="W18" s="9">
        <v>23.833671201000818</v>
      </c>
      <c r="X18" s="41">
        <v>20.423114856350821</v>
      </c>
    </row>
    <row r="19" spans="1:24" ht="14.25" customHeight="1">
      <c r="A19" s="37">
        <v>1967</v>
      </c>
      <c r="B19" s="42">
        <v>12172.301651262995</v>
      </c>
      <c r="C19" s="9">
        <v>11594.428112205676</v>
      </c>
      <c r="D19" s="9">
        <v>1547.3270670334521</v>
      </c>
      <c r="E19" s="9">
        <v>334.5307452292526</v>
      </c>
      <c r="F19" s="9">
        <v>3126.6794554757075</v>
      </c>
      <c r="G19" s="9">
        <v>1187.5277877726585</v>
      </c>
      <c r="H19" s="9">
        <v>5398.3630566946058</v>
      </c>
      <c r="I19" s="9">
        <v>4257.7278724756843</v>
      </c>
      <c r="J19" s="9"/>
      <c r="K19" s="9">
        <v>1140.6351842189208</v>
      </c>
      <c r="L19" s="41">
        <v>577.87353905731993</v>
      </c>
      <c r="M19" s="9"/>
      <c r="N19" s="42">
        <v>13.239555759378273</v>
      </c>
      <c r="O19" s="9">
        <v>12.837817106999205</v>
      </c>
      <c r="P19" s="9">
        <v>2.7517850198000016</v>
      </c>
      <c r="Q19" s="9">
        <v>3.9518005890480268</v>
      </c>
      <c r="R19" s="9">
        <v>10.000857981054478</v>
      </c>
      <c r="S19" s="9">
        <v>20.175755363679059</v>
      </c>
      <c r="T19" s="9">
        <v>16.922876184932136</v>
      </c>
      <c r="U19" s="9">
        <v>15.15587706848387</v>
      </c>
      <c r="V19" s="9"/>
      <c r="W19" s="9">
        <v>24.026775797396628</v>
      </c>
      <c r="X19" s="41">
        <v>21.951014491965392</v>
      </c>
    </row>
    <row r="20" spans="1:24" ht="14.25" customHeight="1">
      <c r="A20" s="37">
        <v>1968</v>
      </c>
      <c r="B20" s="42">
        <v>13742.219917253184</v>
      </c>
      <c r="C20" s="9">
        <v>13098.930571179029</v>
      </c>
      <c r="D20" s="9">
        <v>1658.2191064776184</v>
      </c>
      <c r="E20" s="9">
        <v>369.99968163382971</v>
      </c>
      <c r="F20" s="9">
        <v>3497.7324956923794</v>
      </c>
      <c r="G20" s="9">
        <v>1450.2446801710716</v>
      </c>
      <c r="H20" s="9">
        <v>6122.734607204131</v>
      </c>
      <c r="I20" s="9">
        <v>4854.3908043841002</v>
      </c>
      <c r="J20" s="9"/>
      <c r="K20" s="9">
        <v>1268.343802820031</v>
      </c>
      <c r="L20" s="41">
        <v>643.28934607415363</v>
      </c>
      <c r="M20" s="9"/>
      <c r="N20" s="42">
        <v>12.897464349540622</v>
      </c>
      <c r="O20" s="9">
        <v>12.976081652440751</v>
      </c>
      <c r="P20" s="9">
        <v>7.1666838774280262</v>
      </c>
      <c r="Q20" s="9">
        <v>10.602593905164204</v>
      </c>
      <c r="R20" s="9">
        <v>11.867319483832993</v>
      </c>
      <c r="S20" s="9">
        <v>22.123010097403117</v>
      </c>
      <c r="T20" s="9">
        <v>13.41835558116491</v>
      </c>
      <c r="U20" s="9">
        <v>14.013646474815268</v>
      </c>
      <c r="V20" s="9"/>
      <c r="W20" s="9">
        <v>11.196272074367219</v>
      </c>
      <c r="X20" s="41">
        <v>11.320090399630667</v>
      </c>
    </row>
    <row r="21" spans="1:24" ht="14.25" customHeight="1">
      <c r="A21" s="37">
        <v>1969</v>
      </c>
      <c r="B21" s="42">
        <v>15734.89896455837</v>
      </c>
      <c r="C21" s="9">
        <v>15050.031207627393</v>
      </c>
      <c r="D21" s="9">
        <v>1783.9859438352744</v>
      </c>
      <c r="E21" s="9">
        <v>442.28546536634457</v>
      </c>
      <c r="F21" s="9">
        <v>4155.22800739386</v>
      </c>
      <c r="G21" s="9">
        <v>1670.8722970543281</v>
      </c>
      <c r="H21" s="9">
        <v>6997.6594939775869</v>
      </c>
      <c r="I21" s="9">
        <v>5493.7460386877765</v>
      </c>
      <c r="J21" s="9"/>
      <c r="K21" s="9">
        <v>1503.9134552898092</v>
      </c>
      <c r="L21" s="41">
        <v>684.86775693097763</v>
      </c>
      <c r="M21" s="9"/>
      <c r="N21" s="42">
        <v>14.500415939373834</v>
      </c>
      <c r="O21" s="9">
        <v>14.895113962519059</v>
      </c>
      <c r="P21" s="9">
        <v>7.5844523119028118</v>
      </c>
      <c r="Q21" s="9">
        <v>19.536715116434202</v>
      </c>
      <c r="R21" s="9">
        <v>18.797764337644949</v>
      </c>
      <c r="S21" s="9">
        <v>15.213130577195511</v>
      </c>
      <c r="T21" s="9">
        <v>14.289773163514251</v>
      </c>
      <c r="U21" s="9">
        <v>13.170658483578656</v>
      </c>
      <c r="V21" s="9"/>
      <c r="W21" s="9">
        <v>18.573012454983704</v>
      </c>
      <c r="X21" s="41">
        <v>6.463407347030925</v>
      </c>
    </row>
    <row r="22" spans="1:24" ht="14.25" customHeight="1">
      <c r="A22" s="37">
        <v>1970</v>
      </c>
      <c r="B22" s="42">
        <v>17378.139731282747</v>
      </c>
      <c r="C22" s="9">
        <v>16542.882111600964</v>
      </c>
      <c r="D22" s="9">
        <v>1717.0321939988626</v>
      </c>
      <c r="E22" s="9">
        <v>496.71087346818399</v>
      </c>
      <c r="F22" s="9">
        <v>4609.5152210063361</v>
      </c>
      <c r="G22" s="9">
        <v>1815.4266431763206</v>
      </c>
      <c r="H22" s="9">
        <v>7904.1971799512621</v>
      </c>
      <c r="I22" s="9">
        <v>6237.4985199664734</v>
      </c>
      <c r="J22" s="9"/>
      <c r="K22" s="9">
        <v>1666.6986599847883</v>
      </c>
      <c r="L22" s="41">
        <v>835.2576196817796</v>
      </c>
      <c r="M22" s="9"/>
      <c r="N22" s="42">
        <v>10.443287690792612</v>
      </c>
      <c r="O22" s="9">
        <v>9.9192545409273905</v>
      </c>
      <c r="P22" s="9">
        <v>-3.753042453488864</v>
      </c>
      <c r="Q22" s="9">
        <v>12.305493253493861</v>
      </c>
      <c r="R22" s="9">
        <v>10.93290699822278</v>
      </c>
      <c r="S22" s="9">
        <v>8.6514299373348322</v>
      </c>
      <c r="T22" s="9">
        <v>12.954869935495882</v>
      </c>
      <c r="U22" s="9">
        <v>13.538166417615249</v>
      </c>
      <c r="V22" s="9"/>
      <c r="W22" s="9">
        <v>10.82410720659519</v>
      </c>
      <c r="X22" s="41">
        <v>21.958963789553685</v>
      </c>
    </row>
    <row r="23" spans="1:24" ht="14.25" customHeight="1">
      <c r="A23" s="37">
        <v>1971</v>
      </c>
      <c r="B23" s="42">
        <v>19612.526640146614</v>
      </c>
      <c r="C23" s="9">
        <v>18702.348035175644</v>
      </c>
      <c r="D23" s="9">
        <v>2034.7770832671165</v>
      </c>
      <c r="E23" s="9">
        <v>567.35900941830459</v>
      </c>
      <c r="F23" s="9">
        <v>5104.4974581512206</v>
      </c>
      <c r="G23" s="9">
        <v>1931.1609935810334</v>
      </c>
      <c r="H23" s="9">
        <v>9064.5534907579695</v>
      </c>
      <c r="I23" s="9">
        <v>7167.9667970085611</v>
      </c>
      <c r="J23" s="9"/>
      <c r="K23" s="9">
        <v>1896.5866937494086</v>
      </c>
      <c r="L23" s="41">
        <v>910.17860497097195</v>
      </c>
      <c r="M23" s="9"/>
      <c r="N23" s="42">
        <v>12.857457376992443</v>
      </c>
      <c r="O23" s="9">
        <v>13.053746674893606</v>
      </c>
      <c r="P23" s="9">
        <v>18.50547068242474</v>
      </c>
      <c r="Q23" s="9">
        <v>14.223190939395835</v>
      </c>
      <c r="R23" s="9">
        <v>10.738271020110046</v>
      </c>
      <c r="S23" s="9">
        <v>6.3750496799044987</v>
      </c>
      <c r="T23" s="9">
        <v>14.680255114964913</v>
      </c>
      <c r="U23" s="9">
        <v>14.91733062643017</v>
      </c>
      <c r="V23" s="9"/>
      <c r="W23" s="9">
        <v>13.793017255243868</v>
      </c>
      <c r="X23" s="41">
        <v>8.9698056651953841</v>
      </c>
    </row>
    <row r="24" spans="1:24" ht="14.25" customHeight="1">
      <c r="A24" s="37">
        <v>1972</v>
      </c>
      <c r="B24" s="42">
        <v>23018.474421862622</v>
      </c>
      <c r="C24" s="9">
        <v>21912.153119883948</v>
      </c>
      <c r="D24" s="9">
        <v>2245.1305746324138</v>
      </c>
      <c r="E24" s="9">
        <v>654.8423449041868</v>
      </c>
      <c r="F24" s="9">
        <v>6200.2415783380302</v>
      </c>
      <c r="G24" s="9">
        <v>2246.9118287087208</v>
      </c>
      <c r="H24" s="9">
        <v>10565.026793300594</v>
      </c>
      <c r="I24" s="9">
        <v>8390.2496883976346</v>
      </c>
      <c r="J24" s="9"/>
      <c r="K24" s="9">
        <v>2174.7771049029602</v>
      </c>
      <c r="L24" s="41">
        <v>1106.3213019786733</v>
      </c>
      <c r="M24" s="9"/>
      <c r="N24" s="42">
        <v>17.366185623141849</v>
      </c>
      <c r="O24" s="9">
        <v>17.162578082020797</v>
      </c>
      <c r="P24" s="9">
        <v>10.337913331889181</v>
      </c>
      <c r="Q24" s="9">
        <v>15.419396543218046</v>
      </c>
      <c r="R24" s="9">
        <v>21.466248718315018</v>
      </c>
      <c r="S24" s="9">
        <v>16.350311350385006</v>
      </c>
      <c r="T24" s="9">
        <v>16.553195963512991</v>
      </c>
      <c r="U24" s="9">
        <v>17.052016645768695</v>
      </c>
      <c r="V24" s="9"/>
      <c r="W24" s="9">
        <v>14.667951223658026</v>
      </c>
      <c r="X24" s="41">
        <v>21.549912944169549</v>
      </c>
    </row>
    <row r="25" spans="1:24" ht="14.25" customHeight="1">
      <c r="A25" s="37">
        <v>1973</v>
      </c>
      <c r="B25" s="42">
        <v>27749.784554854359</v>
      </c>
      <c r="C25" s="9">
        <v>26366.911617531892</v>
      </c>
      <c r="D25" s="9">
        <v>2624.1098498344072</v>
      </c>
      <c r="E25" s="9">
        <v>698.57963320096849</v>
      </c>
      <c r="F25" s="9">
        <v>7526.2523333543659</v>
      </c>
      <c r="G25" s="9">
        <v>2883.5644986667598</v>
      </c>
      <c r="H25" s="9">
        <v>12634.405302475392</v>
      </c>
      <c r="I25" s="9">
        <v>10021.190745319933</v>
      </c>
      <c r="J25" s="9"/>
      <c r="K25" s="9">
        <v>2613.2145571554602</v>
      </c>
      <c r="L25" s="41">
        <v>1382.8729373224648</v>
      </c>
      <c r="M25" s="9"/>
      <c r="N25" s="42">
        <v>20.554403590265768</v>
      </c>
      <c r="O25" s="9">
        <v>20.330081089135522</v>
      </c>
      <c r="P25" s="9">
        <v>16.880054972483816</v>
      </c>
      <c r="Q25" s="9">
        <v>6.6790562090454086</v>
      </c>
      <c r="R25" s="9">
        <v>21.386436935764873</v>
      </c>
      <c r="S25" s="9">
        <v>28.334563992389384</v>
      </c>
      <c r="T25" s="9">
        <v>19.587063522517667</v>
      </c>
      <c r="U25" s="9">
        <v>19.438528261889832</v>
      </c>
      <c r="V25" s="9"/>
      <c r="W25" s="9">
        <v>20.160109799944912</v>
      </c>
      <c r="X25" s="41">
        <v>24.997406707181224</v>
      </c>
    </row>
    <row r="26" spans="1:24" ht="14.25" customHeight="1">
      <c r="A26" s="37">
        <v>1974</v>
      </c>
      <c r="B26" s="42">
        <v>33983.974672478289</v>
      </c>
      <c r="C26" s="9">
        <v>32475.432225597364</v>
      </c>
      <c r="D26" s="9">
        <v>2999.6669845231527</v>
      </c>
      <c r="E26" s="9">
        <v>883.27273153072031</v>
      </c>
      <c r="F26" s="9">
        <v>9257.479443564227</v>
      </c>
      <c r="G26" s="9">
        <v>3746.3372611034638</v>
      </c>
      <c r="H26" s="9">
        <v>15588.675804875802</v>
      </c>
      <c r="I26" s="9">
        <v>12344.343322653929</v>
      </c>
      <c r="J26" s="9"/>
      <c r="K26" s="9">
        <v>3244.3324822218719</v>
      </c>
      <c r="L26" s="41">
        <v>1508.542446880929</v>
      </c>
      <c r="M26" s="9"/>
      <c r="N26" s="42">
        <v>22.465724392564201</v>
      </c>
      <c r="O26" s="9">
        <v>23.167372412337418</v>
      </c>
      <c r="P26" s="9">
        <v>14.311791661939942</v>
      </c>
      <c r="Q26" s="9">
        <v>26.43837431725111</v>
      </c>
      <c r="R26" s="9">
        <v>23.002512187075098</v>
      </c>
      <c r="S26" s="9">
        <v>29.920355963447818</v>
      </c>
      <c r="T26" s="9">
        <v>23.382742849175454</v>
      </c>
      <c r="U26" s="9">
        <v>23.182400538767787</v>
      </c>
      <c r="V26" s="9"/>
      <c r="W26" s="9">
        <v>24.151018267455115</v>
      </c>
      <c r="X26" s="41">
        <v>9.0875673510385511</v>
      </c>
    </row>
    <row r="27" spans="1:24" ht="14.25" customHeight="1">
      <c r="A27" s="37">
        <v>1975</v>
      </c>
      <c r="B27" s="42">
        <v>39900.497831036366</v>
      </c>
      <c r="C27" s="9">
        <v>38223.629592193065</v>
      </c>
      <c r="D27" s="9">
        <v>3455.7112642246198</v>
      </c>
      <c r="E27" s="9">
        <v>1169.8531677239878</v>
      </c>
      <c r="F27" s="9">
        <v>10385.448411679994</v>
      </c>
      <c r="G27" s="9">
        <v>4302.7603954857741</v>
      </c>
      <c r="H27" s="9">
        <v>18909.856353078689</v>
      </c>
      <c r="I27" s="9">
        <v>14923.288580432698</v>
      </c>
      <c r="J27" s="9"/>
      <c r="K27" s="9">
        <v>3986.567772645989</v>
      </c>
      <c r="L27" s="41">
        <v>1676.8682388433044</v>
      </c>
      <c r="M27" s="9"/>
      <c r="N27" s="42">
        <v>17.409744491569246</v>
      </c>
      <c r="O27" s="9">
        <v>17.700141222646849</v>
      </c>
      <c r="P27" s="9">
        <v>15.203163619643023</v>
      </c>
      <c r="Q27" s="9">
        <v>32.445294184121451</v>
      </c>
      <c r="R27" s="9">
        <v>12.184406943511261</v>
      </c>
      <c r="S27" s="9">
        <v>14.852457096145667</v>
      </c>
      <c r="T27" s="9">
        <v>21.305084471408996</v>
      </c>
      <c r="U27" s="9">
        <v>20.891716880929366</v>
      </c>
      <c r="V27" s="9"/>
      <c r="W27" s="9">
        <v>22.877904607230626</v>
      </c>
      <c r="X27" s="41">
        <v>11.15817405803905</v>
      </c>
    </row>
    <row r="28" spans="1:24" ht="14.25" customHeight="1">
      <c r="A28" s="37">
        <v>1976</v>
      </c>
      <c r="B28" s="42">
        <v>48016.365611021996</v>
      </c>
      <c r="C28" s="9">
        <v>46039.287293033216</v>
      </c>
      <c r="D28" s="9">
        <v>3941.5938897870988</v>
      </c>
      <c r="E28" s="9">
        <v>1381.8297673557938</v>
      </c>
      <c r="F28" s="9">
        <v>12521.114366606254</v>
      </c>
      <c r="G28" s="9">
        <v>4878.2861577953599</v>
      </c>
      <c r="H28" s="9">
        <v>23316.463111488709</v>
      </c>
      <c r="I28" s="9">
        <v>18134.556276767617</v>
      </c>
      <c r="J28" s="9"/>
      <c r="K28" s="9">
        <v>5181.9068347210969</v>
      </c>
      <c r="L28" s="41">
        <v>1977.0783179887801</v>
      </c>
      <c r="M28" s="9"/>
      <c r="N28" s="42">
        <v>20.340266966976905</v>
      </c>
      <c r="O28" s="9">
        <v>20.44718877883971</v>
      </c>
      <c r="P28" s="9">
        <v>14.060278432188401</v>
      </c>
      <c r="Q28" s="9">
        <v>18.119932097480064</v>
      </c>
      <c r="R28" s="9">
        <v>20.56402256569281</v>
      </c>
      <c r="S28" s="9">
        <v>13.375733468993456</v>
      </c>
      <c r="T28" s="9">
        <v>23.303227037431128</v>
      </c>
      <c r="U28" s="9">
        <v>21.518498948988409</v>
      </c>
      <c r="V28" s="9"/>
      <c r="W28" s="9">
        <v>29.98416508247972</v>
      </c>
      <c r="X28" s="41">
        <v>17.903021369917482</v>
      </c>
    </row>
    <row r="29" spans="1:24" ht="14.25" customHeight="1">
      <c r="A29" s="37">
        <v>1977</v>
      </c>
      <c r="B29" s="42">
        <v>60925.288787775527</v>
      </c>
      <c r="C29" s="9">
        <v>58291.565855012537</v>
      </c>
      <c r="D29" s="9">
        <v>4883.2998114958737</v>
      </c>
      <c r="E29" s="9">
        <v>1881.1550767828041</v>
      </c>
      <c r="F29" s="9">
        <v>15395.101119443783</v>
      </c>
      <c r="G29" s="9">
        <v>5990.4803373250979</v>
      </c>
      <c r="H29" s="9">
        <v>30141.529509964977</v>
      </c>
      <c r="I29" s="9">
        <v>23355.800819194141</v>
      </c>
      <c r="J29" s="9"/>
      <c r="K29" s="9">
        <v>6785.7286907708376</v>
      </c>
      <c r="L29" s="41">
        <v>2633.7229327629848</v>
      </c>
      <c r="M29" s="9"/>
      <c r="N29" s="42">
        <v>26.884423701135617</v>
      </c>
      <c r="O29" s="9">
        <v>26.612659062238286</v>
      </c>
      <c r="P29" s="9">
        <v>23.891500444751301</v>
      </c>
      <c r="Q29" s="9">
        <v>36.135081268548475</v>
      </c>
      <c r="R29" s="9">
        <v>22.953122770784983</v>
      </c>
      <c r="S29" s="9">
        <v>22.798871233752529</v>
      </c>
      <c r="T29" s="9">
        <v>29.271448100176723</v>
      </c>
      <c r="U29" s="9">
        <v>28.791686230092761</v>
      </c>
      <c r="V29" s="9"/>
      <c r="W29" s="9">
        <v>30.950418585363515</v>
      </c>
      <c r="X29" s="41">
        <v>33.212878255737934</v>
      </c>
    </row>
    <row r="30" spans="1:24" ht="14.25" customHeight="1">
      <c r="A30" s="37">
        <v>1978</v>
      </c>
      <c r="B30" s="42">
        <v>74571.381955012461</v>
      </c>
      <c r="C30" s="9">
        <v>71412.785192792697</v>
      </c>
      <c r="D30" s="9">
        <v>5853.8694243890413</v>
      </c>
      <c r="E30" s="9">
        <v>2201.7387816979453</v>
      </c>
      <c r="F30" s="9">
        <v>18429.971899744403</v>
      </c>
      <c r="G30" s="9">
        <v>7137.8240661703303</v>
      </c>
      <c r="H30" s="9">
        <v>37789.38102079097</v>
      </c>
      <c r="I30" s="9">
        <v>29282.67983952973</v>
      </c>
      <c r="J30" s="9"/>
      <c r="K30" s="9">
        <v>8506.7011812612382</v>
      </c>
      <c r="L30" s="41">
        <v>3158.5967622197686</v>
      </c>
      <c r="M30" s="9"/>
      <c r="N30" s="42">
        <v>22.398077118306546</v>
      </c>
      <c r="O30" s="9">
        <v>22.509636077398063</v>
      </c>
      <c r="P30" s="9">
        <v>19.875282091186186</v>
      </c>
      <c r="Q30" s="9">
        <v>17.041854170970904</v>
      </c>
      <c r="R30" s="9">
        <v>19.71322407533669</v>
      </c>
      <c r="S30" s="9">
        <v>19.15278348710099</v>
      </c>
      <c r="T30" s="9">
        <v>25.373136782251105</v>
      </c>
      <c r="U30" s="9">
        <v>25.37647527574731</v>
      </c>
      <c r="V30" s="9"/>
      <c r="W30" s="9">
        <v>25.361646020877139</v>
      </c>
      <c r="X30" s="41">
        <v>19.928969100259518</v>
      </c>
    </row>
    <row r="31" spans="1:24" ht="14.25" customHeight="1">
      <c r="A31" s="37">
        <v>1979</v>
      </c>
      <c r="B31" s="42">
        <v>87233.13244431444</v>
      </c>
      <c r="C31" s="9">
        <v>83391.746197777305</v>
      </c>
      <c r="D31" s="9">
        <v>6045.3608805652648</v>
      </c>
      <c r="E31" s="9">
        <v>2628.2870395024552</v>
      </c>
      <c r="F31" s="9">
        <v>21078.455263344316</v>
      </c>
      <c r="G31" s="9">
        <v>8356.0442690346117</v>
      </c>
      <c r="H31" s="9">
        <v>45283.598745330666</v>
      </c>
      <c r="I31" s="9">
        <v>34952.365258993625</v>
      </c>
      <c r="J31" s="9"/>
      <c r="K31" s="9">
        <v>10331.233486337043</v>
      </c>
      <c r="L31" s="41">
        <v>3841.3862465371426</v>
      </c>
      <c r="M31" s="9"/>
      <c r="N31" s="42">
        <v>16.979369507917362</v>
      </c>
      <c r="O31" s="9">
        <v>16.77425263927892</v>
      </c>
      <c r="P31" s="9">
        <v>3.2711945261096886</v>
      </c>
      <c r="Q31" s="9">
        <v>19.373245425397954</v>
      </c>
      <c r="R31" s="9">
        <v>14.370523069742958</v>
      </c>
      <c r="S31" s="9">
        <v>17.067108849572634</v>
      </c>
      <c r="T31" s="9">
        <v>19.83154400019551</v>
      </c>
      <c r="U31" s="9">
        <v>19.361907620934971</v>
      </c>
      <c r="V31" s="9"/>
      <c r="W31" s="9">
        <v>21.448176751464221</v>
      </c>
      <c r="X31" s="41">
        <v>21.616861401375264</v>
      </c>
    </row>
    <row r="32" spans="1:24" ht="14.25" customHeight="1">
      <c r="A32" s="37">
        <v>1980</v>
      </c>
      <c r="B32" s="42">
        <v>100230.14042052605</v>
      </c>
      <c r="C32" s="9">
        <v>95933.605782903134</v>
      </c>
      <c r="D32" s="9">
        <v>6518.3166535662667</v>
      </c>
      <c r="E32" s="9">
        <v>3296.7536764823913</v>
      </c>
      <c r="F32" s="9">
        <v>23806.690509391283</v>
      </c>
      <c r="G32" s="9">
        <v>9441.4735628837825</v>
      </c>
      <c r="H32" s="9">
        <v>52870.37138057941</v>
      </c>
      <c r="I32" s="9">
        <v>40510.786154082998</v>
      </c>
      <c r="J32" s="9"/>
      <c r="K32" s="9">
        <v>12359.585226496416</v>
      </c>
      <c r="L32" s="41">
        <v>4296.5346376229309</v>
      </c>
      <c r="M32" s="9"/>
      <c r="N32" s="42">
        <v>14.899164585782</v>
      </c>
      <c r="O32" s="9">
        <v>15.039689366116328</v>
      </c>
      <c r="P32" s="9">
        <v>7.823449788108916</v>
      </c>
      <c r="Q32" s="9">
        <v>25.433547665573066</v>
      </c>
      <c r="R32" s="9">
        <v>12.943240915720233</v>
      </c>
      <c r="S32" s="9">
        <v>12.989750399857236</v>
      </c>
      <c r="T32" s="9">
        <v>16.753908358555613</v>
      </c>
      <c r="U32" s="9">
        <v>15.90284621341651</v>
      </c>
      <c r="V32" s="9"/>
      <c r="W32" s="9">
        <v>19.633200070851629</v>
      </c>
      <c r="X32" s="41">
        <v>11.848545339487448</v>
      </c>
    </row>
    <row r="33" spans="1:24" ht="14.25" customHeight="1">
      <c r="A33" s="37">
        <v>1981</v>
      </c>
      <c r="B33" s="42">
        <v>112454.02061971059</v>
      </c>
      <c r="C33" s="9">
        <v>106745.12435593622</v>
      </c>
      <c r="D33" s="9">
        <v>6253.1481724235609</v>
      </c>
      <c r="E33" s="9">
        <v>3929.8967894161833</v>
      </c>
      <c r="F33" s="9">
        <v>25951.510940918168</v>
      </c>
      <c r="G33" s="9">
        <v>9711.9788032100096</v>
      </c>
      <c r="H33" s="9">
        <v>60898.589649968308</v>
      </c>
      <c r="I33" s="9">
        <v>46435.162438278618</v>
      </c>
      <c r="J33" s="9"/>
      <c r="K33" s="9">
        <v>14463.427211689688</v>
      </c>
      <c r="L33" s="41">
        <v>5708.8962637743707</v>
      </c>
      <c r="M33" s="9"/>
      <c r="N33" s="42">
        <v>12.195812704539733</v>
      </c>
      <c r="O33" s="9">
        <v>11.269792774702392</v>
      </c>
      <c r="P33" s="9">
        <v>-4.0680515420745689</v>
      </c>
      <c r="Q33" s="9">
        <v>19.205047603354775</v>
      </c>
      <c r="R33" s="9">
        <v>9.0093179086811581</v>
      </c>
      <c r="S33" s="9">
        <v>2.8650743819231161</v>
      </c>
      <c r="T33" s="9">
        <v>15.184720779808746</v>
      </c>
      <c r="U33" s="9">
        <v>14.624194804964352</v>
      </c>
      <c r="V33" s="9"/>
      <c r="W33" s="9">
        <v>17.02194650256601</v>
      </c>
      <c r="X33" s="41">
        <v>32.872110788633904</v>
      </c>
    </row>
    <row r="34" spans="1:24" ht="14.25" customHeight="1">
      <c r="A34" s="37">
        <v>1982</v>
      </c>
      <c r="B34" s="42">
        <v>129320.59927590025</v>
      </c>
      <c r="C34" s="9">
        <v>122723.85846066815</v>
      </c>
      <c r="D34" s="9">
        <v>7284.1862017745352</v>
      </c>
      <c r="E34" s="9">
        <v>5279.3229775025875</v>
      </c>
      <c r="F34" s="9">
        <v>28221.702717203247</v>
      </c>
      <c r="G34" s="9">
        <v>11317.926747752863</v>
      </c>
      <c r="H34" s="9">
        <v>70620.719816434925</v>
      </c>
      <c r="I34" s="9">
        <v>54053.419865156371</v>
      </c>
      <c r="J34" s="9"/>
      <c r="K34" s="9">
        <v>16567.299951278554</v>
      </c>
      <c r="L34" s="41">
        <v>6596.740815232105</v>
      </c>
      <c r="M34" s="9"/>
      <c r="N34" s="42">
        <v>14.998644391051098</v>
      </c>
      <c r="O34" s="9">
        <v>14.969052873507982</v>
      </c>
      <c r="P34" s="9">
        <v>16.488303186191256</v>
      </c>
      <c r="Q34" s="9">
        <v>34.337446004195748</v>
      </c>
      <c r="R34" s="9">
        <v>8.7478212018307957</v>
      </c>
      <c r="S34" s="9">
        <v>16.535743920817183</v>
      </c>
      <c r="T34" s="9">
        <v>15.964458655524339</v>
      </c>
      <c r="U34" s="9">
        <v>16.406225426698782</v>
      </c>
      <c r="V34" s="9"/>
      <c r="W34" s="9">
        <v>14.546156376328746</v>
      </c>
      <c r="X34" s="41">
        <v>15.551947529534305</v>
      </c>
    </row>
    <row r="35" spans="1:24" ht="14.25" customHeight="1">
      <c r="A35" s="37">
        <v>1983</v>
      </c>
      <c r="B35" s="42">
        <v>147258.48901172949</v>
      </c>
      <c r="C35" s="9">
        <v>138716.5366344513</v>
      </c>
      <c r="D35" s="9">
        <v>8090.4533617867146</v>
      </c>
      <c r="E35" s="9">
        <v>6178.3194380534696</v>
      </c>
      <c r="F35" s="9">
        <v>31916.704666873207</v>
      </c>
      <c r="G35" s="9">
        <v>12105.588049665641</v>
      </c>
      <c r="H35" s="9">
        <v>80425.471118072237</v>
      </c>
      <c r="I35" s="9">
        <v>60890.677338573289</v>
      </c>
      <c r="J35" s="9"/>
      <c r="K35" s="9">
        <v>19534.793779498952</v>
      </c>
      <c r="L35" s="41">
        <v>8541.952377278194</v>
      </c>
      <c r="M35" s="9"/>
      <c r="N35" s="42">
        <v>13.870868087735566</v>
      </c>
      <c r="O35" s="9">
        <v>13.031433638397738</v>
      </c>
      <c r="P35" s="9">
        <v>11.068733523255636</v>
      </c>
      <c r="Q35" s="9">
        <v>17.028631595033762</v>
      </c>
      <c r="R35" s="9">
        <v>13.092767600509013</v>
      </c>
      <c r="S35" s="9">
        <v>6.9594133224900601</v>
      </c>
      <c r="T35" s="9">
        <v>13.883675112803839</v>
      </c>
      <c r="U35" s="9">
        <v>12.64907473102237</v>
      </c>
      <c r="V35" s="9"/>
      <c r="W35" s="9">
        <v>17.911752892428233</v>
      </c>
      <c r="X35" s="41">
        <v>29.487463832966231</v>
      </c>
    </row>
    <row r="36" spans="1:24" ht="14.25" customHeight="1">
      <c r="A36" s="37">
        <v>1984</v>
      </c>
      <c r="B36" s="42">
        <v>166174.12094978127</v>
      </c>
      <c r="C36" s="9">
        <v>155972.38781658447</v>
      </c>
      <c r="D36" s="9">
        <v>9561.5699537759956</v>
      </c>
      <c r="E36" s="9">
        <v>6899.938632155754</v>
      </c>
      <c r="F36" s="9">
        <v>35979.579764029739</v>
      </c>
      <c r="G36" s="9">
        <v>12055.708549417728</v>
      </c>
      <c r="H36" s="9">
        <v>91475.590917205278</v>
      </c>
      <c r="I36" s="9">
        <v>69581.169740636702</v>
      </c>
      <c r="J36" s="9"/>
      <c r="K36" s="9">
        <v>21894.421176568576</v>
      </c>
      <c r="L36" s="41">
        <v>10201.733133196774</v>
      </c>
      <c r="M36" s="9"/>
      <c r="N36" s="42">
        <v>12.845189479395724</v>
      </c>
      <c r="O36" s="9">
        <v>12.439649663115615</v>
      </c>
      <c r="P36" s="9">
        <v>18.183364098453893</v>
      </c>
      <c r="Q36" s="9">
        <v>11.679862158918031</v>
      </c>
      <c r="R36" s="9">
        <v>12.729619613184706</v>
      </c>
      <c r="S36" s="9">
        <v>-0.41203698691275603</v>
      </c>
      <c r="T36" s="9">
        <v>13.739577332298648</v>
      </c>
      <c r="U36" s="9">
        <v>14.272287289138298</v>
      </c>
      <c r="V36" s="9"/>
      <c r="W36" s="9">
        <v>12.079100622735851</v>
      </c>
      <c r="X36" s="41">
        <v>19.430929635403249</v>
      </c>
    </row>
    <row r="37" spans="1:24" ht="14.25" customHeight="1">
      <c r="A37" s="37">
        <v>1985</v>
      </c>
      <c r="B37" s="42">
        <v>184645.03788617699</v>
      </c>
      <c r="C37" s="9">
        <v>171606.53415044679</v>
      </c>
      <c r="D37" s="9">
        <v>9955.9568148117633</v>
      </c>
      <c r="E37" s="9">
        <v>7721.6699208065511</v>
      </c>
      <c r="F37" s="9">
        <v>39501.015498911496</v>
      </c>
      <c r="G37" s="9">
        <v>13737.666784587002</v>
      </c>
      <c r="H37" s="9">
        <v>100690.22513132998</v>
      </c>
      <c r="I37" s="9">
        <v>76046.547470066551</v>
      </c>
      <c r="J37" s="9"/>
      <c r="K37" s="9">
        <v>24643.677661263406</v>
      </c>
      <c r="L37" s="41">
        <v>13038.503735730192</v>
      </c>
      <c r="M37" s="9"/>
      <c r="N37" s="42">
        <v>11.115399215487788</v>
      </c>
      <c r="O37" s="9">
        <v>10.023662875667005</v>
      </c>
      <c r="P37" s="9">
        <v>4.1247082115423828</v>
      </c>
      <c r="Q37" s="9">
        <v>11.909255030490939</v>
      </c>
      <c r="R37" s="9">
        <v>9.7873175784067392</v>
      </c>
      <c r="S37" s="9">
        <v>13.951550240906485</v>
      </c>
      <c r="T37" s="9">
        <v>10.073325705504189</v>
      </c>
      <c r="U37" s="9">
        <v>9.2918497253344547</v>
      </c>
      <c r="V37" s="9"/>
      <c r="W37" s="9">
        <v>12.556881328459536</v>
      </c>
      <c r="X37" s="41">
        <v>27.806751710672305</v>
      </c>
    </row>
    <row r="38" spans="1:24" ht="14.25" customHeight="1">
      <c r="A38" s="37">
        <v>1986</v>
      </c>
      <c r="B38" s="42">
        <v>211385.76144911311</v>
      </c>
      <c r="C38" s="9">
        <v>193483.73990612896</v>
      </c>
      <c r="D38" s="9">
        <v>10929.236159811948</v>
      </c>
      <c r="E38" s="9">
        <v>10134.585110854416</v>
      </c>
      <c r="F38" s="9">
        <v>43802.314744223506</v>
      </c>
      <c r="G38" s="9">
        <v>15631.585134602157</v>
      </c>
      <c r="H38" s="9">
        <v>112986.01875663693</v>
      </c>
      <c r="I38" s="9">
        <v>85261.624455220735</v>
      </c>
      <c r="J38" s="9"/>
      <c r="K38" s="9">
        <v>27724.394301416196</v>
      </c>
      <c r="L38" s="41">
        <v>17902.021542984141</v>
      </c>
      <c r="M38" s="9"/>
      <c r="N38" s="42">
        <v>14.482232433140307</v>
      </c>
      <c r="O38" s="9">
        <v>12.748468969428938</v>
      </c>
      <c r="P38" s="9">
        <v>9.775849404571634</v>
      </c>
      <c r="Q38" s="9">
        <v>31.248618689930076</v>
      </c>
      <c r="R38" s="9">
        <v>10.889085232329121</v>
      </c>
      <c r="S38" s="9">
        <v>13.786317427207084</v>
      </c>
      <c r="T38" s="9">
        <v>12.21150673689484</v>
      </c>
      <c r="U38" s="9">
        <v>12.117679620868294</v>
      </c>
      <c r="V38" s="9"/>
      <c r="W38" s="9">
        <v>12.501042589902344</v>
      </c>
      <c r="X38" s="41">
        <v>37.30119579538993</v>
      </c>
    </row>
    <row r="39" spans="1:24" ht="14.25" customHeight="1">
      <c r="A39" s="37">
        <v>1987</v>
      </c>
      <c r="B39" s="42">
        <v>236377.06240506182</v>
      </c>
      <c r="C39" s="9">
        <v>216865.41604937077</v>
      </c>
      <c r="D39" s="9">
        <v>12175.95331860015</v>
      </c>
      <c r="E39" s="9">
        <v>9873.9526038861713</v>
      </c>
      <c r="F39" s="9">
        <v>48533.159735107496</v>
      </c>
      <c r="G39" s="9">
        <v>18536.426490614405</v>
      </c>
      <c r="H39" s="9">
        <v>127745.92390116255</v>
      </c>
      <c r="I39" s="9">
        <v>96711.458906274958</v>
      </c>
      <c r="J39" s="9"/>
      <c r="K39" s="9">
        <v>31034.464994887585</v>
      </c>
      <c r="L39" s="41">
        <v>19511.646355691053</v>
      </c>
      <c r="M39" s="9"/>
      <c r="N39" s="42">
        <v>11.822603748060324</v>
      </c>
      <c r="O39" s="9">
        <v>12.084569046776593</v>
      </c>
      <c r="P39" s="9">
        <v>11.407175584443173</v>
      </c>
      <c r="Q39" s="9">
        <v>-2.5717136332408908</v>
      </c>
      <c r="R39" s="9">
        <v>10.800445178545903</v>
      </c>
      <c r="S39" s="9">
        <v>18.583152834462545</v>
      </c>
      <c r="T39" s="9">
        <v>13.06347927553524</v>
      </c>
      <c r="U39" s="9">
        <v>13.429059702079282</v>
      </c>
      <c r="V39" s="9"/>
      <c r="W39" s="9">
        <v>11.939199311208416</v>
      </c>
      <c r="X39" s="41">
        <v>8.9913019534809457</v>
      </c>
    </row>
    <row r="40" spans="1:24" ht="14.25" customHeight="1">
      <c r="A40" s="37">
        <v>1988</v>
      </c>
      <c r="B40" s="42">
        <v>263164.0447388558</v>
      </c>
      <c r="C40" s="9">
        <v>242246.57813969743</v>
      </c>
      <c r="D40" s="9">
        <v>13797.401429339512</v>
      </c>
      <c r="E40" s="9">
        <v>10788.165618213752</v>
      </c>
      <c r="F40" s="9">
        <v>52674.241096104131</v>
      </c>
      <c r="G40" s="9">
        <v>22346.614186007264</v>
      </c>
      <c r="H40" s="9">
        <v>142640.15581003277</v>
      </c>
      <c r="I40" s="9">
        <v>107839.67292280632</v>
      </c>
      <c r="J40" s="9"/>
      <c r="K40" s="9">
        <v>34800.482887226462</v>
      </c>
      <c r="L40" s="41">
        <v>20917.466599158361</v>
      </c>
      <c r="M40" s="9"/>
      <c r="N40" s="42">
        <v>11.332310360931341</v>
      </c>
      <c r="O40" s="9">
        <v>11.703646691433956</v>
      </c>
      <c r="P40" s="9">
        <v>13.316806235306577</v>
      </c>
      <c r="Q40" s="9">
        <v>9.2588353519923459</v>
      </c>
      <c r="R40" s="9">
        <v>8.5324783789032743</v>
      </c>
      <c r="S40" s="9">
        <v>20.555136111709981</v>
      </c>
      <c r="T40" s="9">
        <v>11.659261958443334</v>
      </c>
      <c r="U40" s="9">
        <v>11.506613737794957</v>
      </c>
      <c r="V40" s="9"/>
      <c r="W40" s="9">
        <v>12.134953487869904</v>
      </c>
      <c r="X40" s="41">
        <v>7.2050313840239522</v>
      </c>
    </row>
    <row r="41" spans="1:24" ht="14.25" customHeight="1">
      <c r="A41" s="37">
        <v>1989</v>
      </c>
      <c r="B41" s="42">
        <v>294887.04819032172</v>
      </c>
      <c r="C41" s="9">
        <v>270973.61437344964</v>
      </c>
      <c r="D41" s="9">
        <v>14277.662235276603</v>
      </c>
      <c r="E41" s="9">
        <v>11346.609725836783</v>
      </c>
      <c r="F41" s="9">
        <v>58108.706241376371</v>
      </c>
      <c r="G41" s="9">
        <v>27595.103159270831</v>
      </c>
      <c r="H41" s="9">
        <v>159645.53301168905</v>
      </c>
      <c r="I41" s="9">
        <v>119873.01323232557</v>
      </c>
      <c r="J41" s="9"/>
      <c r="K41" s="9">
        <v>39772.519779363502</v>
      </c>
      <c r="L41" s="41">
        <v>23913.433816872057</v>
      </c>
      <c r="M41" s="9"/>
      <c r="N41" s="42">
        <v>12.054459598743982</v>
      </c>
      <c r="O41" s="9">
        <v>11.858593196386069</v>
      </c>
      <c r="P41" s="9">
        <v>3.4808062112032134</v>
      </c>
      <c r="Q41" s="9">
        <v>5.1764510055370749</v>
      </c>
      <c r="R41" s="9">
        <v>10.317120915623757</v>
      </c>
      <c r="S41" s="9">
        <v>23.48673015776146</v>
      </c>
      <c r="T41" s="9">
        <v>11.921872284200209</v>
      </c>
      <c r="U41" s="9">
        <v>11.158546742007402</v>
      </c>
      <c r="V41" s="9"/>
      <c r="W41" s="9">
        <v>14.287264082654527</v>
      </c>
      <c r="X41" s="41">
        <v>14.322801489900506</v>
      </c>
    </row>
    <row r="42" spans="1:24" ht="14.25" customHeight="1">
      <c r="A42" s="37">
        <v>1990</v>
      </c>
      <c r="B42" s="42">
        <v>328463.55648320523</v>
      </c>
      <c r="C42" s="9">
        <v>302796.49392372835</v>
      </c>
      <c r="D42" s="9">
        <v>15689.34844472212</v>
      </c>
      <c r="E42" s="9">
        <v>12083.830455281099</v>
      </c>
      <c r="F42" s="9">
        <v>61655.216070526061</v>
      </c>
      <c r="G42" s="9">
        <v>32824.908040409646</v>
      </c>
      <c r="H42" s="9">
        <v>180543.1909127894</v>
      </c>
      <c r="I42" s="9">
        <v>134513.98139768216</v>
      </c>
      <c r="J42" s="9"/>
      <c r="K42" s="9">
        <v>46029.209515107235</v>
      </c>
      <c r="L42" s="41">
        <v>25667.062559476901</v>
      </c>
      <c r="M42" s="9"/>
      <c r="N42" s="42">
        <v>11.386226861755233</v>
      </c>
      <c r="O42" s="9">
        <v>11.743903414308509</v>
      </c>
      <c r="P42" s="9">
        <v>9.8873764218737836</v>
      </c>
      <c r="Q42" s="9">
        <v>6.4972775768045388</v>
      </c>
      <c r="R42" s="9">
        <v>6.1032331616847957</v>
      </c>
      <c r="S42" s="9">
        <v>18.951930894963208</v>
      </c>
      <c r="T42" s="9">
        <v>13.090036098642521</v>
      </c>
      <c r="U42" s="9">
        <v>12.213731657000215</v>
      </c>
      <c r="V42" s="9"/>
      <c r="W42" s="9">
        <v>15.731187690527214</v>
      </c>
      <c r="X42" s="41">
        <v>7.3332368577179174</v>
      </c>
    </row>
    <row r="43" spans="1:24" ht="14.25" customHeight="1">
      <c r="A43" s="37">
        <v>1991</v>
      </c>
      <c r="B43" s="42">
        <v>360186.55993467115</v>
      </c>
      <c r="C43" s="9">
        <v>332485.28246973752</v>
      </c>
      <c r="D43" s="9">
        <v>16058.659237797543</v>
      </c>
      <c r="E43" s="9">
        <v>13710.518886622858</v>
      </c>
      <c r="F43" s="9">
        <v>64542.97896446212</v>
      </c>
      <c r="G43" s="9">
        <v>36234.141653433559</v>
      </c>
      <c r="H43" s="9">
        <v>201938.98372742144</v>
      </c>
      <c r="I43" s="9">
        <v>149645.51172785892</v>
      </c>
      <c r="J43" s="9"/>
      <c r="K43" s="9">
        <v>52293.471999562513</v>
      </c>
      <c r="L43" s="41">
        <v>27701.27746493365</v>
      </c>
      <c r="M43" s="9"/>
      <c r="N43" s="42">
        <v>9.6579979195006835</v>
      </c>
      <c r="O43" s="9">
        <v>9.8048653606562119</v>
      </c>
      <c r="P43" s="9">
        <v>2.3538950286980054</v>
      </c>
      <c r="Q43" s="9">
        <v>13.461695257655947</v>
      </c>
      <c r="R43" s="9">
        <v>4.6837284466456408</v>
      </c>
      <c r="S43" s="9">
        <v>10.386117788439563</v>
      </c>
      <c r="T43" s="9">
        <v>11.850789113928517</v>
      </c>
      <c r="U43" s="9">
        <v>11.249039076050638</v>
      </c>
      <c r="V43" s="9"/>
      <c r="W43" s="9">
        <v>13.609320147892801</v>
      </c>
      <c r="X43" s="41">
        <v>7.9253903743093712</v>
      </c>
    </row>
    <row r="44" spans="1:24" ht="14.25" customHeight="1">
      <c r="A44" s="37">
        <v>1992</v>
      </c>
      <c r="B44" s="42">
        <v>387928.15508525877</v>
      </c>
      <c r="C44" s="9">
        <v>356288.49230828515</v>
      </c>
      <c r="D44" s="9">
        <v>15200.965285082613</v>
      </c>
      <c r="E44" s="9">
        <v>14340.202654441278</v>
      </c>
      <c r="F44" s="9">
        <v>65996.48573556621</v>
      </c>
      <c r="G44" s="9">
        <v>35602.986135597537</v>
      </c>
      <c r="H44" s="9">
        <v>225147.85249759746</v>
      </c>
      <c r="I44" s="9">
        <v>165416.61085334406</v>
      </c>
      <c r="J44" s="9"/>
      <c r="K44" s="9">
        <v>59731.241644253401</v>
      </c>
      <c r="L44" s="41">
        <v>31639.662776973601</v>
      </c>
      <c r="M44" s="9"/>
      <c r="N44" s="42">
        <v>7.7020073029985481</v>
      </c>
      <c r="O44" s="9">
        <v>7.1591769902519475</v>
      </c>
      <c r="P44" s="9">
        <v>-5.3410059956696792</v>
      </c>
      <c r="Q44" s="9">
        <v>4.5927055936066274</v>
      </c>
      <c r="R44" s="9">
        <v>2.2519982721968868</v>
      </c>
      <c r="S44" s="9">
        <v>-1.7418806932776199</v>
      </c>
      <c r="T44" s="9">
        <v>11.493010582594355</v>
      </c>
      <c r="U44" s="9">
        <v>10.538972364347288</v>
      </c>
      <c r="V44" s="9"/>
      <c r="W44" s="9">
        <v>14.223132181303843</v>
      </c>
      <c r="X44" s="41">
        <v>14.217341842900399</v>
      </c>
    </row>
    <row r="45" spans="1:24" ht="14.25" customHeight="1">
      <c r="A45" s="37">
        <v>1993</v>
      </c>
      <c r="B45" s="42">
        <v>401343.19863403268</v>
      </c>
      <c r="C45" s="9">
        <v>372736.25295344001</v>
      </c>
      <c r="D45" s="9">
        <v>16801.537088393496</v>
      </c>
      <c r="E45" s="9">
        <v>15019.564032581302</v>
      </c>
      <c r="F45" s="9">
        <v>65372.262340749374</v>
      </c>
      <c r="G45" s="9">
        <v>34511.330252582215</v>
      </c>
      <c r="H45" s="9">
        <v>241031.55923913358</v>
      </c>
      <c r="I45" s="9">
        <v>178290.30251947942</v>
      </c>
      <c r="J45" s="9"/>
      <c r="K45" s="9">
        <v>62741.256719654164</v>
      </c>
      <c r="L45" s="41">
        <v>28606.945680592675</v>
      </c>
      <c r="M45" s="9"/>
      <c r="N45" s="42">
        <v>3.4581257825500034</v>
      </c>
      <c r="O45" s="9">
        <v>4.6164164715494449</v>
      </c>
      <c r="P45" s="9">
        <v>10.529408976952247</v>
      </c>
      <c r="Q45" s="9">
        <v>4.7374600939103173</v>
      </c>
      <c r="R45" s="9">
        <v>-0.94584338523412415</v>
      </c>
      <c r="S45" s="9">
        <v>-3.0661919167612517</v>
      </c>
      <c r="T45" s="9">
        <v>7.0547893596744959</v>
      </c>
      <c r="U45" s="9">
        <v>7.7825870084770266</v>
      </c>
      <c r="V45" s="9"/>
      <c r="W45" s="9">
        <v>5.0392641983365571</v>
      </c>
      <c r="X45" s="41">
        <v>-9.5851751573915234</v>
      </c>
    </row>
    <row r="46" spans="1:24" ht="14.25" customHeight="1">
      <c r="A46" s="37">
        <v>1994</v>
      </c>
      <c r="B46" s="42">
        <v>426858.06476923602</v>
      </c>
      <c r="C46" s="9">
        <v>394919.0999701831</v>
      </c>
      <c r="D46" s="9">
        <v>17688.781146712667</v>
      </c>
      <c r="E46" s="9">
        <v>15452.057473436569</v>
      </c>
      <c r="F46" s="9">
        <v>68202.873184072159</v>
      </c>
      <c r="G46" s="9">
        <v>35622.369970267624</v>
      </c>
      <c r="H46" s="9">
        <v>257953.01819569408</v>
      </c>
      <c r="I46" s="9">
        <v>192749.77363012123</v>
      </c>
      <c r="J46" s="9"/>
      <c r="K46" s="9">
        <v>65203.244565572873</v>
      </c>
      <c r="L46" s="41">
        <v>31938.964799052923</v>
      </c>
      <c r="M46" s="9"/>
      <c r="N46" s="42">
        <v>6.3573685120472678</v>
      </c>
      <c r="O46" s="9">
        <v>5.9513521534257707</v>
      </c>
      <c r="P46" s="9">
        <v>5.280731481002876</v>
      </c>
      <c r="Q46" s="9">
        <v>2.8795339193406599</v>
      </c>
      <c r="R46" s="9">
        <v>4.3299875849001301</v>
      </c>
      <c r="S46" s="9">
        <v>3.2193477027802508</v>
      </c>
      <c r="T46" s="9">
        <v>7.0204329300182167</v>
      </c>
      <c r="U46" s="9">
        <v>8.1100715553847902</v>
      </c>
      <c r="V46" s="9"/>
      <c r="W46" s="9">
        <v>3.9240333627991841</v>
      </c>
      <c r="X46" s="41">
        <v>11.647587811937331</v>
      </c>
    </row>
    <row r="47" spans="1:24" ht="14.25" customHeight="1" thickBot="1">
      <c r="A47" s="37">
        <v>1995</v>
      </c>
      <c r="B47" s="525">
        <v>460259</v>
      </c>
      <c r="C47" s="498">
        <v>426016</v>
      </c>
      <c r="D47" s="498">
        <v>17833</v>
      </c>
      <c r="E47" s="498">
        <v>16073</v>
      </c>
      <c r="F47" s="498">
        <v>74961</v>
      </c>
      <c r="G47" s="498">
        <v>39514</v>
      </c>
      <c r="H47" s="498">
        <v>277635</v>
      </c>
      <c r="I47" s="498">
        <v>207404</v>
      </c>
      <c r="J47" s="529">
        <v>19351</v>
      </c>
      <c r="K47" s="498">
        <v>70231</v>
      </c>
      <c r="L47" s="526">
        <v>34243</v>
      </c>
      <c r="M47" s="498"/>
      <c r="N47" s="525">
        <v>7.8248340578550124</v>
      </c>
      <c r="O47" s="498">
        <v>7.8742456447826292</v>
      </c>
      <c r="P47" s="498">
        <v>0.81531255370941302</v>
      </c>
      <c r="Q47" s="498">
        <v>4.0185103351504159</v>
      </c>
      <c r="R47" s="498">
        <v>9.9088594078557293</v>
      </c>
      <c r="S47" s="498">
        <v>10.924680286518118</v>
      </c>
      <c r="T47" s="498">
        <v>7.6300645528304401</v>
      </c>
      <c r="U47" s="498">
        <v>7.6027204047458996</v>
      </c>
      <c r="V47" s="498"/>
      <c r="W47" s="498">
        <v>7.7108976216219816</v>
      </c>
      <c r="X47" s="526">
        <v>7.213869376929205</v>
      </c>
    </row>
    <row r="48" spans="1:24" ht="14.25" customHeight="1">
      <c r="A48" s="37">
        <v>1996</v>
      </c>
      <c r="B48" s="42">
        <v>488946</v>
      </c>
      <c r="C48" s="40">
        <v>451540</v>
      </c>
      <c r="D48" s="40">
        <v>21414</v>
      </c>
      <c r="E48" s="40">
        <v>16789</v>
      </c>
      <c r="F48" s="40">
        <v>80050</v>
      </c>
      <c r="G48" s="40">
        <v>40626</v>
      </c>
      <c r="H48" s="40">
        <v>292661</v>
      </c>
      <c r="I48" s="40">
        <v>218040</v>
      </c>
      <c r="J48" s="39">
        <v>20478</v>
      </c>
      <c r="K48" s="9">
        <v>74621</v>
      </c>
      <c r="L48" s="41">
        <v>37406</v>
      </c>
      <c r="M48" s="9"/>
      <c r="N48" s="42">
        <v>6.2327950132425425</v>
      </c>
      <c r="O48" s="9">
        <v>5.9913242695110114</v>
      </c>
      <c r="P48" s="9">
        <v>20.080749172881738</v>
      </c>
      <c r="Q48" s="9">
        <v>4.4546755428358065</v>
      </c>
      <c r="R48" s="9">
        <v>6.7888635423753785</v>
      </c>
      <c r="S48" s="9">
        <v>2.8141924381231975</v>
      </c>
      <c r="T48" s="9">
        <v>5.412141840906215</v>
      </c>
      <c r="U48" s="9">
        <v>5.1281556768432601</v>
      </c>
      <c r="V48" s="9">
        <v>5.8239884243708406</v>
      </c>
      <c r="W48" s="9">
        <v>6.2508009283649635</v>
      </c>
      <c r="X48" s="41">
        <v>9.2369243349005536</v>
      </c>
    </row>
    <row r="49" spans="1:24" ht="14.25" customHeight="1">
      <c r="A49" s="37">
        <v>1997</v>
      </c>
      <c r="B49" s="42">
        <v>518971</v>
      </c>
      <c r="C49" s="40">
        <v>477108</v>
      </c>
      <c r="D49" s="40">
        <v>22289</v>
      </c>
      <c r="E49" s="40">
        <v>16775</v>
      </c>
      <c r="F49" s="40">
        <v>86582</v>
      </c>
      <c r="G49" s="40">
        <v>42471</v>
      </c>
      <c r="H49" s="40">
        <v>308991</v>
      </c>
      <c r="I49" s="40">
        <v>231364</v>
      </c>
      <c r="J49" s="39">
        <v>22172</v>
      </c>
      <c r="K49" s="9">
        <v>77627</v>
      </c>
      <c r="L49" s="41">
        <v>41863</v>
      </c>
      <c r="M49" s="9"/>
      <c r="N49" s="42">
        <v>6.1407599203183949</v>
      </c>
      <c r="O49" s="9">
        <v>5.6623997873942455</v>
      </c>
      <c r="P49" s="9">
        <v>4.0861118894181425</v>
      </c>
      <c r="Q49" s="9">
        <v>-8.3387932574896517E-2</v>
      </c>
      <c r="R49" s="9">
        <v>8.1599000624609666</v>
      </c>
      <c r="S49" s="9">
        <v>4.5414266725742225</v>
      </c>
      <c r="T49" s="9">
        <v>5.5798346892821371</v>
      </c>
      <c r="U49" s="9">
        <v>6.1108053568152743</v>
      </c>
      <c r="V49" s="9">
        <v>8.2722922160367141</v>
      </c>
      <c r="W49" s="9">
        <v>4.0283566288310313</v>
      </c>
      <c r="X49" s="41">
        <v>11.915200769929957</v>
      </c>
    </row>
    <row r="50" spans="1:24" ht="14.25" customHeight="1">
      <c r="A50" s="37">
        <v>1998</v>
      </c>
      <c r="B50" s="42">
        <v>555559</v>
      </c>
      <c r="C50" s="40">
        <v>507255</v>
      </c>
      <c r="D50" s="40">
        <v>23027</v>
      </c>
      <c r="E50" s="40">
        <v>16245</v>
      </c>
      <c r="F50" s="40">
        <v>92106</v>
      </c>
      <c r="G50" s="40">
        <v>46562</v>
      </c>
      <c r="H50" s="40">
        <v>329315</v>
      </c>
      <c r="I50" s="40">
        <v>247279</v>
      </c>
      <c r="J50" s="39">
        <v>23969</v>
      </c>
      <c r="K50" s="9">
        <v>82036</v>
      </c>
      <c r="L50" s="41">
        <v>48304</v>
      </c>
      <c r="M50" s="9"/>
      <c r="N50" s="42">
        <v>7.0501049191573406</v>
      </c>
      <c r="O50" s="9">
        <v>6.3186951382077083</v>
      </c>
      <c r="P50" s="9">
        <v>3.3110502938669351</v>
      </c>
      <c r="Q50" s="9">
        <v>-3.1594634873323368</v>
      </c>
      <c r="R50" s="9">
        <v>6.3800790002541019</v>
      </c>
      <c r="S50" s="9">
        <v>9.6324550870005474</v>
      </c>
      <c r="T50" s="9">
        <v>6.5775378570896992</v>
      </c>
      <c r="U50" s="9">
        <v>6.878771113915727</v>
      </c>
      <c r="V50" s="9">
        <v>8.1048168861627357</v>
      </c>
      <c r="W50" s="9">
        <v>5.679724838007405</v>
      </c>
      <c r="X50" s="41">
        <v>15.385901631512322</v>
      </c>
    </row>
    <row r="51" spans="1:24" ht="14.25" customHeight="1">
      <c r="A51" s="37">
        <v>1999</v>
      </c>
      <c r="B51" s="42">
        <v>595242</v>
      </c>
      <c r="C51" s="40">
        <v>540843</v>
      </c>
      <c r="D51" s="40">
        <v>22698</v>
      </c>
      <c r="E51" s="40">
        <v>16666</v>
      </c>
      <c r="F51" s="40">
        <v>97146</v>
      </c>
      <c r="G51" s="40">
        <v>52407</v>
      </c>
      <c r="H51" s="40">
        <v>351926</v>
      </c>
      <c r="I51" s="40">
        <v>264694</v>
      </c>
      <c r="J51" s="39">
        <v>25838</v>
      </c>
      <c r="K51" s="9">
        <v>87232</v>
      </c>
      <c r="L51" s="41">
        <v>54399</v>
      </c>
      <c r="M51" s="9"/>
      <c r="N51" s="42">
        <v>7.1428957140465821</v>
      </c>
      <c r="O51" s="9">
        <v>6.6215217198450471</v>
      </c>
      <c r="P51" s="9">
        <v>-1.4287575454900781</v>
      </c>
      <c r="Q51" s="9">
        <v>2.5915666358879763</v>
      </c>
      <c r="R51" s="9">
        <v>5.4719562243502162</v>
      </c>
      <c r="S51" s="9">
        <v>12.553154933207345</v>
      </c>
      <c r="T51" s="9">
        <v>6.8660704796319694</v>
      </c>
      <c r="U51" s="9">
        <v>7.0426522268368874</v>
      </c>
      <c r="V51" s="9">
        <v>7.7975718636572156</v>
      </c>
      <c r="W51" s="9">
        <v>6.3338046711199913</v>
      </c>
      <c r="X51" s="41">
        <v>12.618002649884064</v>
      </c>
    </row>
    <row r="52" spans="1:24" ht="14.25" customHeight="1">
      <c r="A52" s="37">
        <v>2000</v>
      </c>
      <c r="B52" s="42">
        <v>647569</v>
      </c>
      <c r="C52" s="40">
        <v>588595</v>
      </c>
      <c r="D52" s="40">
        <v>24247</v>
      </c>
      <c r="E52" s="40">
        <v>16494</v>
      </c>
      <c r="F52" s="40">
        <v>105341</v>
      </c>
      <c r="G52" s="40">
        <v>59618</v>
      </c>
      <c r="H52" s="40">
        <v>382895</v>
      </c>
      <c r="I52" s="40">
        <v>289290</v>
      </c>
      <c r="J52" s="39">
        <v>29682</v>
      </c>
      <c r="K52" s="9">
        <v>93605</v>
      </c>
      <c r="L52" s="41">
        <v>58974</v>
      </c>
      <c r="M52" s="9"/>
      <c r="N52" s="42">
        <v>8.7908783318381367</v>
      </c>
      <c r="O52" s="9">
        <v>8.8291796325366221</v>
      </c>
      <c r="P52" s="9">
        <v>6.8243898140805337</v>
      </c>
      <c r="Q52" s="9">
        <v>-1.0320412816512636</v>
      </c>
      <c r="R52" s="9">
        <v>8.4357564902312063</v>
      </c>
      <c r="S52" s="9">
        <v>13.759612265537037</v>
      </c>
      <c r="T52" s="9">
        <v>8.7998613344850938</v>
      </c>
      <c r="U52" s="9">
        <v>9.2922393405215011</v>
      </c>
      <c r="V52" s="9">
        <v>14.877312485486494</v>
      </c>
      <c r="W52" s="9">
        <v>7.3058052090975822</v>
      </c>
      <c r="X52" s="41">
        <v>8.410081067666674</v>
      </c>
    </row>
    <row r="53" spans="1:24" ht="14.25" customHeight="1">
      <c r="A53" s="37">
        <v>2001</v>
      </c>
      <c r="B53" s="42">
        <v>700958</v>
      </c>
      <c r="C53" s="40">
        <v>638972</v>
      </c>
      <c r="D53" s="40">
        <v>25755</v>
      </c>
      <c r="E53" s="40">
        <v>17678</v>
      </c>
      <c r="F53" s="40">
        <v>110960</v>
      </c>
      <c r="G53" s="40">
        <v>67550</v>
      </c>
      <c r="H53" s="40">
        <v>417029</v>
      </c>
      <c r="I53" s="40">
        <v>316997</v>
      </c>
      <c r="J53" s="39">
        <v>31931</v>
      </c>
      <c r="K53" s="9">
        <v>100032</v>
      </c>
      <c r="L53" s="41">
        <v>61986</v>
      </c>
      <c r="M53" s="9"/>
      <c r="N53" s="42">
        <v>8.244526838066669</v>
      </c>
      <c r="O53" s="9">
        <v>8.558856259397384</v>
      </c>
      <c r="P53" s="9">
        <v>6.2193261021982194</v>
      </c>
      <c r="Q53" s="9">
        <v>7.1783678913544424</v>
      </c>
      <c r="R53" s="9">
        <v>5.3341054290352297</v>
      </c>
      <c r="S53" s="9">
        <v>13.304706632225161</v>
      </c>
      <c r="T53" s="9">
        <v>8.9147155225322905</v>
      </c>
      <c r="U53" s="9">
        <v>9.5775865048912898</v>
      </c>
      <c r="V53" s="9">
        <v>7.5769826831076026</v>
      </c>
      <c r="W53" s="9">
        <v>6.8660862133433032</v>
      </c>
      <c r="X53" s="41">
        <v>5.1073354359548295</v>
      </c>
    </row>
    <row r="54" spans="1:24" ht="14.25" customHeight="1">
      <c r="A54" s="37">
        <v>2002</v>
      </c>
      <c r="B54" s="42">
        <v>749744</v>
      </c>
      <c r="C54" s="40">
        <v>683365</v>
      </c>
      <c r="D54" s="40">
        <v>26107</v>
      </c>
      <c r="E54" s="40">
        <v>19269</v>
      </c>
      <c r="F54" s="40">
        <v>113885</v>
      </c>
      <c r="G54" s="40">
        <v>75008</v>
      </c>
      <c r="H54" s="40">
        <v>449096</v>
      </c>
      <c r="I54" s="40">
        <v>342409</v>
      </c>
      <c r="J54" s="39">
        <v>35519</v>
      </c>
      <c r="K54" s="9">
        <v>106687</v>
      </c>
      <c r="L54" s="41">
        <v>66379</v>
      </c>
      <c r="M54" s="9"/>
      <c r="N54" s="42">
        <v>6.9599034464261855</v>
      </c>
      <c r="O54" s="9">
        <v>6.9475657775301514</v>
      </c>
      <c r="P54" s="9">
        <v>1.3667249077848886</v>
      </c>
      <c r="Q54" s="9">
        <v>8.9998868650299713</v>
      </c>
      <c r="R54" s="9">
        <v>2.6360850757029652</v>
      </c>
      <c r="S54" s="9">
        <v>11.040710584752045</v>
      </c>
      <c r="T54" s="9">
        <v>7.6893933035832029</v>
      </c>
      <c r="U54" s="9">
        <v>8.016479651226982</v>
      </c>
      <c r="V54" s="9">
        <v>11.236729197331741</v>
      </c>
      <c r="W54" s="9">
        <v>6.6528710812540082</v>
      </c>
      <c r="X54" s="41">
        <v>7.087084180298775</v>
      </c>
    </row>
    <row r="55" spans="1:24" ht="14.25" customHeight="1">
      <c r="A55" s="37">
        <v>2003</v>
      </c>
      <c r="B55" s="42">
        <v>802683</v>
      </c>
      <c r="C55" s="40">
        <v>728182</v>
      </c>
      <c r="D55" s="40">
        <v>27458</v>
      </c>
      <c r="E55" s="40">
        <v>20994</v>
      </c>
      <c r="F55" s="40">
        <v>117206</v>
      </c>
      <c r="G55" s="40">
        <v>81851</v>
      </c>
      <c r="H55" s="40">
        <v>480673</v>
      </c>
      <c r="I55" s="40">
        <v>365141</v>
      </c>
      <c r="J55" s="39">
        <v>39678</v>
      </c>
      <c r="K55" s="9">
        <v>115532</v>
      </c>
      <c r="L55" s="41">
        <v>74501</v>
      </c>
      <c r="M55" s="9"/>
      <c r="N55" s="42">
        <v>7.060943468703984</v>
      </c>
      <c r="O55" s="9">
        <v>6.5582814454939964</v>
      </c>
      <c r="P55" s="9">
        <v>5.1748573179607016</v>
      </c>
      <c r="Q55" s="9">
        <v>8.952203020395455</v>
      </c>
      <c r="R55" s="9">
        <v>2.9160995741317919</v>
      </c>
      <c r="S55" s="9">
        <v>9.1230268771331104</v>
      </c>
      <c r="T55" s="9">
        <v>7.0312360831537024</v>
      </c>
      <c r="U55" s="9">
        <v>6.6388441892590411</v>
      </c>
      <c r="V55" s="9">
        <v>11.70922604803064</v>
      </c>
      <c r="W55" s="9">
        <v>8.2906071030209851</v>
      </c>
      <c r="X55" s="41">
        <v>12.235797466066067</v>
      </c>
    </row>
    <row r="56" spans="1:24" ht="14.25" customHeight="1">
      <c r="A56" s="37">
        <v>2004</v>
      </c>
      <c r="B56" s="42">
        <v>860059</v>
      </c>
      <c r="C56" s="40">
        <v>775872</v>
      </c>
      <c r="D56" s="40">
        <v>26815</v>
      </c>
      <c r="E56" s="40">
        <v>22540</v>
      </c>
      <c r="F56" s="40">
        <v>120560</v>
      </c>
      <c r="G56" s="40">
        <v>88836</v>
      </c>
      <c r="H56" s="40">
        <v>517121</v>
      </c>
      <c r="I56" s="40">
        <v>392743</v>
      </c>
      <c r="J56" s="39">
        <v>45123</v>
      </c>
      <c r="K56" s="9">
        <v>124378</v>
      </c>
      <c r="L56" s="41">
        <v>84187</v>
      </c>
      <c r="M56" s="9"/>
      <c r="N56" s="42">
        <v>7.1480273034311148</v>
      </c>
      <c r="O56" s="9">
        <v>6.5491868791043961</v>
      </c>
      <c r="P56" s="9">
        <v>-2.3417583218005689</v>
      </c>
      <c r="Q56" s="9">
        <v>7.3640087644088803</v>
      </c>
      <c r="R56" s="9">
        <v>2.8616282442878394</v>
      </c>
      <c r="S56" s="9">
        <v>8.5337992205348776</v>
      </c>
      <c r="T56" s="9">
        <v>7.5827017535829988</v>
      </c>
      <c r="U56" s="9">
        <v>7.5592716238384705</v>
      </c>
      <c r="V56" s="9">
        <v>13.722969907757454</v>
      </c>
      <c r="W56" s="9">
        <v>7.6567531073642003</v>
      </c>
      <c r="X56" s="41">
        <v>13.00116776956013</v>
      </c>
    </row>
    <row r="57" spans="1:24" ht="14.25" customHeight="1">
      <c r="A57" s="37">
        <v>2005</v>
      </c>
      <c r="B57" s="42">
        <v>928122</v>
      </c>
      <c r="C57" s="40">
        <v>833031</v>
      </c>
      <c r="D57" s="40">
        <v>25601</v>
      </c>
      <c r="E57" s="40">
        <v>25597</v>
      </c>
      <c r="F57" s="40">
        <v>125316</v>
      </c>
      <c r="G57" s="40">
        <v>100903</v>
      </c>
      <c r="H57" s="40">
        <v>555614</v>
      </c>
      <c r="I57" s="40">
        <v>422015</v>
      </c>
      <c r="J57" s="39">
        <v>51411</v>
      </c>
      <c r="K57" s="9">
        <v>133599</v>
      </c>
      <c r="L57" s="41">
        <v>95091</v>
      </c>
      <c r="M57" s="9"/>
      <c r="N57" s="42">
        <v>7.9137594048780402</v>
      </c>
      <c r="O57" s="9">
        <v>7.367065701559028</v>
      </c>
      <c r="P57" s="9">
        <v>-4.5273168002983422</v>
      </c>
      <c r="Q57" s="9">
        <v>13.562555456965386</v>
      </c>
      <c r="R57" s="9">
        <v>3.9449236894492312</v>
      </c>
      <c r="S57" s="9">
        <v>13.583457157008416</v>
      </c>
      <c r="T57" s="9">
        <v>7.4437123999992361</v>
      </c>
      <c r="U57" s="9">
        <v>7.453220044660247</v>
      </c>
      <c r="V57" s="9">
        <v>13.935243667309361</v>
      </c>
      <c r="W57" s="9">
        <v>7.4136905240476558</v>
      </c>
      <c r="X57" s="41">
        <v>12.952118498105403</v>
      </c>
    </row>
    <row r="58" spans="1:24" ht="14.25" customHeight="1">
      <c r="A58" s="37">
        <v>2006</v>
      </c>
      <c r="B58" s="42">
        <v>1004976</v>
      </c>
      <c r="C58" s="40">
        <v>898262</v>
      </c>
      <c r="D58" s="40">
        <v>24127</v>
      </c>
      <c r="E58" s="40">
        <v>27383</v>
      </c>
      <c r="F58" s="40">
        <v>131369</v>
      </c>
      <c r="G58" s="40">
        <v>111572</v>
      </c>
      <c r="H58" s="40">
        <v>603811</v>
      </c>
      <c r="I58" s="40">
        <v>459758</v>
      </c>
      <c r="J58" s="39">
        <v>58293</v>
      </c>
      <c r="K58" s="9">
        <v>144053</v>
      </c>
      <c r="L58" s="41">
        <v>106714</v>
      </c>
      <c r="M58" s="9"/>
      <c r="N58" s="42">
        <v>8.2805924221169178</v>
      </c>
      <c r="O58" s="9">
        <v>7.830560927504493</v>
      </c>
      <c r="P58" s="9">
        <v>-5.7575875942346038</v>
      </c>
      <c r="Q58" s="9">
        <v>6.9773801617377007</v>
      </c>
      <c r="R58" s="9">
        <v>4.8301892814963665</v>
      </c>
      <c r="S58" s="9">
        <v>10.573521104427019</v>
      </c>
      <c r="T58" s="9">
        <v>8.6745474376095579</v>
      </c>
      <c r="U58" s="9">
        <v>8.9435209648946135</v>
      </c>
      <c r="V58" s="9">
        <v>13.386240298768737</v>
      </c>
      <c r="W58" s="9">
        <v>7.8249088690783619</v>
      </c>
      <c r="X58" s="41">
        <v>12.223028467468012</v>
      </c>
    </row>
    <row r="59" spans="1:24" ht="14.25" customHeight="1">
      <c r="A59" s="37">
        <v>2007</v>
      </c>
      <c r="B59" s="42">
        <v>1077541</v>
      </c>
      <c r="C59" s="40">
        <v>970997</v>
      </c>
      <c r="D59" s="40">
        <v>26881</v>
      </c>
      <c r="E59" s="40">
        <v>30732</v>
      </c>
      <c r="F59" s="40">
        <v>135843</v>
      </c>
      <c r="G59" s="40">
        <v>116462</v>
      </c>
      <c r="H59" s="40">
        <v>661079</v>
      </c>
      <c r="I59" s="40">
        <v>504480</v>
      </c>
      <c r="J59" s="39">
        <v>65477</v>
      </c>
      <c r="K59" s="9">
        <v>156599</v>
      </c>
      <c r="L59" s="41">
        <v>106544</v>
      </c>
      <c r="M59" s="9"/>
      <c r="N59" s="42">
        <v>7.2205704414831873</v>
      </c>
      <c r="O59" s="9">
        <v>8.0973034593470494</v>
      </c>
      <c r="P59" s="9">
        <v>11.414597753554112</v>
      </c>
      <c r="Q59" s="9">
        <v>12.230215827338121</v>
      </c>
      <c r="R59" s="9">
        <v>3.4056740935837215</v>
      </c>
      <c r="S59" s="9">
        <v>4.382820062381243</v>
      </c>
      <c r="T59" s="9">
        <v>9.484424762053024</v>
      </c>
      <c r="U59" s="9">
        <v>9.7272913141261306</v>
      </c>
      <c r="V59" s="9">
        <v>12.323949702365633</v>
      </c>
      <c r="W59" s="9">
        <v>8.7092944957758647</v>
      </c>
      <c r="X59" s="41">
        <v>-0.15930430871300416</v>
      </c>
    </row>
    <row r="60" spans="1:24" ht="14">
      <c r="A60" s="37">
        <v>2008</v>
      </c>
      <c r="B60" s="42">
        <v>1112432</v>
      </c>
      <c r="C60" s="40">
        <v>1025304</v>
      </c>
      <c r="D60" s="40">
        <v>26183</v>
      </c>
      <c r="E60" s="40">
        <v>34855</v>
      </c>
      <c r="F60" s="40">
        <v>137888</v>
      </c>
      <c r="G60" s="40">
        <v>118569</v>
      </c>
      <c r="H60" s="40">
        <v>707809</v>
      </c>
      <c r="I60" s="40">
        <v>535853</v>
      </c>
      <c r="J60" s="39">
        <v>69780</v>
      </c>
      <c r="K60" s="9">
        <v>171956</v>
      </c>
      <c r="L60" s="41">
        <v>87128</v>
      </c>
      <c r="M60" s="9"/>
      <c r="N60" s="42">
        <v>3.238020641441941</v>
      </c>
      <c r="O60" s="9">
        <v>5.5929112036391393</v>
      </c>
      <c r="P60" s="9">
        <v>-2.5966295896730052</v>
      </c>
      <c r="Q60" s="9">
        <v>13.415983339841198</v>
      </c>
      <c r="R60" s="9">
        <v>1.5054143386114882</v>
      </c>
      <c r="S60" s="9">
        <v>1.8091738077656183</v>
      </c>
      <c r="T60" s="9">
        <v>7.0687467004699966</v>
      </c>
      <c r="U60" s="9">
        <v>6.2188788455439292</v>
      </c>
      <c r="V60" s="9">
        <v>6.5717732944392759</v>
      </c>
      <c r="W60" s="9">
        <v>9.8065760317754158</v>
      </c>
      <c r="X60" s="41">
        <v>-18.223456975521845</v>
      </c>
    </row>
    <row r="61" spans="1:24" ht="14">
      <c r="A61" s="37">
        <v>2009</v>
      </c>
      <c r="B61" s="42">
        <v>1072990</v>
      </c>
      <c r="C61" s="40">
        <v>1005567</v>
      </c>
      <c r="D61" s="40">
        <v>24138</v>
      </c>
      <c r="E61" s="40">
        <v>34334</v>
      </c>
      <c r="F61" s="40">
        <v>121547</v>
      </c>
      <c r="G61" s="40">
        <v>110029</v>
      </c>
      <c r="H61" s="40">
        <v>715519</v>
      </c>
      <c r="I61" s="40">
        <v>533857</v>
      </c>
      <c r="J61" s="39">
        <v>64944</v>
      </c>
      <c r="K61" s="9">
        <v>181662</v>
      </c>
      <c r="L61" s="41">
        <v>67423</v>
      </c>
      <c r="M61" s="9"/>
      <c r="N61" s="42">
        <v>-3.5455650322896104</v>
      </c>
      <c r="O61" s="9">
        <v>-1.9249900517310015</v>
      </c>
      <c r="P61" s="9">
        <v>-7.810411335599432</v>
      </c>
      <c r="Q61" s="9">
        <v>-1.4947640223784253</v>
      </c>
      <c r="R61" s="9">
        <v>-11.850922487816195</v>
      </c>
      <c r="S61" s="9">
        <v>-7.2025571608093202</v>
      </c>
      <c r="T61" s="9">
        <v>1.0892769094487331</v>
      </c>
      <c r="U61" s="9">
        <v>-0.37249021653326109</v>
      </c>
      <c r="V61" s="9">
        <v>-6.9303525365434275</v>
      </c>
      <c r="W61" s="9">
        <v>5.6444671892809772</v>
      </c>
      <c r="X61" s="41">
        <v>-22.616150950325952</v>
      </c>
    </row>
    <row r="62" spans="1:24" s="55" customFormat="1" ht="14">
      <c r="A62" s="37">
        <v>2010</v>
      </c>
      <c r="B62" s="64">
        <v>1077145</v>
      </c>
      <c r="C62" s="40">
        <v>989756</v>
      </c>
      <c r="D62" s="40">
        <v>26039</v>
      </c>
      <c r="E62" s="40">
        <v>38191</v>
      </c>
      <c r="F62" s="40">
        <v>119716</v>
      </c>
      <c r="G62" s="40">
        <v>89685</v>
      </c>
      <c r="H62" s="40">
        <v>716125</v>
      </c>
      <c r="I62" s="40">
        <v>533038</v>
      </c>
      <c r="J62" s="39">
        <v>75529</v>
      </c>
      <c r="K62" s="40">
        <v>183087</v>
      </c>
      <c r="L62" s="65">
        <v>87389</v>
      </c>
      <c r="M62" s="40"/>
      <c r="N62" s="64">
        <v>0.38723566855236591</v>
      </c>
      <c r="O62" s="40">
        <v>-1.5723467456668749</v>
      </c>
      <c r="P62" s="40">
        <v>7.8755489270030621</v>
      </c>
      <c r="Q62" s="40">
        <v>11.233762451214545</v>
      </c>
      <c r="R62" s="40">
        <v>-1.5064131570503569</v>
      </c>
      <c r="S62" s="40">
        <v>-18.489670904943246</v>
      </c>
      <c r="T62" s="40">
        <v>8.4693767740628978E-2</v>
      </c>
      <c r="U62" s="40">
        <v>-0.15341186872139811</v>
      </c>
      <c r="V62" s="9">
        <v>16.298657304754862</v>
      </c>
      <c r="W62" s="40">
        <v>0.78442382006143063</v>
      </c>
      <c r="X62" s="65">
        <v>29.613040060513484</v>
      </c>
    </row>
    <row r="63" spans="1:24" ht="14">
      <c r="A63" s="37">
        <v>2011</v>
      </c>
      <c r="B63" s="42">
        <v>1068690</v>
      </c>
      <c r="C63" s="40">
        <v>984997</v>
      </c>
      <c r="D63" s="40">
        <v>25248</v>
      </c>
      <c r="E63" s="40">
        <v>38641</v>
      </c>
      <c r="F63" s="40">
        <v>119709</v>
      </c>
      <c r="G63" s="40">
        <v>75556</v>
      </c>
      <c r="H63" s="40">
        <v>725843</v>
      </c>
      <c r="I63" s="40">
        <v>542771</v>
      </c>
      <c r="J63" s="39">
        <v>80595</v>
      </c>
      <c r="K63" s="9">
        <v>183072</v>
      </c>
      <c r="L63" s="41">
        <v>83693</v>
      </c>
      <c r="M63" s="9"/>
      <c r="N63" s="42">
        <v>-0.78494538803968172</v>
      </c>
      <c r="O63" s="9">
        <v>-0.48082557721297325</v>
      </c>
      <c r="P63" s="9">
        <v>-3.0377510657091267</v>
      </c>
      <c r="Q63" s="9">
        <v>1.1782880783430594</v>
      </c>
      <c r="R63" s="9">
        <v>-5.847171639550286E-3</v>
      </c>
      <c r="S63" s="9">
        <v>-15.754027986842834</v>
      </c>
      <c r="T63" s="9">
        <v>1.357025658928257</v>
      </c>
      <c r="U63" s="9">
        <v>1.8259486190477903</v>
      </c>
      <c r="V63" s="9">
        <v>6.7073574388645474</v>
      </c>
      <c r="W63" s="9">
        <v>-8.1928263612418561E-3</v>
      </c>
      <c r="X63" s="41">
        <v>-4.2293652519195817</v>
      </c>
    </row>
    <row r="64" spans="1:24" ht="14">
      <c r="A64" s="37">
        <v>2012</v>
      </c>
      <c r="B64" s="42">
        <v>1035964</v>
      </c>
      <c r="C64" s="40">
        <v>953037</v>
      </c>
      <c r="D64" s="40">
        <v>24840</v>
      </c>
      <c r="E64" s="40">
        <v>39059</v>
      </c>
      <c r="F64" s="40">
        <v>112007</v>
      </c>
      <c r="G64" s="40">
        <v>64407</v>
      </c>
      <c r="H64" s="40">
        <v>712724</v>
      </c>
      <c r="I64" s="40">
        <v>537561</v>
      </c>
      <c r="J64" s="39">
        <v>81456</v>
      </c>
      <c r="K64" s="9">
        <v>175163</v>
      </c>
      <c r="L64" s="41">
        <v>82927</v>
      </c>
      <c r="M64" s="9"/>
      <c r="N64" s="42">
        <v>-3.0622537873471245</v>
      </c>
      <c r="O64" s="9">
        <v>-3.2446799330353326</v>
      </c>
      <c r="P64" s="9">
        <v>-1.6159695817490549</v>
      </c>
      <c r="Q64" s="9">
        <v>1.0817525426360497</v>
      </c>
      <c r="R64" s="9">
        <v>-6.4339356272293591</v>
      </c>
      <c r="S64" s="9">
        <v>-14.755942612102279</v>
      </c>
      <c r="T64" s="9">
        <v>-1.807415653247324</v>
      </c>
      <c r="U64" s="9">
        <v>-0.9598891613590288</v>
      </c>
      <c r="V64" s="9">
        <v>1.0683044853899037</v>
      </c>
      <c r="W64" s="9">
        <v>-4.3201581891277758</v>
      </c>
      <c r="X64" s="41">
        <v>-0.91524978194114093</v>
      </c>
    </row>
    <row r="65" spans="1:24" ht="14">
      <c r="A65" s="37">
        <v>2013</v>
      </c>
      <c r="B65" s="42">
        <v>1025652</v>
      </c>
      <c r="C65" s="40">
        <v>937641</v>
      </c>
      <c r="D65" s="40">
        <v>26764</v>
      </c>
      <c r="E65" s="40">
        <v>38434</v>
      </c>
      <c r="F65" s="40">
        <v>111450</v>
      </c>
      <c r="G65" s="40">
        <v>55533</v>
      </c>
      <c r="H65" s="40">
        <v>705460</v>
      </c>
      <c r="I65" s="40">
        <v>529923</v>
      </c>
      <c r="J65" s="39">
        <v>84386</v>
      </c>
      <c r="K65" s="9">
        <v>175537</v>
      </c>
      <c r="L65" s="41">
        <v>88011</v>
      </c>
      <c r="M65" s="9"/>
      <c r="N65" s="42">
        <v>-0.99540138460409988</v>
      </c>
      <c r="O65" s="9">
        <v>-1.6154671854293201</v>
      </c>
      <c r="P65" s="9">
        <v>7.7455716586151357</v>
      </c>
      <c r="Q65" s="9">
        <v>-1.6001433728462078</v>
      </c>
      <c r="R65" s="9">
        <v>-0.49729034792468374</v>
      </c>
      <c r="S65" s="9">
        <v>-13.778005496296986</v>
      </c>
      <c r="T65" s="9">
        <v>-1.0191883534159119</v>
      </c>
      <c r="U65" s="9">
        <v>-1.4208620044980913</v>
      </c>
      <c r="V65" s="9">
        <v>3.5970339815360353</v>
      </c>
      <c r="W65" s="9">
        <v>0.21351541135969931</v>
      </c>
      <c r="X65" s="41">
        <v>6.1306932603373943</v>
      </c>
    </row>
    <row r="66" spans="1:24" ht="14">
      <c r="A66" s="37">
        <v>2014</v>
      </c>
      <c r="B66" s="42">
        <v>1038949</v>
      </c>
      <c r="C66" s="40">
        <v>946493</v>
      </c>
      <c r="D66" s="40">
        <v>26254</v>
      </c>
      <c r="E66" s="40">
        <v>36786</v>
      </c>
      <c r="F66" s="40">
        <v>114259</v>
      </c>
      <c r="G66" s="40">
        <v>55390</v>
      </c>
      <c r="H66" s="40">
        <v>713804</v>
      </c>
      <c r="I66" s="40">
        <v>539070</v>
      </c>
      <c r="J66" s="39">
        <v>83749</v>
      </c>
      <c r="K66" s="9">
        <v>174734</v>
      </c>
      <c r="L66" s="41">
        <v>92456</v>
      </c>
      <c r="M66" s="9"/>
      <c r="N66" s="42">
        <v>1.2964436280531899</v>
      </c>
      <c r="O66" s="9">
        <v>0.94407134500305023</v>
      </c>
      <c r="P66" s="9">
        <v>-1.9055447616200816</v>
      </c>
      <c r="Q66" s="9">
        <v>-4.2878701150023453</v>
      </c>
      <c r="R66" s="9">
        <v>2.5204127411395216</v>
      </c>
      <c r="S66" s="9">
        <v>-0.25750454684602131</v>
      </c>
      <c r="T66" s="9">
        <v>1.1827743599920559</v>
      </c>
      <c r="U66" s="9">
        <v>1.7260998295978824</v>
      </c>
      <c r="V66" s="9">
        <v>-0.75486455099187388</v>
      </c>
      <c r="W66" s="9">
        <v>-0.45745341437987141</v>
      </c>
      <c r="X66" s="41">
        <v>5.0505050505050608</v>
      </c>
    </row>
    <row r="67" spans="1:24" s="55" customFormat="1" ht="14">
      <c r="A67" s="37">
        <v>2015</v>
      </c>
      <c r="B67" s="64">
        <v>1087112</v>
      </c>
      <c r="C67" s="40">
        <v>987936</v>
      </c>
      <c r="D67" s="40">
        <v>29605</v>
      </c>
      <c r="E67" s="40">
        <v>37930</v>
      </c>
      <c r="F67" s="40">
        <v>119732</v>
      </c>
      <c r="G67" s="40">
        <v>58924</v>
      </c>
      <c r="H67" s="40">
        <v>741745</v>
      </c>
      <c r="I67" s="40">
        <v>561907</v>
      </c>
      <c r="J67" s="39">
        <v>82616</v>
      </c>
      <c r="K67" s="40">
        <v>179838</v>
      </c>
      <c r="L67" s="65">
        <v>99176</v>
      </c>
      <c r="M67" s="40"/>
      <c r="N67" s="64">
        <v>4.6357424666658265</v>
      </c>
      <c r="O67" s="40">
        <v>4.3785849446324576</v>
      </c>
      <c r="P67" s="40">
        <v>12.763769330387742</v>
      </c>
      <c r="Q67" s="40">
        <v>3.109878758223239</v>
      </c>
      <c r="R67" s="40">
        <v>4.7899946612520727</v>
      </c>
      <c r="S67" s="40">
        <v>6.3802130348438402</v>
      </c>
      <c r="T67" s="40">
        <v>3.9143798577760736</v>
      </c>
      <c r="U67" s="40">
        <v>4.2363700447066277</v>
      </c>
      <c r="V67" s="40">
        <v>-1.3528519743519318</v>
      </c>
      <c r="W67" s="40">
        <v>2.9210113658475256</v>
      </c>
      <c r="X67" s="65">
        <v>7.268322228952151</v>
      </c>
    </row>
    <row r="68" spans="1:24" s="55" customFormat="1" ht="14">
      <c r="A68" s="37">
        <v>2016</v>
      </c>
      <c r="B68" s="64">
        <v>1122967</v>
      </c>
      <c r="C68" s="40">
        <v>1019400</v>
      </c>
      <c r="D68" s="40">
        <v>31614</v>
      </c>
      <c r="E68" s="40">
        <v>37537</v>
      </c>
      <c r="F68" s="40">
        <v>122996</v>
      </c>
      <c r="G68" s="40">
        <v>61744</v>
      </c>
      <c r="H68" s="40">
        <v>765509</v>
      </c>
      <c r="I68" s="40">
        <v>581375</v>
      </c>
      <c r="J68" s="39">
        <v>84790</v>
      </c>
      <c r="K68" s="40">
        <v>184134</v>
      </c>
      <c r="L68" s="65">
        <v>103567</v>
      </c>
      <c r="M68" s="40"/>
      <c r="N68" s="64">
        <v>3.2981882271559959</v>
      </c>
      <c r="O68" s="40">
        <v>3.1848216888543446</v>
      </c>
      <c r="P68" s="40">
        <v>6.7860158756966715</v>
      </c>
      <c r="Q68" s="40">
        <v>-1.0361191668863734</v>
      </c>
      <c r="R68" s="40">
        <v>2.7260882637891282</v>
      </c>
      <c r="S68" s="40">
        <v>4.7858258095173412</v>
      </c>
      <c r="T68" s="40">
        <v>3.2037964529588958</v>
      </c>
      <c r="U68" s="40">
        <v>3.4646302679980812</v>
      </c>
      <c r="V68" s="9">
        <v>2.6314515348116574</v>
      </c>
      <c r="W68" s="40">
        <v>2.3888166016081236</v>
      </c>
      <c r="X68" s="65">
        <v>4.427482455432763</v>
      </c>
    </row>
    <row r="69" spans="1:24" ht="14">
      <c r="A69" s="37">
        <v>2017</v>
      </c>
      <c r="B69" s="42">
        <v>1170024</v>
      </c>
      <c r="C69" s="40">
        <v>1061122</v>
      </c>
      <c r="D69" s="40">
        <v>32801</v>
      </c>
      <c r="E69" s="40">
        <v>38614</v>
      </c>
      <c r="F69" s="40">
        <v>130043</v>
      </c>
      <c r="G69" s="40">
        <v>64233</v>
      </c>
      <c r="H69" s="40">
        <v>795431</v>
      </c>
      <c r="I69" s="40">
        <v>606755</v>
      </c>
      <c r="J69" s="39">
        <v>85226</v>
      </c>
      <c r="K69" s="9">
        <v>188676</v>
      </c>
      <c r="L69" s="41">
        <v>108902</v>
      </c>
      <c r="M69" s="9"/>
      <c r="N69" s="42">
        <v>4.1904169935536917</v>
      </c>
      <c r="O69" s="9">
        <v>4.0927996860898652</v>
      </c>
      <c r="P69" s="9">
        <v>3.7546656544568791</v>
      </c>
      <c r="Q69" s="9">
        <v>2.869169086501322</v>
      </c>
      <c r="R69" s="9">
        <v>5.7294546164102789</v>
      </c>
      <c r="S69" s="9">
        <v>4.0311609225187839</v>
      </c>
      <c r="T69" s="9">
        <v>3.9087718106514791</v>
      </c>
      <c r="U69" s="9">
        <v>4.3655127929477455</v>
      </c>
      <c r="V69" s="9">
        <v>0.51421158155442459</v>
      </c>
      <c r="W69" s="9">
        <v>2.4666818729838003</v>
      </c>
      <c r="X69" s="41">
        <v>5.1512547433062661</v>
      </c>
    </row>
    <row r="70" spans="1:24" ht="14">
      <c r="A70" s="37">
        <v>2018</v>
      </c>
      <c r="B70" s="42">
        <v>1212276</v>
      </c>
      <c r="C70" s="40">
        <v>1097845</v>
      </c>
      <c r="D70" s="40">
        <v>32747</v>
      </c>
      <c r="E70" s="40">
        <v>41354</v>
      </c>
      <c r="F70" s="40">
        <v>130788</v>
      </c>
      <c r="G70" s="40">
        <v>67144</v>
      </c>
      <c r="H70" s="40">
        <v>825812</v>
      </c>
      <c r="I70" s="40">
        <v>631678</v>
      </c>
      <c r="J70" s="39">
        <v>87039</v>
      </c>
      <c r="K70" s="9">
        <v>194134</v>
      </c>
      <c r="L70" s="41">
        <v>114431</v>
      </c>
      <c r="M70" s="9"/>
      <c r="N70" s="42">
        <v>3.6112079752210313</v>
      </c>
      <c r="O70" s="9">
        <v>3.4607707690538891</v>
      </c>
      <c r="P70" s="9">
        <v>-0.16462912716075362</v>
      </c>
      <c r="Q70" s="9">
        <v>7.0958719635365375</v>
      </c>
      <c r="R70" s="9">
        <v>0.57288742954253458</v>
      </c>
      <c r="S70" s="9">
        <v>4.531938411719838</v>
      </c>
      <c r="T70" s="9">
        <v>3.8194387696733001</v>
      </c>
      <c r="U70" s="9">
        <v>4.1075887302123526</v>
      </c>
      <c r="V70" s="9">
        <v>2.1272851007908322</v>
      </c>
      <c r="W70" s="9">
        <v>2.8927897559837934</v>
      </c>
      <c r="X70" s="41">
        <v>5.07704174395327</v>
      </c>
    </row>
    <row r="71" spans="1:24" ht="14">
      <c r="A71" s="37">
        <v>2019</v>
      </c>
      <c r="B71" s="42">
        <v>1253710</v>
      </c>
      <c r="C71" s="40">
        <v>1137968</v>
      </c>
      <c r="D71" s="40">
        <v>31591</v>
      </c>
      <c r="E71" s="40">
        <v>42585</v>
      </c>
      <c r="F71" s="40">
        <v>134106</v>
      </c>
      <c r="G71" s="40">
        <v>73774</v>
      </c>
      <c r="H71" s="40">
        <v>855912</v>
      </c>
      <c r="I71" s="40">
        <v>653040</v>
      </c>
      <c r="J71" s="39">
        <v>88321</v>
      </c>
      <c r="K71" s="9">
        <v>202872</v>
      </c>
      <c r="L71" s="41">
        <v>115742</v>
      </c>
      <c r="N71" s="42">
        <v>3.4178685381876628</v>
      </c>
      <c r="O71" s="9">
        <v>3.6547053545810115</v>
      </c>
      <c r="P71" s="9">
        <v>-3.5300943597886825</v>
      </c>
      <c r="Q71" s="9">
        <v>2.976737437732746</v>
      </c>
      <c r="R71" s="9">
        <v>2.536929993577397</v>
      </c>
      <c r="S71" s="9">
        <v>9.8743000119146949</v>
      </c>
      <c r="T71" s="9">
        <v>3.6448973858456801</v>
      </c>
      <c r="U71" s="9">
        <v>3.3817862898502193</v>
      </c>
      <c r="V71" s="9">
        <v>1.4729029515504477</v>
      </c>
      <c r="W71" s="9">
        <v>4.5010147629987562</v>
      </c>
      <c r="X71" s="41">
        <v>1.1456685688318702</v>
      </c>
    </row>
    <row r="72" spans="1:24" s="846" customFormat="1" ht="14">
      <c r="A72" s="850">
        <v>2020</v>
      </c>
      <c r="B72" s="851">
        <v>1129214</v>
      </c>
      <c r="C72" s="844">
        <v>1030964</v>
      </c>
      <c r="D72" s="844">
        <v>31445</v>
      </c>
      <c r="E72" s="844">
        <v>40935</v>
      </c>
      <c r="F72" s="844">
        <v>122556</v>
      </c>
      <c r="G72" s="844">
        <v>63700</v>
      </c>
      <c r="H72" s="844">
        <v>772328</v>
      </c>
      <c r="I72" s="844">
        <v>567696</v>
      </c>
      <c r="J72" s="852">
        <v>89817</v>
      </c>
      <c r="K72" s="844">
        <v>204632</v>
      </c>
      <c r="L72" s="853">
        <v>98250</v>
      </c>
      <c r="N72" s="851">
        <v>-9.9302071451930711</v>
      </c>
      <c r="O72" s="844">
        <v>-9.4030763606709478</v>
      </c>
      <c r="P72" s="844">
        <v>-0.4621569434332562</v>
      </c>
      <c r="Q72" s="844">
        <v>-3.8746037337090478</v>
      </c>
      <c r="R72" s="844">
        <v>-8.6125900407140641</v>
      </c>
      <c r="S72" s="844">
        <v>-13.655217285222431</v>
      </c>
      <c r="T72" s="844">
        <v>-9.7654899101776831</v>
      </c>
      <c r="U72" s="844">
        <v>-13.068724733553838</v>
      </c>
      <c r="V72" s="844">
        <v>1.6938214014786901</v>
      </c>
      <c r="W72" s="844">
        <v>0.86754209550850003</v>
      </c>
      <c r="X72" s="853">
        <v>-15.112923571391546</v>
      </c>
    </row>
    <row r="73" spans="1:24" ht="14">
      <c r="A73" s="37">
        <v>2021</v>
      </c>
      <c r="B73" s="42">
        <v>1235474</v>
      </c>
      <c r="C73" s="40">
        <v>1118595</v>
      </c>
      <c r="D73" s="40">
        <v>34201</v>
      </c>
      <c r="E73" s="40">
        <v>46396</v>
      </c>
      <c r="F73" s="40">
        <v>139066</v>
      </c>
      <c r="G73" s="40">
        <v>65544</v>
      </c>
      <c r="H73" s="40">
        <v>833388</v>
      </c>
      <c r="I73" s="40">
        <v>623072</v>
      </c>
      <c r="J73" s="39">
        <v>91871</v>
      </c>
      <c r="K73" s="9">
        <v>210316</v>
      </c>
      <c r="L73" s="41">
        <v>116879</v>
      </c>
      <c r="N73" s="42">
        <v>9.4100852451351145</v>
      </c>
      <c r="O73" s="9">
        <v>8.4999088231984885</v>
      </c>
      <c r="P73" s="9">
        <v>8.7645094609635876</v>
      </c>
      <c r="Q73" s="9">
        <v>13.340662025161842</v>
      </c>
      <c r="R73" s="9">
        <v>13.471392669473548</v>
      </c>
      <c r="S73" s="9">
        <v>2.8948194662480331</v>
      </c>
      <c r="T73" s="9">
        <v>7.9059674128090673</v>
      </c>
      <c r="U73" s="9">
        <v>9.7545165017896895</v>
      </c>
      <c r="V73" s="9">
        <v>2.2868721956867955</v>
      </c>
      <c r="W73" s="9">
        <v>2.7776691817506638</v>
      </c>
      <c r="X73" s="41">
        <v>18.960814249363867</v>
      </c>
    </row>
    <row r="74" spans="1:24" ht="14">
      <c r="A74" s="37">
        <v>2022</v>
      </c>
      <c r="B74" s="42">
        <v>1375863</v>
      </c>
      <c r="C74" s="40">
        <v>1254715</v>
      </c>
      <c r="D74" s="40">
        <v>32603</v>
      </c>
      <c r="E74" s="40">
        <v>67211</v>
      </c>
      <c r="F74" s="40">
        <v>151730</v>
      </c>
      <c r="G74" s="40">
        <v>73065</v>
      </c>
      <c r="H74" s="40">
        <v>930106</v>
      </c>
      <c r="I74" s="40">
        <v>709799</v>
      </c>
      <c r="J74" s="39">
        <v>93441</v>
      </c>
      <c r="K74" s="9">
        <v>220307</v>
      </c>
      <c r="L74" s="41">
        <v>121148</v>
      </c>
      <c r="N74" s="42">
        <v>11.363169115659243</v>
      </c>
      <c r="O74" s="9">
        <v>12.168836799735372</v>
      </c>
      <c r="P74" s="9">
        <v>-4.6723780006432509</v>
      </c>
      <c r="Q74" s="9">
        <v>44.86378136046212</v>
      </c>
      <c r="R74" s="9">
        <v>9.1064674327297812</v>
      </c>
      <c r="S74" s="9">
        <v>11.474734529476383</v>
      </c>
      <c r="T74" s="9">
        <v>11.605398685846202</v>
      </c>
      <c r="U74" s="9">
        <v>13.919258127471634</v>
      </c>
      <c r="V74" s="9">
        <v>1.7089179392844267</v>
      </c>
      <c r="W74" s="9">
        <v>4.7504707202495222</v>
      </c>
      <c r="X74" s="41">
        <v>3.652495315668336</v>
      </c>
    </row>
    <row r="75" spans="1:24" ht="14">
      <c r="A75" s="37">
        <v>2023</v>
      </c>
      <c r="B75" s="42">
        <v>1497761</v>
      </c>
      <c r="C75" s="40">
        <v>1366751</v>
      </c>
      <c r="D75" s="40">
        <v>39035</v>
      </c>
      <c r="E75" s="40">
        <v>56077</v>
      </c>
      <c r="F75" s="40">
        <v>164020</v>
      </c>
      <c r="G75" s="40">
        <v>78819</v>
      </c>
      <c r="H75" s="40">
        <v>1028800</v>
      </c>
      <c r="I75" s="40">
        <v>793848</v>
      </c>
      <c r="J75" s="39">
        <v>102136.29294705158</v>
      </c>
      <c r="K75" s="9">
        <v>234952</v>
      </c>
      <c r="L75" s="41">
        <v>131010</v>
      </c>
      <c r="N75" s="42">
        <v>8.8597483906464483</v>
      </c>
      <c r="O75" s="9">
        <v>8.9291990611413787</v>
      </c>
      <c r="P75" s="9">
        <v>19.72824586694475</v>
      </c>
      <c r="Q75" s="9">
        <v>-16.565740726964339</v>
      </c>
      <c r="R75" s="9">
        <v>8.099914321492129</v>
      </c>
      <c r="S75" s="9">
        <v>7.8751796345719605</v>
      </c>
      <c r="T75" s="9">
        <v>10.611048633166554</v>
      </c>
      <c r="U75" s="9">
        <v>11.841239562185923</v>
      </c>
      <c r="V75" s="9">
        <v>9.3056505677931334</v>
      </c>
      <c r="W75" s="9">
        <v>6.6475418393423746</v>
      </c>
      <c r="X75" s="41">
        <v>8.1404563013834252</v>
      </c>
    </row>
    <row r="76" spans="1:24" ht="14">
      <c r="A76" s="37" t="s">
        <v>968</v>
      </c>
      <c r="B76" s="42">
        <v>1594330</v>
      </c>
      <c r="C76" s="40">
        <v>1452583</v>
      </c>
      <c r="D76" s="40">
        <v>43892</v>
      </c>
      <c r="E76" s="40">
        <v>54418</v>
      </c>
      <c r="F76" s="40">
        <v>172896</v>
      </c>
      <c r="G76" s="40">
        <v>82843</v>
      </c>
      <c r="H76" s="40">
        <v>1098534</v>
      </c>
      <c r="I76" s="40">
        <v>847110</v>
      </c>
      <c r="J76" s="39">
        <v>106888.24529347381</v>
      </c>
      <c r="K76" s="9">
        <v>251424</v>
      </c>
      <c r="L76" s="41">
        <v>141747</v>
      </c>
      <c r="N76" s="42">
        <v>6.4475573873268077</v>
      </c>
      <c r="O76" s="9">
        <v>6.2800027217832621</v>
      </c>
      <c r="P76" s="9">
        <v>12.442679646471122</v>
      </c>
      <c r="Q76" s="9">
        <v>-2.9584321557857951</v>
      </c>
      <c r="R76" s="9">
        <v>5.4115351786367505</v>
      </c>
      <c r="S76" s="9">
        <v>5.1053679950265884</v>
      </c>
      <c r="T76" s="9">
        <v>6.7781881804043653</v>
      </c>
      <c r="U76" s="9">
        <v>6.7093448619886864</v>
      </c>
      <c r="V76" s="9">
        <v>4.6525600345468598</v>
      </c>
      <c r="W76" s="9">
        <v>7.0107936940311255</v>
      </c>
      <c r="X76" s="41">
        <v>8.1955575910235936</v>
      </c>
    </row>
  </sheetData>
  <mergeCells count="2">
    <mergeCell ref="N1:X1"/>
    <mergeCell ref="N2:X2"/>
  </mergeCells>
  <hyperlinks>
    <hyperlink ref="A1" location="'INDICE DE CUADROS'!A1" display="Índice" xr:uid="{00000000-0004-0000-0900-000000000000}"/>
  </hyperlinks>
  <pageMargins left="0.75" right="0.75" top="1" bottom="1" header="0" footer="0"/>
  <pageSetup paperSize="9" scale="43" orientation="landscape" r:id="rId1"/>
  <headerFooter alignWithMargins="0">
    <oddHeader>&amp;L&amp;8
BDMACRO
Abril 2008&amp;R
&amp;8
&amp;"Arial,Cursiva"Base de Datos Macroeconómicos de la Economía Española&amp;"Arial,Normal"
Ministerio de Economía y Hacienda y FEDEA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0CF28E4ECB1AE41B2CFD9BBD8A3D194" ma:contentTypeVersion="1" ma:contentTypeDescription="Crear nuevo documento." ma:contentTypeScope="" ma:versionID="bd614ff46a95dc0cdf0ac82e15b72809">
  <xsd:schema xmlns:xsd="http://www.w3.org/2001/XMLSchema" xmlns:xs="http://www.w3.org/2001/XMLSchema" xmlns:p="http://schemas.microsoft.com/office/2006/metadata/properties" xmlns:ns1="http://schemas.microsoft.com/sharepoint/v3" targetNamespace="http://schemas.microsoft.com/office/2006/metadata/properties" ma:root="true" ma:fieldsID="0b5f0d48ff83a005300e43886532853e"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DA6FF7D5-3A04-4318-B165-218BBD0104A4}"/>
</file>

<file path=customXml/itemProps2.xml><?xml version="1.0" encoding="utf-8"?>
<ds:datastoreItem xmlns:ds="http://schemas.openxmlformats.org/officeDocument/2006/customXml" ds:itemID="{9078E4BD-6B7C-443A-87D1-DDAAFA3BE35C}"/>
</file>

<file path=customXml/itemProps3.xml><?xml version="1.0" encoding="utf-8"?>
<ds:datastoreItem xmlns:ds="http://schemas.openxmlformats.org/officeDocument/2006/customXml" ds:itemID="{91614479-C9A8-4375-AA39-BF22AF0AA3E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45</vt:i4>
      </vt:variant>
      <vt:variant>
        <vt:lpstr>Rangos con nombre</vt:lpstr>
      </vt:variant>
      <vt:variant>
        <vt:i4>34</vt:i4>
      </vt:variant>
    </vt:vector>
  </HeadingPairs>
  <TitlesOfParts>
    <vt:vector size="79" baseType="lpstr">
      <vt:lpstr>PORTADA</vt:lpstr>
      <vt:lpstr>INDICE DE CUADROS</vt:lpstr>
      <vt:lpstr>Gráficos</vt:lpstr>
      <vt:lpstr>SERIES INDIVIDUALES</vt:lpstr>
      <vt:lpstr>PIB D Pcorr</vt:lpstr>
      <vt:lpstr>PIB D Pctes</vt:lpstr>
      <vt:lpstr>PIB D Deflactor</vt:lpstr>
      <vt:lpstr>PIB Rentas</vt:lpstr>
      <vt:lpstr>PIB O Pcorr</vt:lpstr>
      <vt:lpstr>PIB O Pctes</vt:lpstr>
      <vt:lpstr>PIB O Deflactor</vt:lpstr>
      <vt:lpstr>X M Pcorr</vt:lpstr>
      <vt:lpstr>X M Pctes</vt:lpstr>
      <vt:lpstr>X M Deflactor </vt:lpstr>
      <vt:lpstr>FBC Pcorr</vt:lpstr>
      <vt:lpstr>FBC Pctes</vt:lpstr>
      <vt:lpstr>FBCF por Productos Pcorr</vt:lpstr>
      <vt:lpstr>FBCF por Productos Pctes</vt:lpstr>
      <vt:lpstr>FBCF por Productos Deflactor</vt:lpstr>
      <vt:lpstr>FBCF por Sectores Pcorr</vt:lpstr>
      <vt:lpstr>FBCF por Sectores Pctes</vt:lpstr>
      <vt:lpstr>FBCF por Sectores Deflactor</vt:lpstr>
      <vt:lpstr>STOCK15</vt:lpstr>
      <vt:lpstr>Hogares</vt:lpstr>
      <vt:lpstr>CoNFN</vt:lpstr>
      <vt:lpstr>Resto del Mundo</vt:lpstr>
      <vt:lpstr>CUENTA DE LAS AAPP AGREGADAS</vt:lpstr>
      <vt:lpstr>CTAS. DEL ESTADO</vt:lpstr>
      <vt:lpstr>CTAS. ORGANISMOS ADMON. CENTRAL</vt:lpstr>
      <vt:lpstr>CTAS. ADMON. CENTRAL</vt:lpstr>
      <vt:lpstr>CTAS. ADMON. REGIONAL</vt:lpstr>
      <vt:lpstr>CTAS. ADMON. LOCAL</vt:lpstr>
      <vt:lpstr>CTAS. DE LA SEGURIDAD SOCIAL</vt:lpstr>
      <vt:lpstr>Notas Ctas. Públicas </vt:lpstr>
      <vt:lpstr>POB</vt:lpstr>
      <vt:lpstr>MDO. TRABAJO</vt:lpstr>
      <vt:lpstr>OCUPADOS</vt:lpstr>
      <vt:lpstr>ASALARIADOS</vt:lpstr>
      <vt:lpstr>Remuneración Asalariados</vt:lpstr>
      <vt:lpstr>Parados registrados_PR</vt:lpstr>
      <vt:lpstr>Benficiarios_PD</vt:lpstr>
      <vt:lpstr>Gasto_PD</vt:lpstr>
      <vt:lpstr>CLU</vt:lpstr>
      <vt:lpstr>GUCP</vt:lpstr>
      <vt:lpstr>EPA</vt:lpstr>
      <vt:lpstr>Benficiarios_PD!Área_de_impresión</vt:lpstr>
      <vt:lpstr>CLU!Área_de_impresión</vt:lpstr>
      <vt:lpstr>CoNFN!Área_de_impresión</vt:lpstr>
      <vt:lpstr>EPA!Área_de_impresión</vt:lpstr>
      <vt:lpstr>'FBC Pcorr'!Área_de_impresión</vt:lpstr>
      <vt:lpstr>'FBC Pctes'!Área_de_impresión</vt:lpstr>
      <vt:lpstr>'FBCF por Productos Deflactor'!Área_de_impresión</vt:lpstr>
      <vt:lpstr>'FBCF por Productos Pcorr'!Área_de_impresión</vt:lpstr>
      <vt:lpstr>'FBCF por Productos Pctes'!Área_de_impresión</vt:lpstr>
      <vt:lpstr>Gasto_PD!Área_de_impresión</vt:lpstr>
      <vt:lpstr>Gráficos!Área_de_impresión</vt:lpstr>
      <vt:lpstr>Hogares!Área_de_impresión</vt:lpstr>
      <vt:lpstr>'INDICE DE CUADROS'!Área_de_impresión</vt:lpstr>
      <vt:lpstr>'Parados registrados_PR'!Área_de_impresión</vt:lpstr>
      <vt:lpstr>'PIB D Deflactor'!Área_de_impresión</vt:lpstr>
      <vt:lpstr>'PIB D Pcorr'!Área_de_impresión</vt:lpstr>
      <vt:lpstr>'PIB D Pctes'!Área_de_impresión</vt:lpstr>
      <vt:lpstr>'PIB O Deflactor'!Área_de_impresión</vt:lpstr>
      <vt:lpstr>'PIB O Pcorr'!Área_de_impresión</vt:lpstr>
      <vt:lpstr>'PIB O Pctes'!Área_de_impresión</vt:lpstr>
      <vt:lpstr>'PIB Rentas'!Área_de_impresión</vt:lpstr>
      <vt:lpstr>POB!Área_de_impresión</vt:lpstr>
      <vt:lpstr>PORTADA!Área_de_impresión</vt:lpstr>
      <vt:lpstr>'Remuneración Asalariados'!Área_de_impresión</vt:lpstr>
      <vt:lpstr>'Resto del Mundo'!Área_de_impresión</vt:lpstr>
      <vt:lpstr>'SERIES INDIVIDUALES'!Área_de_impresión</vt:lpstr>
      <vt:lpstr>STOCK15!Área_de_impresión</vt:lpstr>
      <vt:lpstr>'X M Deflactor '!Área_de_impresión</vt:lpstr>
      <vt:lpstr>'X M Pcorr'!Área_de_impresión</vt:lpstr>
      <vt:lpstr>'X M Pctes'!Área_de_impresión</vt:lpstr>
      <vt:lpstr>IA</vt:lpstr>
      <vt:lpstr>IL</vt:lpstr>
      <vt:lpstr>PIBpm</vt:lpstr>
      <vt:lpstr>'SERIES INDIVIDUALES'!Títulos_a_imprimir</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Diaz Ballesteros, Antonio</dc:creator>
  <cp:lastModifiedBy>Fernández Serrano, José Luis</cp:lastModifiedBy>
  <cp:lastPrinted>2022-05-06T10:04:56Z</cp:lastPrinted>
  <dcterms:created xsi:type="dcterms:W3CDTF">2012-12-12T12:22:44Z</dcterms:created>
  <dcterms:modified xsi:type="dcterms:W3CDTF">2025-10-14T11:33:29Z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0x010100A0CF28E4ECB1AE41B2CFD9BBD8A3D194</vt:lpwstr>
  </property>
</Properties>
</file>